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8350" windowHeight="7140" firstSheet="2" activeTab="2"/>
  </bookViews>
  <sheets>
    <sheet name="报告" sheetId="1" state="hidden" r:id="rId1"/>
    <sheet name="报告 (2)" sheetId="2" state="hidden" r:id="rId2"/>
    <sheet name="农作物种植面积" sheetId="3" r:id="rId3"/>
    <sheet name="茶园面积" sheetId="4" r:id="rId4"/>
    <sheet name="果园面积" sheetId="5" r:id="rId5"/>
    <sheet name="种植业汇总数据" sheetId="6" r:id="rId6"/>
    <sheet name="园区总磷排污" sheetId="7" r:id="rId7"/>
    <sheet name="园区氮排污" sheetId="8" r:id="rId8"/>
    <sheet name="粮食总磷排污" sheetId="9" r:id="rId9"/>
    <sheet name="粮食总氮排污" sheetId="10" r:id="rId10"/>
    <sheet name="畜牧养殖业 规模化率 养殖户率" sheetId="11" r:id="rId11"/>
    <sheet name="畜禽养殖业不同类别存栏量" sheetId="12" r:id="rId12"/>
    <sheet name="生猪存栏规模化 CODcr" sheetId="13" r:id="rId13"/>
    <sheet name="生猪存栏 养殖户CODcr" sheetId="14" r:id="rId14"/>
    <sheet name="生猪存栏规模化 总氮" sheetId="15" r:id="rId15"/>
    <sheet name="生猪存栏 养殖户总氮 " sheetId="16" r:id="rId16"/>
    <sheet name="生猪存栏规模化 总磷" sheetId="17" r:id="rId17"/>
    <sheet name="生猪存栏 养殖户总磷" sheetId="18" r:id="rId18"/>
    <sheet name="肉牛 规模CODcr" sheetId="19" r:id="rId19"/>
    <sheet name="肉牛养殖CODcr" sheetId="20" r:id="rId20"/>
    <sheet name="肉牛规模 总氮" sheetId="21" r:id="rId21"/>
    <sheet name="肉牛养殖 总氮" sheetId="22" r:id="rId22"/>
    <sheet name="肉牛规模 总磷" sheetId="23" r:id="rId23"/>
    <sheet name="肉牛养殖 总磷" sheetId="24" r:id="rId24"/>
    <sheet name="奶牛规模CODcr" sheetId="25" r:id="rId25"/>
    <sheet name="奶牛养殖 CODcr" sheetId="26" r:id="rId26"/>
    <sheet name="奶牛规模 总氮" sheetId="27" r:id="rId27"/>
    <sheet name="奶牛养殖 总氮" sheetId="28" r:id="rId28"/>
    <sheet name="奶牛规模 总磷" sheetId="29" r:id="rId29"/>
    <sheet name="奶牛养殖 总磷" sheetId="30" r:id="rId30"/>
    <sheet name="家禽规模 CODcr" sheetId="31" r:id="rId31"/>
    <sheet name="家禽养殖 CODcr" sheetId="32" r:id="rId32"/>
    <sheet name="家禽规模 总氮" sheetId="33" r:id="rId33"/>
    <sheet name="家禽养殖 总氮" sheetId="34" r:id="rId34"/>
    <sheet name="家禽规模 总磷" sheetId="35" r:id="rId35"/>
    <sheet name="家禽养殖 总磷" sheetId="36" r:id="rId36"/>
    <sheet name="畜牧业最终化学需氧量" sheetId="37" r:id="rId37"/>
    <sheet name="畜牧业最终氮" sheetId="38" r:id="rId38"/>
    <sheet name="畜牧业最终磷" sheetId="39" r:id="rId39"/>
    <sheet name="人工养殖海水产品产量" sheetId="40" r:id="rId40"/>
    <sheet name="人工养殖淡水产品产量" sheetId="41" r:id="rId41"/>
    <sheet name="汇总数据" sheetId="42" r:id="rId42"/>
    <sheet name="水产养殖水产品产量" sheetId="43" r:id="rId43"/>
    <sheet name="水产养殖业磷" sheetId="44" r:id="rId44"/>
    <sheet name="水产养殖业氮" sheetId="45" r:id="rId45"/>
    <sheet name="水产养殖业化学需氧量" sheetId="46" r:id="rId46"/>
    <sheet name="农业面源污染最终数据" sheetId="47" r:id="rId47"/>
    <sheet name="各省份逐年人均农业面源污染" sheetId="48" r:id="rId48"/>
    <sheet name="全国逐年人均农业面源污染" sheetId="49" r:id="rId49"/>
    <sheet name="排污系数" sheetId="50" r:id="rId50"/>
    <sheet name="畜禽规模化养殖排污系数" sheetId="52" r:id="rId51"/>
    <sheet name="畜禽养殖户养殖排污系数" sheetId="53" r:id="rId52"/>
    <sheet name="生猪规模化 养殖户" sheetId="54" r:id="rId53"/>
    <sheet name="肉牛规模化 养殖户" sheetId="55" r:id="rId54"/>
    <sheet name="奶牛规模化 养殖户" sheetId="56" r:id="rId55"/>
    <sheet name="家禽规模化 养殖户" sheetId="57" r:id="rId56"/>
    <sheet name="规模化养殖占比" sheetId="58" r:id="rId57"/>
  </sheets>
  <definedNames>
    <definedName name="_xlnm._FilterDatabase" localSheetId="36" hidden="1">畜牧业最终化学需氧量!$A$1:$A$466</definedName>
    <definedName name="_xlnm._FilterDatabase" localSheetId="37" hidden="1">畜牧业最终氮!$A$1:$A$466</definedName>
    <definedName name="_xlnm._FilterDatabase" localSheetId="38" hidden="1">畜牧业最终磷!$A$1:$A$466</definedName>
    <definedName name="_xlnm._FilterDatabase" localSheetId="50" hidden="1">畜禽规模化养殖排污系数!$A$1:$E$156</definedName>
    <definedName name="_xlnm._FilterDatabase" localSheetId="51" hidden="1">畜禽养殖户养殖排污系数!$A$1:$E$156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<sst xmlns="http://schemas.openxmlformats.org/spreadsheetml/2006/main" count="5883" uniqueCount="395">
  <si>
    <t>报告：成功合并 57 个工作表。</t>
  </si>
  <si>
    <t>工作簿</t>
  </si>
  <si>
    <t>工作表</t>
  </si>
  <si>
    <t>合并状态</t>
  </si>
  <si>
    <t>合并后的位置</t>
  </si>
  <si>
    <t>工作簿3</t>
  </si>
  <si>
    <t>报告</t>
  </si>
  <si>
    <t>成功</t>
  </si>
  <si>
    <t>报告 (2)'</t>
  </si>
  <si>
    <t>农作物种植面积</t>
  </si>
  <si>
    <t>茶园面积</t>
  </si>
  <si>
    <t>果园面积</t>
  </si>
  <si>
    <t>种植业汇总数据</t>
  </si>
  <si>
    <t>园区总磷排污</t>
  </si>
  <si>
    <t>园区氮排污</t>
  </si>
  <si>
    <t>粮食总磷排污</t>
  </si>
  <si>
    <t>粮食总氮排污</t>
  </si>
  <si>
    <t>2.畜禽养殖规模化率.xlsx</t>
  </si>
  <si>
    <t>畜牧养殖业 规模化率 养殖户率</t>
  </si>
  <si>
    <t>畜牧养殖业 规模化率 养殖户率'</t>
  </si>
  <si>
    <t>2.畜牧业不同污染源计算.xlsx</t>
  </si>
  <si>
    <t>畜禽养殖业不同类别存栏量</t>
  </si>
  <si>
    <t>生猪存栏规模化 CODcr</t>
  </si>
  <si>
    <t>生猪存栏规模化 CODcr'</t>
  </si>
  <si>
    <t>生猪存栏 养殖户CODcr</t>
  </si>
  <si>
    <t>生猪存栏 养殖户CODcr'</t>
  </si>
  <si>
    <t>生猪存栏规模化 总氮</t>
  </si>
  <si>
    <t>生猪存栏规模化 总氮'</t>
  </si>
  <si>
    <t xml:space="preserve">生猪存栏 养殖户总氮 </t>
  </si>
  <si>
    <t>生猪存栏 养殖户总氮 '</t>
  </si>
  <si>
    <t>生猪存栏规模化 总磷</t>
  </si>
  <si>
    <t>生猪存栏规模化 总磷'</t>
  </si>
  <si>
    <t>生猪存栏 养殖户总磷</t>
  </si>
  <si>
    <t>生猪存栏 养殖户总磷'</t>
  </si>
  <si>
    <t>肉牛 规模CODcr</t>
  </si>
  <si>
    <t>肉牛 规模CODcr'</t>
  </si>
  <si>
    <t>肉牛养殖CODcr</t>
  </si>
  <si>
    <t>肉牛规模 总氮</t>
  </si>
  <si>
    <t>肉牛规模 总氮'</t>
  </si>
  <si>
    <t>肉牛养殖 总氮</t>
  </si>
  <si>
    <t>肉牛养殖 总氮'</t>
  </si>
  <si>
    <t>肉牛规模 总磷</t>
  </si>
  <si>
    <t>肉牛规模 总磷'</t>
  </si>
  <si>
    <t>肉牛养殖 总磷</t>
  </si>
  <si>
    <t>肉牛养殖 总磷'</t>
  </si>
  <si>
    <t>奶牛规模CODcr</t>
  </si>
  <si>
    <t>奶牛养殖 CODcr</t>
  </si>
  <si>
    <t>奶牛养殖 CODcr'</t>
  </si>
  <si>
    <t>奶牛规模 总氮</t>
  </si>
  <si>
    <t>奶牛规模 总氮'</t>
  </si>
  <si>
    <t>奶牛养殖 总氮</t>
  </si>
  <si>
    <t>奶牛养殖 总氮'</t>
  </si>
  <si>
    <t>奶牛规模 总磷</t>
  </si>
  <si>
    <t>奶牛规模 总磷'</t>
  </si>
  <si>
    <t>奶牛养殖 总磷</t>
  </si>
  <si>
    <t>奶牛养殖 总磷'</t>
  </si>
  <si>
    <t>家禽规模 CODcr</t>
  </si>
  <si>
    <t>家禽规模 CODcr'</t>
  </si>
  <si>
    <t>家禽养殖 CODcr</t>
  </si>
  <si>
    <t>家禽养殖 CODcr'</t>
  </si>
  <si>
    <t>家禽规模 总氮</t>
  </si>
  <si>
    <t>家禽规模 总氮'</t>
  </si>
  <si>
    <t>家禽养殖 总氮</t>
  </si>
  <si>
    <t>家禽养殖 总氮'</t>
  </si>
  <si>
    <t>家禽规模 总磷</t>
  </si>
  <si>
    <t>家禽规模 总磷'</t>
  </si>
  <si>
    <t>家禽养殖 总磷</t>
  </si>
  <si>
    <t>家禽养殖 总磷'</t>
  </si>
  <si>
    <t>2畜牧养殖业.xlsx</t>
  </si>
  <si>
    <t>畜牧业最终化学需氧量</t>
  </si>
  <si>
    <t>畜牧业最终氮</t>
  </si>
  <si>
    <t>畜牧业最终磷</t>
  </si>
  <si>
    <t>人工养殖海水产品产量.xls</t>
  </si>
  <si>
    <t>人工养殖海水产品产量</t>
  </si>
  <si>
    <t>人工养殖淡水产品产量</t>
  </si>
  <si>
    <t>3水产养殖业.xlsx</t>
  </si>
  <si>
    <t>汇总数据</t>
  </si>
  <si>
    <t>人工养殖水产品产量</t>
  </si>
  <si>
    <t>TP</t>
  </si>
  <si>
    <t>TN</t>
  </si>
  <si>
    <t>CODcr</t>
  </si>
  <si>
    <t>农业面源污染排放总量及相关数据.xlsx</t>
  </si>
  <si>
    <t>农业面源污染最终数据</t>
  </si>
  <si>
    <t>各省份逐年人均农业面源污染</t>
  </si>
  <si>
    <t>全国逐年人均农业面源污染</t>
  </si>
  <si>
    <t>排污系数.xlsx</t>
  </si>
  <si>
    <t>排污系数</t>
  </si>
  <si>
    <t>水产养殖业排污系数</t>
  </si>
  <si>
    <t>畜禽规模化养殖排污系数</t>
  </si>
  <si>
    <t>畜禽养殖户养殖排污系数</t>
  </si>
  <si>
    <t>生猪规模化 养殖户</t>
  </si>
  <si>
    <t>生猪规模化 养殖户'</t>
  </si>
  <si>
    <t>肉牛规模化 养殖户</t>
  </si>
  <si>
    <t>肉牛规模化 养殖户'</t>
  </si>
  <si>
    <t>奶牛规模化 养殖户</t>
  </si>
  <si>
    <t>奶牛规模化 养殖户'</t>
  </si>
  <si>
    <t>家禽规模化 养殖户</t>
  </si>
  <si>
    <t>家禽规模化 养殖户'</t>
  </si>
  <si>
    <t>规模化养殖占比</t>
  </si>
  <si>
    <t>报告：成功合并 8 个工作表。</t>
  </si>
  <si>
    <t>茶园面积.xls</t>
  </si>
  <si>
    <t>1种植业.xlsx</t>
  </si>
  <si>
    <t>数据库：分省年度数据</t>
  </si>
  <si>
    <t>指标：农作物总播种面积(千公顷)</t>
  </si>
  <si>
    <t>时间：最近20年</t>
  </si>
  <si>
    <t>时间</t>
  </si>
  <si>
    <t>北京市</t>
  </si>
  <si>
    <t>天津市</t>
  </si>
  <si>
    <t>河北省</t>
  </si>
  <si>
    <t>山西省</t>
  </si>
  <si>
    <t>内蒙古自治区</t>
  </si>
  <si>
    <t>辽宁省</t>
  </si>
  <si>
    <t>吉林省</t>
  </si>
  <si>
    <t>黑龙江省</t>
  </si>
  <si>
    <t>上海市</t>
  </si>
  <si>
    <t>江苏省</t>
  </si>
  <si>
    <t>浙江省</t>
  </si>
  <si>
    <t>安徽省</t>
  </si>
  <si>
    <t>福建省</t>
  </si>
  <si>
    <t>江西省</t>
  </si>
  <si>
    <t>山东省</t>
  </si>
  <si>
    <t>河南省</t>
  </si>
  <si>
    <t>湖北省</t>
  </si>
  <si>
    <t>湖南省</t>
  </si>
  <si>
    <t>广东省</t>
  </si>
  <si>
    <t>广西壮族自治区</t>
  </si>
  <si>
    <t>海南省</t>
  </si>
  <si>
    <t>重庆市</t>
  </si>
  <si>
    <t>四川省</t>
  </si>
  <si>
    <t>贵州省</t>
  </si>
  <si>
    <t>云南省</t>
  </si>
  <si>
    <t>西藏自治区</t>
  </si>
  <si>
    <t>陕西省</t>
  </si>
  <si>
    <t>甘肃省</t>
  </si>
  <si>
    <t>青海省</t>
  </si>
  <si>
    <t>宁夏回族自治区</t>
  </si>
  <si>
    <t>新疆维吾尔自治区</t>
  </si>
  <si>
    <t>2023年</t>
  </si>
  <si>
    <t>2022年</t>
  </si>
  <si>
    <t>2021年</t>
  </si>
  <si>
    <t>2020年</t>
  </si>
  <si>
    <t>2019年</t>
  </si>
  <si>
    <t>2018年</t>
  </si>
  <si>
    <t>2017年</t>
  </si>
  <si>
    <t>2016年</t>
  </si>
  <si>
    <t>2015年</t>
  </si>
  <si>
    <t>2014年</t>
  </si>
  <si>
    <t>2013年</t>
  </si>
  <si>
    <t>2012年</t>
  </si>
  <si>
    <t>2011年</t>
  </si>
  <si>
    <t>2010年</t>
  </si>
  <si>
    <t>2009年</t>
  </si>
  <si>
    <t>注：根据第三次全国农业普查结果，对2007年-2017年农业生产有关数据进行了修正。</t>
  </si>
  <si>
    <t>数据来源：国家统计局</t>
  </si>
  <si>
    <t>指标：实有茶园面积(千公顷)</t>
  </si>
  <si>
    <t/>
  </si>
  <si>
    <t>指标：果园面积(千公顷)</t>
  </si>
  <si>
    <t>year</t>
  </si>
  <si>
    <t>农作物总播种面积(千公顷)</t>
  </si>
  <si>
    <t>园地面积(千公顷)</t>
  </si>
  <si>
    <t>粮食*总氮排污系数</t>
  </si>
  <si>
    <t>粮食（公顷）*总氮排污系数</t>
  </si>
  <si>
    <t>园区*总氮排污系数</t>
  </si>
  <si>
    <t>园区*总磷排污系数</t>
  </si>
  <si>
    <t>氮q/q0</t>
  </si>
  <si>
    <t>磷q/q0</t>
  </si>
  <si>
    <t>粮食TN</t>
  </si>
  <si>
    <t>粮食TP</t>
  </si>
  <si>
    <t>园区（千公顷）*总磷排污系数</t>
  </si>
  <si>
    <t>园区（公顷）*总磷排污系数</t>
  </si>
  <si>
    <t>园区（千公顷）*总氮排污系数</t>
  </si>
  <si>
    <t>园区（公顷）*总氮排污系数</t>
  </si>
  <si>
    <t>粮食（千公顷）*总氮排污系数</t>
  </si>
  <si>
    <t>年份</t>
  </si>
  <si>
    <t>畜禽养殖规模化率(%)</t>
  </si>
  <si>
    <t>生猪养殖规模化率(%)</t>
  </si>
  <si>
    <t>蛋鸡养殖规模化率(%)</t>
  </si>
  <si>
    <t>肉鸡养殖规模化率(%)</t>
  </si>
  <si>
    <t>奶牛养殖规模化率(%)</t>
  </si>
  <si>
    <t>肉牛养殖规模化率(%)</t>
  </si>
  <si>
    <t>家禽养殖率</t>
  </si>
  <si>
    <t>生猪规模化</t>
  </si>
  <si>
    <t>生猪养殖户</t>
  </si>
  <si>
    <t>肉牛规模化</t>
  </si>
  <si>
    <t>养殖户</t>
  </si>
  <si>
    <t>奶牛规模化</t>
  </si>
  <si>
    <t>家禽规模化</t>
  </si>
  <si>
    <t>地区</t>
  </si>
  <si>
    <t>猪存</t>
  </si>
  <si>
    <t>出栏</t>
  </si>
  <si>
    <t>猪</t>
  </si>
  <si>
    <t>规模化</t>
  </si>
  <si>
    <t>规模 CODcr</t>
  </si>
  <si>
    <t>北京</t>
  </si>
  <si>
    <t>天津</t>
  </si>
  <si>
    <t>河北</t>
  </si>
  <si>
    <t>山西</t>
  </si>
  <si>
    <t>内蒙古</t>
  </si>
  <si>
    <t>辽宁</t>
  </si>
  <si>
    <t>吉林</t>
  </si>
  <si>
    <t>黑龙江</t>
  </si>
  <si>
    <t>上海</t>
  </si>
  <si>
    <t>江苏</t>
  </si>
  <si>
    <t>浙江</t>
  </si>
  <si>
    <t>安徽</t>
  </si>
  <si>
    <t>福建</t>
  </si>
  <si>
    <t>江西</t>
  </si>
  <si>
    <t>山东</t>
  </si>
  <si>
    <t>河南</t>
  </si>
  <si>
    <t>湖北</t>
  </si>
  <si>
    <t>湖南</t>
  </si>
  <si>
    <t>广东</t>
  </si>
  <si>
    <t>广西</t>
  </si>
  <si>
    <t>海南</t>
  </si>
  <si>
    <t>重庆</t>
  </si>
  <si>
    <t>四川</t>
  </si>
  <si>
    <t>贵州</t>
  </si>
  <si>
    <t>云南</t>
  </si>
  <si>
    <t>西藏</t>
  </si>
  <si>
    <t>陕西</t>
  </si>
  <si>
    <t>甘肃</t>
  </si>
  <si>
    <t>青海</t>
  </si>
  <si>
    <t>宁夏</t>
  </si>
  <si>
    <t>新疆</t>
  </si>
  <si>
    <t>规模化养殖系数</t>
  </si>
  <si>
    <t>规模</t>
  </si>
  <si>
    <t>养殖 CODcr</t>
  </si>
  <si>
    <t>规模 氮</t>
  </si>
  <si>
    <t>总氮</t>
  </si>
  <si>
    <t>养殖 氮</t>
  </si>
  <si>
    <t>养殖户养殖系数</t>
  </si>
  <si>
    <t>规模磷</t>
  </si>
  <si>
    <t>磷</t>
  </si>
  <si>
    <t>养殖 磷</t>
  </si>
  <si>
    <t>存</t>
  </si>
  <si>
    <t>养殖</t>
  </si>
  <si>
    <t>化学需氧量</t>
  </si>
  <si>
    <t>规模 总氮</t>
  </si>
  <si>
    <t>养殖 总氮</t>
  </si>
  <si>
    <t>规模 总磷</t>
  </si>
  <si>
    <t>总磷</t>
  </si>
  <si>
    <t>奶牛存</t>
  </si>
  <si>
    <t>奶牛养殖</t>
  </si>
  <si>
    <t>养殖 总磷</t>
  </si>
  <si>
    <t>家禽养殖户</t>
  </si>
  <si>
    <t>规模 磷</t>
  </si>
  <si>
    <t>猪规模需氧</t>
  </si>
  <si>
    <t>猪养殖需氧</t>
  </si>
  <si>
    <t>肉牛规模需氧</t>
  </si>
  <si>
    <t>肉牛养殖需氧</t>
  </si>
  <si>
    <t>奶牛规模需氧</t>
  </si>
  <si>
    <t>奶牛养殖 需氧</t>
  </si>
  <si>
    <t>家禽规模需氧</t>
  </si>
  <si>
    <t>家禽养殖 需氧</t>
  </si>
  <si>
    <t>化学需氧量（吨）</t>
  </si>
  <si>
    <t>化学需氧量（万吨）</t>
  </si>
  <si>
    <t>万头转头*10000</t>
  </si>
  <si>
    <t>公式再除1000</t>
  </si>
  <si>
    <t>猪规模</t>
  </si>
  <si>
    <t>猪养殖</t>
  </si>
  <si>
    <t>肉牛规模</t>
  </si>
  <si>
    <t>肉牛养殖</t>
  </si>
  <si>
    <t>奶牛规模</t>
  </si>
  <si>
    <t>家禽规模</t>
  </si>
  <si>
    <t>氮（吨）</t>
  </si>
  <si>
    <t>氮（万吨）</t>
  </si>
  <si>
    <t>家禽养殖</t>
  </si>
  <si>
    <t>磷（吨）</t>
  </si>
  <si>
    <t>磷（万吨）</t>
  </si>
  <si>
    <r>
      <t>指标：人工养殖海水产品产量</t>
    </r>
    <r>
      <rPr>
        <b/>
        <sz val="10"/>
        <rFont val="Arial"/>
        <family val="2"/>
        <charset val="0"/>
      </rPr>
      <t>(</t>
    </r>
    <r>
      <rPr>
        <b/>
        <sz val="10"/>
        <rFont val="宋体"/>
        <charset val="134"/>
      </rPr>
      <t>万吨</t>
    </r>
    <r>
      <rPr>
        <b/>
        <sz val="10"/>
        <rFont val="Arial"/>
        <family val="2"/>
        <charset val="0"/>
      </rPr>
      <t>)</t>
    </r>
  </si>
  <si>
    <t>注：1997-2006年水产品、海水产品、天然生产、人工养殖数据根据农业普查结果进行了修订，其他细项未做修订。</t>
  </si>
  <si>
    <r>
      <t>指标：人工养殖淡水产品产量</t>
    </r>
    <r>
      <rPr>
        <b/>
        <sz val="10"/>
        <rFont val="Arial"/>
        <family val="2"/>
        <charset val="0"/>
      </rPr>
      <t>(</t>
    </r>
    <r>
      <rPr>
        <b/>
        <sz val="10"/>
        <rFont val="宋体"/>
        <charset val="134"/>
      </rPr>
      <t>万吨</t>
    </r>
    <r>
      <rPr>
        <b/>
        <sz val="10"/>
        <rFont val="Arial"/>
        <family val="2"/>
        <charset val="0"/>
      </rPr>
      <t>)</t>
    </r>
  </si>
  <si>
    <t>水产品产量（万吨）</t>
  </si>
  <si>
    <t>水产品产量（万吨）*化学需氧量（千克/吨）</t>
  </si>
  <si>
    <t>水产品产量（万吨）*总氮（千克/吨）</t>
  </si>
  <si>
    <t>水产品产量（万吨）*总磷（千克/吨）</t>
  </si>
  <si>
    <t>CODcr（吨）</t>
  </si>
  <si>
    <t>TN（吨）</t>
  </si>
  <si>
    <t>TP（吨）</t>
  </si>
  <si>
    <t>水产品</t>
  </si>
  <si>
    <t xml:space="preserve"> 磷</t>
  </si>
  <si>
    <t xml:space="preserve"> 氮</t>
  </si>
  <si>
    <t>氮</t>
  </si>
  <si>
    <t xml:space="preserve"> CODcr</t>
  </si>
  <si>
    <t>id</t>
  </si>
  <si>
    <t>种植TN</t>
  </si>
  <si>
    <t>种植TP</t>
  </si>
  <si>
    <t>畜牧COD</t>
  </si>
  <si>
    <t>畜牧TN（吨）</t>
  </si>
  <si>
    <t>畜牧TP（吨）</t>
  </si>
  <si>
    <t>水养殖COD</t>
  </si>
  <si>
    <t>水养殖TN</t>
  </si>
  <si>
    <t>水养殖TP</t>
  </si>
  <si>
    <t>总COD</t>
  </si>
  <si>
    <t>总TN</t>
  </si>
  <si>
    <t>总TP</t>
  </si>
  <si>
    <t>COD</t>
  </si>
  <si>
    <t>农业面源污染排放总量（吨）</t>
  </si>
  <si>
    <t>农业面源污染排放总量（万吨）</t>
  </si>
  <si>
    <t>47152.7633969955</t>
  </si>
  <si>
    <t>第一产业从业人数（万人）</t>
  </si>
  <si>
    <t>人均农业面源污染量（吨/人）</t>
  </si>
  <si>
    <t>人均农业面源污染量(千克/人)</t>
  </si>
  <si>
    <t>全国人均农业面源污染排放总量（千克/人）</t>
  </si>
  <si>
    <r>
      <rPr>
        <sz val="14"/>
        <rFont val="SimHei"/>
        <charset val="134"/>
      </rPr>
      <t>三、系数表单</t>
    </r>
  </si>
  <si>
    <r>
      <rPr>
        <sz val="14"/>
        <rFont val="SimHei"/>
        <charset val="134"/>
      </rPr>
      <t>表</t>
    </r>
    <r>
      <rPr>
        <sz val="14"/>
        <rFont val="SimHei"/>
        <charset val="134"/>
      </rPr>
      <t xml:space="preserve"> </t>
    </r>
    <r>
      <rPr>
        <sz val="14"/>
        <rFont val="Times New Roman"/>
        <charset val="134"/>
      </rPr>
      <t xml:space="preserve">1  </t>
    </r>
    <r>
      <rPr>
        <sz val="14"/>
        <rFont val="SimHei"/>
        <charset val="134"/>
      </rPr>
      <t>种植业氮磷排放（流失）系数</t>
    </r>
  </si>
  <si>
    <r>
      <rPr>
        <b/>
        <sz val="9"/>
        <rFont val="SimSun"/>
        <charset val="134"/>
      </rPr>
      <t>地区</t>
    </r>
  </si>
  <si>
    <r>
      <rPr>
        <b/>
        <sz val="9"/>
        <rFont val="SimSun"/>
        <charset val="134"/>
      </rPr>
      <t xml:space="preserve">农作播种过程排放（流失）系数
</t>
    </r>
    <r>
      <rPr>
        <b/>
        <sz val="9"/>
        <rFont val="SimSun"/>
        <charset val="134"/>
      </rPr>
      <t>（千克／公顷）</t>
    </r>
  </si>
  <si>
    <r>
      <rPr>
        <b/>
        <sz val="9"/>
        <rFont val="SimSun"/>
        <charset val="134"/>
      </rPr>
      <t xml:space="preserve">园地排放（流失）系数
</t>
    </r>
    <r>
      <rPr>
        <b/>
        <sz val="9"/>
        <rFont val="SimSun"/>
        <charset val="134"/>
      </rPr>
      <t>（千克／公顷）</t>
    </r>
  </si>
  <si>
    <r>
      <rPr>
        <b/>
        <sz val="9"/>
        <rFont val="SimSun"/>
        <charset val="134"/>
      </rPr>
      <t>氨氮</t>
    </r>
  </si>
  <si>
    <r>
      <rPr>
        <b/>
        <sz val="9"/>
        <rFont val="SimSun"/>
        <charset val="134"/>
      </rPr>
      <t>总氮</t>
    </r>
  </si>
  <si>
    <r>
      <rPr>
        <b/>
        <sz val="9"/>
        <rFont val="SimSun"/>
        <charset val="134"/>
      </rPr>
      <t>总磷</t>
    </r>
  </si>
  <si>
    <r>
      <rPr>
        <sz val="9"/>
        <rFont val="SimSun"/>
        <charset val="134"/>
      </rPr>
      <t>北京市</t>
    </r>
  </si>
  <si>
    <r>
      <rPr>
        <sz val="9"/>
        <rFont val="SimSun"/>
        <charset val="134"/>
      </rPr>
      <t>天津市</t>
    </r>
  </si>
  <si>
    <r>
      <rPr>
        <sz val="9"/>
        <rFont val="SimSun"/>
        <charset val="134"/>
      </rPr>
      <t>河北省</t>
    </r>
  </si>
  <si>
    <r>
      <rPr>
        <sz val="9"/>
        <rFont val="SimSun"/>
        <charset val="134"/>
      </rPr>
      <t>山西省</t>
    </r>
  </si>
  <si>
    <r>
      <rPr>
        <sz val="9"/>
        <rFont val="SimSun"/>
        <charset val="134"/>
      </rPr>
      <t>内蒙古自治区</t>
    </r>
  </si>
  <si>
    <r>
      <rPr>
        <sz val="9"/>
        <rFont val="SimSun"/>
        <charset val="134"/>
      </rPr>
      <t>辽宁省</t>
    </r>
  </si>
  <si>
    <r>
      <rPr>
        <sz val="9"/>
        <rFont val="SimSun"/>
        <charset val="134"/>
      </rPr>
      <t>吉林省</t>
    </r>
  </si>
  <si>
    <r>
      <rPr>
        <sz val="9"/>
        <rFont val="SimSun"/>
        <charset val="134"/>
      </rPr>
      <t>黑龙江省</t>
    </r>
  </si>
  <si>
    <r>
      <rPr>
        <sz val="9"/>
        <rFont val="SimSun"/>
        <charset val="134"/>
      </rPr>
      <t>上海市</t>
    </r>
  </si>
  <si>
    <r>
      <rPr>
        <sz val="9"/>
        <rFont val="SimSun"/>
        <charset val="134"/>
      </rPr>
      <t>江苏省</t>
    </r>
  </si>
  <si>
    <r>
      <rPr>
        <sz val="9"/>
        <rFont val="SimSun"/>
        <charset val="134"/>
      </rPr>
      <t>浙江省</t>
    </r>
  </si>
  <si>
    <r>
      <rPr>
        <sz val="9"/>
        <rFont val="SimSun"/>
        <charset val="134"/>
      </rPr>
      <t>安徽省</t>
    </r>
  </si>
  <si>
    <r>
      <rPr>
        <sz val="9"/>
        <rFont val="SimSun"/>
        <charset val="134"/>
      </rPr>
      <t>福建省</t>
    </r>
  </si>
  <si>
    <r>
      <rPr>
        <sz val="9"/>
        <rFont val="SimSun"/>
        <charset val="134"/>
      </rPr>
      <t>江西省</t>
    </r>
  </si>
  <si>
    <r>
      <rPr>
        <sz val="9"/>
        <rFont val="SimSun"/>
        <charset val="134"/>
      </rPr>
      <t>山东省</t>
    </r>
  </si>
  <si>
    <r>
      <rPr>
        <sz val="9"/>
        <rFont val="SimSun"/>
        <charset val="134"/>
      </rPr>
      <t>河南省</t>
    </r>
  </si>
  <si>
    <r>
      <rPr>
        <sz val="9"/>
        <rFont val="SimSun"/>
        <charset val="134"/>
      </rPr>
      <t>湖北省</t>
    </r>
  </si>
  <si>
    <r>
      <rPr>
        <sz val="9"/>
        <rFont val="SimSun"/>
        <charset val="134"/>
      </rPr>
      <t>湖南省</t>
    </r>
  </si>
  <si>
    <r>
      <rPr>
        <sz val="9"/>
        <rFont val="SimSun"/>
        <charset val="134"/>
      </rPr>
      <t>广东省</t>
    </r>
  </si>
  <si>
    <r>
      <rPr>
        <sz val="9"/>
        <rFont val="SimSun"/>
        <charset val="134"/>
      </rPr>
      <t>广西壮族自治区</t>
    </r>
  </si>
  <si>
    <r>
      <rPr>
        <sz val="9"/>
        <rFont val="SimSun"/>
        <charset val="134"/>
      </rPr>
      <t>海南省</t>
    </r>
  </si>
  <si>
    <r>
      <rPr>
        <sz val="9"/>
        <rFont val="SimSun"/>
        <charset val="134"/>
      </rPr>
      <t>重庆市</t>
    </r>
  </si>
  <si>
    <r>
      <rPr>
        <sz val="9"/>
        <rFont val="SimSun"/>
        <charset val="134"/>
      </rPr>
      <t>四川省</t>
    </r>
  </si>
  <si>
    <r>
      <rPr>
        <sz val="9"/>
        <rFont val="SimSun"/>
        <charset val="134"/>
      </rPr>
      <t>贵州省</t>
    </r>
  </si>
  <si>
    <r>
      <rPr>
        <sz val="9"/>
        <rFont val="SimSun"/>
        <charset val="134"/>
      </rPr>
      <t>云南省</t>
    </r>
  </si>
  <si>
    <r>
      <rPr>
        <sz val="9"/>
        <rFont val="SimSun"/>
        <charset val="134"/>
      </rPr>
      <t>西藏自治区</t>
    </r>
  </si>
  <si>
    <r>
      <rPr>
        <sz val="9"/>
        <rFont val="SimSun"/>
        <charset val="134"/>
      </rPr>
      <t>陕西省</t>
    </r>
  </si>
  <si>
    <r>
      <rPr>
        <sz val="9"/>
        <rFont val="SimSun"/>
        <charset val="134"/>
      </rPr>
      <t>甘肃省</t>
    </r>
  </si>
  <si>
    <r>
      <rPr>
        <sz val="9"/>
        <rFont val="SimSun"/>
        <charset val="134"/>
      </rPr>
      <t>青海省</t>
    </r>
  </si>
  <si>
    <r>
      <rPr>
        <sz val="9"/>
        <rFont val="SimSun"/>
        <charset val="134"/>
      </rPr>
      <t>宁夏回族自治区</t>
    </r>
  </si>
  <si>
    <r>
      <rPr>
        <sz val="9"/>
        <rFont val="SimSun"/>
        <charset val="134"/>
      </rPr>
      <t>新疆维吾尔自治区</t>
    </r>
  </si>
  <si>
    <r>
      <rPr>
        <sz val="14"/>
        <rFont val="SimHei"/>
        <charset val="134"/>
      </rPr>
      <t xml:space="preserve">表 </t>
    </r>
    <r>
      <rPr>
        <sz val="14"/>
        <rFont val="Times New Roman"/>
        <charset val="134"/>
      </rPr>
      <t xml:space="preserve">4  </t>
    </r>
    <r>
      <rPr>
        <sz val="14"/>
        <rFont val="SimHei"/>
        <charset val="134"/>
      </rPr>
      <t>畜禽规模化养殖排污系数</t>
    </r>
  </si>
  <si>
    <r>
      <rPr>
        <sz val="9"/>
        <rFont val="SimSun"/>
        <charset val="134"/>
      </rPr>
      <t>省市</t>
    </r>
  </si>
  <si>
    <r>
      <rPr>
        <sz val="9"/>
        <rFont val="SimSun"/>
        <charset val="134"/>
      </rPr>
      <t>畜禽种类</t>
    </r>
  </si>
  <si>
    <r>
      <rPr>
        <sz val="9"/>
        <rFont val="SimSun"/>
        <charset val="134"/>
      </rPr>
      <t>化学需氧量</t>
    </r>
  </si>
  <si>
    <r>
      <rPr>
        <sz val="9"/>
        <rFont val="SimSun"/>
        <charset val="134"/>
      </rPr>
      <t>总氮</t>
    </r>
  </si>
  <si>
    <r>
      <rPr>
        <sz val="9"/>
        <rFont val="SimSun"/>
        <charset val="134"/>
      </rPr>
      <t>氨氮</t>
    </r>
  </si>
  <si>
    <r>
      <rPr>
        <sz val="9"/>
        <rFont val="SimSun"/>
        <charset val="134"/>
      </rPr>
      <t>总磷</t>
    </r>
  </si>
  <si>
    <r>
      <rPr>
        <sz val="9"/>
        <rFont val="SimSun"/>
        <charset val="134"/>
      </rPr>
      <t>生猪（千克</t>
    </r>
    <r>
      <rPr>
        <sz val="9"/>
        <rFont val="Times New Roman"/>
        <charset val="134"/>
      </rPr>
      <t xml:space="preserve">/
</t>
    </r>
    <r>
      <rPr>
        <sz val="9"/>
        <rFont val="SimSun"/>
        <charset val="134"/>
      </rPr>
      <t>头）</t>
    </r>
  </si>
  <si>
    <r>
      <rPr>
        <sz val="9"/>
        <rFont val="SimSun"/>
        <charset val="134"/>
      </rPr>
      <t>奶牛（千克</t>
    </r>
    <r>
      <rPr>
        <sz val="9"/>
        <rFont val="Times New Roman"/>
        <charset val="134"/>
      </rPr>
      <t xml:space="preserve">/
</t>
    </r>
    <r>
      <rPr>
        <sz val="9"/>
        <rFont val="SimSun"/>
        <charset val="134"/>
      </rPr>
      <t>头）</t>
    </r>
  </si>
  <si>
    <r>
      <rPr>
        <sz val="9"/>
        <rFont val="SimSun"/>
        <charset val="134"/>
      </rPr>
      <t>肉牛（千克</t>
    </r>
    <r>
      <rPr>
        <sz val="9"/>
        <rFont val="Times New Roman"/>
        <charset val="134"/>
      </rPr>
      <t>/</t>
    </r>
    <r>
      <rPr>
        <sz val="9"/>
        <rFont val="SimSun"/>
        <charset val="134"/>
      </rPr>
      <t>头）</t>
    </r>
  </si>
  <si>
    <r>
      <rPr>
        <sz val="9"/>
        <rFont val="SimSun"/>
        <charset val="134"/>
      </rPr>
      <t>蛋鸡（千克</t>
    </r>
    <r>
      <rPr>
        <sz val="9"/>
        <rFont val="Times New Roman"/>
        <charset val="134"/>
      </rPr>
      <t xml:space="preserve">/
</t>
    </r>
    <r>
      <rPr>
        <sz val="9"/>
        <rFont val="SimSun"/>
        <charset val="134"/>
      </rPr>
      <t>羽）</t>
    </r>
  </si>
  <si>
    <r>
      <rPr>
        <sz val="9"/>
        <rFont val="SimSun"/>
        <charset val="134"/>
      </rPr>
      <t>肉鸡（千克</t>
    </r>
    <r>
      <rPr>
        <sz val="9"/>
        <rFont val="Times New Roman"/>
        <charset val="134"/>
      </rPr>
      <t xml:space="preserve">/
</t>
    </r>
    <r>
      <rPr>
        <sz val="9"/>
        <rFont val="SimSun"/>
        <charset val="134"/>
      </rPr>
      <t>羽）</t>
    </r>
  </si>
  <si>
    <r>
      <rPr>
        <sz val="9"/>
        <rFont val="SimSun"/>
        <charset val="134"/>
      </rPr>
      <t>奶牛（千克</t>
    </r>
    <r>
      <rPr>
        <sz val="9"/>
        <rFont val="Times New Roman"/>
        <charset val="134"/>
      </rPr>
      <t>/</t>
    </r>
    <r>
      <rPr>
        <sz val="9"/>
        <rFont val="SimSun"/>
        <charset val="134"/>
      </rPr>
      <t>头）</t>
    </r>
  </si>
  <si>
    <r>
      <rPr>
        <sz val="14"/>
        <rFont val="SimHei"/>
        <charset val="134"/>
      </rPr>
      <t xml:space="preserve">表 </t>
    </r>
    <r>
      <rPr>
        <sz val="14"/>
        <rFont val="Times New Roman"/>
        <charset val="134"/>
      </rPr>
      <t xml:space="preserve">5  </t>
    </r>
    <r>
      <rPr>
        <sz val="14"/>
        <rFont val="SimHei"/>
        <charset val="134"/>
      </rPr>
      <t>畜禽养殖户养殖排污系数</t>
    </r>
  </si>
  <si>
    <r>
      <rPr>
        <b/>
        <sz val="9"/>
        <rFont val="SimSun"/>
        <charset val="134"/>
      </rPr>
      <t>畜禽种类</t>
    </r>
  </si>
  <si>
    <r>
      <rPr>
        <b/>
        <sz val="9"/>
        <rFont val="SimSun"/>
        <charset val="134"/>
      </rPr>
      <t>化学需氧量</t>
    </r>
  </si>
  <si>
    <r>
      <rPr>
        <sz val="9"/>
        <rFont val="SimSun"/>
        <charset val="134"/>
      </rPr>
      <t>生猪（千克</t>
    </r>
    <r>
      <rPr>
        <sz val="9"/>
        <rFont val="Times New Roman"/>
        <charset val="134"/>
      </rPr>
      <t>/</t>
    </r>
    <r>
      <rPr>
        <sz val="9"/>
        <rFont val="SimSun"/>
        <charset val="134"/>
      </rPr>
      <t>头）</t>
    </r>
  </si>
  <si>
    <r>
      <rPr>
        <sz val="9"/>
        <rFont val="SimSun"/>
        <charset val="134"/>
      </rPr>
      <t>蛋鸡（千克</t>
    </r>
    <r>
      <rPr>
        <sz val="9"/>
        <rFont val="Times New Roman"/>
        <charset val="134"/>
      </rPr>
      <t>/</t>
    </r>
    <r>
      <rPr>
        <sz val="9"/>
        <rFont val="SimSun"/>
        <charset val="134"/>
      </rPr>
      <t>羽）</t>
    </r>
  </si>
  <si>
    <r>
      <rPr>
        <sz val="9"/>
        <rFont val="SimSun"/>
        <charset val="134"/>
      </rPr>
      <t>肉鸡（千克</t>
    </r>
    <r>
      <rPr>
        <sz val="9"/>
        <rFont val="Times New Roman"/>
        <charset val="134"/>
      </rPr>
      <t>/</t>
    </r>
    <r>
      <rPr>
        <sz val="9"/>
        <rFont val="SimSun"/>
        <charset val="134"/>
      </rPr>
      <t>羽）</t>
    </r>
  </si>
  <si>
    <r>
      <rPr>
        <sz val="14"/>
        <rFont val="SimHei"/>
        <charset val="134"/>
      </rPr>
      <t xml:space="preserve">表 </t>
    </r>
    <r>
      <rPr>
        <sz val="14"/>
        <rFont val="Times New Roman"/>
        <charset val="134"/>
      </rPr>
      <t xml:space="preserve">6  </t>
    </r>
    <r>
      <rPr>
        <sz val="14"/>
        <rFont val="SimHei"/>
        <charset val="134"/>
      </rPr>
      <t>水产养殖业排污系数</t>
    </r>
  </si>
  <si>
    <r>
      <rPr>
        <b/>
        <sz val="9"/>
        <rFont val="SimSun"/>
        <charset val="134"/>
      </rPr>
      <t xml:space="preserve">化学需氧量
</t>
    </r>
    <r>
      <rPr>
        <b/>
        <sz val="9"/>
        <rFont val="SimSun"/>
        <charset val="134"/>
      </rPr>
      <t>（千克</t>
    </r>
    <r>
      <rPr>
        <b/>
        <sz val="9"/>
        <rFont val="Times New Roman"/>
        <charset val="134"/>
      </rPr>
      <t>/</t>
    </r>
    <r>
      <rPr>
        <b/>
        <sz val="9"/>
        <rFont val="SimSun"/>
        <charset val="134"/>
      </rPr>
      <t>吨）</t>
    </r>
  </si>
  <si>
    <r>
      <rPr>
        <b/>
        <sz val="9"/>
        <rFont val="SimSun"/>
        <charset val="134"/>
      </rPr>
      <t>氨氮（千克</t>
    </r>
    <r>
      <rPr>
        <b/>
        <sz val="9"/>
        <rFont val="Times New Roman"/>
        <charset val="134"/>
      </rPr>
      <t xml:space="preserve">/
</t>
    </r>
    <r>
      <rPr>
        <b/>
        <sz val="9"/>
        <rFont val="SimSun"/>
        <charset val="134"/>
      </rPr>
      <t>吨）</t>
    </r>
  </si>
  <si>
    <r>
      <rPr>
        <b/>
        <sz val="9"/>
        <rFont val="SimSun"/>
        <charset val="134"/>
      </rPr>
      <t>总氮（千克</t>
    </r>
    <r>
      <rPr>
        <b/>
        <sz val="9"/>
        <rFont val="Times New Roman"/>
        <charset val="134"/>
      </rPr>
      <t xml:space="preserve">/
</t>
    </r>
    <r>
      <rPr>
        <b/>
        <sz val="9"/>
        <rFont val="SimSun"/>
        <charset val="134"/>
      </rPr>
      <t>吨）</t>
    </r>
  </si>
  <si>
    <r>
      <rPr>
        <b/>
        <sz val="9"/>
        <rFont val="SimSun"/>
        <charset val="134"/>
      </rPr>
      <t>总磷（千克</t>
    </r>
    <r>
      <rPr>
        <b/>
        <sz val="9"/>
        <rFont val="Times New Roman"/>
        <charset val="134"/>
      </rPr>
      <t xml:space="preserve">/
</t>
    </r>
    <r>
      <rPr>
        <b/>
        <sz val="9"/>
        <rFont val="SimSun"/>
        <charset val="134"/>
      </rPr>
      <t>吨）</t>
    </r>
  </si>
  <si>
    <t>省市</t>
  </si>
  <si>
    <t>畜禽种类</t>
  </si>
  <si>
    <t>生猪（千克/
头）</t>
  </si>
  <si>
    <t>奶牛（千克/
头）</t>
  </si>
  <si>
    <t>肉牛（千克/头）</t>
  </si>
  <si>
    <t>蛋鸡（千克/
羽）</t>
  </si>
  <si>
    <t>肉鸡（千克/
羽）</t>
  </si>
  <si>
    <t>奶牛（千克/头）</t>
  </si>
  <si>
    <t>生猪（千克/头）</t>
  </si>
  <si>
    <t>蛋鸡（千克/羽）</t>
  </si>
  <si>
    <t>肉鸡（千克/羽）</t>
  </si>
  <si>
    <r>
      <rPr>
        <sz val="11"/>
        <color rgb="FF000000"/>
        <rFont val="宋体"/>
        <charset val="204"/>
      </rPr>
      <t>奶牛（千克</t>
    </r>
    <r>
      <rPr>
        <sz val="11"/>
        <color rgb="FF000000"/>
        <rFont val="Arial"/>
        <charset val="204"/>
      </rPr>
      <t>/</t>
    </r>
    <r>
      <rPr>
        <sz val="11"/>
        <color rgb="FF000000"/>
        <rFont val="宋体"/>
        <charset val="204"/>
      </rPr>
      <t>头）</t>
    </r>
  </si>
  <si>
    <t>肉鸡规模化</t>
  </si>
  <si>
    <t>蛋鸡规模化</t>
  </si>
  <si>
    <t>家禽规模化算数平均值</t>
  </si>
  <si>
    <t>肉鸡养殖户</t>
  </si>
  <si>
    <t>蛋鸡养殖户</t>
  </si>
  <si>
    <t>家禽养殖户算数平均值</t>
  </si>
  <si>
    <t>1-13 全国畜禽养殖规模化情况</t>
  </si>
  <si>
    <t>单位：%</t>
  </si>
  <si>
    <t>畜禽养殖规模化率</t>
  </si>
  <si>
    <t>生猪</t>
  </si>
  <si>
    <t>蛋鸡</t>
  </si>
  <si>
    <t>肉鸡</t>
  </si>
  <si>
    <t>奶牛</t>
  </si>
  <si>
    <t>肉牛</t>
  </si>
  <si>
    <t>羊</t>
  </si>
  <si>
    <t>注：1.农业农村部各畜种养殖规模分别按生猪年出栏500头以上、蛋鸡年末存栏2 000只以上、肉鸡年出栏10 000只以上、奶牛年末存栏100头以上、肉牛年出栏50头以上、羊年出栏100只以上标准测算。
2.历年畜禽养殖规模化率=规模以上蛋白当量/各畜种总蛋白当量。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</si>
</sst>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 "/>
    <numFmt numFmtId="177" formatCode="\ \ @"/>
    <numFmt numFmtId="178" formatCode="0.000_ "/>
    <numFmt numFmtId="179" formatCode="0.00_ "/>
  </numFmts>
  <fonts count="46">
    <font>
      <sz val="11"/>
      <color theme="1"/>
      <name val="宋体"/>
      <charset val="134"/>
      <scheme val="minor"/>
    </font>
    <font>
      <sz val="10"/>
      <name val="Arial"/>
      <charset val="134"/>
    </font>
    <font>
      <b/>
      <sz val="13"/>
      <name val="宋体"/>
      <charset val="134"/>
    </font>
    <font>
      <sz val="10"/>
      <name val="宋体"/>
      <charset val="134"/>
    </font>
    <font>
      <sz val="11"/>
      <color rgb="FF000000"/>
      <name val="Arial"/>
      <charset val="204"/>
    </font>
    <font>
      <sz val="11"/>
      <color rgb="FF000000"/>
      <name val="宋体"/>
      <charset val="204"/>
    </font>
    <font>
      <sz val="14"/>
      <color rgb="FF000000"/>
      <name val="Arial"/>
      <charset val="134"/>
    </font>
    <font>
      <b/>
      <sz val="9"/>
      <color rgb="FF000000"/>
      <name val="Arial"/>
      <charset val="134"/>
    </font>
    <font>
      <sz val="9"/>
      <color rgb="FF000000"/>
      <name val="Times New Roman"/>
      <charset val="134"/>
    </font>
    <font>
      <sz val="9"/>
      <color rgb="FF000000"/>
      <name val="Arial"/>
      <charset val="134"/>
    </font>
    <font>
      <sz val="14"/>
      <name val="SimHei"/>
      <charset val="134"/>
    </font>
    <font>
      <sz val="9"/>
      <color rgb="FF000000"/>
      <name val="SimSun"/>
      <charset val="134"/>
    </font>
    <font>
      <sz val="11"/>
      <color rgb="FF000000"/>
      <name val="Times New Roman"/>
      <charset val="134"/>
    </font>
    <font>
      <b/>
      <sz val="9"/>
      <color rgb="FF000000"/>
      <name val="SimSun"/>
      <charset val="134"/>
    </font>
    <font>
      <sz val="10"/>
      <name val="Arial"/>
      <charset val="0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Arial"/>
      <family val="2"/>
      <charset val="0"/>
    </font>
    <font>
      <b/>
      <sz val="10"/>
      <name val="Arial"/>
      <family val="2"/>
      <charset val="0"/>
    </font>
    <font>
      <b/>
      <sz val="10"/>
      <name val="宋体"/>
      <charset val="134"/>
    </font>
    <font>
      <sz val="10"/>
      <name val="宋体"/>
      <charset val="134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SimSun"/>
      <charset val="134"/>
    </font>
    <font>
      <b/>
      <sz val="9"/>
      <name val="SimSun"/>
      <charset val="134"/>
    </font>
    <font>
      <sz val="9"/>
      <name val="Times New Roman"/>
      <charset val="134"/>
    </font>
    <font>
      <b/>
      <sz val="9"/>
      <name val="Times New Roman"/>
      <charset val="134"/>
    </font>
    <font>
      <sz val="14"/>
      <name val="Times New Roman"/>
      <charset val="134"/>
    </font>
  </fonts>
  <fills count="36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5" borderId="13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6" borderId="16" applyNumberFormat="0" applyAlignment="0" applyProtection="0">
      <alignment vertical="center"/>
    </xf>
    <xf numFmtId="0" fontId="31" fillId="7" borderId="17" applyNumberFormat="0" applyAlignment="0" applyProtection="0">
      <alignment vertical="center"/>
    </xf>
    <xf numFmtId="0" fontId="32" fillId="7" borderId="16" applyNumberFormat="0" applyAlignment="0" applyProtection="0">
      <alignment vertical="center"/>
    </xf>
    <xf numFmtId="0" fontId="33" fillId="8" borderId="18" applyNumberFormat="0" applyAlignment="0" applyProtection="0">
      <alignment vertical="center"/>
    </xf>
    <xf numFmtId="0" fontId="34" fillId="0" borderId="19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right" vertical="center"/>
    </xf>
    <xf numFmtId="0" fontId="1" fillId="0" borderId="8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left" vertical="top" wrapText="1"/>
    </xf>
    <xf numFmtId="0" fontId="6" fillId="0" borderId="0" xfId="0" applyNumberFormat="1" applyFont="1" applyFill="1" applyBorder="1" applyAlignment="1">
      <alignment horizontal="left" vertical="top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7" fillId="0" borderId="9" xfId="0" applyNumberFormat="1" applyFont="1" applyFill="1" applyBorder="1" applyAlignment="1">
      <alignment horizontal="center" vertical="center" wrapText="1"/>
    </xf>
    <xf numFmtId="0" fontId="7" fillId="0" borderId="10" xfId="0" applyNumberFormat="1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 wrapText="1"/>
    </xf>
    <xf numFmtId="0" fontId="7" fillId="0" borderId="12" xfId="0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176" fontId="8" fillId="0" borderId="9" xfId="0" applyNumberFormat="1" applyFont="1" applyFill="1" applyBorder="1" applyAlignment="1">
      <alignment horizontal="right" vertical="center" wrapText="1"/>
    </xf>
    <xf numFmtId="0" fontId="9" fillId="0" borderId="9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 vertical="top" wrapText="1"/>
    </xf>
    <xf numFmtId="0" fontId="11" fillId="0" borderId="9" xfId="0" applyNumberFormat="1" applyFont="1" applyFill="1" applyBorder="1" applyAlignment="1">
      <alignment horizontal="center" vertical="center" wrapText="1"/>
    </xf>
    <xf numFmtId="0" fontId="11" fillId="0" borderId="9" xfId="0" applyNumberFormat="1" applyFont="1" applyFill="1" applyBorder="1" applyAlignment="1">
      <alignment horizontal="right" vertical="center" wrapText="1" indent="1"/>
    </xf>
    <xf numFmtId="0" fontId="11" fillId="0" borderId="9" xfId="0" applyNumberFormat="1" applyFont="1" applyFill="1" applyBorder="1" applyAlignment="1">
      <alignment horizontal="right" vertical="center" wrapText="1"/>
    </xf>
    <xf numFmtId="0" fontId="11" fillId="0" borderId="9" xfId="0" applyNumberFormat="1" applyFont="1" applyFill="1" applyBorder="1" applyAlignment="1">
      <alignment horizontal="left" vertical="center" wrapText="1"/>
    </xf>
    <xf numFmtId="0" fontId="4" fillId="0" borderId="9" xfId="0" applyNumberFormat="1" applyFont="1" applyFill="1" applyBorder="1" applyAlignment="1">
      <alignment horizontal="left" vertical="top" wrapText="1"/>
    </xf>
    <xf numFmtId="0" fontId="11" fillId="0" borderId="9" xfId="0" applyNumberFormat="1" applyFont="1" applyFill="1" applyBorder="1" applyAlignment="1">
      <alignment horizontal="right" vertical="center" wrapText="1" indent="2"/>
    </xf>
    <xf numFmtId="0" fontId="4" fillId="0" borderId="9" xfId="0" applyNumberFormat="1" applyFont="1" applyFill="1" applyBorder="1" applyAlignment="1">
      <alignment horizontal="right" vertical="center" wrapText="1"/>
    </xf>
    <xf numFmtId="176" fontId="12" fillId="0" borderId="9" xfId="0" applyNumberFormat="1" applyFont="1" applyFill="1" applyBorder="1" applyAlignment="1">
      <alignment horizontal="right" vertical="top" wrapText="1"/>
    </xf>
    <xf numFmtId="176" fontId="12" fillId="0" borderId="9" xfId="0" applyNumberFormat="1" applyFont="1" applyFill="1" applyBorder="1" applyAlignment="1">
      <alignment horizontal="right" vertical="center" wrapText="1"/>
    </xf>
    <xf numFmtId="0" fontId="13" fillId="0" borderId="9" xfId="0" applyNumberFormat="1" applyFont="1" applyFill="1" applyBorder="1" applyAlignment="1">
      <alignment horizontal="center" vertical="center" wrapText="1"/>
    </xf>
    <xf numFmtId="177" fontId="13" fillId="0" borderId="9" xfId="0" applyNumberFormat="1" applyFont="1" applyFill="1" applyBorder="1" applyAlignment="1">
      <alignment horizontal="left" vertical="center" wrapText="1" indent="1"/>
    </xf>
    <xf numFmtId="0" fontId="13" fillId="0" borderId="9" xfId="0" applyNumberFormat="1" applyFont="1" applyFill="1" applyBorder="1" applyAlignment="1">
      <alignment horizontal="right" vertical="center" wrapText="1"/>
    </xf>
    <xf numFmtId="0" fontId="13" fillId="0" borderId="9" xfId="0" applyNumberFormat="1" applyFont="1" applyFill="1" applyBorder="1" applyAlignment="1">
      <alignment horizontal="right" vertical="center" wrapText="1" indent="1"/>
    </xf>
    <xf numFmtId="178" fontId="8" fillId="0" borderId="9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179" fontId="0" fillId="0" borderId="0" xfId="0" applyNumberFormat="1" applyFill="1" applyAlignment="1">
      <alignment vertical="center"/>
    </xf>
    <xf numFmtId="0" fontId="0" fillId="4" borderId="0" xfId="0" applyFill="1" applyAlignment="1">
      <alignment vertical="center"/>
    </xf>
    <xf numFmtId="179" fontId="0" fillId="4" borderId="0" xfId="0" applyNumberFormat="1" applyFill="1" applyAlignment="1">
      <alignment vertical="center"/>
    </xf>
    <xf numFmtId="0" fontId="14" fillId="0" borderId="0" xfId="0" applyFont="1" applyFill="1" applyBorder="1" applyAlignment="1"/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17" fillId="0" borderId="0" xfId="0" applyFont="1" applyFill="1" applyBorder="1" applyAlignment="1"/>
    <xf numFmtId="0" fontId="18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right" vertical="center"/>
    </xf>
    <xf numFmtId="0" fontId="21" fillId="0" borderId="0" xfId="0" applyFont="1">
      <alignment vertical="center"/>
    </xf>
    <xf numFmtId="0" fontId="22" fillId="0" borderId="0" xfId="6">
      <alignment vertical="center"/>
    </xf>
    <xf numFmtId="0" fontId="22" fillId="0" borderId="0" xfId="6" quotePrefix="1">
      <alignment vertical="center"/>
    </xf>
    <xf numFmtId="0" fontId="15" fillId="0" borderId="0" xfId="0" applyFont="1" applyFill="1" applyAlignment="1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1" Type="http://schemas.openxmlformats.org/officeDocument/2006/relationships/styles" Target="styles.xml"/><Relationship Id="rId60" Type="http://schemas.openxmlformats.org/officeDocument/2006/relationships/sheetMetadata" Target="metadata.xml"/><Relationship Id="rId6" Type="http://schemas.openxmlformats.org/officeDocument/2006/relationships/worksheet" Target="worksheets/sheet6.xml"/><Relationship Id="rId59" Type="http://schemas.openxmlformats.org/officeDocument/2006/relationships/sharedStrings" Target="sharedStrings.xml"/><Relationship Id="rId58" Type="http://schemas.openxmlformats.org/officeDocument/2006/relationships/theme" Target="theme/theme1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ables/table1.xml><?xml version="1.0" encoding="utf-8"?>
<table xmlns="http://schemas.openxmlformats.org/spreadsheetml/2006/main" id="2" name="表2" displayName="表2" ref="B4:E61" totalsRowShown="0">
  <autoFilter xmlns:etc="http://www.wps.cn/officeDocument/2017/etCustomData" ref="B4:E61" etc:filterBottomFollowUsedRange="0"/>
  <tableColumns count="4">
    <tableColumn id="1" name="工作簿"/>
    <tableColumn id="2" name="工作表"/>
    <tableColumn id="3" name="合并状态"/>
    <tableColumn id="4" name="合并后的位置"/>
  </tableColumns>
  <tableStyleInfo name="TableStylePreset3_Accent1" showFirstColumn="0" showLastColumn="0" showRowStripes="1" showColumnStripes="0"/>
</table>
</file>

<file path=xl/tables/table2.xml><?xml version="1.0" encoding="utf-8"?>
<table xmlns="http://schemas.openxmlformats.org/spreadsheetml/2006/main" id="1" name="表1" displayName="表1" ref="B4:E12" totalsRowShown="0">
  <autoFilter xmlns:etc="http://www.wps.cn/officeDocument/2017/etCustomData" ref="B4:E12" etc:filterBottomFollowUsedRange="0"/>
  <tableColumns count="4">
    <tableColumn id="1" name="工作簿"/>
    <tableColumn id="2" name="工作表"/>
    <tableColumn id="3" name="合并状态"/>
    <tableColumn id="4" name="合并后的位置"/>
  </tableColumns>
  <tableStyleInfo name="TableStylePreset3_Accent1" showFirstColumn="0" showLastColumn="0" showRowStripes="1" showColumnStripes="0"/>
</tabl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B2:E61"/>
  <sheetViews>
    <sheetView showGridLines="0" workbookViewId="0">
      <selection activeCell="A1" sqref="A1"/>
    </sheetView>
  </sheetViews>
  <sheetFormatPr defaultColWidth="8.72727272727273" defaultRowHeight="14" outlineLevelCol="4"/>
  <cols>
    <col min="2" max="2" width="39.9090909090909" customWidth="1"/>
    <col min="3" max="3" width="32" customWidth="1"/>
    <col min="4" max="4" width="9.54545454545454" customWidth="1"/>
    <col min="5" max="5" width="33.1818181818182" customWidth="1"/>
  </cols>
  <sheetData>
    <row r="2" spans="2:5">
      <c r="B2" s="59" t="s">
        <v>0</v>
      </c>
    </row>
    <row r="4" spans="2:5">
      <c r="B4" t="s">
        <v>1</v>
      </c>
      <c r="C4" t="s">
        <v>2</v>
      </c>
      <c r="D4" t="s">
        <v>3</v>
      </c>
      <c r="E4" t="s">
        <v>4</v>
      </c>
    </row>
    <row r="5" spans="2:5">
      <c r="B5" t="s">
        <v>5</v>
      </c>
      <c r="C5" t="s">
        <v>6</v>
      </c>
      <c r="D5" t="s">
        <v>7</v>
      </c>
      <c r="E5" s="61" t="s">
        <v>8</v>
      </c>
    </row>
    <row r="6" spans="2:5">
      <c r="B6" t="s">
        <v>5</v>
      </c>
      <c r="C6" t="s">
        <v>9</v>
      </c>
      <c r="D6" t="s">
        <v>7</v>
      </c>
      <c r="E6" s="60" t="s">
        <v>9</v>
      </c>
    </row>
    <row r="7" spans="2:5">
      <c r="B7" t="s">
        <v>5</v>
      </c>
      <c r="C7" t="s">
        <v>10</v>
      </c>
      <c r="D7" t="s">
        <v>7</v>
      </c>
      <c r="E7" s="60" t="s">
        <v>10</v>
      </c>
    </row>
    <row r="8" spans="2:5">
      <c r="B8" t="s">
        <v>5</v>
      </c>
      <c r="C8" t="s">
        <v>11</v>
      </c>
      <c r="D8" t="s">
        <v>7</v>
      </c>
      <c r="E8" s="60" t="s">
        <v>11</v>
      </c>
    </row>
    <row r="9" spans="2:5">
      <c r="B9" t="s">
        <v>5</v>
      </c>
      <c r="C9" t="s">
        <v>12</v>
      </c>
      <c r="D9" t="s">
        <v>7</v>
      </c>
      <c r="E9" s="60" t="s">
        <v>12</v>
      </c>
    </row>
    <row r="10" spans="2:5">
      <c r="B10" t="s">
        <v>5</v>
      </c>
      <c r="C10" t="s">
        <v>13</v>
      </c>
      <c r="D10" t="s">
        <v>7</v>
      </c>
      <c r="E10" s="60" t="s">
        <v>13</v>
      </c>
    </row>
    <row r="11" spans="2:5">
      <c r="B11" t="s">
        <v>5</v>
      </c>
      <c r="C11" t="s">
        <v>14</v>
      </c>
      <c r="D11" t="s">
        <v>7</v>
      </c>
      <c r="E11" s="60" t="s">
        <v>14</v>
      </c>
    </row>
    <row r="12" spans="2:5">
      <c r="B12" t="s">
        <v>5</v>
      </c>
      <c r="C12" t="s">
        <v>15</v>
      </c>
      <c r="D12" t="s">
        <v>7</v>
      </c>
      <c r="E12" s="60" t="s">
        <v>15</v>
      </c>
    </row>
    <row r="13" spans="2:5">
      <c r="B13" t="s">
        <v>5</v>
      </c>
      <c r="C13" t="s">
        <v>16</v>
      </c>
      <c r="D13" t="s">
        <v>7</v>
      </c>
      <c r="E13" s="60" t="s">
        <v>16</v>
      </c>
    </row>
    <row r="14" spans="2:5">
      <c r="B14" t="s">
        <v>17</v>
      </c>
      <c r="C14" t="s">
        <v>18</v>
      </c>
      <c r="D14" t="s">
        <v>7</v>
      </c>
      <c r="E14" s="61" t="s">
        <v>19</v>
      </c>
    </row>
    <row r="15" spans="2:5">
      <c r="B15" t="s">
        <v>20</v>
      </c>
      <c r="C15" t="s">
        <v>21</v>
      </c>
      <c r="D15" t="s">
        <v>7</v>
      </c>
      <c r="E15" s="60" t="s">
        <v>21</v>
      </c>
    </row>
    <row r="16" spans="2:5">
      <c r="B16" t="s">
        <v>20</v>
      </c>
      <c r="C16" t="s">
        <v>22</v>
      </c>
      <c r="D16" t="s">
        <v>7</v>
      </c>
      <c r="E16" s="61" t="s">
        <v>23</v>
      </c>
    </row>
    <row r="17" spans="2:5">
      <c r="B17" t="s">
        <v>20</v>
      </c>
      <c r="C17" t="s">
        <v>24</v>
      </c>
      <c r="D17" t="s">
        <v>7</v>
      </c>
      <c r="E17" s="61" t="s">
        <v>25</v>
      </c>
    </row>
    <row r="18" spans="2:5">
      <c r="B18" t="s">
        <v>20</v>
      </c>
      <c r="C18" t="s">
        <v>26</v>
      </c>
      <c r="D18" t="s">
        <v>7</v>
      </c>
      <c r="E18" s="61" t="s">
        <v>27</v>
      </c>
    </row>
    <row r="19" spans="2:5">
      <c r="B19" t="s">
        <v>20</v>
      </c>
      <c r="C19" t="s">
        <v>28</v>
      </c>
      <c r="D19" t="s">
        <v>7</v>
      </c>
      <c r="E19" s="61" t="s">
        <v>29</v>
      </c>
    </row>
    <row r="20" spans="2:5">
      <c r="B20" t="s">
        <v>20</v>
      </c>
      <c r="C20" t="s">
        <v>30</v>
      </c>
      <c r="D20" t="s">
        <v>7</v>
      </c>
      <c r="E20" s="61" t="s">
        <v>31</v>
      </c>
    </row>
    <row r="21" spans="2:5">
      <c r="B21" t="s">
        <v>20</v>
      </c>
      <c r="C21" t="s">
        <v>32</v>
      </c>
      <c r="D21" t="s">
        <v>7</v>
      </c>
      <c r="E21" s="61" t="s">
        <v>33</v>
      </c>
    </row>
    <row r="22" spans="2:5">
      <c r="B22" t="s">
        <v>20</v>
      </c>
      <c r="C22" t="s">
        <v>34</v>
      </c>
      <c r="D22" t="s">
        <v>7</v>
      </c>
      <c r="E22" s="61" t="s">
        <v>35</v>
      </c>
    </row>
    <row r="23" spans="2:5">
      <c r="B23" t="s">
        <v>20</v>
      </c>
      <c r="C23" t="s">
        <v>36</v>
      </c>
      <c r="D23" t="s">
        <v>7</v>
      </c>
      <c r="E23" s="60" t="s">
        <v>36</v>
      </c>
    </row>
    <row r="24" spans="2:5">
      <c r="B24" t="s">
        <v>20</v>
      </c>
      <c r="C24" t="s">
        <v>37</v>
      </c>
      <c r="D24" t="s">
        <v>7</v>
      </c>
      <c r="E24" s="61" t="s">
        <v>38</v>
      </c>
    </row>
    <row r="25" spans="2:5">
      <c r="B25" t="s">
        <v>20</v>
      </c>
      <c r="C25" t="s">
        <v>39</v>
      </c>
      <c r="D25" t="s">
        <v>7</v>
      </c>
      <c r="E25" s="61" t="s">
        <v>40</v>
      </c>
    </row>
    <row r="26" spans="2:5">
      <c r="B26" t="s">
        <v>20</v>
      </c>
      <c r="C26" t="s">
        <v>41</v>
      </c>
      <c r="D26" t="s">
        <v>7</v>
      </c>
      <c r="E26" s="61" t="s">
        <v>42</v>
      </c>
    </row>
    <row r="27" spans="2:5">
      <c r="B27" t="s">
        <v>20</v>
      </c>
      <c r="C27" t="s">
        <v>43</v>
      </c>
      <c r="D27" t="s">
        <v>7</v>
      </c>
      <c r="E27" s="61" t="s">
        <v>44</v>
      </c>
    </row>
    <row r="28" spans="2:5">
      <c r="B28" t="s">
        <v>20</v>
      </c>
      <c r="C28" t="s">
        <v>45</v>
      </c>
      <c r="D28" t="s">
        <v>7</v>
      </c>
      <c r="E28" s="60" t="s">
        <v>45</v>
      </c>
    </row>
    <row r="29" spans="2:5">
      <c r="B29" t="s">
        <v>20</v>
      </c>
      <c r="C29" t="s">
        <v>46</v>
      </c>
      <c r="D29" t="s">
        <v>7</v>
      </c>
      <c r="E29" s="61" t="s">
        <v>47</v>
      </c>
    </row>
    <row r="30" spans="2:5">
      <c r="B30" t="s">
        <v>20</v>
      </c>
      <c r="C30" t="s">
        <v>48</v>
      </c>
      <c r="D30" t="s">
        <v>7</v>
      </c>
      <c r="E30" s="61" t="s">
        <v>49</v>
      </c>
    </row>
    <row r="31" spans="2:5">
      <c r="B31" t="s">
        <v>20</v>
      </c>
      <c r="C31" t="s">
        <v>50</v>
      </c>
      <c r="D31" t="s">
        <v>7</v>
      </c>
      <c r="E31" s="61" t="s">
        <v>51</v>
      </c>
    </row>
    <row r="32" spans="2:5">
      <c r="B32" t="s">
        <v>20</v>
      </c>
      <c r="C32" t="s">
        <v>52</v>
      </c>
      <c r="D32" t="s">
        <v>7</v>
      </c>
      <c r="E32" s="61" t="s">
        <v>53</v>
      </c>
    </row>
    <row r="33" spans="2:5">
      <c r="B33" t="s">
        <v>20</v>
      </c>
      <c r="C33" t="s">
        <v>54</v>
      </c>
      <c r="D33" t="s">
        <v>7</v>
      </c>
      <c r="E33" s="61" t="s">
        <v>55</v>
      </c>
    </row>
    <row r="34" spans="2:5">
      <c r="B34" t="s">
        <v>20</v>
      </c>
      <c r="C34" t="s">
        <v>56</v>
      </c>
      <c r="D34" t="s">
        <v>7</v>
      </c>
      <c r="E34" s="61" t="s">
        <v>57</v>
      </c>
    </row>
    <row r="35" spans="2:5">
      <c r="B35" t="s">
        <v>20</v>
      </c>
      <c r="C35" t="s">
        <v>58</v>
      </c>
      <c r="D35" t="s">
        <v>7</v>
      </c>
      <c r="E35" s="61" t="s">
        <v>59</v>
      </c>
    </row>
    <row r="36" spans="2:5">
      <c r="B36" t="s">
        <v>20</v>
      </c>
      <c r="C36" t="s">
        <v>60</v>
      </c>
      <c r="D36" t="s">
        <v>7</v>
      </c>
      <c r="E36" s="61" t="s">
        <v>61</v>
      </c>
    </row>
    <row r="37" spans="2:5">
      <c r="B37" t="s">
        <v>20</v>
      </c>
      <c r="C37" t="s">
        <v>62</v>
      </c>
      <c r="D37" t="s">
        <v>7</v>
      </c>
      <c r="E37" s="61" t="s">
        <v>63</v>
      </c>
    </row>
    <row r="38" spans="2:5">
      <c r="B38" t="s">
        <v>20</v>
      </c>
      <c r="C38" t="s">
        <v>64</v>
      </c>
      <c r="D38" t="s">
        <v>7</v>
      </c>
      <c r="E38" s="61" t="s">
        <v>65</v>
      </c>
    </row>
    <row r="39" spans="2:5">
      <c r="B39" t="s">
        <v>20</v>
      </c>
      <c r="C39" t="s">
        <v>66</v>
      </c>
      <c r="D39" t="s">
        <v>7</v>
      </c>
      <c r="E39" s="61" t="s">
        <v>67</v>
      </c>
    </row>
    <row r="40" spans="2:5">
      <c r="B40" t="s">
        <v>68</v>
      </c>
      <c r="C40" t="s">
        <v>69</v>
      </c>
      <c r="D40" t="s">
        <v>7</v>
      </c>
      <c r="E40" s="60" t="s">
        <v>69</v>
      </c>
    </row>
    <row r="41" spans="2:5">
      <c r="B41" t="s">
        <v>68</v>
      </c>
      <c r="C41" t="s">
        <v>70</v>
      </c>
      <c r="D41" t="s">
        <v>7</v>
      </c>
      <c r="E41" s="60" t="s">
        <v>70</v>
      </c>
    </row>
    <row r="42" spans="2:5">
      <c r="B42" t="s">
        <v>68</v>
      </c>
      <c r="C42" t="s">
        <v>71</v>
      </c>
      <c r="D42" t="s">
        <v>7</v>
      </c>
      <c r="E42" s="60" t="s">
        <v>71</v>
      </c>
    </row>
    <row r="43" spans="2:5">
      <c r="B43" t="s">
        <v>72</v>
      </c>
      <c r="C43" t="s">
        <v>73</v>
      </c>
      <c r="D43" t="s">
        <v>7</v>
      </c>
      <c r="E43" s="60" t="s">
        <v>73</v>
      </c>
    </row>
    <row r="44" spans="2:5">
      <c r="B44" t="s">
        <v>72</v>
      </c>
      <c r="C44" t="s">
        <v>74</v>
      </c>
      <c r="D44" t="s">
        <v>7</v>
      </c>
      <c r="E44" s="60" t="s">
        <v>74</v>
      </c>
    </row>
    <row r="45" spans="2:5">
      <c r="B45" t="s">
        <v>75</v>
      </c>
      <c r="C45" t="s">
        <v>76</v>
      </c>
      <c r="D45" t="s">
        <v>7</v>
      </c>
      <c r="E45" s="60" t="s">
        <v>76</v>
      </c>
    </row>
    <row r="46" spans="2:5">
      <c r="B46" t="s">
        <v>75</v>
      </c>
      <c r="C46" t="s">
        <v>77</v>
      </c>
      <c r="D46" t="s">
        <v>7</v>
      </c>
      <c r="E46" s="60" t="s">
        <v>77</v>
      </c>
    </row>
    <row r="47" spans="2:5">
      <c r="B47" t="s">
        <v>75</v>
      </c>
      <c r="C47" t="s">
        <v>78</v>
      </c>
      <c r="D47" t="s">
        <v>7</v>
      </c>
      <c r="E47" s="60" t="s">
        <v>78</v>
      </c>
    </row>
    <row r="48" spans="2:5">
      <c r="B48" t="s">
        <v>75</v>
      </c>
      <c r="C48" t="s">
        <v>79</v>
      </c>
      <c r="D48" t="s">
        <v>7</v>
      </c>
      <c r="E48" s="60" t="s">
        <v>79</v>
      </c>
    </row>
    <row r="49" spans="2:5">
      <c r="B49" t="s">
        <v>75</v>
      </c>
      <c r="C49" t="s">
        <v>80</v>
      </c>
      <c r="D49" t="s">
        <v>7</v>
      </c>
      <c r="E49" s="60" t="s">
        <v>80</v>
      </c>
    </row>
    <row r="50" spans="2:5">
      <c r="B50" t="s">
        <v>81</v>
      </c>
      <c r="C50" t="s">
        <v>82</v>
      </c>
      <c r="D50" t="s">
        <v>7</v>
      </c>
      <c r="E50" s="60" t="s">
        <v>82</v>
      </c>
    </row>
    <row r="51" spans="2:5">
      <c r="B51" t="s">
        <v>81</v>
      </c>
      <c r="C51" t="s">
        <v>83</v>
      </c>
      <c r="D51" t="s">
        <v>7</v>
      </c>
      <c r="E51" s="60" t="s">
        <v>83</v>
      </c>
    </row>
    <row r="52" spans="2:5">
      <c r="B52" t="s">
        <v>81</v>
      </c>
      <c r="C52" t="s">
        <v>84</v>
      </c>
      <c r="D52" t="s">
        <v>7</v>
      </c>
      <c r="E52" s="60" t="s">
        <v>84</v>
      </c>
    </row>
    <row r="53" spans="2:5">
      <c r="B53" t="s">
        <v>85</v>
      </c>
      <c r="C53" t="s">
        <v>86</v>
      </c>
      <c r="D53" t="s">
        <v>7</v>
      </c>
      <c r="E53" s="60" t="s">
        <v>86</v>
      </c>
    </row>
    <row r="54" spans="2:5">
      <c r="B54" t="s">
        <v>85</v>
      </c>
      <c r="C54" t="s">
        <v>87</v>
      </c>
      <c r="D54" t="s">
        <v>7</v>
      </c>
      <c r="E54" s="60" t="s">
        <v>87</v>
      </c>
    </row>
    <row r="55" spans="2:5">
      <c r="B55" t="s">
        <v>85</v>
      </c>
      <c r="C55" t="s">
        <v>88</v>
      </c>
      <c r="D55" t="s">
        <v>7</v>
      </c>
      <c r="E55" s="60" t="s">
        <v>88</v>
      </c>
    </row>
    <row r="56" spans="2:5">
      <c r="B56" t="s">
        <v>85</v>
      </c>
      <c r="C56" t="s">
        <v>89</v>
      </c>
      <c r="D56" t="s">
        <v>7</v>
      </c>
      <c r="E56" s="60" t="s">
        <v>89</v>
      </c>
    </row>
    <row r="57" spans="2:5">
      <c r="B57" t="s">
        <v>85</v>
      </c>
      <c r="C57" t="s">
        <v>90</v>
      </c>
      <c r="D57" t="s">
        <v>7</v>
      </c>
      <c r="E57" s="61" t="s">
        <v>91</v>
      </c>
    </row>
    <row r="58" spans="2:5">
      <c r="B58" t="s">
        <v>85</v>
      </c>
      <c r="C58" t="s">
        <v>92</v>
      </c>
      <c r="D58" t="s">
        <v>7</v>
      </c>
      <c r="E58" s="61" t="s">
        <v>93</v>
      </c>
    </row>
    <row r="59" spans="2:5">
      <c r="B59" t="s">
        <v>85</v>
      </c>
      <c r="C59" t="s">
        <v>94</v>
      </c>
      <c r="D59" t="s">
        <v>7</v>
      </c>
      <c r="E59" s="61" t="s">
        <v>95</v>
      </c>
    </row>
    <row r="60" spans="2:5">
      <c r="B60" t="s">
        <v>85</v>
      </c>
      <c r="C60" t="s">
        <v>96</v>
      </c>
      <c r="D60" t="s">
        <v>7</v>
      </c>
      <c r="E60" s="61" t="s">
        <v>97</v>
      </c>
    </row>
    <row r="61" spans="2:5">
      <c r="B61" t="s">
        <v>85</v>
      </c>
      <c r="C61" t="s">
        <v>98</v>
      </c>
      <c r="D61" t="s">
        <v>7</v>
      </c>
      <c r="E61" s="60" t="s">
        <v>98</v>
      </c>
    </row>
  </sheetData>
  <hyperlinks>
    <hyperlink ref="E5" location="'报告 (2)'!A1" display="报告 (2)'"/>
    <hyperlink ref="E6" location="农作物种植面积!A1" display="农作物种植面积"/>
    <hyperlink ref="E7" location="茶园面积!A1" display="茶园面积"/>
    <hyperlink ref="E8" location="果园面积!A1" display="果园面积"/>
    <hyperlink ref="E9" location="种植业汇总数据!A1" display="种植业汇总数据"/>
    <hyperlink ref="E10" location="园区总磷排污!A1" display="园区总磷排污"/>
    <hyperlink ref="E11" location="园区氮排污!A1" display="园区氮排污"/>
    <hyperlink ref="E12" location="粮食总磷排污!A1" display="粮食总磷排污"/>
    <hyperlink ref="E13" location="粮食总氮排污!A1" display="粮食总氮排污"/>
    <hyperlink ref="E14" location="'畜牧养殖业 规模化率 养殖户率'!A1" display="畜牧养殖业 规模化率 养殖户率'"/>
    <hyperlink ref="E15" location="畜禽养殖业不同类别存栏量!A1" display="畜禽养殖业不同类别存栏量"/>
    <hyperlink ref="E16" location="'生猪存栏规模化 CODcr'!A1" display="生猪存栏规模化 CODcr'"/>
    <hyperlink ref="E17" location="'生猪存栏 养殖户CODcr'!A1" display="生猪存栏 养殖户CODcr'"/>
    <hyperlink ref="E18" location="'生猪存栏规模化 总氮'!A1" display="生猪存栏规模化 总氮'"/>
    <hyperlink ref="E19" location="'生猪存栏 养殖户总氮 '!A1" display="生猪存栏 养殖户总氮 '"/>
    <hyperlink ref="E20" location="'生猪存栏规模化 总磷'!A1" display="生猪存栏规模化 总磷'"/>
    <hyperlink ref="E21" location="'生猪存栏 养殖户总磷'!A1" display="生猪存栏 养殖户总磷'"/>
    <hyperlink ref="E22" location="'肉牛 规模CODcr'!A1" display="肉牛 规模CODcr'"/>
    <hyperlink ref="E23" location="肉牛养殖CODcr!A1" display="肉牛养殖CODcr"/>
    <hyperlink ref="E24" location="'肉牛规模 总氮'!A1" display="肉牛规模 总氮'"/>
    <hyperlink ref="E25" location="'肉牛养殖 总氮'!A1" display="肉牛养殖 总氮'"/>
    <hyperlink ref="E26" location="'肉牛规模 总磷'!A1" display="肉牛规模 总磷'"/>
    <hyperlink ref="E27" location="'肉牛养殖 总磷'!A1" display="肉牛养殖 总磷'"/>
    <hyperlink ref="E28" location="奶牛规模CODcr!A1" display="奶牛规模CODcr"/>
    <hyperlink ref="E29" location="'奶牛养殖 CODcr'!A1" display="奶牛养殖 CODcr'"/>
    <hyperlink ref="E30" location="'奶牛规模 总氮'!A1" display="奶牛规模 总氮'"/>
    <hyperlink ref="E31" location="'奶牛养殖 总氮'!A1" display="奶牛养殖 总氮'"/>
    <hyperlink ref="E32" location="'奶牛规模 总磷'!A1" display="奶牛规模 总磷'"/>
    <hyperlink ref="E33" location="'奶牛养殖 总磷'!A1" display="奶牛养殖 总磷'"/>
    <hyperlink ref="E34" location="'家禽规模 CODcr'!A1" display="家禽规模 CODcr'"/>
    <hyperlink ref="E35" location="'家禽养殖 CODcr'!A1" display="家禽养殖 CODcr'"/>
    <hyperlink ref="E36" location="'家禽规模 总氮'!A1" display="家禽规模 总氮'"/>
    <hyperlink ref="E37" location="'家禽养殖 总氮'!A1" display="家禽养殖 总氮'"/>
    <hyperlink ref="E38" location="'家禽规模 总磷'!A1" display="家禽规模 总磷'"/>
    <hyperlink ref="E39" location="'家禽养殖 总磷'!A1" display="家禽养殖 总磷'"/>
    <hyperlink ref="E40" location="畜牧业最终化学需氧量!A1" display="畜牧业最终化学需氧量"/>
    <hyperlink ref="E41" location="畜牧业最终氮!A1" display="畜牧业最终氮"/>
    <hyperlink ref="E42" location="畜牧业最终磷!A1" display="畜牧业最终磷"/>
    <hyperlink ref="E43" location="人工养殖海水产品产量!A1" display="人工养殖海水产品产量"/>
    <hyperlink ref="E44" location="人工养殖淡水产品产量!A1" display="人工养殖淡水产品产量"/>
    <hyperlink ref="E45" location="汇总数据!A1" display="汇总数据"/>
    <hyperlink ref="E46" location="人工养殖水产品产量!A1" display="人工养殖水产品产量"/>
    <hyperlink ref="E47" location="TP!A1" display="TP"/>
    <hyperlink ref="E48" location="TN!A1" display="TN"/>
    <hyperlink ref="E49" location="CODcr!A1" display="CODcr"/>
    <hyperlink ref="E50" location="农业面源污染最终数据!A1" display="农业面源污染最终数据"/>
    <hyperlink ref="E51" location="各省份逐年人均农业面源污染!A1" display="各省份逐年人均农业面源污染"/>
    <hyperlink ref="E52" location="全国逐年人均农业面源污染!A1" display="全国逐年人均农业面源污染"/>
    <hyperlink ref="E53" location="排污系数!A1" display="排污系数"/>
    <hyperlink ref="E54" location="水产养殖业排污系数!A1" display="水产养殖业排污系数"/>
    <hyperlink ref="E55" location="畜禽规模化养殖排污系数!A1" display="畜禽规模化养殖排污系数"/>
    <hyperlink ref="E56" location="畜禽养殖户养殖排污系数!A1" display="畜禽养殖户养殖排污系数"/>
    <hyperlink ref="E57" location="'生猪规模化 养殖户'!A1" display="生猪规模化 养殖户'"/>
    <hyperlink ref="E58" location="'肉牛规模化 养殖户'!A1" display="肉牛规模化 养殖户'"/>
    <hyperlink ref="E59" location="'奶牛规模化 养殖户'!A1" display="奶牛规模化 养殖户'"/>
    <hyperlink ref="E60" location="'家禽规模化 养殖户'!A1" display="家禽规模化 养殖户'"/>
    <hyperlink ref="E61" location="规模化养殖占比!A1" display="规模化养殖占比"/>
  </hyperlinks>
  <pageMargins left="0.75" right="0.75" top="1" bottom="1" header="0.5" footer="0.5"/>
  <headerFooter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:AI466"/>
  <sheetViews>
    <sheetView workbookViewId="0">
      <selection activeCell="AA6" sqref="AA6"/>
    </sheetView>
  </sheetViews>
  <sheetFormatPr defaultColWidth="8.72727272727273" defaultRowHeight="14"/>
  <cols>
    <col min="1" max="2" width="8.72727272727273" style="44"/>
    <col min="3" max="3" width="9.54545454545454" style="44"/>
    <col min="4" max="4" width="8.72727272727273" style="44"/>
    <col min="5" max="5" width="12.8181818181818" style="44"/>
    <col min="6" max="18" width="8.72727272727273" style="44"/>
    <col min="19" max="32" width="12.8181818181818" style="44"/>
    <col min="33" max="33" width="11.7272727272727" style="44"/>
    <col min="34" max="37" width="12.8181818181818" style="44"/>
    <col min="38" max="16384" width="8.72727272727273" style="44"/>
  </cols>
  <sheetData>
    <row r="1" spans="1:35">
      <c r="A1" s="44" t="s">
        <v>106</v>
      </c>
      <c r="B1" s="44">
        <v>0.83</v>
      </c>
      <c r="AH1" s="44" t="s">
        <v>172</v>
      </c>
      <c r="AI1" s="44" t="s">
        <v>161</v>
      </c>
    </row>
    <row r="2" spans="1:35">
      <c r="A2" s="44" t="s">
        <v>107</v>
      </c>
      <c r="B2" s="44">
        <v>1.085</v>
      </c>
      <c r="C2" s="44">
        <v>316.76</v>
      </c>
      <c r="D2" s="44">
        <v>313.62</v>
      </c>
      <c r="E2" s="44">
        <v>298.62</v>
      </c>
      <c r="F2" s="44">
        <v>278.03</v>
      </c>
      <c r="G2" s="44">
        <v>237.29</v>
      </c>
      <c r="H2" s="44">
        <v>194.64</v>
      </c>
      <c r="I2" s="44">
        <v>172.14</v>
      </c>
      <c r="J2" s="44">
        <v>145.55</v>
      </c>
      <c r="K2" s="44">
        <v>120.94</v>
      </c>
      <c r="L2" s="44">
        <v>103.79</v>
      </c>
      <c r="M2" s="44">
        <v>88.55</v>
      </c>
      <c r="N2" s="44">
        <v>98.18</v>
      </c>
      <c r="O2" s="44">
        <v>117.85</v>
      </c>
      <c r="P2" s="44">
        <v>143.81</v>
      </c>
      <c r="Q2" s="44">
        <v>158.98</v>
      </c>
      <c r="S2" s="44">
        <f t="shared" ref="S2:AG2" si="0">$B$1*C2</f>
        <v>262.9108</v>
      </c>
      <c r="T2" s="44">
        <f t="shared" si="0"/>
        <v>260.3046</v>
      </c>
      <c r="U2" s="44">
        <f t="shared" si="0"/>
        <v>247.8546</v>
      </c>
      <c r="V2" s="44">
        <f t="shared" si="0"/>
        <v>230.7649</v>
      </c>
      <c r="W2" s="44">
        <f t="shared" si="0"/>
        <v>196.9507</v>
      </c>
      <c r="X2" s="44">
        <f t="shared" si="0"/>
        <v>161.5512</v>
      </c>
      <c r="Y2" s="44">
        <f t="shared" si="0"/>
        <v>142.8762</v>
      </c>
      <c r="Z2" s="44">
        <f t="shared" si="0"/>
        <v>120.8065</v>
      </c>
      <c r="AA2" s="44">
        <f t="shared" si="0"/>
        <v>100.3802</v>
      </c>
      <c r="AB2" s="44">
        <f t="shared" si="0"/>
        <v>86.1457</v>
      </c>
      <c r="AC2" s="44">
        <f t="shared" si="0"/>
        <v>73.4965</v>
      </c>
      <c r="AD2" s="44">
        <f t="shared" si="0"/>
        <v>81.4894</v>
      </c>
      <c r="AE2" s="44">
        <f t="shared" si="0"/>
        <v>97.8155</v>
      </c>
      <c r="AF2" s="44">
        <f t="shared" si="0"/>
        <v>119.3623</v>
      </c>
      <c r="AG2" s="44">
        <f t="shared" si="0"/>
        <v>131.9534</v>
      </c>
      <c r="AH2" s="44" cm="1">
        <f t="array" ref="AH2:AH466">_xlfn.TOCOL(S2:AG32,0,FALSE)</f>
        <v>262.9108</v>
      </c>
      <c r="AI2" s="44">
        <f t="shared" ref="AI2:AI65" si="1">AH2*1000</f>
        <v>262910.8</v>
      </c>
    </row>
    <row r="3" spans="1:35">
      <c r="A3" s="44" t="s">
        <v>108</v>
      </c>
      <c r="B3" s="44">
        <v>0.775</v>
      </c>
      <c r="C3" s="44">
        <v>440.31</v>
      </c>
      <c r="D3" s="44">
        <v>438.78</v>
      </c>
      <c r="E3" s="44">
        <v>442.45</v>
      </c>
      <c r="F3" s="44">
        <v>448.98</v>
      </c>
      <c r="G3" s="44">
        <v>441.34</v>
      </c>
      <c r="H3" s="44">
        <v>443.01</v>
      </c>
      <c r="I3" s="44">
        <v>433.28</v>
      </c>
      <c r="J3" s="44">
        <v>443.66</v>
      </c>
      <c r="K3" s="44">
        <v>439.52</v>
      </c>
      <c r="L3" s="44">
        <v>429.27</v>
      </c>
      <c r="M3" s="44">
        <v>410.27</v>
      </c>
      <c r="N3" s="44">
        <v>419.17</v>
      </c>
      <c r="O3" s="44">
        <v>437</v>
      </c>
      <c r="P3" s="44">
        <v>443.51</v>
      </c>
      <c r="Q3" s="44">
        <v>453.1</v>
      </c>
      <c r="S3" s="44">
        <f t="shared" ref="S3:AG3" si="2">$B$2*C3</f>
        <v>477.73635</v>
      </c>
      <c r="T3" s="44">
        <f t="shared" si="2"/>
        <v>476.0763</v>
      </c>
      <c r="U3" s="44">
        <f t="shared" si="2"/>
        <v>480.05825</v>
      </c>
      <c r="V3" s="44">
        <f t="shared" si="2"/>
        <v>487.1433</v>
      </c>
      <c r="W3" s="44">
        <f t="shared" si="2"/>
        <v>478.8539</v>
      </c>
      <c r="X3" s="44">
        <f t="shared" si="2"/>
        <v>480.66585</v>
      </c>
      <c r="Y3" s="44">
        <f t="shared" si="2"/>
        <v>470.1088</v>
      </c>
      <c r="Z3" s="44">
        <f t="shared" si="2"/>
        <v>481.3711</v>
      </c>
      <c r="AA3" s="44">
        <f t="shared" si="2"/>
        <v>476.8792</v>
      </c>
      <c r="AB3" s="44">
        <f t="shared" si="2"/>
        <v>465.75795</v>
      </c>
      <c r="AC3" s="44">
        <f t="shared" si="2"/>
        <v>445.14295</v>
      </c>
      <c r="AD3" s="44">
        <f t="shared" si="2"/>
        <v>454.79945</v>
      </c>
      <c r="AE3" s="44">
        <f t="shared" si="2"/>
        <v>474.145</v>
      </c>
      <c r="AF3" s="44">
        <f t="shared" si="2"/>
        <v>481.20835</v>
      </c>
      <c r="AG3" s="44">
        <f t="shared" si="2"/>
        <v>491.6135</v>
      </c>
      <c r="AH3" s="44">
        <v>260.3046</v>
      </c>
      <c r="AI3" s="44">
        <f t="shared" si="1"/>
        <v>260304.6</v>
      </c>
    </row>
    <row r="4" spans="1:35">
      <c r="A4" s="44" t="s">
        <v>109</v>
      </c>
      <c r="B4" s="44">
        <v>0.868</v>
      </c>
      <c r="C4" s="44">
        <v>8416.08</v>
      </c>
      <c r="D4" s="44">
        <v>8260.75</v>
      </c>
      <c r="E4" s="44">
        <v>8278.32</v>
      </c>
      <c r="F4" s="44">
        <v>8361.89</v>
      </c>
      <c r="G4" s="44">
        <v>8416.01</v>
      </c>
      <c r="H4" s="44">
        <v>8454.9</v>
      </c>
      <c r="I4" s="44">
        <v>8457.76</v>
      </c>
      <c r="J4" s="44">
        <v>8467.51</v>
      </c>
      <c r="K4" s="44">
        <v>8381.65</v>
      </c>
      <c r="L4" s="44">
        <v>8197.13</v>
      </c>
      <c r="M4" s="44">
        <v>8132.69</v>
      </c>
      <c r="N4" s="44">
        <v>8089.44</v>
      </c>
      <c r="O4" s="44">
        <v>8097.2</v>
      </c>
      <c r="P4" s="44">
        <v>8113.99</v>
      </c>
      <c r="Q4" s="44">
        <v>8098.23</v>
      </c>
      <c r="S4" s="44">
        <f t="shared" ref="S4:AG4" si="3">$B$3*C4</f>
        <v>6522.462</v>
      </c>
      <c r="T4" s="44">
        <f t="shared" si="3"/>
        <v>6402.08125</v>
      </c>
      <c r="U4" s="44">
        <f t="shared" si="3"/>
        <v>6415.698</v>
      </c>
      <c r="V4" s="44">
        <f t="shared" si="3"/>
        <v>6480.46475</v>
      </c>
      <c r="W4" s="44">
        <f t="shared" si="3"/>
        <v>6522.40775</v>
      </c>
      <c r="X4" s="44">
        <f t="shared" si="3"/>
        <v>6552.5475</v>
      </c>
      <c r="Y4" s="44">
        <f t="shared" si="3"/>
        <v>6554.764</v>
      </c>
      <c r="Z4" s="44">
        <f t="shared" si="3"/>
        <v>6562.32025</v>
      </c>
      <c r="AA4" s="44">
        <f t="shared" si="3"/>
        <v>6495.77875</v>
      </c>
      <c r="AB4" s="44">
        <f t="shared" si="3"/>
        <v>6352.77575</v>
      </c>
      <c r="AC4" s="44">
        <f t="shared" si="3"/>
        <v>6302.83475</v>
      </c>
      <c r="AD4" s="44">
        <f t="shared" si="3"/>
        <v>6269.316</v>
      </c>
      <c r="AE4" s="44">
        <f t="shared" si="3"/>
        <v>6275.33</v>
      </c>
      <c r="AF4" s="44">
        <f t="shared" si="3"/>
        <v>6288.34225</v>
      </c>
      <c r="AG4" s="44">
        <f t="shared" si="3"/>
        <v>6276.12825</v>
      </c>
      <c r="AH4" s="44">
        <v>247.8546</v>
      </c>
      <c r="AI4" s="44">
        <f t="shared" si="1"/>
        <v>247854.6</v>
      </c>
    </row>
    <row r="5" spans="1:35">
      <c r="A5" s="44" t="s">
        <v>110</v>
      </c>
      <c r="B5" s="44">
        <v>0.118</v>
      </c>
      <c r="C5" s="44">
        <v>3561.48</v>
      </c>
      <c r="D5" s="44">
        <v>3638.11</v>
      </c>
      <c r="E5" s="44">
        <v>3694.41</v>
      </c>
      <c r="F5" s="44">
        <v>3696.23</v>
      </c>
      <c r="G5" s="44">
        <v>3667.89</v>
      </c>
      <c r="H5" s="44">
        <v>3664.57</v>
      </c>
      <c r="I5" s="44">
        <v>3612.65</v>
      </c>
      <c r="J5" s="44">
        <v>3591.54</v>
      </c>
      <c r="K5" s="44">
        <v>3577.62</v>
      </c>
      <c r="L5" s="44">
        <v>3555.16</v>
      </c>
      <c r="M5" s="44">
        <v>3524.42</v>
      </c>
      <c r="N5" s="44">
        <v>3541.51</v>
      </c>
      <c r="O5" s="44">
        <v>3587.95</v>
      </c>
      <c r="P5" s="44">
        <v>3611.59</v>
      </c>
      <c r="Q5" s="44">
        <v>3641.72</v>
      </c>
      <c r="S5" s="44">
        <f t="shared" ref="S5:AG5" si="4">$B$4*C5</f>
        <v>3091.36464</v>
      </c>
      <c r="T5" s="44">
        <f t="shared" si="4"/>
        <v>3157.87948</v>
      </c>
      <c r="U5" s="44">
        <f t="shared" si="4"/>
        <v>3206.74788</v>
      </c>
      <c r="V5" s="44">
        <f t="shared" si="4"/>
        <v>3208.32764</v>
      </c>
      <c r="W5" s="44">
        <f t="shared" si="4"/>
        <v>3183.72852</v>
      </c>
      <c r="X5" s="44">
        <f t="shared" si="4"/>
        <v>3180.84676</v>
      </c>
      <c r="Y5" s="44">
        <f t="shared" si="4"/>
        <v>3135.7802</v>
      </c>
      <c r="Z5" s="44">
        <f t="shared" si="4"/>
        <v>3117.45672</v>
      </c>
      <c r="AA5" s="44">
        <f t="shared" si="4"/>
        <v>3105.37416</v>
      </c>
      <c r="AB5" s="44">
        <f t="shared" si="4"/>
        <v>3085.87888</v>
      </c>
      <c r="AC5" s="44">
        <f t="shared" si="4"/>
        <v>3059.19656</v>
      </c>
      <c r="AD5" s="44">
        <f t="shared" si="4"/>
        <v>3074.03068</v>
      </c>
      <c r="AE5" s="44">
        <f t="shared" si="4"/>
        <v>3114.3406</v>
      </c>
      <c r="AF5" s="44">
        <f t="shared" si="4"/>
        <v>3134.86012</v>
      </c>
      <c r="AG5" s="44">
        <f t="shared" si="4"/>
        <v>3161.01296</v>
      </c>
      <c r="AH5" s="44">
        <v>230.7649</v>
      </c>
      <c r="AI5" s="44">
        <f t="shared" si="1"/>
        <v>230764.9</v>
      </c>
    </row>
    <row r="6" spans="1:35">
      <c r="A6" s="44" t="s">
        <v>111</v>
      </c>
      <c r="B6" s="44">
        <v>0.736</v>
      </c>
      <c r="C6" s="44">
        <v>6895.77</v>
      </c>
      <c r="D6" s="44">
        <v>7362.07</v>
      </c>
      <c r="E6" s="44">
        <v>7539.51</v>
      </c>
      <c r="F6" s="44">
        <v>7670.84</v>
      </c>
      <c r="G6" s="44">
        <v>7823.05</v>
      </c>
      <c r="H6" s="44">
        <v>8079.08</v>
      </c>
      <c r="I6" s="44">
        <v>8423.68</v>
      </c>
      <c r="J6" s="44">
        <v>8957.21</v>
      </c>
      <c r="K6" s="44">
        <v>9014.22</v>
      </c>
      <c r="L6" s="44">
        <v>8824.07</v>
      </c>
      <c r="M6" s="44">
        <v>8885.02</v>
      </c>
      <c r="N6" s="44">
        <v>8882.81</v>
      </c>
      <c r="O6" s="44">
        <v>8743.34</v>
      </c>
      <c r="P6" s="44">
        <v>8750.68</v>
      </c>
      <c r="Q6" s="44">
        <v>8808.87</v>
      </c>
      <c r="S6" s="44">
        <f t="shared" ref="S6:AG6" si="5">$B$5*C6</f>
        <v>813.70086</v>
      </c>
      <c r="T6" s="44">
        <f t="shared" si="5"/>
        <v>868.72426</v>
      </c>
      <c r="U6" s="44">
        <f t="shared" si="5"/>
        <v>889.66218</v>
      </c>
      <c r="V6" s="44">
        <f t="shared" si="5"/>
        <v>905.15912</v>
      </c>
      <c r="W6" s="44">
        <f t="shared" si="5"/>
        <v>923.1199</v>
      </c>
      <c r="X6" s="44">
        <f t="shared" si="5"/>
        <v>953.33144</v>
      </c>
      <c r="Y6" s="44">
        <f t="shared" si="5"/>
        <v>993.99424</v>
      </c>
      <c r="Z6" s="44">
        <f t="shared" si="5"/>
        <v>1056.95078</v>
      </c>
      <c r="AA6" s="44">
        <f t="shared" si="5"/>
        <v>1063.67796</v>
      </c>
      <c r="AB6" s="44">
        <f t="shared" si="5"/>
        <v>1041.24026</v>
      </c>
      <c r="AC6" s="44">
        <f t="shared" si="5"/>
        <v>1048.43236</v>
      </c>
      <c r="AD6" s="44">
        <f t="shared" si="5"/>
        <v>1048.17158</v>
      </c>
      <c r="AE6" s="44">
        <f t="shared" si="5"/>
        <v>1031.71412</v>
      </c>
      <c r="AF6" s="44">
        <f t="shared" si="5"/>
        <v>1032.58024</v>
      </c>
      <c r="AG6" s="44">
        <f t="shared" si="5"/>
        <v>1039.44666</v>
      </c>
      <c r="AH6" s="44">
        <v>196.9507</v>
      </c>
      <c r="AI6" s="44">
        <f t="shared" si="1"/>
        <v>196950.7</v>
      </c>
    </row>
    <row r="7" spans="1:35">
      <c r="A7" s="44" t="s">
        <v>112</v>
      </c>
      <c r="B7" s="44">
        <v>0.532</v>
      </c>
      <c r="C7" s="44">
        <v>3810.64</v>
      </c>
      <c r="D7" s="44">
        <v>3950.14</v>
      </c>
      <c r="E7" s="44">
        <v>3997.53</v>
      </c>
      <c r="F7" s="44">
        <v>4095.55</v>
      </c>
      <c r="G7" s="44">
        <v>4154.41</v>
      </c>
      <c r="H7" s="44">
        <v>4219.8</v>
      </c>
      <c r="I7" s="44">
        <v>4335.47</v>
      </c>
      <c r="J7" s="44">
        <v>4242.73</v>
      </c>
      <c r="K7" s="44">
        <v>4172.32</v>
      </c>
      <c r="L7" s="44">
        <v>4207.11</v>
      </c>
      <c r="M7" s="44">
        <v>4217.1</v>
      </c>
      <c r="N7" s="44">
        <v>4287.78</v>
      </c>
      <c r="O7" s="44">
        <v>4328.94</v>
      </c>
      <c r="P7" s="44">
        <v>4326.86</v>
      </c>
      <c r="Q7" s="44">
        <v>4361.42</v>
      </c>
      <c r="S7" s="44">
        <f t="shared" ref="S7:AG7" si="6">$B$6*C7</f>
        <v>2804.63104</v>
      </c>
      <c r="T7" s="44">
        <f t="shared" si="6"/>
        <v>2907.30304</v>
      </c>
      <c r="U7" s="44">
        <f t="shared" si="6"/>
        <v>2942.18208</v>
      </c>
      <c r="V7" s="44">
        <f t="shared" si="6"/>
        <v>3014.3248</v>
      </c>
      <c r="W7" s="44">
        <f t="shared" si="6"/>
        <v>3057.64576</v>
      </c>
      <c r="X7" s="44">
        <f t="shared" si="6"/>
        <v>3105.7728</v>
      </c>
      <c r="Y7" s="44">
        <f t="shared" si="6"/>
        <v>3190.90592</v>
      </c>
      <c r="Z7" s="44">
        <f t="shared" si="6"/>
        <v>3122.64928</v>
      </c>
      <c r="AA7" s="44">
        <f t="shared" si="6"/>
        <v>3070.82752</v>
      </c>
      <c r="AB7" s="44">
        <f t="shared" si="6"/>
        <v>3096.43296</v>
      </c>
      <c r="AC7" s="44">
        <f t="shared" si="6"/>
        <v>3103.7856</v>
      </c>
      <c r="AD7" s="44">
        <f t="shared" si="6"/>
        <v>3155.80608</v>
      </c>
      <c r="AE7" s="44">
        <f t="shared" si="6"/>
        <v>3186.09984</v>
      </c>
      <c r="AF7" s="44">
        <f t="shared" si="6"/>
        <v>3184.56896</v>
      </c>
      <c r="AG7" s="44">
        <f t="shared" si="6"/>
        <v>3210.00512</v>
      </c>
      <c r="AH7" s="44">
        <v>161.5512</v>
      </c>
      <c r="AI7" s="44">
        <f t="shared" si="1"/>
        <v>161551.2</v>
      </c>
    </row>
    <row r="8" spans="1:35">
      <c r="A8" s="44" t="s">
        <v>113</v>
      </c>
      <c r="B8" s="44">
        <v>1.028</v>
      </c>
      <c r="C8" s="44">
        <v>5091.09</v>
      </c>
      <c r="D8" s="44">
        <v>5258.93</v>
      </c>
      <c r="E8" s="44">
        <v>5297.23</v>
      </c>
      <c r="F8" s="44">
        <v>5431.98</v>
      </c>
      <c r="G8" s="44">
        <v>5632.95</v>
      </c>
      <c r="H8" s="44">
        <v>5890.5</v>
      </c>
      <c r="I8" s="44">
        <v>5997.91</v>
      </c>
      <c r="J8" s="44">
        <v>6063.25</v>
      </c>
      <c r="K8" s="44">
        <v>6086.2</v>
      </c>
      <c r="L8" s="44">
        <v>6080.89</v>
      </c>
      <c r="M8" s="44">
        <v>6117.05</v>
      </c>
      <c r="N8" s="44">
        <v>6150.99</v>
      </c>
      <c r="O8" s="44">
        <v>6187.06</v>
      </c>
      <c r="P8" s="44">
        <v>6226.36</v>
      </c>
      <c r="Q8" s="44">
        <v>6292.47</v>
      </c>
      <c r="S8" s="44">
        <f t="shared" ref="S8:AG8" si="7">$B$7*C8</f>
        <v>2708.45988</v>
      </c>
      <c r="T8" s="44">
        <f t="shared" si="7"/>
        <v>2797.75076</v>
      </c>
      <c r="U8" s="44">
        <f t="shared" si="7"/>
        <v>2818.12636</v>
      </c>
      <c r="V8" s="44">
        <f t="shared" si="7"/>
        <v>2889.81336</v>
      </c>
      <c r="W8" s="44">
        <f t="shared" si="7"/>
        <v>2996.7294</v>
      </c>
      <c r="X8" s="44">
        <f t="shared" si="7"/>
        <v>3133.746</v>
      </c>
      <c r="Y8" s="44">
        <f t="shared" si="7"/>
        <v>3190.88812</v>
      </c>
      <c r="Z8" s="44">
        <f t="shared" si="7"/>
        <v>3225.649</v>
      </c>
      <c r="AA8" s="44">
        <f t="shared" si="7"/>
        <v>3237.8584</v>
      </c>
      <c r="AB8" s="44">
        <f t="shared" si="7"/>
        <v>3235.03348</v>
      </c>
      <c r="AC8" s="44">
        <f t="shared" si="7"/>
        <v>3254.2706</v>
      </c>
      <c r="AD8" s="44">
        <f t="shared" si="7"/>
        <v>3272.32668</v>
      </c>
      <c r="AE8" s="44">
        <f t="shared" si="7"/>
        <v>3291.51592</v>
      </c>
      <c r="AF8" s="44">
        <f t="shared" si="7"/>
        <v>3312.42352</v>
      </c>
      <c r="AG8" s="44">
        <f t="shared" si="7"/>
        <v>3347.59404</v>
      </c>
      <c r="AH8" s="44">
        <v>142.8762</v>
      </c>
      <c r="AI8" s="44">
        <f t="shared" si="1"/>
        <v>142876.2</v>
      </c>
    </row>
    <row r="9" spans="1:35">
      <c r="A9" s="44" t="s">
        <v>114</v>
      </c>
      <c r="B9" s="44">
        <v>6.055</v>
      </c>
      <c r="C9" s="44">
        <v>12840.66</v>
      </c>
      <c r="D9" s="44">
        <v>13347.65</v>
      </c>
      <c r="E9" s="44">
        <v>13749.58</v>
      </c>
      <c r="F9" s="44">
        <v>13929.68</v>
      </c>
      <c r="G9" s="44">
        <v>14211.99</v>
      </c>
      <c r="H9" s="44">
        <v>14497.68</v>
      </c>
      <c r="I9" s="44">
        <v>14811.88</v>
      </c>
      <c r="J9" s="44">
        <v>14829.46</v>
      </c>
      <c r="K9" s="44">
        <v>14767.59</v>
      </c>
      <c r="L9" s="44">
        <v>14673.33</v>
      </c>
      <c r="M9" s="44">
        <v>14770.08</v>
      </c>
      <c r="N9" s="44">
        <v>14910.13</v>
      </c>
      <c r="O9" s="44">
        <v>15065.03</v>
      </c>
      <c r="P9" s="44">
        <v>15209.41</v>
      </c>
      <c r="Q9" s="44">
        <v>15304.22</v>
      </c>
      <c r="S9" s="44">
        <f t="shared" ref="S9:AG9" si="8">$B$8*C9</f>
        <v>13200.19848</v>
      </c>
      <c r="T9" s="44">
        <f t="shared" si="8"/>
        <v>13721.3842</v>
      </c>
      <c r="U9" s="44">
        <f t="shared" si="8"/>
        <v>14134.56824</v>
      </c>
      <c r="V9" s="44">
        <f t="shared" si="8"/>
        <v>14319.71104</v>
      </c>
      <c r="W9" s="44">
        <f t="shared" si="8"/>
        <v>14609.92572</v>
      </c>
      <c r="X9" s="44">
        <f t="shared" si="8"/>
        <v>14903.61504</v>
      </c>
      <c r="Y9" s="44">
        <f t="shared" si="8"/>
        <v>15226.61264</v>
      </c>
      <c r="Z9" s="44">
        <f t="shared" si="8"/>
        <v>15244.68488</v>
      </c>
      <c r="AA9" s="44">
        <f t="shared" si="8"/>
        <v>15181.08252</v>
      </c>
      <c r="AB9" s="44">
        <f t="shared" si="8"/>
        <v>15084.18324</v>
      </c>
      <c r="AC9" s="44">
        <f t="shared" si="8"/>
        <v>15183.64224</v>
      </c>
      <c r="AD9" s="44">
        <f t="shared" si="8"/>
        <v>15327.61364</v>
      </c>
      <c r="AE9" s="44">
        <f t="shared" si="8"/>
        <v>15486.85084</v>
      </c>
      <c r="AF9" s="44">
        <f t="shared" si="8"/>
        <v>15635.27348</v>
      </c>
      <c r="AG9" s="44">
        <f t="shared" si="8"/>
        <v>15732.73816</v>
      </c>
      <c r="AH9" s="44">
        <v>120.8065</v>
      </c>
      <c r="AI9" s="44">
        <f t="shared" si="1"/>
        <v>120806.5</v>
      </c>
    </row>
    <row r="10" spans="1:35">
      <c r="A10" s="44" t="s">
        <v>115</v>
      </c>
      <c r="B10" s="44">
        <v>6.484</v>
      </c>
      <c r="C10" s="44">
        <v>415.4</v>
      </c>
      <c r="D10" s="44">
        <v>415.58</v>
      </c>
      <c r="E10" s="44">
        <v>420.03</v>
      </c>
      <c r="F10" s="44">
        <v>401.64</v>
      </c>
      <c r="G10" s="44">
        <v>391.3</v>
      </c>
      <c r="H10" s="44">
        <v>369.91</v>
      </c>
      <c r="I10" s="44">
        <v>350.64</v>
      </c>
      <c r="J10" s="44">
        <v>303.78</v>
      </c>
      <c r="K10" s="44">
        <v>284.95</v>
      </c>
      <c r="L10" s="44">
        <v>282.27</v>
      </c>
      <c r="M10" s="44">
        <v>261.39</v>
      </c>
      <c r="N10" s="44">
        <v>255.16</v>
      </c>
      <c r="O10" s="44">
        <v>264.35</v>
      </c>
      <c r="P10" s="44">
        <v>269.17</v>
      </c>
      <c r="Q10" s="44">
        <v>273.2</v>
      </c>
      <c r="S10" s="44">
        <f t="shared" ref="S10:AG10" si="9">$B$9*C10</f>
        <v>2515.247</v>
      </c>
      <c r="T10" s="44">
        <f t="shared" si="9"/>
        <v>2516.3369</v>
      </c>
      <c r="U10" s="44">
        <f t="shared" si="9"/>
        <v>2543.28165</v>
      </c>
      <c r="V10" s="44">
        <f t="shared" si="9"/>
        <v>2431.9302</v>
      </c>
      <c r="W10" s="44">
        <f t="shared" si="9"/>
        <v>2369.3215</v>
      </c>
      <c r="X10" s="44">
        <f t="shared" si="9"/>
        <v>2239.80505</v>
      </c>
      <c r="Y10" s="44">
        <f t="shared" si="9"/>
        <v>2123.1252</v>
      </c>
      <c r="Z10" s="44">
        <f t="shared" si="9"/>
        <v>1839.3879</v>
      </c>
      <c r="AA10" s="44">
        <f t="shared" si="9"/>
        <v>1725.37225</v>
      </c>
      <c r="AB10" s="44">
        <f t="shared" si="9"/>
        <v>1709.14485</v>
      </c>
      <c r="AC10" s="44">
        <f t="shared" si="9"/>
        <v>1582.71645</v>
      </c>
      <c r="AD10" s="44">
        <f t="shared" si="9"/>
        <v>1544.9938</v>
      </c>
      <c r="AE10" s="44">
        <f t="shared" si="9"/>
        <v>1600.63925</v>
      </c>
      <c r="AF10" s="44">
        <f t="shared" si="9"/>
        <v>1629.82435</v>
      </c>
      <c r="AG10" s="44">
        <f t="shared" si="9"/>
        <v>1654.226</v>
      </c>
      <c r="AH10" s="44">
        <v>100.3802</v>
      </c>
      <c r="AI10" s="44">
        <f t="shared" si="1"/>
        <v>100380.2</v>
      </c>
    </row>
    <row r="11" spans="1:35">
      <c r="A11" s="44" t="s">
        <v>116</v>
      </c>
      <c r="B11" s="44">
        <v>15.021</v>
      </c>
      <c r="C11" s="44">
        <v>7407.98</v>
      </c>
      <c r="D11" s="44">
        <v>7462.35</v>
      </c>
      <c r="E11" s="44">
        <v>7508.44</v>
      </c>
      <c r="F11" s="44">
        <v>7569.22</v>
      </c>
      <c r="G11" s="44">
        <v>7597.93</v>
      </c>
      <c r="H11" s="44">
        <v>7615.79</v>
      </c>
      <c r="I11" s="44">
        <v>7693.7</v>
      </c>
      <c r="J11" s="44">
        <v>7639.9</v>
      </c>
      <c r="K11" s="44">
        <v>7556.4</v>
      </c>
      <c r="L11" s="44">
        <v>7520.23</v>
      </c>
      <c r="M11" s="44">
        <v>7442.63</v>
      </c>
      <c r="N11" s="44">
        <v>7478.4</v>
      </c>
      <c r="O11" s="44">
        <v>7514.45</v>
      </c>
      <c r="P11" s="44">
        <v>7534.24</v>
      </c>
      <c r="Q11" s="44">
        <v>7589.96</v>
      </c>
      <c r="S11" s="44">
        <f t="shared" ref="S11:AG11" si="10">$B$10*C11</f>
        <v>48033.34232</v>
      </c>
      <c r="T11" s="44">
        <f t="shared" si="10"/>
        <v>48385.8774</v>
      </c>
      <c r="U11" s="44">
        <f t="shared" si="10"/>
        <v>48684.72496</v>
      </c>
      <c r="V11" s="44">
        <f t="shared" si="10"/>
        <v>49078.82248</v>
      </c>
      <c r="W11" s="44">
        <f t="shared" si="10"/>
        <v>49264.97812</v>
      </c>
      <c r="X11" s="44">
        <f t="shared" si="10"/>
        <v>49380.78236</v>
      </c>
      <c r="Y11" s="44">
        <f t="shared" si="10"/>
        <v>49885.9508</v>
      </c>
      <c r="Z11" s="44">
        <f t="shared" si="10"/>
        <v>49537.1116</v>
      </c>
      <c r="AA11" s="44">
        <f t="shared" si="10"/>
        <v>48995.6976</v>
      </c>
      <c r="AB11" s="44">
        <f t="shared" si="10"/>
        <v>48761.17132</v>
      </c>
      <c r="AC11" s="44">
        <f t="shared" si="10"/>
        <v>48258.01292</v>
      </c>
      <c r="AD11" s="44">
        <f t="shared" si="10"/>
        <v>48489.9456</v>
      </c>
      <c r="AE11" s="44">
        <f t="shared" si="10"/>
        <v>48723.6938</v>
      </c>
      <c r="AF11" s="44">
        <f t="shared" si="10"/>
        <v>48852.01216</v>
      </c>
      <c r="AG11" s="44">
        <f t="shared" si="10"/>
        <v>49213.30064</v>
      </c>
      <c r="AH11" s="44">
        <v>86.1457</v>
      </c>
      <c r="AI11" s="44">
        <f t="shared" si="1"/>
        <v>86145.7</v>
      </c>
    </row>
    <row r="12" spans="1:35">
      <c r="A12" s="44" t="s">
        <v>117</v>
      </c>
      <c r="B12" s="44">
        <v>5.415</v>
      </c>
      <c r="C12" s="44">
        <v>2444.08</v>
      </c>
      <c r="D12" s="44">
        <v>2322.55</v>
      </c>
      <c r="E12" s="44">
        <v>2267.84</v>
      </c>
      <c r="F12" s="44">
        <v>2095.67</v>
      </c>
      <c r="G12" s="44">
        <v>2062.45</v>
      </c>
      <c r="H12" s="44">
        <v>1986.77</v>
      </c>
      <c r="I12" s="44">
        <v>1977.8</v>
      </c>
      <c r="J12" s="44">
        <v>1946.46</v>
      </c>
      <c r="K12" s="44">
        <v>1981.11</v>
      </c>
      <c r="L12" s="44">
        <v>1978.68</v>
      </c>
      <c r="M12" s="44">
        <v>1999.62</v>
      </c>
      <c r="N12" s="44">
        <v>2014.5</v>
      </c>
      <c r="O12" s="44">
        <v>2014.59</v>
      </c>
      <c r="P12" s="44">
        <v>2027.16</v>
      </c>
      <c r="Q12" s="44">
        <v>2041.38</v>
      </c>
      <c r="S12" s="44">
        <f t="shared" ref="S12:AG12" si="11">$B$11*C12</f>
        <v>36712.52568</v>
      </c>
      <c r="T12" s="44">
        <f t="shared" si="11"/>
        <v>34887.02355</v>
      </c>
      <c r="U12" s="44">
        <f t="shared" si="11"/>
        <v>34065.22464</v>
      </c>
      <c r="V12" s="44">
        <f t="shared" si="11"/>
        <v>31479.05907</v>
      </c>
      <c r="W12" s="44">
        <f t="shared" si="11"/>
        <v>30980.06145</v>
      </c>
      <c r="X12" s="44">
        <f t="shared" si="11"/>
        <v>29843.27217</v>
      </c>
      <c r="Y12" s="44">
        <f t="shared" si="11"/>
        <v>29708.5338</v>
      </c>
      <c r="Z12" s="44">
        <f t="shared" si="11"/>
        <v>29237.77566</v>
      </c>
      <c r="AA12" s="44">
        <f t="shared" si="11"/>
        <v>29758.25331</v>
      </c>
      <c r="AB12" s="44">
        <f t="shared" si="11"/>
        <v>29721.75228</v>
      </c>
      <c r="AC12" s="44">
        <f t="shared" si="11"/>
        <v>30036.29202</v>
      </c>
      <c r="AD12" s="44">
        <f t="shared" si="11"/>
        <v>30259.8045</v>
      </c>
      <c r="AE12" s="44">
        <f t="shared" si="11"/>
        <v>30261.15639</v>
      </c>
      <c r="AF12" s="44">
        <f t="shared" si="11"/>
        <v>30449.97036</v>
      </c>
      <c r="AG12" s="44">
        <f t="shared" si="11"/>
        <v>30663.56898</v>
      </c>
      <c r="AH12" s="44">
        <v>73.4965</v>
      </c>
      <c r="AI12" s="44">
        <f t="shared" si="1"/>
        <v>73496.5</v>
      </c>
    </row>
    <row r="13" spans="1:35">
      <c r="A13" s="44" t="s">
        <v>118</v>
      </c>
      <c r="B13" s="44">
        <v>11.188</v>
      </c>
      <c r="C13" s="44">
        <v>9344.68</v>
      </c>
      <c r="D13" s="44">
        <v>9386.19</v>
      </c>
      <c r="E13" s="44">
        <v>9392.44</v>
      </c>
      <c r="F13" s="44">
        <v>9336.3</v>
      </c>
      <c r="G13" s="44">
        <v>9364.9</v>
      </c>
      <c r="H13" s="44">
        <v>9500.18</v>
      </c>
      <c r="I13" s="44">
        <v>9598.29</v>
      </c>
      <c r="J13" s="44">
        <v>8790.1</v>
      </c>
      <c r="K13" s="44">
        <v>8726.68</v>
      </c>
      <c r="L13" s="44">
        <v>8771.11</v>
      </c>
      <c r="M13" s="44">
        <v>8781.96</v>
      </c>
      <c r="N13" s="44">
        <v>8817.99</v>
      </c>
      <c r="O13" s="44">
        <v>8886.77</v>
      </c>
      <c r="P13" s="44">
        <v>8933.59</v>
      </c>
      <c r="Q13" s="44">
        <v>9043.96</v>
      </c>
      <c r="S13" s="44">
        <f t="shared" ref="S13:AG13" si="12">$B$12*C13</f>
        <v>50601.4422</v>
      </c>
      <c r="T13" s="44">
        <f t="shared" si="12"/>
        <v>50826.21885</v>
      </c>
      <c r="U13" s="44">
        <f t="shared" si="12"/>
        <v>50860.0626</v>
      </c>
      <c r="V13" s="44">
        <f t="shared" si="12"/>
        <v>50556.0645</v>
      </c>
      <c r="W13" s="44">
        <f t="shared" si="12"/>
        <v>50710.9335</v>
      </c>
      <c r="X13" s="44">
        <f t="shared" si="12"/>
        <v>51443.4747</v>
      </c>
      <c r="Y13" s="44">
        <f t="shared" si="12"/>
        <v>51974.74035</v>
      </c>
      <c r="Z13" s="44">
        <f t="shared" si="12"/>
        <v>47598.3915</v>
      </c>
      <c r="AA13" s="44">
        <f t="shared" si="12"/>
        <v>47254.9722</v>
      </c>
      <c r="AB13" s="44">
        <f t="shared" si="12"/>
        <v>47495.56065</v>
      </c>
      <c r="AC13" s="44">
        <f t="shared" si="12"/>
        <v>47554.3134</v>
      </c>
      <c r="AD13" s="44">
        <f t="shared" si="12"/>
        <v>47749.41585</v>
      </c>
      <c r="AE13" s="44">
        <f t="shared" si="12"/>
        <v>48121.85955</v>
      </c>
      <c r="AF13" s="44">
        <f t="shared" si="12"/>
        <v>48375.38985</v>
      </c>
      <c r="AG13" s="44">
        <f t="shared" si="12"/>
        <v>48973.0434</v>
      </c>
      <c r="AH13" s="44">
        <v>81.4894</v>
      </c>
      <c r="AI13" s="44">
        <f t="shared" si="1"/>
        <v>81489.4</v>
      </c>
    </row>
    <row r="14" spans="1:35">
      <c r="A14" s="44" t="s">
        <v>119</v>
      </c>
      <c r="B14" s="44">
        <v>6.682</v>
      </c>
      <c r="C14" s="44">
        <v>2075.31</v>
      </c>
      <c r="D14" s="44">
        <v>1945.91</v>
      </c>
      <c r="E14" s="44">
        <v>1878.97</v>
      </c>
      <c r="F14" s="44">
        <v>1761.23</v>
      </c>
      <c r="G14" s="44">
        <v>1740.96</v>
      </c>
      <c r="H14" s="44">
        <v>1670.17</v>
      </c>
      <c r="I14" s="44">
        <v>1617.17</v>
      </c>
      <c r="J14" s="44">
        <v>1548.8</v>
      </c>
      <c r="K14" s="44">
        <v>1549.34</v>
      </c>
      <c r="L14" s="44">
        <v>1577.31</v>
      </c>
      <c r="M14" s="44">
        <v>1599.29</v>
      </c>
      <c r="N14" s="44">
        <v>1631.27</v>
      </c>
      <c r="O14" s="44">
        <v>1651.87</v>
      </c>
      <c r="P14" s="44">
        <v>1682.14</v>
      </c>
      <c r="Q14" s="44">
        <v>1712.25</v>
      </c>
      <c r="S14" s="44">
        <f t="shared" ref="S14:AG14" si="13">$B$13*C14</f>
        <v>23218.56828</v>
      </c>
      <c r="T14" s="44">
        <f t="shared" si="13"/>
        <v>21770.84108</v>
      </c>
      <c r="U14" s="44">
        <f t="shared" si="13"/>
        <v>21021.91636</v>
      </c>
      <c r="V14" s="44">
        <f t="shared" si="13"/>
        <v>19704.64124</v>
      </c>
      <c r="W14" s="44">
        <f t="shared" si="13"/>
        <v>19477.86048</v>
      </c>
      <c r="X14" s="44">
        <f t="shared" si="13"/>
        <v>18685.86196</v>
      </c>
      <c r="Y14" s="44">
        <f t="shared" si="13"/>
        <v>18092.89796</v>
      </c>
      <c r="Z14" s="44">
        <f t="shared" si="13"/>
        <v>17327.9744</v>
      </c>
      <c r="AA14" s="44">
        <f t="shared" si="13"/>
        <v>17334.01592</v>
      </c>
      <c r="AB14" s="44">
        <f t="shared" si="13"/>
        <v>17646.94428</v>
      </c>
      <c r="AC14" s="44">
        <f t="shared" si="13"/>
        <v>17892.85652</v>
      </c>
      <c r="AD14" s="44">
        <f t="shared" si="13"/>
        <v>18250.64876</v>
      </c>
      <c r="AE14" s="44">
        <f t="shared" si="13"/>
        <v>18481.12156</v>
      </c>
      <c r="AF14" s="44">
        <f t="shared" si="13"/>
        <v>18819.78232</v>
      </c>
      <c r="AG14" s="44">
        <f t="shared" si="13"/>
        <v>19156.653</v>
      </c>
      <c r="AH14" s="44">
        <v>97.8155</v>
      </c>
      <c r="AI14" s="44">
        <f t="shared" si="1"/>
        <v>97815.5</v>
      </c>
    </row>
    <row r="15" spans="1:35">
      <c r="A15" s="44" t="s">
        <v>120</v>
      </c>
      <c r="B15" s="44">
        <v>0.817</v>
      </c>
      <c r="C15" s="44">
        <v>5488.36</v>
      </c>
      <c r="D15" s="44">
        <v>5505</v>
      </c>
      <c r="E15" s="44">
        <v>5546.41</v>
      </c>
      <c r="F15" s="44">
        <v>5596.83</v>
      </c>
      <c r="G15" s="44">
        <v>5636.98</v>
      </c>
      <c r="H15" s="44">
        <v>5667.34</v>
      </c>
      <c r="I15" s="44">
        <v>5688.41</v>
      </c>
      <c r="J15" s="44">
        <v>5668.88</v>
      </c>
      <c r="K15" s="44">
        <v>5638.46</v>
      </c>
      <c r="L15" s="44">
        <v>5555.81</v>
      </c>
      <c r="M15" s="44">
        <v>5521.18</v>
      </c>
      <c r="N15" s="44">
        <v>5644.37</v>
      </c>
      <c r="O15" s="44">
        <v>5672.94</v>
      </c>
      <c r="P15" s="44">
        <v>5730.55</v>
      </c>
      <c r="Q15" s="44">
        <v>5797.01</v>
      </c>
      <c r="S15" s="44">
        <f t="shared" ref="S15:AG15" si="14">$B$14*C15</f>
        <v>36673.22152</v>
      </c>
      <c r="T15" s="44">
        <f t="shared" si="14"/>
        <v>36784.41</v>
      </c>
      <c r="U15" s="44">
        <f t="shared" si="14"/>
        <v>37061.11162</v>
      </c>
      <c r="V15" s="44">
        <f t="shared" si="14"/>
        <v>37398.01806</v>
      </c>
      <c r="W15" s="44">
        <f t="shared" si="14"/>
        <v>37666.30036</v>
      </c>
      <c r="X15" s="44">
        <f t="shared" si="14"/>
        <v>37869.16588</v>
      </c>
      <c r="Y15" s="44">
        <f t="shared" si="14"/>
        <v>38009.95562</v>
      </c>
      <c r="Z15" s="44">
        <f t="shared" si="14"/>
        <v>37879.45616</v>
      </c>
      <c r="AA15" s="44">
        <f t="shared" si="14"/>
        <v>37676.18972</v>
      </c>
      <c r="AB15" s="44">
        <f t="shared" si="14"/>
        <v>37123.92242</v>
      </c>
      <c r="AC15" s="44">
        <f t="shared" si="14"/>
        <v>36892.52476</v>
      </c>
      <c r="AD15" s="44">
        <f t="shared" si="14"/>
        <v>37715.68034</v>
      </c>
      <c r="AE15" s="44">
        <f t="shared" si="14"/>
        <v>37906.58508</v>
      </c>
      <c r="AF15" s="44">
        <f t="shared" si="14"/>
        <v>38291.5351</v>
      </c>
      <c r="AG15" s="44">
        <f t="shared" si="14"/>
        <v>38735.62082</v>
      </c>
      <c r="AH15" s="44">
        <v>119.3623</v>
      </c>
      <c r="AI15" s="44">
        <f t="shared" si="1"/>
        <v>119362.3</v>
      </c>
    </row>
    <row r="16" spans="1:35">
      <c r="A16" s="44" t="s">
        <v>121</v>
      </c>
      <c r="B16" s="44">
        <v>2.976</v>
      </c>
      <c r="C16" s="44">
        <v>10909.98</v>
      </c>
      <c r="D16" s="44">
        <v>10677.4</v>
      </c>
      <c r="E16" s="44">
        <v>10782.86</v>
      </c>
      <c r="F16" s="44">
        <v>10862.27</v>
      </c>
      <c r="G16" s="44">
        <v>11136.63</v>
      </c>
      <c r="H16" s="44">
        <v>11316.65</v>
      </c>
      <c r="I16" s="44">
        <v>11381.01</v>
      </c>
      <c r="J16" s="44">
        <v>11278.61</v>
      </c>
      <c r="K16" s="44">
        <v>11107.79</v>
      </c>
      <c r="L16" s="44">
        <v>11076.8</v>
      </c>
      <c r="M16" s="44">
        <v>10933.09</v>
      </c>
      <c r="N16" s="44">
        <v>10889.06</v>
      </c>
      <c r="O16" s="44">
        <v>10948.59</v>
      </c>
      <c r="P16" s="44">
        <v>10964.14</v>
      </c>
      <c r="Q16" s="44">
        <v>11002.72</v>
      </c>
      <c r="S16" s="44">
        <f t="shared" ref="S16:AG16" si="15">$B$15*C16</f>
        <v>8913.45366</v>
      </c>
      <c r="T16" s="44">
        <f t="shared" si="15"/>
        <v>8723.4358</v>
      </c>
      <c r="U16" s="44">
        <f t="shared" si="15"/>
        <v>8809.59662</v>
      </c>
      <c r="V16" s="44">
        <f t="shared" si="15"/>
        <v>8874.47459</v>
      </c>
      <c r="W16" s="44">
        <f t="shared" si="15"/>
        <v>9098.62671</v>
      </c>
      <c r="X16" s="44">
        <f t="shared" si="15"/>
        <v>9245.70305</v>
      </c>
      <c r="Y16" s="44">
        <f t="shared" si="15"/>
        <v>9298.28517</v>
      </c>
      <c r="Z16" s="44">
        <f t="shared" si="15"/>
        <v>9214.62437</v>
      </c>
      <c r="AA16" s="44">
        <f t="shared" si="15"/>
        <v>9075.06443</v>
      </c>
      <c r="AB16" s="44">
        <f t="shared" si="15"/>
        <v>9049.7456</v>
      </c>
      <c r="AC16" s="44">
        <f t="shared" si="15"/>
        <v>8932.33453</v>
      </c>
      <c r="AD16" s="44">
        <f t="shared" si="15"/>
        <v>8896.36202</v>
      </c>
      <c r="AE16" s="44">
        <f t="shared" si="15"/>
        <v>8944.99803</v>
      </c>
      <c r="AF16" s="44">
        <f t="shared" si="15"/>
        <v>8957.70238</v>
      </c>
      <c r="AG16" s="44">
        <f t="shared" si="15"/>
        <v>8989.22224</v>
      </c>
      <c r="AH16" s="44">
        <v>131.9534</v>
      </c>
      <c r="AI16" s="44">
        <f t="shared" si="1"/>
        <v>131953.4</v>
      </c>
    </row>
    <row r="17" spans="1:35">
      <c r="A17" s="44" t="s">
        <v>122</v>
      </c>
      <c r="B17" s="44">
        <v>6.683</v>
      </c>
      <c r="C17" s="44">
        <v>14235.7</v>
      </c>
      <c r="D17" s="44">
        <v>14320.79</v>
      </c>
      <c r="E17" s="44">
        <v>14373.32</v>
      </c>
      <c r="F17" s="44">
        <v>14386.89</v>
      </c>
      <c r="G17" s="44">
        <v>14586.5</v>
      </c>
      <c r="H17" s="44">
        <v>14731.54</v>
      </c>
      <c r="I17" s="44">
        <v>14879.73</v>
      </c>
      <c r="J17" s="44">
        <v>14902.72</v>
      </c>
      <c r="K17" s="44">
        <v>14732.53</v>
      </c>
      <c r="L17" s="44">
        <v>14783.35</v>
      </c>
      <c r="M17" s="44">
        <v>14713.98</v>
      </c>
      <c r="N17" s="44">
        <v>14687.99</v>
      </c>
      <c r="O17" s="44">
        <v>14705.13</v>
      </c>
      <c r="P17" s="44">
        <v>14711.51</v>
      </c>
      <c r="Q17" s="44">
        <v>14747.14</v>
      </c>
      <c r="S17" s="44">
        <f t="shared" ref="S17:AG17" si="16">$B$16*C17</f>
        <v>42365.4432</v>
      </c>
      <c r="T17" s="44">
        <f t="shared" si="16"/>
        <v>42618.67104</v>
      </c>
      <c r="U17" s="44">
        <f t="shared" si="16"/>
        <v>42775.00032</v>
      </c>
      <c r="V17" s="44">
        <f t="shared" si="16"/>
        <v>42815.38464</v>
      </c>
      <c r="W17" s="44">
        <f t="shared" si="16"/>
        <v>43409.424</v>
      </c>
      <c r="X17" s="44">
        <f t="shared" si="16"/>
        <v>43841.06304</v>
      </c>
      <c r="Y17" s="44">
        <f t="shared" si="16"/>
        <v>44282.07648</v>
      </c>
      <c r="Z17" s="44">
        <f t="shared" si="16"/>
        <v>44350.49472</v>
      </c>
      <c r="AA17" s="44">
        <f t="shared" si="16"/>
        <v>43844.00928</v>
      </c>
      <c r="AB17" s="44">
        <f t="shared" si="16"/>
        <v>43995.2496</v>
      </c>
      <c r="AC17" s="44">
        <f t="shared" si="16"/>
        <v>43788.80448</v>
      </c>
      <c r="AD17" s="44">
        <f t="shared" si="16"/>
        <v>43711.45824</v>
      </c>
      <c r="AE17" s="44">
        <f t="shared" si="16"/>
        <v>43762.46688</v>
      </c>
      <c r="AF17" s="44">
        <f t="shared" si="16"/>
        <v>43781.45376</v>
      </c>
      <c r="AG17" s="44">
        <f t="shared" si="16"/>
        <v>43887.48864</v>
      </c>
      <c r="AH17" s="44">
        <v>477.73635</v>
      </c>
      <c r="AI17" s="44">
        <f t="shared" si="1"/>
        <v>477736.35</v>
      </c>
    </row>
    <row r="18" spans="1:35">
      <c r="A18" s="44" t="s">
        <v>123</v>
      </c>
      <c r="B18" s="44">
        <v>6.302</v>
      </c>
      <c r="C18" s="44">
        <v>7328.5</v>
      </c>
      <c r="D18" s="44">
        <v>7377.94</v>
      </c>
      <c r="E18" s="44">
        <v>7454.98</v>
      </c>
      <c r="F18" s="44">
        <v>7684.4</v>
      </c>
      <c r="G18" s="44">
        <v>7731.26</v>
      </c>
      <c r="H18" s="44">
        <v>7791.42</v>
      </c>
      <c r="I18" s="44">
        <v>7983.43</v>
      </c>
      <c r="J18" s="44">
        <v>7908.5</v>
      </c>
      <c r="K18" s="44">
        <v>7956.14</v>
      </c>
      <c r="L18" s="44">
        <v>7952.9</v>
      </c>
      <c r="M18" s="44">
        <v>7815.89</v>
      </c>
      <c r="N18" s="44">
        <v>7974.39</v>
      </c>
      <c r="O18" s="44">
        <v>8109.24</v>
      </c>
      <c r="P18" s="44">
        <v>8191.92</v>
      </c>
      <c r="Q18" s="44">
        <v>8309.25</v>
      </c>
      <c r="S18" s="44">
        <f t="shared" ref="S18:AG18" si="17">$B$17*C18</f>
        <v>48976.3655</v>
      </c>
      <c r="T18" s="44">
        <f t="shared" si="17"/>
        <v>49306.77302</v>
      </c>
      <c r="U18" s="44">
        <f t="shared" si="17"/>
        <v>49821.63134</v>
      </c>
      <c r="V18" s="44">
        <f t="shared" si="17"/>
        <v>51354.8452</v>
      </c>
      <c r="W18" s="44">
        <f t="shared" si="17"/>
        <v>51668.01058</v>
      </c>
      <c r="X18" s="44">
        <f t="shared" si="17"/>
        <v>52070.05986</v>
      </c>
      <c r="Y18" s="44">
        <f t="shared" si="17"/>
        <v>53353.26269</v>
      </c>
      <c r="Z18" s="44">
        <f t="shared" si="17"/>
        <v>52852.5055</v>
      </c>
      <c r="AA18" s="44">
        <f t="shared" si="17"/>
        <v>53170.88362</v>
      </c>
      <c r="AB18" s="44">
        <f t="shared" si="17"/>
        <v>53149.2307</v>
      </c>
      <c r="AC18" s="44">
        <f t="shared" si="17"/>
        <v>52233.59287</v>
      </c>
      <c r="AD18" s="44">
        <f t="shared" si="17"/>
        <v>53292.84837</v>
      </c>
      <c r="AE18" s="44">
        <f t="shared" si="17"/>
        <v>54194.05092</v>
      </c>
      <c r="AF18" s="44">
        <f t="shared" si="17"/>
        <v>54746.60136</v>
      </c>
      <c r="AG18" s="44">
        <f t="shared" si="17"/>
        <v>55530.71775</v>
      </c>
      <c r="AH18" s="44">
        <v>476.0763</v>
      </c>
      <c r="AI18" s="44">
        <f t="shared" si="1"/>
        <v>476076.3</v>
      </c>
    </row>
    <row r="19" spans="1:35">
      <c r="A19" s="44" t="s">
        <v>124</v>
      </c>
      <c r="B19" s="44">
        <v>11.554</v>
      </c>
      <c r="C19" s="44">
        <v>7852.21</v>
      </c>
      <c r="D19" s="44">
        <v>8057.99</v>
      </c>
      <c r="E19" s="44">
        <v>8178.06</v>
      </c>
      <c r="F19" s="44">
        <v>8299.62</v>
      </c>
      <c r="G19" s="44">
        <v>8352.67</v>
      </c>
      <c r="H19" s="44">
        <v>8398.63</v>
      </c>
      <c r="I19" s="44">
        <v>8355.22</v>
      </c>
      <c r="J19" s="44">
        <v>8341.5</v>
      </c>
      <c r="K19" s="44">
        <v>8321.97</v>
      </c>
      <c r="L19" s="44">
        <v>8111.09</v>
      </c>
      <c r="M19" s="44">
        <v>8122.79</v>
      </c>
      <c r="N19" s="44">
        <v>8400.13</v>
      </c>
      <c r="O19" s="44">
        <v>8504.26</v>
      </c>
      <c r="P19" s="44">
        <v>8591.54</v>
      </c>
      <c r="Q19" s="44">
        <v>8714.95</v>
      </c>
      <c r="S19" s="44">
        <f t="shared" ref="S19:AG19" si="18">$B$18*C19</f>
        <v>49484.62742</v>
      </c>
      <c r="T19" s="44">
        <f t="shared" si="18"/>
        <v>50781.45298</v>
      </c>
      <c r="U19" s="44">
        <f t="shared" si="18"/>
        <v>51538.13412</v>
      </c>
      <c r="V19" s="44">
        <f t="shared" si="18"/>
        <v>52304.20524</v>
      </c>
      <c r="W19" s="44">
        <f t="shared" si="18"/>
        <v>52638.52634</v>
      </c>
      <c r="X19" s="44">
        <f t="shared" si="18"/>
        <v>52928.16626</v>
      </c>
      <c r="Y19" s="44">
        <f t="shared" si="18"/>
        <v>52654.59644</v>
      </c>
      <c r="Z19" s="44">
        <f t="shared" si="18"/>
        <v>52568.133</v>
      </c>
      <c r="AA19" s="44">
        <f t="shared" si="18"/>
        <v>52445.05494</v>
      </c>
      <c r="AB19" s="44">
        <f t="shared" si="18"/>
        <v>51116.08918</v>
      </c>
      <c r="AC19" s="44">
        <f t="shared" si="18"/>
        <v>51189.82258</v>
      </c>
      <c r="AD19" s="44">
        <f t="shared" si="18"/>
        <v>52937.61926</v>
      </c>
      <c r="AE19" s="44">
        <f t="shared" si="18"/>
        <v>53593.84652</v>
      </c>
      <c r="AF19" s="44">
        <f t="shared" si="18"/>
        <v>54143.88508</v>
      </c>
      <c r="AG19" s="44">
        <f t="shared" si="18"/>
        <v>54921.6149</v>
      </c>
      <c r="AH19" s="44">
        <v>480.05825</v>
      </c>
      <c r="AI19" s="44">
        <f t="shared" si="1"/>
        <v>480058.25</v>
      </c>
    </row>
    <row r="20" spans="1:35">
      <c r="A20" s="44" t="s">
        <v>125</v>
      </c>
      <c r="B20" s="44">
        <v>11.426</v>
      </c>
      <c r="C20" s="44">
        <v>4277.45</v>
      </c>
      <c r="D20" s="44">
        <v>4262.77</v>
      </c>
      <c r="E20" s="44">
        <v>4244.73</v>
      </c>
      <c r="F20" s="44">
        <v>4248.43</v>
      </c>
      <c r="G20" s="44">
        <v>4178.17</v>
      </c>
      <c r="H20" s="44">
        <v>4225.19</v>
      </c>
      <c r="I20" s="44">
        <v>4194.55</v>
      </c>
      <c r="J20" s="44">
        <v>4181.56</v>
      </c>
      <c r="K20" s="44">
        <v>4227.51</v>
      </c>
      <c r="L20" s="44">
        <v>4279.36</v>
      </c>
      <c r="M20" s="44">
        <v>4357.38</v>
      </c>
      <c r="N20" s="44">
        <v>4451.81</v>
      </c>
      <c r="O20" s="44">
        <v>4498.36</v>
      </c>
      <c r="P20" s="44">
        <v>4553.47</v>
      </c>
      <c r="Q20" s="44">
        <v>4587.27</v>
      </c>
      <c r="S20" s="44">
        <f t="shared" ref="S20:AG20" si="19">$B$19*C20</f>
        <v>49421.6573</v>
      </c>
      <c r="T20" s="44">
        <f t="shared" si="19"/>
        <v>49252.04458</v>
      </c>
      <c r="U20" s="44">
        <f t="shared" si="19"/>
        <v>49043.61042</v>
      </c>
      <c r="V20" s="44">
        <f t="shared" si="19"/>
        <v>49086.36022</v>
      </c>
      <c r="W20" s="44">
        <f t="shared" si="19"/>
        <v>48274.57618</v>
      </c>
      <c r="X20" s="44">
        <f t="shared" si="19"/>
        <v>48817.84526</v>
      </c>
      <c r="Y20" s="44">
        <f t="shared" si="19"/>
        <v>48463.8307</v>
      </c>
      <c r="Z20" s="44">
        <f t="shared" si="19"/>
        <v>48313.74424</v>
      </c>
      <c r="AA20" s="44">
        <f t="shared" si="19"/>
        <v>48844.65054</v>
      </c>
      <c r="AB20" s="44">
        <f t="shared" si="19"/>
        <v>49443.72544</v>
      </c>
      <c r="AC20" s="44">
        <f t="shared" si="19"/>
        <v>50345.16852</v>
      </c>
      <c r="AD20" s="44">
        <f t="shared" si="19"/>
        <v>51436.21274</v>
      </c>
      <c r="AE20" s="44">
        <f t="shared" si="19"/>
        <v>51974.05144</v>
      </c>
      <c r="AF20" s="44">
        <f t="shared" si="19"/>
        <v>52610.79238</v>
      </c>
      <c r="AG20" s="44">
        <f t="shared" si="19"/>
        <v>53001.31758</v>
      </c>
      <c r="AH20" s="44">
        <v>487.1433</v>
      </c>
      <c r="AI20" s="44">
        <f t="shared" si="1"/>
        <v>487143.3</v>
      </c>
    </row>
    <row r="21" spans="1:35">
      <c r="A21" s="44" t="s">
        <v>126</v>
      </c>
      <c r="B21" s="44">
        <v>11.265</v>
      </c>
      <c r="C21" s="44">
        <v>5964.99</v>
      </c>
      <c r="D21" s="44">
        <v>5896.37</v>
      </c>
      <c r="E21" s="44">
        <v>5899.88</v>
      </c>
      <c r="F21" s="44">
        <v>6036.16</v>
      </c>
      <c r="G21" s="44">
        <v>6076.46</v>
      </c>
      <c r="H21" s="44">
        <v>5855.03</v>
      </c>
      <c r="I21" s="44">
        <v>6078.81</v>
      </c>
      <c r="J21" s="44">
        <v>5966.74</v>
      </c>
      <c r="K21" s="44">
        <v>5969.88</v>
      </c>
      <c r="L21" s="44">
        <v>5972.38</v>
      </c>
      <c r="M21" s="44">
        <v>5989.21</v>
      </c>
      <c r="N21" s="44">
        <v>6107.32</v>
      </c>
      <c r="O21" s="44">
        <v>6177.52</v>
      </c>
      <c r="P21" s="44">
        <v>6271.4</v>
      </c>
      <c r="Q21" s="44">
        <v>6352.35</v>
      </c>
      <c r="S21" s="44">
        <f t="shared" ref="S21:AG21" si="20">$B$20*C21</f>
        <v>68155.97574</v>
      </c>
      <c r="T21" s="44">
        <f t="shared" si="20"/>
        <v>67371.92362</v>
      </c>
      <c r="U21" s="44">
        <f t="shared" si="20"/>
        <v>67412.02888</v>
      </c>
      <c r="V21" s="44">
        <f t="shared" si="20"/>
        <v>68969.16416</v>
      </c>
      <c r="W21" s="44">
        <f t="shared" si="20"/>
        <v>69429.63196</v>
      </c>
      <c r="X21" s="44">
        <f t="shared" si="20"/>
        <v>66899.57278</v>
      </c>
      <c r="Y21" s="44">
        <f t="shared" si="20"/>
        <v>69456.48306</v>
      </c>
      <c r="Z21" s="44">
        <f t="shared" si="20"/>
        <v>68175.97124</v>
      </c>
      <c r="AA21" s="44">
        <f t="shared" si="20"/>
        <v>68211.84888</v>
      </c>
      <c r="AB21" s="44">
        <f t="shared" si="20"/>
        <v>68240.41388</v>
      </c>
      <c r="AC21" s="44">
        <f t="shared" si="20"/>
        <v>68432.71346</v>
      </c>
      <c r="AD21" s="44">
        <f t="shared" si="20"/>
        <v>69782.23832</v>
      </c>
      <c r="AE21" s="44">
        <f t="shared" si="20"/>
        <v>70584.34352</v>
      </c>
      <c r="AF21" s="44">
        <f t="shared" si="20"/>
        <v>71657.0164</v>
      </c>
      <c r="AG21" s="44">
        <f t="shared" si="20"/>
        <v>72581.9511</v>
      </c>
      <c r="AH21" s="44">
        <v>478.8539</v>
      </c>
      <c r="AI21" s="44">
        <f t="shared" si="1"/>
        <v>478853.9</v>
      </c>
    </row>
    <row r="22" spans="1:35">
      <c r="A22" s="44" t="s">
        <v>127</v>
      </c>
      <c r="B22" s="44">
        <v>3.599</v>
      </c>
      <c r="C22" s="44">
        <v>800.44</v>
      </c>
      <c r="D22" s="44">
        <v>786.75</v>
      </c>
      <c r="E22" s="44">
        <v>782.4</v>
      </c>
      <c r="F22" s="44">
        <v>786.57</v>
      </c>
      <c r="G22" s="44">
        <v>772.48</v>
      </c>
      <c r="H22" s="44">
        <v>779.4</v>
      </c>
      <c r="I22" s="44">
        <v>757.5</v>
      </c>
      <c r="J22" s="44">
        <v>731.9</v>
      </c>
      <c r="K22" s="44">
        <v>709.44</v>
      </c>
      <c r="L22" s="44">
        <v>712.94</v>
      </c>
      <c r="M22" s="44">
        <v>676.24</v>
      </c>
      <c r="N22" s="44">
        <v>676.86</v>
      </c>
      <c r="O22" s="44">
        <v>684.78</v>
      </c>
      <c r="P22" s="44">
        <v>687.18</v>
      </c>
      <c r="Q22" s="44">
        <v>702.36</v>
      </c>
      <c r="S22" s="44">
        <f t="shared" ref="S22:AG22" si="21">$B$21*C22</f>
        <v>9016.9566</v>
      </c>
      <c r="T22" s="44">
        <f t="shared" si="21"/>
        <v>8862.73875</v>
      </c>
      <c r="U22" s="44">
        <f t="shared" si="21"/>
        <v>8813.736</v>
      </c>
      <c r="V22" s="44">
        <f t="shared" si="21"/>
        <v>8860.71105</v>
      </c>
      <c r="W22" s="44">
        <f t="shared" si="21"/>
        <v>8701.9872</v>
      </c>
      <c r="X22" s="44">
        <f t="shared" si="21"/>
        <v>8779.941</v>
      </c>
      <c r="Y22" s="44">
        <f t="shared" si="21"/>
        <v>8533.2375</v>
      </c>
      <c r="Z22" s="44">
        <f t="shared" si="21"/>
        <v>8244.8535</v>
      </c>
      <c r="AA22" s="44">
        <f t="shared" si="21"/>
        <v>7991.8416</v>
      </c>
      <c r="AB22" s="44">
        <f t="shared" si="21"/>
        <v>8031.2691</v>
      </c>
      <c r="AC22" s="44">
        <f t="shared" si="21"/>
        <v>7617.8436</v>
      </c>
      <c r="AD22" s="44">
        <f t="shared" si="21"/>
        <v>7624.8279</v>
      </c>
      <c r="AE22" s="44">
        <f t="shared" si="21"/>
        <v>7714.0467</v>
      </c>
      <c r="AF22" s="44">
        <f t="shared" si="21"/>
        <v>7741.0827</v>
      </c>
      <c r="AG22" s="44">
        <f t="shared" si="21"/>
        <v>7912.0854</v>
      </c>
      <c r="AH22" s="44">
        <v>480.66585</v>
      </c>
      <c r="AI22" s="44">
        <f t="shared" si="1"/>
        <v>480665.85</v>
      </c>
    </row>
    <row r="23" spans="1:35">
      <c r="A23" s="44" t="s">
        <v>128</v>
      </c>
      <c r="B23" s="44">
        <v>3.402</v>
      </c>
      <c r="C23" s="44">
        <v>3110.74</v>
      </c>
      <c r="D23" s="44">
        <v>3129.85</v>
      </c>
      <c r="E23" s="44">
        <v>3225.78</v>
      </c>
      <c r="F23" s="44">
        <v>3320.31</v>
      </c>
      <c r="G23" s="44">
        <v>3318.49</v>
      </c>
      <c r="H23" s="44">
        <v>3288.58</v>
      </c>
      <c r="I23" s="44">
        <v>3311.32</v>
      </c>
      <c r="J23" s="44">
        <v>3333.1</v>
      </c>
      <c r="K23" s="44">
        <v>3339.56</v>
      </c>
      <c r="L23" s="44">
        <v>3348.49</v>
      </c>
      <c r="M23" s="44">
        <v>3345.74</v>
      </c>
      <c r="N23" s="44">
        <v>3372.54</v>
      </c>
      <c r="O23" s="44">
        <v>3409.26</v>
      </c>
      <c r="P23" s="44">
        <v>3479.02</v>
      </c>
      <c r="Q23" s="44">
        <v>3506.19</v>
      </c>
      <c r="S23" s="44">
        <f t="shared" ref="S23:AG23" si="22">$B$22*C23</f>
        <v>11195.55326</v>
      </c>
      <c r="T23" s="44">
        <f t="shared" si="22"/>
        <v>11264.33015</v>
      </c>
      <c r="U23" s="44">
        <f t="shared" si="22"/>
        <v>11609.58222</v>
      </c>
      <c r="V23" s="44">
        <f t="shared" si="22"/>
        <v>11949.79569</v>
      </c>
      <c r="W23" s="44">
        <f t="shared" si="22"/>
        <v>11943.24551</v>
      </c>
      <c r="X23" s="44">
        <f t="shared" si="22"/>
        <v>11835.59942</v>
      </c>
      <c r="Y23" s="44">
        <f t="shared" si="22"/>
        <v>11917.44068</v>
      </c>
      <c r="Z23" s="44">
        <f t="shared" si="22"/>
        <v>11995.8269</v>
      </c>
      <c r="AA23" s="44">
        <f t="shared" si="22"/>
        <v>12019.07644</v>
      </c>
      <c r="AB23" s="44">
        <f t="shared" si="22"/>
        <v>12051.21551</v>
      </c>
      <c r="AC23" s="44">
        <f t="shared" si="22"/>
        <v>12041.31826</v>
      </c>
      <c r="AD23" s="44">
        <f t="shared" si="22"/>
        <v>12137.77146</v>
      </c>
      <c r="AE23" s="44">
        <f t="shared" si="22"/>
        <v>12269.92674</v>
      </c>
      <c r="AF23" s="44">
        <f t="shared" si="22"/>
        <v>12520.99298</v>
      </c>
      <c r="AG23" s="44">
        <f t="shared" si="22"/>
        <v>12618.77781</v>
      </c>
      <c r="AH23" s="44">
        <v>470.1088</v>
      </c>
      <c r="AI23" s="44">
        <f t="shared" si="1"/>
        <v>470108.8</v>
      </c>
    </row>
    <row r="24" spans="1:35">
      <c r="A24" s="44" t="s">
        <v>129</v>
      </c>
      <c r="B24" s="44">
        <v>3.561</v>
      </c>
      <c r="C24" s="44">
        <v>9157.82</v>
      </c>
      <c r="D24" s="44">
        <v>9158.73</v>
      </c>
      <c r="E24" s="44">
        <v>9215.4</v>
      </c>
      <c r="F24" s="44">
        <v>9319.58</v>
      </c>
      <c r="G24" s="44">
        <v>9371.69</v>
      </c>
      <c r="H24" s="44">
        <v>9377.7</v>
      </c>
      <c r="I24" s="44">
        <v>9451.06</v>
      </c>
      <c r="J24" s="44">
        <v>9493.82</v>
      </c>
      <c r="K24" s="44">
        <v>9575.05</v>
      </c>
      <c r="L24" s="44">
        <v>9615.32</v>
      </c>
      <c r="M24" s="44">
        <v>9692.98</v>
      </c>
      <c r="N24" s="44">
        <v>9849.89</v>
      </c>
      <c r="O24" s="44">
        <v>9999.92</v>
      </c>
      <c r="P24" s="44">
        <v>10227.36</v>
      </c>
      <c r="Q24" s="44">
        <v>10264.41</v>
      </c>
      <c r="S24" s="44">
        <f t="shared" ref="S24:AG24" si="23">$B$23*C24</f>
        <v>31154.90364</v>
      </c>
      <c r="T24" s="44">
        <f t="shared" si="23"/>
        <v>31157.99946</v>
      </c>
      <c r="U24" s="44">
        <f t="shared" si="23"/>
        <v>31350.7908</v>
      </c>
      <c r="V24" s="44">
        <f t="shared" si="23"/>
        <v>31705.21116</v>
      </c>
      <c r="W24" s="44">
        <f t="shared" si="23"/>
        <v>31882.48938</v>
      </c>
      <c r="X24" s="44">
        <f t="shared" si="23"/>
        <v>31902.9354</v>
      </c>
      <c r="Y24" s="44">
        <f t="shared" si="23"/>
        <v>32152.50612</v>
      </c>
      <c r="Z24" s="44">
        <f t="shared" si="23"/>
        <v>32297.97564</v>
      </c>
      <c r="AA24" s="44">
        <f t="shared" si="23"/>
        <v>32574.3201</v>
      </c>
      <c r="AB24" s="44">
        <f t="shared" si="23"/>
        <v>32711.31864</v>
      </c>
      <c r="AC24" s="44">
        <f t="shared" si="23"/>
        <v>32975.51796</v>
      </c>
      <c r="AD24" s="44">
        <f t="shared" si="23"/>
        <v>33509.32578</v>
      </c>
      <c r="AE24" s="44">
        <f t="shared" si="23"/>
        <v>34019.72784</v>
      </c>
      <c r="AF24" s="44">
        <f t="shared" si="23"/>
        <v>34793.47872</v>
      </c>
      <c r="AG24" s="44">
        <f t="shared" si="23"/>
        <v>34919.52282</v>
      </c>
      <c r="AH24" s="44">
        <v>481.3711</v>
      </c>
      <c r="AI24" s="44">
        <f t="shared" si="1"/>
        <v>481371.1</v>
      </c>
    </row>
    <row r="25" spans="1:35">
      <c r="A25" s="44" t="s">
        <v>130</v>
      </c>
      <c r="B25" s="44">
        <v>6.387</v>
      </c>
      <c r="C25" s="44">
        <v>4802.59</v>
      </c>
      <c r="D25" s="44">
        <v>4896.93</v>
      </c>
      <c r="E25" s="44">
        <v>4998.1</v>
      </c>
      <c r="F25" s="44">
        <v>5201.03</v>
      </c>
      <c r="G25" s="44">
        <v>5388.73</v>
      </c>
      <c r="H25" s="44">
        <v>5510.5</v>
      </c>
      <c r="I25" s="44">
        <v>5532.9</v>
      </c>
      <c r="J25" s="44">
        <v>5604.8</v>
      </c>
      <c r="K25" s="44">
        <v>5659.37</v>
      </c>
      <c r="L25" s="44">
        <v>5477.16</v>
      </c>
      <c r="M25" s="44">
        <v>5481.56</v>
      </c>
      <c r="N25" s="44">
        <v>5475.35</v>
      </c>
      <c r="O25" s="44">
        <v>5422.88</v>
      </c>
      <c r="P25" s="44">
        <v>5359.45</v>
      </c>
      <c r="Q25" s="44">
        <v>5344.29</v>
      </c>
      <c r="S25" s="44">
        <f t="shared" ref="S25:AG25" si="24">$B$24*C25</f>
        <v>17102.02299</v>
      </c>
      <c r="T25" s="44">
        <f t="shared" si="24"/>
        <v>17437.96773</v>
      </c>
      <c r="U25" s="44">
        <f t="shared" si="24"/>
        <v>17798.2341</v>
      </c>
      <c r="V25" s="44">
        <f t="shared" si="24"/>
        <v>18520.86783</v>
      </c>
      <c r="W25" s="44">
        <f t="shared" si="24"/>
        <v>19189.26753</v>
      </c>
      <c r="X25" s="44">
        <f t="shared" si="24"/>
        <v>19622.8905</v>
      </c>
      <c r="Y25" s="44">
        <f t="shared" si="24"/>
        <v>19702.6569</v>
      </c>
      <c r="Z25" s="44">
        <f t="shared" si="24"/>
        <v>19958.6928</v>
      </c>
      <c r="AA25" s="44">
        <f t="shared" si="24"/>
        <v>20153.01657</v>
      </c>
      <c r="AB25" s="44">
        <f t="shared" si="24"/>
        <v>19504.16676</v>
      </c>
      <c r="AC25" s="44">
        <f t="shared" si="24"/>
        <v>19519.83516</v>
      </c>
      <c r="AD25" s="44">
        <f t="shared" si="24"/>
        <v>19497.72135</v>
      </c>
      <c r="AE25" s="44">
        <f t="shared" si="24"/>
        <v>19310.87568</v>
      </c>
      <c r="AF25" s="44">
        <f t="shared" si="24"/>
        <v>19085.00145</v>
      </c>
      <c r="AG25" s="44">
        <f t="shared" si="24"/>
        <v>19031.01669</v>
      </c>
      <c r="AH25" s="44">
        <v>476.8792</v>
      </c>
      <c r="AI25" s="44">
        <f t="shared" si="1"/>
        <v>476879.2</v>
      </c>
    </row>
    <row r="26" spans="1:35">
      <c r="A26" s="44" t="s">
        <v>131</v>
      </c>
      <c r="B26" s="44">
        <v>0.177</v>
      </c>
      <c r="C26" s="44">
        <v>6381.56</v>
      </c>
      <c r="D26" s="44">
        <v>6257.06</v>
      </c>
      <c r="E26" s="44">
        <v>6484.91</v>
      </c>
      <c r="F26" s="44">
        <v>6674.13</v>
      </c>
      <c r="G26" s="44">
        <v>6848.56</v>
      </c>
      <c r="H26" s="44">
        <v>6842.84</v>
      </c>
      <c r="I26" s="44">
        <v>6818.64</v>
      </c>
      <c r="J26" s="44">
        <v>6786.62</v>
      </c>
      <c r="K26" s="44">
        <v>6790.8</v>
      </c>
      <c r="L26" s="44">
        <v>6890.77</v>
      </c>
      <c r="M26" s="44">
        <v>6938.86</v>
      </c>
      <c r="N26" s="44">
        <v>6989.67</v>
      </c>
      <c r="O26" s="44">
        <v>7057.24</v>
      </c>
      <c r="P26" s="44">
        <v>7130.63</v>
      </c>
      <c r="Q26" s="44">
        <v>7218.08</v>
      </c>
      <c r="S26" s="44">
        <f t="shared" ref="S26:AG26" si="25">$B$25*C26</f>
        <v>40759.02372</v>
      </c>
      <c r="T26" s="44">
        <f t="shared" si="25"/>
        <v>39963.84222</v>
      </c>
      <c r="U26" s="44">
        <f t="shared" si="25"/>
        <v>41419.12017</v>
      </c>
      <c r="V26" s="44">
        <f t="shared" si="25"/>
        <v>42627.66831</v>
      </c>
      <c r="W26" s="44">
        <f t="shared" si="25"/>
        <v>43741.75272</v>
      </c>
      <c r="X26" s="44">
        <f t="shared" si="25"/>
        <v>43705.21908</v>
      </c>
      <c r="Y26" s="44">
        <f t="shared" si="25"/>
        <v>43550.65368</v>
      </c>
      <c r="Z26" s="44">
        <f t="shared" si="25"/>
        <v>43346.14194</v>
      </c>
      <c r="AA26" s="44">
        <f t="shared" si="25"/>
        <v>43372.8396</v>
      </c>
      <c r="AB26" s="44">
        <f t="shared" si="25"/>
        <v>44011.34799</v>
      </c>
      <c r="AC26" s="44">
        <f t="shared" si="25"/>
        <v>44318.49882</v>
      </c>
      <c r="AD26" s="44">
        <f t="shared" si="25"/>
        <v>44643.02229</v>
      </c>
      <c r="AE26" s="44">
        <f t="shared" si="25"/>
        <v>45074.59188</v>
      </c>
      <c r="AF26" s="44">
        <f t="shared" si="25"/>
        <v>45543.33381</v>
      </c>
      <c r="AG26" s="44">
        <f t="shared" si="25"/>
        <v>46101.87696</v>
      </c>
      <c r="AH26" s="44">
        <v>465.75795</v>
      </c>
      <c r="AI26" s="44">
        <f t="shared" si="1"/>
        <v>465757.95</v>
      </c>
    </row>
    <row r="27" spans="1:35">
      <c r="A27" s="44" t="s">
        <v>132</v>
      </c>
      <c r="B27" s="44">
        <v>1.494</v>
      </c>
      <c r="C27" s="44">
        <v>214.62</v>
      </c>
      <c r="D27" s="44">
        <v>218.86</v>
      </c>
      <c r="E27" s="44">
        <v>219.04</v>
      </c>
      <c r="F27" s="44">
        <v>220.24</v>
      </c>
      <c r="G27" s="44">
        <v>225.77</v>
      </c>
      <c r="H27" s="44">
        <v>227.1</v>
      </c>
      <c r="I27" s="44">
        <v>229.69</v>
      </c>
      <c r="J27" s="44">
        <v>263.15</v>
      </c>
      <c r="K27" s="44">
        <v>254.05</v>
      </c>
      <c r="L27" s="44">
        <v>270.38</v>
      </c>
      <c r="M27" s="44">
        <v>271.53</v>
      </c>
      <c r="N27" s="44">
        <v>272.08</v>
      </c>
      <c r="O27" s="44">
        <v>274.19</v>
      </c>
      <c r="P27" s="44">
        <v>277.24</v>
      </c>
      <c r="Q27" s="44">
        <v>281.4</v>
      </c>
      <c r="S27" s="44">
        <f t="shared" ref="S27:AG27" si="26">$B$26*C27</f>
        <v>37.98774</v>
      </c>
      <c r="T27" s="44">
        <f t="shared" si="26"/>
        <v>38.73822</v>
      </c>
      <c r="U27" s="44">
        <f t="shared" si="26"/>
        <v>38.77008</v>
      </c>
      <c r="V27" s="44">
        <f t="shared" si="26"/>
        <v>38.98248</v>
      </c>
      <c r="W27" s="44">
        <f t="shared" si="26"/>
        <v>39.96129</v>
      </c>
      <c r="X27" s="44">
        <f t="shared" si="26"/>
        <v>40.1967</v>
      </c>
      <c r="Y27" s="44">
        <f t="shared" si="26"/>
        <v>40.65513</v>
      </c>
      <c r="Z27" s="44">
        <f t="shared" si="26"/>
        <v>46.57755</v>
      </c>
      <c r="AA27" s="44">
        <f t="shared" si="26"/>
        <v>44.96685</v>
      </c>
      <c r="AB27" s="44">
        <f t="shared" si="26"/>
        <v>47.85726</v>
      </c>
      <c r="AC27" s="44">
        <f t="shared" si="26"/>
        <v>48.06081</v>
      </c>
      <c r="AD27" s="44">
        <f t="shared" si="26"/>
        <v>48.15816</v>
      </c>
      <c r="AE27" s="44">
        <f t="shared" si="26"/>
        <v>48.53163</v>
      </c>
      <c r="AF27" s="44">
        <f t="shared" si="26"/>
        <v>49.07148</v>
      </c>
      <c r="AG27" s="44">
        <f t="shared" si="26"/>
        <v>49.8078</v>
      </c>
      <c r="AH27" s="44">
        <v>445.14295</v>
      </c>
      <c r="AI27" s="44">
        <f t="shared" si="1"/>
        <v>445142.95</v>
      </c>
    </row>
    <row r="28" spans="1:35">
      <c r="A28" s="44" t="s">
        <v>133</v>
      </c>
      <c r="B28" s="44">
        <v>0.403</v>
      </c>
      <c r="C28" s="44">
        <v>4207.83</v>
      </c>
      <c r="D28" s="44">
        <v>4237.57</v>
      </c>
      <c r="E28" s="44">
        <v>4193.6</v>
      </c>
      <c r="F28" s="44">
        <v>4182.84</v>
      </c>
      <c r="G28" s="44">
        <v>4108.22</v>
      </c>
      <c r="H28" s="44">
        <v>4053.87</v>
      </c>
      <c r="I28" s="44">
        <v>4050</v>
      </c>
      <c r="J28" s="44">
        <v>4160.15</v>
      </c>
      <c r="K28" s="44">
        <v>4063.88</v>
      </c>
      <c r="L28" s="44">
        <v>4091.01</v>
      </c>
      <c r="M28" s="44">
        <v>4132.09</v>
      </c>
      <c r="N28" s="44">
        <v>4160.85</v>
      </c>
      <c r="O28" s="44">
        <v>4189.27</v>
      </c>
      <c r="P28" s="44">
        <v>4212.23</v>
      </c>
      <c r="Q28" s="44">
        <v>4239.94</v>
      </c>
      <c r="S28" s="44">
        <f t="shared" ref="S28:AG28" si="27">$B$27*C28</f>
        <v>6286.49802</v>
      </c>
      <c r="T28" s="44">
        <f t="shared" si="27"/>
        <v>6330.92958</v>
      </c>
      <c r="U28" s="44">
        <f t="shared" si="27"/>
        <v>6265.2384</v>
      </c>
      <c r="V28" s="44">
        <f t="shared" si="27"/>
        <v>6249.16296</v>
      </c>
      <c r="W28" s="44">
        <f t="shared" si="27"/>
        <v>6137.68068</v>
      </c>
      <c r="X28" s="44">
        <f t="shared" si="27"/>
        <v>6056.48178</v>
      </c>
      <c r="Y28" s="44">
        <f t="shared" si="27"/>
        <v>6050.7</v>
      </c>
      <c r="Z28" s="44">
        <f t="shared" si="27"/>
        <v>6215.2641</v>
      </c>
      <c r="AA28" s="44">
        <f t="shared" si="27"/>
        <v>6071.43672</v>
      </c>
      <c r="AB28" s="44">
        <f t="shared" si="27"/>
        <v>6111.96894</v>
      </c>
      <c r="AC28" s="44">
        <f t="shared" si="27"/>
        <v>6173.34246</v>
      </c>
      <c r="AD28" s="44">
        <f t="shared" si="27"/>
        <v>6216.3099</v>
      </c>
      <c r="AE28" s="44">
        <f t="shared" si="27"/>
        <v>6258.76938</v>
      </c>
      <c r="AF28" s="44">
        <f t="shared" si="27"/>
        <v>6293.07162</v>
      </c>
      <c r="AG28" s="44">
        <f t="shared" si="27"/>
        <v>6334.47036</v>
      </c>
      <c r="AH28" s="44">
        <v>454.79945</v>
      </c>
      <c r="AI28" s="44">
        <f t="shared" si="1"/>
        <v>454799.45</v>
      </c>
    </row>
    <row r="29" spans="1:35">
      <c r="A29" s="44" t="s">
        <v>134</v>
      </c>
      <c r="B29" s="44">
        <v>0.225</v>
      </c>
      <c r="C29" s="44">
        <v>3693.94</v>
      </c>
      <c r="D29" s="44">
        <v>3723.47</v>
      </c>
      <c r="E29" s="44">
        <v>3774.33</v>
      </c>
      <c r="F29" s="44">
        <v>3770.7</v>
      </c>
      <c r="G29" s="44">
        <v>3779.84</v>
      </c>
      <c r="H29" s="44">
        <v>3775.83</v>
      </c>
      <c r="I29" s="44">
        <v>3768.38</v>
      </c>
      <c r="J29" s="44">
        <v>3749.2</v>
      </c>
      <c r="K29" s="44">
        <v>3752.03</v>
      </c>
      <c r="L29" s="44">
        <v>3773.55</v>
      </c>
      <c r="M29" s="44">
        <v>3831.57</v>
      </c>
      <c r="N29" s="44">
        <v>3931.82</v>
      </c>
      <c r="O29" s="44">
        <v>3997.94</v>
      </c>
      <c r="P29" s="44">
        <v>4061.94</v>
      </c>
      <c r="Q29" s="44">
        <v>4139.59</v>
      </c>
      <c r="S29" s="44">
        <f t="shared" ref="S29:AG29" si="28">$B$28*C29</f>
        <v>1488.65782</v>
      </c>
      <c r="T29" s="44">
        <f t="shared" si="28"/>
        <v>1500.55841</v>
      </c>
      <c r="U29" s="44">
        <f t="shared" si="28"/>
        <v>1521.05499</v>
      </c>
      <c r="V29" s="44">
        <f t="shared" si="28"/>
        <v>1519.5921</v>
      </c>
      <c r="W29" s="44">
        <f t="shared" si="28"/>
        <v>1523.27552</v>
      </c>
      <c r="X29" s="44">
        <f t="shared" si="28"/>
        <v>1521.65949</v>
      </c>
      <c r="Y29" s="44">
        <f t="shared" si="28"/>
        <v>1518.65714</v>
      </c>
      <c r="Z29" s="44">
        <f t="shared" si="28"/>
        <v>1510.9276</v>
      </c>
      <c r="AA29" s="44">
        <f t="shared" si="28"/>
        <v>1512.06809</v>
      </c>
      <c r="AB29" s="44">
        <f t="shared" si="28"/>
        <v>1520.74065</v>
      </c>
      <c r="AC29" s="44">
        <f t="shared" si="28"/>
        <v>1544.12271</v>
      </c>
      <c r="AD29" s="44">
        <f t="shared" si="28"/>
        <v>1584.52346</v>
      </c>
      <c r="AE29" s="44">
        <f t="shared" si="28"/>
        <v>1611.16982</v>
      </c>
      <c r="AF29" s="44">
        <f t="shared" si="28"/>
        <v>1636.96182</v>
      </c>
      <c r="AG29" s="44">
        <f t="shared" si="28"/>
        <v>1668.25477</v>
      </c>
      <c r="AH29" s="44">
        <v>474.145</v>
      </c>
      <c r="AI29" s="44">
        <f t="shared" si="1"/>
        <v>474145</v>
      </c>
    </row>
    <row r="30" spans="1:35">
      <c r="A30" s="44" t="s">
        <v>135</v>
      </c>
      <c r="B30" s="44">
        <v>0.187</v>
      </c>
      <c r="C30" s="44">
        <v>514.06</v>
      </c>
      <c r="D30" s="44">
        <v>526.75</v>
      </c>
      <c r="E30" s="44">
        <v>540.05</v>
      </c>
      <c r="F30" s="44">
        <v>554.21</v>
      </c>
      <c r="G30" s="44">
        <v>555.77</v>
      </c>
      <c r="H30" s="44">
        <v>553.7</v>
      </c>
      <c r="I30" s="44">
        <v>558.39</v>
      </c>
      <c r="J30" s="44">
        <v>557.75</v>
      </c>
      <c r="K30" s="44">
        <v>555.31</v>
      </c>
      <c r="L30" s="44">
        <v>557.25</v>
      </c>
      <c r="M30" s="44">
        <v>553.54</v>
      </c>
      <c r="N30" s="44">
        <v>571.42</v>
      </c>
      <c r="O30" s="44">
        <v>583.87</v>
      </c>
      <c r="P30" s="44">
        <v>586.19</v>
      </c>
      <c r="Q30" s="44">
        <v>598.8</v>
      </c>
      <c r="S30" s="44">
        <f t="shared" ref="S30:AG30" si="29">$B$29*C30</f>
        <v>115.6635</v>
      </c>
      <c r="T30" s="44">
        <f t="shared" si="29"/>
        <v>118.51875</v>
      </c>
      <c r="U30" s="44">
        <f t="shared" si="29"/>
        <v>121.51125</v>
      </c>
      <c r="V30" s="44">
        <f t="shared" si="29"/>
        <v>124.69725</v>
      </c>
      <c r="W30" s="44">
        <f t="shared" si="29"/>
        <v>125.04825</v>
      </c>
      <c r="X30" s="44">
        <f t="shared" si="29"/>
        <v>124.5825</v>
      </c>
      <c r="Y30" s="44">
        <f t="shared" si="29"/>
        <v>125.63775</v>
      </c>
      <c r="Z30" s="44">
        <f t="shared" si="29"/>
        <v>125.49375</v>
      </c>
      <c r="AA30" s="44">
        <f t="shared" si="29"/>
        <v>124.94475</v>
      </c>
      <c r="AB30" s="44">
        <f t="shared" si="29"/>
        <v>125.38125</v>
      </c>
      <c r="AC30" s="44">
        <f t="shared" si="29"/>
        <v>124.5465</v>
      </c>
      <c r="AD30" s="44">
        <f t="shared" si="29"/>
        <v>128.5695</v>
      </c>
      <c r="AE30" s="44">
        <f t="shared" si="29"/>
        <v>131.37075</v>
      </c>
      <c r="AF30" s="44">
        <f t="shared" si="29"/>
        <v>131.89275</v>
      </c>
      <c r="AG30" s="44">
        <f t="shared" si="29"/>
        <v>134.73</v>
      </c>
      <c r="AH30" s="44">
        <v>481.20835</v>
      </c>
      <c r="AI30" s="44">
        <f t="shared" si="1"/>
        <v>481208.35</v>
      </c>
    </row>
    <row r="31" spans="1:35">
      <c r="A31" s="44" t="s">
        <v>136</v>
      </c>
      <c r="B31" s="44">
        <v>0.224</v>
      </c>
      <c r="C31" s="44">
        <v>1205.32</v>
      </c>
      <c r="D31" s="44">
        <v>1205.86</v>
      </c>
      <c r="E31" s="44">
        <v>1205.76</v>
      </c>
      <c r="F31" s="44">
        <v>1176.46</v>
      </c>
      <c r="G31" s="44">
        <v>1147.08</v>
      </c>
      <c r="H31" s="44">
        <v>1126.76</v>
      </c>
      <c r="I31" s="44">
        <v>1132.43</v>
      </c>
      <c r="J31" s="44">
        <v>1118.85</v>
      </c>
      <c r="K31" s="44">
        <v>1132.63</v>
      </c>
      <c r="L31" s="44">
        <v>1164.57</v>
      </c>
      <c r="M31" s="44">
        <v>1152.96</v>
      </c>
      <c r="N31" s="44">
        <v>1174.23</v>
      </c>
      <c r="O31" s="44">
        <v>1175.91</v>
      </c>
      <c r="P31" s="44">
        <v>1189.49</v>
      </c>
      <c r="Q31" s="44">
        <v>1199.1</v>
      </c>
      <c r="S31" s="44">
        <f t="shared" ref="S31:AG31" si="30">$B$30*C31</f>
        <v>225.39484</v>
      </c>
      <c r="T31" s="44">
        <f t="shared" si="30"/>
        <v>225.49582</v>
      </c>
      <c r="U31" s="44">
        <f t="shared" si="30"/>
        <v>225.47712</v>
      </c>
      <c r="V31" s="44">
        <f t="shared" si="30"/>
        <v>219.99802</v>
      </c>
      <c r="W31" s="44">
        <f t="shared" si="30"/>
        <v>214.50396</v>
      </c>
      <c r="X31" s="44">
        <f t="shared" si="30"/>
        <v>210.70412</v>
      </c>
      <c r="Y31" s="44">
        <f t="shared" si="30"/>
        <v>211.76441</v>
      </c>
      <c r="Z31" s="44">
        <f t="shared" si="30"/>
        <v>209.22495</v>
      </c>
      <c r="AA31" s="44">
        <f t="shared" si="30"/>
        <v>211.80181</v>
      </c>
      <c r="AB31" s="44">
        <f t="shared" si="30"/>
        <v>217.77459</v>
      </c>
      <c r="AC31" s="44">
        <f t="shared" si="30"/>
        <v>215.60352</v>
      </c>
      <c r="AD31" s="44">
        <f t="shared" si="30"/>
        <v>219.58101</v>
      </c>
      <c r="AE31" s="44">
        <f t="shared" si="30"/>
        <v>219.89517</v>
      </c>
      <c r="AF31" s="44">
        <f t="shared" si="30"/>
        <v>222.43463</v>
      </c>
      <c r="AG31" s="44">
        <f t="shared" si="30"/>
        <v>224.2317</v>
      </c>
      <c r="AH31" s="44">
        <v>491.6135</v>
      </c>
      <c r="AI31" s="44">
        <f t="shared" si="1"/>
        <v>491613.5</v>
      </c>
    </row>
    <row r="32" spans="1:35">
      <c r="C32" s="44">
        <v>4036.09</v>
      </c>
      <c r="D32" s="44">
        <v>4236.75</v>
      </c>
      <c r="E32" s="44">
        <v>4475.41</v>
      </c>
      <c r="F32" s="44">
        <v>4673.34</v>
      </c>
      <c r="G32" s="44">
        <v>4744.47</v>
      </c>
      <c r="H32" s="44">
        <v>5074.23</v>
      </c>
      <c r="I32" s="44">
        <v>5175.47</v>
      </c>
      <c r="J32" s="44">
        <v>5921.27</v>
      </c>
      <c r="K32" s="44">
        <v>5886.96</v>
      </c>
      <c r="L32" s="44">
        <v>6068.89</v>
      </c>
      <c r="M32" s="44">
        <v>6169.99</v>
      </c>
      <c r="N32" s="44">
        <v>6280.01</v>
      </c>
      <c r="O32" s="44">
        <v>6387.42</v>
      </c>
      <c r="P32" s="44">
        <v>6493.13</v>
      </c>
      <c r="Q32" s="44">
        <v>6839.83</v>
      </c>
      <c r="S32" s="44">
        <f t="shared" ref="S32:AG32" si="31">$B$31*C32</f>
        <v>904.08416</v>
      </c>
      <c r="T32" s="44">
        <f t="shared" si="31"/>
        <v>949.032</v>
      </c>
      <c r="U32" s="44">
        <f t="shared" si="31"/>
        <v>1002.49184</v>
      </c>
      <c r="V32" s="44">
        <f t="shared" si="31"/>
        <v>1046.82816</v>
      </c>
      <c r="W32" s="44">
        <f t="shared" si="31"/>
        <v>1062.76128</v>
      </c>
      <c r="X32" s="44">
        <f t="shared" si="31"/>
        <v>1136.62752</v>
      </c>
      <c r="Y32" s="44">
        <f t="shared" si="31"/>
        <v>1159.30528</v>
      </c>
      <c r="Z32" s="44">
        <f t="shared" si="31"/>
        <v>1326.36448</v>
      </c>
      <c r="AA32" s="44">
        <f t="shared" si="31"/>
        <v>1318.67904</v>
      </c>
      <c r="AB32" s="44">
        <f t="shared" si="31"/>
        <v>1359.43136</v>
      </c>
      <c r="AC32" s="44">
        <f t="shared" si="31"/>
        <v>1382.07776</v>
      </c>
      <c r="AD32" s="44">
        <f t="shared" si="31"/>
        <v>1406.72224</v>
      </c>
      <c r="AE32" s="44">
        <f t="shared" si="31"/>
        <v>1430.78208</v>
      </c>
      <c r="AF32" s="44">
        <f t="shared" si="31"/>
        <v>1454.46112</v>
      </c>
      <c r="AG32" s="44">
        <f t="shared" si="31"/>
        <v>1532.12192</v>
      </c>
      <c r="AH32" s="44">
        <v>6522.462</v>
      </c>
      <c r="AI32" s="44">
        <f t="shared" si="1"/>
        <v>6522462</v>
      </c>
    </row>
    <row r="33" spans="34:35">
      <c r="AH33" s="44">
        <v>6402.08125</v>
      </c>
      <c r="AI33" s="44">
        <f t="shared" si="1"/>
        <v>6402081.25</v>
      </c>
    </row>
    <row r="34" spans="34:35">
      <c r="AH34" s="44">
        <v>6415.698</v>
      </c>
      <c r="AI34" s="44">
        <f t="shared" si="1"/>
        <v>6415698</v>
      </c>
    </row>
    <row r="35" spans="34:35">
      <c r="AH35" s="44">
        <v>6480.46475</v>
      </c>
      <c r="AI35" s="44">
        <f t="shared" si="1"/>
        <v>6480464.75</v>
      </c>
    </row>
    <row r="36" spans="34:35">
      <c r="AH36" s="44">
        <v>6522.40775</v>
      </c>
      <c r="AI36" s="44">
        <f t="shared" si="1"/>
        <v>6522407.75</v>
      </c>
    </row>
    <row r="37" spans="34:35">
      <c r="AH37" s="44">
        <v>6552.5475</v>
      </c>
      <c r="AI37" s="44">
        <f t="shared" si="1"/>
        <v>6552547.5</v>
      </c>
    </row>
    <row r="38" spans="34:35">
      <c r="AH38" s="44">
        <v>6554.764</v>
      </c>
      <c r="AI38" s="44">
        <f t="shared" si="1"/>
        <v>6554764</v>
      </c>
    </row>
    <row r="39" spans="34:35">
      <c r="AH39" s="44">
        <v>6562.32025</v>
      </c>
      <c r="AI39" s="44">
        <f t="shared" si="1"/>
        <v>6562320.25</v>
      </c>
    </row>
    <row r="40" spans="34:35">
      <c r="AH40" s="44">
        <v>6495.77875</v>
      </c>
      <c r="AI40" s="44">
        <f t="shared" si="1"/>
        <v>6495778.75</v>
      </c>
    </row>
    <row r="41" spans="34:35">
      <c r="AH41" s="44">
        <v>6352.77575</v>
      </c>
      <c r="AI41" s="44">
        <f t="shared" si="1"/>
        <v>6352775.75</v>
      </c>
    </row>
    <row r="42" spans="34:35">
      <c r="AH42" s="44">
        <v>6302.83475</v>
      </c>
      <c r="AI42" s="44">
        <f t="shared" si="1"/>
        <v>6302834.75</v>
      </c>
    </row>
    <row r="43" spans="34:35">
      <c r="AH43" s="44">
        <v>6269.316</v>
      </c>
      <c r="AI43" s="44">
        <f t="shared" si="1"/>
        <v>6269316</v>
      </c>
    </row>
    <row r="44" spans="34:35">
      <c r="AH44" s="44">
        <v>6275.33</v>
      </c>
      <c r="AI44" s="44">
        <f t="shared" si="1"/>
        <v>6275330</v>
      </c>
    </row>
    <row r="45" spans="34:35">
      <c r="AH45" s="44">
        <v>6288.34225</v>
      </c>
      <c r="AI45" s="44">
        <f t="shared" si="1"/>
        <v>6288342.25</v>
      </c>
    </row>
    <row r="46" spans="34:35">
      <c r="AH46" s="44">
        <v>6276.12825</v>
      </c>
      <c r="AI46" s="44">
        <f t="shared" si="1"/>
        <v>6276128.25</v>
      </c>
    </row>
    <row r="47" spans="34:35">
      <c r="AH47" s="44">
        <v>3091.36464</v>
      </c>
      <c r="AI47" s="44">
        <f t="shared" si="1"/>
        <v>3091364.64</v>
      </c>
    </row>
    <row r="48" spans="34:35">
      <c r="AH48" s="44">
        <v>3157.87948</v>
      </c>
      <c r="AI48" s="44">
        <f t="shared" si="1"/>
        <v>3157879.48</v>
      </c>
    </row>
    <row r="49" spans="34:35">
      <c r="AH49" s="44">
        <v>3206.74788</v>
      </c>
      <c r="AI49" s="44">
        <f t="shared" si="1"/>
        <v>3206747.88</v>
      </c>
    </row>
    <row r="50" spans="34:35">
      <c r="AH50" s="44">
        <v>3208.32764</v>
      </c>
      <c r="AI50" s="44">
        <f t="shared" si="1"/>
        <v>3208327.64</v>
      </c>
    </row>
    <row r="51" spans="34:35">
      <c r="AH51" s="44">
        <v>3183.72852</v>
      </c>
      <c r="AI51" s="44">
        <f t="shared" si="1"/>
        <v>3183728.52</v>
      </c>
    </row>
    <row r="52" spans="34:35">
      <c r="AH52" s="44">
        <v>3180.84676</v>
      </c>
      <c r="AI52" s="44">
        <f t="shared" si="1"/>
        <v>3180846.76</v>
      </c>
    </row>
    <row r="53" spans="34:35">
      <c r="AH53" s="44">
        <v>3135.7802</v>
      </c>
      <c r="AI53" s="44">
        <f t="shared" si="1"/>
        <v>3135780.2</v>
      </c>
    </row>
    <row r="54" spans="34:35">
      <c r="AH54" s="44">
        <v>3117.45672</v>
      </c>
      <c r="AI54" s="44">
        <f t="shared" si="1"/>
        <v>3117456.72</v>
      </c>
    </row>
    <row r="55" spans="34:35">
      <c r="AH55" s="44">
        <v>3105.37416</v>
      </c>
      <c r="AI55" s="44">
        <f t="shared" si="1"/>
        <v>3105374.16</v>
      </c>
    </row>
    <row r="56" spans="34:35">
      <c r="AH56" s="44">
        <v>3085.87888</v>
      </c>
      <c r="AI56" s="44">
        <f t="shared" si="1"/>
        <v>3085878.88</v>
      </c>
    </row>
    <row r="57" spans="34:35">
      <c r="AH57" s="44">
        <v>3059.19656</v>
      </c>
      <c r="AI57" s="44">
        <f t="shared" si="1"/>
        <v>3059196.56</v>
      </c>
    </row>
    <row r="58" spans="34:35">
      <c r="AH58" s="44">
        <v>3074.03068</v>
      </c>
      <c r="AI58" s="44">
        <f t="shared" si="1"/>
        <v>3074030.68</v>
      </c>
    </row>
    <row r="59" spans="34:35">
      <c r="AH59" s="44">
        <v>3114.3406</v>
      </c>
      <c r="AI59" s="44">
        <f t="shared" si="1"/>
        <v>3114340.6</v>
      </c>
    </row>
    <row r="60" spans="34:35">
      <c r="AH60" s="44">
        <v>3134.86012</v>
      </c>
      <c r="AI60" s="44">
        <f t="shared" si="1"/>
        <v>3134860.12</v>
      </c>
    </row>
    <row r="61" spans="34:35">
      <c r="AH61" s="44">
        <v>3161.01296</v>
      </c>
      <c r="AI61" s="44">
        <f t="shared" si="1"/>
        <v>3161012.96</v>
      </c>
    </row>
    <row r="62" spans="34:35">
      <c r="AH62" s="44">
        <v>813.70086</v>
      </c>
      <c r="AI62" s="44">
        <f t="shared" si="1"/>
        <v>813700.86</v>
      </c>
    </row>
    <row r="63" spans="34:35">
      <c r="AH63" s="44">
        <v>868.72426</v>
      </c>
      <c r="AI63" s="44">
        <f t="shared" si="1"/>
        <v>868724.26</v>
      </c>
    </row>
    <row r="64" spans="34:35">
      <c r="AH64" s="44">
        <v>889.66218</v>
      </c>
      <c r="AI64" s="44">
        <f t="shared" si="1"/>
        <v>889662.18</v>
      </c>
    </row>
    <row r="65" spans="34:35">
      <c r="AH65" s="44">
        <v>905.15912</v>
      </c>
      <c r="AI65" s="44">
        <f t="shared" si="1"/>
        <v>905159.12</v>
      </c>
    </row>
    <row r="66" spans="34:35">
      <c r="AH66" s="44">
        <v>923.1199</v>
      </c>
      <c r="AI66" s="44">
        <f t="shared" ref="AI66:AI129" si="32">AH66*1000</f>
        <v>923119.9</v>
      </c>
    </row>
    <row r="67" spans="34:35">
      <c r="AH67" s="44">
        <v>953.33144</v>
      </c>
      <c r="AI67" s="44">
        <f t="shared" si="32"/>
        <v>953331.44</v>
      </c>
    </row>
    <row r="68" spans="34:35">
      <c r="AH68" s="44">
        <v>993.99424</v>
      </c>
      <c r="AI68" s="44">
        <f t="shared" si="32"/>
        <v>993994.24</v>
      </c>
    </row>
    <row r="69" spans="34:35">
      <c r="AH69" s="44">
        <v>1056.95078</v>
      </c>
      <c r="AI69" s="44">
        <f t="shared" si="32"/>
        <v>1056950.78</v>
      </c>
    </row>
    <row r="70" spans="34:35">
      <c r="AH70" s="44">
        <v>1063.67796</v>
      </c>
      <c r="AI70" s="44">
        <f t="shared" si="32"/>
        <v>1063677.96</v>
      </c>
    </row>
    <row r="71" spans="34:35">
      <c r="AH71" s="44">
        <v>1041.24026</v>
      </c>
      <c r="AI71" s="44">
        <f t="shared" si="32"/>
        <v>1041240.26</v>
      </c>
    </row>
    <row r="72" spans="34:35">
      <c r="AH72" s="44">
        <v>1048.43236</v>
      </c>
      <c r="AI72" s="44">
        <f t="shared" si="32"/>
        <v>1048432.36</v>
      </c>
    </row>
    <row r="73" spans="34:35">
      <c r="AH73" s="44">
        <v>1048.17158</v>
      </c>
      <c r="AI73" s="44">
        <f t="shared" si="32"/>
        <v>1048171.58</v>
      </c>
    </row>
    <row r="74" spans="34:35">
      <c r="AH74" s="44">
        <v>1031.71412</v>
      </c>
      <c r="AI74" s="44">
        <f t="shared" si="32"/>
        <v>1031714.12</v>
      </c>
    </row>
    <row r="75" spans="34:35">
      <c r="AH75" s="44">
        <v>1032.58024</v>
      </c>
      <c r="AI75" s="44">
        <f t="shared" si="32"/>
        <v>1032580.24</v>
      </c>
    </row>
    <row r="76" spans="34:35">
      <c r="AH76" s="44">
        <v>1039.44666</v>
      </c>
      <c r="AI76" s="44">
        <f t="shared" si="32"/>
        <v>1039446.66</v>
      </c>
    </row>
    <row r="77" spans="34:35">
      <c r="AH77" s="44">
        <v>2804.63104</v>
      </c>
      <c r="AI77" s="44">
        <f t="shared" si="32"/>
        <v>2804631.04</v>
      </c>
    </row>
    <row r="78" spans="34:35">
      <c r="AH78" s="44">
        <v>2907.30304</v>
      </c>
      <c r="AI78" s="44">
        <f t="shared" si="32"/>
        <v>2907303.04</v>
      </c>
    </row>
    <row r="79" spans="34:35">
      <c r="AH79" s="44">
        <v>2942.18208</v>
      </c>
      <c r="AI79" s="44">
        <f t="shared" si="32"/>
        <v>2942182.08</v>
      </c>
    </row>
    <row r="80" spans="34:35">
      <c r="AH80" s="44">
        <v>3014.3248</v>
      </c>
      <c r="AI80" s="44">
        <f t="shared" si="32"/>
        <v>3014324.8</v>
      </c>
    </row>
    <row r="81" spans="34:35">
      <c r="AH81" s="44">
        <v>3057.64576</v>
      </c>
      <c r="AI81" s="44">
        <f t="shared" si="32"/>
        <v>3057645.76</v>
      </c>
    </row>
    <row r="82" spans="34:35">
      <c r="AH82" s="44">
        <v>3105.7728</v>
      </c>
      <c r="AI82" s="44">
        <f t="shared" si="32"/>
        <v>3105772.8</v>
      </c>
    </row>
    <row r="83" spans="34:35">
      <c r="AH83" s="44">
        <v>3190.90592</v>
      </c>
      <c r="AI83" s="44">
        <f t="shared" si="32"/>
        <v>3190905.92</v>
      </c>
    </row>
    <row r="84" spans="34:35">
      <c r="AH84" s="44">
        <v>3122.64928</v>
      </c>
      <c r="AI84" s="44">
        <f t="shared" si="32"/>
        <v>3122649.28</v>
      </c>
    </row>
    <row r="85" spans="34:35">
      <c r="AH85" s="44">
        <v>3070.82752</v>
      </c>
      <c r="AI85" s="44">
        <f t="shared" si="32"/>
        <v>3070827.52</v>
      </c>
    </row>
    <row r="86" spans="34:35">
      <c r="AH86" s="44">
        <v>3096.43296</v>
      </c>
      <c r="AI86" s="44">
        <f t="shared" si="32"/>
        <v>3096432.96</v>
      </c>
    </row>
    <row r="87" spans="34:35">
      <c r="AH87" s="44">
        <v>3103.7856</v>
      </c>
      <c r="AI87" s="44">
        <f t="shared" si="32"/>
        <v>3103785.6</v>
      </c>
    </row>
    <row r="88" spans="34:35">
      <c r="AH88" s="44">
        <v>3155.80608</v>
      </c>
      <c r="AI88" s="44">
        <f t="shared" si="32"/>
        <v>3155806.08</v>
      </c>
    </row>
    <row r="89" spans="34:35">
      <c r="AH89" s="44">
        <v>3186.09984</v>
      </c>
      <c r="AI89" s="44">
        <f t="shared" si="32"/>
        <v>3186099.84</v>
      </c>
    </row>
    <row r="90" spans="34:35">
      <c r="AH90" s="44">
        <v>3184.56896</v>
      </c>
      <c r="AI90" s="44">
        <f t="shared" si="32"/>
        <v>3184568.96</v>
      </c>
    </row>
    <row r="91" spans="34:35">
      <c r="AH91" s="44">
        <v>3210.00512</v>
      </c>
      <c r="AI91" s="44">
        <f t="shared" si="32"/>
        <v>3210005.12</v>
      </c>
    </row>
    <row r="92" spans="34:35">
      <c r="AH92" s="44">
        <v>2708.45988</v>
      </c>
      <c r="AI92" s="44">
        <f t="shared" si="32"/>
        <v>2708459.88</v>
      </c>
    </row>
    <row r="93" spans="34:35">
      <c r="AH93" s="44">
        <v>2797.75076</v>
      </c>
      <c r="AI93" s="44">
        <f t="shared" si="32"/>
        <v>2797750.76</v>
      </c>
    </row>
    <row r="94" spans="34:35">
      <c r="AH94" s="44">
        <v>2818.12636</v>
      </c>
      <c r="AI94" s="44">
        <f t="shared" si="32"/>
        <v>2818126.36</v>
      </c>
    </row>
    <row r="95" spans="34:35">
      <c r="AH95" s="44">
        <v>2889.81336</v>
      </c>
      <c r="AI95" s="44">
        <f t="shared" si="32"/>
        <v>2889813.36</v>
      </c>
    </row>
    <row r="96" spans="34:35">
      <c r="AH96" s="44">
        <v>2996.7294</v>
      </c>
      <c r="AI96" s="44">
        <f t="shared" si="32"/>
        <v>2996729.4</v>
      </c>
    </row>
    <row r="97" spans="34:35">
      <c r="AH97" s="44">
        <v>3133.746</v>
      </c>
      <c r="AI97" s="44">
        <f t="shared" si="32"/>
        <v>3133746</v>
      </c>
    </row>
    <row r="98" spans="34:35">
      <c r="AH98" s="44">
        <v>3190.88812</v>
      </c>
      <c r="AI98" s="44">
        <f t="shared" si="32"/>
        <v>3190888.12</v>
      </c>
    </row>
    <row r="99" spans="34:35">
      <c r="AH99" s="44">
        <v>3225.649</v>
      </c>
      <c r="AI99" s="44">
        <f t="shared" si="32"/>
        <v>3225649</v>
      </c>
    </row>
    <row r="100" spans="34:35">
      <c r="AH100" s="44">
        <v>3237.8584</v>
      </c>
      <c r="AI100" s="44">
        <f t="shared" si="32"/>
        <v>3237858.4</v>
      </c>
    </row>
    <row r="101" spans="34:35">
      <c r="AH101" s="44">
        <v>3235.03348</v>
      </c>
      <c r="AI101" s="44">
        <f t="shared" si="32"/>
        <v>3235033.48</v>
      </c>
    </row>
    <row r="102" spans="34:35">
      <c r="AH102" s="44">
        <v>3254.2706</v>
      </c>
      <c r="AI102" s="44">
        <f t="shared" si="32"/>
        <v>3254270.6</v>
      </c>
    </row>
    <row r="103" spans="34:35">
      <c r="AH103" s="44">
        <v>3272.32668</v>
      </c>
      <c r="AI103" s="44">
        <f t="shared" si="32"/>
        <v>3272326.68</v>
      </c>
    </row>
    <row r="104" spans="34:35">
      <c r="AH104" s="44">
        <v>3291.51592</v>
      </c>
      <c r="AI104" s="44">
        <f t="shared" si="32"/>
        <v>3291515.92</v>
      </c>
    </row>
    <row r="105" spans="34:35">
      <c r="AH105" s="44">
        <v>3312.42352</v>
      </c>
      <c r="AI105" s="44">
        <f t="shared" si="32"/>
        <v>3312423.52</v>
      </c>
    </row>
    <row r="106" spans="34:35">
      <c r="AH106" s="44">
        <v>3347.59404</v>
      </c>
      <c r="AI106" s="44">
        <f t="shared" si="32"/>
        <v>3347594.04</v>
      </c>
    </row>
    <row r="107" spans="34:35">
      <c r="AH107" s="44">
        <v>13200.19848</v>
      </c>
      <c r="AI107" s="44">
        <f t="shared" si="32"/>
        <v>13200198.48</v>
      </c>
    </row>
    <row r="108" spans="34:35">
      <c r="AH108" s="44">
        <v>13721.3842</v>
      </c>
      <c r="AI108" s="44">
        <f t="shared" si="32"/>
        <v>13721384.2</v>
      </c>
    </row>
    <row r="109" spans="34:35">
      <c r="AH109" s="44">
        <v>14134.56824</v>
      </c>
      <c r="AI109" s="44">
        <f t="shared" si="32"/>
        <v>14134568.24</v>
      </c>
    </row>
    <row r="110" spans="34:35">
      <c r="AH110" s="44">
        <v>14319.71104</v>
      </c>
      <c r="AI110" s="44">
        <f t="shared" si="32"/>
        <v>14319711.04</v>
      </c>
    </row>
    <row r="111" spans="34:35">
      <c r="AH111" s="44">
        <v>14609.92572</v>
      </c>
      <c r="AI111" s="44">
        <f t="shared" si="32"/>
        <v>14609925.72</v>
      </c>
    </row>
    <row r="112" spans="34:35">
      <c r="AH112" s="44">
        <v>14903.61504</v>
      </c>
      <c r="AI112" s="44">
        <f t="shared" si="32"/>
        <v>14903615.04</v>
      </c>
    </row>
    <row r="113" spans="34:35">
      <c r="AH113" s="44">
        <v>15226.61264</v>
      </c>
      <c r="AI113" s="44">
        <f t="shared" si="32"/>
        <v>15226612.64</v>
      </c>
    </row>
    <row r="114" spans="34:35">
      <c r="AH114" s="44">
        <v>15244.68488</v>
      </c>
      <c r="AI114" s="44">
        <f t="shared" si="32"/>
        <v>15244684.88</v>
      </c>
    </row>
    <row r="115" spans="34:35">
      <c r="AH115" s="44">
        <v>15181.08252</v>
      </c>
      <c r="AI115" s="44">
        <f t="shared" si="32"/>
        <v>15181082.52</v>
      </c>
    </row>
    <row r="116" spans="34:35">
      <c r="AH116" s="44">
        <v>15084.18324</v>
      </c>
      <c r="AI116" s="44">
        <f t="shared" si="32"/>
        <v>15084183.24</v>
      </c>
    </row>
    <row r="117" spans="34:35">
      <c r="AH117" s="44">
        <v>15183.64224</v>
      </c>
      <c r="AI117" s="44">
        <f t="shared" si="32"/>
        <v>15183642.24</v>
      </c>
    </row>
    <row r="118" spans="34:35">
      <c r="AH118" s="44">
        <v>15327.61364</v>
      </c>
      <c r="AI118" s="44">
        <f t="shared" si="32"/>
        <v>15327613.64</v>
      </c>
    </row>
    <row r="119" spans="34:35">
      <c r="AH119" s="44">
        <v>15486.85084</v>
      </c>
      <c r="AI119" s="44">
        <f t="shared" si="32"/>
        <v>15486850.84</v>
      </c>
    </row>
    <row r="120" spans="34:35">
      <c r="AH120" s="44">
        <v>15635.27348</v>
      </c>
      <c r="AI120" s="44">
        <f t="shared" si="32"/>
        <v>15635273.48</v>
      </c>
    </row>
    <row r="121" spans="34:35">
      <c r="AH121" s="44">
        <v>15732.73816</v>
      </c>
      <c r="AI121" s="44">
        <f t="shared" si="32"/>
        <v>15732738.16</v>
      </c>
    </row>
    <row r="122" spans="34:35">
      <c r="AH122" s="44">
        <v>2515.247</v>
      </c>
      <c r="AI122" s="44">
        <f t="shared" si="32"/>
        <v>2515247</v>
      </c>
    </row>
    <row r="123" spans="34:35">
      <c r="AH123" s="44">
        <v>2516.3369</v>
      </c>
      <c r="AI123" s="44">
        <f t="shared" si="32"/>
        <v>2516336.9</v>
      </c>
    </row>
    <row r="124" spans="34:35">
      <c r="AH124" s="44">
        <v>2543.28165</v>
      </c>
      <c r="AI124" s="44">
        <f t="shared" si="32"/>
        <v>2543281.65</v>
      </c>
    </row>
    <row r="125" spans="34:35">
      <c r="AH125" s="44">
        <v>2431.9302</v>
      </c>
      <c r="AI125" s="44">
        <f t="shared" si="32"/>
        <v>2431930.2</v>
      </c>
    </row>
    <row r="126" spans="34:35">
      <c r="AH126" s="44">
        <v>2369.3215</v>
      </c>
      <c r="AI126" s="44">
        <f t="shared" si="32"/>
        <v>2369321.5</v>
      </c>
    </row>
    <row r="127" spans="34:35">
      <c r="AH127" s="44">
        <v>2239.80505</v>
      </c>
      <c r="AI127" s="44">
        <f t="shared" si="32"/>
        <v>2239805.05</v>
      </c>
    </row>
    <row r="128" spans="34:35">
      <c r="AH128" s="44">
        <v>2123.1252</v>
      </c>
      <c r="AI128" s="44">
        <f t="shared" si="32"/>
        <v>2123125.2</v>
      </c>
    </row>
    <row r="129" spans="34:35">
      <c r="AH129" s="44">
        <v>1839.3879</v>
      </c>
      <c r="AI129" s="44">
        <f t="shared" si="32"/>
        <v>1839387.9</v>
      </c>
    </row>
    <row r="130" spans="34:35">
      <c r="AH130" s="44">
        <v>1725.37225</v>
      </c>
      <c r="AI130" s="44">
        <f t="shared" ref="AI130:AI193" si="33">AH130*1000</f>
        <v>1725372.25</v>
      </c>
    </row>
    <row r="131" spans="34:35">
      <c r="AH131" s="44">
        <v>1709.14485</v>
      </c>
      <c r="AI131" s="44">
        <f t="shared" si="33"/>
        <v>1709144.85</v>
      </c>
    </row>
    <row r="132" spans="34:35">
      <c r="AH132" s="44">
        <v>1582.71645</v>
      </c>
      <c r="AI132" s="44">
        <f t="shared" si="33"/>
        <v>1582716.45</v>
      </c>
    </row>
    <row r="133" spans="34:35">
      <c r="AH133" s="44">
        <v>1544.9938</v>
      </c>
      <c r="AI133" s="44">
        <f t="shared" si="33"/>
        <v>1544993.8</v>
      </c>
    </row>
    <row r="134" spans="34:35">
      <c r="AH134" s="44">
        <v>1600.63925</v>
      </c>
      <c r="AI134" s="44">
        <f t="shared" si="33"/>
        <v>1600639.25</v>
      </c>
    </row>
    <row r="135" spans="34:35">
      <c r="AH135" s="44">
        <v>1629.82435</v>
      </c>
      <c r="AI135" s="44">
        <f t="shared" si="33"/>
        <v>1629824.35</v>
      </c>
    </row>
    <row r="136" spans="34:35">
      <c r="AH136" s="44">
        <v>1654.226</v>
      </c>
      <c r="AI136" s="44">
        <f t="shared" si="33"/>
        <v>1654226</v>
      </c>
    </row>
    <row r="137" spans="34:35">
      <c r="AH137" s="44">
        <v>48033.34232</v>
      </c>
      <c r="AI137" s="44">
        <f t="shared" si="33"/>
        <v>48033342.32</v>
      </c>
    </row>
    <row r="138" spans="34:35">
      <c r="AH138" s="44">
        <v>48385.8774</v>
      </c>
      <c r="AI138" s="44">
        <f t="shared" si="33"/>
        <v>48385877.4</v>
      </c>
    </row>
    <row r="139" spans="34:35">
      <c r="AH139" s="44">
        <v>48684.72496</v>
      </c>
      <c r="AI139" s="44">
        <f t="shared" si="33"/>
        <v>48684724.96</v>
      </c>
    </row>
    <row r="140" spans="34:35">
      <c r="AH140" s="44">
        <v>49078.82248</v>
      </c>
      <c r="AI140" s="44">
        <f t="shared" si="33"/>
        <v>49078822.48</v>
      </c>
    </row>
    <row r="141" spans="34:35">
      <c r="AH141" s="44">
        <v>49264.97812</v>
      </c>
      <c r="AI141" s="44">
        <f t="shared" si="33"/>
        <v>49264978.12</v>
      </c>
    </row>
    <row r="142" spans="34:35">
      <c r="AH142" s="44">
        <v>49380.78236</v>
      </c>
      <c r="AI142" s="44">
        <f t="shared" si="33"/>
        <v>49380782.36</v>
      </c>
    </row>
    <row r="143" spans="34:35">
      <c r="AH143" s="44">
        <v>49885.9508</v>
      </c>
      <c r="AI143" s="44">
        <f t="shared" si="33"/>
        <v>49885950.8</v>
      </c>
    </row>
    <row r="144" spans="34:35">
      <c r="AH144" s="44">
        <v>49537.1116</v>
      </c>
      <c r="AI144" s="44">
        <f t="shared" si="33"/>
        <v>49537111.6</v>
      </c>
    </row>
    <row r="145" spans="34:35">
      <c r="AH145" s="44">
        <v>48995.6976</v>
      </c>
      <c r="AI145" s="44">
        <f t="shared" si="33"/>
        <v>48995697.6</v>
      </c>
    </row>
    <row r="146" spans="34:35">
      <c r="AH146" s="44">
        <v>48761.17132</v>
      </c>
      <c r="AI146" s="44">
        <f t="shared" si="33"/>
        <v>48761171.32</v>
      </c>
    </row>
    <row r="147" spans="34:35">
      <c r="AH147" s="44">
        <v>48258.01292</v>
      </c>
      <c r="AI147" s="44">
        <f t="shared" si="33"/>
        <v>48258012.92</v>
      </c>
    </row>
    <row r="148" spans="34:35">
      <c r="AH148" s="44">
        <v>48489.9456</v>
      </c>
      <c r="AI148" s="44">
        <f t="shared" si="33"/>
        <v>48489945.6</v>
      </c>
    </row>
    <row r="149" spans="34:35">
      <c r="AH149" s="44">
        <v>48723.6938</v>
      </c>
      <c r="AI149" s="44">
        <f t="shared" si="33"/>
        <v>48723693.8</v>
      </c>
    </row>
    <row r="150" spans="34:35">
      <c r="AH150" s="44">
        <v>48852.01216</v>
      </c>
      <c r="AI150" s="44">
        <f t="shared" si="33"/>
        <v>48852012.16</v>
      </c>
    </row>
    <row r="151" spans="34:35">
      <c r="AH151" s="44">
        <v>49213.30064</v>
      </c>
      <c r="AI151" s="44">
        <f t="shared" si="33"/>
        <v>49213300.64</v>
      </c>
    </row>
    <row r="152" spans="34:35">
      <c r="AH152" s="44">
        <v>36712.52568</v>
      </c>
      <c r="AI152" s="44">
        <f t="shared" si="33"/>
        <v>36712525.68</v>
      </c>
    </row>
    <row r="153" spans="34:35">
      <c r="AH153" s="44">
        <v>34887.02355</v>
      </c>
      <c r="AI153" s="44">
        <f t="shared" si="33"/>
        <v>34887023.55</v>
      </c>
    </row>
    <row r="154" spans="34:35">
      <c r="AH154" s="44">
        <v>34065.22464</v>
      </c>
      <c r="AI154" s="44">
        <f t="shared" si="33"/>
        <v>34065224.64</v>
      </c>
    </row>
    <row r="155" spans="34:35">
      <c r="AH155" s="44">
        <v>31479.05907</v>
      </c>
      <c r="AI155" s="44">
        <f t="shared" si="33"/>
        <v>31479059.07</v>
      </c>
    </row>
    <row r="156" spans="34:35">
      <c r="AH156" s="44">
        <v>30980.06145</v>
      </c>
      <c r="AI156" s="44">
        <f t="shared" si="33"/>
        <v>30980061.45</v>
      </c>
    </row>
    <row r="157" spans="34:35">
      <c r="AH157" s="44">
        <v>29843.27217</v>
      </c>
      <c r="AI157" s="44">
        <f t="shared" si="33"/>
        <v>29843272.17</v>
      </c>
    </row>
    <row r="158" spans="34:35">
      <c r="AH158" s="44">
        <v>29708.5338</v>
      </c>
      <c r="AI158" s="44">
        <f t="shared" si="33"/>
        <v>29708533.8</v>
      </c>
    </row>
    <row r="159" spans="34:35">
      <c r="AH159" s="44">
        <v>29237.77566</v>
      </c>
      <c r="AI159" s="44">
        <f t="shared" si="33"/>
        <v>29237775.66</v>
      </c>
    </row>
    <row r="160" spans="34:35">
      <c r="AH160" s="44">
        <v>29758.25331</v>
      </c>
      <c r="AI160" s="44">
        <f t="shared" si="33"/>
        <v>29758253.31</v>
      </c>
    </row>
    <row r="161" spans="34:35">
      <c r="AH161" s="44">
        <v>29721.75228</v>
      </c>
      <c r="AI161" s="44">
        <f t="shared" si="33"/>
        <v>29721752.28</v>
      </c>
    </row>
    <row r="162" spans="34:35">
      <c r="AH162" s="44">
        <v>30036.29202</v>
      </c>
      <c r="AI162" s="44">
        <f t="shared" si="33"/>
        <v>30036292.02</v>
      </c>
    </row>
    <row r="163" spans="34:35">
      <c r="AH163" s="44">
        <v>30259.8045</v>
      </c>
      <c r="AI163" s="44">
        <f t="shared" si="33"/>
        <v>30259804.5</v>
      </c>
    </row>
    <row r="164" spans="34:35">
      <c r="AH164" s="44">
        <v>30261.15639</v>
      </c>
      <c r="AI164" s="44">
        <f t="shared" si="33"/>
        <v>30261156.39</v>
      </c>
    </row>
    <row r="165" spans="34:35">
      <c r="AH165" s="44">
        <v>30449.97036</v>
      </c>
      <c r="AI165" s="44">
        <f t="shared" si="33"/>
        <v>30449970.36</v>
      </c>
    </row>
    <row r="166" spans="34:35">
      <c r="AH166" s="44">
        <v>30663.56898</v>
      </c>
      <c r="AI166" s="44">
        <f t="shared" si="33"/>
        <v>30663568.98</v>
      </c>
    </row>
    <row r="167" spans="34:35">
      <c r="AH167" s="44">
        <v>50601.4422</v>
      </c>
      <c r="AI167" s="44">
        <f t="shared" si="33"/>
        <v>50601442.2</v>
      </c>
    </row>
    <row r="168" spans="34:35">
      <c r="AH168" s="44">
        <v>50826.21885</v>
      </c>
      <c r="AI168" s="44">
        <f t="shared" si="33"/>
        <v>50826218.85</v>
      </c>
    </row>
    <row r="169" spans="34:35">
      <c r="AH169" s="44">
        <v>50860.0626</v>
      </c>
      <c r="AI169" s="44">
        <f t="shared" si="33"/>
        <v>50860062.6</v>
      </c>
    </row>
    <row r="170" spans="34:35">
      <c r="AH170" s="44">
        <v>50556.0645</v>
      </c>
      <c r="AI170" s="44">
        <f t="shared" si="33"/>
        <v>50556064.5</v>
      </c>
    </row>
    <row r="171" spans="34:35">
      <c r="AH171" s="44">
        <v>50710.9335</v>
      </c>
      <c r="AI171" s="44">
        <f t="shared" si="33"/>
        <v>50710933.5</v>
      </c>
    </row>
    <row r="172" spans="34:35">
      <c r="AH172" s="44">
        <v>51443.4747</v>
      </c>
      <c r="AI172" s="44">
        <f t="shared" si="33"/>
        <v>51443474.7</v>
      </c>
    </row>
    <row r="173" spans="34:35">
      <c r="AH173" s="44">
        <v>51974.74035</v>
      </c>
      <c r="AI173" s="44">
        <f t="shared" si="33"/>
        <v>51974740.35</v>
      </c>
    </row>
    <row r="174" spans="34:35">
      <c r="AH174" s="44">
        <v>47598.3915</v>
      </c>
      <c r="AI174" s="44">
        <f t="shared" si="33"/>
        <v>47598391.5</v>
      </c>
    </row>
    <row r="175" spans="34:35">
      <c r="AH175" s="44">
        <v>47254.9722</v>
      </c>
      <c r="AI175" s="44">
        <f t="shared" si="33"/>
        <v>47254972.2</v>
      </c>
    </row>
    <row r="176" spans="34:35">
      <c r="AH176" s="44">
        <v>47495.56065</v>
      </c>
      <c r="AI176" s="44">
        <f t="shared" si="33"/>
        <v>47495560.65</v>
      </c>
    </row>
    <row r="177" spans="34:35">
      <c r="AH177" s="44">
        <v>47554.3134</v>
      </c>
      <c r="AI177" s="44">
        <f t="shared" si="33"/>
        <v>47554313.4</v>
      </c>
    </row>
    <row r="178" spans="34:35">
      <c r="AH178" s="44">
        <v>47749.41585</v>
      </c>
      <c r="AI178" s="44">
        <f t="shared" si="33"/>
        <v>47749415.85</v>
      </c>
    </row>
    <row r="179" spans="34:35">
      <c r="AH179" s="44">
        <v>48121.85955</v>
      </c>
      <c r="AI179" s="44">
        <f t="shared" si="33"/>
        <v>48121859.55</v>
      </c>
    </row>
    <row r="180" spans="34:35">
      <c r="AH180" s="44">
        <v>48375.38985</v>
      </c>
      <c r="AI180" s="44">
        <f t="shared" si="33"/>
        <v>48375389.85</v>
      </c>
    </row>
    <row r="181" spans="34:35">
      <c r="AH181" s="44">
        <v>48973.0434</v>
      </c>
      <c r="AI181" s="44">
        <f t="shared" si="33"/>
        <v>48973043.4</v>
      </c>
    </row>
    <row r="182" spans="34:35">
      <c r="AH182" s="44">
        <v>23218.56828</v>
      </c>
      <c r="AI182" s="44">
        <f t="shared" si="33"/>
        <v>23218568.28</v>
      </c>
    </row>
    <row r="183" spans="34:35">
      <c r="AH183" s="44">
        <v>21770.84108</v>
      </c>
      <c r="AI183" s="44">
        <f t="shared" si="33"/>
        <v>21770841.08</v>
      </c>
    </row>
    <row r="184" spans="34:35">
      <c r="AH184" s="44">
        <v>21021.91636</v>
      </c>
      <c r="AI184" s="44">
        <f t="shared" si="33"/>
        <v>21021916.36</v>
      </c>
    </row>
    <row r="185" spans="34:35">
      <c r="AH185" s="44">
        <v>19704.64124</v>
      </c>
      <c r="AI185" s="44">
        <f t="shared" si="33"/>
        <v>19704641.24</v>
      </c>
    </row>
    <row r="186" spans="34:35">
      <c r="AH186" s="44">
        <v>19477.86048</v>
      </c>
      <c r="AI186" s="44">
        <f t="shared" si="33"/>
        <v>19477860.48</v>
      </c>
    </row>
    <row r="187" spans="34:35">
      <c r="AH187" s="44">
        <v>18685.86196</v>
      </c>
      <c r="AI187" s="44">
        <f t="shared" si="33"/>
        <v>18685861.96</v>
      </c>
    </row>
    <row r="188" spans="34:35">
      <c r="AH188" s="44">
        <v>18092.89796</v>
      </c>
      <c r="AI188" s="44">
        <f t="shared" si="33"/>
        <v>18092897.96</v>
      </c>
    </row>
    <row r="189" spans="34:35">
      <c r="AH189" s="44">
        <v>17327.9744</v>
      </c>
      <c r="AI189" s="44">
        <f t="shared" si="33"/>
        <v>17327974.4</v>
      </c>
    </row>
    <row r="190" spans="34:35">
      <c r="AH190" s="44">
        <v>17334.01592</v>
      </c>
      <c r="AI190" s="44">
        <f t="shared" si="33"/>
        <v>17334015.92</v>
      </c>
    </row>
    <row r="191" spans="34:35">
      <c r="AH191" s="44">
        <v>17646.94428</v>
      </c>
      <c r="AI191" s="44">
        <f t="shared" si="33"/>
        <v>17646944.28</v>
      </c>
    </row>
    <row r="192" spans="34:35">
      <c r="AH192" s="44">
        <v>17892.85652</v>
      </c>
      <c r="AI192" s="44">
        <f t="shared" si="33"/>
        <v>17892856.52</v>
      </c>
    </row>
    <row r="193" spans="34:35">
      <c r="AH193" s="44">
        <v>18250.64876</v>
      </c>
      <c r="AI193" s="44">
        <f t="shared" si="33"/>
        <v>18250648.76</v>
      </c>
    </row>
    <row r="194" spans="34:35">
      <c r="AH194" s="44">
        <v>18481.12156</v>
      </c>
      <c r="AI194" s="44">
        <f t="shared" ref="AI194:AI257" si="34">AH194*1000</f>
        <v>18481121.56</v>
      </c>
    </row>
    <row r="195" spans="34:35">
      <c r="AH195" s="44">
        <v>18819.78232</v>
      </c>
      <c r="AI195" s="44">
        <f t="shared" si="34"/>
        <v>18819782.32</v>
      </c>
    </row>
    <row r="196" spans="34:35">
      <c r="AH196" s="44">
        <v>19156.653</v>
      </c>
      <c r="AI196" s="44">
        <f t="shared" si="34"/>
        <v>19156653</v>
      </c>
    </row>
    <row r="197" spans="34:35">
      <c r="AH197" s="44">
        <v>36673.22152</v>
      </c>
      <c r="AI197" s="44">
        <f t="shared" si="34"/>
        <v>36673221.52</v>
      </c>
    </row>
    <row r="198" spans="34:35">
      <c r="AH198" s="44">
        <v>36784.41</v>
      </c>
      <c r="AI198" s="44">
        <f t="shared" si="34"/>
        <v>36784410</v>
      </c>
    </row>
    <row r="199" spans="34:35">
      <c r="AH199" s="44">
        <v>37061.11162</v>
      </c>
      <c r="AI199" s="44">
        <f t="shared" si="34"/>
        <v>37061111.62</v>
      </c>
    </row>
    <row r="200" spans="34:35">
      <c r="AH200" s="44">
        <v>37398.01806</v>
      </c>
      <c r="AI200" s="44">
        <f t="shared" si="34"/>
        <v>37398018.06</v>
      </c>
    </row>
    <row r="201" spans="34:35">
      <c r="AH201" s="44">
        <v>37666.30036</v>
      </c>
      <c r="AI201" s="44">
        <f t="shared" si="34"/>
        <v>37666300.36</v>
      </c>
    </row>
    <row r="202" spans="34:35">
      <c r="AH202" s="44">
        <v>37869.16588</v>
      </c>
      <c r="AI202" s="44">
        <f t="shared" si="34"/>
        <v>37869165.88</v>
      </c>
    </row>
    <row r="203" spans="34:35">
      <c r="AH203" s="44">
        <v>38009.95562</v>
      </c>
      <c r="AI203" s="44">
        <f t="shared" si="34"/>
        <v>38009955.62</v>
      </c>
    </row>
    <row r="204" spans="34:35">
      <c r="AH204" s="44">
        <v>37879.45616</v>
      </c>
      <c r="AI204" s="44">
        <f t="shared" si="34"/>
        <v>37879456.16</v>
      </c>
    </row>
    <row r="205" spans="34:35">
      <c r="AH205" s="44">
        <v>37676.18972</v>
      </c>
      <c r="AI205" s="44">
        <f t="shared" si="34"/>
        <v>37676189.72</v>
      </c>
    </row>
    <row r="206" spans="34:35">
      <c r="AH206" s="44">
        <v>37123.92242</v>
      </c>
      <c r="AI206" s="44">
        <f t="shared" si="34"/>
        <v>37123922.42</v>
      </c>
    </row>
    <row r="207" spans="34:35">
      <c r="AH207" s="44">
        <v>36892.52476</v>
      </c>
      <c r="AI207" s="44">
        <f t="shared" si="34"/>
        <v>36892524.76</v>
      </c>
    </row>
    <row r="208" spans="34:35">
      <c r="AH208" s="44">
        <v>37715.68034</v>
      </c>
      <c r="AI208" s="44">
        <f t="shared" si="34"/>
        <v>37715680.34</v>
      </c>
    </row>
    <row r="209" spans="34:35">
      <c r="AH209" s="44">
        <v>37906.58508</v>
      </c>
      <c r="AI209" s="44">
        <f t="shared" si="34"/>
        <v>37906585.08</v>
      </c>
    </row>
    <row r="210" spans="34:35">
      <c r="AH210" s="44">
        <v>38291.5351</v>
      </c>
      <c r="AI210" s="44">
        <f t="shared" si="34"/>
        <v>38291535.1</v>
      </c>
    </row>
    <row r="211" spans="34:35">
      <c r="AH211" s="44">
        <v>38735.62082</v>
      </c>
      <c r="AI211" s="44">
        <f t="shared" si="34"/>
        <v>38735620.82</v>
      </c>
    </row>
    <row r="212" spans="34:35">
      <c r="AH212" s="44">
        <v>8913.45366</v>
      </c>
      <c r="AI212" s="44">
        <f t="shared" si="34"/>
        <v>8913453.66</v>
      </c>
    </row>
    <row r="213" spans="34:35">
      <c r="AH213" s="44">
        <v>8723.4358</v>
      </c>
      <c r="AI213" s="44">
        <f t="shared" si="34"/>
        <v>8723435.8</v>
      </c>
    </row>
    <row r="214" spans="34:35">
      <c r="AH214" s="44">
        <v>8809.59662</v>
      </c>
      <c r="AI214" s="44">
        <f t="shared" si="34"/>
        <v>8809596.62</v>
      </c>
    </row>
    <row r="215" spans="34:35">
      <c r="AH215" s="44">
        <v>8874.47459</v>
      </c>
      <c r="AI215" s="44">
        <f t="shared" si="34"/>
        <v>8874474.59</v>
      </c>
    </row>
    <row r="216" spans="34:35">
      <c r="AH216" s="44">
        <v>9098.62671</v>
      </c>
      <c r="AI216" s="44">
        <f t="shared" si="34"/>
        <v>9098626.71</v>
      </c>
    </row>
    <row r="217" spans="34:35">
      <c r="AH217" s="44">
        <v>9245.70305</v>
      </c>
      <c r="AI217" s="44">
        <f t="shared" si="34"/>
        <v>9245703.05</v>
      </c>
    </row>
    <row r="218" spans="34:35">
      <c r="AH218" s="44">
        <v>9298.28517</v>
      </c>
      <c r="AI218" s="44">
        <f t="shared" si="34"/>
        <v>9298285.17</v>
      </c>
    </row>
    <row r="219" spans="34:35">
      <c r="AH219" s="44">
        <v>9214.62437</v>
      </c>
      <c r="AI219" s="44">
        <f t="shared" si="34"/>
        <v>9214624.37</v>
      </c>
    </row>
    <row r="220" spans="34:35">
      <c r="AH220" s="44">
        <v>9075.06443</v>
      </c>
      <c r="AI220" s="44">
        <f t="shared" si="34"/>
        <v>9075064.43</v>
      </c>
    </row>
    <row r="221" spans="34:35">
      <c r="AH221" s="44">
        <v>9049.7456</v>
      </c>
      <c r="AI221" s="44">
        <f t="shared" si="34"/>
        <v>9049745.6</v>
      </c>
    </row>
    <row r="222" spans="34:35">
      <c r="AH222" s="44">
        <v>8932.33453</v>
      </c>
      <c r="AI222" s="44">
        <f t="shared" si="34"/>
        <v>8932334.53</v>
      </c>
    </row>
    <row r="223" spans="34:35">
      <c r="AH223" s="44">
        <v>8896.36202</v>
      </c>
      <c r="AI223" s="44">
        <f t="shared" si="34"/>
        <v>8896362.02</v>
      </c>
    </row>
    <row r="224" spans="34:35">
      <c r="AH224" s="44">
        <v>8944.99803</v>
      </c>
      <c r="AI224" s="44">
        <f t="shared" si="34"/>
        <v>8944998.03</v>
      </c>
    </row>
    <row r="225" spans="34:35">
      <c r="AH225" s="44">
        <v>8957.70238</v>
      </c>
      <c r="AI225" s="44">
        <f t="shared" si="34"/>
        <v>8957702.38</v>
      </c>
    </row>
    <row r="226" spans="34:35">
      <c r="AH226" s="44">
        <v>8989.22224</v>
      </c>
      <c r="AI226" s="44">
        <f t="shared" si="34"/>
        <v>8989222.24</v>
      </c>
    </row>
    <row r="227" spans="34:35">
      <c r="AH227" s="44">
        <v>42365.4432</v>
      </c>
      <c r="AI227" s="44">
        <f t="shared" si="34"/>
        <v>42365443.2</v>
      </c>
    </row>
    <row r="228" spans="34:35">
      <c r="AH228" s="44">
        <v>42618.67104</v>
      </c>
      <c r="AI228" s="44">
        <f t="shared" si="34"/>
        <v>42618671.04</v>
      </c>
    </row>
    <row r="229" spans="34:35">
      <c r="AH229" s="44">
        <v>42775.00032</v>
      </c>
      <c r="AI229" s="44">
        <f t="shared" si="34"/>
        <v>42775000.32</v>
      </c>
    </row>
    <row r="230" spans="34:35">
      <c r="AH230" s="44">
        <v>42815.38464</v>
      </c>
      <c r="AI230" s="44">
        <f t="shared" si="34"/>
        <v>42815384.64</v>
      </c>
    </row>
    <row r="231" spans="34:35">
      <c r="AH231" s="44">
        <v>43409.424</v>
      </c>
      <c r="AI231" s="44">
        <f t="shared" si="34"/>
        <v>43409424</v>
      </c>
    </row>
    <row r="232" spans="34:35">
      <c r="AH232" s="44">
        <v>43841.06304</v>
      </c>
      <c r="AI232" s="44">
        <f t="shared" si="34"/>
        <v>43841063.04</v>
      </c>
    </row>
    <row r="233" spans="34:35">
      <c r="AH233" s="44">
        <v>44282.07648</v>
      </c>
      <c r="AI233" s="44">
        <f t="shared" si="34"/>
        <v>44282076.48</v>
      </c>
    </row>
    <row r="234" spans="34:35">
      <c r="AH234" s="44">
        <v>44350.49472</v>
      </c>
      <c r="AI234" s="44">
        <f t="shared" si="34"/>
        <v>44350494.72</v>
      </c>
    </row>
    <row r="235" spans="34:35">
      <c r="AH235" s="44">
        <v>43844.00928</v>
      </c>
      <c r="AI235" s="44">
        <f t="shared" si="34"/>
        <v>43844009.28</v>
      </c>
    </row>
    <row r="236" spans="34:35">
      <c r="AH236" s="44">
        <v>43995.2496</v>
      </c>
      <c r="AI236" s="44">
        <f t="shared" si="34"/>
        <v>43995249.6</v>
      </c>
    </row>
    <row r="237" spans="34:35">
      <c r="AH237" s="44">
        <v>43788.80448</v>
      </c>
      <c r="AI237" s="44">
        <f t="shared" si="34"/>
        <v>43788804.48</v>
      </c>
    </row>
    <row r="238" spans="34:35">
      <c r="AH238" s="44">
        <v>43711.45824</v>
      </c>
      <c r="AI238" s="44">
        <f t="shared" si="34"/>
        <v>43711458.24</v>
      </c>
    </row>
    <row r="239" spans="34:35">
      <c r="AH239" s="44">
        <v>43762.46688</v>
      </c>
      <c r="AI239" s="44">
        <f t="shared" si="34"/>
        <v>43762466.88</v>
      </c>
    </row>
    <row r="240" spans="34:35">
      <c r="AH240" s="44">
        <v>43781.45376</v>
      </c>
      <c r="AI240" s="44">
        <f t="shared" si="34"/>
        <v>43781453.76</v>
      </c>
    </row>
    <row r="241" spans="34:35">
      <c r="AH241" s="44">
        <v>43887.48864</v>
      </c>
      <c r="AI241" s="44">
        <f t="shared" si="34"/>
        <v>43887488.64</v>
      </c>
    </row>
    <row r="242" spans="34:35">
      <c r="AH242" s="44">
        <v>48976.3655</v>
      </c>
      <c r="AI242" s="44">
        <f t="shared" si="34"/>
        <v>48976365.5</v>
      </c>
    </row>
    <row r="243" spans="34:35">
      <c r="AH243" s="44">
        <v>49306.77302</v>
      </c>
      <c r="AI243" s="44">
        <f t="shared" si="34"/>
        <v>49306773.02</v>
      </c>
    </row>
    <row r="244" spans="34:35">
      <c r="AH244" s="44">
        <v>49821.63134</v>
      </c>
      <c r="AI244" s="44">
        <f t="shared" si="34"/>
        <v>49821631.34</v>
      </c>
    </row>
    <row r="245" spans="34:35">
      <c r="AH245" s="44">
        <v>51354.8452</v>
      </c>
      <c r="AI245" s="44">
        <f t="shared" si="34"/>
        <v>51354845.2</v>
      </c>
    </row>
    <row r="246" spans="34:35">
      <c r="AH246" s="44">
        <v>51668.01058</v>
      </c>
      <c r="AI246" s="44">
        <f t="shared" si="34"/>
        <v>51668010.58</v>
      </c>
    </row>
    <row r="247" spans="34:35">
      <c r="AH247" s="44">
        <v>52070.05986</v>
      </c>
      <c r="AI247" s="44">
        <f t="shared" si="34"/>
        <v>52070059.86</v>
      </c>
    </row>
    <row r="248" spans="34:35">
      <c r="AH248" s="44">
        <v>53353.26269</v>
      </c>
      <c r="AI248" s="44">
        <f t="shared" si="34"/>
        <v>53353262.69</v>
      </c>
    </row>
    <row r="249" spans="34:35">
      <c r="AH249" s="44">
        <v>52852.5055</v>
      </c>
      <c r="AI249" s="44">
        <f t="shared" si="34"/>
        <v>52852505.5</v>
      </c>
    </row>
    <row r="250" spans="34:35">
      <c r="AH250" s="44">
        <v>53170.88362</v>
      </c>
      <c r="AI250" s="44">
        <f t="shared" si="34"/>
        <v>53170883.62</v>
      </c>
    </row>
    <row r="251" spans="34:35">
      <c r="AH251" s="44">
        <v>53149.2307</v>
      </c>
      <c r="AI251" s="44">
        <f t="shared" si="34"/>
        <v>53149230.7</v>
      </c>
    </row>
    <row r="252" spans="34:35">
      <c r="AH252" s="44">
        <v>52233.59287</v>
      </c>
      <c r="AI252" s="44">
        <f t="shared" si="34"/>
        <v>52233592.87</v>
      </c>
    </row>
    <row r="253" spans="34:35">
      <c r="AH253" s="44">
        <v>53292.84837</v>
      </c>
      <c r="AI253" s="44">
        <f t="shared" si="34"/>
        <v>53292848.37</v>
      </c>
    </row>
    <row r="254" spans="34:35">
      <c r="AH254" s="44">
        <v>54194.05092</v>
      </c>
      <c r="AI254" s="44">
        <f t="shared" si="34"/>
        <v>54194050.92</v>
      </c>
    </row>
    <row r="255" spans="34:35">
      <c r="AH255" s="44">
        <v>54746.60136</v>
      </c>
      <c r="AI255" s="44">
        <f t="shared" si="34"/>
        <v>54746601.36</v>
      </c>
    </row>
    <row r="256" spans="34:35">
      <c r="AH256" s="44">
        <v>55530.71775</v>
      </c>
      <c r="AI256" s="44">
        <f t="shared" si="34"/>
        <v>55530717.75</v>
      </c>
    </row>
    <row r="257" spans="34:35">
      <c r="AH257" s="44">
        <v>49484.62742</v>
      </c>
      <c r="AI257" s="44">
        <f t="shared" si="34"/>
        <v>49484627.42</v>
      </c>
    </row>
    <row r="258" spans="34:35">
      <c r="AH258" s="44">
        <v>50781.45298</v>
      </c>
      <c r="AI258" s="44">
        <f t="shared" ref="AI258:AI321" si="35">AH258*1000</f>
        <v>50781452.98</v>
      </c>
    </row>
    <row r="259" spans="34:35">
      <c r="AH259" s="44">
        <v>51538.13412</v>
      </c>
      <c r="AI259" s="44">
        <f t="shared" si="35"/>
        <v>51538134.12</v>
      </c>
    </row>
    <row r="260" spans="34:35">
      <c r="AH260" s="44">
        <v>52304.20524</v>
      </c>
      <c r="AI260" s="44">
        <f t="shared" si="35"/>
        <v>52304205.24</v>
      </c>
    </row>
    <row r="261" spans="34:35">
      <c r="AH261" s="44">
        <v>52638.52634</v>
      </c>
      <c r="AI261" s="44">
        <f t="shared" si="35"/>
        <v>52638526.34</v>
      </c>
    </row>
    <row r="262" spans="34:35">
      <c r="AH262" s="44">
        <v>52928.16626</v>
      </c>
      <c r="AI262" s="44">
        <f t="shared" si="35"/>
        <v>52928166.26</v>
      </c>
    </row>
    <row r="263" spans="34:35">
      <c r="AH263" s="44">
        <v>52654.59644</v>
      </c>
      <c r="AI263" s="44">
        <f t="shared" si="35"/>
        <v>52654596.44</v>
      </c>
    </row>
    <row r="264" spans="34:35">
      <c r="AH264" s="44">
        <v>52568.133</v>
      </c>
      <c r="AI264" s="44">
        <f t="shared" si="35"/>
        <v>52568133</v>
      </c>
    </row>
    <row r="265" spans="34:35">
      <c r="AH265" s="44">
        <v>52445.05494</v>
      </c>
      <c r="AI265" s="44">
        <f t="shared" si="35"/>
        <v>52445054.94</v>
      </c>
    </row>
    <row r="266" spans="34:35">
      <c r="AH266" s="44">
        <v>51116.08918</v>
      </c>
      <c r="AI266" s="44">
        <f t="shared" si="35"/>
        <v>51116089.18</v>
      </c>
    </row>
    <row r="267" spans="34:35">
      <c r="AH267" s="44">
        <v>51189.82258</v>
      </c>
      <c r="AI267" s="44">
        <f t="shared" si="35"/>
        <v>51189822.58</v>
      </c>
    </row>
    <row r="268" spans="34:35">
      <c r="AH268" s="44">
        <v>52937.61926</v>
      </c>
      <c r="AI268" s="44">
        <f t="shared" si="35"/>
        <v>52937619.26</v>
      </c>
    </row>
    <row r="269" spans="34:35">
      <c r="AH269" s="44">
        <v>53593.84652</v>
      </c>
      <c r="AI269" s="44">
        <f t="shared" si="35"/>
        <v>53593846.52</v>
      </c>
    </row>
    <row r="270" spans="34:35">
      <c r="AH270" s="44">
        <v>54143.88508</v>
      </c>
      <c r="AI270" s="44">
        <f t="shared" si="35"/>
        <v>54143885.08</v>
      </c>
    </row>
    <row r="271" spans="34:35">
      <c r="AH271" s="44">
        <v>54921.6149</v>
      </c>
      <c r="AI271" s="44">
        <f t="shared" si="35"/>
        <v>54921614.9</v>
      </c>
    </row>
    <row r="272" spans="34:35">
      <c r="AH272" s="44">
        <v>49421.6573</v>
      </c>
      <c r="AI272" s="44">
        <f t="shared" si="35"/>
        <v>49421657.3</v>
      </c>
    </row>
    <row r="273" spans="34:35">
      <c r="AH273" s="44">
        <v>49252.04458</v>
      </c>
      <c r="AI273" s="44">
        <f t="shared" si="35"/>
        <v>49252044.58</v>
      </c>
    </row>
    <row r="274" spans="34:35">
      <c r="AH274" s="44">
        <v>49043.61042</v>
      </c>
      <c r="AI274" s="44">
        <f t="shared" si="35"/>
        <v>49043610.42</v>
      </c>
    </row>
    <row r="275" spans="34:35">
      <c r="AH275" s="44">
        <v>49086.36022</v>
      </c>
      <c r="AI275" s="44">
        <f t="shared" si="35"/>
        <v>49086360.22</v>
      </c>
    </row>
    <row r="276" spans="34:35">
      <c r="AH276" s="44">
        <v>48274.57618</v>
      </c>
      <c r="AI276" s="44">
        <f t="shared" si="35"/>
        <v>48274576.18</v>
      </c>
    </row>
    <row r="277" spans="34:35">
      <c r="AH277" s="44">
        <v>48817.84526</v>
      </c>
      <c r="AI277" s="44">
        <f t="shared" si="35"/>
        <v>48817845.26</v>
      </c>
    </row>
    <row r="278" spans="34:35">
      <c r="AH278" s="44">
        <v>48463.8307</v>
      </c>
      <c r="AI278" s="44">
        <f t="shared" si="35"/>
        <v>48463830.7</v>
      </c>
    </row>
    <row r="279" spans="34:35">
      <c r="AH279" s="44">
        <v>48313.74424</v>
      </c>
      <c r="AI279" s="44">
        <f t="shared" si="35"/>
        <v>48313744.24</v>
      </c>
    </row>
    <row r="280" spans="34:35">
      <c r="AH280" s="44">
        <v>48844.65054</v>
      </c>
      <c r="AI280" s="44">
        <f t="shared" si="35"/>
        <v>48844650.54</v>
      </c>
    </row>
    <row r="281" spans="34:35">
      <c r="AH281" s="44">
        <v>49443.72544</v>
      </c>
      <c r="AI281" s="44">
        <f t="shared" si="35"/>
        <v>49443725.44</v>
      </c>
    </row>
    <row r="282" spans="34:35">
      <c r="AH282" s="44">
        <v>50345.16852</v>
      </c>
      <c r="AI282" s="44">
        <f t="shared" si="35"/>
        <v>50345168.52</v>
      </c>
    </row>
    <row r="283" spans="34:35">
      <c r="AH283" s="44">
        <v>51436.21274</v>
      </c>
      <c r="AI283" s="44">
        <f t="shared" si="35"/>
        <v>51436212.74</v>
      </c>
    </row>
    <row r="284" spans="34:35">
      <c r="AH284" s="44">
        <v>51974.05144</v>
      </c>
      <c r="AI284" s="44">
        <f t="shared" si="35"/>
        <v>51974051.44</v>
      </c>
    </row>
    <row r="285" spans="34:35">
      <c r="AH285" s="44">
        <v>52610.79238</v>
      </c>
      <c r="AI285" s="44">
        <f t="shared" si="35"/>
        <v>52610792.38</v>
      </c>
    </row>
    <row r="286" spans="34:35">
      <c r="AH286" s="44">
        <v>53001.31758</v>
      </c>
      <c r="AI286" s="44">
        <f t="shared" si="35"/>
        <v>53001317.58</v>
      </c>
    </row>
    <row r="287" spans="34:35">
      <c r="AH287" s="44">
        <v>68155.97574</v>
      </c>
      <c r="AI287" s="44">
        <f t="shared" si="35"/>
        <v>68155975.74</v>
      </c>
    </row>
    <row r="288" spans="34:35">
      <c r="AH288" s="44">
        <v>67371.92362</v>
      </c>
      <c r="AI288" s="44">
        <f t="shared" si="35"/>
        <v>67371923.62</v>
      </c>
    </row>
    <row r="289" spans="34:35">
      <c r="AH289" s="44">
        <v>67412.02888</v>
      </c>
      <c r="AI289" s="44">
        <f t="shared" si="35"/>
        <v>67412028.88</v>
      </c>
    </row>
    <row r="290" spans="34:35">
      <c r="AH290" s="44">
        <v>68969.16416</v>
      </c>
      <c r="AI290" s="44">
        <f t="shared" si="35"/>
        <v>68969164.16</v>
      </c>
    </row>
    <row r="291" spans="34:35">
      <c r="AH291" s="44">
        <v>69429.63196</v>
      </c>
      <c r="AI291" s="44">
        <f t="shared" si="35"/>
        <v>69429631.96</v>
      </c>
    </row>
    <row r="292" spans="34:35">
      <c r="AH292" s="44">
        <v>66899.57278</v>
      </c>
      <c r="AI292" s="44">
        <f t="shared" si="35"/>
        <v>66899572.78</v>
      </c>
    </row>
    <row r="293" spans="34:35">
      <c r="AH293" s="44">
        <v>69456.48306</v>
      </c>
      <c r="AI293" s="44">
        <f t="shared" si="35"/>
        <v>69456483.06</v>
      </c>
    </row>
    <row r="294" spans="34:35">
      <c r="AH294" s="44">
        <v>68175.97124</v>
      </c>
      <c r="AI294" s="44">
        <f t="shared" si="35"/>
        <v>68175971.24</v>
      </c>
    </row>
    <row r="295" spans="34:35">
      <c r="AH295" s="44">
        <v>68211.84888</v>
      </c>
      <c r="AI295" s="44">
        <f t="shared" si="35"/>
        <v>68211848.88</v>
      </c>
    </row>
    <row r="296" spans="34:35">
      <c r="AH296" s="44">
        <v>68240.41388</v>
      </c>
      <c r="AI296" s="44">
        <f t="shared" si="35"/>
        <v>68240413.88</v>
      </c>
    </row>
    <row r="297" spans="34:35">
      <c r="AH297" s="44">
        <v>68432.71346</v>
      </c>
      <c r="AI297" s="44">
        <f t="shared" si="35"/>
        <v>68432713.46</v>
      </c>
    </row>
    <row r="298" spans="34:35">
      <c r="AH298" s="44">
        <v>69782.23832</v>
      </c>
      <c r="AI298" s="44">
        <f t="shared" si="35"/>
        <v>69782238.32</v>
      </c>
    </row>
    <row r="299" spans="34:35">
      <c r="AH299" s="44">
        <v>70584.34352</v>
      </c>
      <c r="AI299" s="44">
        <f t="shared" si="35"/>
        <v>70584343.52</v>
      </c>
    </row>
    <row r="300" spans="34:35">
      <c r="AH300" s="44">
        <v>71657.0164</v>
      </c>
      <c r="AI300" s="44">
        <f t="shared" si="35"/>
        <v>71657016.4</v>
      </c>
    </row>
    <row r="301" spans="34:35">
      <c r="AH301" s="44">
        <v>72581.9511</v>
      </c>
      <c r="AI301" s="44">
        <f t="shared" si="35"/>
        <v>72581951.1</v>
      </c>
    </row>
    <row r="302" spans="34:35">
      <c r="AH302" s="44">
        <v>9016.9566</v>
      </c>
      <c r="AI302" s="44">
        <f t="shared" si="35"/>
        <v>9016956.6</v>
      </c>
    </row>
    <row r="303" spans="34:35">
      <c r="AH303" s="44">
        <v>8862.73875</v>
      </c>
      <c r="AI303" s="44">
        <f t="shared" si="35"/>
        <v>8862738.75</v>
      </c>
    </row>
    <row r="304" spans="34:35">
      <c r="AH304" s="44">
        <v>8813.736</v>
      </c>
      <c r="AI304" s="44">
        <f t="shared" si="35"/>
        <v>8813736</v>
      </c>
    </row>
    <row r="305" spans="34:35">
      <c r="AH305" s="44">
        <v>8860.71105</v>
      </c>
      <c r="AI305" s="44">
        <f t="shared" si="35"/>
        <v>8860711.05</v>
      </c>
    </row>
    <row r="306" spans="34:35">
      <c r="AH306" s="44">
        <v>8701.9872</v>
      </c>
      <c r="AI306" s="44">
        <f t="shared" si="35"/>
        <v>8701987.2</v>
      </c>
    </row>
    <row r="307" spans="34:35">
      <c r="AH307" s="44">
        <v>8779.941</v>
      </c>
      <c r="AI307" s="44">
        <f t="shared" si="35"/>
        <v>8779941</v>
      </c>
    </row>
    <row r="308" spans="34:35">
      <c r="AH308" s="44">
        <v>8533.2375</v>
      </c>
      <c r="AI308" s="44">
        <f t="shared" si="35"/>
        <v>8533237.5</v>
      </c>
    </row>
    <row r="309" spans="34:35">
      <c r="AH309" s="44">
        <v>8244.8535</v>
      </c>
      <c r="AI309" s="44">
        <f t="shared" si="35"/>
        <v>8244853.5</v>
      </c>
    </row>
    <row r="310" spans="34:35">
      <c r="AH310" s="44">
        <v>7991.8416</v>
      </c>
      <c r="AI310" s="44">
        <f t="shared" si="35"/>
        <v>7991841.6</v>
      </c>
    </row>
    <row r="311" spans="34:35">
      <c r="AH311" s="44">
        <v>8031.2691</v>
      </c>
      <c r="AI311" s="44">
        <f t="shared" si="35"/>
        <v>8031269.1</v>
      </c>
    </row>
    <row r="312" spans="34:35">
      <c r="AH312" s="44">
        <v>7617.8436</v>
      </c>
      <c r="AI312" s="44">
        <f t="shared" si="35"/>
        <v>7617843.6</v>
      </c>
    </row>
    <row r="313" spans="34:35">
      <c r="AH313" s="44">
        <v>7624.8279</v>
      </c>
      <c r="AI313" s="44">
        <f t="shared" si="35"/>
        <v>7624827.9</v>
      </c>
    </row>
    <row r="314" spans="34:35">
      <c r="AH314" s="44">
        <v>7714.0467</v>
      </c>
      <c r="AI314" s="44">
        <f t="shared" si="35"/>
        <v>7714046.7</v>
      </c>
    </row>
    <row r="315" spans="34:35">
      <c r="AH315" s="44">
        <v>7741.0827</v>
      </c>
      <c r="AI315" s="44">
        <f t="shared" si="35"/>
        <v>7741082.7</v>
      </c>
    </row>
    <row r="316" spans="34:35">
      <c r="AH316" s="44">
        <v>7912.0854</v>
      </c>
      <c r="AI316" s="44">
        <f t="shared" si="35"/>
        <v>7912085.4</v>
      </c>
    </row>
    <row r="317" spans="34:35">
      <c r="AH317" s="44">
        <v>11195.55326</v>
      </c>
      <c r="AI317" s="44">
        <f t="shared" si="35"/>
        <v>11195553.26</v>
      </c>
    </row>
    <row r="318" spans="34:35">
      <c r="AH318" s="44">
        <v>11264.33015</v>
      </c>
      <c r="AI318" s="44">
        <f t="shared" si="35"/>
        <v>11264330.15</v>
      </c>
    </row>
    <row r="319" spans="34:35">
      <c r="AH319" s="44">
        <v>11609.58222</v>
      </c>
      <c r="AI319" s="44">
        <f t="shared" si="35"/>
        <v>11609582.22</v>
      </c>
    </row>
    <row r="320" spans="34:35">
      <c r="AH320" s="44">
        <v>11949.79569</v>
      </c>
      <c r="AI320" s="44">
        <f t="shared" si="35"/>
        <v>11949795.69</v>
      </c>
    </row>
    <row r="321" spans="34:35">
      <c r="AH321" s="44">
        <v>11943.24551</v>
      </c>
      <c r="AI321" s="44">
        <f t="shared" si="35"/>
        <v>11943245.51</v>
      </c>
    </row>
    <row r="322" spans="34:35">
      <c r="AH322" s="44">
        <v>11835.59942</v>
      </c>
      <c r="AI322" s="44">
        <f t="shared" ref="AI322:AI385" si="36">AH322*1000</f>
        <v>11835599.42</v>
      </c>
    </row>
    <row r="323" spans="34:35">
      <c r="AH323" s="44">
        <v>11917.44068</v>
      </c>
      <c r="AI323" s="44">
        <f t="shared" si="36"/>
        <v>11917440.68</v>
      </c>
    </row>
    <row r="324" spans="34:35">
      <c r="AH324" s="44">
        <v>11995.8269</v>
      </c>
      <c r="AI324" s="44">
        <f t="shared" si="36"/>
        <v>11995826.9</v>
      </c>
    </row>
    <row r="325" spans="34:35">
      <c r="AH325" s="44">
        <v>12019.07644</v>
      </c>
      <c r="AI325" s="44">
        <f t="shared" si="36"/>
        <v>12019076.44</v>
      </c>
    </row>
    <row r="326" spans="34:35">
      <c r="AH326" s="44">
        <v>12051.21551</v>
      </c>
      <c r="AI326" s="44">
        <f t="shared" si="36"/>
        <v>12051215.51</v>
      </c>
    </row>
    <row r="327" spans="34:35">
      <c r="AH327" s="44">
        <v>12041.31826</v>
      </c>
      <c r="AI327" s="44">
        <f t="shared" si="36"/>
        <v>12041318.26</v>
      </c>
    </row>
    <row r="328" spans="34:35">
      <c r="AH328" s="44">
        <v>12137.77146</v>
      </c>
      <c r="AI328" s="44">
        <f t="shared" si="36"/>
        <v>12137771.46</v>
      </c>
    </row>
    <row r="329" spans="34:35">
      <c r="AH329" s="44">
        <v>12269.92674</v>
      </c>
      <c r="AI329" s="44">
        <f t="shared" si="36"/>
        <v>12269926.74</v>
      </c>
    </row>
    <row r="330" spans="34:35">
      <c r="AH330" s="44">
        <v>12520.99298</v>
      </c>
      <c r="AI330" s="44">
        <f t="shared" si="36"/>
        <v>12520992.98</v>
      </c>
    </row>
    <row r="331" spans="34:35">
      <c r="AH331" s="44">
        <v>12618.77781</v>
      </c>
      <c r="AI331" s="44">
        <f t="shared" si="36"/>
        <v>12618777.81</v>
      </c>
    </row>
    <row r="332" spans="34:35">
      <c r="AH332" s="44">
        <v>31154.90364</v>
      </c>
      <c r="AI332" s="44">
        <f t="shared" si="36"/>
        <v>31154903.64</v>
      </c>
    </row>
    <row r="333" spans="34:35">
      <c r="AH333" s="44">
        <v>31157.99946</v>
      </c>
      <c r="AI333" s="44">
        <f t="shared" si="36"/>
        <v>31157999.46</v>
      </c>
    </row>
    <row r="334" spans="34:35">
      <c r="AH334" s="44">
        <v>31350.7908</v>
      </c>
      <c r="AI334" s="44">
        <f t="shared" si="36"/>
        <v>31350790.8</v>
      </c>
    </row>
    <row r="335" spans="34:35">
      <c r="AH335" s="44">
        <v>31705.21116</v>
      </c>
      <c r="AI335" s="44">
        <f t="shared" si="36"/>
        <v>31705211.16</v>
      </c>
    </row>
    <row r="336" spans="34:35">
      <c r="AH336" s="44">
        <v>31882.48938</v>
      </c>
      <c r="AI336" s="44">
        <f t="shared" si="36"/>
        <v>31882489.38</v>
      </c>
    </row>
    <row r="337" spans="34:35">
      <c r="AH337" s="44">
        <v>31902.9354</v>
      </c>
      <c r="AI337" s="44">
        <f t="shared" si="36"/>
        <v>31902935.4</v>
      </c>
    </row>
    <row r="338" spans="34:35">
      <c r="AH338" s="44">
        <v>32152.50612</v>
      </c>
      <c r="AI338" s="44">
        <f t="shared" si="36"/>
        <v>32152506.12</v>
      </c>
    </row>
    <row r="339" spans="34:35">
      <c r="AH339" s="44">
        <v>32297.97564</v>
      </c>
      <c r="AI339" s="44">
        <f t="shared" si="36"/>
        <v>32297975.64</v>
      </c>
    </row>
    <row r="340" spans="34:35">
      <c r="AH340" s="44">
        <v>32574.3201</v>
      </c>
      <c r="AI340" s="44">
        <f t="shared" si="36"/>
        <v>32574320.1</v>
      </c>
    </row>
    <row r="341" spans="34:35">
      <c r="AH341" s="44">
        <v>32711.31864</v>
      </c>
      <c r="AI341" s="44">
        <f t="shared" si="36"/>
        <v>32711318.64</v>
      </c>
    </row>
    <row r="342" spans="34:35">
      <c r="AH342" s="44">
        <v>32975.51796</v>
      </c>
      <c r="AI342" s="44">
        <f t="shared" si="36"/>
        <v>32975517.96</v>
      </c>
    </row>
    <row r="343" spans="34:35">
      <c r="AH343" s="44">
        <v>33509.32578</v>
      </c>
      <c r="AI343" s="44">
        <f t="shared" si="36"/>
        <v>33509325.78</v>
      </c>
    </row>
    <row r="344" spans="34:35">
      <c r="AH344" s="44">
        <v>34019.72784</v>
      </c>
      <c r="AI344" s="44">
        <f t="shared" si="36"/>
        <v>34019727.84</v>
      </c>
    </row>
    <row r="345" spans="34:35">
      <c r="AH345" s="44">
        <v>34793.47872</v>
      </c>
      <c r="AI345" s="44">
        <f t="shared" si="36"/>
        <v>34793478.72</v>
      </c>
    </row>
    <row r="346" spans="34:35">
      <c r="AH346" s="44">
        <v>34919.52282</v>
      </c>
      <c r="AI346" s="44">
        <f t="shared" si="36"/>
        <v>34919522.82</v>
      </c>
    </row>
    <row r="347" spans="34:35">
      <c r="AH347" s="44">
        <v>17102.02299</v>
      </c>
      <c r="AI347" s="44">
        <f t="shared" si="36"/>
        <v>17102022.99</v>
      </c>
    </row>
    <row r="348" spans="34:35">
      <c r="AH348" s="44">
        <v>17437.96773</v>
      </c>
      <c r="AI348" s="44">
        <f t="shared" si="36"/>
        <v>17437967.73</v>
      </c>
    </row>
    <row r="349" spans="34:35">
      <c r="AH349" s="44">
        <v>17798.2341</v>
      </c>
      <c r="AI349" s="44">
        <f t="shared" si="36"/>
        <v>17798234.1</v>
      </c>
    </row>
    <row r="350" spans="34:35">
      <c r="AH350" s="44">
        <v>18520.86783</v>
      </c>
      <c r="AI350" s="44">
        <f t="shared" si="36"/>
        <v>18520867.83</v>
      </c>
    </row>
    <row r="351" spans="34:35">
      <c r="AH351" s="44">
        <v>19189.26753</v>
      </c>
      <c r="AI351" s="44">
        <f t="shared" si="36"/>
        <v>19189267.53</v>
      </c>
    </row>
    <row r="352" spans="34:35">
      <c r="AH352" s="44">
        <v>19622.8905</v>
      </c>
      <c r="AI352" s="44">
        <f t="shared" si="36"/>
        <v>19622890.5</v>
      </c>
    </row>
    <row r="353" spans="34:35">
      <c r="AH353" s="44">
        <v>19702.6569</v>
      </c>
      <c r="AI353" s="44">
        <f t="shared" si="36"/>
        <v>19702656.9</v>
      </c>
    </row>
    <row r="354" spans="34:35">
      <c r="AH354" s="44">
        <v>19958.6928</v>
      </c>
      <c r="AI354" s="44">
        <f t="shared" si="36"/>
        <v>19958692.8</v>
      </c>
    </row>
    <row r="355" spans="34:35">
      <c r="AH355" s="44">
        <v>20153.01657</v>
      </c>
      <c r="AI355" s="44">
        <f t="shared" si="36"/>
        <v>20153016.57</v>
      </c>
    </row>
    <row r="356" spans="34:35">
      <c r="AH356" s="44">
        <v>19504.16676</v>
      </c>
      <c r="AI356" s="44">
        <f t="shared" si="36"/>
        <v>19504166.76</v>
      </c>
    </row>
    <row r="357" spans="34:35">
      <c r="AH357" s="44">
        <v>19519.83516</v>
      </c>
      <c r="AI357" s="44">
        <f t="shared" si="36"/>
        <v>19519835.16</v>
      </c>
    </row>
    <row r="358" spans="34:35">
      <c r="AH358" s="44">
        <v>19497.72135</v>
      </c>
      <c r="AI358" s="44">
        <f t="shared" si="36"/>
        <v>19497721.35</v>
      </c>
    </row>
    <row r="359" spans="34:35">
      <c r="AH359" s="44">
        <v>19310.87568</v>
      </c>
      <c r="AI359" s="44">
        <f t="shared" si="36"/>
        <v>19310875.68</v>
      </c>
    </row>
    <row r="360" spans="34:35">
      <c r="AH360" s="44">
        <v>19085.00145</v>
      </c>
      <c r="AI360" s="44">
        <f t="shared" si="36"/>
        <v>19085001.45</v>
      </c>
    </row>
    <row r="361" spans="34:35">
      <c r="AH361" s="44">
        <v>19031.01669</v>
      </c>
      <c r="AI361" s="44">
        <f t="shared" si="36"/>
        <v>19031016.69</v>
      </c>
    </row>
    <row r="362" spans="34:35">
      <c r="AH362" s="44">
        <v>40759.02372</v>
      </c>
      <c r="AI362" s="44">
        <f t="shared" si="36"/>
        <v>40759023.72</v>
      </c>
    </row>
    <row r="363" spans="34:35">
      <c r="AH363" s="44">
        <v>39963.84222</v>
      </c>
      <c r="AI363" s="44">
        <f t="shared" si="36"/>
        <v>39963842.22</v>
      </c>
    </row>
    <row r="364" spans="34:35">
      <c r="AH364" s="44">
        <v>41419.12017</v>
      </c>
      <c r="AI364" s="44">
        <f t="shared" si="36"/>
        <v>41419120.17</v>
      </c>
    </row>
    <row r="365" spans="34:35">
      <c r="AH365" s="44">
        <v>42627.66831</v>
      </c>
      <c r="AI365" s="44">
        <f t="shared" si="36"/>
        <v>42627668.31</v>
      </c>
    </row>
    <row r="366" spans="34:35">
      <c r="AH366" s="44">
        <v>43741.75272</v>
      </c>
      <c r="AI366" s="44">
        <f t="shared" si="36"/>
        <v>43741752.72</v>
      </c>
    </row>
    <row r="367" spans="34:35">
      <c r="AH367" s="44">
        <v>43705.21908</v>
      </c>
      <c r="AI367" s="44">
        <f t="shared" si="36"/>
        <v>43705219.08</v>
      </c>
    </row>
    <row r="368" spans="34:35">
      <c r="AH368" s="44">
        <v>43550.65368</v>
      </c>
      <c r="AI368" s="44">
        <f t="shared" si="36"/>
        <v>43550653.68</v>
      </c>
    </row>
    <row r="369" spans="34:35">
      <c r="AH369" s="44">
        <v>43346.14194</v>
      </c>
      <c r="AI369" s="44">
        <f t="shared" si="36"/>
        <v>43346141.94</v>
      </c>
    </row>
    <row r="370" spans="34:35">
      <c r="AH370" s="44">
        <v>43372.8396</v>
      </c>
      <c r="AI370" s="44">
        <f t="shared" si="36"/>
        <v>43372839.6</v>
      </c>
    </row>
    <row r="371" spans="34:35">
      <c r="AH371" s="44">
        <v>44011.34799</v>
      </c>
      <c r="AI371" s="44">
        <f t="shared" si="36"/>
        <v>44011347.99</v>
      </c>
    </row>
    <row r="372" spans="34:35">
      <c r="AH372" s="44">
        <v>44318.49882</v>
      </c>
      <c r="AI372" s="44">
        <f t="shared" si="36"/>
        <v>44318498.82</v>
      </c>
    </row>
    <row r="373" spans="34:35">
      <c r="AH373" s="44">
        <v>44643.02229</v>
      </c>
      <c r="AI373" s="44">
        <f t="shared" si="36"/>
        <v>44643022.29</v>
      </c>
    </row>
    <row r="374" spans="34:35">
      <c r="AH374" s="44">
        <v>45074.59188</v>
      </c>
      <c r="AI374" s="44">
        <f t="shared" si="36"/>
        <v>45074591.88</v>
      </c>
    </row>
    <row r="375" spans="34:35">
      <c r="AH375" s="44">
        <v>45543.33381</v>
      </c>
      <c r="AI375" s="44">
        <f t="shared" si="36"/>
        <v>45543333.81</v>
      </c>
    </row>
    <row r="376" spans="34:35">
      <c r="AH376" s="44">
        <v>46101.87696</v>
      </c>
      <c r="AI376" s="44">
        <f t="shared" si="36"/>
        <v>46101876.96</v>
      </c>
    </row>
    <row r="377" spans="34:35">
      <c r="AH377" s="44">
        <v>37.98774</v>
      </c>
      <c r="AI377" s="44">
        <f t="shared" si="36"/>
        <v>37987.74</v>
      </c>
    </row>
    <row r="378" spans="34:35">
      <c r="AH378" s="44">
        <v>38.73822</v>
      </c>
      <c r="AI378" s="44">
        <f t="shared" si="36"/>
        <v>38738.22</v>
      </c>
    </row>
    <row r="379" spans="34:35">
      <c r="AH379" s="44">
        <v>38.77008</v>
      </c>
      <c r="AI379" s="44">
        <f t="shared" si="36"/>
        <v>38770.08</v>
      </c>
    </row>
    <row r="380" spans="34:35">
      <c r="AH380" s="44">
        <v>38.98248</v>
      </c>
      <c r="AI380" s="44">
        <f t="shared" si="36"/>
        <v>38982.48</v>
      </c>
    </row>
    <row r="381" spans="34:35">
      <c r="AH381" s="44">
        <v>39.96129</v>
      </c>
      <c r="AI381" s="44">
        <f t="shared" si="36"/>
        <v>39961.29</v>
      </c>
    </row>
    <row r="382" spans="34:35">
      <c r="AH382" s="44">
        <v>40.1967</v>
      </c>
      <c r="AI382" s="44">
        <f t="shared" si="36"/>
        <v>40196.7</v>
      </c>
    </row>
    <row r="383" spans="34:35">
      <c r="AH383" s="44">
        <v>40.65513</v>
      </c>
      <c r="AI383" s="44">
        <f t="shared" si="36"/>
        <v>40655.13</v>
      </c>
    </row>
    <row r="384" spans="34:35">
      <c r="AH384" s="44">
        <v>46.57755</v>
      </c>
      <c r="AI384" s="44">
        <f t="shared" si="36"/>
        <v>46577.55</v>
      </c>
    </row>
    <row r="385" spans="34:35">
      <c r="AH385" s="44">
        <v>44.96685</v>
      </c>
      <c r="AI385" s="44">
        <f t="shared" si="36"/>
        <v>44966.85</v>
      </c>
    </row>
    <row r="386" spans="34:35">
      <c r="AH386" s="44">
        <v>47.85726</v>
      </c>
      <c r="AI386" s="44">
        <f t="shared" ref="AI386:AI449" si="37">AH386*1000</f>
        <v>47857.26</v>
      </c>
    </row>
    <row r="387" spans="34:35">
      <c r="AH387" s="44">
        <v>48.06081</v>
      </c>
      <c r="AI387" s="44">
        <f t="shared" si="37"/>
        <v>48060.81</v>
      </c>
    </row>
    <row r="388" spans="34:35">
      <c r="AH388" s="44">
        <v>48.15816</v>
      </c>
      <c r="AI388" s="44">
        <f t="shared" si="37"/>
        <v>48158.16</v>
      </c>
    </row>
    <row r="389" spans="34:35">
      <c r="AH389" s="44">
        <v>48.53163</v>
      </c>
      <c r="AI389" s="44">
        <f t="shared" si="37"/>
        <v>48531.63</v>
      </c>
    </row>
    <row r="390" spans="34:35">
      <c r="AH390" s="44">
        <v>49.07148</v>
      </c>
      <c r="AI390" s="44">
        <f t="shared" si="37"/>
        <v>49071.48</v>
      </c>
    </row>
    <row r="391" spans="34:35">
      <c r="AH391" s="44">
        <v>49.8078</v>
      </c>
      <c r="AI391" s="44">
        <f t="shared" si="37"/>
        <v>49807.8</v>
      </c>
    </row>
    <row r="392" spans="34:35">
      <c r="AH392" s="44">
        <v>6286.49802</v>
      </c>
      <c r="AI392" s="44">
        <f t="shared" si="37"/>
        <v>6286498.02</v>
      </c>
    </row>
    <row r="393" spans="34:35">
      <c r="AH393" s="44">
        <v>6330.92958</v>
      </c>
      <c r="AI393" s="44">
        <f t="shared" si="37"/>
        <v>6330929.58</v>
      </c>
    </row>
    <row r="394" spans="34:35">
      <c r="AH394" s="44">
        <v>6265.2384</v>
      </c>
      <c r="AI394" s="44">
        <f t="shared" si="37"/>
        <v>6265238.4</v>
      </c>
    </row>
    <row r="395" spans="34:35">
      <c r="AH395" s="44">
        <v>6249.16296</v>
      </c>
      <c r="AI395" s="44">
        <f t="shared" si="37"/>
        <v>6249162.96</v>
      </c>
    </row>
    <row r="396" spans="34:35">
      <c r="AH396" s="44">
        <v>6137.68068</v>
      </c>
      <c r="AI396" s="44">
        <f t="shared" si="37"/>
        <v>6137680.68</v>
      </c>
    </row>
    <row r="397" spans="34:35">
      <c r="AH397" s="44">
        <v>6056.48178</v>
      </c>
      <c r="AI397" s="44">
        <f t="shared" si="37"/>
        <v>6056481.78</v>
      </c>
    </row>
    <row r="398" spans="34:35">
      <c r="AH398" s="44">
        <v>6050.7</v>
      </c>
      <c r="AI398" s="44">
        <f t="shared" si="37"/>
        <v>6050700</v>
      </c>
    </row>
    <row r="399" spans="34:35">
      <c r="AH399" s="44">
        <v>6215.2641</v>
      </c>
      <c r="AI399" s="44">
        <f t="shared" si="37"/>
        <v>6215264.1</v>
      </c>
    </row>
    <row r="400" spans="34:35">
      <c r="AH400" s="44">
        <v>6071.43672</v>
      </c>
      <c r="AI400" s="44">
        <f t="shared" si="37"/>
        <v>6071436.72</v>
      </c>
    </row>
    <row r="401" spans="34:35">
      <c r="AH401" s="44">
        <v>6111.96894</v>
      </c>
      <c r="AI401" s="44">
        <f t="shared" si="37"/>
        <v>6111968.94</v>
      </c>
    </row>
    <row r="402" spans="34:35">
      <c r="AH402" s="44">
        <v>6173.34246</v>
      </c>
      <c r="AI402" s="44">
        <f t="shared" si="37"/>
        <v>6173342.46</v>
      </c>
    </row>
    <row r="403" spans="34:35">
      <c r="AH403" s="44">
        <v>6216.3099</v>
      </c>
      <c r="AI403" s="44">
        <f t="shared" si="37"/>
        <v>6216309.9</v>
      </c>
    </row>
    <row r="404" spans="34:35">
      <c r="AH404" s="44">
        <v>6258.76938</v>
      </c>
      <c r="AI404" s="44">
        <f t="shared" si="37"/>
        <v>6258769.38</v>
      </c>
    </row>
    <row r="405" spans="34:35">
      <c r="AH405" s="44">
        <v>6293.07162</v>
      </c>
      <c r="AI405" s="44">
        <f t="shared" si="37"/>
        <v>6293071.62</v>
      </c>
    </row>
    <row r="406" spans="34:35">
      <c r="AH406" s="44">
        <v>6334.47036</v>
      </c>
      <c r="AI406" s="44">
        <f t="shared" si="37"/>
        <v>6334470.36</v>
      </c>
    </row>
    <row r="407" spans="34:35">
      <c r="AH407" s="44">
        <v>1488.65782</v>
      </c>
      <c r="AI407" s="44">
        <f t="shared" si="37"/>
        <v>1488657.82</v>
      </c>
    </row>
    <row r="408" spans="34:35">
      <c r="AH408" s="44">
        <v>1500.55841</v>
      </c>
      <c r="AI408" s="44">
        <f t="shared" si="37"/>
        <v>1500558.41</v>
      </c>
    </row>
    <row r="409" spans="34:35">
      <c r="AH409" s="44">
        <v>1521.05499</v>
      </c>
      <c r="AI409" s="44">
        <f t="shared" si="37"/>
        <v>1521054.99</v>
      </c>
    </row>
    <row r="410" spans="34:35">
      <c r="AH410" s="44">
        <v>1519.5921</v>
      </c>
      <c r="AI410" s="44">
        <f t="shared" si="37"/>
        <v>1519592.1</v>
      </c>
    </row>
    <row r="411" spans="34:35">
      <c r="AH411" s="44">
        <v>1523.27552</v>
      </c>
      <c r="AI411" s="44">
        <f t="shared" si="37"/>
        <v>1523275.52</v>
      </c>
    </row>
    <row r="412" spans="34:35">
      <c r="AH412" s="44">
        <v>1521.65949</v>
      </c>
      <c r="AI412" s="44">
        <f t="shared" si="37"/>
        <v>1521659.49</v>
      </c>
    </row>
    <row r="413" spans="34:35">
      <c r="AH413" s="44">
        <v>1518.65714</v>
      </c>
      <c r="AI413" s="44">
        <f t="shared" si="37"/>
        <v>1518657.14</v>
      </c>
    </row>
    <row r="414" spans="34:35">
      <c r="AH414" s="44">
        <v>1510.9276</v>
      </c>
      <c r="AI414" s="44">
        <f t="shared" si="37"/>
        <v>1510927.6</v>
      </c>
    </row>
    <row r="415" spans="34:35">
      <c r="AH415" s="44">
        <v>1512.06809</v>
      </c>
      <c r="AI415" s="44">
        <f t="shared" si="37"/>
        <v>1512068.09</v>
      </c>
    </row>
    <row r="416" spans="34:35">
      <c r="AH416" s="44">
        <v>1520.74065</v>
      </c>
      <c r="AI416" s="44">
        <f t="shared" si="37"/>
        <v>1520740.65</v>
      </c>
    </row>
    <row r="417" spans="34:35">
      <c r="AH417" s="44">
        <v>1544.12271</v>
      </c>
      <c r="AI417" s="44">
        <f t="shared" si="37"/>
        <v>1544122.71</v>
      </c>
    </row>
    <row r="418" spans="34:35">
      <c r="AH418" s="44">
        <v>1584.52346</v>
      </c>
      <c r="AI418" s="44">
        <f t="shared" si="37"/>
        <v>1584523.46</v>
      </c>
    </row>
    <row r="419" spans="34:35">
      <c r="AH419" s="44">
        <v>1611.16982</v>
      </c>
      <c r="AI419" s="44">
        <f t="shared" si="37"/>
        <v>1611169.82</v>
      </c>
    </row>
    <row r="420" spans="34:35">
      <c r="AH420" s="44">
        <v>1636.96182</v>
      </c>
      <c r="AI420" s="44">
        <f t="shared" si="37"/>
        <v>1636961.82</v>
      </c>
    </row>
    <row r="421" spans="34:35">
      <c r="AH421" s="44">
        <v>1668.25477</v>
      </c>
      <c r="AI421" s="44">
        <f t="shared" si="37"/>
        <v>1668254.77</v>
      </c>
    </row>
    <row r="422" spans="34:35">
      <c r="AH422" s="44">
        <v>115.6635</v>
      </c>
      <c r="AI422" s="44">
        <f t="shared" si="37"/>
        <v>115663.5</v>
      </c>
    </row>
    <row r="423" spans="34:35">
      <c r="AH423" s="44">
        <v>118.51875</v>
      </c>
      <c r="AI423" s="44">
        <f t="shared" si="37"/>
        <v>118518.75</v>
      </c>
    </row>
    <row r="424" spans="34:35">
      <c r="AH424" s="44">
        <v>121.51125</v>
      </c>
      <c r="AI424" s="44">
        <f t="shared" si="37"/>
        <v>121511.25</v>
      </c>
    </row>
    <row r="425" spans="34:35">
      <c r="AH425" s="44">
        <v>124.69725</v>
      </c>
      <c r="AI425" s="44">
        <f t="shared" si="37"/>
        <v>124697.25</v>
      </c>
    </row>
    <row r="426" spans="34:35">
      <c r="AH426" s="44">
        <v>125.04825</v>
      </c>
      <c r="AI426" s="44">
        <f t="shared" si="37"/>
        <v>125048.25</v>
      </c>
    </row>
    <row r="427" spans="34:35">
      <c r="AH427" s="44">
        <v>124.5825</v>
      </c>
      <c r="AI427" s="44">
        <f t="shared" si="37"/>
        <v>124582.5</v>
      </c>
    </row>
    <row r="428" spans="34:35">
      <c r="AH428" s="44">
        <v>125.63775</v>
      </c>
      <c r="AI428" s="44">
        <f t="shared" si="37"/>
        <v>125637.75</v>
      </c>
    </row>
    <row r="429" spans="34:35">
      <c r="AH429" s="44">
        <v>125.49375</v>
      </c>
      <c r="AI429" s="44">
        <f t="shared" si="37"/>
        <v>125493.75</v>
      </c>
    </row>
    <row r="430" spans="34:35">
      <c r="AH430" s="44">
        <v>124.94475</v>
      </c>
      <c r="AI430" s="44">
        <f t="shared" si="37"/>
        <v>124944.75</v>
      </c>
    </row>
    <row r="431" spans="34:35">
      <c r="AH431" s="44">
        <v>125.38125</v>
      </c>
      <c r="AI431" s="44">
        <f t="shared" si="37"/>
        <v>125381.25</v>
      </c>
    </row>
    <row r="432" spans="34:35">
      <c r="AH432" s="44">
        <v>124.5465</v>
      </c>
      <c r="AI432" s="44">
        <f t="shared" si="37"/>
        <v>124546.5</v>
      </c>
    </row>
    <row r="433" spans="34:35">
      <c r="AH433" s="44">
        <v>128.5695</v>
      </c>
      <c r="AI433" s="44">
        <f t="shared" si="37"/>
        <v>128569.5</v>
      </c>
    </row>
    <row r="434" spans="34:35">
      <c r="AH434" s="44">
        <v>131.37075</v>
      </c>
      <c r="AI434" s="44">
        <f t="shared" si="37"/>
        <v>131370.75</v>
      </c>
    </row>
    <row r="435" spans="34:35">
      <c r="AH435" s="44">
        <v>131.89275</v>
      </c>
      <c r="AI435" s="44">
        <f t="shared" si="37"/>
        <v>131892.75</v>
      </c>
    </row>
    <row r="436" spans="34:35">
      <c r="AH436" s="44">
        <v>134.73</v>
      </c>
      <c r="AI436" s="44">
        <f t="shared" si="37"/>
        <v>134730</v>
      </c>
    </row>
    <row r="437" spans="34:35">
      <c r="AH437" s="44">
        <v>225.39484</v>
      </c>
      <c r="AI437" s="44">
        <f t="shared" si="37"/>
        <v>225394.84</v>
      </c>
    </row>
    <row r="438" spans="34:35">
      <c r="AH438" s="44">
        <v>225.49582</v>
      </c>
      <c r="AI438" s="44">
        <f t="shared" si="37"/>
        <v>225495.82</v>
      </c>
    </row>
    <row r="439" spans="34:35">
      <c r="AH439" s="44">
        <v>225.47712</v>
      </c>
      <c r="AI439" s="44">
        <f t="shared" si="37"/>
        <v>225477.12</v>
      </c>
    </row>
    <row r="440" spans="34:35">
      <c r="AH440" s="44">
        <v>219.99802</v>
      </c>
      <c r="AI440" s="44">
        <f t="shared" si="37"/>
        <v>219998.02</v>
      </c>
    </row>
    <row r="441" spans="34:35">
      <c r="AH441" s="44">
        <v>214.50396</v>
      </c>
      <c r="AI441" s="44">
        <f t="shared" si="37"/>
        <v>214503.96</v>
      </c>
    </row>
    <row r="442" spans="34:35">
      <c r="AH442" s="44">
        <v>210.70412</v>
      </c>
      <c r="AI442" s="44">
        <f t="shared" si="37"/>
        <v>210704.12</v>
      </c>
    </row>
    <row r="443" spans="34:35">
      <c r="AH443" s="44">
        <v>211.76441</v>
      </c>
      <c r="AI443" s="44">
        <f t="shared" si="37"/>
        <v>211764.41</v>
      </c>
    </row>
    <row r="444" spans="34:35">
      <c r="AH444" s="44">
        <v>209.22495</v>
      </c>
      <c r="AI444" s="44">
        <f t="shared" si="37"/>
        <v>209224.95</v>
      </c>
    </row>
    <row r="445" spans="34:35">
      <c r="AH445" s="44">
        <v>211.80181</v>
      </c>
      <c r="AI445" s="44">
        <f t="shared" si="37"/>
        <v>211801.81</v>
      </c>
    </row>
    <row r="446" spans="34:35">
      <c r="AH446" s="44">
        <v>217.77459</v>
      </c>
      <c r="AI446" s="44">
        <f t="shared" si="37"/>
        <v>217774.59</v>
      </c>
    </row>
    <row r="447" spans="34:35">
      <c r="AH447" s="44">
        <v>215.60352</v>
      </c>
      <c r="AI447" s="44">
        <f t="shared" si="37"/>
        <v>215603.52</v>
      </c>
    </row>
    <row r="448" spans="34:35">
      <c r="AH448" s="44">
        <v>219.58101</v>
      </c>
      <c r="AI448" s="44">
        <f t="shared" si="37"/>
        <v>219581.01</v>
      </c>
    </row>
    <row r="449" spans="34:35">
      <c r="AH449" s="44">
        <v>219.89517</v>
      </c>
      <c r="AI449" s="44">
        <f t="shared" si="37"/>
        <v>219895.17</v>
      </c>
    </row>
    <row r="450" spans="34:35">
      <c r="AH450" s="44">
        <v>222.43463</v>
      </c>
      <c r="AI450" s="44">
        <f t="shared" ref="AI450:AI466" si="38">AH450*1000</f>
        <v>222434.63</v>
      </c>
    </row>
    <row r="451" spans="34:35">
      <c r="AH451" s="44">
        <v>224.2317</v>
      </c>
      <c r="AI451" s="44">
        <f t="shared" si="38"/>
        <v>224231.7</v>
      </c>
    </row>
    <row r="452" spans="34:35">
      <c r="AH452" s="44">
        <v>904.08416</v>
      </c>
      <c r="AI452" s="44">
        <f t="shared" si="38"/>
        <v>904084.16</v>
      </c>
    </row>
    <row r="453" spans="34:35">
      <c r="AH453" s="44">
        <v>949.032</v>
      </c>
      <c r="AI453" s="44">
        <f t="shared" si="38"/>
        <v>949032</v>
      </c>
    </row>
    <row r="454" spans="34:35">
      <c r="AH454" s="44">
        <v>1002.49184</v>
      </c>
      <c r="AI454" s="44">
        <f t="shared" si="38"/>
        <v>1002491.84</v>
      </c>
    </row>
    <row r="455" spans="34:35">
      <c r="AH455" s="44">
        <v>1046.82816</v>
      </c>
      <c r="AI455" s="44">
        <f t="shared" si="38"/>
        <v>1046828.16</v>
      </c>
    </row>
    <row r="456" spans="34:35">
      <c r="AH456" s="44">
        <v>1062.76128</v>
      </c>
      <c r="AI456" s="44">
        <f t="shared" si="38"/>
        <v>1062761.28</v>
      </c>
    </row>
    <row r="457" spans="34:35">
      <c r="AH457" s="44">
        <v>1136.62752</v>
      </c>
      <c r="AI457" s="44">
        <f t="shared" si="38"/>
        <v>1136627.52</v>
      </c>
    </row>
    <row r="458" spans="34:35">
      <c r="AH458" s="44">
        <v>1159.30528</v>
      </c>
      <c r="AI458" s="44">
        <f t="shared" si="38"/>
        <v>1159305.28</v>
      </c>
    </row>
    <row r="459" spans="34:35">
      <c r="AH459" s="44">
        <v>1326.36448</v>
      </c>
      <c r="AI459" s="44">
        <f t="shared" si="38"/>
        <v>1326364.48</v>
      </c>
    </row>
    <row r="460" spans="34:35">
      <c r="AH460" s="44">
        <v>1318.67904</v>
      </c>
      <c r="AI460" s="44">
        <f t="shared" si="38"/>
        <v>1318679.04</v>
      </c>
    </row>
    <row r="461" spans="34:35">
      <c r="AH461" s="44">
        <v>1359.43136</v>
      </c>
      <c r="AI461" s="44">
        <f t="shared" si="38"/>
        <v>1359431.36</v>
      </c>
    </row>
    <row r="462" spans="34:35">
      <c r="AH462" s="44">
        <v>1382.07776</v>
      </c>
      <c r="AI462" s="44">
        <f t="shared" si="38"/>
        <v>1382077.76</v>
      </c>
    </row>
    <row r="463" spans="34:35">
      <c r="AH463" s="44">
        <v>1406.72224</v>
      </c>
      <c r="AI463" s="44">
        <f t="shared" si="38"/>
        <v>1406722.24</v>
      </c>
    </row>
    <row r="464" spans="34:35">
      <c r="AH464" s="44">
        <v>1430.78208</v>
      </c>
      <c r="AI464" s="44">
        <f t="shared" si="38"/>
        <v>1430782.08</v>
      </c>
    </row>
    <row r="465" spans="34:35">
      <c r="AH465" s="44">
        <v>1454.46112</v>
      </c>
      <c r="AI465" s="44">
        <f t="shared" si="38"/>
        <v>1454461.12</v>
      </c>
    </row>
    <row r="466" spans="34:35">
      <c r="AH466" s="44">
        <v>1532.12192</v>
      </c>
      <c r="AI466" s="44">
        <f t="shared" si="38"/>
        <v>1532121.92</v>
      </c>
    </row>
  </sheetData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P16"/>
  <sheetViews>
    <sheetView workbookViewId="0">
      <selection activeCell="F21" sqref="F21"/>
    </sheetView>
  </sheetViews>
  <sheetFormatPr defaultColWidth="8.72727272727273" defaultRowHeight="14"/>
  <cols>
    <col min="1" max="16384" width="8.72727272727273" style="44"/>
  </cols>
  <sheetData>
    <row r="1" spans="1:16">
      <c r="A1" s="44" t="s">
        <v>173</v>
      </c>
      <c r="B1" s="44" t="s">
        <v>174</v>
      </c>
      <c r="C1" s="44" t="s">
        <v>175</v>
      </c>
      <c r="D1" s="44" t="s">
        <v>176</v>
      </c>
      <c r="E1" s="44" t="s">
        <v>177</v>
      </c>
      <c r="F1" s="44" t="s">
        <v>178</v>
      </c>
      <c r="G1" s="44" t="s">
        <v>179</v>
      </c>
      <c r="I1" s="44" t="s">
        <v>174</v>
      </c>
      <c r="J1" s="44" t="s">
        <v>175</v>
      </c>
      <c r="K1" s="44" t="s">
        <v>176</v>
      </c>
      <c r="L1" s="44" t="s">
        <v>177</v>
      </c>
      <c r="M1" s="44" t="s">
        <v>178</v>
      </c>
      <c r="N1" s="44" t="s">
        <v>179</v>
      </c>
      <c r="P1" s="44" t="s">
        <v>180</v>
      </c>
    </row>
    <row r="2" spans="1:16">
      <c r="A2" s="44">
        <v>2009</v>
      </c>
      <c r="B2" s="44">
        <v>42.6</v>
      </c>
      <c r="C2" s="44">
        <v>31.7</v>
      </c>
      <c r="D2" s="44">
        <v>59.7</v>
      </c>
      <c r="E2" s="44">
        <v>64.2</v>
      </c>
      <c r="F2" s="44">
        <v>26.8</v>
      </c>
      <c r="G2" s="44">
        <v>21.8</v>
      </c>
      <c r="I2" s="44">
        <f t="shared" ref="I2:N2" si="0">B2/100</f>
        <v>0.426</v>
      </c>
      <c r="J2" s="44">
        <f t="shared" si="0"/>
        <v>0.317</v>
      </c>
      <c r="K2" s="44">
        <f t="shared" si="0"/>
        <v>0.597</v>
      </c>
      <c r="L2" s="44">
        <f t="shared" si="0"/>
        <v>0.642</v>
      </c>
      <c r="M2" s="44">
        <f t="shared" si="0"/>
        <v>0.268</v>
      </c>
      <c r="N2" s="44">
        <f t="shared" si="0"/>
        <v>0.218</v>
      </c>
      <c r="P2" s="44">
        <f t="shared" ref="P2:P16" si="1">(K2+L2)/2</f>
        <v>0.6195</v>
      </c>
    </row>
    <row r="3" spans="1:16">
      <c r="A3" s="44">
        <v>2010</v>
      </c>
      <c r="B3" s="44">
        <v>45.6</v>
      </c>
      <c r="C3" s="44">
        <v>34.5</v>
      </c>
      <c r="D3" s="44">
        <v>62.9</v>
      </c>
      <c r="E3" s="44">
        <v>67.9</v>
      </c>
      <c r="F3" s="44">
        <v>30.6</v>
      </c>
      <c r="G3" s="44">
        <v>23.2</v>
      </c>
      <c r="I3" s="44">
        <f t="shared" ref="I3:N3" si="2">B3/100</f>
        <v>0.456</v>
      </c>
      <c r="J3" s="44">
        <f t="shared" si="2"/>
        <v>0.345</v>
      </c>
      <c r="K3" s="44">
        <f t="shared" si="2"/>
        <v>0.629</v>
      </c>
      <c r="L3" s="44">
        <f t="shared" si="2"/>
        <v>0.679</v>
      </c>
      <c r="M3" s="44">
        <f t="shared" si="2"/>
        <v>0.306</v>
      </c>
      <c r="N3" s="44">
        <f t="shared" si="2"/>
        <v>0.232</v>
      </c>
      <c r="P3" s="44">
        <f t="shared" si="1"/>
        <v>0.654</v>
      </c>
    </row>
    <row r="4" spans="1:16">
      <c r="A4" s="44">
        <v>2011</v>
      </c>
      <c r="B4" s="44">
        <v>47.7</v>
      </c>
      <c r="C4" s="44">
        <v>36.6</v>
      </c>
      <c r="D4" s="44">
        <v>64.5</v>
      </c>
      <c r="E4" s="44">
        <v>69.3</v>
      </c>
      <c r="F4" s="44">
        <v>32.9</v>
      </c>
      <c r="G4" s="44">
        <v>24.6</v>
      </c>
      <c r="I4" s="44">
        <f t="shared" ref="I4:N4" si="3">B4/100</f>
        <v>0.477</v>
      </c>
      <c r="J4" s="44">
        <f t="shared" si="3"/>
        <v>0.366</v>
      </c>
      <c r="K4" s="44">
        <f t="shared" si="3"/>
        <v>0.645</v>
      </c>
      <c r="L4" s="44">
        <f t="shared" si="3"/>
        <v>0.693</v>
      </c>
      <c r="M4" s="44">
        <f t="shared" si="3"/>
        <v>0.329</v>
      </c>
      <c r="N4" s="44">
        <f t="shared" si="3"/>
        <v>0.246</v>
      </c>
      <c r="P4" s="44">
        <f t="shared" si="1"/>
        <v>0.669</v>
      </c>
    </row>
    <row r="5" spans="1:16">
      <c r="A5" s="44">
        <v>2012</v>
      </c>
      <c r="B5" s="44">
        <v>49.5</v>
      </c>
      <c r="C5" s="44">
        <v>38.4</v>
      </c>
      <c r="D5" s="44">
        <v>65.5</v>
      </c>
      <c r="E5" s="44">
        <v>70.7</v>
      </c>
      <c r="F5" s="44">
        <v>37.3</v>
      </c>
      <c r="G5" s="44">
        <v>26.3</v>
      </c>
      <c r="I5" s="44">
        <f t="shared" ref="I5:N5" si="4">B5/100</f>
        <v>0.495</v>
      </c>
      <c r="J5" s="44">
        <f t="shared" si="4"/>
        <v>0.384</v>
      </c>
      <c r="K5" s="44">
        <f t="shared" si="4"/>
        <v>0.655</v>
      </c>
      <c r="L5" s="44">
        <f t="shared" si="4"/>
        <v>0.707</v>
      </c>
      <c r="M5" s="44">
        <f t="shared" si="4"/>
        <v>0.373</v>
      </c>
      <c r="N5" s="44">
        <f t="shared" si="4"/>
        <v>0.263</v>
      </c>
      <c r="P5" s="44">
        <f t="shared" si="1"/>
        <v>0.681</v>
      </c>
    </row>
    <row r="6" spans="1:16">
      <c r="A6" s="44">
        <v>2013</v>
      </c>
      <c r="B6" s="44">
        <v>51.7</v>
      </c>
      <c r="C6" s="44">
        <v>40.8</v>
      </c>
      <c r="D6" s="44">
        <v>68.3</v>
      </c>
      <c r="E6" s="44">
        <v>71.9</v>
      </c>
      <c r="F6" s="44">
        <v>41.1</v>
      </c>
      <c r="G6" s="44">
        <v>27.3</v>
      </c>
      <c r="I6" s="44">
        <f t="shared" ref="I6:N6" si="5">B6/100</f>
        <v>0.517</v>
      </c>
      <c r="J6" s="44">
        <f t="shared" si="5"/>
        <v>0.408</v>
      </c>
      <c r="K6" s="44">
        <f t="shared" si="5"/>
        <v>0.683</v>
      </c>
      <c r="L6" s="44">
        <f t="shared" si="5"/>
        <v>0.719</v>
      </c>
      <c r="M6" s="44">
        <f t="shared" si="5"/>
        <v>0.411</v>
      </c>
      <c r="N6" s="44">
        <f t="shared" si="5"/>
        <v>0.273</v>
      </c>
      <c r="P6" s="44">
        <f t="shared" si="1"/>
        <v>0.701</v>
      </c>
    </row>
    <row r="7" spans="1:16">
      <c r="A7" s="44">
        <v>2014</v>
      </c>
      <c r="B7" s="44">
        <v>52.7</v>
      </c>
      <c r="C7" s="44">
        <v>41.8</v>
      </c>
      <c r="D7" s="44">
        <v>68.8</v>
      </c>
      <c r="E7" s="44">
        <v>73.3</v>
      </c>
      <c r="F7" s="44">
        <v>45.2</v>
      </c>
      <c r="G7" s="44">
        <v>27.6</v>
      </c>
      <c r="I7" s="44">
        <f t="shared" ref="I7:N7" si="6">B7/100</f>
        <v>0.527</v>
      </c>
      <c r="J7" s="44">
        <f t="shared" si="6"/>
        <v>0.418</v>
      </c>
      <c r="K7" s="44">
        <f t="shared" si="6"/>
        <v>0.688</v>
      </c>
      <c r="L7" s="44">
        <f t="shared" si="6"/>
        <v>0.733</v>
      </c>
      <c r="M7" s="44">
        <f t="shared" si="6"/>
        <v>0.452</v>
      </c>
      <c r="N7" s="44">
        <f t="shared" si="6"/>
        <v>0.276</v>
      </c>
      <c r="P7" s="44">
        <f t="shared" si="1"/>
        <v>0.7105</v>
      </c>
    </row>
    <row r="8" spans="1:16">
      <c r="A8" s="44">
        <v>2015</v>
      </c>
      <c r="B8" s="44">
        <v>54.4</v>
      </c>
      <c r="C8" s="44">
        <v>43.3</v>
      </c>
      <c r="D8" s="44">
        <v>69.5</v>
      </c>
      <c r="E8" s="44">
        <v>74.8</v>
      </c>
      <c r="F8" s="44">
        <v>48.3</v>
      </c>
      <c r="G8" s="44">
        <v>27.8</v>
      </c>
      <c r="I8" s="44">
        <f t="shared" ref="I8:N8" si="7">B8/100</f>
        <v>0.544</v>
      </c>
      <c r="J8" s="44">
        <f t="shared" si="7"/>
        <v>0.433</v>
      </c>
      <c r="K8" s="44">
        <f t="shared" si="7"/>
        <v>0.695</v>
      </c>
      <c r="L8" s="44">
        <f t="shared" si="7"/>
        <v>0.748</v>
      </c>
      <c r="M8" s="44">
        <f t="shared" si="7"/>
        <v>0.483</v>
      </c>
      <c r="N8" s="44">
        <f t="shared" si="7"/>
        <v>0.278</v>
      </c>
      <c r="P8" s="44">
        <f t="shared" si="1"/>
        <v>0.7215</v>
      </c>
    </row>
    <row r="9" spans="1:16">
      <c r="A9" s="44">
        <v>2016</v>
      </c>
      <c r="B9" s="44">
        <v>56.7</v>
      </c>
      <c r="C9" s="44">
        <v>44.9</v>
      </c>
      <c r="D9" s="44">
        <v>71.6</v>
      </c>
      <c r="E9" s="44">
        <v>76.6</v>
      </c>
      <c r="F9" s="44">
        <v>52.3</v>
      </c>
      <c r="G9" s="44">
        <v>28</v>
      </c>
      <c r="I9" s="44">
        <f t="shared" ref="I9:N9" si="8">B9/100</f>
        <v>0.567</v>
      </c>
      <c r="J9" s="44">
        <f t="shared" si="8"/>
        <v>0.449</v>
      </c>
      <c r="K9" s="44">
        <f t="shared" si="8"/>
        <v>0.716</v>
      </c>
      <c r="L9" s="44">
        <f t="shared" si="8"/>
        <v>0.766</v>
      </c>
      <c r="M9" s="44">
        <f t="shared" si="8"/>
        <v>0.523</v>
      </c>
      <c r="N9" s="44">
        <f t="shared" si="8"/>
        <v>0.28</v>
      </c>
      <c r="P9" s="44">
        <f t="shared" si="1"/>
        <v>0.741</v>
      </c>
    </row>
    <row r="10" spans="1:16">
      <c r="A10" s="44">
        <v>2017</v>
      </c>
      <c r="B10" s="44">
        <v>58.5</v>
      </c>
      <c r="C10" s="44">
        <v>46.9</v>
      </c>
      <c r="D10" s="44">
        <v>73.8</v>
      </c>
      <c r="E10" s="44">
        <v>78.7</v>
      </c>
      <c r="F10" s="44">
        <v>58.3</v>
      </c>
      <c r="G10" s="44">
        <v>26.3</v>
      </c>
      <c r="I10" s="44">
        <f t="shared" ref="I10:N10" si="9">B10/100</f>
        <v>0.585</v>
      </c>
      <c r="J10" s="44">
        <f t="shared" si="9"/>
        <v>0.469</v>
      </c>
      <c r="K10" s="44">
        <f t="shared" si="9"/>
        <v>0.738</v>
      </c>
      <c r="L10" s="44">
        <f t="shared" si="9"/>
        <v>0.787</v>
      </c>
      <c r="M10" s="44">
        <f t="shared" si="9"/>
        <v>0.583</v>
      </c>
      <c r="N10" s="44">
        <f t="shared" si="9"/>
        <v>0.263</v>
      </c>
      <c r="P10" s="44">
        <f t="shared" si="1"/>
        <v>0.7625</v>
      </c>
    </row>
    <row r="11" spans="1:16">
      <c r="A11" s="44">
        <v>2018</v>
      </c>
      <c r="B11" s="44">
        <v>60.5</v>
      </c>
      <c r="C11" s="44">
        <v>49.1</v>
      </c>
      <c r="D11" s="44">
        <v>76.2</v>
      </c>
      <c r="E11" s="44">
        <v>80.7</v>
      </c>
      <c r="F11" s="44">
        <v>61.4</v>
      </c>
      <c r="G11" s="44">
        <v>26</v>
      </c>
      <c r="I11" s="44">
        <f t="shared" ref="I11:N11" si="10">B11/100</f>
        <v>0.605</v>
      </c>
      <c r="J11" s="44">
        <f t="shared" si="10"/>
        <v>0.491</v>
      </c>
      <c r="K11" s="44">
        <f t="shared" si="10"/>
        <v>0.762</v>
      </c>
      <c r="L11" s="44">
        <f t="shared" si="10"/>
        <v>0.807</v>
      </c>
      <c r="M11" s="44">
        <f t="shared" si="10"/>
        <v>0.614</v>
      </c>
      <c r="N11" s="44">
        <f t="shared" si="10"/>
        <v>0.26</v>
      </c>
      <c r="P11" s="44">
        <f t="shared" si="1"/>
        <v>0.7845</v>
      </c>
    </row>
    <row r="12" spans="1:16">
      <c r="A12" s="44">
        <v>2019</v>
      </c>
      <c r="B12" s="44">
        <v>64.5</v>
      </c>
      <c r="C12" s="44">
        <v>53</v>
      </c>
      <c r="D12" s="44">
        <v>78.1</v>
      </c>
      <c r="E12" s="44">
        <v>82.5</v>
      </c>
      <c r="F12" s="44">
        <v>64</v>
      </c>
      <c r="G12" s="44">
        <v>27.4</v>
      </c>
      <c r="I12" s="44">
        <f t="shared" ref="I12:N12" si="11">B12/100</f>
        <v>0.645</v>
      </c>
      <c r="J12" s="44">
        <f t="shared" si="11"/>
        <v>0.53</v>
      </c>
      <c r="K12" s="44">
        <f t="shared" si="11"/>
        <v>0.781</v>
      </c>
      <c r="L12" s="44">
        <f t="shared" si="11"/>
        <v>0.825</v>
      </c>
      <c r="M12" s="44">
        <f t="shared" si="11"/>
        <v>0.64</v>
      </c>
      <c r="N12" s="44">
        <f t="shared" si="11"/>
        <v>0.274</v>
      </c>
      <c r="P12" s="44">
        <f t="shared" si="1"/>
        <v>0.803</v>
      </c>
    </row>
    <row r="13" spans="1:16">
      <c r="A13" s="44">
        <v>2020</v>
      </c>
      <c r="B13" s="44">
        <v>66.7</v>
      </c>
      <c r="C13" s="44">
        <v>57.1</v>
      </c>
      <c r="D13" s="44">
        <v>79.7</v>
      </c>
      <c r="E13" s="44">
        <v>83.9</v>
      </c>
      <c r="F13" s="44">
        <v>67.2</v>
      </c>
      <c r="G13" s="44">
        <v>29.6</v>
      </c>
      <c r="I13" s="44">
        <f t="shared" ref="I13:N13" si="12">B13/100</f>
        <v>0.667</v>
      </c>
      <c r="J13" s="44">
        <f t="shared" si="12"/>
        <v>0.571</v>
      </c>
      <c r="K13" s="44">
        <f t="shared" si="12"/>
        <v>0.797</v>
      </c>
      <c r="L13" s="44">
        <f t="shared" si="12"/>
        <v>0.839</v>
      </c>
      <c r="M13" s="44">
        <f t="shared" si="12"/>
        <v>0.672</v>
      </c>
      <c r="N13" s="44">
        <f t="shared" si="12"/>
        <v>0.296</v>
      </c>
      <c r="P13" s="44">
        <f t="shared" si="1"/>
        <v>0.818</v>
      </c>
    </row>
    <row r="14" spans="1:16">
      <c r="A14" s="44">
        <v>2021</v>
      </c>
      <c r="B14" s="44">
        <v>69</v>
      </c>
      <c r="C14" s="44">
        <v>62</v>
      </c>
      <c r="D14" s="44">
        <v>81.9</v>
      </c>
      <c r="E14" s="44">
        <v>85.7</v>
      </c>
      <c r="F14" s="44">
        <v>70.8</v>
      </c>
      <c r="G14" s="44">
        <v>32.9</v>
      </c>
      <c r="I14" s="44">
        <f t="shared" ref="I14:N14" si="13">B14/100</f>
        <v>0.69</v>
      </c>
      <c r="J14" s="44">
        <f t="shared" si="13"/>
        <v>0.62</v>
      </c>
      <c r="K14" s="44">
        <f t="shared" si="13"/>
        <v>0.819</v>
      </c>
      <c r="L14" s="44">
        <f t="shared" si="13"/>
        <v>0.857</v>
      </c>
      <c r="M14" s="44">
        <f t="shared" si="13"/>
        <v>0.708</v>
      </c>
      <c r="N14" s="44">
        <f t="shared" si="13"/>
        <v>0.329</v>
      </c>
      <c r="P14" s="44">
        <f t="shared" si="1"/>
        <v>0.838</v>
      </c>
    </row>
    <row r="15" spans="1:16">
      <c r="A15" s="44">
        <v>2022</v>
      </c>
      <c r="B15" s="44">
        <v>70.9</v>
      </c>
      <c r="C15" s="44">
        <v>65.1</v>
      </c>
      <c r="D15" s="44">
        <v>83</v>
      </c>
      <c r="E15" s="44">
        <v>86.4</v>
      </c>
      <c r="F15" s="44">
        <v>73.9</v>
      </c>
      <c r="G15" s="44">
        <v>34.8</v>
      </c>
      <c r="I15" s="44">
        <f t="shared" ref="I15:N15" si="14">B15/100</f>
        <v>0.709</v>
      </c>
      <c r="J15" s="44">
        <f t="shared" si="14"/>
        <v>0.651</v>
      </c>
      <c r="K15" s="44">
        <f t="shared" si="14"/>
        <v>0.83</v>
      </c>
      <c r="L15" s="44">
        <f t="shared" si="14"/>
        <v>0.864</v>
      </c>
      <c r="M15" s="44">
        <f t="shared" si="14"/>
        <v>0.739</v>
      </c>
      <c r="N15" s="44">
        <f t="shared" si="14"/>
        <v>0.348</v>
      </c>
      <c r="P15" s="44">
        <f t="shared" si="1"/>
        <v>0.847</v>
      </c>
    </row>
    <row r="16" spans="1:16">
      <c r="A16" s="44">
        <v>2023</v>
      </c>
      <c r="B16" s="44">
        <v>73.2</v>
      </c>
      <c r="C16" s="44">
        <v>68.1</v>
      </c>
      <c r="D16" s="44">
        <v>84.5</v>
      </c>
      <c r="E16" s="44">
        <v>87.9</v>
      </c>
      <c r="F16" s="44">
        <v>76</v>
      </c>
      <c r="G16" s="44">
        <v>37.2</v>
      </c>
      <c r="I16" s="44">
        <f t="shared" ref="I16:N16" si="15">B16/100</f>
        <v>0.732</v>
      </c>
      <c r="J16" s="44">
        <f t="shared" si="15"/>
        <v>0.681</v>
      </c>
      <c r="K16" s="44">
        <f t="shared" si="15"/>
        <v>0.845</v>
      </c>
      <c r="L16" s="44">
        <f t="shared" si="15"/>
        <v>0.879</v>
      </c>
      <c r="M16" s="44">
        <f t="shared" si="15"/>
        <v>0.76</v>
      </c>
      <c r="N16" s="44">
        <f t="shared" si="15"/>
        <v>0.372</v>
      </c>
      <c r="P16" s="44">
        <f t="shared" si="1"/>
        <v>0.862</v>
      </c>
    </row>
  </sheetData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I466"/>
  <sheetViews>
    <sheetView workbookViewId="0">
      <selection activeCell="L15" sqref="L15"/>
    </sheetView>
  </sheetViews>
  <sheetFormatPr defaultColWidth="8.72727272727273" defaultRowHeight="14"/>
  <cols>
    <col min="1" max="3" width="8.72727272727273" style="44"/>
    <col min="4" max="4" width="9.36363636363636" style="44" customWidth="1"/>
    <col min="5" max="16384" width="8.72727272727273" style="44"/>
  </cols>
  <sheetData>
    <row r="1" spans="1:9">
      <c r="A1" s="44" t="s">
        <v>157</v>
      </c>
      <c r="B1" s="44" t="s">
        <v>181</v>
      </c>
      <c r="C1" s="44" t="s">
        <v>182</v>
      </c>
      <c r="D1" s="44" t="s">
        <v>183</v>
      </c>
      <c r="E1" s="44" t="s">
        <v>184</v>
      </c>
      <c r="F1" s="44" t="s">
        <v>185</v>
      </c>
      <c r="G1" s="44" t="s">
        <v>184</v>
      </c>
      <c r="H1" s="44" t="s">
        <v>186</v>
      </c>
      <c r="I1" s="44" t="s">
        <v>184</v>
      </c>
    </row>
    <row r="2" spans="1:9">
      <c r="A2" s="44">
        <v>2009</v>
      </c>
      <c r="B2" s="44">
        <v>59.1522</v>
      </c>
      <c r="C2" s="44">
        <v>127.4478</v>
      </c>
      <c r="D2" s="44">
        <v>1.3516</v>
      </c>
      <c r="E2" s="44">
        <v>4.8484</v>
      </c>
      <c r="F2" s="44">
        <v>4.2344</v>
      </c>
      <c r="G2" s="44">
        <v>11.5656</v>
      </c>
      <c r="H2" s="44">
        <v>1756.5303</v>
      </c>
      <c r="I2" s="44">
        <v>1078.8697</v>
      </c>
    </row>
    <row r="3" spans="1:9">
      <c r="A3" s="44">
        <v>2010</v>
      </c>
      <c r="B3" s="44">
        <v>63.20745</v>
      </c>
      <c r="C3" s="44">
        <v>120.00255</v>
      </c>
      <c r="D3" s="44">
        <v>1.34096</v>
      </c>
      <c r="E3" s="44">
        <v>4.43904</v>
      </c>
      <c r="F3" s="44">
        <v>4.55022</v>
      </c>
      <c r="G3" s="44">
        <v>10.31978</v>
      </c>
      <c r="H3" s="44">
        <v>1789.46172</v>
      </c>
      <c r="I3" s="44">
        <v>946.71828</v>
      </c>
    </row>
    <row r="4" spans="1:9">
      <c r="A4" s="44">
        <v>2011</v>
      </c>
      <c r="B4" s="44">
        <v>65.63844</v>
      </c>
      <c r="C4" s="44">
        <v>113.70156</v>
      </c>
      <c r="D4" s="44">
        <v>1.476</v>
      </c>
      <c r="E4" s="44">
        <v>4.524</v>
      </c>
      <c r="F4" s="44">
        <v>4.95803</v>
      </c>
      <c r="G4" s="44">
        <v>10.11197</v>
      </c>
      <c r="H4" s="44">
        <v>1781.43996</v>
      </c>
      <c r="I4" s="44">
        <v>881.40004</v>
      </c>
    </row>
    <row r="5" spans="1:9">
      <c r="A5" s="44">
        <v>2012</v>
      </c>
      <c r="B5" s="44">
        <v>71.9616</v>
      </c>
      <c r="C5" s="44">
        <v>115.4384</v>
      </c>
      <c r="D5" s="44">
        <v>1.6306</v>
      </c>
      <c r="E5" s="44">
        <v>4.5694</v>
      </c>
      <c r="F5" s="44">
        <v>5.6323</v>
      </c>
      <c r="G5" s="44">
        <v>9.4677</v>
      </c>
      <c r="H5" s="44">
        <v>1768.1484</v>
      </c>
      <c r="I5" s="44">
        <v>828.2516</v>
      </c>
    </row>
    <row r="6" spans="1:9">
      <c r="A6" s="44">
        <v>2013</v>
      </c>
      <c r="B6" s="44">
        <v>77.1936</v>
      </c>
      <c r="C6" s="44">
        <v>112.0064</v>
      </c>
      <c r="D6" s="44">
        <v>1.6107</v>
      </c>
      <c r="E6" s="44">
        <v>4.2893</v>
      </c>
      <c r="F6" s="44">
        <v>5.9184</v>
      </c>
      <c r="G6" s="44">
        <v>8.4816</v>
      </c>
      <c r="H6" s="44">
        <v>1769.9549</v>
      </c>
      <c r="I6" s="44">
        <v>754.9451</v>
      </c>
    </row>
    <row r="7" spans="1:9">
      <c r="A7" s="44">
        <v>2014</v>
      </c>
      <c r="B7" s="44">
        <v>75.0728</v>
      </c>
      <c r="C7" s="44">
        <v>104.5272</v>
      </c>
      <c r="D7" s="44">
        <v>1.6284</v>
      </c>
      <c r="E7" s="44">
        <v>4.2716</v>
      </c>
      <c r="F7" s="44">
        <v>6.2376</v>
      </c>
      <c r="G7" s="44">
        <v>7.5624</v>
      </c>
      <c r="H7" s="44">
        <v>1807.9383</v>
      </c>
      <c r="I7" s="44">
        <v>736.6617</v>
      </c>
    </row>
    <row r="8" spans="1:9">
      <c r="A8" s="44">
        <v>2015</v>
      </c>
      <c r="B8" s="44">
        <v>71.7048</v>
      </c>
      <c r="C8" s="44">
        <v>93.8952</v>
      </c>
      <c r="D8" s="44">
        <v>1.4178</v>
      </c>
      <c r="E8" s="44">
        <v>3.6822</v>
      </c>
      <c r="F8" s="44">
        <v>5.9892</v>
      </c>
      <c r="G8" s="44">
        <v>6.4108</v>
      </c>
      <c r="H8" s="44">
        <v>1535.6406</v>
      </c>
      <c r="I8" s="44">
        <v>592.7594</v>
      </c>
    </row>
    <row r="9" spans="1:9">
      <c r="A9" s="44">
        <v>2016</v>
      </c>
      <c r="B9" s="44">
        <v>74.2197</v>
      </c>
      <c r="C9" s="44">
        <v>91.0803</v>
      </c>
      <c r="D9" s="44">
        <v>1.344</v>
      </c>
      <c r="E9" s="44">
        <v>3.456</v>
      </c>
      <c r="F9" s="44">
        <v>5.9099</v>
      </c>
      <c r="G9" s="44">
        <v>5.3901</v>
      </c>
      <c r="H9" s="44">
        <v>1362.0321</v>
      </c>
      <c r="I9" s="44">
        <v>476.0679</v>
      </c>
    </row>
    <row r="10" spans="1:9">
      <c r="A10" s="44">
        <v>2017</v>
      </c>
      <c r="B10" s="44">
        <v>52.6218</v>
      </c>
      <c r="C10" s="44">
        <v>59.5782</v>
      </c>
      <c r="D10" s="44">
        <v>1.1572</v>
      </c>
      <c r="E10" s="44">
        <v>3.2428</v>
      </c>
      <c r="F10" s="44">
        <v>4.8972</v>
      </c>
      <c r="G10" s="44">
        <v>3.5028</v>
      </c>
      <c r="H10" s="44">
        <v>1054.08</v>
      </c>
      <c r="I10" s="44">
        <v>328.32</v>
      </c>
    </row>
    <row r="11" spans="1:9">
      <c r="A11" s="44">
        <v>2018</v>
      </c>
      <c r="B11" s="44">
        <v>22.2914</v>
      </c>
      <c r="C11" s="44">
        <v>23.1086</v>
      </c>
      <c r="D11" s="44">
        <v>0.78</v>
      </c>
      <c r="E11" s="44">
        <v>2.22</v>
      </c>
      <c r="F11" s="44">
        <v>4.605</v>
      </c>
      <c r="G11" s="44">
        <v>2.895</v>
      </c>
      <c r="H11" s="44">
        <v>777.20415</v>
      </c>
      <c r="I11" s="44">
        <v>213.49585</v>
      </c>
    </row>
    <row r="12" spans="1:9">
      <c r="A12" s="44">
        <v>2019</v>
      </c>
      <c r="B12" s="44">
        <v>6.996</v>
      </c>
      <c r="C12" s="44">
        <v>6.204</v>
      </c>
      <c r="D12" s="44">
        <v>0.6576</v>
      </c>
      <c r="E12" s="44">
        <v>1.7424</v>
      </c>
      <c r="F12" s="44">
        <v>3.648</v>
      </c>
      <c r="G12" s="44">
        <v>2.052</v>
      </c>
      <c r="H12" s="44">
        <v>782.7644</v>
      </c>
      <c r="I12" s="44">
        <v>192.0356</v>
      </c>
    </row>
    <row r="13" spans="1:9">
      <c r="A13" s="44">
        <v>2020</v>
      </c>
      <c r="B13" s="44">
        <v>18.3862</v>
      </c>
      <c r="C13" s="44">
        <v>13.8138</v>
      </c>
      <c r="D13" s="44">
        <v>0.7104</v>
      </c>
      <c r="E13" s="44">
        <v>1.6896</v>
      </c>
      <c r="F13" s="44">
        <v>3.8976</v>
      </c>
      <c r="G13" s="44">
        <v>1.9024</v>
      </c>
      <c r="H13" s="44">
        <v>680.7396</v>
      </c>
      <c r="I13" s="44">
        <v>151.4604</v>
      </c>
    </row>
    <row r="14" spans="1:9">
      <c r="A14" s="44">
        <v>2021</v>
      </c>
      <c r="B14" s="44">
        <v>36.58</v>
      </c>
      <c r="C14" s="44">
        <v>22.42</v>
      </c>
      <c r="D14" s="44">
        <v>0.7896</v>
      </c>
      <c r="E14" s="44">
        <v>1.6104</v>
      </c>
      <c r="F14" s="44">
        <v>4.1064</v>
      </c>
      <c r="G14" s="44">
        <v>1.6936</v>
      </c>
      <c r="H14" s="44">
        <v>710.205</v>
      </c>
      <c r="I14" s="44">
        <v>137.295</v>
      </c>
    </row>
    <row r="15" spans="1:9">
      <c r="A15" s="44">
        <v>2022</v>
      </c>
      <c r="B15" s="44">
        <v>23.9568</v>
      </c>
      <c r="C15" s="44">
        <v>12.8432</v>
      </c>
      <c r="D15" s="44">
        <v>0.87</v>
      </c>
      <c r="E15" s="44">
        <v>1.63</v>
      </c>
      <c r="F15" s="44">
        <v>4.2123</v>
      </c>
      <c r="G15" s="44">
        <v>1.4877</v>
      </c>
      <c r="H15" s="44">
        <v>655.578</v>
      </c>
      <c r="I15" s="44">
        <v>118.422</v>
      </c>
    </row>
    <row r="16" spans="1:9">
      <c r="A16" s="44">
        <v>2023</v>
      </c>
      <c r="B16" s="44">
        <v>18.1827</v>
      </c>
      <c r="C16" s="44">
        <v>8.5173</v>
      </c>
      <c r="D16" s="44">
        <v>1.0416</v>
      </c>
      <c r="E16" s="44">
        <v>1.7584</v>
      </c>
      <c r="F16" s="44">
        <v>4.18</v>
      </c>
      <c r="G16" s="44">
        <v>1.32</v>
      </c>
      <c r="H16" s="44">
        <v>641.759</v>
      </c>
      <c r="I16" s="44">
        <v>102.741</v>
      </c>
    </row>
    <row r="17" spans="1:9">
      <c r="A17" s="44">
        <v>2009</v>
      </c>
      <c r="B17" s="44">
        <v>57.377</v>
      </c>
      <c r="C17" s="44">
        <v>123.623</v>
      </c>
      <c r="D17" s="44">
        <v>2.289</v>
      </c>
      <c r="E17" s="44">
        <v>8.211</v>
      </c>
      <c r="F17" s="44">
        <v>4.2344</v>
      </c>
      <c r="G17" s="44">
        <v>11.5656</v>
      </c>
      <c r="H17" s="44">
        <v>1225.6188</v>
      </c>
      <c r="I17" s="44">
        <v>752.7812</v>
      </c>
    </row>
    <row r="18" spans="1:9">
      <c r="A18" s="44">
        <v>2010</v>
      </c>
      <c r="B18" s="44">
        <v>64.49085</v>
      </c>
      <c r="C18" s="44">
        <v>122.43915</v>
      </c>
      <c r="D18" s="44">
        <v>2.96032</v>
      </c>
      <c r="E18" s="44">
        <v>9.79968</v>
      </c>
      <c r="F18" s="44">
        <v>4.79502</v>
      </c>
      <c r="G18" s="44">
        <v>10.87498</v>
      </c>
      <c r="H18" s="44">
        <v>1376.7027</v>
      </c>
      <c r="I18" s="44">
        <v>728.3473</v>
      </c>
    </row>
    <row r="19" spans="1:9">
      <c r="A19" s="44">
        <v>2011</v>
      </c>
      <c r="B19" s="44">
        <v>70.00116</v>
      </c>
      <c r="C19" s="44">
        <v>121.25884</v>
      </c>
      <c r="D19" s="44">
        <v>3.31362</v>
      </c>
      <c r="E19" s="44">
        <v>10.15638</v>
      </c>
      <c r="F19" s="44">
        <v>5.19491</v>
      </c>
      <c r="G19" s="44">
        <v>10.59509</v>
      </c>
      <c r="H19" s="44">
        <v>1549.0695</v>
      </c>
      <c r="I19" s="44">
        <v>766.4305</v>
      </c>
    </row>
    <row r="20" spans="1:9">
      <c r="A20" s="44">
        <v>2012</v>
      </c>
      <c r="B20" s="44">
        <v>74.3808</v>
      </c>
      <c r="C20" s="44">
        <v>119.3192</v>
      </c>
      <c r="D20" s="44">
        <v>3.5505</v>
      </c>
      <c r="E20" s="44">
        <v>9.9495</v>
      </c>
      <c r="F20" s="44">
        <v>5.8188</v>
      </c>
      <c r="G20" s="44">
        <v>9.7812</v>
      </c>
      <c r="H20" s="44">
        <v>1731.3744</v>
      </c>
      <c r="I20" s="44">
        <v>811.0256</v>
      </c>
    </row>
    <row r="21" spans="1:9">
      <c r="A21" s="44">
        <v>2013</v>
      </c>
      <c r="B21" s="44">
        <v>82.008</v>
      </c>
      <c r="C21" s="44">
        <v>118.992</v>
      </c>
      <c r="D21" s="44">
        <v>3.5763</v>
      </c>
      <c r="E21" s="44">
        <v>9.5237</v>
      </c>
      <c r="F21" s="44">
        <v>6.2061</v>
      </c>
      <c r="G21" s="44">
        <v>8.8939</v>
      </c>
      <c r="H21" s="44">
        <v>1926.348</v>
      </c>
      <c r="I21" s="44">
        <v>821.652</v>
      </c>
    </row>
    <row r="22" spans="1:9">
      <c r="A22" s="44">
        <v>2014</v>
      </c>
      <c r="B22" s="44">
        <v>83.5164</v>
      </c>
      <c r="C22" s="44">
        <v>116.2836</v>
      </c>
      <c r="D22" s="44">
        <v>3.9192</v>
      </c>
      <c r="E22" s="44">
        <v>10.2808</v>
      </c>
      <c r="F22" s="44">
        <v>7.0964</v>
      </c>
      <c r="G22" s="44">
        <v>8.6036</v>
      </c>
      <c r="H22" s="44">
        <v>2051.56875</v>
      </c>
      <c r="I22" s="44">
        <v>835.93125</v>
      </c>
    </row>
    <row r="23" spans="1:9">
      <c r="A23" s="44">
        <v>2015</v>
      </c>
      <c r="B23" s="44">
        <v>85.2577</v>
      </c>
      <c r="C23" s="44">
        <v>111.6423</v>
      </c>
      <c r="D23" s="44">
        <v>3.9754</v>
      </c>
      <c r="E23" s="44">
        <v>10.3246</v>
      </c>
      <c r="F23" s="44">
        <v>7.1967</v>
      </c>
      <c r="G23" s="44">
        <v>7.7033</v>
      </c>
      <c r="H23" s="44">
        <v>2015.2938</v>
      </c>
      <c r="I23" s="44">
        <v>777.9062</v>
      </c>
    </row>
    <row r="24" spans="1:9">
      <c r="A24" s="44">
        <v>2016</v>
      </c>
      <c r="B24" s="44">
        <v>85.5794</v>
      </c>
      <c r="C24" s="44">
        <v>105.0206</v>
      </c>
      <c r="D24" s="44">
        <v>4.172</v>
      </c>
      <c r="E24" s="44">
        <v>10.728</v>
      </c>
      <c r="F24" s="44">
        <v>7.7927</v>
      </c>
      <c r="G24" s="44">
        <v>7.1073</v>
      </c>
      <c r="H24" s="44">
        <v>2078.7273</v>
      </c>
      <c r="I24" s="44">
        <v>726.5727</v>
      </c>
    </row>
    <row r="25" spans="1:9">
      <c r="A25" s="44">
        <v>2017</v>
      </c>
      <c r="B25" s="44">
        <v>84.42</v>
      </c>
      <c r="C25" s="44">
        <v>95.58</v>
      </c>
      <c r="D25" s="44">
        <v>3.6294</v>
      </c>
      <c r="E25" s="44">
        <v>10.1706</v>
      </c>
      <c r="F25" s="44">
        <v>6.9377</v>
      </c>
      <c r="G25" s="44">
        <v>4.9623</v>
      </c>
      <c r="H25" s="44">
        <v>1749.55625</v>
      </c>
      <c r="I25" s="44">
        <v>544.94375</v>
      </c>
    </row>
    <row r="26" spans="1:9">
      <c r="A26" s="44">
        <v>2018</v>
      </c>
      <c r="B26" s="44">
        <v>96.6779</v>
      </c>
      <c r="C26" s="44">
        <v>100.2221</v>
      </c>
      <c r="D26" s="44">
        <v>3.458</v>
      </c>
      <c r="E26" s="44">
        <v>9.842</v>
      </c>
      <c r="F26" s="44">
        <v>6.9382</v>
      </c>
      <c r="G26" s="44">
        <v>4.3618</v>
      </c>
      <c r="H26" s="44">
        <v>1828.6695</v>
      </c>
      <c r="I26" s="44">
        <v>502.3305</v>
      </c>
    </row>
    <row r="27" spans="1:9">
      <c r="A27" s="44">
        <v>2019</v>
      </c>
      <c r="B27" s="44">
        <v>65.879</v>
      </c>
      <c r="C27" s="44">
        <v>58.421</v>
      </c>
      <c r="D27" s="44">
        <v>4.0278</v>
      </c>
      <c r="E27" s="44">
        <v>10.6722</v>
      </c>
      <c r="F27" s="44">
        <v>7.04</v>
      </c>
      <c r="G27" s="44">
        <v>3.96</v>
      </c>
      <c r="H27" s="44">
        <v>1953.5384</v>
      </c>
      <c r="I27" s="44">
        <v>479.2616</v>
      </c>
    </row>
    <row r="28" spans="1:9">
      <c r="A28" s="44">
        <v>2020</v>
      </c>
      <c r="B28" s="44">
        <v>92.6733</v>
      </c>
      <c r="C28" s="44">
        <v>69.6267</v>
      </c>
      <c r="D28" s="44">
        <v>5.1504</v>
      </c>
      <c r="E28" s="44">
        <v>12.2496</v>
      </c>
      <c r="F28" s="44">
        <v>7.1904</v>
      </c>
      <c r="G28" s="44">
        <v>3.5096</v>
      </c>
      <c r="H28" s="44">
        <v>1826.2668</v>
      </c>
      <c r="I28" s="44">
        <v>406.3332</v>
      </c>
    </row>
    <row r="29" spans="1:9">
      <c r="A29" s="44">
        <v>2021</v>
      </c>
      <c r="B29" s="44">
        <v>106.144</v>
      </c>
      <c r="C29" s="44">
        <v>65.056</v>
      </c>
      <c r="D29" s="44">
        <v>6.1523</v>
      </c>
      <c r="E29" s="44">
        <v>12.5477</v>
      </c>
      <c r="F29" s="44">
        <v>7.3632</v>
      </c>
      <c r="G29" s="44">
        <v>3.0368</v>
      </c>
      <c r="H29" s="44">
        <v>1802.4542</v>
      </c>
      <c r="I29" s="44">
        <v>348.4458</v>
      </c>
    </row>
    <row r="30" spans="1:9">
      <c r="A30" s="44">
        <v>2022</v>
      </c>
      <c r="B30" s="44">
        <v>103.3788</v>
      </c>
      <c r="C30" s="44">
        <v>55.4212</v>
      </c>
      <c r="D30" s="44">
        <v>6.8556</v>
      </c>
      <c r="E30" s="44">
        <v>12.8444</v>
      </c>
      <c r="F30" s="44">
        <v>7.6856</v>
      </c>
      <c r="G30" s="44">
        <v>2.7144</v>
      </c>
      <c r="H30" s="44">
        <v>1843.5802</v>
      </c>
      <c r="I30" s="44">
        <v>333.0198</v>
      </c>
    </row>
    <row r="31" spans="1:9">
      <c r="A31" s="44">
        <v>2023</v>
      </c>
      <c r="B31" s="44">
        <v>79.677</v>
      </c>
      <c r="C31" s="44">
        <v>37.323</v>
      </c>
      <c r="D31" s="44">
        <v>7.7376</v>
      </c>
      <c r="E31" s="44">
        <v>13.0624</v>
      </c>
      <c r="F31" s="44">
        <v>8.056</v>
      </c>
      <c r="G31" s="44">
        <v>2.544</v>
      </c>
      <c r="H31" s="44">
        <v>1880.9702</v>
      </c>
      <c r="I31" s="44">
        <v>301.1298</v>
      </c>
    </row>
    <row r="32" spans="1:9">
      <c r="A32" s="44">
        <v>2009</v>
      </c>
      <c r="B32" s="44">
        <v>623.856</v>
      </c>
      <c r="C32" s="44">
        <v>1344.144</v>
      </c>
      <c r="D32" s="44">
        <v>33.2886</v>
      </c>
      <c r="E32" s="44">
        <v>119.4114</v>
      </c>
      <c r="F32" s="44">
        <v>44.8632</v>
      </c>
      <c r="G32" s="44">
        <v>122.5368</v>
      </c>
      <c r="H32" s="44">
        <v>21634.4268</v>
      </c>
      <c r="I32" s="44">
        <v>13287.9732</v>
      </c>
    </row>
    <row r="33" spans="1:9">
      <c r="A33" s="44">
        <v>2010</v>
      </c>
      <c r="B33" s="44">
        <v>636.88035</v>
      </c>
      <c r="C33" s="44">
        <v>1209.14965</v>
      </c>
      <c r="D33" s="44">
        <v>36.15256</v>
      </c>
      <c r="E33" s="44">
        <v>119.67744</v>
      </c>
      <c r="F33" s="44">
        <v>55.32174</v>
      </c>
      <c r="G33" s="44">
        <v>125.46826</v>
      </c>
      <c r="H33" s="44">
        <v>21651.60522</v>
      </c>
      <c r="I33" s="44">
        <v>11454.82478</v>
      </c>
    </row>
    <row r="34" spans="1:9">
      <c r="A34" s="44">
        <v>2011</v>
      </c>
      <c r="B34" s="44">
        <v>689.9832</v>
      </c>
      <c r="C34" s="44">
        <v>1195.2168</v>
      </c>
      <c r="D34" s="44">
        <v>37.40676</v>
      </c>
      <c r="E34" s="44">
        <v>114.65324</v>
      </c>
      <c r="F34" s="44">
        <v>62.06914</v>
      </c>
      <c r="G34" s="44">
        <v>126.59086</v>
      </c>
      <c r="H34" s="44">
        <v>23862.07932</v>
      </c>
      <c r="I34" s="44">
        <v>11806.20068</v>
      </c>
    </row>
    <row r="35" spans="1:9">
      <c r="A35" s="44">
        <v>2012</v>
      </c>
      <c r="B35" s="44">
        <v>709.44</v>
      </c>
      <c r="C35" s="44">
        <v>1138.06</v>
      </c>
      <c r="D35" s="44">
        <v>39.976</v>
      </c>
      <c r="E35" s="44">
        <v>112.024</v>
      </c>
      <c r="F35" s="44">
        <v>73.2199</v>
      </c>
      <c r="G35" s="44">
        <v>123.0801</v>
      </c>
      <c r="H35" s="44">
        <v>26238.1128</v>
      </c>
      <c r="I35" s="44">
        <v>12290.6872</v>
      </c>
    </row>
    <row r="36" spans="1:9">
      <c r="A36" s="44">
        <v>2013</v>
      </c>
      <c r="B36" s="44">
        <v>788.6232</v>
      </c>
      <c r="C36" s="44">
        <v>1144.2768</v>
      </c>
      <c r="D36" s="44">
        <v>40.8681</v>
      </c>
      <c r="E36" s="44">
        <v>108.8319</v>
      </c>
      <c r="F36" s="44">
        <v>78.5832</v>
      </c>
      <c r="G36" s="44">
        <v>112.6168</v>
      </c>
      <c r="H36" s="44">
        <v>26081.6864</v>
      </c>
      <c r="I36" s="44">
        <v>11124.7136</v>
      </c>
    </row>
    <row r="37" spans="1:9">
      <c r="A37" s="44">
        <v>2014</v>
      </c>
      <c r="B37" s="44">
        <v>800.679</v>
      </c>
      <c r="C37" s="44">
        <v>1114.821</v>
      </c>
      <c r="D37" s="44">
        <v>42.7248</v>
      </c>
      <c r="E37" s="44">
        <v>112.0752</v>
      </c>
      <c r="F37" s="44">
        <v>89.5412</v>
      </c>
      <c r="G37" s="44">
        <v>108.5588</v>
      </c>
      <c r="H37" s="44">
        <v>27492.58435</v>
      </c>
      <c r="I37" s="44">
        <v>11202.11565</v>
      </c>
    </row>
    <row r="38" spans="1:9">
      <c r="A38" s="44">
        <v>2015</v>
      </c>
      <c r="B38" s="44">
        <v>807.8481</v>
      </c>
      <c r="C38" s="44">
        <v>1057.8519</v>
      </c>
      <c r="D38" s="44">
        <v>46.3982</v>
      </c>
      <c r="E38" s="44">
        <v>120.5018</v>
      </c>
      <c r="F38" s="44">
        <v>94.8129</v>
      </c>
      <c r="G38" s="44">
        <v>101.4871</v>
      </c>
      <c r="H38" s="44">
        <v>27276.09105</v>
      </c>
      <c r="I38" s="44">
        <v>10528.60895</v>
      </c>
    </row>
    <row r="39" spans="1:9">
      <c r="A39" s="44">
        <v>2016</v>
      </c>
      <c r="B39" s="44">
        <v>816.731</v>
      </c>
      <c r="C39" s="44">
        <v>1002.269</v>
      </c>
      <c r="D39" s="44">
        <v>47.432</v>
      </c>
      <c r="E39" s="44">
        <v>121.968</v>
      </c>
      <c r="F39" s="44">
        <v>94.4538</v>
      </c>
      <c r="G39" s="44">
        <v>86.1462</v>
      </c>
      <c r="H39" s="44">
        <v>28573.5528</v>
      </c>
      <c r="I39" s="44">
        <v>9987.2472</v>
      </c>
    </row>
    <row r="40" spans="1:9">
      <c r="A40" s="44">
        <v>2017</v>
      </c>
      <c r="B40" s="44">
        <v>918.2082</v>
      </c>
      <c r="C40" s="44">
        <v>1039.5918</v>
      </c>
      <c r="D40" s="44">
        <v>51.6532</v>
      </c>
      <c r="E40" s="44">
        <v>144.7468</v>
      </c>
      <c r="F40" s="44">
        <v>72.6418</v>
      </c>
      <c r="G40" s="44">
        <v>51.9582</v>
      </c>
      <c r="H40" s="44">
        <v>30235.565</v>
      </c>
      <c r="I40" s="44">
        <v>9417.635</v>
      </c>
    </row>
    <row r="41" spans="1:9">
      <c r="A41" s="44">
        <v>2018</v>
      </c>
      <c r="B41" s="44">
        <v>894.0128</v>
      </c>
      <c r="C41" s="44">
        <v>926.7872</v>
      </c>
      <c r="D41" s="44">
        <v>51.818</v>
      </c>
      <c r="E41" s="44">
        <v>147.482</v>
      </c>
      <c r="F41" s="44">
        <v>65.0226</v>
      </c>
      <c r="G41" s="44">
        <v>40.8774</v>
      </c>
      <c r="H41" s="44">
        <v>30174.6942</v>
      </c>
      <c r="I41" s="44">
        <v>8288.9058</v>
      </c>
    </row>
    <row r="42" spans="1:9">
      <c r="A42" s="44">
        <v>2019</v>
      </c>
      <c r="B42" s="44">
        <v>751.752</v>
      </c>
      <c r="C42" s="44">
        <v>666.648</v>
      </c>
      <c r="D42" s="44">
        <v>55.6494</v>
      </c>
      <c r="E42" s="44">
        <v>147.4506</v>
      </c>
      <c r="F42" s="44">
        <v>73.472</v>
      </c>
      <c r="G42" s="44">
        <v>41.328</v>
      </c>
      <c r="H42" s="44">
        <v>31691.6798</v>
      </c>
      <c r="I42" s="44">
        <v>7774.9202</v>
      </c>
    </row>
    <row r="43" spans="1:9">
      <c r="A43" s="44">
        <v>2020</v>
      </c>
      <c r="B43" s="44">
        <v>998.5648</v>
      </c>
      <c r="C43" s="44">
        <v>750.2352</v>
      </c>
      <c r="D43" s="44">
        <v>65.86</v>
      </c>
      <c r="E43" s="44">
        <v>156.64</v>
      </c>
      <c r="F43" s="44">
        <v>82.1856</v>
      </c>
      <c r="G43" s="44">
        <v>40.1144</v>
      </c>
      <c r="H43" s="44">
        <v>32606.5434</v>
      </c>
      <c r="I43" s="44">
        <v>7254.7566</v>
      </c>
    </row>
    <row r="44" spans="1:9">
      <c r="A44" s="44">
        <v>2021</v>
      </c>
      <c r="B44" s="44">
        <v>1122.262</v>
      </c>
      <c r="C44" s="44">
        <v>687.838</v>
      </c>
      <c r="D44" s="44">
        <v>75.7029</v>
      </c>
      <c r="E44" s="44">
        <v>154.3971</v>
      </c>
      <c r="F44" s="44">
        <v>95.7216</v>
      </c>
      <c r="G44" s="44">
        <v>39.4784</v>
      </c>
      <c r="H44" s="44">
        <v>31699.2774</v>
      </c>
      <c r="I44" s="44">
        <v>6128.0226</v>
      </c>
    </row>
    <row r="45" spans="1:9">
      <c r="A45" s="44">
        <v>2022</v>
      </c>
      <c r="B45" s="44">
        <v>1254.9327</v>
      </c>
      <c r="C45" s="44">
        <v>672.7673</v>
      </c>
      <c r="D45" s="44">
        <v>85.9908</v>
      </c>
      <c r="E45" s="44">
        <v>161.1092</v>
      </c>
      <c r="F45" s="44">
        <v>109.4459</v>
      </c>
      <c r="G45" s="44">
        <v>38.6541</v>
      </c>
      <c r="H45" s="44">
        <v>32936.8655</v>
      </c>
      <c r="I45" s="44">
        <v>5949.6345</v>
      </c>
    </row>
    <row r="46" spans="1:9">
      <c r="A46" s="44">
        <v>2023</v>
      </c>
      <c r="B46" s="44">
        <v>1221.5778</v>
      </c>
      <c r="C46" s="44">
        <v>572.2222</v>
      </c>
      <c r="D46" s="44">
        <v>98.022</v>
      </c>
      <c r="E46" s="44">
        <v>165.478</v>
      </c>
      <c r="F46" s="44">
        <v>114.76</v>
      </c>
      <c r="G46" s="44">
        <v>36.24</v>
      </c>
      <c r="H46" s="44">
        <v>33634.1194</v>
      </c>
      <c r="I46" s="44">
        <v>5384.5806</v>
      </c>
    </row>
    <row r="47" spans="1:9">
      <c r="A47" s="44">
        <v>2009</v>
      </c>
      <c r="B47" s="44">
        <v>158.1196</v>
      </c>
      <c r="C47" s="44">
        <v>340.6804</v>
      </c>
      <c r="D47" s="44">
        <v>7.1504</v>
      </c>
      <c r="E47" s="44">
        <v>25.6496</v>
      </c>
      <c r="F47" s="44">
        <v>7.3432</v>
      </c>
      <c r="G47" s="44">
        <v>20.0568</v>
      </c>
      <c r="H47" s="44">
        <v>3851.36955</v>
      </c>
      <c r="I47" s="44">
        <v>2365.53045</v>
      </c>
    </row>
    <row r="48" spans="1:9">
      <c r="A48" s="44">
        <v>2010</v>
      </c>
      <c r="B48" s="44">
        <v>163.8198</v>
      </c>
      <c r="C48" s="44">
        <v>311.0202</v>
      </c>
      <c r="D48" s="44">
        <v>7.7952</v>
      </c>
      <c r="E48" s="44">
        <v>25.8048</v>
      </c>
      <c r="F48" s="44">
        <v>8.8128</v>
      </c>
      <c r="G48" s="44">
        <v>19.9872</v>
      </c>
      <c r="H48" s="44">
        <v>3724.32072</v>
      </c>
      <c r="I48" s="44">
        <v>1970.35928</v>
      </c>
    </row>
    <row r="49" spans="1:9">
      <c r="A49" s="44">
        <v>2011</v>
      </c>
      <c r="B49" s="44">
        <v>163.2726</v>
      </c>
      <c r="C49" s="44">
        <v>282.8274</v>
      </c>
      <c r="D49" s="44">
        <v>7.99008</v>
      </c>
      <c r="E49" s="44">
        <v>24.48992</v>
      </c>
      <c r="F49" s="44">
        <v>9.212</v>
      </c>
      <c r="G49" s="44">
        <v>18.788</v>
      </c>
      <c r="H49" s="44">
        <v>4202.7249</v>
      </c>
      <c r="I49" s="44">
        <v>2079.3751</v>
      </c>
    </row>
    <row r="50" spans="1:9">
      <c r="A50" s="44">
        <v>2012</v>
      </c>
      <c r="B50" s="44">
        <v>181.9392</v>
      </c>
      <c r="C50" s="44">
        <v>291.8608</v>
      </c>
      <c r="D50" s="44">
        <v>9.4154</v>
      </c>
      <c r="E50" s="44">
        <v>26.3846</v>
      </c>
      <c r="F50" s="44">
        <v>11.4138</v>
      </c>
      <c r="G50" s="44">
        <v>19.1862</v>
      </c>
      <c r="H50" s="44">
        <v>4968.4398</v>
      </c>
      <c r="I50" s="44">
        <v>2327.3602</v>
      </c>
    </row>
    <row r="51" spans="1:9">
      <c r="A51" s="44">
        <v>2013</v>
      </c>
      <c r="B51" s="44">
        <v>204.8976</v>
      </c>
      <c r="C51" s="44">
        <v>297.3024</v>
      </c>
      <c r="D51" s="44">
        <v>10.2921</v>
      </c>
      <c r="E51" s="44">
        <v>27.4079</v>
      </c>
      <c r="F51" s="44">
        <v>13.1931</v>
      </c>
      <c r="G51" s="44">
        <v>18.9069</v>
      </c>
      <c r="H51" s="44">
        <v>6515.4445</v>
      </c>
      <c r="I51" s="44">
        <v>2779.0555</v>
      </c>
    </row>
    <row r="52" spans="1:9">
      <c r="A52" s="44">
        <v>2014</v>
      </c>
      <c r="B52" s="44">
        <v>215.1446</v>
      </c>
      <c r="C52" s="44">
        <v>299.5554</v>
      </c>
      <c r="D52" s="44">
        <v>11.454</v>
      </c>
      <c r="E52" s="44">
        <v>30.046</v>
      </c>
      <c r="F52" s="44">
        <v>15.6844</v>
      </c>
      <c r="G52" s="44">
        <v>19.0156</v>
      </c>
      <c r="H52" s="44">
        <v>6722.6089</v>
      </c>
      <c r="I52" s="44">
        <v>2739.1911</v>
      </c>
    </row>
    <row r="53" spans="1:9">
      <c r="A53" s="44">
        <v>2015</v>
      </c>
      <c r="B53" s="44">
        <v>210.3947</v>
      </c>
      <c r="C53" s="44">
        <v>275.5053</v>
      </c>
      <c r="D53" s="44">
        <v>12.1486</v>
      </c>
      <c r="E53" s="44">
        <v>31.5514</v>
      </c>
      <c r="F53" s="44">
        <v>16.7118</v>
      </c>
      <c r="G53" s="44">
        <v>17.8882</v>
      </c>
      <c r="H53" s="44">
        <v>6390.83055</v>
      </c>
      <c r="I53" s="44">
        <v>2466.86945</v>
      </c>
    </row>
    <row r="54" spans="1:9">
      <c r="A54" s="44">
        <v>2016</v>
      </c>
      <c r="B54" s="44">
        <v>201.9153</v>
      </c>
      <c r="C54" s="44">
        <v>247.7847</v>
      </c>
      <c r="D54" s="44">
        <v>13.02</v>
      </c>
      <c r="E54" s="44">
        <v>33.48</v>
      </c>
      <c r="F54" s="44">
        <v>21.2861</v>
      </c>
      <c r="G54" s="44">
        <v>19.4139</v>
      </c>
      <c r="H54" s="44">
        <v>6948.7275</v>
      </c>
      <c r="I54" s="44">
        <v>2428.7725</v>
      </c>
    </row>
    <row r="55" spans="1:9">
      <c r="A55" s="44">
        <v>2017</v>
      </c>
      <c r="B55" s="44">
        <v>255.1829</v>
      </c>
      <c r="C55" s="44">
        <v>288.9171</v>
      </c>
      <c r="D55" s="44">
        <v>13.0711</v>
      </c>
      <c r="E55" s="44">
        <v>36.6289</v>
      </c>
      <c r="F55" s="44">
        <v>19.1807</v>
      </c>
      <c r="G55" s="44">
        <v>13.7193</v>
      </c>
      <c r="H55" s="44">
        <v>8008.385</v>
      </c>
      <c r="I55" s="44">
        <v>2494.415</v>
      </c>
    </row>
    <row r="56" spans="1:9">
      <c r="A56" s="44">
        <v>2018</v>
      </c>
      <c r="B56" s="44">
        <v>269.8045</v>
      </c>
      <c r="C56" s="44">
        <v>279.6955</v>
      </c>
      <c r="D56" s="44">
        <v>13.832</v>
      </c>
      <c r="E56" s="44">
        <v>39.368</v>
      </c>
      <c r="F56" s="44">
        <v>19.4638</v>
      </c>
      <c r="G56" s="44">
        <v>12.2362</v>
      </c>
      <c r="H56" s="44">
        <v>8003.86125</v>
      </c>
      <c r="I56" s="44">
        <v>2198.63875</v>
      </c>
    </row>
    <row r="57" spans="1:9">
      <c r="A57" s="44">
        <v>2019</v>
      </c>
      <c r="B57" s="44">
        <v>239.242</v>
      </c>
      <c r="C57" s="44">
        <v>212.158</v>
      </c>
      <c r="D57" s="44">
        <v>15.207</v>
      </c>
      <c r="E57" s="44">
        <v>40.293</v>
      </c>
      <c r="F57" s="44">
        <v>20.416</v>
      </c>
      <c r="G57" s="44">
        <v>11.484</v>
      </c>
      <c r="H57" s="44">
        <v>9739.587</v>
      </c>
      <c r="I57" s="44">
        <v>2389.413</v>
      </c>
    </row>
    <row r="58" spans="1:9">
      <c r="A58" s="44">
        <v>2020</v>
      </c>
      <c r="B58" s="44">
        <v>325.1274</v>
      </c>
      <c r="C58" s="44">
        <v>244.2726</v>
      </c>
      <c r="D58" s="44">
        <v>23.4728</v>
      </c>
      <c r="E58" s="44">
        <v>55.8272</v>
      </c>
      <c r="F58" s="44">
        <v>25.6704</v>
      </c>
      <c r="G58" s="44">
        <v>12.5296</v>
      </c>
      <c r="H58" s="44">
        <v>10918.4186</v>
      </c>
      <c r="I58" s="44">
        <v>2429.2814</v>
      </c>
    </row>
    <row r="59" spans="1:9">
      <c r="A59" s="44">
        <v>2021</v>
      </c>
      <c r="B59" s="44">
        <v>458.924</v>
      </c>
      <c r="C59" s="44">
        <v>281.276</v>
      </c>
      <c r="D59" s="44">
        <v>32.5052</v>
      </c>
      <c r="E59" s="44">
        <v>66.2948</v>
      </c>
      <c r="F59" s="44">
        <v>27.3996</v>
      </c>
      <c r="G59" s="44">
        <v>11.3004</v>
      </c>
      <c r="H59" s="44">
        <v>13416.2124</v>
      </c>
      <c r="I59" s="44">
        <v>2593.5876</v>
      </c>
    </row>
    <row r="60" spans="1:9">
      <c r="A60" s="44">
        <v>2022</v>
      </c>
      <c r="B60" s="44">
        <v>531.216</v>
      </c>
      <c r="C60" s="44">
        <v>284.784</v>
      </c>
      <c r="D60" s="44">
        <v>37.062</v>
      </c>
      <c r="E60" s="44">
        <v>69.438</v>
      </c>
      <c r="F60" s="44">
        <v>28.6732</v>
      </c>
      <c r="G60" s="44">
        <v>10.1268</v>
      </c>
      <c r="H60" s="44">
        <v>13153.4865</v>
      </c>
      <c r="I60" s="44">
        <v>2376.0135</v>
      </c>
    </row>
    <row r="61" spans="1:9">
      <c r="A61" s="44">
        <v>2023</v>
      </c>
      <c r="B61" s="44">
        <v>554.4021</v>
      </c>
      <c r="C61" s="44">
        <v>259.6979</v>
      </c>
      <c r="D61" s="44">
        <v>43.6356</v>
      </c>
      <c r="E61" s="44">
        <v>73.6644</v>
      </c>
      <c r="F61" s="44">
        <v>29.032</v>
      </c>
      <c r="G61" s="44">
        <v>9.168</v>
      </c>
      <c r="H61" s="44">
        <v>13464.1814</v>
      </c>
      <c r="I61" s="44">
        <v>2155.5186</v>
      </c>
    </row>
    <row r="62" spans="1:9">
      <c r="A62" s="44">
        <v>2009</v>
      </c>
      <c r="B62" s="44">
        <v>216.7329</v>
      </c>
      <c r="C62" s="44">
        <v>466.9671</v>
      </c>
      <c r="D62" s="44">
        <v>63.22</v>
      </c>
      <c r="E62" s="44">
        <v>226.78</v>
      </c>
      <c r="F62" s="44">
        <v>60.9164</v>
      </c>
      <c r="G62" s="44">
        <v>166.3836</v>
      </c>
      <c r="H62" s="44">
        <v>2685.22275</v>
      </c>
      <c r="I62" s="44">
        <v>1649.27725</v>
      </c>
    </row>
    <row r="63" spans="1:9">
      <c r="A63" s="44">
        <v>2010</v>
      </c>
      <c r="B63" s="44">
        <v>236.1111</v>
      </c>
      <c r="C63" s="44">
        <v>448.2689</v>
      </c>
      <c r="D63" s="44">
        <v>84.3784</v>
      </c>
      <c r="E63" s="44">
        <v>279.3216</v>
      </c>
      <c r="F63" s="44">
        <v>89.505</v>
      </c>
      <c r="G63" s="44">
        <v>202.995</v>
      </c>
      <c r="H63" s="44">
        <v>2815.21494</v>
      </c>
      <c r="I63" s="44">
        <v>1489.39506</v>
      </c>
    </row>
    <row r="64" spans="1:9">
      <c r="A64" s="44">
        <v>2011</v>
      </c>
      <c r="B64" s="44">
        <v>250.4172</v>
      </c>
      <c r="C64" s="44">
        <v>433.7828</v>
      </c>
      <c r="D64" s="44">
        <v>84.14922</v>
      </c>
      <c r="E64" s="44">
        <v>257.92078</v>
      </c>
      <c r="F64" s="44">
        <v>90.52106</v>
      </c>
      <c r="G64" s="44">
        <v>184.61894</v>
      </c>
      <c r="H64" s="44">
        <v>3168.04281</v>
      </c>
      <c r="I64" s="44">
        <v>1567.44719</v>
      </c>
    </row>
    <row r="65" spans="1:9">
      <c r="A65" s="44">
        <v>2012</v>
      </c>
      <c r="B65" s="44">
        <v>266.4192</v>
      </c>
      <c r="C65" s="44">
        <v>427.3808</v>
      </c>
      <c r="D65" s="44">
        <v>91.1032</v>
      </c>
      <c r="E65" s="44">
        <v>255.2968</v>
      </c>
      <c r="F65" s="44">
        <v>98.1736</v>
      </c>
      <c r="G65" s="44">
        <v>165.0264</v>
      </c>
      <c r="H65" s="44">
        <v>3456.4155</v>
      </c>
      <c r="I65" s="44">
        <v>1619.0845</v>
      </c>
    </row>
    <row r="66" spans="1:9">
      <c r="A66" s="44">
        <v>2013</v>
      </c>
      <c r="B66" s="44">
        <v>279.276</v>
      </c>
      <c r="C66" s="44">
        <v>405.224</v>
      </c>
      <c r="D66" s="44">
        <v>100.9827</v>
      </c>
      <c r="E66" s="44">
        <v>268.9173</v>
      </c>
      <c r="F66" s="44">
        <v>94.2012</v>
      </c>
      <c r="G66" s="44">
        <v>134.9988</v>
      </c>
      <c r="H66" s="44">
        <v>3463.2905</v>
      </c>
      <c r="I66" s="44">
        <v>1477.2095</v>
      </c>
    </row>
    <row r="67" spans="1:9">
      <c r="A67" s="44">
        <v>2014</v>
      </c>
      <c r="B67" s="44">
        <v>279.8092</v>
      </c>
      <c r="C67" s="44">
        <v>389.5908</v>
      </c>
      <c r="D67" s="44">
        <v>107.1708</v>
      </c>
      <c r="E67" s="44">
        <v>281.1292</v>
      </c>
      <c r="F67" s="44">
        <v>104.5024</v>
      </c>
      <c r="G67" s="44">
        <v>126.6976</v>
      </c>
      <c r="H67" s="44">
        <v>3576.44385</v>
      </c>
      <c r="I67" s="44">
        <v>1457.25615</v>
      </c>
    </row>
    <row r="68" spans="1:9">
      <c r="A68" s="44">
        <v>2015</v>
      </c>
      <c r="B68" s="44">
        <v>279.4149</v>
      </c>
      <c r="C68" s="44">
        <v>365.8851</v>
      </c>
      <c r="D68" s="44">
        <v>117.6496</v>
      </c>
      <c r="E68" s="44">
        <v>305.5504</v>
      </c>
      <c r="F68" s="44">
        <v>114.5676</v>
      </c>
      <c r="G68" s="44">
        <v>122.6324</v>
      </c>
      <c r="H68" s="44">
        <v>3304.97505</v>
      </c>
      <c r="I68" s="44">
        <v>1275.72495</v>
      </c>
    </row>
    <row r="69" spans="1:9">
      <c r="A69" s="44">
        <v>2016</v>
      </c>
      <c r="B69" s="44">
        <v>287.36</v>
      </c>
      <c r="C69" s="44">
        <v>352.64</v>
      </c>
      <c r="D69" s="44">
        <v>124.544</v>
      </c>
      <c r="E69" s="44">
        <v>320.256</v>
      </c>
      <c r="F69" s="44">
        <v>105.8029</v>
      </c>
      <c r="G69" s="44">
        <v>96.4971</v>
      </c>
      <c r="H69" s="44">
        <v>3594.591</v>
      </c>
      <c r="I69" s="44">
        <v>1256.409</v>
      </c>
    </row>
    <row r="70" spans="1:9">
      <c r="A70" s="44">
        <v>2017</v>
      </c>
      <c r="B70" s="44">
        <v>237.1264</v>
      </c>
      <c r="C70" s="44">
        <v>268.4736</v>
      </c>
      <c r="D70" s="44">
        <v>138.4695</v>
      </c>
      <c r="E70" s="44">
        <v>388.0305</v>
      </c>
      <c r="F70" s="44">
        <v>71.9422</v>
      </c>
      <c r="G70" s="44">
        <v>51.4578</v>
      </c>
      <c r="H70" s="44">
        <v>3367.42875</v>
      </c>
      <c r="I70" s="44">
        <v>1048.87125</v>
      </c>
    </row>
    <row r="71" spans="1:9">
      <c r="A71" s="44">
        <v>2018</v>
      </c>
      <c r="B71" s="44">
        <v>244.1743</v>
      </c>
      <c r="C71" s="44">
        <v>253.1257</v>
      </c>
      <c r="D71" s="44">
        <v>127.348</v>
      </c>
      <c r="E71" s="44">
        <v>362.452</v>
      </c>
      <c r="F71" s="44">
        <v>74.1712</v>
      </c>
      <c r="G71" s="44">
        <v>46.6288</v>
      </c>
      <c r="H71" s="44">
        <v>3793.3713</v>
      </c>
      <c r="I71" s="44">
        <v>1042.0287</v>
      </c>
    </row>
    <row r="72" spans="1:9">
      <c r="A72" s="44">
        <v>2019</v>
      </c>
      <c r="B72" s="44">
        <v>227.688</v>
      </c>
      <c r="C72" s="44">
        <v>201.912</v>
      </c>
      <c r="D72" s="44">
        <v>136.9452</v>
      </c>
      <c r="E72" s="44">
        <v>362.8548</v>
      </c>
      <c r="F72" s="44">
        <v>78.4</v>
      </c>
      <c r="G72" s="44">
        <v>44.1</v>
      </c>
      <c r="H72" s="44">
        <v>4171.1032</v>
      </c>
      <c r="I72" s="44">
        <v>1023.2968</v>
      </c>
    </row>
    <row r="73" spans="1:9">
      <c r="A73" s="44">
        <v>2020</v>
      </c>
      <c r="B73" s="44">
        <v>304.9711</v>
      </c>
      <c r="C73" s="44">
        <v>229.1289</v>
      </c>
      <c r="D73" s="44">
        <v>159.3368</v>
      </c>
      <c r="E73" s="44">
        <v>378.9632</v>
      </c>
      <c r="F73" s="44">
        <v>86.8896</v>
      </c>
      <c r="G73" s="44">
        <v>42.4104</v>
      </c>
      <c r="H73" s="44">
        <v>4373.846</v>
      </c>
      <c r="I73" s="44">
        <v>973.154</v>
      </c>
    </row>
    <row r="74" spans="1:9">
      <c r="A74" s="44">
        <v>2021</v>
      </c>
      <c r="B74" s="44">
        <v>350.424</v>
      </c>
      <c r="C74" s="44">
        <v>214.776</v>
      </c>
      <c r="D74" s="44">
        <v>192.7611</v>
      </c>
      <c r="E74" s="44">
        <v>393.1389</v>
      </c>
      <c r="F74" s="44">
        <v>101.5272</v>
      </c>
      <c r="G74" s="44">
        <v>41.8728</v>
      </c>
      <c r="H74" s="44">
        <v>4527.1274</v>
      </c>
      <c r="I74" s="44">
        <v>875.1726</v>
      </c>
    </row>
    <row r="75" spans="1:9">
      <c r="A75" s="44">
        <v>2022</v>
      </c>
      <c r="B75" s="44">
        <v>388.7121</v>
      </c>
      <c r="C75" s="44">
        <v>208.3879</v>
      </c>
      <c r="D75" s="44">
        <v>229.2972</v>
      </c>
      <c r="E75" s="44">
        <v>429.6028</v>
      </c>
      <c r="F75" s="44">
        <v>117.501</v>
      </c>
      <c r="G75" s="44">
        <v>41.499</v>
      </c>
      <c r="H75" s="44">
        <v>4655.7896</v>
      </c>
      <c r="I75" s="44">
        <v>841.0104</v>
      </c>
    </row>
    <row r="76" spans="1:9">
      <c r="A76" s="44">
        <v>2023</v>
      </c>
      <c r="B76" s="44">
        <v>428.9619</v>
      </c>
      <c r="C76" s="44">
        <v>200.9381</v>
      </c>
      <c r="D76" s="44">
        <v>289.788</v>
      </c>
      <c r="E76" s="44">
        <v>489.212</v>
      </c>
      <c r="F76" s="44">
        <v>128.212</v>
      </c>
      <c r="G76" s="44">
        <v>40.488</v>
      </c>
      <c r="H76" s="44">
        <v>5110.8842</v>
      </c>
      <c r="I76" s="44">
        <v>818.2158</v>
      </c>
    </row>
    <row r="77" spans="1:9">
      <c r="A77" s="44">
        <v>2009</v>
      </c>
      <c r="B77" s="44">
        <v>509.1654</v>
      </c>
      <c r="C77" s="44">
        <v>1097.0346</v>
      </c>
      <c r="D77" s="44">
        <v>50.6632</v>
      </c>
      <c r="E77" s="44">
        <v>181.7368</v>
      </c>
      <c r="F77" s="44">
        <v>7.7452</v>
      </c>
      <c r="G77" s="44">
        <v>21.1548</v>
      </c>
      <c r="H77" s="44">
        <v>23695.93695</v>
      </c>
      <c r="I77" s="44">
        <v>14554.16305</v>
      </c>
    </row>
    <row r="78" spans="1:9">
      <c r="A78" s="44">
        <v>2010</v>
      </c>
      <c r="B78" s="44">
        <v>540.83235</v>
      </c>
      <c r="C78" s="44">
        <v>1026.79765</v>
      </c>
      <c r="D78" s="44">
        <v>75.4928</v>
      </c>
      <c r="E78" s="44">
        <v>249.9072</v>
      </c>
      <c r="F78" s="44">
        <v>9.8226</v>
      </c>
      <c r="G78" s="44">
        <v>22.2774</v>
      </c>
      <c r="H78" s="44">
        <v>25490.8599</v>
      </c>
      <c r="I78" s="44">
        <v>13485.9901</v>
      </c>
    </row>
    <row r="79" spans="1:9">
      <c r="A79" s="44">
        <v>2011</v>
      </c>
      <c r="B79" s="44">
        <v>580.2564</v>
      </c>
      <c r="C79" s="44">
        <v>1005.1436</v>
      </c>
      <c r="D79" s="44">
        <v>81.01026</v>
      </c>
      <c r="E79" s="44">
        <v>248.29974</v>
      </c>
      <c r="F79" s="44">
        <v>10.89977</v>
      </c>
      <c r="G79" s="44">
        <v>22.23023</v>
      </c>
      <c r="H79" s="44">
        <v>26192.8218</v>
      </c>
      <c r="I79" s="44">
        <v>12959.3782</v>
      </c>
    </row>
    <row r="80" spans="1:9">
      <c r="A80" s="44">
        <v>2012</v>
      </c>
      <c r="B80" s="44">
        <v>611.5584</v>
      </c>
      <c r="C80" s="44">
        <v>981.0416</v>
      </c>
      <c r="D80" s="44">
        <v>86.0273</v>
      </c>
      <c r="E80" s="44">
        <v>241.0727</v>
      </c>
      <c r="F80" s="44">
        <v>12.0106</v>
      </c>
      <c r="G80" s="44">
        <v>20.1894</v>
      </c>
      <c r="H80" s="44">
        <v>27480.1206</v>
      </c>
      <c r="I80" s="44">
        <v>12872.4794</v>
      </c>
    </row>
    <row r="81" spans="1:9">
      <c r="A81" s="44">
        <v>2013</v>
      </c>
      <c r="B81" s="44">
        <v>662.796</v>
      </c>
      <c r="C81" s="44">
        <v>961.704</v>
      </c>
      <c r="D81" s="44">
        <v>89.2983</v>
      </c>
      <c r="E81" s="44">
        <v>237.8017</v>
      </c>
      <c r="F81" s="44">
        <v>12.5355</v>
      </c>
      <c r="G81" s="44">
        <v>17.9645</v>
      </c>
      <c r="H81" s="44">
        <v>28751.8655</v>
      </c>
      <c r="I81" s="44">
        <v>12263.6345</v>
      </c>
    </row>
    <row r="82" spans="1:9">
      <c r="A82" s="44">
        <v>2014</v>
      </c>
      <c r="B82" s="44">
        <v>651.5784</v>
      </c>
      <c r="C82" s="44">
        <v>907.2216</v>
      </c>
      <c r="D82" s="44">
        <v>89.2584</v>
      </c>
      <c r="E82" s="44">
        <v>234.1416</v>
      </c>
      <c r="F82" s="44">
        <v>14.2832</v>
      </c>
      <c r="G82" s="44">
        <v>17.3168</v>
      </c>
      <c r="H82" s="44">
        <v>29479.0713</v>
      </c>
      <c r="I82" s="44">
        <v>12011.5287</v>
      </c>
    </row>
    <row r="83" spans="1:9">
      <c r="A83" s="44">
        <v>2015</v>
      </c>
      <c r="B83" s="44">
        <v>631.0975</v>
      </c>
      <c r="C83" s="44">
        <v>826.4025</v>
      </c>
      <c r="D83" s="44">
        <v>95.6876</v>
      </c>
      <c r="E83" s="44">
        <v>248.5124</v>
      </c>
      <c r="F83" s="44">
        <v>16.2288</v>
      </c>
      <c r="G83" s="44">
        <v>17.3712</v>
      </c>
      <c r="H83" s="44">
        <v>32270.45835</v>
      </c>
      <c r="I83" s="44">
        <v>12456.44165</v>
      </c>
    </row>
    <row r="84" spans="1:9">
      <c r="A84" s="44">
        <v>2016</v>
      </c>
      <c r="B84" s="44">
        <v>631.5185</v>
      </c>
      <c r="C84" s="44">
        <v>774.9815</v>
      </c>
      <c r="D84" s="44">
        <v>100.324</v>
      </c>
      <c r="E84" s="44">
        <v>257.976</v>
      </c>
      <c r="F84" s="44">
        <v>18.2004</v>
      </c>
      <c r="G84" s="44">
        <v>16.5996</v>
      </c>
      <c r="H84" s="44">
        <v>34084.9626</v>
      </c>
      <c r="I84" s="44">
        <v>11913.6374</v>
      </c>
    </row>
    <row r="85" spans="1:9">
      <c r="A85" s="44">
        <v>2017</v>
      </c>
      <c r="B85" s="44">
        <v>613.452</v>
      </c>
      <c r="C85" s="44">
        <v>694.548</v>
      </c>
      <c r="D85" s="44">
        <v>50.9957</v>
      </c>
      <c r="E85" s="44">
        <v>142.9043</v>
      </c>
      <c r="F85" s="44">
        <v>16.0325</v>
      </c>
      <c r="G85" s="44">
        <v>11.4675</v>
      </c>
      <c r="H85" s="44">
        <v>31636.65875</v>
      </c>
      <c r="I85" s="44">
        <v>9854.04125</v>
      </c>
    </row>
    <row r="86" spans="1:9">
      <c r="A86" s="44">
        <v>2018</v>
      </c>
      <c r="B86" s="44">
        <v>619.7402</v>
      </c>
      <c r="C86" s="44">
        <v>642.4598</v>
      </c>
      <c r="D86" s="44">
        <v>55.328</v>
      </c>
      <c r="E86" s="44">
        <v>157.472</v>
      </c>
      <c r="F86" s="44">
        <v>17.9288</v>
      </c>
      <c r="G86" s="44">
        <v>11.2712</v>
      </c>
      <c r="H86" s="44">
        <v>31052.2359</v>
      </c>
      <c r="I86" s="44">
        <v>8529.9641</v>
      </c>
    </row>
    <row r="87" spans="1:9">
      <c r="A87" s="44">
        <v>2019</v>
      </c>
      <c r="B87" s="44">
        <v>559.256</v>
      </c>
      <c r="C87" s="44">
        <v>495.944</v>
      </c>
      <c r="D87" s="44">
        <v>63.2666</v>
      </c>
      <c r="E87" s="44">
        <v>167.6334</v>
      </c>
      <c r="F87" s="44">
        <v>17.536</v>
      </c>
      <c r="G87" s="44">
        <v>9.864</v>
      </c>
      <c r="H87" s="44">
        <v>33087.6953</v>
      </c>
      <c r="I87" s="44">
        <v>8117.4047</v>
      </c>
    </row>
    <row r="88" spans="1:9">
      <c r="A88" s="44">
        <v>2020</v>
      </c>
      <c r="B88" s="44">
        <v>733.2782</v>
      </c>
      <c r="C88" s="44">
        <v>550.9218</v>
      </c>
      <c r="D88" s="44">
        <v>72.816</v>
      </c>
      <c r="E88" s="44">
        <v>173.184</v>
      </c>
      <c r="F88" s="44">
        <v>18.6144</v>
      </c>
      <c r="G88" s="44">
        <v>9.0856</v>
      </c>
      <c r="H88" s="44">
        <v>37480.9236</v>
      </c>
      <c r="I88" s="44">
        <v>8339.2764</v>
      </c>
    </row>
    <row r="89" spans="1:9">
      <c r="A89" s="44">
        <v>2021</v>
      </c>
      <c r="B89" s="44">
        <v>811.332</v>
      </c>
      <c r="C89" s="44">
        <v>497.268</v>
      </c>
      <c r="D89" s="44">
        <v>84.3227</v>
      </c>
      <c r="E89" s="44">
        <v>171.9773</v>
      </c>
      <c r="F89" s="44">
        <v>19.8948</v>
      </c>
      <c r="G89" s="44">
        <v>8.2052</v>
      </c>
      <c r="H89" s="44">
        <v>36439.0892</v>
      </c>
      <c r="I89" s="44">
        <v>7044.3108</v>
      </c>
    </row>
    <row r="90" spans="1:9">
      <c r="A90" s="44">
        <v>2022</v>
      </c>
      <c r="B90" s="44">
        <v>920.9046</v>
      </c>
      <c r="C90" s="44">
        <v>493.6954</v>
      </c>
      <c r="D90" s="44">
        <v>90.8976</v>
      </c>
      <c r="E90" s="44">
        <v>170.3024</v>
      </c>
      <c r="F90" s="44">
        <v>20.3964</v>
      </c>
      <c r="G90" s="44">
        <v>7.2036</v>
      </c>
      <c r="H90" s="44">
        <v>36719.9063</v>
      </c>
      <c r="I90" s="44">
        <v>6632.9937</v>
      </c>
    </row>
    <row r="91" spans="1:9">
      <c r="A91" s="44">
        <v>2023</v>
      </c>
      <c r="B91" s="44">
        <v>910.6332</v>
      </c>
      <c r="C91" s="44">
        <v>426.5668</v>
      </c>
      <c r="D91" s="44">
        <v>98.1336</v>
      </c>
      <c r="E91" s="44">
        <v>165.6664</v>
      </c>
      <c r="F91" s="44">
        <v>20.14</v>
      </c>
      <c r="G91" s="44">
        <v>6.36</v>
      </c>
      <c r="H91" s="44">
        <v>38842.7544</v>
      </c>
      <c r="I91" s="44">
        <v>6218.4456</v>
      </c>
    </row>
    <row r="92" spans="1:9">
      <c r="A92" s="44">
        <v>2009</v>
      </c>
      <c r="B92" s="44">
        <v>319.4409</v>
      </c>
      <c r="C92" s="44">
        <v>688.2591</v>
      </c>
      <c r="D92" s="44">
        <v>77.281</v>
      </c>
      <c r="E92" s="44">
        <v>277.219</v>
      </c>
      <c r="F92" s="44">
        <v>5.1724</v>
      </c>
      <c r="G92" s="44">
        <v>14.1276</v>
      </c>
      <c r="H92" s="44">
        <v>9867.8916</v>
      </c>
      <c r="I92" s="44">
        <v>6060.9084</v>
      </c>
    </row>
    <row r="93" spans="1:9">
      <c r="A93" s="44">
        <v>2010</v>
      </c>
      <c r="B93" s="44">
        <v>340.37355</v>
      </c>
      <c r="C93" s="44">
        <v>646.21645</v>
      </c>
      <c r="D93" s="44">
        <v>98.542</v>
      </c>
      <c r="E93" s="44">
        <v>326.208</v>
      </c>
      <c r="F93" s="44">
        <v>5.97312</v>
      </c>
      <c r="G93" s="44">
        <v>13.54688</v>
      </c>
      <c r="H93" s="44">
        <v>9573.62478</v>
      </c>
      <c r="I93" s="44">
        <v>5064.94522</v>
      </c>
    </row>
    <row r="94" spans="1:9">
      <c r="A94" s="44">
        <v>2011</v>
      </c>
      <c r="B94" s="44">
        <v>362.07648</v>
      </c>
      <c r="C94" s="44">
        <v>627.20352</v>
      </c>
      <c r="D94" s="44">
        <v>97.26348</v>
      </c>
      <c r="E94" s="44">
        <v>298.11652</v>
      </c>
      <c r="F94" s="44">
        <v>5.92529</v>
      </c>
      <c r="G94" s="44">
        <v>12.08471</v>
      </c>
      <c r="H94" s="44">
        <v>10237.56651</v>
      </c>
      <c r="I94" s="44">
        <v>5065.22349</v>
      </c>
    </row>
    <row r="95" spans="1:9">
      <c r="A95" s="44">
        <v>2012</v>
      </c>
      <c r="B95" s="44">
        <v>384.4608</v>
      </c>
      <c r="C95" s="44">
        <v>616.7392</v>
      </c>
      <c r="D95" s="44">
        <v>105.5682</v>
      </c>
      <c r="E95" s="44">
        <v>295.8318</v>
      </c>
      <c r="F95" s="44">
        <v>8.952</v>
      </c>
      <c r="G95" s="44">
        <v>15.048</v>
      </c>
      <c r="H95" s="44">
        <v>11088.1101</v>
      </c>
      <c r="I95" s="44">
        <v>5193.9899</v>
      </c>
    </row>
    <row r="96" spans="1:9">
      <c r="A96" s="44">
        <v>2013</v>
      </c>
      <c r="B96" s="44">
        <v>408.4896</v>
      </c>
      <c r="C96" s="44">
        <v>592.7104</v>
      </c>
      <c r="D96" s="44">
        <v>111.5478</v>
      </c>
      <c r="E96" s="44">
        <v>297.0522</v>
      </c>
      <c r="F96" s="44">
        <v>9.5352</v>
      </c>
      <c r="G96" s="44">
        <v>13.6648</v>
      </c>
      <c r="H96" s="44">
        <v>10684.1513</v>
      </c>
      <c r="I96" s="44">
        <v>4557.1487</v>
      </c>
    </row>
    <row r="97" spans="1:9">
      <c r="A97" s="44">
        <v>2014</v>
      </c>
      <c r="B97" s="44">
        <v>418.1672</v>
      </c>
      <c r="C97" s="44">
        <v>582.2328</v>
      </c>
      <c r="D97" s="44">
        <v>110.8968</v>
      </c>
      <c r="E97" s="44">
        <v>290.9032</v>
      </c>
      <c r="F97" s="44">
        <v>11.074</v>
      </c>
      <c r="G97" s="44">
        <v>13.426</v>
      </c>
      <c r="H97" s="44">
        <v>10670.289</v>
      </c>
      <c r="I97" s="44">
        <v>4347.711</v>
      </c>
    </row>
    <row r="98" spans="1:9">
      <c r="A98" s="44">
        <v>2015</v>
      </c>
      <c r="B98" s="44">
        <v>421.0492</v>
      </c>
      <c r="C98" s="44">
        <v>551.3508</v>
      </c>
      <c r="D98" s="44">
        <v>116.9824</v>
      </c>
      <c r="E98" s="44">
        <v>303.8176</v>
      </c>
      <c r="F98" s="44">
        <v>12.6546</v>
      </c>
      <c r="G98" s="44">
        <v>13.5454</v>
      </c>
      <c r="H98" s="44">
        <v>11924.30265</v>
      </c>
      <c r="I98" s="44">
        <v>4602.79735</v>
      </c>
    </row>
    <row r="99" spans="1:9">
      <c r="A99" s="44">
        <v>2016</v>
      </c>
      <c r="B99" s="44">
        <v>425.6969</v>
      </c>
      <c r="C99" s="44">
        <v>522.4031</v>
      </c>
      <c r="D99" s="44">
        <v>112.112</v>
      </c>
      <c r="E99" s="44">
        <v>288.288</v>
      </c>
      <c r="F99" s="44">
        <v>13.075</v>
      </c>
      <c r="G99" s="44">
        <v>11.925</v>
      </c>
      <c r="H99" s="44">
        <v>11193.3978</v>
      </c>
      <c r="I99" s="44">
        <v>3912.4022</v>
      </c>
    </row>
    <row r="100" spans="1:9">
      <c r="A100" s="44">
        <v>2017</v>
      </c>
      <c r="B100" s="44">
        <v>427.3059</v>
      </c>
      <c r="C100" s="44">
        <v>483.7941</v>
      </c>
      <c r="D100" s="44">
        <v>84.686</v>
      </c>
      <c r="E100" s="44">
        <v>237.314</v>
      </c>
      <c r="F100" s="44">
        <v>8.162</v>
      </c>
      <c r="G100" s="44">
        <v>5.838</v>
      </c>
      <c r="H100" s="44">
        <v>12082.575</v>
      </c>
      <c r="I100" s="44">
        <v>3763.425</v>
      </c>
    </row>
    <row r="101" spans="1:9">
      <c r="A101" s="44">
        <v>2018</v>
      </c>
      <c r="B101" s="44">
        <v>427.3664</v>
      </c>
      <c r="C101" s="44">
        <v>443.0336</v>
      </c>
      <c r="D101" s="44">
        <v>80.444</v>
      </c>
      <c r="E101" s="44">
        <v>228.956</v>
      </c>
      <c r="F101" s="44">
        <v>9.2714</v>
      </c>
      <c r="G101" s="44">
        <v>5.8286</v>
      </c>
      <c r="H101" s="44">
        <v>12735.1023</v>
      </c>
      <c r="I101" s="44">
        <v>3498.2977</v>
      </c>
    </row>
    <row r="102" spans="1:9">
      <c r="A102" s="44">
        <v>2019</v>
      </c>
      <c r="B102" s="44">
        <v>420.184</v>
      </c>
      <c r="C102" s="44">
        <v>372.616</v>
      </c>
      <c r="D102" s="44">
        <v>86.6388</v>
      </c>
      <c r="E102" s="44">
        <v>229.5612</v>
      </c>
      <c r="F102" s="44">
        <v>9.792</v>
      </c>
      <c r="G102" s="44">
        <v>5.508</v>
      </c>
      <c r="H102" s="44">
        <v>13942.8102</v>
      </c>
      <c r="I102" s="44">
        <v>3420.5898</v>
      </c>
    </row>
    <row r="103" spans="1:9">
      <c r="A103" s="44">
        <v>2020</v>
      </c>
      <c r="B103" s="44">
        <v>513.3861</v>
      </c>
      <c r="C103" s="44">
        <v>385.7139</v>
      </c>
      <c r="D103" s="44">
        <v>80.068</v>
      </c>
      <c r="E103" s="44">
        <v>190.432</v>
      </c>
      <c r="F103" s="44">
        <v>10.08</v>
      </c>
      <c r="G103" s="44">
        <v>4.92</v>
      </c>
      <c r="H103" s="44">
        <v>14254.7952</v>
      </c>
      <c r="I103" s="44">
        <v>3171.6048</v>
      </c>
    </row>
    <row r="104" spans="1:9">
      <c r="A104" s="44">
        <v>2021</v>
      </c>
      <c r="B104" s="44">
        <v>705.312</v>
      </c>
      <c r="C104" s="44">
        <v>432.288</v>
      </c>
      <c r="D104" s="44">
        <v>106.4644</v>
      </c>
      <c r="E104" s="44">
        <v>217.1356</v>
      </c>
      <c r="F104" s="44">
        <v>10.4076</v>
      </c>
      <c r="G104" s="44">
        <v>4.2924</v>
      </c>
      <c r="H104" s="44">
        <v>13513.6718</v>
      </c>
      <c r="I104" s="44">
        <v>2612.4282</v>
      </c>
    </row>
    <row r="105" spans="1:9">
      <c r="A105" s="44">
        <v>2022</v>
      </c>
      <c r="B105" s="44">
        <v>774.8202</v>
      </c>
      <c r="C105" s="44">
        <v>415.3798</v>
      </c>
      <c r="D105" s="44">
        <v>131.4744</v>
      </c>
      <c r="E105" s="44">
        <v>246.3256</v>
      </c>
      <c r="F105" s="44">
        <v>9.2375</v>
      </c>
      <c r="G105" s="44">
        <v>3.2625</v>
      </c>
      <c r="H105" s="44">
        <v>13194.3966</v>
      </c>
      <c r="I105" s="44">
        <v>2383.4034</v>
      </c>
    </row>
    <row r="106" spans="1:9">
      <c r="A106" s="44">
        <v>2023</v>
      </c>
      <c r="B106" s="44">
        <v>798.4044</v>
      </c>
      <c r="C106" s="44">
        <v>373.9956</v>
      </c>
      <c r="D106" s="44">
        <v>155.31</v>
      </c>
      <c r="E106" s="44">
        <v>262.19</v>
      </c>
      <c r="F106" s="44">
        <v>7.448</v>
      </c>
      <c r="G106" s="44">
        <v>2.352</v>
      </c>
      <c r="H106" s="44">
        <v>13797.5168</v>
      </c>
      <c r="I106" s="44">
        <v>2208.8832</v>
      </c>
    </row>
    <row r="107" spans="1:9">
      <c r="A107" s="44">
        <v>2009</v>
      </c>
      <c r="B107" s="44">
        <v>430.0739</v>
      </c>
      <c r="C107" s="44">
        <v>926.6261</v>
      </c>
      <c r="D107" s="44">
        <v>56.135</v>
      </c>
      <c r="E107" s="44">
        <v>201.365</v>
      </c>
      <c r="F107" s="44">
        <v>52.796</v>
      </c>
      <c r="G107" s="44">
        <v>144.204</v>
      </c>
      <c r="H107" s="44">
        <v>7983.18675</v>
      </c>
      <c r="I107" s="44">
        <v>4903.31325</v>
      </c>
    </row>
    <row r="108" spans="1:9">
      <c r="A108" s="44">
        <v>2010</v>
      </c>
      <c r="B108" s="44">
        <v>469.46565</v>
      </c>
      <c r="C108" s="44">
        <v>891.30435</v>
      </c>
      <c r="D108" s="44">
        <v>74.28872</v>
      </c>
      <c r="E108" s="44">
        <v>245.92128</v>
      </c>
      <c r="F108" s="44">
        <v>62.8524</v>
      </c>
      <c r="G108" s="44">
        <v>142.5476</v>
      </c>
      <c r="H108" s="44">
        <v>8554.1892</v>
      </c>
      <c r="I108" s="44">
        <v>4525.6108</v>
      </c>
    </row>
    <row r="109" spans="1:9">
      <c r="A109" s="44">
        <v>2011</v>
      </c>
      <c r="B109" s="44">
        <v>500.66238</v>
      </c>
      <c r="C109" s="44">
        <v>867.26762</v>
      </c>
      <c r="D109" s="44">
        <v>78.45924</v>
      </c>
      <c r="E109" s="44">
        <v>240.48076</v>
      </c>
      <c r="F109" s="44">
        <v>63.38514</v>
      </c>
      <c r="G109" s="44">
        <v>129.27486</v>
      </c>
      <c r="H109" s="44">
        <v>9175.95717</v>
      </c>
      <c r="I109" s="44">
        <v>4539.97283</v>
      </c>
    </row>
    <row r="110" spans="1:9">
      <c r="A110" s="44">
        <v>2012</v>
      </c>
      <c r="B110" s="44">
        <v>530.5344</v>
      </c>
      <c r="C110" s="44">
        <v>851.0656</v>
      </c>
      <c r="D110" s="44">
        <v>81.6089</v>
      </c>
      <c r="E110" s="44">
        <v>228.6911</v>
      </c>
      <c r="F110" s="44">
        <v>75.4206</v>
      </c>
      <c r="G110" s="44">
        <v>126.7794</v>
      </c>
      <c r="H110" s="44">
        <v>9982.7109</v>
      </c>
      <c r="I110" s="44">
        <v>4676.1891</v>
      </c>
    </row>
    <row r="111" spans="1:9">
      <c r="A111" s="44">
        <v>2013</v>
      </c>
      <c r="B111" s="44">
        <v>553.5336</v>
      </c>
      <c r="C111" s="44">
        <v>803.1664</v>
      </c>
      <c r="D111" s="44">
        <v>81.4905</v>
      </c>
      <c r="E111" s="44">
        <v>217.0095</v>
      </c>
      <c r="F111" s="44">
        <v>78.7887</v>
      </c>
      <c r="G111" s="44">
        <v>112.9113</v>
      </c>
      <c r="H111" s="44">
        <v>9925.1085</v>
      </c>
      <c r="I111" s="44">
        <v>4233.3915</v>
      </c>
    </row>
    <row r="112" spans="1:9">
      <c r="A112" s="44">
        <v>2014</v>
      </c>
      <c r="B112" s="44">
        <v>568.6054</v>
      </c>
      <c r="C112" s="44">
        <v>791.6946</v>
      </c>
      <c r="D112" s="44">
        <v>82.9104</v>
      </c>
      <c r="E112" s="44">
        <v>217.4896</v>
      </c>
      <c r="F112" s="44">
        <v>89.1344</v>
      </c>
      <c r="G112" s="44">
        <v>108.0656</v>
      </c>
      <c r="H112" s="44">
        <v>9904.44105</v>
      </c>
      <c r="I112" s="44">
        <v>4035.65895</v>
      </c>
    </row>
    <row r="113" spans="1:9">
      <c r="A113" s="44">
        <v>2015</v>
      </c>
      <c r="B113" s="44">
        <v>569.0053</v>
      </c>
      <c r="C113" s="44">
        <v>745.0947</v>
      </c>
      <c r="D113" s="44">
        <v>87.014</v>
      </c>
      <c r="E113" s="44">
        <v>225.986</v>
      </c>
      <c r="F113" s="44">
        <v>93.4122</v>
      </c>
      <c r="G113" s="44">
        <v>99.9878</v>
      </c>
      <c r="H113" s="44">
        <v>10495.01115</v>
      </c>
      <c r="I113" s="44">
        <v>4051.08885</v>
      </c>
    </row>
    <row r="114" spans="1:9">
      <c r="A114" s="44">
        <v>2016</v>
      </c>
      <c r="B114" s="44">
        <v>572.924</v>
      </c>
      <c r="C114" s="44">
        <v>703.076</v>
      </c>
      <c r="D114" s="44">
        <v>88.256</v>
      </c>
      <c r="E114" s="44">
        <v>226.944</v>
      </c>
      <c r="F114" s="44">
        <v>92.4664</v>
      </c>
      <c r="G114" s="44">
        <v>84.3336</v>
      </c>
      <c r="H114" s="44">
        <v>11178.1332</v>
      </c>
      <c r="I114" s="44">
        <v>3907.0668</v>
      </c>
    </row>
    <row r="115" spans="1:9">
      <c r="A115" s="44">
        <v>2017</v>
      </c>
      <c r="B115" s="44">
        <v>672.4991</v>
      </c>
      <c r="C115" s="44">
        <v>761.4009</v>
      </c>
      <c r="D115" s="44">
        <v>95.4953</v>
      </c>
      <c r="E115" s="44">
        <v>267.6047</v>
      </c>
      <c r="F115" s="44">
        <v>72.3503</v>
      </c>
      <c r="G115" s="44">
        <v>51.7497</v>
      </c>
      <c r="H115" s="44">
        <v>12887.0125</v>
      </c>
      <c r="I115" s="44">
        <v>4013.9875</v>
      </c>
    </row>
    <row r="116" spans="1:9">
      <c r="A116" s="44">
        <v>2018</v>
      </c>
      <c r="B116" s="44">
        <v>664.4212</v>
      </c>
      <c r="C116" s="44">
        <v>688.7788</v>
      </c>
      <c r="D116" s="44">
        <v>90.922</v>
      </c>
      <c r="E116" s="44">
        <v>258.778</v>
      </c>
      <c r="F116" s="44">
        <v>64.47</v>
      </c>
      <c r="G116" s="44">
        <v>40.53</v>
      </c>
      <c r="H116" s="44">
        <v>12649.82715</v>
      </c>
      <c r="I116" s="44">
        <v>3474.87285</v>
      </c>
    </row>
    <row r="117" spans="1:9">
      <c r="A117" s="44">
        <v>2019</v>
      </c>
      <c r="B117" s="44">
        <v>621.796</v>
      </c>
      <c r="C117" s="44">
        <v>551.404</v>
      </c>
      <c r="D117" s="44">
        <v>100.2292</v>
      </c>
      <c r="E117" s="44">
        <v>265.5708</v>
      </c>
      <c r="F117" s="44">
        <v>68.864</v>
      </c>
      <c r="G117" s="44">
        <v>38.736</v>
      </c>
      <c r="H117" s="44">
        <v>13239.864</v>
      </c>
      <c r="I117" s="44">
        <v>3248.136</v>
      </c>
    </row>
    <row r="118" spans="1:9">
      <c r="A118" s="44">
        <v>2020</v>
      </c>
      <c r="B118" s="44">
        <v>782.9552</v>
      </c>
      <c r="C118" s="44">
        <v>588.2448</v>
      </c>
      <c r="D118" s="44">
        <v>119.14</v>
      </c>
      <c r="E118" s="44">
        <v>283.36</v>
      </c>
      <c r="F118" s="44">
        <v>75.1968</v>
      </c>
      <c r="G118" s="44">
        <v>36.7032</v>
      </c>
      <c r="H118" s="44">
        <v>14803.6732</v>
      </c>
      <c r="I118" s="44">
        <v>3293.7268</v>
      </c>
    </row>
    <row r="119" spans="1:9">
      <c r="A119" s="44">
        <v>2021</v>
      </c>
      <c r="B119" s="44">
        <v>878.106</v>
      </c>
      <c r="C119" s="44">
        <v>538.194</v>
      </c>
      <c r="D119" s="44">
        <v>132.8831</v>
      </c>
      <c r="E119" s="44">
        <v>271.0169</v>
      </c>
      <c r="F119" s="44">
        <v>77.6676</v>
      </c>
      <c r="G119" s="44">
        <v>32.0324</v>
      </c>
      <c r="H119" s="44">
        <v>12635.9506</v>
      </c>
      <c r="I119" s="44">
        <v>2442.7494</v>
      </c>
    </row>
    <row r="120" spans="1:9">
      <c r="A120" s="44">
        <v>2022</v>
      </c>
      <c r="B120" s="44">
        <v>936.8541</v>
      </c>
      <c r="C120" s="44">
        <v>502.2459</v>
      </c>
      <c r="D120" s="44">
        <v>144.3852</v>
      </c>
      <c r="E120" s="44">
        <v>270.5148</v>
      </c>
      <c r="F120" s="44">
        <v>81.5117</v>
      </c>
      <c r="G120" s="44">
        <v>28.7883</v>
      </c>
      <c r="H120" s="44">
        <v>12885.5804</v>
      </c>
      <c r="I120" s="44">
        <v>2327.6196</v>
      </c>
    </row>
    <row r="121" spans="1:9">
      <c r="A121" s="44">
        <v>2023</v>
      </c>
      <c r="B121" s="44">
        <v>893.4039</v>
      </c>
      <c r="C121" s="44">
        <v>418.4961</v>
      </c>
      <c r="D121" s="44">
        <v>161.0016</v>
      </c>
      <c r="E121" s="44">
        <v>271.7984</v>
      </c>
      <c r="F121" s="44">
        <v>82.612</v>
      </c>
      <c r="G121" s="44">
        <v>26.088</v>
      </c>
      <c r="H121" s="44">
        <v>12368.0622</v>
      </c>
      <c r="I121" s="44">
        <v>1980.0378</v>
      </c>
    </row>
    <row r="122" spans="1:9">
      <c r="A122" s="44">
        <v>2009</v>
      </c>
      <c r="B122" s="44">
        <v>55.5384</v>
      </c>
      <c r="C122" s="44">
        <v>119.6616</v>
      </c>
      <c r="D122" s="44">
        <v>0.7412</v>
      </c>
      <c r="E122" s="44">
        <v>2.6588</v>
      </c>
      <c r="F122" s="44">
        <v>0.804</v>
      </c>
      <c r="G122" s="44">
        <v>2.196</v>
      </c>
      <c r="H122" s="44">
        <v>808.5714</v>
      </c>
      <c r="I122" s="44">
        <v>496.6286</v>
      </c>
    </row>
    <row r="123" spans="1:9">
      <c r="A123" s="44">
        <v>2010</v>
      </c>
      <c r="B123" s="44">
        <v>59.29515</v>
      </c>
      <c r="C123" s="44">
        <v>112.57485</v>
      </c>
      <c r="D123" s="44">
        <v>0.0232</v>
      </c>
      <c r="E123" s="44">
        <v>0.0768</v>
      </c>
      <c r="F123" s="44">
        <v>2.05632</v>
      </c>
      <c r="G123" s="44">
        <v>4.66368</v>
      </c>
      <c r="H123" s="44">
        <v>855.38622</v>
      </c>
      <c r="I123" s="44">
        <v>452.54378</v>
      </c>
    </row>
    <row r="124" spans="1:9">
      <c r="A124" s="44">
        <v>2011</v>
      </c>
      <c r="B124" s="44">
        <v>66.1179</v>
      </c>
      <c r="C124" s="44">
        <v>114.5321</v>
      </c>
      <c r="D124" s="44">
        <v>0.01968</v>
      </c>
      <c r="E124" s="44">
        <v>0.06032</v>
      </c>
      <c r="F124" s="44">
        <v>2.26681</v>
      </c>
      <c r="G124" s="44">
        <v>4.62319</v>
      </c>
      <c r="H124" s="44">
        <v>949.98</v>
      </c>
      <c r="I124" s="44">
        <v>470.02</v>
      </c>
    </row>
    <row r="125" spans="1:9">
      <c r="A125" s="44">
        <v>2012</v>
      </c>
      <c r="B125" s="44">
        <v>68.6592</v>
      </c>
      <c r="C125" s="44">
        <v>110.1408</v>
      </c>
      <c r="D125" s="44">
        <v>0</v>
      </c>
      <c r="E125" s="44">
        <v>0</v>
      </c>
      <c r="F125" s="44">
        <v>2.5737</v>
      </c>
      <c r="G125" s="44">
        <v>4.3263</v>
      </c>
      <c r="H125" s="44">
        <v>805.7592</v>
      </c>
      <c r="I125" s="44">
        <v>377.4408</v>
      </c>
    </row>
    <row r="126" spans="1:9">
      <c r="A126" s="44">
        <v>2013</v>
      </c>
      <c r="B126" s="44">
        <v>75.3984</v>
      </c>
      <c r="C126" s="44">
        <v>109.4016</v>
      </c>
      <c r="D126" s="44">
        <v>0</v>
      </c>
      <c r="E126" s="44">
        <v>0</v>
      </c>
      <c r="F126" s="44">
        <v>2.3838</v>
      </c>
      <c r="G126" s="44">
        <v>3.4162</v>
      </c>
      <c r="H126" s="44">
        <v>771.4505</v>
      </c>
      <c r="I126" s="44">
        <v>329.0495</v>
      </c>
    </row>
    <row r="127" spans="1:9">
      <c r="A127" s="44">
        <v>2014</v>
      </c>
      <c r="B127" s="44">
        <v>71.7706</v>
      </c>
      <c r="C127" s="44">
        <v>99.9294</v>
      </c>
      <c r="D127" s="44">
        <v>0</v>
      </c>
      <c r="E127" s="44">
        <v>0</v>
      </c>
      <c r="F127" s="44">
        <v>2.6216</v>
      </c>
      <c r="G127" s="44">
        <v>3.1784</v>
      </c>
      <c r="H127" s="44">
        <v>717.67605</v>
      </c>
      <c r="I127" s="44">
        <v>292.42395</v>
      </c>
    </row>
    <row r="128" spans="1:9">
      <c r="A128" s="44">
        <v>2015</v>
      </c>
      <c r="B128" s="44">
        <v>62.3087</v>
      </c>
      <c r="C128" s="44">
        <v>81.5913</v>
      </c>
      <c r="D128" s="44">
        <v>0</v>
      </c>
      <c r="E128" s="44">
        <v>0</v>
      </c>
      <c r="F128" s="44">
        <v>2.8014</v>
      </c>
      <c r="G128" s="44">
        <v>2.9986</v>
      </c>
      <c r="H128" s="44">
        <v>689.3211</v>
      </c>
      <c r="I128" s="44">
        <v>266.0789</v>
      </c>
    </row>
    <row r="129" spans="1:9">
      <c r="A129" s="44">
        <v>2016</v>
      </c>
      <c r="B129" s="44">
        <v>44.9449</v>
      </c>
      <c r="C129" s="44">
        <v>55.1551</v>
      </c>
      <c r="D129" s="44">
        <v>0</v>
      </c>
      <c r="E129" s="44">
        <v>0</v>
      </c>
      <c r="F129" s="44">
        <v>2.6673</v>
      </c>
      <c r="G129" s="44">
        <v>2.4327</v>
      </c>
      <c r="H129" s="44">
        <v>631.1097</v>
      </c>
      <c r="I129" s="44">
        <v>220.5903</v>
      </c>
    </row>
    <row r="130" spans="1:9">
      <c r="A130" s="44">
        <v>2017</v>
      </c>
      <c r="B130" s="44">
        <v>52.1528</v>
      </c>
      <c r="C130" s="44">
        <v>59.0472</v>
      </c>
      <c r="D130" s="44">
        <v>0</v>
      </c>
      <c r="E130" s="44">
        <v>0</v>
      </c>
      <c r="F130" s="44">
        <v>3.7895</v>
      </c>
      <c r="G130" s="44">
        <v>2.7105</v>
      </c>
      <c r="H130" s="44">
        <v>482.12875</v>
      </c>
      <c r="I130" s="44">
        <v>150.17125</v>
      </c>
    </row>
    <row r="131" spans="1:9">
      <c r="A131" s="44">
        <v>2018</v>
      </c>
      <c r="B131" s="44">
        <v>47.3815</v>
      </c>
      <c r="C131" s="44">
        <v>49.1185</v>
      </c>
      <c r="D131" s="44">
        <v>0.052</v>
      </c>
      <c r="E131" s="44">
        <v>0.148</v>
      </c>
      <c r="F131" s="44">
        <v>3.4384</v>
      </c>
      <c r="G131" s="44">
        <v>2.1616</v>
      </c>
      <c r="H131" s="44">
        <v>483.0951</v>
      </c>
      <c r="I131" s="44">
        <v>132.7049</v>
      </c>
    </row>
    <row r="132" spans="1:9">
      <c r="A132" s="44">
        <v>2019</v>
      </c>
      <c r="B132" s="44">
        <v>26.871</v>
      </c>
      <c r="C132" s="44">
        <v>23.829</v>
      </c>
      <c r="D132" s="44">
        <v>0</v>
      </c>
      <c r="E132" s="44">
        <v>0</v>
      </c>
      <c r="F132" s="44">
        <v>3.328</v>
      </c>
      <c r="G132" s="44">
        <v>1.872</v>
      </c>
      <c r="H132" s="44">
        <v>448.5558</v>
      </c>
      <c r="I132" s="44">
        <v>110.0442</v>
      </c>
    </row>
    <row r="133" spans="1:9">
      <c r="A133" s="44">
        <v>2020</v>
      </c>
      <c r="B133" s="44">
        <v>47.3359</v>
      </c>
      <c r="C133" s="44">
        <v>35.5641</v>
      </c>
      <c r="D133" s="44">
        <v>0</v>
      </c>
      <c r="E133" s="44">
        <v>0</v>
      </c>
      <c r="F133" s="44">
        <v>3.5616</v>
      </c>
      <c r="G133" s="44">
        <v>1.7384</v>
      </c>
      <c r="H133" s="44">
        <v>421.27</v>
      </c>
      <c r="I133" s="44">
        <v>93.73</v>
      </c>
    </row>
    <row r="134" spans="1:9">
      <c r="A134" s="44">
        <v>2021</v>
      </c>
      <c r="B134" s="44">
        <v>50.778</v>
      </c>
      <c r="C134" s="44">
        <v>31.122</v>
      </c>
      <c r="D134" s="44">
        <v>0</v>
      </c>
      <c r="E134" s="44">
        <v>0</v>
      </c>
      <c r="F134" s="44">
        <v>3.8232</v>
      </c>
      <c r="G134" s="44">
        <v>1.5768</v>
      </c>
      <c r="H134" s="44">
        <v>474.308</v>
      </c>
      <c r="I134" s="44">
        <v>91.692</v>
      </c>
    </row>
    <row r="135" spans="1:9">
      <c r="A135" s="44">
        <v>2022</v>
      </c>
      <c r="B135" s="44">
        <v>55.5954</v>
      </c>
      <c r="C135" s="44">
        <v>29.8046</v>
      </c>
      <c r="D135" s="44">
        <v>0</v>
      </c>
      <c r="E135" s="44">
        <v>0</v>
      </c>
      <c r="F135" s="44">
        <v>4.2123</v>
      </c>
      <c r="G135" s="44">
        <v>1.4877</v>
      </c>
      <c r="H135" s="44">
        <v>461.7844</v>
      </c>
      <c r="I135" s="44">
        <v>83.4156</v>
      </c>
    </row>
    <row r="136" spans="1:9">
      <c r="A136" s="44">
        <v>2023</v>
      </c>
      <c r="B136" s="44">
        <v>69.5982</v>
      </c>
      <c r="C136" s="44">
        <v>32.6018</v>
      </c>
      <c r="D136" s="44">
        <v>0</v>
      </c>
      <c r="E136" s="44">
        <v>0</v>
      </c>
      <c r="F136" s="44">
        <v>4.636</v>
      </c>
      <c r="G136" s="44">
        <v>1.464</v>
      </c>
      <c r="H136" s="44">
        <v>388.2448</v>
      </c>
      <c r="I136" s="44">
        <v>62.1552</v>
      </c>
    </row>
    <row r="137" spans="1:9">
      <c r="A137" s="44">
        <v>2009</v>
      </c>
      <c r="B137" s="44">
        <v>557.9834</v>
      </c>
      <c r="C137" s="44">
        <v>1202.2166</v>
      </c>
      <c r="D137" s="44">
        <v>1.5696</v>
      </c>
      <c r="E137" s="44">
        <v>5.6304</v>
      </c>
      <c r="F137" s="44">
        <v>5.0652</v>
      </c>
      <c r="G137" s="44">
        <v>13.8348</v>
      </c>
      <c r="H137" s="44">
        <v>19923.3678</v>
      </c>
      <c r="I137" s="44">
        <v>12237.0322</v>
      </c>
    </row>
    <row r="138" spans="1:9">
      <c r="A138" s="44">
        <v>2010</v>
      </c>
      <c r="B138" s="44">
        <v>596.3394</v>
      </c>
      <c r="C138" s="44">
        <v>1132.1806</v>
      </c>
      <c r="D138" s="44">
        <v>1.99984</v>
      </c>
      <c r="E138" s="44">
        <v>6.62016</v>
      </c>
      <c r="F138" s="44">
        <v>6.75036</v>
      </c>
      <c r="G138" s="44">
        <v>15.30964</v>
      </c>
      <c r="H138" s="44">
        <v>21390.46302</v>
      </c>
      <c r="I138" s="44">
        <v>11316.66698</v>
      </c>
    </row>
    <row r="139" spans="1:9">
      <c r="A139" s="44">
        <v>2011</v>
      </c>
      <c r="B139" s="44">
        <v>638.84934</v>
      </c>
      <c r="C139" s="44">
        <v>1106.64066</v>
      </c>
      <c r="D139" s="44">
        <v>2.10576</v>
      </c>
      <c r="E139" s="44">
        <v>6.45424</v>
      </c>
      <c r="F139" s="44">
        <v>7.06363</v>
      </c>
      <c r="G139" s="44">
        <v>14.40637</v>
      </c>
      <c r="H139" s="44">
        <v>23242.33779</v>
      </c>
      <c r="I139" s="44">
        <v>11499.57221</v>
      </c>
    </row>
    <row r="140" spans="1:9">
      <c r="A140" s="44">
        <v>2012</v>
      </c>
      <c r="B140" s="44">
        <v>681.6768</v>
      </c>
      <c r="C140" s="44">
        <v>1093.5232</v>
      </c>
      <c r="D140" s="44">
        <v>2.104</v>
      </c>
      <c r="E140" s="44">
        <v>5.896</v>
      </c>
      <c r="F140" s="44">
        <v>7.7957</v>
      </c>
      <c r="G140" s="44">
        <v>13.1043</v>
      </c>
      <c r="H140" s="44">
        <v>24532.5483</v>
      </c>
      <c r="I140" s="44">
        <v>11491.7517</v>
      </c>
    </row>
    <row r="141" spans="1:9">
      <c r="A141" s="44">
        <v>2013</v>
      </c>
      <c r="B141" s="44">
        <v>729.2184</v>
      </c>
      <c r="C141" s="44">
        <v>1058.0816</v>
      </c>
      <c r="D141" s="44">
        <v>2.1021</v>
      </c>
      <c r="E141" s="44">
        <v>5.5979</v>
      </c>
      <c r="F141" s="44">
        <v>8.3844</v>
      </c>
      <c r="G141" s="44">
        <v>12.0156</v>
      </c>
      <c r="H141" s="44">
        <v>22214.3395</v>
      </c>
      <c r="I141" s="44">
        <v>9475.1605</v>
      </c>
    </row>
    <row r="142" spans="1:9">
      <c r="A142" s="44">
        <v>2014</v>
      </c>
      <c r="B142" s="44">
        <v>752.191</v>
      </c>
      <c r="C142" s="44">
        <v>1047.309</v>
      </c>
      <c r="D142" s="44">
        <v>2.2356</v>
      </c>
      <c r="E142" s="44">
        <v>5.8644</v>
      </c>
      <c r="F142" s="44">
        <v>9.266</v>
      </c>
      <c r="G142" s="44">
        <v>11.234</v>
      </c>
      <c r="H142" s="44">
        <v>22583.59775</v>
      </c>
      <c r="I142" s="44">
        <v>9201.90225</v>
      </c>
    </row>
    <row r="143" spans="1:9">
      <c r="A143" s="44">
        <v>2015</v>
      </c>
      <c r="B143" s="44">
        <v>770.8699</v>
      </c>
      <c r="C143" s="44">
        <v>1009.4301</v>
      </c>
      <c r="D143" s="44">
        <v>2.5298</v>
      </c>
      <c r="E143" s="44">
        <v>6.5702</v>
      </c>
      <c r="F143" s="44">
        <v>9.66</v>
      </c>
      <c r="G143" s="44">
        <v>10.34</v>
      </c>
      <c r="H143" s="44">
        <v>22077.6114</v>
      </c>
      <c r="I143" s="44">
        <v>8521.9886</v>
      </c>
    </row>
    <row r="144" spans="1:9">
      <c r="A144" s="44">
        <v>2016</v>
      </c>
      <c r="B144" s="44">
        <v>759.0794</v>
      </c>
      <c r="C144" s="44">
        <v>931.5206</v>
      </c>
      <c r="D144" s="44">
        <v>2.52</v>
      </c>
      <c r="E144" s="44">
        <v>6.48</v>
      </c>
      <c r="F144" s="44">
        <v>10.4077</v>
      </c>
      <c r="G144" s="44">
        <v>9.4923</v>
      </c>
      <c r="H144" s="44">
        <v>22320.8466</v>
      </c>
      <c r="I144" s="44">
        <v>7801.7534</v>
      </c>
    </row>
    <row r="145" spans="1:9">
      <c r="A145" s="44">
        <v>2017</v>
      </c>
      <c r="B145" s="44">
        <v>769.3007</v>
      </c>
      <c r="C145" s="44">
        <v>870.9993</v>
      </c>
      <c r="D145" s="44">
        <v>4.3658</v>
      </c>
      <c r="E145" s="44">
        <v>12.2342</v>
      </c>
      <c r="F145" s="44">
        <v>8.1037</v>
      </c>
      <c r="G145" s="44">
        <v>5.7963</v>
      </c>
      <c r="H145" s="44">
        <v>22532.10375</v>
      </c>
      <c r="I145" s="44">
        <v>7018.19625</v>
      </c>
    </row>
    <row r="146" spans="1:9">
      <c r="A146" s="44">
        <v>2018</v>
      </c>
      <c r="B146" s="44">
        <v>762.032</v>
      </c>
      <c r="C146" s="44">
        <v>789.968</v>
      </c>
      <c r="D146" s="44">
        <v>4.108</v>
      </c>
      <c r="E146" s="44">
        <v>11.692</v>
      </c>
      <c r="F146" s="44">
        <v>8.2276</v>
      </c>
      <c r="G146" s="44">
        <v>5.1724</v>
      </c>
      <c r="H146" s="44">
        <v>22554.375</v>
      </c>
      <c r="I146" s="44">
        <v>6195.625</v>
      </c>
    </row>
    <row r="147" spans="1:9">
      <c r="A147" s="44">
        <v>2019</v>
      </c>
      <c r="B147" s="44">
        <v>306.022</v>
      </c>
      <c r="C147" s="44">
        <v>271.378</v>
      </c>
      <c r="D147" s="44">
        <v>4.1648</v>
      </c>
      <c r="E147" s="44">
        <v>11.0352</v>
      </c>
      <c r="F147" s="44">
        <v>8</v>
      </c>
      <c r="G147" s="44">
        <v>4.5</v>
      </c>
      <c r="H147" s="44">
        <v>245407.239</v>
      </c>
      <c r="I147" s="44">
        <v>60205.761</v>
      </c>
    </row>
    <row r="148" spans="1:9">
      <c r="A148" s="44">
        <v>2020</v>
      </c>
      <c r="B148" s="44">
        <v>785.0679</v>
      </c>
      <c r="C148" s="44">
        <v>589.8321</v>
      </c>
      <c r="D148" s="44">
        <v>4.2032</v>
      </c>
      <c r="E148" s="44">
        <v>9.9968</v>
      </c>
      <c r="F148" s="44">
        <v>8.6688</v>
      </c>
      <c r="G148" s="44">
        <v>4.2312</v>
      </c>
      <c r="H148" s="44">
        <v>24424.662</v>
      </c>
      <c r="I148" s="44">
        <v>5434.338</v>
      </c>
    </row>
    <row r="149" spans="1:9">
      <c r="A149" s="44">
        <v>2021</v>
      </c>
      <c r="B149" s="44">
        <v>919.212</v>
      </c>
      <c r="C149" s="44">
        <v>563.388</v>
      </c>
      <c r="D149" s="44">
        <v>4.6389</v>
      </c>
      <c r="E149" s="44">
        <v>9.4611</v>
      </c>
      <c r="F149" s="44">
        <v>9.2748</v>
      </c>
      <c r="G149" s="44">
        <v>3.8252</v>
      </c>
      <c r="H149" s="44">
        <v>26012.5256</v>
      </c>
      <c r="I149" s="44">
        <v>5028.6744</v>
      </c>
    </row>
    <row r="150" spans="1:9">
      <c r="A150" s="44">
        <v>2022</v>
      </c>
      <c r="B150" s="44">
        <v>945.7077</v>
      </c>
      <c r="C150" s="44">
        <v>506.9923</v>
      </c>
      <c r="D150" s="44">
        <v>4.872</v>
      </c>
      <c r="E150" s="44">
        <v>9.128</v>
      </c>
      <c r="F150" s="44">
        <v>10.5677</v>
      </c>
      <c r="G150" s="44">
        <v>3.7323</v>
      </c>
      <c r="H150" s="44">
        <v>27311.7691</v>
      </c>
      <c r="I150" s="44">
        <v>4933.5309</v>
      </c>
    </row>
    <row r="151" spans="1:9">
      <c r="A151" s="44">
        <v>2023</v>
      </c>
      <c r="B151" s="44">
        <v>961.7763</v>
      </c>
      <c r="C151" s="44">
        <v>450.5237</v>
      </c>
      <c r="D151" s="44">
        <v>6.1008</v>
      </c>
      <c r="E151" s="44">
        <v>10.2992</v>
      </c>
      <c r="F151" s="44">
        <v>11.324</v>
      </c>
      <c r="G151" s="44">
        <v>3.576</v>
      </c>
      <c r="H151" s="44">
        <v>28515.2186</v>
      </c>
      <c r="I151" s="44">
        <v>4565.0814</v>
      </c>
    </row>
    <row r="152" spans="1:9">
      <c r="A152" s="44">
        <v>2009</v>
      </c>
      <c r="B152" s="44">
        <v>388.5786</v>
      </c>
      <c r="C152" s="44">
        <v>837.2214</v>
      </c>
      <c r="D152" s="44">
        <v>0.9156</v>
      </c>
      <c r="E152" s="44">
        <v>3.2844</v>
      </c>
      <c r="F152" s="44">
        <v>1.6348</v>
      </c>
      <c r="G152" s="44">
        <v>4.4652</v>
      </c>
      <c r="H152" s="44">
        <v>7652.24985</v>
      </c>
      <c r="I152" s="44">
        <v>4700.05015</v>
      </c>
    </row>
    <row r="153" spans="1:9">
      <c r="A153" s="44">
        <v>2010</v>
      </c>
      <c r="B153" s="44">
        <v>430.70835</v>
      </c>
      <c r="C153" s="44">
        <v>817.72165</v>
      </c>
      <c r="D153" s="44">
        <v>2.78168</v>
      </c>
      <c r="E153" s="44">
        <v>9.20832</v>
      </c>
      <c r="F153" s="44">
        <v>1.86966</v>
      </c>
      <c r="G153" s="44">
        <v>4.24034</v>
      </c>
      <c r="H153" s="44">
        <v>7779.4935</v>
      </c>
      <c r="I153" s="44">
        <v>4115.7565</v>
      </c>
    </row>
    <row r="154" spans="1:9">
      <c r="A154" s="44">
        <v>2011</v>
      </c>
      <c r="B154" s="44">
        <v>469.18638</v>
      </c>
      <c r="C154" s="44">
        <v>812.74362</v>
      </c>
      <c r="D154" s="44">
        <v>2.829</v>
      </c>
      <c r="E154" s="44">
        <v>8.671</v>
      </c>
      <c r="F154" s="44">
        <v>2.00032</v>
      </c>
      <c r="G154" s="44">
        <v>4.07968</v>
      </c>
      <c r="H154" s="44">
        <v>8306.59167</v>
      </c>
      <c r="I154" s="44">
        <v>4109.83833</v>
      </c>
    </row>
    <row r="155" spans="1:9">
      <c r="A155" s="44">
        <v>2012</v>
      </c>
      <c r="B155" s="44">
        <v>513.9072</v>
      </c>
      <c r="C155" s="44">
        <v>824.3928</v>
      </c>
      <c r="D155" s="44">
        <v>2.8667</v>
      </c>
      <c r="E155" s="44">
        <v>8.0333</v>
      </c>
      <c r="F155" s="44">
        <v>2.1261</v>
      </c>
      <c r="G155" s="44">
        <v>3.5739</v>
      </c>
      <c r="H155" s="44">
        <v>7794.7941</v>
      </c>
      <c r="I155" s="44">
        <v>3651.3059</v>
      </c>
    </row>
    <row r="156" spans="1:9">
      <c r="A156" s="44">
        <v>2013</v>
      </c>
      <c r="B156" s="44">
        <v>525.3</v>
      </c>
      <c r="C156" s="44">
        <v>762.2</v>
      </c>
      <c r="D156" s="44">
        <v>2.9757</v>
      </c>
      <c r="E156" s="44">
        <v>7.9243</v>
      </c>
      <c r="F156" s="44">
        <v>2.1372</v>
      </c>
      <c r="G156" s="44">
        <v>3.0628</v>
      </c>
      <c r="H156" s="44">
        <v>7254.2985</v>
      </c>
      <c r="I156" s="44">
        <v>3094.2015</v>
      </c>
    </row>
    <row r="157" spans="1:9">
      <c r="A157" s="44">
        <v>2014</v>
      </c>
      <c r="B157" s="44">
        <v>403.2028</v>
      </c>
      <c r="C157" s="44">
        <v>561.3972</v>
      </c>
      <c r="D157" s="44">
        <v>2.76</v>
      </c>
      <c r="E157" s="44">
        <v>7.24</v>
      </c>
      <c r="F157" s="44">
        <v>2.0792</v>
      </c>
      <c r="G157" s="44">
        <v>2.5208</v>
      </c>
      <c r="H157" s="44">
        <v>5975.4471</v>
      </c>
      <c r="I157" s="44">
        <v>2434.7529</v>
      </c>
    </row>
    <row r="158" spans="1:9">
      <c r="A158" s="44">
        <v>2015</v>
      </c>
      <c r="B158" s="44">
        <v>316.1766</v>
      </c>
      <c r="C158" s="44">
        <v>414.0234</v>
      </c>
      <c r="D158" s="44">
        <v>2.641</v>
      </c>
      <c r="E158" s="44">
        <v>6.859</v>
      </c>
      <c r="F158" s="44">
        <v>2.1252</v>
      </c>
      <c r="G158" s="44">
        <v>2.2748</v>
      </c>
      <c r="H158" s="44">
        <v>5424.3813</v>
      </c>
      <c r="I158" s="44">
        <v>2093.8187</v>
      </c>
    </row>
    <row r="159" spans="1:9">
      <c r="A159" s="44">
        <v>2016</v>
      </c>
      <c r="B159" s="44">
        <v>257.6362</v>
      </c>
      <c r="C159" s="44">
        <v>316.1638</v>
      </c>
      <c r="D159" s="44">
        <v>2.66</v>
      </c>
      <c r="E159" s="44">
        <v>6.84</v>
      </c>
      <c r="F159" s="44">
        <v>2.0397</v>
      </c>
      <c r="G159" s="44">
        <v>1.8603</v>
      </c>
      <c r="H159" s="44">
        <v>4885.1166</v>
      </c>
      <c r="I159" s="44">
        <v>1707.4834</v>
      </c>
    </row>
    <row r="160" spans="1:9">
      <c r="A160" s="44">
        <v>2017</v>
      </c>
      <c r="B160" s="44">
        <v>254.4794</v>
      </c>
      <c r="C160" s="44">
        <v>288.1206</v>
      </c>
      <c r="D160" s="44">
        <v>2.8667</v>
      </c>
      <c r="E160" s="44">
        <v>8.0333</v>
      </c>
      <c r="F160" s="44">
        <v>1.9239</v>
      </c>
      <c r="G160" s="44">
        <v>1.3761</v>
      </c>
      <c r="H160" s="44">
        <v>5962.75</v>
      </c>
      <c r="I160" s="44">
        <v>1857.25</v>
      </c>
    </row>
    <row r="161" spans="1:9">
      <c r="A161" s="44">
        <v>2018</v>
      </c>
      <c r="B161" s="44">
        <v>253.7488</v>
      </c>
      <c r="C161" s="44">
        <v>263.0512</v>
      </c>
      <c r="D161" s="44">
        <v>2.548</v>
      </c>
      <c r="E161" s="44">
        <v>7.252</v>
      </c>
      <c r="F161" s="44">
        <v>1.9648</v>
      </c>
      <c r="G161" s="44">
        <v>1.2352</v>
      </c>
      <c r="H161" s="44">
        <v>6527.5107</v>
      </c>
      <c r="I161" s="44">
        <v>1793.0893</v>
      </c>
    </row>
    <row r="162" spans="1:9">
      <c r="A162" s="44">
        <v>2019</v>
      </c>
      <c r="B162" s="44">
        <v>226.469</v>
      </c>
      <c r="C162" s="44">
        <v>200.831</v>
      </c>
      <c r="D162" s="44">
        <v>2.603</v>
      </c>
      <c r="E162" s="44">
        <v>6.897</v>
      </c>
      <c r="F162" s="44">
        <v>1.984</v>
      </c>
      <c r="G162" s="44">
        <v>1.116</v>
      </c>
      <c r="H162" s="44">
        <v>6919.2101</v>
      </c>
      <c r="I162" s="44">
        <v>1697.4899</v>
      </c>
    </row>
    <row r="163" spans="1:9">
      <c r="A163" s="44">
        <v>2020</v>
      </c>
      <c r="B163" s="44">
        <v>358.3596</v>
      </c>
      <c r="C163" s="44">
        <v>269.2404</v>
      </c>
      <c r="D163" s="44">
        <v>3.0488</v>
      </c>
      <c r="E163" s="44">
        <v>7.2512</v>
      </c>
      <c r="F163" s="44">
        <v>2.688</v>
      </c>
      <c r="G163" s="44">
        <v>1.312</v>
      </c>
      <c r="H163" s="44">
        <v>7149.4018</v>
      </c>
      <c r="I163" s="44">
        <v>1590.6982</v>
      </c>
    </row>
    <row r="164" spans="1:9">
      <c r="A164" s="44">
        <v>2021</v>
      </c>
      <c r="B164" s="44">
        <v>396.924</v>
      </c>
      <c r="C164" s="44">
        <v>243.276</v>
      </c>
      <c r="D164" s="44">
        <v>3.9809</v>
      </c>
      <c r="E164" s="44">
        <v>8.1191</v>
      </c>
      <c r="F164" s="44">
        <v>3.0444</v>
      </c>
      <c r="G164" s="44">
        <v>1.2556</v>
      </c>
      <c r="H164" s="44">
        <v>6734.587</v>
      </c>
      <c r="I164" s="44">
        <v>1301.913</v>
      </c>
    </row>
    <row r="165" spans="1:9">
      <c r="A165" s="44">
        <v>2022</v>
      </c>
      <c r="B165" s="44">
        <v>419.5695</v>
      </c>
      <c r="C165" s="44">
        <v>224.9305</v>
      </c>
      <c r="D165" s="44">
        <v>3.7932</v>
      </c>
      <c r="E165" s="44">
        <v>7.1068</v>
      </c>
      <c r="F165" s="44">
        <v>3.2516</v>
      </c>
      <c r="G165" s="44">
        <v>1.1484</v>
      </c>
      <c r="H165" s="44">
        <v>7204.3279</v>
      </c>
      <c r="I165" s="44">
        <v>1301.3721</v>
      </c>
    </row>
    <row r="166" spans="1:9">
      <c r="A166" s="44">
        <v>2023</v>
      </c>
      <c r="B166" s="44">
        <v>414.6609</v>
      </c>
      <c r="C166" s="44">
        <v>194.2391</v>
      </c>
      <c r="D166" s="44">
        <v>3.9432</v>
      </c>
      <c r="E166" s="44">
        <v>6.6568</v>
      </c>
      <c r="F166" s="44">
        <v>3.42</v>
      </c>
      <c r="G166" s="44">
        <v>1.08</v>
      </c>
      <c r="H166" s="44">
        <v>7343.378</v>
      </c>
      <c r="I166" s="44">
        <v>1175.622</v>
      </c>
    </row>
    <row r="167" spans="1:9">
      <c r="A167" s="44">
        <v>2009</v>
      </c>
      <c r="B167" s="44">
        <v>469.9842</v>
      </c>
      <c r="C167" s="44">
        <v>1012.6158</v>
      </c>
      <c r="D167" s="44">
        <v>22.9336</v>
      </c>
      <c r="E167" s="44">
        <v>82.2664</v>
      </c>
      <c r="F167" s="44">
        <v>1.8224</v>
      </c>
      <c r="G167" s="44">
        <v>4.9776</v>
      </c>
      <c r="H167" s="44">
        <v>13964.0256</v>
      </c>
      <c r="I167" s="44">
        <v>8576.7744</v>
      </c>
    </row>
    <row r="168" spans="1:9">
      <c r="A168" s="44">
        <v>2010</v>
      </c>
      <c r="B168" s="44">
        <v>497.6763</v>
      </c>
      <c r="C168" s="44">
        <v>944.8637</v>
      </c>
      <c r="D168" s="44">
        <v>29.26448</v>
      </c>
      <c r="E168" s="44">
        <v>96.87552</v>
      </c>
      <c r="F168" s="44">
        <v>2.9988</v>
      </c>
      <c r="G168" s="44">
        <v>6.8012</v>
      </c>
      <c r="H168" s="44">
        <v>15257.66958</v>
      </c>
      <c r="I168" s="44">
        <v>8072.10042</v>
      </c>
    </row>
    <row r="169" spans="1:9">
      <c r="A169" s="44">
        <v>2011</v>
      </c>
      <c r="B169" s="44">
        <v>537.03546</v>
      </c>
      <c r="C169" s="44">
        <v>930.27454</v>
      </c>
      <c r="D169" s="44">
        <v>30.26784</v>
      </c>
      <c r="E169" s="44">
        <v>92.77216</v>
      </c>
      <c r="F169" s="44">
        <v>3.3887</v>
      </c>
      <c r="G169" s="44">
        <v>6.9113</v>
      </c>
      <c r="H169" s="44">
        <v>15993.14745</v>
      </c>
      <c r="I169" s="44">
        <v>7912.90255</v>
      </c>
    </row>
    <row r="170" spans="1:9">
      <c r="A170" s="44">
        <v>2012</v>
      </c>
      <c r="B170" s="44">
        <v>597.1968</v>
      </c>
      <c r="C170" s="44">
        <v>958.0032</v>
      </c>
      <c r="D170" s="44">
        <v>33.6114</v>
      </c>
      <c r="E170" s="44">
        <v>94.1886</v>
      </c>
      <c r="F170" s="44">
        <v>4.0284</v>
      </c>
      <c r="G170" s="44">
        <v>6.7716</v>
      </c>
      <c r="H170" s="44">
        <v>17054.3511</v>
      </c>
      <c r="I170" s="44">
        <v>7988.7489</v>
      </c>
    </row>
    <row r="171" spans="1:9">
      <c r="A171" s="44">
        <v>2013</v>
      </c>
      <c r="B171" s="44">
        <v>657.9408</v>
      </c>
      <c r="C171" s="44">
        <v>954.6592</v>
      </c>
      <c r="D171" s="44">
        <v>35.7084</v>
      </c>
      <c r="E171" s="44">
        <v>95.0916</v>
      </c>
      <c r="F171" s="44">
        <v>4.5621</v>
      </c>
      <c r="G171" s="44">
        <v>6.5379</v>
      </c>
      <c r="H171" s="44">
        <v>17327.0376</v>
      </c>
      <c r="I171" s="44">
        <v>7390.5624</v>
      </c>
    </row>
    <row r="172" spans="1:9">
      <c r="A172" s="44">
        <v>2014</v>
      </c>
      <c r="B172" s="44">
        <v>662.6554</v>
      </c>
      <c r="C172" s="44">
        <v>922.6446</v>
      </c>
      <c r="D172" s="44">
        <v>35.8248</v>
      </c>
      <c r="E172" s="44">
        <v>93.9752</v>
      </c>
      <c r="F172" s="44">
        <v>5.2884</v>
      </c>
      <c r="G172" s="44">
        <v>6.4116</v>
      </c>
      <c r="H172" s="44">
        <v>17280.85205</v>
      </c>
      <c r="I172" s="44">
        <v>7041.24795</v>
      </c>
    </row>
    <row r="173" spans="1:9">
      <c r="A173" s="44">
        <v>2015</v>
      </c>
      <c r="B173" s="44">
        <v>666.5602</v>
      </c>
      <c r="C173" s="44">
        <v>872.8398</v>
      </c>
      <c r="D173" s="44">
        <v>39.0312</v>
      </c>
      <c r="E173" s="44">
        <v>101.3688</v>
      </c>
      <c r="F173" s="44">
        <v>6.279</v>
      </c>
      <c r="G173" s="44">
        <v>6.721</v>
      </c>
      <c r="H173" s="44">
        <v>17214.99</v>
      </c>
      <c r="I173" s="44">
        <v>6645.01</v>
      </c>
    </row>
    <row r="174" spans="1:9">
      <c r="A174" s="44">
        <v>2016</v>
      </c>
      <c r="B174" s="44">
        <v>659.4014</v>
      </c>
      <c r="C174" s="44">
        <v>809.1986</v>
      </c>
      <c r="D174" s="44">
        <v>40.348</v>
      </c>
      <c r="E174" s="44">
        <v>103.752</v>
      </c>
      <c r="F174" s="44">
        <v>6.9036</v>
      </c>
      <c r="G174" s="44">
        <v>6.2964</v>
      </c>
      <c r="H174" s="44">
        <v>16000.6353</v>
      </c>
      <c r="I174" s="44">
        <v>5592.6647</v>
      </c>
    </row>
    <row r="175" spans="1:9">
      <c r="A175" s="44">
        <v>2017</v>
      </c>
      <c r="B175" s="44">
        <v>664.6668</v>
      </c>
      <c r="C175" s="44">
        <v>752.5332</v>
      </c>
      <c r="D175" s="44">
        <v>15.4907</v>
      </c>
      <c r="E175" s="44">
        <v>43.4093</v>
      </c>
      <c r="F175" s="44">
        <v>7.5207</v>
      </c>
      <c r="G175" s="44">
        <v>5.3793</v>
      </c>
      <c r="H175" s="44">
        <v>17551.60625</v>
      </c>
      <c r="I175" s="44">
        <v>5466.89375</v>
      </c>
    </row>
    <row r="176" spans="1:9">
      <c r="A176" s="44">
        <v>2018</v>
      </c>
      <c r="B176" s="44">
        <v>665.9433</v>
      </c>
      <c r="C176" s="44">
        <v>690.3567</v>
      </c>
      <c r="D176" s="44">
        <v>15.158</v>
      </c>
      <c r="E176" s="44">
        <v>43.142</v>
      </c>
      <c r="F176" s="44">
        <v>7.8592</v>
      </c>
      <c r="G176" s="44">
        <v>4.9408</v>
      </c>
      <c r="H176" s="44">
        <v>18455.28405</v>
      </c>
      <c r="I176" s="44">
        <v>5069.61595</v>
      </c>
    </row>
    <row r="177" spans="1:9">
      <c r="A177" s="44">
        <v>2019</v>
      </c>
      <c r="B177" s="44">
        <v>578.654</v>
      </c>
      <c r="C177" s="44">
        <v>513.146</v>
      </c>
      <c r="D177" s="44">
        <v>17.81</v>
      </c>
      <c r="E177" s="44">
        <v>47.19</v>
      </c>
      <c r="F177" s="44">
        <v>9.28</v>
      </c>
      <c r="G177" s="44">
        <v>5.22</v>
      </c>
      <c r="H177" s="44">
        <v>22007.4195</v>
      </c>
      <c r="I177" s="44">
        <v>5399.0805</v>
      </c>
    </row>
    <row r="178" spans="1:9">
      <c r="A178" s="44">
        <v>2020</v>
      </c>
      <c r="B178" s="44">
        <v>810.4203</v>
      </c>
      <c r="C178" s="44">
        <v>608.8797</v>
      </c>
      <c r="D178" s="44">
        <v>22.7032</v>
      </c>
      <c r="E178" s="44">
        <v>53.9968</v>
      </c>
      <c r="F178" s="44">
        <v>11.0208</v>
      </c>
      <c r="G178" s="44">
        <v>5.3792</v>
      </c>
      <c r="H178" s="44">
        <v>25377.7138</v>
      </c>
      <c r="I178" s="44">
        <v>5646.3862</v>
      </c>
    </row>
    <row r="179" spans="1:9">
      <c r="A179" s="44">
        <v>2021</v>
      </c>
      <c r="B179" s="44">
        <v>981.15</v>
      </c>
      <c r="C179" s="44">
        <v>601.35</v>
      </c>
      <c r="D179" s="44">
        <v>27.6689</v>
      </c>
      <c r="E179" s="44">
        <v>56.4311</v>
      </c>
      <c r="F179" s="44">
        <v>9.2748</v>
      </c>
      <c r="G179" s="44">
        <v>3.8252</v>
      </c>
      <c r="H179" s="44">
        <v>25379.1652</v>
      </c>
      <c r="I179" s="44">
        <v>4906.2348</v>
      </c>
    </row>
    <row r="180" spans="1:9">
      <c r="A180" s="44">
        <v>2022</v>
      </c>
      <c r="B180" s="44">
        <v>1077.9258</v>
      </c>
      <c r="C180" s="44">
        <v>577.8742</v>
      </c>
      <c r="D180" s="44">
        <v>31.4592</v>
      </c>
      <c r="E180" s="44">
        <v>58.9408</v>
      </c>
      <c r="F180" s="44">
        <v>10.4938</v>
      </c>
      <c r="G180" s="44">
        <v>3.7062</v>
      </c>
      <c r="H180" s="44">
        <v>27344.7174</v>
      </c>
      <c r="I180" s="44">
        <v>4939.4826</v>
      </c>
    </row>
    <row r="181" spans="1:9">
      <c r="A181" s="44">
        <v>2023</v>
      </c>
      <c r="B181" s="44">
        <v>1056.7077</v>
      </c>
      <c r="C181" s="44">
        <v>494.9923</v>
      </c>
      <c r="D181" s="44">
        <v>35.2284</v>
      </c>
      <c r="E181" s="44">
        <v>59.4716</v>
      </c>
      <c r="F181" s="44">
        <v>11.02</v>
      </c>
      <c r="G181" s="44">
        <v>3.48</v>
      </c>
      <c r="H181" s="44">
        <v>28928.8062</v>
      </c>
      <c r="I181" s="44">
        <v>4631.2938</v>
      </c>
    </row>
    <row r="182" spans="1:9">
      <c r="A182" s="44">
        <v>2009</v>
      </c>
      <c r="B182" s="44">
        <v>417.1086</v>
      </c>
      <c r="C182" s="44">
        <v>898.6914</v>
      </c>
      <c r="D182" s="44">
        <v>6.1912</v>
      </c>
      <c r="E182" s="44">
        <v>22.2088</v>
      </c>
      <c r="F182" s="44">
        <v>1.34</v>
      </c>
      <c r="G182" s="44">
        <v>3.66</v>
      </c>
      <c r="H182" s="44">
        <v>5217.5529</v>
      </c>
      <c r="I182" s="44">
        <v>3204.6471</v>
      </c>
    </row>
    <row r="183" spans="1:9">
      <c r="A183" s="44">
        <v>2010</v>
      </c>
      <c r="B183" s="44">
        <v>439.03665</v>
      </c>
      <c r="C183" s="44">
        <v>833.53335</v>
      </c>
      <c r="D183" s="44">
        <v>6.8556</v>
      </c>
      <c r="E183" s="44">
        <v>22.6944</v>
      </c>
      <c r="F183" s="44">
        <v>1.54224</v>
      </c>
      <c r="G183" s="44">
        <v>3.49776</v>
      </c>
      <c r="H183" s="44">
        <v>5040.8358</v>
      </c>
      <c r="I183" s="44">
        <v>2666.8642</v>
      </c>
    </row>
    <row r="184" spans="1:9">
      <c r="A184" s="44">
        <v>2011</v>
      </c>
      <c r="B184" s="44">
        <v>474.9948</v>
      </c>
      <c r="C184" s="44">
        <v>822.8052</v>
      </c>
      <c r="D184" s="44">
        <v>7.34802</v>
      </c>
      <c r="E184" s="44">
        <v>22.52198</v>
      </c>
      <c r="F184" s="44">
        <v>1.69764</v>
      </c>
      <c r="G184" s="44">
        <v>3.46236</v>
      </c>
      <c r="H184" s="44">
        <v>5635.79649</v>
      </c>
      <c r="I184" s="44">
        <v>2788.41351</v>
      </c>
    </row>
    <row r="185" spans="1:9">
      <c r="A185" s="44">
        <v>2012</v>
      </c>
      <c r="B185" s="44">
        <v>514.9056</v>
      </c>
      <c r="C185" s="44">
        <v>825.9944</v>
      </c>
      <c r="D185" s="44">
        <v>8.2845</v>
      </c>
      <c r="E185" s="44">
        <v>23.2155</v>
      </c>
      <c r="F185" s="44">
        <v>1.9023</v>
      </c>
      <c r="G185" s="44">
        <v>3.1977</v>
      </c>
      <c r="H185" s="44">
        <v>6255.5298</v>
      </c>
      <c r="I185" s="44">
        <v>2930.2702</v>
      </c>
    </row>
    <row r="186" spans="1:9">
      <c r="A186" s="44">
        <v>2013</v>
      </c>
      <c r="B186" s="44">
        <v>528.8496</v>
      </c>
      <c r="C186" s="44">
        <v>767.3504</v>
      </c>
      <c r="D186" s="44">
        <v>8.8179</v>
      </c>
      <c r="E186" s="44">
        <v>23.4821</v>
      </c>
      <c r="F186" s="44">
        <v>2.055</v>
      </c>
      <c r="G186" s="44">
        <v>2.945</v>
      </c>
      <c r="H186" s="44">
        <v>6966.4679</v>
      </c>
      <c r="I186" s="44">
        <v>2971.4321</v>
      </c>
    </row>
    <row r="187" spans="1:9">
      <c r="A187" s="44">
        <v>2014</v>
      </c>
      <c r="B187" s="44">
        <v>480.4492</v>
      </c>
      <c r="C187" s="44">
        <v>668.9508</v>
      </c>
      <c r="D187" s="44">
        <v>9.1632</v>
      </c>
      <c r="E187" s="44">
        <v>24.0368</v>
      </c>
      <c r="F187" s="44">
        <v>2.3052</v>
      </c>
      <c r="G187" s="44">
        <v>2.7948</v>
      </c>
      <c r="H187" s="44">
        <v>7517.44525</v>
      </c>
      <c r="I187" s="44">
        <v>3063.05475</v>
      </c>
    </row>
    <row r="188" spans="1:9">
      <c r="A188" s="44">
        <v>2015</v>
      </c>
      <c r="B188" s="44">
        <v>461.6646</v>
      </c>
      <c r="C188" s="44">
        <v>604.5354</v>
      </c>
      <c r="D188" s="44">
        <v>9.3964</v>
      </c>
      <c r="E188" s="44">
        <v>24.4036</v>
      </c>
      <c r="F188" s="44">
        <v>2.415</v>
      </c>
      <c r="G188" s="44">
        <v>2.585</v>
      </c>
      <c r="H188" s="44">
        <v>7971.63705</v>
      </c>
      <c r="I188" s="44">
        <v>3077.06295</v>
      </c>
    </row>
    <row r="189" spans="1:9">
      <c r="A189" s="44">
        <v>2016</v>
      </c>
      <c r="B189" s="44">
        <v>441.4568</v>
      </c>
      <c r="C189" s="44">
        <v>541.7432</v>
      </c>
      <c r="D189" s="44">
        <v>9.604</v>
      </c>
      <c r="E189" s="44">
        <v>24.696</v>
      </c>
      <c r="F189" s="44">
        <v>2.615</v>
      </c>
      <c r="G189" s="44">
        <v>2.385</v>
      </c>
      <c r="H189" s="44">
        <v>8033.1069</v>
      </c>
      <c r="I189" s="44">
        <v>2807.7931</v>
      </c>
    </row>
    <row r="190" spans="1:9">
      <c r="A190" s="44">
        <v>2017</v>
      </c>
      <c r="B190" s="44">
        <v>432.3242</v>
      </c>
      <c r="C190" s="44">
        <v>489.4758</v>
      </c>
      <c r="D190" s="44">
        <v>2.5774</v>
      </c>
      <c r="E190" s="44">
        <v>7.2226</v>
      </c>
      <c r="F190" s="44">
        <v>2.2737</v>
      </c>
      <c r="G190" s="44">
        <v>1.6263</v>
      </c>
      <c r="H190" s="44">
        <v>14151.46625</v>
      </c>
      <c r="I190" s="44">
        <v>4407.83375</v>
      </c>
    </row>
    <row r="191" spans="1:9">
      <c r="A191" s="44">
        <v>2018</v>
      </c>
      <c r="B191" s="44">
        <v>392.7509</v>
      </c>
      <c r="C191" s="44">
        <v>407.1491</v>
      </c>
      <c r="D191" s="44">
        <v>2.886</v>
      </c>
      <c r="E191" s="44">
        <v>8.214</v>
      </c>
      <c r="F191" s="44">
        <v>2.5174</v>
      </c>
      <c r="G191" s="44">
        <v>1.5826</v>
      </c>
      <c r="H191" s="44">
        <v>13264.9536</v>
      </c>
      <c r="I191" s="44">
        <v>3643.8464</v>
      </c>
    </row>
    <row r="192" spans="1:9">
      <c r="A192" s="44">
        <v>2019</v>
      </c>
      <c r="B192" s="44">
        <v>339.995</v>
      </c>
      <c r="C192" s="44">
        <v>301.505</v>
      </c>
      <c r="D192" s="44">
        <v>3.5346</v>
      </c>
      <c r="E192" s="44">
        <v>9.3654</v>
      </c>
      <c r="F192" s="44">
        <v>2.752</v>
      </c>
      <c r="G192" s="44">
        <v>1.548</v>
      </c>
      <c r="H192" s="44">
        <v>15619.5545</v>
      </c>
      <c r="I192" s="44">
        <v>3831.9455</v>
      </c>
    </row>
    <row r="193" spans="1:9">
      <c r="A193" s="44">
        <v>2020</v>
      </c>
      <c r="B193" s="44">
        <v>520.1239</v>
      </c>
      <c r="C193" s="44">
        <v>390.7761</v>
      </c>
      <c r="D193" s="44">
        <v>4.9728</v>
      </c>
      <c r="E193" s="44">
        <v>11.8272</v>
      </c>
      <c r="F193" s="44">
        <v>2.9568</v>
      </c>
      <c r="G193" s="44">
        <v>1.4432</v>
      </c>
      <c r="H193" s="44">
        <v>16933.3362</v>
      </c>
      <c r="I193" s="44">
        <v>3767.5638</v>
      </c>
    </row>
    <row r="194" spans="1:9">
      <c r="A194" s="44">
        <v>2021</v>
      </c>
      <c r="B194" s="44">
        <v>581.312</v>
      </c>
      <c r="C194" s="44">
        <v>356.288</v>
      </c>
      <c r="D194" s="44">
        <v>5.6588</v>
      </c>
      <c r="E194" s="44">
        <v>11.5412</v>
      </c>
      <c r="F194" s="44">
        <v>3.2568</v>
      </c>
      <c r="G194" s="44">
        <v>1.3432</v>
      </c>
      <c r="H194" s="44">
        <v>17823.0868</v>
      </c>
      <c r="I194" s="44">
        <v>3445.5132</v>
      </c>
    </row>
    <row r="195" spans="1:9">
      <c r="A195" s="44">
        <v>2022</v>
      </c>
      <c r="B195" s="44">
        <v>622.8768</v>
      </c>
      <c r="C195" s="44">
        <v>333.9232</v>
      </c>
      <c r="D195" s="44">
        <v>6.5076</v>
      </c>
      <c r="E195" s="44">
        <v>12.1924</v>
      </c>
      <c r="F195" s="44">
        <v>3.695</v>
      </c>
      <c r="G195" s="44">
        <v>1.305</v>
      </c>
      <c r="H195" s="44">
        <v>17881.4405</v>
      </c>
      <c r="I195" s="44">
        <v>3230.0595</v>
      </c>
    </row>
    <row r="196" spans="1:9">
      <c r="A196" s="44">
        <v>2023</v>
      </c>
      <c r="B196" s="44">
        <v>645.9966</v>
      </c>
      <c r="C196" s="44">
        <v>302.6034</v>
      </c>
      <c r="D196" s="44">
        <v>9.672</v>
      </c>
      <c r="E196" s="44">
        <v>16.328</v>
      </c>
      <c r="F196" s="44">
        <v>3.724</v>
      </c>
      <c r="G196" s="44">
        <v>1.176</v>
      </c>
      <c r="H196" s="44">
        <v>20203.7284</v>
      </c>
      <c r="I196" s="44">
        <v>3234.4716</v>
      </c>
    </row>
    <row r="197" spans="1:9">
      <c r="A197" s="44">
        <v>2009</v>
      </c>
      <c r="B197" s="44">
        <v>497.4047</v>
      </c>
      <c r="C197" s="44">
        <v>1071.6953</v>
      </c>
      <c r="D197" s="44">
        <v>26.4652</v>
      </c>
      <c r="E197" s="44">
        <v>94.9348</v>
      </c>
      <c r="F197" s="44">
        <v>1.072</v>
      </c>
      <c r="G197" s="44">
        <v>2.928</v>
      </c>
      <c r="H197" s="44">
        <v>92.98695</v>
      </c>
      <c r="I197" s="44">
        <v>57.11305</v>
      </c>
    </row>
    <row r="198" spans="1:9">
      <c r="A198" s="44">
        <v>2010</v>
      </c>
      <c r="B198" s="44">
        <v>531.52425</v>
      </c>
      <c r="C198" s="44">
        <v>1009.12575</v>
      </c>
      <c r="D198" s="44">
        <v>46.72944</v>
      </c>
      <c r="E198" s="44">
        <v>154.69056</v>
      </c>
      <c r="F198" s="44">
        <v>2.04714</v>
      </c>
      <c r="G198" s="44">
        <v>4.64286</v>
      </c>
      <c r="H198" s="44">
        <v>12326.9517</v>
      </c>
      <c r="I198" s="44">
        <v>6521.5983</v>
      </c>
    </row>
    <row r="199" spans="1:9">
      <c r="A199" s="44">
        <v>2011</v>
      </c>
      <c r="B199" s="44">
        <v>574.803</v>
      </c>
      <c r="C199" s="44">
        <v>995.697</v>
      </c>
      <c r="D199" s="44">
        <v>54.2922</v>
      </c>
      <c r="E199" s="44">
        <v>166.4078</v>
      </c>
      <c r="F199" s="44">
        <v>2.36551</v>
      </c>
      <c r="G199" s="44">
        <v>4.82449</v>
      </c>
      <c r="H199" s="44">
        <v>13013.1204</v>
      </c>
      <c r="I199" s="44">
        <v>6438.4796</v>
      </c>
    </row>
    <row r="200" spans="1:9">
      <c r="A200" s="44">
        <v>2012</v>
      </c>
      <c r="B200" s="44">
        <v>632.0256</v>
      </c>
      <c r="C200" s="44">
        <v>1013.8744</v>
      </c>
      <c r="D200" s="44">
        <v>61.1475</v>
      </c>
      <c r="E200" s="44">
        <v>171.3525</v>
      </c>
      <c r="F200" s="44">
        <v>2.8348</v>
      </c>
      <c r="G200" s="44">
        <v>4.7652</v>
      </c>
      <c r="H200" s="44">
        <v>13618.9785</v>
      </c>
      <c r="I200" s="44">
        <v>6379.5215</v>
      </c>
    </row>
    <row r="201" spans="1:9">
      <c r="A201" s="44">
        <v>2013</v>
      </c>
      <c r="B201" s="44">
        <v>696.864</v>
      </c>
      <c r="C201" s="44">
        <v>1011.136</v>
      </c>
      <c r="D201" s="44">
        <v>65.8749</v>
      </c>
      <c r="E201" s="44">
        <v>175.4251</v>
      </c>
      <c r="F201" s="44">
        <v>3.0825</v>
      </c>
      <c r="G201" s="44">
        <v>4.4175</v>
      </c>
      <c r="H201" s="44">
        <v>14189.9224</v>
      </c>
      <c r="I201" s="44">
        <v>6052.4776</v>
      </c>
    </row>
    <row r="202" spans="1:9">
      <c r="A202" s="44">
        <v>2014</v>
      </c>
      <c r="B202" s="44">
        <v>726.7348</v>
      </c>
      <c r="C202" s="44">
        <v>1011.8652</v>
      </c>
      <c r="D202" s="44">
        <v>67.9788</v>
      </c>
      <c r="E202" s="44">
        <v>178.3212</v>
      </c>
      <c r="F202" s="44">
        <v>3.2092</v>
      </c>
      <c r="G202" s="44">
        <v>3.8908</v>
      </c>
      <c r="H202" s="44">
        <v>14991.6921</v>
      </c>
      <c r="I202" s="44">
        <v>6108.5079</v>
      </c>
    </row>
    <row r="203" spans="1:9">
      <c r="A203" s="44">
        <v>2015</v>
      </c>
      <c r="B203" s="44">
        <v>733.1989</v>
      </c>
      <c r="C203" s="44">
        <v>960.1011</v>
      </c>
      <c r="D203" s="44">
        <v>72.5302</v>
      </c>
      <c r="E203" s="44">
        <v>188.3698</v>
      </c>
      <c r="F203" s="44">
        <v>3.4776</v>
      </c>
      <c r="G203" s="44">
        <v>3.7224</v>
      </c>
      <c r="H203" s="44">
        <v>15896.16015</v>
      </c>
      <c r="I203" s="44">
        <v>6135.93985</v>
      </c>
    </row>
    <row r="204" spans="1:9">
      <c r="A204" s="44">
        <v>2016</v>
      </c>
      <c r="B204" s="44">
        <v>726.0779</v>
      </c>
      <c r="C204" s="44">
        <v>891.0221</v>
      </c>
      <c r="D204" s="44">
        <v>73.416</v>
      </c>
      <c r="E204" s="44">
        <v>188.784</v>
      </c>
      <c r="F204" s="44">
        <v>3.6087</v>
      </c>
      <c r="G204" s="44">
        <v>3.2913</v>
      </c>
      <c r="H204" s="44">
        <v>17289.0861</v>
      </c>
      <c r="I204" s="44">
        <v>6043.0139</v>
      </c>
    </row>
    <row r="205" spans="1:9">
      <c r="A205" s="44">
        <v>2017</v>
      </c>
      <c r="B205" s="44">
        <v>760.3897</v>
      </c>
      <c r="C205" s="44">
        <v>860.9103</v>
      </c>
      <c r="D205" s="44">
        <v>55.2826</v>
      </c>
      <c r="E205" s="44">
        <v>154.9174</v>
      </c>
      <c r="F205" s="44">
        <v>1.8656</v>
      </c>
      <c r="G205" s="44">
        <v>1.3344</v>
      </c>
      <c r="H205" s="44">
        <v>13708.225</v>
      </c>
      <c r="I205" s="44">
        <v>4269.775</v>
      </c>
    </row>
    <row r="206" spans="1:9">
      <c r="A206" s="44">
        <v>2018</v>
      </c>
      <c r="B206" s="44">
        <v>779.3643</v>
      </c>
      <c r="C206" s="44">
        <v>807.9357</v>
      </c>
      <c r="D206" s="44">
        <v>56.966</v>
      </c>
      <c r="E206" s="44">
        <v>162.134</v>
      </c>
      <c r="F206" s="44">
        <v>2.2718</v>
      </c>
      <c r="G206" s="44">
        <v>1.4282</v>
      </c>
      <c r="H206" s="44">
        <v>14552.71035</v>
      </c>
      <c r="I206" s="44">
        <v>3997.58965</v>
      </c>
    </row>
    <row r="207" spans="1:9">
      <c r="A207" s="44">
        <v>2019</v>
      </c>
      <c r="B207" s="44">
        <v>533.339</v>
      </c>
      <c r="C207" s="44">
        <v>472.961</v>
      </c>
      <c r="D207" s="44">
        <v>63.294</v>
      </c>
      <c r="E207" s="44">
        <v>167.706</v>
      </c>
      <c r="F207" s="44">
        <v>2.24</v>
      </c>
      <c r="G207" s="44">
        <v>1.26</v>
      </c>
      <c r="H207" s="44">
        <v>18042.3661</v>
      </c>
      <c r="I207" s="44">
        <v>4426.3339</v>
      </c>
    </row>
    <row r="208" spans="1:9">
      <c r="A208" s="44">
        <v>2020</v>
      </c>
      <c r="B208" s="44">
        <v>896.4129</v>
      </c>
      <c r="C208" s="44">
        <v>673.4871</v>
      </c>
      <c r="D208" s="44">
        <v>78.0552</v>
      </c>
      <c r="E208" s="44">
        <v>185.6448</v>
      </c>
      <c r="F208" s="44">
        <v>1.68</v>
      </c>
      <c r="G208" s="44">
        <v>0.82</v>
      </c>
      <c r="H208" s="44">
        <v>20085.4174</v>
      </c>
      <c r="I208" s="44">
        <v>4468.8826</v>
      </c>
    </row>
    <row r="209" spans="1:9">
      <c r="A209" s="44">
        <v>2021</v>
      </c>
      <c r="B209" s="44">
        <v>1043.584</v>
      </c>
      <c r="C209" s="44">
        <v>639.616</v>
      </c>
      <c r="D209" s="44">
        <v>86.1322</v>
      </c>
      <c r="E209" s="44">
        <v>175.6678</v>
      </c>
      <c r="F209" s="44">
        <v>1.8408</v>
      </c>
      <c r="G209" s="44">
        <v>0.7592</v>
      </c>
      <c r="H209" s="44">
        <v>19435.9854</v>
      </c>
      <c r="I209" s="44">
        <v>3757.3146</v>
      </c>
    </row>
    <row r="210" spans="1:9">
      <c r="A210" s="44">
        <v>2022</v>
      </c>
      <c r="B210" s="44">
        <v>1126.2951</v>
      </c>
      <c r="C210" s="44">
        <v>603.8049</v>
      </c>
      <c r="D210" s="44">
        <v>92.8116</v>
      </c>
      <c r="E210" s="44">
        <v>173.8884</v>
      </c>
      <c r="F210" s="44">
        <v>1.1085</v>
      </c>
      <c r="G210" s="44">
        <v>0.3915</v>
      </c>
      <c r="H210" s="44">
        <v>20469.7878</v>
      </c>
      <c r="I210" s="44">
        <v>3697.6122</v>
      </c>
    </row>
    <row r="211" spans="1:9">
      <c r="A211" s="44">
        <v>2023</v>
      </c>
      <c r="B211" s="44">
        <v>1141.356</v>
      </c>
      <c r="C211" s="44">
        <v>534.644</v>
      </c>
      <c r="D211" s="44">
        <v>86.1552</v>
      </c>
      <c r="E211" s="44">
        <v>145.4448</v>
      </c>
      <c r="F211" s="44">
        <v>0.76</v>
      </c>
      <c r="G211" s="44">
        <v>0.24</v>
      </c>
      <c r="H211" s="44">
        <v>20714.2048</v>
      </c>
      <c r="I211" s="44">
        <v>3316.1952</v>
      </c>
    </row>
    <row r="212" spans="1:9">
      <c r="A212" s="44">
        <v>2009</v>
      </c>
      <c r="B212" s="44">
        <v>872.7327</v>
      </c>
      <c r="C212" s="44">
        <v>1880.3673</v>
      </c>
      <c r="D212" s="44">
        <v>66.1412</v>
      </c>
      <c r="E212" s="44">
        <v>237.2588</v>
      </c>
      <c r="F212" s="44">
        <v>22.4584</v>
      </c>
      <c r="G212" s="44">
        <v>61.3416</v>
      </c>
      <c r="H212" s="44">
        <v>185.3544</v>
      </c>
      <c r="I212" s="44">
        <v>113.8456</v>
      </c>
    </row>
    <row r="213" spans="1:9">
      <c r="A213" s="44">
        <v>2010</v>
      </c>
      <c r="B213" s="44">
        <v>947.90475</v>
      </c>
      <c r="C213" s="44">
        <v>1799.64525</v>
      </c>
      <c r="D213" s="44">
        <v>72.674</v>
      </c>
      <c r="E213" s="44">
        <v>240.576</v>
      </c>
      <c r="F213" s="44">
        <v>28.55592</v>
      </c>
      <c r="G213" s="44">
        <v>64.76408</v>
      </c>
      <c r="H213" s="44">
        <v>35387.9073</v>
      </c>
      <c r="I213" s="44">
        <v>18722.0427</v>
      </c>
    </row>
    <row r="214" spans="1:9">
      <c r="A214" s="44">
        <v>2011</v>
      </c>
      <c r="B214" s="44">
        <v>1038.38958</v>
      </c>
      <c r="C214" s="44">
        <v>1798.74042</v>
      </c>
      <c r="D214" s="44">
        <v>76.32396</v>
      </c>
      <c r="E214" s="44">
        <v>233.93604</v>
      </c>
      <c r="F214" s="44">
        <v>41.3553</v>
      </c>
      <c r="G214" s="44">
        <v>84.3447</v>
      </c>
      <c r="H214" s="44">
        <v>39023.12457</v>
      </c>
      <c r="I214" s="44">
        <v>19307.40543</v>
      </c>
    </row>
    <row r="215" spans="1:9">
      <c r="A215" s="44">
        <v>2012</v>
      </c>
      <c r="B215" s="44">
        <v>1114.5216</v>
      </c>
      <c r="C215" s="44">
        <v>1787.8784</v>
      </c>
      <c r="D215" s="44">
        <v>84.0285</v>
      </c>
      <c r="E215" s="44">
        <v>235.4715</v>
      </c>
      <c r="F215" s="44">
        <v>48.4154</v>
      </c>
      <c r="G215" s="44">
        <v>81.3846</v>
      </c>
      <c r="H215" s="44">
        <v>43461.2838</v>
      </c>
      <c r="I215" s="44">
        <v>20358.5162</v>
      </c>
    </row>
    <row r="216" spans="1:9">
      <c r="A216" s="44">
        <v>2013</v>
      </c>
      <c r="B216" s="44">
        <v>1196.0112</v>
      </c>
      <c r="C216" s="44">
        <v>1735.3888</v>
      </c>
      <c r="D216" s="44">
        <v>89.6805</v>
      </c>
      <c r="E216" s="44">
        <v>238.8195</v>
      </c>
      <c r="F216" s="44">
        <v>51.375</v>
      </c>
      <c r="G216" s="44">
        <v>73.625</v>
      </c>
      <c r="H216" s="44">
        <v>43534.8339</v>
      </c>
      <c r="I216" s="44">
        <v>18569.0661</v>
      </c>
    </row>
    <row r="217" spans="1:9">
      <c r="A217" s="44">
        <v>2014</v>
      </c>
      <c r="B217" s="44">
        <v>1216.6726</v>
      </c>
      <c r="C217" s="44">
        <v>1694.0274</v>
      </c>
      <c r="D217" s="44">
        <v>86.3328</v>
      </c>
      <c r="E217" s="44">
        <v>226.4672</v>
      </c>
      <c r="F217" s="44">
        <v>63.1444</v>
      </c>
      <c r="G217" s="44">
        <v>76.5556</v>
      </c>
      <c r="H217" s="44">
        <v>43150.58335</v>
      </c>
      <c r="I217" s="44">
        <v>17582.11665</v>
      </c>
    </row>
    <row r="218" spans="1:9">
      <c r="A218" s="44">
        <v>2015</v>
      </c>
      <c r="B218" s="44">
        <v>1233.8768</v>
      </c>
      <c r="C218" s="44">
        <v>1615.7232</v>
      </c>
      <c r="D218" s="44">
        <v>91.8512</v>
      </c>
      <c r="E218" s="44">
        <v>238.5488</v>
      </c>
      <c r="F218" s="44">
        <v>64.4322</v>
      </c>
      <c r="G218" s="44">
        <v>68.9678</v>
      </c>
      <c r="H218" s="44">
        <v>44247.8634</v>
      </c>
      <c r="I218" s="44">
        <v>17079.7366</v>
      </c>
    </row>
    <row r="219" spans="1:9">
      <c r="A219" s="44">
        <v>2016</v>
      </c>
      <c r="B219" s="44">
        <v>1241.0809</v>
      </c>
      <c r="C219" s="44">
        <v>1523.0191</v>
      </c>
      <c r="D219" s="44">
        <v>91.42</v>
      </c>
      <c r="E219" s="44">
        <v>235.08</v>
      </c>
      <c r="F219" s="44">
        <v>67.6239</v>
      </c>
      <c r="G219" s="44">
        <v>61.6761</v>
      </c>
      <c r="H219" s="44">
        <v>48550.9869</v>
      </c>
      <c r="I219" s="44">
        <v>16969.9131</v>
      </c>
    </row>
    <row r="220" spans="1:9">
      <c r="A220" s="44">
        <v>2017</v>
      </c>
      <c r="B220" s="44">
        <v>1425.9007</v>
      </c>
      <c r="C220" s="44">
        <v>1614.3993</v>
      </c>
      <c r="D220" s="44">
        <v>72.2198</v>
      </c>
      <c r="E220" s="44">
        <v>202.3802</v>
      </c>
      <c r="F220" s="44">
        <v>54.2773</v>
      </c>
      <c r="G220" s="44">
        <v>38.8227</v>
      </c>
      <c r="H220" s="44">
        <v>58228.0075</v>
      </c>
      <c r="I220" s="44">
        <v>18136.5925</v>
      </c>
    </row>
    <row r="221" spans="1:9">
      <c r="A221" s="44">
        <v>2018</v>
      </c>
      <c r="B221" s="44">
        <v>1465.9296</v>
      </c>
      <c r="C221" s="44">
        <v>1519.6704</v>
      </c>
      <c r="D221" s="44">
        <v>67.34</v>
      </c>
      <c r="E221" s="44">
        <v>191.66</v>
      </c>
      <c r="F221" s="44">
        <v>56.1196</v>
      </c>
      <c r="G221" s="44">
        <v>35.2804</v>
      </c>
      <c r="H221" s="44">
        <v>59129.1771</v>
      </c>
      <c r="I221" s="44">
        <v>16242.6229</v>
      </c>
    </row>
    <row r="222" spans="1:9">
      <c r="A222" s="44">
        <v>2019</v>
      </c>
      <c r="B222" s="44">
        <v>1153.545</v>
      </c>
      <c r="C222" s="44">
        <v>1022.955</v>
      </c>
      <c r="D222" s="44">
        <v>69.185</v>
      </c>
      <c r="E222" s="44">
        <v>183.315</v>
      </c>
      <c r="F222" s="44">
        <v>57.536</v>
      </c>
      <c r="G222" s="44">
        <v>32.364</v>
      </c>
      <c r="H222" s="44">
        <v>63065.5322</v>
      </c>
      <c r="I222" s="44">
        <v>15471.8678</v>
      </c>
    </row>
    <row r="223" spans="1:9">
      <c r="A223" s="44">
        <v>2020</v>
      </c>
      <c r="B223" s="44">
        <v>1675.2569</v>
      </c>
      <c r="C223" s="44">
        <v>1258.6431</v>
      </c>
      <c r="D223" s="44">
        <v>56.8912</v>
      </c>
      <c r="E223" s="44">
        <v>135.3088</v>
      </c>
      <c r="F223" s="44">
        <v>58.0608</v>
      </c>
      <c r="G223" s="44">
        <v>28.3392</v>
      </c>
      <c r="H223" s="44">
        <v>68419.4832</v>
      </c>
      <c r="I223" s="44">
        <v>15222.9168</v>
      </c>
    </row>
    <row r="224" spans="1:9">
      <c r="A224" s="44">
        <v>2021</v>
      </c>
      <c r="B224" s="44">
        <v>1953.62</v>
      </c>
      <c r="C224" s="44">
        <v>1197.38</v>
      </c>
      <c r="D224" s="44">
        <v>63.6944</v>
      </c>
      <c r="E224" s="44">
        <v>129.9056</v>
      </c>
      <c r="F224" s="44">
        <v>60.9588</v>
      </c>
      <c r="G224" s="44">
        <v>25.1412</v>
      </c>
      <c r="H224" s="44">
        <v>70876.4478</v>
      </c>
      <c r="I224" s="44">
        <v>13701.6522</v>
      </c>
    </row>
    <row r="225" spans="1:9">
      <c r="A225" s="44">
        <v>2022</v>
      </c>
      <c r="B225" s="44">
        <v>1956.5154</v>
      </c>
      <c r="C225" s="44">
        <v>1048.8846</v>
      </c>
      <c r="D225" s="44">
        <v>68.556</v>
      </c>
      <c r="E225" s="44">
        <v>128.444</v>
      </c>
      <c r="F225" s="44">
        <v>63.8496</v>
      </c>
      <c r="G225" s="44">
        <v>22.5504</v>
      </c>
      <c r="H225" s="44">
        <v>69316.786</v>
      </c>
      <c r="I225" s="44">
        <v>12521.214</v>
      </c>
    </row>
    <row r="226" spans="1:9">
      <c r="A226" s="44">
        <v>2023</v>
      </c>
      <c r="B226" s="44">
        <v>1907.6172</v>
      </c>
      <c r="C226" s="44">
        <v>893.5828</v>
      </c>
      <c r="D226" s="44">
        <v>69.4152</v>
      </c>
      <c r="E226" s="44">
        <v>117.1848</v>
      </c>
      <c r="F226" s="44">
        <v>62.548</v>
      </c>
      <c r="G226" s="44">
        <v>19.752</v>
      </c>
      <c r="H226" s="44">
        <v>78025.654</v>
      </c>
      <c r="I226" s="44">
        <v>12491.346</v>
      </c>
    </row>
    <row r="227" spans="1:9">
      <c r="A227" s="44">
        <v>2009</v>
      </c>
      <c r="B227" s="44">
        <v>1435.6613</v>
      </c>
      <c r="C227" s="44">
        <v>3093.2387</v>
      </c>
      <c r="D227" s="44">
        <v>143.335</v>
      </c>
      <c r="E227" s="44">
        <v>514.165</v>
      </c>
      <c r="F227" s="44">
        <v>13.534</v>
      </c>
      <c r="G227" s="44">
        <v>36.966</v>
      </c>
      <c r="H227" s="44">
        <v>37979.6865</v>
      </c>
      <c r="I227" s="44">
        <v>23327.3135</v>
      </c>
    </row>
    <row r="228" spans="1:9">
      <c r="A228" s="44">
        <v>2010</v>
      </c>
      <c r="B228" s="44">
        <v>1568.73225</v>
      </c>
      <c r="C228" s="44">
        <v>2978.31775</v>
      </c>
      <c r="D228" s="44">
        <v>147.1344</v>
      </c>
      <c r="E228" s="44">
        <v>487.0656</v>
      </c>
      <c r="F228" s="44">
        <v>30.141</v>
      </c>
      <c r="G228" s="44">
        <v>68.359</v>
      </c>
      <c r="H228" s="44">
        <v>40616.016</v>
      </c>
      <c r="I228" s="44">
        <v>21487.984</v>
      </c>
    </row>
    <row r="229" spans="1:9">
      <c r="A229" s="44">
        <v>2011</v>
      </c>
      <c r="B229" s="44">
        <v>1672.254</v>
      </c>
      <c r="C229" s="44">
        <v>2896.746</v>
      </c>
      <c r="D229" s="44">
        <v>150.77586</v>
      </c>
      <c r="E229" s="44">
        <v>462.13414</v>
      </c>
      <c r="F229" s="44">
        <v>31.60703</v>
      </c>
      <c r="G229" s="44">
        <v>64.46297</v>
      </c>
      <c r="H229" s="44">
        <v>43245.498</v>
      </c>
      <c r="I229" s="44">
        <v>21396.502</v>
      </c>
    </row>
    <row r="230" spans="1:9">
      <c r="A230" s="44">
        <v>2012</v>
      </c>
      <c r="B230" s="44">
        <v>1761.5232</v>
      </c>
      <c r="C230" s="44">
        <v>2825.7768</v>
      </c>
      <c r="D230" s="44">
        <v>158.5101</v>
      </c>
      <c r="E230" s="44">
        <v>444.1899</v>
      </c>
      <c r="F230" s="44">
        <v>37.5238</v>
      </c>
      <c r="G230" s="44">
        <v>63.0762</v>
      </c>
      <c r="H230" s="44">
        <v>46442.3613</v>
      </c>
      <c r="I230" s="44">
        <v>21754.9387</v>
      </c>
    </row>
    <row r="231" spans="1:9">
      <c r="A231" s="44">
        <v>2013</v>
      </c>
      <c r="B231" s="44">
        <v>1806.0936</v>
      </c>
      <c r="C231" s="44">
        <v>2620.6064</v>
      </c>
      <c r="D231" s="44">
        <v>166.5573</v>
      </c>
      <c r="E231" s="44">
        <v>443.5427</v>
      </c>
      <c r="F231" s="44">
        <v>41.3877</v>
      </c>
      <c r="G231" s="44">
        <v>59.3123</v>
      </c>
      <c r="H231" s="44">
        <v>47738.2402</v>
      </c>
      <c r="I231" s="44">
        <v>20361.9598</v>
      </c>
    </row>
    <row r="232" spans="1:9">
      <c r="A232" s="44">
        <v>2014</v>
      </c>
      <c r="B232" s="44">
        <v>1847.56</v>
      </c>
      <c r="C232" s="44">
        <v>2572.44</v>
      </c>
      <c r="D232" s="44">
        <v>172.9416</v>
      </c>
      <c r="E232" s="44">
        <v>453.6584</v>
      </c>
      <c r="F232" s="44">
        <v>46.6464</v>
      </c>
      <c r="G232" s="44">
        <v>56.5536</v>
      </c>
      <c r="H232" s="44">
        <v>48640.83</v>
      </c>
      <c r="I232" s="44">
        <v>19819.17</v>
      </c>
    </row>
    <row r="233" spans="1:9">
      <c r="A233" s="44">
        <v>2015</v>
      </c>
      <c r="B233" s="44">
        <v>1894.808</v>
      </c>
      <c r="C233" s="44">
        <v>2481.192</v>
      </c>
      <c r="D233" s="44">
        <v>180.8112</v>
      </c>
      <c r="E233" s="44">
        <v>469.5888</v>
      </c>
      <c r="F233" s="44">
        <v>52.0674</v>
      </c>
      <c r="G233" s="44">
        <v>55.7326</v>
      </c>
      <c r="H233" s="44">
        <v>50519.43</v>
      </c>
      <c r="I233" s="44">
        <v>19500.57</v>
      </c>
    </row>
    <row r="234" spans="1:9">
      <c r="A234" s="44">
        <v>2016</v>
      </c>
      <c r="B234" s="44">
        <v>1923.5609</v>
      </c>
      <c r="C234" s="44">
        <v>2360.5391</v>
      </c>
      <c r="D234" s="44">
        <v>173.824</v>
      </c>
      <c r="E234" s="44">
        <v>446.976</v>
      </c>
      <c r="F234" s="44">
        <v>51.777</v>
      </c>
      <c r="G234" s="44">
        <v>47.223</v>
      </c>
      <c r="H234" s="44">
        <v>52944.45</v>
      </c>
      <c r="I234" s="44">
        <v>18505.55</v>
      </c>
    </row>
    <row r="235" spans="1:9">
      <c r="A235" s="44">
        <v>2017</v>
      </c>
      <c r="B235" s="44">
        <v>2058.91</v>
      </c>
      <c r="C235" s="44">
        <v>2331.09</v>
      </c>
      <c r="D235" s="44">
        <v>60.6215</v>
      </c>
      <c r="E235" s="44">
        <v>169.8785</v>
      </c>
      <c r="F235" s="44">
        <v>19.6471</v>
      </c>
      <c r="G235" s="44">
        <v>14.0529</v>
      </c>
      <c r="H235" s="44">
        <v>49577.36875</v>
      </c>
      <c r="I235" s="44">
        <v>15442.13125</v>
      </c>
    </row>
    <row r="236" spans="1:9">
      <c r="A236" s="44">
        <v>2018</v>
      </c>
      <c r="B236" s="44">
        <v>2129.5652</v>
      </c>
      <c r="C236" s="44">
        <v>2207.6348</v>
      </c>
      <c r="D236" s="44">
        <v>60.086</v>
      </c>
      <c r="E236" s="44">
        <v>171.014</v>
      </c>
      <c r="F236" s="44">
        <v>21.0602</v>
      </c>
      <c r="G236" s="44">
        <v>13.2398</v>
      </c>
      <c r="H236" s="44">
        <v>51619.86465</v>
      </c>
      <c r="I236" s="44">
        <v>14179.83535</v>
      </c>
    </row>
    <row r="237" spans="1:9">
      <c r="A237" s="44">
        <v>2019</v>
      </c>
      <c r="B237" s="44">
        <v>1680.365</v>
      </c>
      <c r="C237" s="44">
        <v>1490.135</v>
      </c>
      <c r="D237" s="44">
        <v>70.5002</v>
      </c>
      <c r="E237" s="44">
        <v>186.7998</v>
      </c>
      <c r="F237" s="44">
        <v>22.784</v>
      </c>
      <c r="G237" s="44">
        <v>12.816</v>
      </c>
      <c r="H237" s="44">
        <v>55890.1651</v>
      </c>
      <c r="I237" s="44">
        <v>13711.5349</v>
      </c>
    </row>
    <row r="238" spans="1:9">
      <c r="A238" s="44">
        <v>2020</v>
      </c>
      <c r="B238" s="44">
        <v>2219.477</v>
      </c>
      <c r="C238" s="44">
        <v>1667.523</v>
      </c>
      <c r="D238" s="44">
        <v>79.92</v>
      </c>
      <c r="E238" s="44">
        <v>190.08</v>
      </c>
      <c r="F238" s="44">
        <v>24.5952</v>
      </c>
      <c r="G238" s="44">
        <v>12.0048</v>
      </c>
      <c r="H238" s="44">
        <v>57617.2206</v>
      </c>
      <c r="I238" s="44">
        <v>12819.4794</v>
      </c>
    </row>
    <row r="239" spans="1:9">
      <c r="A239" s="44">
        <v>2021</v>
      </c>
      <c r="B239" s="44">
        <v>2723.226</v>
      </c>
      <c r="C239" s="44">
        <v>1669.074</v>
      </c>
      <c r="D239" s="44">
        <v>95.1797</v>
      </c>
      <c r="E239" s="44">
        <v>194.1203</v>
      </c>
      <c r="F239" s="44">
        <v>27.258</v>
      </c>
      <c r="G239" s="44">
        <v>11.242</v>
      </c>
      <c r="H239" s="44">
        <v>60480.8902</v>
      </c>
      <c r="I239" s="44">
        <v>11692.0098</v>
      </c>
    </row>
    <row r="240" spans="1:9">
      <c r="A240" s="44">
        <v>2022</v>
      </c>
      <c r="B240" s="44">
        <v>2773.5855</v>
      </c>
      <c r="C240" s="44">
        <v>1486.9145</v>
      </c>
      <c r="D240" s="44">
        <v>112.3344</v>
      </c>
      <c r="E240" s="44">
        <v>210.4656</v>
      </c>
      <c r="F240" s="44">
        <v>30.0773</v>
      </c>
      <c r="G240" s="44">
        <v>10.6227</v>
      </c>
      <c r="H240" s="44">
        <v>60213.4841</v>
      </c>
      <c r="I240" s="44">
        <v>10876.8159</v>
      </c>
    </row>
    <row r="241" spans="1:9">
      <c r="A241" s="44">
        <v>2023</v>
      </c>
      <c r="B241" s="44">
        <v>2750.559</v>
      </c>
      <c r="C241" s="44">
        <v>1288.441</v>
      </c>
      <c r="D241" s="44">
        <v>127.0752</v>
      </c>
      <c r="E241" s="44">
        <v>214.5248</v>
      </c>
      <c r="F241" s="44">
        <v>29.792</v>
      </c>
      <c r="G241" s="44">
        <v>9.408</v>
      </c>
      <c r="H241" s="44">
        <v>51781.4606</v>
      </c>
      <c r="I241" s="44">
        <v>8289.8394</v>
      </c>
    </row>
    <row r="242" spans="1:9">
      <c r="A242" s="44">
        <v>2009</v>
      </c>
      <c r="B242" s="44">
        <v>807.1137</v>
      </c>
      <c r="C242" s="44">
        <v>1738.9863</v>
      </c>
      <c r="D242" s="44">
        <v>25.9202</v>
      </c>
      <c r="E242" s="44">
        <v>92.9798</v>
      </c>
      <c r="F242" s="44">
        <v>1.4472</v>
      </c>
      <c r="G242" s="44">
        <v>3.9528</v>
      </c>
      <c r="H242" s="44">
        <v>17239.8177</v>
      </c>
      <c r="I242" s="44">
        <v>10588.7823</v>
      </c>
    </row>
    <row r="243" spans="1:9">
      <c r="A243" s="44">
        <v>2010</v>
      </c>
      <c r="B243" s="44">
        <v>854.2545</v>
      </c>
      <c r="C243" s="44">
        <v>1621.8455</v>
      </c>
      <c r="D243" s="44">
        <v>43.93848</v>
      </c>
      <c r="E243" s="44">
        <v>145.45152</v>
      </c>
      <c r="F243" s="44">
        <v>1.8972</v>
      </c>
      <c r="G243" s="44">
        <v>4.3028</v>
      </c>
      <c r="H243" s="44">
        <v>17926.87248</v>
      </c>
      <c r="I243" s="44">
        <v>9484.24752</v>
      </c>
    </row>
    <row r="244" spans="1:9">
      <c r="A244" s="44">
        <v>2011</v>
      </c>
      <c r="B244" s="44">
        <v>927.0963</v>
      </c>
      <c r="C244" s="44">
        <v>1605.9537</v>
      </c>
      <c r="D244" s="44">
        <v>46.31442</v>
      </c>
      <c r="E244" s="44">
        <v>141.95558</v>
      </c>
      <c r="F244" s="44">
        <v>2.02664</v>
      </c>
      <c r="G244" s="44">
        <v>4.13336</v>
      </c>
      <c r="H244" s="44">
        <v>19944.45546</v>
      </c>
      <c r="I244" s="44">
        <v>9867.88454</v>
      </c>
    </row>
    <row r="245" spans="1:9">
      <c r="A245" s="44">
        <v>2012</v>
      </c>
      <c r="B245" s="44">
        <v>976.5888</v>
      </c>
      <c r="C245" s="44">
        <v>1566.6112</v>
      </c>
      <c r="D245" s="44">
        <v>55.1511</v>
      </c>
      <c r="E245" s="44">
        <v>154.5489</v>
      </c>
      <c r="F245" s="44">
        <v>2.3499</v>
      </c>
      <c r="G245" s="44">
        <v>3.9501</v>
      </c>
      <c r="H245" s="44">
        <v>22146.3243</v>
      </c>
      <c r="I245" s="44">
        <v>10373.9757</v>
      </c>
    </row>
    <row r="246" spans="1:9">
      <c r="A246" s="44">
        <v>2013</v>
      </c>
      <c r="B246" s="44">
        <v>1046.9688</v>
      </c>
      <c r="C246" s="44">
        <v>1519.1312</v>
      </c>
      <c r="D246" s="44">
        <v>60.1692</v>
      </c>
      <c r="E246" s="44">
        <v>160.2308</v>
      </c>
      <c r="F246" s="44">
        <v>2.5893</v>
      </c>
      <c r="G246" s="44">
        <v>3.7107</v>
      </c>
      <c r="H246" s="44">
        <v>23206.9555</v>
      </c>
      <c r="I246" s="44">
        <v>9898.5445</v>
      </c>
    </row>
    <row r="247" spans="1:9">
      <c r="A247" s="44">
        <v>2014</v>
      </c>
      <c r="B247" s="44">
        <v>1066.1926</v>
      </c>
      <c r="C247" s="44">
        <v>1484.5074</v>
      </c>
      <c r="D247" s="44">
        <v>63.6732</v>
      </c>
      <c r="E247" s="44">
        <v>167.0268</v>
      </c>
      <c r="F247" s="44">
        <v>2.938</v>
      </c>
      <c r="G247" s="44">
        <v>3.562</v>
      </c>
      <c r="H247" s="44">
        <v>24858.76085</v>
      </c>
      <c r="I247" s="44">
        <v>10128.93915</v>
      </c>
    </row>
    <row r="248" spans="1:9">
      <c r="A248" s="44">
        <v>2015</v>
      </c>
      <c r="B248" s="44">
        <v>1081.2443</v>
      </c>
      <c r="C248" s="44">
        <v>1415.8557</v>
      </c>
      <c r="D248" s="44">
        <v>67.276</v>
      </c>
      <c r="E248" s="44">
        <v>174.724</v>
      </c>
      <c r="F248" s="44">
        <v>3.3327</v>
      </c>
      <c r="G248" s="44">
        <v>3.5673</v>
      </c>
      <c r="H248" s="44">
        <v>25323.4956</v>
      </c>
      <c r="I248" s="44">
        <v>9774.9044</v>
      </c>
    </row>
    <row r="249" spans="1:9">
      <c r="A249" s="44">
        <v>2016</v>
      </c>
      <c r="B249" s="44">
        <v>1092.0578</v>
      </c>
      <c r="C249" s="44">
        <v>1340.1422</v>
      </c>
      <c r="D249" s="44">
        <v>66.696</v>
      </c>
      <c r="E249" s="44">
        <v>171.504</v>
      </c>
      <c r="F249" s="44">
        <v>3.5564</v>
      </c>
      <c r="G249" s="44">
        <v>3.2436</v>
      </c>
      <c r="H249" s="44">
        <v>24577.4139</v>
      </c>
      <c r="I249" s="44">
        <v>8590.4861</v>
      </c>
    </row>
    <row r="250" spans="1:9">
      <c r="A250" s="44">
        <v>2017</v>
      </c>
      <c r="B250" s="44">
        <v>1209.3165</v>
      </c>
      <c r="C250" s="44">
        <v>1369.1835</v>
      </c>
      <c r="D250" s="44">
        <v>31.6389</v>
      </c>
      <c r="E250" s="44">
        <v>88.6611</v>
      </c>
      <c r="F250" s="44">
        <v>2.6235</v>
      </c>
      <c r="G250" s="44">
        <v>1.8765</v>
      </c>
      <c r="H250" s="44">
        <v>26047.22875</v>
      </c>
      <c r="I250" s="44">
        <v>8113.07125</v>
      </c>
    </row>
    <row r="251" spans="1:9">
      <c r="A251" s="44">
        <v>2018</v>
      </c>
      <c r="B251" s="44">
        <v>1238.2038</v>
      </c>
      <c r="C251" s="44">
        <v>1283.5962</v>
      </c>
      <c r="D251" s="44">
        <v>31.746</v>
      </c>
      <c r="E251" s="44">
        <v>90.354</v>
      </c>
      <c r="F251" s="44">
        <v>2.763</v>
      </c>
      <c r="G251" s="44">
        <v>1.737</v>
      </c>
      <c r="H251" s="44">
        <v>27227.56305</v>
      </c>
      <c r="I251" s="44">
        <v>7479.33695</v>
      </c>
    </row>
    <row r="252" spans="1:9">
      <c r="A252" s="44">
        <v>2019</v>
      </c>
      <c r="B252" s="44">
        <v>857.487</v>
      </c>
      <c r="C252" s="44">
        <v>760.413</v>
      </c>
      <c r="D252" s="44">
        <v>36.716</v>
      </c>
      <c r="E252" s="44">
        <v>97.284</v>
      </c>
      <c r="F252" s="44">
        <v>2.944</v>
      </c>
      <c r="G252" s="44">
        <v>1.656</v>
      </c>
      <c r="H252" s="44">
        <v>29080.5647</v>
      </c>
      <c r="I252" s="44">
        <v>7134.3353</v>
      </c>
    </row>
    <row r="253" spans="1:9">
      <c r="A253" s="44">
        <v>2020</v>
      </c>
      <c r="B253" s="44">
        <v>1234.2165</v>
      </c>
      <c r="C253" s="44">
        <v>927.2835</v>
      </c>
      <c r="D253" s="44">
        <v>49.136</v>
      </c>
      <c r="E253" s="44">
        <v>116.864</v>
      </c>
      <c r="F253" s="44">
        <v>2.8896</v>
      </c>
      <c r="G253" s="44">
        <v>1.4104</v>
      </c>
      <c r="H253" s="44">
        <v>31321.22</v>
      </c>
      <c r="I253" s="44">
        <v>6968.78</v>
      </c>
    </row>
    <row r="254" spans="1:9">
      <c r="A254" s="44">
        <v>2021</v>
      </c>
      <c r="B254" s="44">
        <v>1568.662</v>
      </c>
      <c r="C254" s="44">
        <v>961.438</v>
      </c>
      <c r="D254" s="44">
        <v>66.4909</v>
      </c>
      <c r="E254" s="44">
        <v>135.6091</v>
      </c>
      <c r="F254" s="44">
        <v>1.2036</v>
      </c>
      <c r="G254" s="44">
        <v>0.4964</v>
      </c>
      <c r="H254" s="44">
        <v>34905.633</v>
      </c>
      <c r="I254" s="44">
        <v>6747.867</v>
      </c>
    </row>
    <row r="255" spans="1:9">
      <c r="A255" s="44">
        <v>2022</v>
      </c>
      <c r="B255" s="44">
        <v>1660.6359</v>
      </c>
      <c r="C255" s="44">
        <v>890.2641</v>
      </c>
      <c r="D255" s="44">
        <v>73.8456</v>
      </c>
      <c r="E255" s="44">
        <v>138.3544</v>
      </c>
      <c r="F255" s="44">
        <v>1.1085</v>
      </c>
      <c r="G255" s="44">
        <v>0.3915</v>
      </c>
      <c r="H255" s="44">
        <v>34892.4191</v>
      </c>
      <c r="I255" s="44">
        <v>6302.8809</v>
      </c>
    </row>
    <row r="256" spans="1:9">
      <c r="A256" s="44">
        <v>2023</v>
      </c>
      <c r="B256" s="44">
        <v>1767.3993</v>
      </c>
      <c r="C256" s="44">
        <v>827.9007</v>
      </c>
      <c r="D256" s="44">
        <v>86.4528</v>
      </c>
      <c r="E256" s="44">
        <v>145.9472</v>
      </c>
      <c r="F256" s="44">
        <v>1.292</v>
      </c>
      <c r="G256" s="44">
        <v>0.408</v>
      </c>
      <c r="H256" s="44">
        <v>34224.848</v>
      </c>
      <c r="I256" s="44">
        <v>5479.152</v>
      </c>
    </row>
    <row r="257" spans="1:9">
      <c r="A257" s="44">
        <v>2009</v>
      </c>
      <c r="B257" s="44">
        <v>1278.3976</v>
      </c>
      <c r="C257" s="44">
        <v>2754.4024</v>
      </c>
      <c r="D257" s="44">
        <v>28.9068</v>
      </c>
      <c r="E257" s="44">
        <v>103.6932</v>
      </c>
      <c r="F257" s="44">
        <v>0.6968</v>
      </c>
      <c r="G257" s="44">
        <v>1.9032</v>
      </c>
      <c r="H257" s="44">
        <v>16788.45</v>
      </c>
      <c r="I257" s="44">
        <v>10311.55</v>
      </c>
    </row>
    <row r="258" spans="1:9">
      <c r="A258" s="44">
        <v>2010</v>
      </c>
      <c r="B258" s="44">
        <v>1395.4767</v>
      </c>
      <c r="C258" s="44">
        <v>2649.3833</v>
      </c>
      <c r="D258" s="44">
        <v>60.57984</v>
      </c>
      <c r="E258" s="44">
        <v>200.54016</v>
      </c>
      <c r="F258" s="44">
        <v>3.99636</v>
      </c>
      <c r="G258" s="44">
        <v>9.06364</v>
      </c>
      <c r="H258" s="44">
        <v>17829.7404</v>
      </c>
      <c r="I258" s="44">
        <v>9432.8596</v>
      </c>
    </row>
    <row r="259" spans="1:9">
      <c r="A259" s="44">
        <v>2011</v>
      </c>
      <c r="B259" s="44">
        <v>1521.9012</v>
      </c>
      <c r="C259" s="44">
        <v>2636.2988</v>
      </c>
      <c r="D259" s="44">
        <v>64.3044</v>
      </c>
      <c r="E259" s="44">
        <v>197.0956</v>
      </c>
      <c r="F259" s="44">
        <v>4.3428</v>
      </c>
      <c r="G259" s="44">
        <v>8.8572</v>
      </c>
      <c r="H259" s="44">
        <v>18440.1822</v>
      </c>
      <c r="I259" s="44">
        <v>9123.6178</v>
      </c>
    </row>
    <row r="260" spans="1:9">
      <c r="A260" s="44">
        <v>2012</v>
      </c>
      <c r="B260" s="44">
        <v>1630.272</v>
      </c>
      <c r="C260" s="44">
        <v>2615.228</v>
      </c>
      <c r="D260" s="44">
        <v>81.53</v>
      </c>
      <c r="E260" s="44">
        <v>228.47</v>
      </c>
      <c r="F260" s="44">
        <v>5.222</v>
      </c>
      <c r="G260" s="44">
        <v>8.778</v>
      </c>
      <c r="H260" s="44">
        <v>19764.9354</v>
      </c>
      <c r="I260" s="44">
        <v>9258.4646</v>
      </c>
    </row>
    <row r="261" spans="1:9">
      <c r="A261" s="44">
        <v>2013</v>
      </c>
      <c r="B261" s="44">
        <v>1671.5352</v>
      </c>
      <c r="C261" s="44">
        <v>2425.3648</v>
      </c>
      <c r="D261" s="44">
        <v>88.725</v>
      </c>
      <c r="E261" s="44">
        <v>236.275</v>
      </c>
      <c r="F261" s="44">
        <v>5.9184</v>
      </c>
      <c r="G261" s="44">
        <v>8.4816</v>
      </c>
      <c r="H261" s="44">
        <v>20974.2705</v>
      </c>
      <c r="I261" s="44">
        <v>8946.2295</v>
      </c>
    </row>
    <row r="262" spans="1:9">
      <c r="A262" s="44">
        <v>2014</v>
      </c>
      <c r="B262" s="44">
        <v>1750.7094</v>
      </c>
      <c r="C262" s="44">
        <v>2437.5906</v>
      </c>
      <c r="D262" s="44">
        <v>93.7848</v>
      </c>
      <c r="E262" s="44">
        <v>246.0152</v>
      </c>
      <c r="F262" s="44">
        <v>6.6896</v>
      </c>
      <c r="G262" s="44">
        <v>8.1104</v>
      </c>
      <c r="H262" s="44">
        <v>22042.9783</v>
      </c>
      <c r="I262" s="44">
        <v>8981.6217</v>
      </c>
    </row>
    <row r="263" spans="1:9">
      <c r="A263" s="44">
        <v>2015</v>
      </c>
      <c r="B263" s="44">
        <v>1766.3802</v>
      </c>
      <c r="C263" s="44">
        <v>2313.0198</v>
      </c>
      <c r="D263" s="44">
        <v>99.5518</v>
      </c>
      <c r="E263" s="44">
        <v>258.5482</v>
      </c>
      <c r="F263" s="44">
        <v>7.4865</v>
      </c>
      <c r="G263" s="44">
        <v>8.0135</v>
      </c>
      <c r="H263" s="44">
        <v>23164.3347</v>
      </c>
      <c r="I263" s="44">
        <v>8941.4653</v>
      </c>
    </row>
    <row r="264" spans="1:9">
      <c r="A264" s="44">
        <v>2016</v>
      </c>
      <c r="B264" s="44">
        <v>1767.5334</v>
      </c>
      <c r="C264" s="44">
        <v>2169.0666</v>
      </c>
      <c r="D264" s="44">
        <v>98.672</v>
      </c>
      <c r="E264" s="44">
        <v>253.728</v>
      </c>
      <c r="F264" s="44">
        <v>7.4789</v>
      </c>
      <c r="G264" s="44">
        <v>6.8211</v>
      </c>
      <c r="H264" s="44">
        <v>24527.9151</v>
      </c>
      <c r="I264" s="44">
        <v>8573.1849</v>
      </c>
    </row>
    <row r="265" spans="1:9">
      <c r="A265" s="44">
        <v>2017</v>
      </c>
      <c r="B265" s="44">
        <v>1861.0389</v>
      </c>
      <c r="C265" s="44">
        <v>2107.0611</v>
      </c>
      <c r="D265" s="44">
        <v>77.848</v>
      </c>
      <c r="E265" s="44">
        <v>218.152</v>
      </c>
      <c r="F265" s="44">
        <v>3.3231</v>
      </c>
      <c r="G265" s="44">
        <v>2.3769</v>
      </c>
      <c r="H265" s="44">
        <v>25172.26</v>
      </c>
      <c r="I265" s="44">
        <v>7840.54</v>
      </c>
    </row>
    <row r="266" spans="1:9">
      <c r="A266" s="44">
        <v>2018</v>
      </c>
      <c r="B266" s="44">
        <v>1876.602</v>
      </c>
      <c r="C266" s="44">
        <v>1945.398</v>
      </c>
      <c r="D266" s="44">
        <v>80.808</v>
      </c>
      <c r="E266" s="44">
        <v>229.992</v>
      </c>
      <c r="F266" s="44">
        <v>3.5612</v>
      </c>
      <c r="G266" s="44">
        <v>2.2388</v>
      </c>
      <c r="H266" s="44">
        <v>25587.252</v>
      </c>
      <c r="I266" s="44">
        <v>7028.748</v>
      </c>
    </row>
    <row r="267" spans="1:9">
      <c r="A267" s="44">
        <v>2019</v>
      </c>
      <c r="B267" s="44">
        <v>1430.099</v>
      </c>
      <c r="C267" s="44">
        <v>1268.201</v>
      </c>
      <c r="D267" s="44">
        <v>92.8312</v>
      </c>
      <c r="E267" s="44">
        <v>245.9688</v>
      </c>
      <c r="F267" s="44">
        <v>3.84</v>
      </c>
      <c r="G267" s="44">
        <v>2.16</v>
      </c>
      <c r="H267" s="44">
        <v>29175.5596</v>
      </c>
      <c r="I267" s="44">
        <v>7157.6404</v>
      </c>
    </row>
    <row r="268" spans="1:9">
      <c r="A268" s="44">
        <v>2020</v>
      </c>
      <c r="B268" s="44">
        <v>2132.4566</v>
      </c>
      <c r="C268" s="44">
        <v>1602.1434</v>
      </c>
      <c r="D268" s="44">
        <v>128.2568</v>
      </c>
      <c r="E268" s="44">
        <v>305.0432</v>
      </c>
      <c r="F268" s="44">
        <v>3.2256</v>
      </c>
      <c r="G268" s="44">
        <v>1.5744</v>
      </c>
      <c r="H268" s="44">
        <v>30829.193</v>
      </c>
      <c r="I268" s="44">
        <v>6859.307</v>
      </c>
    </row>
    <row r="269" spans="1:9">
      <c r="A269" s="44">
        <v>2021</v>
      </c>
      <c r="B269" s="44">
        <v>2605.24</v>
      </c>
      <c r="C269" s="44">
        <v>1596.76</v>
      </c>
      <c r="D269" s="44">
        <v>141.7003</v>
      </c>
      <c r="E269" s="44">
        <v>288.9997</v>
      </c>
      <c r="F269" s="44">
        <v>3.1152</v>
      </c>
      <c r="G269" s="44">
        <v>1.2848</v>
      </c>
      <c r="H269" s="44">
        <v>31388.2118</v>
      </c>
      <c r="I269" s="44">
        <v>6067.8882</v>
      </c>
    </row>
    <row r="270" spans="1:9">
      <c r="A270" s="44">
        <v>2022</v>
      </c>
      <c r="B270" s="44">
        <v>2679.6462</v>
      </c>
      <c r="C270" s="44">
        <v>1436.5538</v>
      </c>
      <c r="D270" s="44">
        <v>152.1804</v>
      </c>
      <c r="E270" s="44">
        <v>285.1196</v>
      </c>
      <c r="F270" s="44">
        <v>3.3255</v>
      </c>
      <c r="G270" s="44">
        <v>1.1745</v>
      </c>
      <c r="H270" s="44">
        <v>30773.5428</v>
      </c>
      <c r="I270" s="44">
        <v>5558.8572</v>
      </c>
    </row>
    <row r="271" spans="1:9">
      <c r="A271" s="44">
        <v>2023</v>
      </c>
      <c r="B271" s="44">
        <v>2629.5453</v>
      </c>
      <c r="C271" s="44">
        <v>1231.7547</v>
      </c>
      <c r="D271" s="44">
        <v>151.3296</v>
      </c>
      <c r="E271" s="44">
        <v>255.4704</v>
      </c>
      <c r="F271" s="44">
        <v>2.964</v>
      </c>
      <c r="G271" s="44">
        <v>0.936</v>
      </c>
      <c r="H271" s="44">
        <v>31778.1472</v>
      </c>
      <c r="I271" s="44">
        <v>5087.4528</v>
      </c>
    </row>
    <row r="272" spans="1:9">
      <c r="A272" s="44">
        <v>2009</v>
      </c>
      <c r="B272" s="44">
        <v>758.3591</v>
      </c>
      <c r="C272" s="44">
        <v>1633.9409</v>
      </c>
      <c r="D272" s="44">
        <v>22.8246</v>
      </c>
      <c r="E272" s="44">
        <v>81.8754</v>
      </c>
      <c r="F272" s="44">
        <v>1.5008</v>
      </c>
      <c r="G272" s="44">
        <v>4.0992</v>
      </c>
      <c r="H272" s="44">
        <v>23225.36475</v>
      </c>
      <c r="I272" s="44">
        <v>14265.13525</v>
      </c>
    </row>
    <row r="273" spans="1:9">
      <c r="A273" s="44">
        <v>2010</v>
      </c>
      <c r="B273" s="44">
        <v>777.38505</v>
      </c>
      <c r="C273" s="44">
        <v>1475.90495</v>
      </c>
      <c r="D273" s="44">
        <v>24.32752</v>
      </c>
      <c r="E273" s="44">
        <v>80.53248</v>
      </c>
      <c r="F273" s="44">
        <v>1.64016</v>
      </c>
      <c r="G273" s="44">
        <v>3.71984</v>
      </c>
      <c r="H273" s="44">
        <v>25124.37792</v>
      </c>
      <c r="I273" s="44">
        <v>13292.10208</v>
      </c>
    </row>
    <row r="274" spans="1:9">
      <c r="A274" s="44">
        <v>2011</v>
      </c>
      <c r="B274" s="44">
        <v>842.0196</v>
      </c>
      <c r="C274" s="44">
        <v>1458.5804</v>
      </c>
      <c r="D274" s="44">
        <v>26.70576</v>
      </c>
      <c r="E274" s="44">
        <v>81.85424</v>
      </c>
      <c r="F274" s="44">
        <v>1.86872</v>
      </c>
      <c r="G274" s="44">
        <v>3.81128</v>
      </c>
      <c r="H274" s="44">
        <v>24752.27079</v>
      </c>
      <c r="I274" s="44">
        <v>12246.63921</v>
      </c>
    </row>
    <row r="275" spans="1:9">
      <c r="A275" s="44">
        <v>2012</v>
      </c>
      <c r="B275" s="44">
        <v>866.5344</v>
      </c>
      <c r="C275" s="44">
        <v>1390.0656</v>
      </c>
      <c r="D275" s="44">
        <v>28.3514</v>
      </c>
      <c r="E275" s="44">
        <v>79.4486</v>
      </c>
      <c r="F275" s="44">
        <v>2.1261</v>
      </c>
      <c r="G275" s="44">
        <v>3.5739</v>
      </c>
      <c r="H275" s="44">
        <v>24247.2774</v>
      </c>
      <c r="I275" s="44">
        <v>11358.1226</v>
      </c>
    </row>
    <row r="276" spans="1:9">
      <c r="A276" s="44">
        <v>2013</v>
      </c>
      <c r="B276" s="44">
        <v>931.3008</v>
      </c>
      <c r="C276" s="44">
        <v>1351.2992</v>
      </c>
      <c r="D276" s="44">
        <v>32.1321</v>
      </c>
      <c r="E276" s="44">
        <v>85.5679</v>
      </c>
      <c r="F276" s="44">
        <v>2.3838</v>
      </c>
      <c r="G276" s="44">
        <v>3.4162</v>
      </c>
      <c r="H276" s="44">
        <v>22615.7321</v>
      </c>
      <c r="I276" s="44">
        <v>9646.3679</v>
      </c>
    </row>
    <row r="277" spans="1:9">
      <c r="A277" s="44">
        <v>2014</v>
      </c>
      <c r="B277" s="44">
        <v>890.3818</v>
      </c>
      <c r="C277" s="44">
        <v>1239.7182</v>
      </c>
      <c r="D277" s="44">
        <v>34.8036</v>
      </c>
      <c r="E277" s="44">
        <v>91.2964</v>
      </c>
      <c r="F277" s="44">
        <v>2.4408</v>
      </c>
      <c r="G277" s="44">
        <v>2.9592</v>
      </c>
      <c r="H277" s="44">
        <v>23426.4639</v>
      </c>
      <c r="I277" s="44">
        <v>9545.3361</v>
      </c>
    </row>
    <row r="278" spans="1:9">
      <c r="A278" s="44">
        <v>2015</v>
      </c>
      <c r="B278" s="44">
        <v>924.8447</v>
      </c>
      <c r="C278" s="44">
        <v>1211.0553</v>
      </c>
      <c r="D278" s="44">
        <v>36.7516</v>
      </c>
      <c r="E278" s="44">
        <v>95.4484</v>
      </c>
      <c r="F278" s="44">
        <v>2.5599</v>
      </c>
      <c r="G278" s="44">
        <v>2.7401</v>
      </c>
      <c r="H278" s="44">
        <v>23418.08625</v>
      </c>
      <c r="I278" s="44">
        <v>9039.41375</v>
      </c>
    </row>
    <row r="279" spans="1:9">
      <c r="A279" s="44">
        <v>2016</v>
      </c>
      <c r="B279" s="44">
        <v>932.1689</v>
      </c>
      <c r="C279" s="44">
        <v>1143.9311</v>
      </c>
      <c r="D279" s="44">
        <v>35.7</v>
      </c>
      <c r="E279" s="44">
        <v>91.8</v>
      </c>
      <c r="F279" s="44">
        <v>2.8242</v>
      </c>
      <c r="G279" s="44">
        <v>2.5758</v>
      </c>
      <c r="H279" s="44">
        <v>24017.292</v>
      </c>
      <c r="I279" s="44">
        <v>8394.708</v>
      </c>
    </row>
    <row r="280" spans="1:9">
      <c r="A280" s="44">
        <v>2017</v>
      </c>
      <c r="B280" s="44">
        <v>1000.2832</v>
      </c>
      <c r="C280" s="44">
        <v>1132.5168</v>
      </c>
      <c r="D280" s="44">
        <v>21.0137</v>
      </c>
      <c r="E280" s="44">
        <v>58.8863</v>
      </c>
      <c r="F280" s="44">
        <v>3.498</v>
      </c>
      <c r="G280" s="44">
        <v>2.502</v>
      </c>
      <c r="H280" s="44">
        <v>28740.22625</v>
      </c>
      <c r="I280" s="44">
        <v>8951.87375</v>
      </c>
    </row>
    <row r="281" spans="1:9">
      <c r="A281" s="44">
        <v>2018</v>
      </c>
      <c r="B281" s="44">
        <v>993.9313</v>
      </c>
      <c r="C281" s="44">
        <v>1030.3687</v>
      </c>
      <c r="D281" s="44">
        <v>21.112</v>
      </c>
      <c r="E281" s="44">
        <v>60.088</v>
      </c>
      <c r="F281" s="44">
        <v>3.684</v>
      </c>
      <c r="G281" s="44">
        <v>2.316</v>
      </c>
      <c r="H281" s="44">
        <v>29525.1282</v>
      </c>
      <c r="I281" s="44">
        <v>8110.4718</v>
      </c>
    </row>
    <row r="282" spans="1:9">
      <c r="A282" s="44">
        <v>2019</v>
      </c>
      <c r="B282" s="44">
        <v>706.914</v>
      </c>
      <c r="C282" s="44">
        <v>626.886</v>
      </c>
      <c r="D282" s="44">
        <v>22.7146</v>
      </c>
      <c r="E282" s="44">
        <v>60.1854</v>
      </c>
      <c r="F282" s="44">
        <v>3.84</v>
      </c>
      <c r="G282" s="44">
        <v>2.16</v>
      </c>
      <c r="H282" s="44">
        <v>32191.7882</v>
      </c>
      <c r="I282" s="44">
        <v>7897.6118</v>
      </c>
    </row>
    <row r="283" spans="1:9">
      <c r="A283" s="44">
        <v>2020</v>
      </c>
      <c r="B283" s="44">
        <v>1009.1283</v>
      </c>
      <c r="C283" s="44">
        <v>758.1717</v>
      </c>
      <c r="D283" s="44">
        <v>25.4264</v>
      </c>
      <c r="E283" s="44">
        <v>60.4736</v>
      </c>
      <c r="F283" s="44">
        <v>4.5696</v>
      </c>
      <c r="G283" s="44">
        <v>2.2304</v>
      </c>
      <c r="H283" s="44">
        <v>32998.2018</v>
      </c>
      <c r="I283" s="44">
        <v>7341.8982</v>
      </c>
    </row>
    <row r="284" spans="1:9">
      <c r="A284" s="44">
        <v>2021</v>
      </c>
      <c r="B284" s="44">
        <v>1286.81</v>
      </c>
      <c r="C284" s="44">
        <v>788.69</v>
      </c>
      <c r="D284" s="44">
        <v>26.8135</v>
      </c>
      <c r="E284" s="44">
        <v>54.6865</v>
      </c>
      <c r="F284" s="44">
        <v>4.3896</v>
      </c>
      <c r="G284" s="44">
        <v>1.8104</v>
      </c>
      <c r="H284" s="44">
        <v>32992.3952</v>
      </c>
      <c r="I284" s="44">
        <v>6378.0048</v>
      </c>
    </row>
    <row r="285" spans="1:9">
      <c r="A285" s="44">
        <v>2022</v>
      </c>
      <c r="B285" s="44">
        <v>1429.5309</v>
      </c>
      <c r="C285" s="44">
        <v>766.3691</v>
      </c>
      <c r="D285" s="44">
        <v>28.188</v>
      </c>
      <c r="E285" s="44">
        <v>52.812</v>
      </c>
      <c r="F285" s="44">
        <v>4.5818</v>
      </c>
      <c r="G285" s="44">
        <v>1.6182</v>
      </c>
      <c r="H285" s="44">
        <v>32846.4906</v>
      </c>
      <c r="I285" s="44">
        <v>5933.3094</v>
      </c>
    </row>
    <row r="286" spans="1:9">
      <c r="A286" s="44">
        <v>2023</v>
      </c>
      <c r="B286" s="44">
        <v>1395.5052</v>
      </c>
      <c r="C286" s="44">
        <v>653.6948</v>
      </c>
      <c r="D286" s="44">
        <v>34.3728</v>
      </c>
      <c r="E286" s="44">
        <v>58.0272</v>
      </c>
      <c r="F286" s="44">
        <v>4.636</v>
      </c>
      <c r="G286" s="44">
        <v>1.464</v>
      </c>
      <c r="H286" s="44">
        <v>34679.553</v>
      </c>
      <c r="I286" s="44">
        <v>5551.947</v>
      </c>
    </row>
    <row r="287" spans="1:9">
      <c r="A287" s="44">
        <v>2009</v>
      </c>
      <c r="B287" s="44">
        <v>739.3708</v>
      </c>
      <c r="C287" s="44">
        <v>1593.0292</v>
      </c>
      <c r="D287" s="44">
        <v>92.7372</v>
      </c>
      <c r="E287" s="44">
        <v>332.6628</v>
      </c>
      <c r="F287" s="44">
        <v>0.6164</v>
      </c>
      <c r="G287" s="44">
        <v>1.6836</v>
      </c>
      <c r="H287" s="44">
        <v>17457.51</v>
      </c>
      <c r="I287" s="44">
        <v>10722.49</v>
      </c>
    </row>
    <row r="288" spans="1:9">
      <c r="A288" s="44">
        <v>2010</v>
      </c>
      <c r="B288" s="44">
        <v>808.6938</v>
      </c>
      <c r="C288" s="44">
        <v>1535.3462</v>
      </c>
      <c r="D288" s="44">
        <v>22.92624</v>
      </c>
      <c r="E288" s="44">
        <v>75.89376</v>
      </c>
      <c r="F288" s="44">
        <v>1.34334</v>
      </c>
      <c r="G288" s="44">
        <v>3.04666</v>
      </c>
      <c r="H288" s="44">
        <v>18639.8175</v>
      </c>
      <c r="I288" s="44">
        <v>9861.4325</v>
      </c>
    </row>
    <row r="289" spans="1:9">
      <c r="A289" s="44">
        <v>2011</v>
      </c>
      <c r="B289" s="44">
        <v>882.78468</v>
      </c>
      <c r="C289" s="44">
        <v>1529.19532</v>
      </c>
      <c r="D289" s="44">
        <v>23.90136</v>
      </c>
      <c r="E289" s="44">
        <v>73.25864</v>
      </c>
      <c r="F289" s="44">
        <v>1.45747</v>
      </c>
      <c r="G289" s="44">
        <v>2.97253</v>
      </c>
      <c r="H289" s="44">
        <v>20259.07947</v>
      </c>
      <c r="I289" s="44">
        <v>10023.55053</v>
      </c>
    </row>
    <row r="290" spans="1:9">
      <c r="A290" s="44">
        <v>2012</v>
      </c>
      <c r="B290" s="44">
        <v>947.1744</v>
      </c>
      <c r="C290" s="44">
        <v>1519.4256</v>
      </c>
      <c r="D290" s="44">
        <v>25.8266</v>
      </c>
      <c r="E290" s="44">
        <v>72.3734</v>
      </c>
      <c r="F290" s="44">
        <v>1.7531</v>
      </c>
      <c r="G290" s="44">
        <v>2.9469</v>
      </c>
      <c r="H290" s="44">
        <v>21248.9706</v>
      </c>
      <c r="I290" s="44">
        <v>9953.6294</v>
      </c>
    </row>
    <row r="291" spans="1:9">
      <c r="A291" s="44">
        <v>2013</v>
      </c>
      <c r="B291" s="44">
        <v>1008.372</v>
      </c>
      <c r="C291" s="44">
        <v>1463.128</v>
      </c>
      <c r="D291" s="44">
        <v>26.8632</v>
      </c>
      <c r="E291" s="44">
        <v>71.5368</v>
      </c>
      <c r="F291" s="44">
        <v>1.9317</v>
      </c>
      <c r="G291" s="44">
        <v>2.7683</v>
      </c>
      <c r="H291" s="44">
        <v>21468.4054</v>
      </c>
      <c r="I291" s="44">
        <v>9156.9946</v>
      </c>
    </row>
    <row r="292" spans="1:9">
      <c r="A292" s="44">
        <v>2014</v>
      </c>
      <c r="B292" s="44">
        <v>986.6054</v>
      </c>
      <c r="C292" s="44">
        <v>1373.6946</v>
      </c>
      <c r="D292" s="44">
        <v>27.0204</v>
      </c>
      <c r="E292" s="44">
        <v>70.8796</v>
      </c>
      <c r="F292" s="44">
        <v>2.1696</v>
      </c>
      <c r="G292" s="44">
        <v>2.6304</v>
      </c>
      <c r="H292" s="44">
        <v>21781.088</v>
      </c>
      <c r="I292" s="44">
        <v>8874.912</v>
      </c>
    </row>
    <row r="293" spans="1:9">
      <c r="A293" s="44">
        <v>2015</v>
      </c>
      <c r="B293" s="44">
        <v>997.5021</v>
      </c>
      <c r="C293" s="44">
        <v>1306.1979</v>
      </c>
      <c r="D293" s="44">
        <v>27.3274</v>
      </c>
      <c r="E293" s="44">
        <v>70.9726</v>
      </c>
      <c r="F293" s="44">
        <v>2.5116</v>
      </c>
      <c r="G293" s="44">
        <v>2.6884</v>
      </c>
      <c r="H293" s="44">
        <v>22604.8836</v>
      </c>
      <c r="I293" s="44">
        <v>8725.5164</v>
      </c>
    </row>
    <row r="294" spans="1:9">
      <c r="A294" s="44">
        <v>2016</v>
      </c>
      <c r="B294" s="44">
        <v>995.0289</v>
      </c>
      <c r="C294" s="44">
        <v>1221.0711</v>
      </c>
      <c r="D294" s="44">
        <v>25.844</v>
      </c>
      <c r="E294" s="44">
        <v>66.456</v>
      </c>
      <c r="F294" s="44">
        <v>2.615</v>
      </c>
      <c r="G294" s="44">
        <v>2.385</v>
      </c>
      <c r="H294" s="44">
        <v>22867.6305</v>
      </c>
      <c r="I294" s="44">
        <v>7992.8695</v>
      </c>
    </row>
    <row r="295" spans="1:9">
      <c r="A295" s="44">
        <v>2017</v>
      </c>
      <c r="B295" s="44">
        <v>1075.7453</v>
      </c>
      <c r="C295" s="44">
        <v>1217.9547</v>
      </c>
      <c r="D295" s="44">
        <v>25.4058</v>
      </c>
      <c r="E295" s="44">
        <v>71.1942</v>
      </c>
      <c r="F295" s="44">
        <v>2.915</v>
      </c>
      <c r="G295" s="44">
        <v>2.085</v>
      </c>
      <c r="H295" s="44">
        <v>24942.97625</v>
      </c>
      <c r="I295" s="44">
        <v>7769.12375</v>
      </c>
    </row>
    <row r="296" spans="1:9">
      <c r="A296" s="44">
        <v>2018</v>
      </c>
      <c r="B296" s="44">
        <v>1128.4653</v>
      </c>
      <c r="C296" s="44">
        <v>1169.8347</v>
      </c>
      <c r="D296" s="44">
        <v>25.74</v>
      </c>
      <c r="E296" s="44">
        <v>73.26</v>
      </c>
      <c r="F296" s="44">
        <v>3.1314</v>
      </c>
      <c r="G296" s="44">
        <v>1.9686</v>
      </c>
      <c r="H296" s="44">
        <v>26124.55605</v>
      </c>
      <c r="I296" s="44">
        <v>7176.34395</v>
      </c>
    </row>
    <row r="297" spans="1:9">
      <c r="A297" s="44">
        <v>2019</v>
      </c>
      <c r="B297" s="44">
        <v>847.788</v>
      </c>
      <c r="C297" s="44">
        <v>751.812</v>
      </c>
      <c r="D297" s="44">
        <v>27.8384</v>
      </c>
      <c r="E297" s="44">
        <v>73.7616</v>
      </c>
      <c r="F297" s="44">
        <v>3.328</v>
      </c>
      <c r="G297" s="44">
        <v>1.872</v>
      </c>
      <c r="H297" s="44">
        <v>30751.7683</v>
      </c>
      <c r="I297" s="44">
        <v>7544.3317</v>
      </c>
    </row>
    <row r="298" spans="1:9">
      <c r="A298" s="44">
        <v>2020</v>
      </c>
      <c r="B298" s="44">
        <v>1043.9593</v>
      </c>
      <c r="C298" s="44">
        <v>784.3407</v>
      </c>
      <c r="D298" s="44">
        <v>36.8816</v>
      </c>
      <c r="E298" s="44">
        <v>87.7184</v>
      </c>
      <c r="F298" s="44">
        <v>3.9648</v>
      </c>
      <c r="G298" s="44">
        <v>1.9352</v>
      </c>
      <c r="H298" s="44">
        <v>31028.6214</v>
      </c>
      <c r="I298" s="44">
        <v>6903.6786</v>
      </c>
    </row>
    <row r="299" spans="1:9">
      <c r="A299" s="44">
        <v>2021</v>
      </c>
      <c r="B299" s="44">
        <v>1319.484</v>
      </c>
      <c r="C299" s="44">
        <v>808.716</v>
      </c>
      <c r="D299" s="44">
        <v>43.2964</v>
      </c>
      <c r="E299" s="44">
        <v>88.3036</v>
      </c>
      <c r="F299" s="44">
        <v>4.602</v>
      </c>
      <c r="G299" s="44">
        <v>1.898</v>
      </c>
      <c r="H299" s="44">
        <v>30572.9216</v>
      </c>
      <c r="I299" s="44">
        <v>5910.2784</v>
      </c>
    </row>
    <row r="300" spans="1:9">
      <c r="A300" s="44">
        <v>2022</v>
      </c>
      <c r="B300" s="44">
        <v>1445.0247</v>
      </c>
      <c r="C300" s="44">
        <v>774.6753</v>
      </c>
      <c r="D300" s="44">
        <v>52.5132</v>
      </c>
      <c r="E300" s="44">
        <v>98.3868</v>
      </c>
      <c r="F300" s="44">
        <v>4.8774</v>
      </c>
      <c r="G300" s="44">
        <v>1.7226</v>
      </c>
      <c r="H300" s="44">
        <v>30097.8909</v>
      </c>
      <c r="I300" s="44">
        <v>5436.8091</v>
      </c>
    </row>
    <row r="301" spans="1:9">
      <c r="A301" s="44">
        <v>2023</v>
      </c>
      <c r="B301" s="44">
        <v>1544.8485</v>
      </c>
      <c r="C301" s="44">
        <v>723.6515</v>
      </c>
      <c r="D301" s="44">
        <v>127.8192</v>
      </c>
      <c r="E301" s="44">
        <v>215.7808</v>
      </c>
      <c r="F301" s="44">
        <v>4.712</v>
      </c>
      <c r="G301" s="44">
        <v>1.488</v>
      </c>
      <c r="H301" s="44">
        <v>29587.6328</v>
      </c>
      <c r="I301" s="44">
        <v>4736.7672</v>
      </c>
    </row>
    <row r="302" spans="1:9">
      <c r="A302" s="44">
        <v>2009</v>
      </c>
      <c r="B302" s="44">
        <v>130.4455</v>
      </c>
      <c r="C302" s="44">
        <v>281.0545</v>
      </c>
      <c r="D302" s="44">
        <v>15.151</v>
      </c>
      <c r="E302" s="44">
        <v>54.349</v>
      </c>
      <c r="F302" s="44">
        <v>0.0268</v>
      </c>
      <c r="G302" s="44">
        <v>0.0732</v>
      </c>
      <c r="H302" s="44">
        <v>38.09925</v>
      </c>
      <c r="I302" s="44">
        <v>23.40075</v>
      </c>
    </row>
    <row r="303" spans="1:9">
      <c r="A303" s="44">
        <v>2010</v>
      </c>
      <c r="B303" s="44">
        <v>142.5609</v>
      </c>
      <c r="C303" s="44">
        <v>270.6591</v>
      </c>
      <c r="D303" s="44">
        <v>21.15376</v>
      </c>
      <c r="E303" s="44">
        <v>70.02624</v>
      </c>
      <c r="F303" s="44">
        <v>0.06426</v>
      </c>
      <c r="G303" s="44">
        <v>0.14574</v>
      </c>
      <c r="H303" s="44">
        <v>2876.67786</v>
      </c>
      <c r="I303" s="44">
        <v>1521.91214</v>
      </c>
    </row>
    <row r="304" spans="1:9">
      <c r="A304" s="44">
        <v>2011</v>
      </c>
      <c r="B304" s="44">
        <v>152.43534</v>
      </c>
      <c r="C304" s="44">
        <v>264.05466</v>
      </c>
      <c r="D304" s="44">
        <v>12.17454</v>
      </c>
      <c r="E304" s="44">
        <v>37.31546</v>
      </c>
      <c r="F304" s="44">
        <v>0.2961</v>
      </c>
      <c r="G304" s="44">
        <v>0.6039</v>
      </c>
      <c r="H304" s="44">
        <v>3122.01561</v>
      </c>
      <c r="I304" s="44">
        <v>1544.67439</v>
      </c>
    </row>
    <row r="305" spans="1:9">
      <c r="A305" s="44">
        <v>2012</v>
      </c>
      <c r="B305" s="44">
        <v>168.4224</v>
      </c>
      <c r="C305" s="44">
        <v>270.1776</v>
      </c>
      <c r="D305" s="44">
        <v>12.6503</v>
      </c>
      <c r="E305" s="44">
        <v>35.4497</v>
      </c>
      <c r="F305" s="44">
        <v>0.3357</v>
      </c>
      <c r="G305" s="44">
        <v>0.5643</v>
      </c>
      <c r="H305" s="44">
        <v>3564.1497</v>
      </c>
      <c r="I305" s="44">
        <v>1669.5503</v>
      </c>
    </row>
    <row r="306" spans="1:9">
      <c r="A306" s="44">
        <v>2013</v>
      </c>
      <c r="B306" s="44">
        <v>176.9904</v>
      </c>
      <c r="C306" s="44">
        <v>256.8096</v>
      </c>
      <c r="D306" s="44">
        <v>12.8037</v>
      </c>
      <c r="E306" s="44">
        <v>34.0963</v>
      </c>
      <c r="F306" s="44">
        <v>0.0411</v>
      </c>
      <c r="G306" s="44">
        <v>0.0589</v>
      </c>
      <c r="H306" s="44">
        <v>3694.4803</v>
      </c>
      <c r="I306" s="44">
        <v>1575.8197</v>
      </c>
    </row>
    <row r="307" spans="1:9">
      <c r="A307" s="44">
        <v>2014</v>
      </c>
      <c r="B307" s="44">
        <v>172.5922</v>
      </c>
      <c r="C307" s="44">
        <v>240.3078</v>
      </c>
      <c r="D307" s="44">
        <v>12.3648</v>
      </c>
      <c r="E307" s="44">
        <v>32.4352</v>
      </c>
      <c r="F307" s="44">
        <v>0.0452</v>
      </c>
      <c r="G307" s="44">
        <v>0.0548</v>
      </c>
      <c r="H307" s="44">
        <v>4009.4936</v>
      </c>
      <c r="I307" s="44">
        <v>1633.7064</v>
      </c>
    </row>
    <row r="308" spans="1:9">
      <c r="A308" s="44">
        <v>2015</v>
      </c>
      <c r="B308" s="44">
        <v>173.6763</v>
      </c>
      <c r="C308" s="44">
        <v>227.4237</v>
      </c>
      <c r="D308" s="44">
        <v>14.1502</v>
      </c>
      <c r="E308" s="44">
        <v>36.7498</v>
      </c>
      <c r="F308" s="44">
        <v>0.0483</v>
      </c>
      <c r="G308" s="44">
        <v>0.0517</v>
      </c>
      <c r="H308" s="44">
        <v>3790.54455</v>
      </c>
      <c r="I308" s="44">
        <v>1463.15545</v>
      </c>
    </row>
    <row r="309" spans="1:9">
      <c r="A309" s="44">
        <v>2016</v>
      </c>
      <c r="B309" s="44">
        <v>173.0895</v>
      </c>
      <c r="C309" s="44">
        <v>212.4105</v>
      </c>
      <c r="D309" s="44">
        <v>16.072</v>
      </c>
      <c r="E309" s="44">
        <v>41.328</v>
      </c>
      <c r="F309" s="44">
        <v>0.0523</v>
      </c>
      <c r="G309" s="44">
        <v>0.0477</v>
      </c>
      <c r="H309" s="44">
        <v>3788.4366</v>
      </c>
      <c r="I309" s="44">
        <v>1324.1634</v>
      </c>
    </row>
    <row r="310" spans="1:9">
      <c r="A310" s="44">
        <v>2017</v>
      </c>
      <c r="B310" s="44">
        <v>187.4124</v>
      </c>
      <c r="C310" s="44">
        <v>212.1876</v>
      </c>
      <c r="D310" s="44">
        <v>11.2301</v>
      </c>
      <c r="E310" s="44">
        <v>31.4699</v>
      </c>
      <c r="F310" s="44">
        <v>0.0583</v>
      </c>
      <c r="G310" s="44">
        <v>0.0417</v>
      </c>
      <c r="H310" s="44">
        <v>4283.115</v>
      </c>
      <c r="I310" s="44">
        <v>1334.085</v>
      </c>
    </row>
    <row r="311" spans="1:9">
      <c r="A311" s="44">
        <v>2018</v>
      </c>
      <c r="B311" s="44">
        <v>187.7584</v>
      </c>
      <c r="C311" s="44">
        <v>194.6416</v>
      </c>
      <c r="D311" s="44">
        <v>11.596</v>
      </c>
      <c r="E311" s="44">
        <v>33.004</v>
      </c>
      <c r="F311" s="44">
        <v>0.0614</v>
      </c>
      <c r="G311" s="44">
        <v>0.0386</v>
      </c>
      <c r="H311" s="44">
        <v>4171.0296</v>
      </c>
      <c r="I311" s="44">
        <v>1145.7704</v>
      </c>
    </row>
    <row r="312" spans="1:9">
      <c r="A312" s="44">
        <v>2019</v>
      </c>
      <c r="B312" s="44">
        <v>86.337</v>
      </c>
      <c r="C312" s="44">
        <v>76.563</v>
      </c>
      <c r="D312" s="44">
        <v>12.467</v>
      </c>
      <c r="E312" s="44">
        <v>33.033</v>
      </c>
      <c r="F312" s="44">
        <v>0.064</v>
      </c>
      <c r="G312" s="44">
        <v>0.036</v>
      </c>
      <c r="H312" s="44">
        <v>4906.0088</v>
      </c>
      <c r="I312" s="44">
        <v>1203.5912</v>
      </c>
    </row>
    <row r="313" spans="1:9">
      <c r="A313" s="44">
        <v>2020</v>
      </c>
      <c r="B313" s="44">
        <v>141.9506</v>
      </c>
      <c r="C313" s="44">
        <v>106.6494</v>
      </c>
      <c r="D313" s="44">
        <v>13.32</v>
      </c>
      <c r="E313" s="44">
        <v>31.68</v>
      </c>
      <c r="F313" s="44">
        <v>0.1344</v>
      </c>
      <c r="G313" s="44">
        <v>0.0656</v>
      </c>
      <c r="H313" s="44">
        <v>3806.0722</v>
      </c>
      <c r="I313" s="44">
        <v>846.8278</v>
      </c>
    </row>
    <row r="314" spans="1:9">
      <c r="A314" s="44">
        <v>2021</v>
      </c>
      <c r="B314" s="44">
        <v>192.51</v>
      </c>
      <c r="C314" s="44">
        <v>117.99</v>
      </c>
      <c r="D314" s="44">
        <v>13.9825</v>
      </c>
      <c r="E314" s="44">
        <v>28.5175</v>
      </c>
      <c r="F314" s="44">
        <v>0.0708</v>
      </c>
      <c r="G314" s="44">
        <v>0.0292</v>
      </c>
      <c r="H314" s="44">
        <v>3781.3912</v>
      </c>
      <c r="I314" s="44">
        <v>731.0088</v>
      </c>
    </row>
    <row r="315" spans="1:9">
      <c r="A315" s="44">
        <v>2022</v>
      </c>
      <c r="B315" s="44">
        <v>210.5334</v>
      </c>
      <c r="C315" s="44">
        <v>112.8666</v>
      </c>
      <c r="D315" s="44">
        <v>16.3212</v>
      </c>
      <c r="E315" s="44">
        <v>30.5788</v>
      </c>
      <c r="F315" s="44">
        <v>0.0739</v>
      </c>
      <c r="G315" s="44">
        <v>0.0261</v>
      </c>
      <c r="H315" s="44">
        <v>4746.9268</v>
      </c>
      <c r="I315" s="44">
        <v>857.4732</v>
      </c>
    </row>
    <row r="316" spans="1:9">
      <c r="A316" s="44">
        <v>2023</v>
      </c>
      <c r="B316" s="44">
        <v>216.0132</v>
      </c>
      <c r="C316" s="44">
        <v>101.1868</v>
      </c>
      <c r="D316" s="44">
        <v>17.6328</v>
      </c>
      <c r="E316" s="44">
        <v>29.7672</v>
      </c>
      <c r="F316" s="44">
        <v>0.076</v>
      </c>
      <c r="G316" s="44">
        <v>0.024</v>
      </c>
      <c r="H316" s="44">
        <v>4384.132</v>
      </c>
      <c r="I316" s="44">
        <v>701.868</v>
      </c>
    </row>
    <row r="317" spans="1:9">
      <c r="A317" s="44">
        <v>2009</v>
      </c>
      <c r="B317" s="44">
        <v>508.4997</v>
      </c>
      <c r="C317" s="44">
        <v>1095.6003</v>
      </c>
      <c r="D317" s="44">
        <v>9.047</v>
      </c>
      <c r="E317" s="44">
        <v>32.453</v>
      </c>
      <c r="F317" s="44">
        <v>0.4556</v>
      </c>
      <c r="G317" s="44">
        <v>1.2444</v>
      </c>
      <c r="H317" s="44">
        <v>6698.83935</v>
      </c>
      <c r="I317" s="44">
        <v>4114.46065</v>
      </c>
    </row>
    <row r="318" spans="1:9">
      <c r="A318" s="44">
        <v>2010</v>
      </c>
      <c r="B318" s="44">
        <v>537.46515</v>
      </c>
      <c r="C318" s="44">
        <v>1020.40485</v>
      </c>
      <c r="D318" s="44">
        <v>17.29792</v>
      </c>
      <c r="E318" s="44">
        <v>57.26208</v>
      </c>
      <c r="F318" s="44">
        <v>0.81396</v>
      </c>
      <c r="G318" s="44">
        <v>1.84604</v>
      </c>
      <c r="H318" s="44">
        <v>7117.85478</v>
      </c>
      <c r="I318" s="44">
        <v>3765.71522</v>
      </c>
    </row>
    <row r="319" spans="1:9">
      <c r="A319" s="44">
        <v>2011</v>
      </c>
      <c r="B319" s="44">
        <v>563.84862</v>
      </c>
      <c r="C319" s="44">
        <v>976.72138</v>
      </c>
      <c r="D319" s="44">
        <v>19.1757</v>
      </c>
      <c r="E319" s="44">
        <v>58.7743</v>
      </c>
      <c r="F319" s="44">
        <v>0.96397</v>
      </c>
      <c r="G319" s="44">
        <v>1.96603</v>
      </c>
      <c r="H319" s="44">
        <v>7778.77743</v>
      </c>
      <c r="I319" s="44">
        <v>3848.69257</v>
      </c>
    </row>
    <row r="320" spans="1:9">
      <c r="A320" s="44">
        <v>2012</v>
      </c>
      <c r="B320" s="44">
        <v>585.3312</v>
      </c>
      <c r="C320" s="44">
        <v>938.9688</v>
      </c>
      <c r="D320" s="44">
        <v>22.4602</v>
      </c>
      <c r="E320" s="44">
        <v>62.9398</v>
      </c>
      <c r="F320" s="44">
        <v>0.8579</v>
      </c>
      <c r="G320" s="44">
        <v>1.4421</v>
      </c>
      <c r="H320" s="44">
        <v>8565.4137</v>
      </c>
      <c r="I320" s="44">
        <v>4012.2863</v>
      </c>
    </row>
    <row r="321" spans="1:9">
      <c r="A321" s="44">
        <v>2013</v>
      </c>
      <c r="B321" s="44">
        <v>612.9384</v>
      </c>
      <c r="C321" s="44">
        <v>889.3616</v>
      </c>
      <c r="D321" s="44">
        <v>25.4709</v>
      </c>
      <c r="E321" s="44">
        <v>67.8291</v>
      </c>
      <c r="F321" s="44">
        <v>0.822</v>
      </c>
      <c r="G321" s="44">
        <v>1.178</v>
      </c>
      <c r="H321" s="44">
        <v>9058.0416</v>
      </c>
      <c r="I321" s="44">
        <v>3863.5584</v>
      </c>
    </row>
    <row r="322" spans="1:9">
      <c r="A322" s="44">
        <v>2014</v>
      </c>
      <c r="B322" s="44">
        <v>620.2284</v>
      </c>
      <c r="C322" s="44">
        <v>863.5716</v>
      </c>
      <c r="D322" s="44">
        <v>27.6552</v>
      </c>
      <c r="E322" s="44">
        <v>72.5448</v>
      </c>
      <c r="F322" s="44">
        <v>0.8588</v>
      </c>
      <c r="G322" s="44">
        <v>1.0412</v>
      </c>
      <c r="H322" s="44">
        <v>9356.64555</v>
      </c>
      <c r="I322" s="44">
        <v>3812.45445</v>
      </c>
    </row>
    <row r="323" spans="1:9">
      <c r="A323" s="44">
        <v>2015</v>
      </c>
      <c r="B323" s="44">
        <v>628.0232</v>
      </c>
      <c r="C323" s="44">
        <v>822.3768</v>
      </c>
      <c r="D323" s="44">
        <v>30.2186</v>
      </c>
      <c r="E323" s="44">
        <v>78.4814</v>
      </c>
      <c r="F323" s="44">
        <v>0.8694</v>
      </c>
      <c r="G323" s="44">
        <v>0.9306</v>
      </c>
      <c r="H323" s="44">
        <v>9869.32635</v>
      </c>
      <c r="I323" s="44">
        <v>3809.57365</v>
      </c>
    </row>
    <row r="324" spans="1:9">
      <c r="A324" s="44">
        <v>2016</v>
      </c>
      <c r="B324" s="44">
        <v>626.6244</v>
      </c>
      <c r="C324" s="44">
        <v>768.9756</v>
      </c>
      <c r="D324" s="44">
        <v>32.06</v>
      </c>
      <c r="E324" s="44">
        <v>82.44</v>
      </c>
      <c r="F324" s="44">
        <v>0.8891</v>
      </c>
      <c r="G324" s="44">
        <v>0.8109</v>
      </c>
      <c r="H324" s="44">
        <v>10428.093</v>
      </c>
      <c r="I324" s="44">
        <v>3644.907</v>
      </c>
    </row>
    <row r="325" spans="1:9">
      <c r="A325" s="44">
        <v>2017</v>
      </c>
      <c r="B325" s="44">
        <v>558.8604</v>
      </c>
      <c r="C325" s="44">
        <v>632.7396</v>
      </c>
      <c r="D325" s="44">
        <v>21.1452</v>
      </c>
      <c r="E325" s="44">
        <v>59.2548</v>
      </c>
      <c r="F325" s="44">
        <v>0.8745</v>
      </c>
      <c r="G325" s="44">
        <v>0.6255</v>
      </c>
      <c r="H325" s="44">
        <v>8810.535</v>
      </c>
      <c r="I325" s="44">
        <v>2744.265</v>
      </c>
    </row>
    <row r="326" spans="1:9">
      <c r="A326" s="44">
        <v>2018</v>
      </c>
      <c r="B326" s="44">
        <v>573.0952</v>
      </c>
      <c r="C326" s="44">
        <v>594.1048</v>
      </c>
      <c r="D326" s="44">
        <v>20.358</v>
      </c>
      <c r="E326" s="44">
        <v>57.942</v>
      </c>
      <c r="F326" s="44">
        <v>0.7368</v>
      </c>
      <c r="G326" s="44">
        <v>0.4632</v>
      </c>
      <c r="H326" s="44">
        <v>9161.78325</v>
      </c>
      <c r="I326" s="44">
        <v>2516.71675</v>
      </c>
    </row>
    <row r="327" spans="1:9">
      <c r="A327" s="44">
        <v>2019</v>
      </c>
      <c r="B327" s="44">
        <v>488.448</v>
      </c>
      <c r="C327" s="44">
        <v>433.152</v>
      </c>
      <c r="D327" s="44">
        <v>21.9748</v>
      </c>
      <c r="E327" s="44">
        <v>58.2252</v>
      </c>
      <c r="F327" s="44">
        <v>0.704</v>
      </c>
      <c r="G327" s="44">
        <v>0.396</v>
      </c>
      <c r="H327" s="44">
        <v>9496.9204</v>
      </c>
      <c r="I327" s="44">
        <v>2329.8796</v>
      </c>
    </row>
    <row r="328" spans="1:9">
      <c r="A328" s="44">
        <v>2020</v>
      </c>
      <c r="B328" s="44">
        <v>618.3359</v>
      </c>
      <c r="C328" s="44">
        <v>464.5641</v>
      </c>
      <c r="D328" s="44">
        <v>26.2256</v>
      </c>
      <c r="E328" s="44">
        <v>62.3744</v>
      </c>
      <c r="F328" s="44">
        <v>0.6048</v>
      </c>
      <c r="G328" s="44">
        <v>0.2952</v>
      </c>
      <c r="H328" s="44">
        <v>10129.294</v>
      </c>
      <c r="I328" s="44">
        <v>2253.706</v>
      </c>
    </row>
    <row r="329" spans="1:9">
      <c r="A329" s="44">
        <v>2021</v>
      </c>
      <c r="B329" s="44">
        <v>731.476</v>
      </c>
      <c r="C329" s="44">
        <v>448.324</v>
      </c>
      <c r="D329" s="44">
        <v>30.597</v>
      </c>
      <c r="E329" s="44">
        <v>62.403</v>
      </c>
      <c r="F329" s="44">
        <v>0.4956</v>
      </c>
      <c r="G329" s="44">
        <v>0.2044</v>
      </c>
      <c r="H329" s="44">
        <v>10097.7324</v>
      </c>
      <c r="I329" s="44">
        <v>1952.0676</v>
      </c>
    </row>
    <row r="330" spans="1:9">
      <c r="A330" s="44">
        <v>2022</v>
      </c>
      <c r="B330" s="44">
        <v>779.3121</v>
      </c>
      <c r="C330" s="44">
        <v>417.7879</v>
      </c>
      <c r="D330" s="44">
        <v>34.4868</v>
      </c>
      <c r="E330" s="44">
        <v>64.6132</v>
      </c>
      <c r="F330" s="44">
        <v>0.5173</v>
      </c>
      <c r="G330" s="44">
        <v>0.1827</v>
      </c>
      <c r="H330" s="44">
        <v>10316.6294</v>
      </c>
      <c r="I330" s="44">
        <v>1863.5706</v>
      </c>
    </row>
    <row r="331" spans="1:9">
      <c r="A331" s="44">
        <v>2023</v>
      </c>
      <c r="B331" s="44">
        <v>798.9492</v>
      </c>
      <c r="C331" s="44">
        <v>374.2508</v>
      </c>
      <c r="D331" s="44">
        <v>41.0316</v>
      </c>
      <c r="E331" s="44">
        <v>69.2684</v>
      </c>
      <c r="F331" s="44">
        <v>0.456</v>
      </c>
      <c r="G331" s="44">
        <v>0.144</v>
      </c>
      <c r="H331" s="44">
        <v>10720.0044</v>
      </c>
      <c r="I331" s="44">
        <v>1716.1956</v>
      </c>
    </row>
    <row r="332" spans="1:9">
      <c r="A332" s="44">
        <v>2009</v>
      </c>
      <c r="B332" s="44">
        <v>1623.674</v>
      </c>
      <c r="C332" s="44">
        <v>3498.326</v>
      </c>
      <c r="D332" s="44">
        <v>138.1248</v>
      </c>
      <c r="E332" s="44">
        <v>495.4752</v>
      </c>
      <c r="F332" s="44">
        <v>5.2796</v>
      </c>
      <c r="G332" s="44">
        <v>14.4204</v>
      </c>
      <c r="H332" s="44">
        <v>24641.6037</v>
      </c>
      <c r="I332" s="44">
        <v>15134.9963</v>
      </c>
    </row>
    <row r="333" spans="1:9">
      <c r="A333" s="44">
        <v>2010</v>
      </c>
      <c r="B333" s="44">
        <v>1779.45825</v>
      </c>
      <c r="C333" s="44">
        <v>3378.39175</v>
      </c>
      <c r="D333" s="44">
        <v>102.08</v>
      </c>
      <c r="E333" s="44">
        <v>337.92</v>
      </c>
      <c r="F333" s="44">
        <v>6.0282</v>
      </c>
      <c r="G333" s="44">
        <v>13.6718</v>
      </c>
      <c r="H333" s="44">
        <v>25883.85504</v>
      </c>
      <c r="I333" s="44">
        <v>13693.90496</v>
      </c>
    </row>
    <row r="334" spans="1:9">
      <c r="A334" s="44">
        <v>2011</v>
      </c>
      <c r="B334" s="44">
        <v>1867.25514</v>
      </c>
      <c r="C334" s="44">
        <v>3234.53486</v>
      </c>
      <c r="D334" s="44">
        <v>120.6138</v>
      </c>
      <c r="E334" s="44">
        <v>369.6862</v>
      </c>
      <c r="F334" s="44">
        <v>6.58</v>
      </c>
      <c r="G334" s="44">
        <v>13.42</v>
      </c>
      <c r="H334" s="44">
        <v>25100.71275</v>
      </c>
      <c r="I334" s="44">
        <v>12419.03725</v>
      </c>
    </row>
    <row r="335" spans="1:9">
      <c r="A335" s="44">
        <v>2012</v>
      </c>
      <c r="B335" s="44">
        <v>1970.8416</v>
      </c>
      <c r="C335" s="44">
        <v>3161.5584</v>
      </c>
      <c r="D335" s="44">
        <v>125.5562</v>
      </c>
      <c r="E335" s="44">
        <v>351.8438</v>
      </c>
      <c r="F335" s="44">
        <v>7.2735</v>
      </c>
      <c r="G335" s="44">
        <v>12.2265</v>
      </c>
      <c r="H335" s="44">
        <v>24528.939</v>
      </c>
      <c r="I335" s="44">
        <v>11490.061</v>
      </c>
    </row>
    <row r="336" spans="1:9">
      <c r="A336" s="44">
        <v>2013</v>
      </c>
      <c r="B336" s="44">
        <v>2041.6728</v>
      </c>
      <c r="C336" s="44">
        <v>2962.4272</v>
      </c>
      <c r="D336" s="44">
        <v>133.1967</v>
      </c>
      <c r="E336" s="44">
        <v>354.7033</v>
      </c>
      <c r="F336" s="44">
        <v>7.9734</v>
      </c>
      <c r="G336" s="44">
        <v>11.4266</v>
      </c>
      <c r="H336" s="44">
        <v>25088.4395</v>
      </c>
      <c r="I336" s="44">
        <v>10701.0605</v>
      </c>
    </row>
    <row r="337" spans="1:9">
      <c r="A337" s="44">
        <v>2014</v>
      </c>
      <c r="B337" s="44">
        <v>2090.2508</v>
      </c>
      <c r="C337" s="44">
        <v>2910.3492</v>
      </c>
      <c r="D337" s="44">
        <v>146.1144</v>
      </c>
      <c r="E337" s="44">
        <v>383.2856</v>
      </c>
      <c r="F337" s="44">
        <v>8.7236</v>
      </c>
      <c r="G337" s="44">
        <v>10.5764</v>
      </c>
      <c r="H337" s="44">
        <v>26318.41205</v>
      </c>
      <c r="I337" s="44">
        <v>10723.68795</v>
      </c>
    </row>
    <row r="338" spans="1:9">
      <c r="A338" s="44">
        <v>2015</v>
      </c>
      <c r="B338" s="44">
        <v>2085.1548</v>
      </c>
      <c r="C338" s="44">
        <v>2730.4452</v>
      </c>
      <c r="D338" s="44">
        <v>156.1804</v>
      </c>
      <c r="E338" s="44">
        <v>405.6196</v>
      </c>
      <c r="F338" s="44">
        <v>8.5974</v>
      </c>
      <c r="G338" s="44">
        <v>9.2026</v>
      </c>
      <c r="H338" s="44">
        <v>28496.43615</v>
      </c>
      <c r="I338" s="44">
        <v>10999.66385</v>
      </c>
    </row>
    <row r="339" spans="1:9">
      <c r="A339" s="44">
        <v>2016</v>
      </c>
      <c r="B339" s="44">
        <v>2099.4791</v>
      </c>
      <c r="C339" s="44">
        <v>2576.4209</v>
      </c>
      <c r="D339" s="44">
        <v>154.784</v>
      </c>
      <c r="E339" s="44">
        <v>398.016</v>
      </c>
      <c r="F339" s="44">
        <v>9.2048</v>
      </c>
      <c r="G339" s="44">
        <v>8.3952</v>
      </c>
      <c r="H339" s="44">
        <v>28417.8687</v>
      </c>
      <c r="I339" s="44">
        <v>9932.8313</v>
      </c>
    </row>
    <row r="340" spans="1:9">
      <c r="A340" s="44">
        <v>2017</v>
      </c>
      <c r="B340" s="44">
        <v>2052.6254</v>
      </c>
      <c r="C340" s="44">
        <v>2323.9746</v>
      </c>
      <c r="D340" s="44">
        <v>130.1324</v>
      </c>
      <c r="E340" s="44">
        <v>364.6676</v>
      </c>
      <c r="F340" s="44">
        <v>46.057</v>
      </c>
      <c r="G340" s="44">
        <v>32.943</v>
      </c>
      <c r="H340" s="44">
        <v>27922.14</v>
      </c>
      <c r="I340" s="44">
        <v>8697.06</v>
      </c>
    </row>
    <row r="341" spans="1:9">
      <c r="A341" s="44">
        <v>2018</v>
      </c>
      <c r="B341" s="44">
        <v>2090.9235</v>
      </c>
      <c r="C341" s="44">
        <v>2167.5765</v>
      </c>
      <c r="D341" s="44">
        <v>123.812</v>
      </c>
      <c r="E341" s="44">
        <v>352.388</v>
      </c>
      <c r="F341" s="44">
        <v>47.2166</v>
      </c>
      <c r="G341" s="44">
        <v>29.6834</v>
      </c>
      <c r="H341" s="44">
        <v>30156.72915</v>
      </c>
      <c r="I341" s="44">
        <v>8283.97085</v>
      </c>
    </row>
    <row r="342" spans="1:9">
      <c r="A342" s="44">
        <v>2019</v>
      </c>
      <c r="B342" s="44">
        <v>1521.471</v>
      </c>
      <c r="C342" s="44">
        <v>1349.229</v>
      </c>
      <c r="D342" s="44">
        <v>137.6302</v>
      </c>
      <c r="E342" s="44">
        <v>364.6698</v>
      </c>
      <c r="F342" s="44">
        <v>51.072</v>
      </c>
      <c r="G342" s="44">
        <v>28.728</v>
      </c>
      <c r="H342" s="44">
        <v>35291.3682</v>
      </c>
      <c r="I342" s="44">
        <v>8658.0318</v>
      </c>
    </row>
    <row r="343" spans="1:9">
      <c r="A343" s="44">
        <v>2020</v>
      </c>
      <c r="B343" s="44">
        <v>2212.8534</v>
      </c>
      <c r="C343" s="44">
        <v>1662.5466</v>
      </c>
      <c r="D343" s="44">
        <v>162.1488</v>
      </c>
      <c r="E343" s="44">
        <v>385.6512</v>
      </c>
      <c r="F343" s="44">
        <v>53.0208</v>
      </c>
      <c r="G343" s="44">
        <v>25.8792</v>
      </c>
      <c r="H343" s="44">
        <v>35506.2716</v>
      </c>
      <c r="I343" s="44">
        <v>7899.9284</v>
      </c>
    </row>
    <row r="344" spans="1:9">
      <c r="A344" s="44">
        <v>2021</v>
      </c>
      <c r="B344" s="44">
        <v>2638.162</v>
      </c>
      <c r="C344" s="44">
        <v>1616.938</v>
      </c>
      <c r="D344" s="44">
        <v>172.6592</v>
      </c>
      <c r="E344" s="44">
        <v>352.1408</v>
      </c>
      <c r="F344" s="44">
        <v>55.4364</v>
      </c>
      <c r="G344" s="44">
        <v>22.8636</v>
      </c>
      <c r="H344" s="44">
        <v>38282.0188</v>
      </c>
      <c r="I344" s="44">
        <v>7400.58119999999</v>
      </c>
    </row>
    <row r="345" spans="1:9">
      <c r="A345" s="44">
        <v>2022</v>
      </c>
      <c r="B345" s="44">
        <v>2707.2486</v>
      </c>
      <c r="C345" s="44">
        <v>1451.3514</v>
      </c>
      <c r="D345" s="44">
        <v>203.0928</v>
      </c>
      <c r="E345" s="44">
        <v>380.5072</v>
      </c>
      <c r="F345" s="44">
        <v>62.2977</v>
      </c>
      <c r="G345" s="44">
        <v>22.0023</v>
      </c>
      <c r="H345" s="44">
        <v>38516.2239</v>
      </c>
      <c r="I345" s="44">
        <v>6957.4761</v>
      </c>
    </row>
    <row r="346" spans="1:9">
      <c r="A346" s="44">
        <v>2023</v>
      </c>
      <c r="B346" s="44">
        <v>2625.255</v>
      </c>
      <c r="C346" s="44">
        <v>1229.745</v>
      </c>
      <c r="D346" s="44">
        <v>287.6304</v>
      </c>
      <c r="E346" s="44">
        <v>485.5696</v>
      </c>
      <c r="F346" s="44">
        <v>57.228</v>
      </c>
      <c r="G346" s="44">
        <v>18.072</v>
      </c>
      <c r="H346" s="44">
        <v>37473.3812</v>
      </c>
      <c r="I346" s="44">
        <v>5999.2188</v>
      </c>
    </row>
    <row r="347" spans="1:9">
      <c r="A347" s="44">
        <v>2009</v>
      </c>
      <c r="B347" s="44">
        <v>512.906</v>
      </c>
      <c r="C347" s="44">
        <v>1105.094</v>
      </c>
      <c r="D347" s="44">
        <v>47.2188</v>
      </c>
      <c r="E347" s="44">
        <v>169.3812</v>
      </c>
      <c r="F347" s="44">
        <v>2.5996</v>
      </c>
      <c r="G347" s="44">
        <v>7.1004</v>
      </c>
      <c r="H347" s="44">
        <v>4270.02765</v>
      </c>
      <c r="I347" s="44">
        <v>2622.67235</v>
      </c>
    </row>
    <row r="348" spans="1:9">
      <c r="A348" s="44">
        <v>2010</v>
      </c>
      <c r="B348" s="44">
        <v>557.6373</v>
      </c>
      <c r="C348" s="44">
        <v>1058.7027</v>
      </c>
      <c r="D348" s="44">
        <v>71.74832</v>
      </c>
      <c r="E348" s="44">
        <v>237.51168</v>
      </c>
      <c r="F348" s="44">
        <v>0.68238</v>
      </c>
      <c r="G348" s="44">
        <v>1.54762</v>
      </c>
      <c r="H348" s="44">
        <v>4656.55194</v>
      </c>
      <c r="I348" s="44">
        <v>2463.55806</v>
      </c>
    </row>
    <row r="349" spans="1:9">
      <c r="A349" s="44">
        <v>2011</v>
      </c>
      <c r="B349" s="44">
        <v>556.9056</v>
      </c>
      <c r="C349" s="44">
        <v>964.6944</v>
      </c>
      <c r="D349" s="44">
        <v>67.64016</v>
      </c>
      <c r="E349" s="44">
        <v>207.31984</v>
      </c>
      <c r="F349" s="44">
        <v>1.36535</v>
      </c>
      <c r="G349" s="44">
        <v>2.78465</v>
      </c>
      <c r="H349" s="44">
        <v>5150.05566</v>
      </c>
      <c r="I349" s="44">
        <v>2548.08434</v>
      </c>
    </row>
    <row r="350" spans="1:9">
      <c r="A350" s="44">
        <v>2012</v>
      </c>
      <c r="B350" s="44">
        <v>615.9744</v>
      </c>
      <c r="C350" s="44">
        <v>988.1256</v>
      </c>
      <c r="D350" s="44">
        <v>65.1714</v>
      </c>
      <c r="E350" s="44">
        <v>182.6286</v>
      </c>
      <c r="F350" s="44">
        <v>1.4174</v>
      </c>
      <c r="G350" s="44">
        <v>2.3826</v>
      </c>
      <c r="H350" s="44">
        <v>5689.9593</v>
      </c>
      <c r="I350" s="44">
        <v>2665.3407</v>
      </c>
    </row>
    <row r="351" spans="1:9">
      <c r="A351" s="44">
        <v>2013</v>
      </c>
      <c r="B351" s="44">
        <v>654.4728</v>
      </c>
      <c r="C351" s="44">
        <v>949.6272</v>
      </c>
      <c r="D351" s="44">
        <v>69.4239</v>
      </c>
      <c r="E351" s="44">
        <v>184.8761</v>
      </c>
      <c r="F351" s="44">
        <v>1.644</v>
      </c>
      <c r="G351" s="44">
        <v>2.356</v>
      </c>
      <c r="H351" s="44">
        <v>5716.4447</v>
      </c>
      <c r="I351" s="44">
        <v>2438.2553</v>
      </c>
    </row>
    <row r="352" spans="1:9">
      <c r="A352" s="44">
        <v>2014</v>
      </c>
      <c r="B352" s="44">
        <v>669.0508</v>
      </c>
      <c r="C352" s="44">
        <v>931.5492</v>
      </c>
      <c r="D352" s="44">
        <v>80.2056</v>
      </c>
      <c r="E352" s="44">
        <v>210.3944</v>
      </c>
      <c r="F352" s="44">
        <v>2.5312</v>
      </c>
      <c r="G352" s="44">
        <v>3.0688</v>
      </c>
      <c r="H352" s="44">
        <v>5635.75705</v>
      </c>
      <c r="I352" s="44">
        <v>2296.34295</v>
      </c>
    </row>
    <row r="353" spans="1:9">
      <c r="A353" s="44">
        <v>2015</v>
      </c>
      <c r="B353" s="44">
        <v>675.047</v>
      </c>
      <c r="C353" s="44">
        <v>883.953</v>
      </c>
      <c r="D353" s="44">
        <v>97.1888</v>
      </c>
      <c r="E353" s="44">
        <v>252.4112</v>
      </c>
      <c r="F353" s="44">
        <v>2.9463</v>
      </c>
      <c r="G353" s="44">
        <v>3.1537</v>
      </c>
      <c r="H353" s="44">
        <v>6062.6202</v>
      </c>
      <c r="I353" s="44">
        <v>2340.1798</v>
      </c>
    </row>
    <row r="354" spans="1:9">
      <c r="A354" s="44">
        <v>2016</v>
      </c>
      <c r="B354" s="44">
        <v>672.6918</v>
      </c>
      <c r="C354" s="44">
        <v>825.5082</v>
      </c>
      <c r="D354" s="44">
        <v>101.584</v>
      </c>
      <c r="E354" s="44">
        <v>261.216</v>
      </c>
      <c r="F354" s="44">
        <v>2.9811</v>
      </c>
      <c r="G354" s="44">
        <v>2.7189</v>
      </c>
      <c r="H354" s="44">
        <v>6428.175</v>
      </c>
      <c r="I354" s="44">
        <v>2246.825</v>
      </c>
    </row>
    <row r="355" spans="1:9">
      <c r="A355" s="44">
        <v>2017</v>
      </c>
      <c r="B355" s="44">
        <v>748.9461</v>
      </c>
      <c r="C355" s="44">
        <v>847.9539</v>
      </c>
      <c r="D355" s="44">
        <v>98.2305</v>
      </c>
      <c r="E355" s="44">
        <v>275.2695</v>
      </c>
      <c r="F355" s="44">
        <v>3.4397</v>
      </c>
      <c r="G355" s="44">
        <v>2.4603</v>
      </c>
      <c r="H355" s="44">
        <v>6998.3775</v>
      </c>
      <c r="I355" s="44">
        <v>2179.8225</v>
      </c>
    </row>
    <row r="356" spans="1:9">
      <c r="A356" s="44">
        <v>2018</v>
      </c>
      <c r="B356" s="44">
        <v>760.7063</v>
      </c>
      <c r="C356" s="44">
        <v>788.5937</v>
      </c>
      <c r="D356" s="44">
        <v>96.694</v>
      </c>
      <c r="E356" s="44">
        <v>275.206</v>
      </c>
      <c r="F356" s="44">
        <v>3.684</v>
      </c>
      <c r="G356" s="44">
        <v>2.316</v>
      </c>
      <c r="H356" s="44">
        <v>7604.943</v>
      </c>
      <c r="I356" s="44">
        <v>2089.057</v>
      </c>
    </row>
    <row r="357" spans="1:9">
      <c r="A357" s="44">
        <v>2019</v>
      </c>
      <c r="B357" s="44">
        <v>620.789</v>
      </c>
      <c r="C357" s="44">
        <v>550.511</v>
      </c>
      <c r="D357" s="44">
        <v>118.2858</v>
      </c>
      <c r="E357" s="44">
        <v>313.4142</v>
      </c>
      <c r="F357" s="44">
        <v>0.832</v>
      </c>
      <c r="G357" s="44">
        <v>0.468</v>
      </c>
      <c r="H357" s="44">
        <v>8544.4821</v>
      </c>
      <c r="I357" s="44">
        <v>2096.2179</v>
      </c>
    </row>
    <row r="358" spans="1:9">
      <c r="A358" s="44">
        <v>2020</v>
      </c>
      <c r="B358" s="44">
        <v>778.9011</v>
      </c>
      <c r="C358" s="44">
        <v>585.1989</v>
      </c>
      <c r="D358" s="44">
        <v>144.6256</v>
      </c>
      <c r="E358" s="44">
        <v>343.9744</v>
      </c>
      <c r="F358" s="44">
        <v>0.8736</v>
      </c>
      <c r="G358" s="44">
        <v>0.4264</v>
      </c>
      <c r="H358" s="44">
        <v>9883.485</v>
      </c>
      <c r="I358" s="44">
        <v>2199.015</v>
      </c>
    </row>
    <row r="359" spans="1:9">
      <c r="A359" s="44">
        <v>2021</v>
      </c>
      <c r="B359" s="44">
        <v>948.91</v>
      </c>
      <c r="C359" s="44">
        <v>581.59</v>
      </c>
      <c r="D359" s="44">
        <v>157.3936</v>
      </c>
      <c r="E359" s="44">
        <v>321.0064</v>
      </c>
      <c r="F359" s="44">
        <v>0.6372</v>
      </c>
      <c r="G359" s="44">
        <v>0.2628</v>
      </c>
      <c r="H359" s="44">
        <v>10070.9164</v>
      </c>
      <c r="I359" s="44">
        <v>1946.8836</v>
      </c>
    </row>
    <row r="360" spans="1:9">
      <c r="A360" s="44">
        <v>2022</v>
      </c>
      <c r="B360" s="44">
        <v>1004.2977</v>
      </c>
      <c r="C360" s="44">
        <v>538.4023</v>
      </c>
      <c r="D360" s="44">
        <v>171.0072</v>
      </c>
      <c r="E360" s="44">
        <v>320.3928</v>
      </c>
      <c r="F360" s="44">
        <v>0.5912</v>
      </c>
      <c r="G360" s="44">
        <v>0.2088</v>
      </c>
      <c r="H360" s="44">
        <v>10372.4467</v>
      </c>
      <c r="I360" s="44">
        <v>1873.6533</v>
      </c>
    </row>
    <row r="361" spans="1:9">
      <c r="A361" s="44">
        <v>2023</v>
      </c>
      <c r="B361" s="44">
        <v>1044.5859</v>
      </c>
      <c r="C361" s="44">
        <v>489.3141</v>
      </c>
      <c r="D361" s="44">
        <v>187.0044</v>
      </c>
      <c r="E361" s="44">
        <v>315.6956</v>
      </c>
      <c r="F361" s="44">
        <v>0.684</v>
      </c>
      <c r="G361" s="44">
        <v>0.216</v>
      </c>
      <c r="H361" s="44">
        <v>10983.6902</v>
      </c>
      <c r="I361" s="44">
        <v>1758.4098</v>
      </c>
    </row>
    <row r="362" spans="1:9">
      <c r="A362" s="44">
        <v>2009</v>
      </c>
      <c r="B362" s="44">
        <v>867.3754</v>
      </c>
      <c r="C362" s="44">
        <v>1868.8246</v>
      </c>
      <c r="D362" s="44">
        <v>87.527</v>
      </c>
      <c r="E362" s="44">
        <v>313.973</v>
      </c>
      <c r="F362" s="44">
        <v>3.7788</v>
      </c>
      <c r="G362" s="44">
        <v>10.3212</v>
      </c>
      <c r="H362" s="44">
        <v>7251.7431</v>
      </c>
      <c r="I362" s="44">
        <v>4454.0569</v>
      </c>
    </row>
    <row r="363" spans="1:9">
      <c r="A363" s="44">
        <v>2010</v>
      </c>
      <c r="B363" s="44">
        <v>954.5529</v>
      </c>
      <c r="C363" s="44">
        <v>1812.2671</v>
      </c>
      <c r="D363" s="44">
        <v>154.56768</v>
      </c>
      <c r="E363" s="44">
        <v>511.67232</v>
      </c>
      <c r="F363" s="44">
        <v>4.48902</v>
      </c>
      <c r="G363" s="44">
        <v>10.18098</v>
      </c>
      <c r="H363" s="44">
        <v>7671.67506</v>
      </c>
      <c r="I363" s="44">
        <v>4058.71494</v>
      </c>
    </row>
    <row r="364" spans="1:9">
      <c r="A364" s="44">
        <v>2011</v>
      </c>
      <c r="B364" s="44">
        <v>984.47412</v>
      </c>
      <c r="C364" s="44">
        <v>1705.34588</v>
      </c>
      <c r="D364" s="44">
        <v>164.8077</v>
      </c>
      <c r="E364" s="44">
        <v>505.1423</v>
      </c>
      <c r="F364" s="44">
        <v>4.87907</v>
      </c>
      <c r="G364" s="44">
        <v>9.95093</v>
      </c>
      <c r="H364" s="44">
        <v>7994.30916</v>
      </c>
      <c r="I364" s="44">
        <v>3955.33084</v>
      </c>
    </row>
    <row r="365" spans="1:9">
      <c r="A365" s="44">
        <v>2012</v>
      </c>
      <c r="B365" s="44">
        <v>1040.1024</v>
      </c>
      <c r="C365" s="44">
        <v>1668.4976</v>
      </c>
      <c r="D365" s="44">
        <v>177.5513</v>
      </c>
      <c r="E365" s="44">
        <v>497.5487</v>
      </c>
      <c r="F365" s="44">
        <v>5.5204</v>
      </c>
      <c r="G365" s="44">
        <v>9.2796</v>
      </c>
      <c r="H365" s="44">
        <v>8465.8515</v>
      </c>
      <c r="I365" s="44">
        <v>3965.6485</v>
      </c>
    </row>
    <row r="366" spans="1:9">
      <c r="A366" s="44">
        <v>2013</v>
      </c>
      <c r="B366" s="44">
        <v>1105.1496</v>
      </c>
      <c r="C366" s="44">
        <v>1603.5504</v>
      </c>
      <c r="D366" s="44">
        <v>179.8797</v>
      </c>
      <c r="E366" s="44">
        <v>479.0203</v>
      </c>
      <c r="F366" s="44">
        <v>6.2061</v>
      </c>
      <c r="G366" s="44">
        <v>8.8939</v>
      </c>
      <c r="H366" s="44">
        <v>8504.1114</v>
      </c>
      <c r="I366" s="44">
        <v>3627.2886</v>
      </c>
    </row>
    <row r="367" spans="1:9">
      <c r="A367" s="44">
        <v>2014</v>
      </c>
      <c r="B367" s="44">
        <v>1119.7802</v>
      </c>
      <c r="C367" s="44">
        <v>1559.1198</v>
      </c>
      <c r="D367" s="44">
        <v>188.0388</v>
      </c>
      <c r="E367" s="44">
        <v>493.2612</v>
      </c>
      <c r="F367" s="44">
        <v>7.8196</v>
      </c>
      <c r="G367" s="44">
        <v>9.4804</v>
      </c>
      <c r="H367" s="44">
        <v>8748.6707</v>
      </c>
      <c r="I367" s="44">
        <v>3564.7293</v>
      </c>
    </row>
    <row r="368" spans="1:9">
      <c r="A368" s="44">
        <v>2015</v>
      </c>
      <c r="B368" s="44">
        <v>1136.7549</v>
      </c>
      <c r="C368" s="44">
        <v>1488.5451</v>
      </c>
      <c r="D368" s="44">
        <v>191.3196</v>
      </c>
      <c r="E368" s="44">
        <v>496.8804</v>
      </c>
      <c r="F368" s="44">
        <v>8.2593</v>
      </c>
      <c r="G368" s="44">
        <v>8.8407</v>
      </c>
      <c r="H368" s="44">
        <v>9017.37915</v>
      </c>
      <c r="I368" s="44">
        <v>3480.72085</v>
      </c>
    </row>
    <row r="369" spans="1:9">
      <c r="A369" s="44">
        <v>2016</v>
      </c>
      <c r="B369" s="44">
        <v>1156.3546</v>
      </c>
      <c r="C369" s="44">
        <v>1419.0454</v>
      </c>
      <c r="D369" s="44">
        <v>202.104</v>
      </c>
      <c r="E369" s="44">
        <v>519.696</v>
      </c>
      <c r="F369" s="44">
        <v>9.2571</v>
      </c>
      <c r="G369" s="44">
        <v>8.4429</v>
      </c>
      <c r="H369" s="44">
        <v>9410.6259</v>
      </c>
      <c r="I369" s="44">
        <v>3289.2741</v>
      </c>
    </row>
    <row r="370" spans="1:9">
      <c r="A370" s="44">
        <v>2017</v>
      </c>
      <c r="B370" s="44">
        <v>1420.6948</v>
      </c>
      <c r="C370" s="44">
        <v>1608.5052</v>
      </c>
      <c r="D370" s="44">
        <v>196.6451</v>
      </c>
      <c r="E370" s="44">
        <v>551.0549</v>
      </c>
      <c r="F370" s="44">
        <v>9.3863</v>
      </c>
      <c r="G370" s="44">
        <v>6.7137</v>
      </c>
      <c r="H370" s="44">
        <v>10705.3475</v>
      </c>
      <c r="I370" s="44">
        <v>3334.4525</v>
      </c>
    </row>
    <row r="371" spans="1:9">
      <c r="A371" s="44">
        <v>2018</v>
      </c>
      <c r="B371" s="44">
        <v>1500.2505</v>
      </c>
      <c r="C371" s="44">
        <v>1555.2495</v>
      </c>
      <c r="D371" s="44">
        <v>196.508</v>
      </c>
      <c r="E371" s="44">
        <v>559.292</v>
      </c>
      <c r="F371" s="44">
        <v>10.131</v>
      </c>
      <c r="G371" s="44">
        <v>6.369</v>
      </c>
      <c r="H371" s="44">
        <v>11596.87125</v>
      </c>
      <c r="I371" s="44">
        <v>3185.62875</v>
      </c>
    </row>
    <row r="372" spans="1:9">
      <c r="A372" s="44">
        <v>2019</v>
      </c>
      <c r="B372" s="44">
        <v>1241.525</v>
      </c>
      <c r="C372" s="44">
        <v>1100.975</v>
      </c>
      <c r="D372" s="44">
        <v>213.035</v>
      </c>
      <c r="E372" s="44">
        <v>564.465</v>
      </c>
      <c r="F372" s="44">
        <v>10.816</v>
      </c>
      <c r="G372" s="44">
        <v>6.084</v>
      </c>
      <c r="H372" s="44">
        <v>12916.3353</v>
      </c>
      <c r="I372" s="44">
        <v>3168.7647</v>
      </c>
    </row>
    <row r="373" spans="1:9">
      <c r="A373" s="44">
        <v>2020</v>
      </c>
      <c r="B373" s="44">
        <v>1781.7484</v>
      </c>
      <c r="C373" s="44">
        <v>1338.6516</v>
      </c>
      <c r="D373" s="44">
        <v>239.8784</v>
      </c>
      <c r="E373" s="44">
        <v>570.5216</v>
      </c>
      <c r="F373" s="44">
        <v>11.8272</v>
      </c>
      <c r="G373" s="44">
        <v>5.7728</v>
      </c>
      <c r="H373" s="44">
        <v>15522.1226</v>
      </c>
      <c r="I373" s="44">
        <v>3453.5774</v>
      </c>
    </row>
    <row r="374" spans="1:9">
      <c r="A374" s="44">
        <v>2021</v>
      </c>
      <c r="B374" s="44">
        <v>2058.276</v>
      </c>
      <c r="C374" s="44">
        <v>1261.524</v>
      </c>
      <c r="D374" s="44">
        <v>271.2605</v>
      </c>
      <c r="E374" s="44">
        <v>553.2395</v>
      </c>
      <c r="F374" s="44">
        <v>13.3104</v>
      </c>
      <c r="G374" s="44">
        <v>5.4896</v>
      </c>
      <c r="H374" s="44">
        <v>16046.1078</v>
      </c>
      <c r="I374" s="44">
        <v>3101.9922</v>
      </c>
    </row>
    <row r="375" spans="1:9">
      <c r="A375" s="44">
        <v>2022</v>
      </c>
      <c r="B375" s="44">
        <v>2165.5515</v>
      </c>
      <c r="C375" s="44">
        <v>1160.9485</v>
      </c>
      <c r="D375" s="44">
        <v>290.58</v>
      </c>
      <c r="E375" s="44">
        <v>544.42</v>
      </c>
      <c r="F375" s="44">
        <v>14.1149</v>
      </c>
      <c r="G375" s="44">
        <v>4.9851</v>
      </c>
      <c r="H375" s="44">
        <v>16198.7903</v>
      </c>
      <c r="I375" s="44">
        <v>2926.1097</v>
      </c>
    </row>
    <row r="376" spans="1:9">
      <c r="A376" s="44">
        <v>2023</v>
      </c>
      <c r="B376" s="44">
        <v>2152.0281</v>
      </c>
      <c r="C376" s="44">
        <v>1008.0719</v>
      </c>
      <c r="D376" s="44">
        <v>325.6488</v>
      </c>
      <c r="E376" s="44">
        <v>549.7512</v>
      </c>
      <c r="F376" s="44">
        <v>16.72</v>
      </c>
      <c r="G376" s="44">
        <v>5.28</v>
      </c>
      <c r="H376" s="44">
        <v>15954.8442</v>
      </c>
      <c r="I376" s="44">
        <v>2554.2558</v>
      </c>
    </row>
    <row r="377" spans="1:9">
      <c r="A377" s="44">
        <v>2009</v>
      </c>
      <c r="B377" s="44">
        <v>9.6685</v>
      </c>
      <c r="C377" s="44">
        <v>20.8315</v>
      </c>
      <c r="D377" s="44">
        <v>85.5868</v>
      </c>
      <c r="E377" s="44">
        <v>307.0132</v>
      </c>
      <c r="F377" s="44">
        <v>10.452</v>
      </c>
      <c r="G377" s="44">
        <v>28.548</v>
      </c>
      <c r="H377" s="44">
        <v>69.69375</v>
      </c>
      <c r="I377" s="44">
        <v>42.80625</v>
      </c>
    </row>
    <row r="378" spans="1:9">
      <c r="A378" s="44">
        <v>2010</v>
      </c>
      <c r="B378" s="44">
        <v>10.2258</v>
      </c>
      <c r="C378" s="44">
        <v>19.4142</v>
      </c>
      <c r="D378" s="44">
        <v>106.35344</v>
      </c>
      <c r="E378" s="44">
        <v>352.06656</v>
      </c>
      <c r="F378" s="44">
        <v>11.2761</v>
      </c>
      <c r="G378" s="44">
        <v>25.5739</v>
      </c>
      <c r="H378" s="44">
        <v>71.5149</v>
      </c>
      <c r="I378" s="44">
        <v>37.8351</v>
      </c>
    </row>
    <row r="379" spans="1:9">
      <c r="A379" s="44">
        <v>2011</v>
      </c>
      <c r="B379" s="44">
        <v>11.8218</v>
      </c>
      <c r="C379" s="44">
        <v>20.4782</v>
      </c>
      <c r="D379" s="44">
        <v>113.6274</v>
      </c>
      <c r="E379" s="44">
        <v>348.2726</v>
      </c>
      <c r="F379" s="44">
        <v>12.21577</v>
      </c>
      <c r="G379" s="44">
        <v>24.91423</v>
      </c>
      <c r="H379" s="44">
        <v>82.01271</v>
      </c>
      <c r="I379" s="44">
        <v>40.57729</v>
      </c>
    </row>
    <row r="380" spans="1:9">
      <c r="A380" s="44">
        <v>2012</v>
      </c>
      <c r="B380" s="44">
        <v>13.2096</v>
      </c>
      <c r="C380" s="44">
        <v>21.1904</v>
      </c>
      <c r="D380" s="44">
        <v>118.6919</v>
      </c>
      <c r="E380" s="44">
        <v>332.6081</v>
      </c>
      <c r="F380" s="44">
        <v>13.5399</v>
      </c>
      <c r="G380" s="44">
        <v>22.7601</v>
      </c>
      <c r="H380" s="44">
        <v>96.6339</v>
      </c>
      <c r="I380" s="44">
        <v>45.2661</v>
      </c>
    </row>
    <row r="381" spans="1:9">
      <c r="A381" s="44">
        <v>2013</v>
      </c>
      <c r="B381" s="44">
        <v>15.096</v>
      </c>
      <c r="C381" s="44">
        <v>21.904</v>
      </c>
      <c r="D381" s="44">
        <v>127.6275</v>
      </c>
      <c r="E381" s="44">
        <v>339.8725</v>
      </c>
      <c r="F381" s="44">
        <v>15.2892</v>
      </c>
      <c r="G381" s="44">
        <v>21.9108</v>
      </c>
      <c r="H381" s="44">
        <v>109.2158</v>
      </c>
      <c r="I381" s="44">
        <v>46.5842</v>
      </c>
    </row>
    <row r="382" spans="1:9">
      <c r="A382" s="44">
        <v>2014</v>
      </c>
      <c r="B382" s="44">
        <v>16.6364</v>
      </c>
      <c r="C382" s="44">
        <v>23.1636</v>
      </c>
      <c r="D382" s="44">
        <v>129.03</v>
      </c>
      <c r="E382" s="44">
        <v>338.47</v>
      </c>
      <c r="F382" s="44">
        <v>16.8144</v>
      </c>
      <c r="G382" s="44">
        <v>20.3856</v>
      </c>
      <c r="H382" s="44">
        <v>91.7966</v>
      </c>
      <c r="I382" s="44">
        <v>37.4034</v>
      </c>
    </row>
    <row r="383" spans="1:9">
      <c r="A383" s="44">
        <v>2015</v>
      </c>
      <c r="B383" s="44">
        <v>16.7138</v>
      </c>
      <c r="C383" s="44">
        <v>21.8862</v>
      </c>
      <c r="D383" s="44">
        <v>131.0214</v>
      </c>
      <c r="E383" s="44">
        <v>340.2786</v>
      </c>
      <c r="F383" s="44">
        <v>18.1608</v>
      </c>
      <c r="G383" s="44">
        <v>19.4392</v>
      </c>
      <c r="H383" s="44">
        <v>93.86715</v>
      </c>
      <c r="I383" s="44">
        <v>36.23285</v>
      </c>
    </row>
    <row r="384" spans="1:9">
      <c r="A384" s="44">
        <v>2016</v>
      </c>
      <c r="B384" s="44">
        <v>16.7926</v>
      </c>
      <c r="C384" s="44">
        <v>20.6074</v>
      </c>
      <c r="D384" s="44">
        <v>130.648</v>
      </c>
      <c r="E384" s="44">
        <v>335.952</v>
      </c>
      <c r="F384" s="44">
        <v>19.4556</v>
      </c>
      <c r="G384" s="44">
        <v>17.7444</v>
      </c>
      <c r="H384" s="44">
        <v>96.4041</v>
      </c>
      <c r="I384" s="44">
        <v>33.6959</v>
      </c>
    </row>
    <row r="385" spans="1:9">
      <c r="A385" s="44">
        <v>2017</v>
      </c>
      <c r="B385" s="44">
        <v>19.8387</v>
      </c>
      <c r="C385" s="44">
        <v>22.4613</v>
      </c>
      <c r="D385" s="44">
        <v>123.61</v>
      </c>
      <c r="E385" s="44">
        <v>346.39</v>
      </c>
      <c r="F385" s="44">
        <v>22.154</v>
      </c>
      <c r="G385" s="44">
        <v>15.846</v>
      </c>
      <c r="H385" s="44">
        <v>86.84875</v>
      </c>
      <c r="I385" s="44">
        <v>27.05125</v>
      </c>
    </row>
    <row r="386" spans="1:9">
      <c r="A386" s="44">
        <v>2018</v>
      </c>
      <c r="B386" s="44">
        <v>19.0508</v>
      </c>
      <c r="C386" s="44">
        <v>19.7492</v>
      </c>
      <c r="D386" s="44">
        <v>129.584</v>
      </c>
      <c r="E386" s="44">
        <v>368.816</v>
      </c>
      <c r="F386" s="44">
        <v>25.9722</v>
      </c>
      <c r="G386" s="44">
        <v>16.3278</v>
      </c>
      <c r="H386" s="44">
        <v>87.62865</v>
      </c>
      <c r="I386" s="44">
        <v>24.07135</v>
      </c>
    </row>
    <row r="387" spans="1:9">
      <c r="A387" s="44">
        <v>2019</v>
      </c>
      <c r="B387" s="44">
        <v>16.536</v>
      </c>
      <c r="C387" s="44">
        <v>14.664</v>
      </c>
      <c r="D387" s="44">
        <v>143.9048</v>
      </c>
      <c r="E387" s="44">
        <v>381.2952</v>
      </c>
      <c r="F387" s="44">
        <v>28.16</v>
      </c>
      <c r="G387" s="44">
        <v>15.84</v>
      </c>
      <c r="H387" s="44">
        <v>104.39</v>
      </c>
      <c r="I387" s="44">
        <v>25.61</v>
      </c>
    </row>
    <row r="388" spans="1:9">
      <c r="A388" s="44">
        <v>2020</v>
      </c>
      <c r="B388" s="44">
        <v>28.6071</v>
      </c>
      <c r="C388" s="44">
        <v>21.4929</v>
      </c>
      <c r="D388" s="44">
        <v>157.2648</v>
      </c>
      <c r="E388" s="44">
        <v>374.0352</v>
      </c>
      <c r="F388" s="44">
        <v>30.4416</v>
      </c>
      <c r="G388" s="44">
        <v>14.8584</v>
      </c>
      <c r="H388" s="44">
        <v>121.1458</v>
      </c>
      <c r="I388" s="44">
        <v>26.9542</v>
      </c>
    </row>
    <row r="389" spans="1:9">
      <c r="A389" s="44">
        <v>2021</v>
      </c>
      <c r="B389" s="44">
        <v>38.44</v>
      </c>
      <c r="C389" s="44">
        <v>23.56</v>
      </c>
      <c r="D389" s="44">
        <v>179.2063</v>
      </c>
      <c r="E389" s="44">
        <v>365.4937</v>
      </c>
      <c r="F389" s="44">
        <v>37.5948</v>
      </c>
      <c r="G389" s="44">
        <v>15.5052</v>
      </c>
      <c r="H389" s="44">
        <v>163.4938</v>
      </c>
      <c r="I389" s="44">
        <v>31.6062</v>
      </c>
    </row>
    <row r="390" spans="1:9">
      <c r="A390" s="44">
        <v>2022</v>
      </c>
      <c r="B390" s="44">
        <v>31.1178</v>
      </c>
      <c r="C390" s="44">
        <v>16.6822</v>
      </c>
      <c r="D390" s="44">
        <v>193.314</v>
      </c>
      <c r="E390" s="44">
        <v>362.186</v>
      </c>
      <c r="F390" s="44">
        <v>39.3148</v>
      </c>
      <c r="G390" s="44">
        <v>13.8852</v>
      </c>
      <c r="H390" s="44">
        <v>181.7662</v>
      </c>
      <c r="I390" s="44">
        <v>32.8338</v>
      </c>
    </row>
    <row r="391" spans="1:9">
      <c r="A391" s="44">
        <v>2023</v>
      </c>
      <c r="B391" s="44">
        <v>31.6665</v>
      </c>
      <c r="C391" s="44">
        <v>14.8335</v>
      </c>
      <c r="D391" s="44">
        <v>221.4888</v>
      </c>
      <c r="E391" s="44">
        <v>373.9112</v>
      </c>
      <c r="F391" s="44">
        <v>87.4</v>
      </c>
      <c r="G391" s="44">
        <v>27.6</v>
      </c>
      <c r="H391" s="44">
        <v>198.0014</v>
      </c>
      <c r="I391" s="44">
        <v>31.6986</v>
      </c>
    </row>
    <row r="392" spans="1:9">
      <c r="A392" s="44">
        <v>2009</v>
      </c>
      <c r="B392" s="44">
        <v>291.7351</v>
      </c>
      <c r="C392" s="44">
        <v>628.5649</v>
      </c>
      <c r="D392" s="44">
        <v>8.0442</v>
      </c>
      <c r="E392" s="44">
        <v>28.8558</v>
      </c>
      <c r="F392" s="44">
        <v>11.658</v>
      </c>
      <c r="G392" s="44">
        <v>31.842</v>
      </c>
      <c r="H392" s="44">
        <v>3464.55375</v>
      </c>
      <c r="I392" s="44">
        <v>2127.94625</v>
      </c>
    </row>
    <row r="393" spans="1:9">
      <c r="A393" s="44">
        <v>2010</v>
      </c>
      <c r="B393" s="44">
        <v>305.1318</v>
      </c>
      <c r="C393" s="44">
        <v>579.3082</v>
      </c>
      <c r="D393" s="44">
        <v>28.42232</v>
      </c>
      <c r="E393" s="44">
        <v>94.08768</v>
      </c>
      <c r="F393" s="44">
        <v>12.63474</v>
      </c>
      <c r="G393" s="44">
        <v>28.65526</v>
      </c>
      <c r="H393" s="44">
        <v>3745.26834</v>
      </c>
      <c r="I393" s="44">
        <v>1981.44166</v>
      </c>
    </row>
    <row r="394" spans="1:9">
      <c r="A394" s="44">
        <v>2011</v>
      </c>
      <c r="B394" s="44">
        <v>322.08</v>
      </c>
      <c r="C394" s="44">
        <v>557.92</v>
      </c>
      <c r="D394" s="44">
        <v>25.34784</v>
      </c>
      <c r="E394" s="44">
        <v>77.69216</v>
      </c>
      <c r="F394" s="44">
        <v>14.8708</v>
      </c>
      <c r="G394" s="44">
        <v>30.3292</v>
      </c>
      <c r="H394" s="44">
        <v>4184.595</v>
      </c>
      <c r="I394" s="44">
        <v>2070.405</v>
      </c>
    </row>
    <row r="395" spans="1:9">
      <c r="A395" s="44">
        <v>2012</v>
      </c>
      <c r="B395" s="44">
        <v>345.6768</v>
      </c>
      <c r="C395" s="44">
        <v>554.5232</v>
      </c>
      <c r="D395" s="44">
        <v>25.8266</v>
      </c>
      <c r="E395" s="44">
        <v>72.3734</v>
      </c>
      <c r="F395" s="44">
        <v>17.4937</v>
      </c>
      <c r="G395" s="44">
        <v>29.4063</v>
      </c>
      <c r="H395" s="44">
        <v>4596.2052</v>
      </c>
      <c r="I395" s="44">
        <v>2152.9948</v>
      </c>
    </row>
    <row r="396" spans="1:9">
      <c r="A396" s="44">
        <v>2013</v>
      </c>
      <c r="B396" s="44">
        <v>366.3432</v>
      </c>
      <c r="C396" s="44">
        <v>531.5568</v>
      </c>
      <c r="D396" s="44">
        <v>25.9896</v>
      </c>
      <c r="E396" s="44">
        <v>69.2104</v>
      </c>
      <c r="F396" s="44">
        <v>19.1115</v>
      </c>
      <c r="G396" s="44">
        <v>27.3885</v>
      </c>
      <c r="H396" s="44">
        <v>4702.5884</v>
      </c>
      <c r="I396" s="44">
        <v>2005.8116</v>
      </c>
    </row>
    <row r="397" spans="1:9">
      <c r="A397" s="44">
        <v>2014</v>
      </c>
      <c r="B397" s="44">
        <v>367.5892</v>
      </c>
      <c r="C397" s="44">
        <v>511.8108</v>
      </c>
      <c r="D397" s="44">
        <v>28.6212</v>
      </c>
      <c r="E397" s="44">
        <v>75.0788</v>
      </c>
      <c r="F397" s="44">
        <v>20.566</v>
      </c>
      <c r="G397" s="44">
        <v>24.934</v>
      </c>
      <c r="H397" s="44">
        <v>4705.99675</v>
      </c>
      <c r="I397" s="44">
        <v>1917.50325</v>
      </c>
    </row>
    <row r="398" spans="1:9">
      <c r="A398" s="44">
        <v>2015</v>
      </c>
      <c r="B398" s="44">
        <v>366.318</v>
      </c>
      <c r="C398" s="44">
        <v>479.682</v>
      </c>
      <c r="D398" s="44">
        <v>28.3838</v>
      </c>
      <c r="E398" s="44">
        <v>73.7162</v>
      </c>
      <c r="F398" s="44">
        <v>21.0105</v>
      </c>
      <c r="G398" s="44">
        <v>22.4895</v>
      </c>
      <c r="H398" s="44">
        <v>4858.2924</v>
      </c>
      <c r="I398" s="44">
        <v>1875.3076</v>
      </c>
    </row>
    <row r="399" spans="1:9">
      <c r="A399" s="44">
        <v>2016</v>
      </c>
      <c r="B399" s="44">
        <v>371.7271</v>
      </c>
      <c r="C399" s="44">
        <v>456.1729</v>
      </c>
      <c r="D399" s="44">
        <v>28.868</v>
      </c>
      <c r="E399" s="44">
        <v>74.232</v>
      </c>
      <c r="F399" s="44">
        <v>22.8551</v>
      </c>
      <c r="G399" s="44">
        <v>20.8449</v>
      </c>
      <c r="H399" s="44">
        <v>4910.1624</v>
      </c>
      <c r="I399" s="44">
        <v>1716.2376</v>
      </c>
    </row>
    <row r="400" spans="1:9">
      <c r="A400" s="44">
        <v>2017</v>
      </c>
      <c r="B400" s="44">
        <v>400.7136</v>
      </c>
      <c r="C400" s="44">
        <v>453.6864</v>
      </c>
      <c r="D400" s="44">
        <v>32.0071</v>
      </c>
      <c r="E400" s="44">
        <v>89.6929</v>
      </c>
      <c r="F400" s="44">
        <v>16.5572</v>
      </c>
      <c r="G400" s="44">
        <v>11.8428</v>
      </c>
      <c r="H400" s="44">
        <v>5578.145</v>
      </c>
      <c r="I400" s="44">
        <v>1737.455</v>
      </c>
    </row>
    <row r="401" spans="1:9">
      <c r="A401" s="44">
        <v>2018</v>
      </c>
      <c r="B401" s="44">
        <v>411.949</v>
      </c>
      <c r="C401" s="44">
        <v>427.051</v>
      </c>
      <c r="D401" s="44">
        <v>31.408</v>
      </c>
      <c r="E401" s="44">
        <v>89.392</v>
      </c>
      <c r="F401" s="44">
        <v>17.1306</v>
      </c>
      <c r="G401" s="44">
        <v>10.7694</v>
      </c>
      <c r="H401" s="44">
        <v>5691.5475</v>
      </c>
      <c r="I401" s="44">
        <v>1563.4525</v>
      </c>
    </row>
    <row r="402" spans="1:9">
      <c r="A402" s="44">
        <v>2019</v>
      </c>
      <c r="B402" s="44">
        <v>421.721</v>
      </c>
      <c r="C402" s="44">
        <v>373.979</v>
      </c>
      <c r="D402" s="44">
        <v>33.3184</v>
      </c>
      <c r="E402" s="44">
        <v>88.2816</v>
      </c>
      <c r="F402" s="44">
        <v>17.536</v>
      </c>
      <c r="G402" s="44">
        <v>9.864</v>
      </c>
      <c r="H402" s="44">
        <v>6231.4406</v>
      </c>
      <c r="I402" s="44">
        <v>1528.7594</v>
      </c>
    </row>
    <row r="403" spans="1:9">
      <c r="A403" s="44">
        <v>2020</v>
      </c>
      <c r="B403" s="44">
        <v>485.2358</v>
      </c>
      <c r="C403" s="44">
        <v>364.5642</v>
      </c>
      <c r="D403" s="44">
        <v>36.26</v>
      </c>
      <c r="E403" s="44">
        <v>86.24</v>
      </c>
      <c r="F403" s="44">
        <v>18.5472</v>
      </c>
      <c r="G403" s="44">
        <v>9.0528</v>
      </c>
      <c r="H403" s="44">
        <v>6329.9294</v>
      </c>
      <c r="I403" s="44">
        <v>1408.3706</v>
      </c>
    </row>
    <row r="404" spans="1:9">
      <c r="A404" s="44">
        <v>2021</v>
      </c>
      <c r="B404" s="44">
        <v>548.886</v>
      </c>
      <c r="C404" s="44">
        <v>336.414</v>
      </c>
      <c r="D404" s="44">
        <v>40.4341</v>
      </c>
      <c r="E404" s="44">
        <v>82.4659</v>
      </c>
      <c r="F404" s="44">
        <v>18.6912</v>
      </c>
      <c r="G404" s="44">
        <v>7.7088</v>
      </c>
      <c r="H404" s="44">
        <v>6448.829</v>
      </c>
      <c r="I404" s="44">
        <v>1246.671</v>
      </c>
    </row>
    <row r="405" spans="1:9">
      <c r="A405" s="44">
        <v>2022</v>
      </c>
      <c r="B405" s="44">
        <v>588.1785</v>
      </c>
      <c r="C405" s="44">
        <v>315.3215</v>
      </c>
      <c r="D405" s="44">
        <v>42.63</v>
      </c>
      <c r="E405" s="44">
        <v>79.87</v>
      </c>
      <c r="F405" s="44">
        <v>20.7659</v>
      </c>
      <c r="G405" s="44">
        <v>7.3341</v>
      </c>
      <c r="H405" s="44">
        <v>6522.9164</v>
      </c>
      <c r="I405" s="44">
        <v>1178.2836</v>
      </c>
    </row>
    <row r="406" spans="1:9">
      <c r="A406" s="44">
        <v>2023</v>
      </c>
      <c r="B406" s="44">
        <v>606.2262</v>
      </c>
      <c r="C406" s="44">
        <v>283.9738</v>
      </c>
      <c r="D406" s="44">
        <v>46.2768</v>
      </c>
      <c r="E406" s="44">
        <v>78.1232</v>
      </c>
      <c r="F406" s="44">
        <v>21.204</v>
      </c>
      <c r="G406" s="44">
        <v>6.696</v>
      </c>
      <c r="H406" s="44">
        <v>6743.5984</v>
      </c>
      <c r="I406" s="44">
        <v>1079.6016</v>
      </c>
    </row>
    <row r="407" spans="1:9">
      <c r="A407" s="44">
        <v>2009</v>
      </c>
      <c r="B407" s="44">
        <v>180.3413</v>
      </c>
      <c r="C407" s="44">
        <v>388.5587</v>
      </c>
      <c r="D407" s="44">
        <v>53.8678</v>
      </c>
      <c r="E407" s="44">
        <v>193.2322</v>
      </c>
      <c r="F407" s="44">
        <v>3.752</v>
      </c>
      <c r="G407" s="44">
        <v>10.248</v>
      </c>
      <c r="H407" s="44">
        <v>2178.0381</v>
      </c>
      <c r="I407" s="44">
        <v>1337.7619</v>
      </c>
    </row>
    <row r="408" spans="1:9">
      <c r="A408" s="44">
        <v>2010</v>
      </c>
      <c r="B408" s="44">
        <v>195.684</v>
      </c>
      <c r="C408" s="44">
        <v>371.516</v>
      </c>
      <c r="D408" s="44">
        <v>93.65144</v>
      </c>
      <c r="E408" s="44">
        <v>310.01856</v>
      </c>
      <c r="F408" s="44">
        <v>9.42174</v>
      </c>
      <c r="G408" s="44">
        <v>21.36826</v>
      </c>
      <c r="H408" s="44">
        <v>2333.38698</v>
      </c>
      <c r="I408" s="44">
        <v>1234.48302</v>
      </c>
    </row>
    <row r="409" spans="1:9">
      <c r="A409" s="44">
        <v>2011</v>
      </c>
      <c r="B409" s="44">
        <v>205.0698</v>
      </c>
      <c r="C409" s="44">
        <v>355.2302</v>
      </c>
      <c r="D409" s="44">
        <v>99.33726</v>
      </c>
      <c r="E409" s="44">
        <v>304.47274</v>
      </c>
      <c r="F409" s="44">
        <v>9.65286</v>
      </c>
      <c r="G409" s="44">
        <v>19.68714</v>
      </c>
      <c r="H409" s="44">
        <v>2459.67216</v>
      </c>
      <c r="I409" s="44">
        <v>1216.96784</v>
      </c>
    </row>
    <row r="410" spans="1:9">
      <c r="A410" s="44">
        <v>2012</v>
      </c>
      <c r="B410" s="44">
        <v>226.8288</v>
      </c>
      <c r="C410" s="44">
        <v>363.8712</v>
      </c>
      <c r="D410" s="44">
        <v>104.1217</v>
      </c>
      <c r="E410" s="44">
        <v>291.7783</v>
      </c>
      <c r="F410" s="44">
        <v>10.8543</v>
      </c>
      <c r="G410" s="44">
        <v>18.2457</v>
      </c>
      <c r="H410" s="44">
        <v>2582.5563</v>
      </c>
      <c r="I410" s="44">
        <v>1209.7437</v>
      </c>
    </row>
    <row r="411" spans="1:9">
      <c r="A411" s="44">
        <v>2013</v>
      </c>
      <c r="B411" s="44">
        <v>248.4312</v>
      </c>
      <c r="C411" s="44">
        <v>360.4688</v>
      </c>
      <c r="D411" s="44">
        <v>109.7733</v>
      </c>
      <c r="E411" s="44">
        <v>292.3267</v>
      </c>
      <c r="F411" s="44">
        <v>12.0834</v>
      </c>
      <c r="G411" s="44">
        <v>17.3166</v>
      </c>
      <c r="H411" s="44">
        <v>2585.6385</v>
      </c>
      <c r="I411" s="44">
        <v>1102.8615</v>
      </c>
    </row>
    <row r="412" spans="1:9">
      <c r="A412" s="44">
        <v>2014</v>
      </c>
      <c r="B412" s="44">
        <v>258.9928</v>
      </c>
      <c r="C412" s="44">
        <v>360.6072</v>
      </c>
      <c r="D412" s="44">
        <v>116.9688</v>
      </c>
      <c r="E412" s="44">
        <v>306.8312</v>
      </c>
      <c r="F412" s="44">
        <v>13.6504</v>
      </c>
      <c r="G412" s="44">
        <v>16.5496</v>
      </c>
      <c r="H412" s="44">
        <v>2792.4071</v>
      </c>
      <c r="I412" s="44">
        <v>1137.7929</v>
      </c>
    </row>
    <row r="413" spans="1:9">
      <c r="A413" s="44">
        <v>2015</v>
      </c>
      <c r="B413" s="44">
        <v>259.8</v>
      </c>
      <c r="C413" s="44">
        <v>340.2</v>
      </c>
      <c r="D413" s="44">
        <v>116.7878</v>
      </c>
      <c r="E413" s="44">
        <v>303.3122</v>
      </c>
      <c r="F413" s="44">
        <v>14.49</v>
      </c>
      <c r="G413" s="44">
        <v>15.51</v>
      </c>
      <c r="H413" s="44">
        <v>2812.47915</v>
      </c>
      <c r="I413" s="44">
        <v>1085.62085</v>
      </c>
    </row>
    <row r="414" spans="1:9">
      <c r="A414" s="44">
        <v>2016</v>
      </c>
      <c r="B414" s="44">
        <v>260.5098</v>
      </c>
      <c r="C414" s="44">
        <v>319.6902</v>
      </c>
      <c r="D414" s="44">
        <v>116.592</v>
      </c>
      <c r="E414" s="44">
        <v>299.808</v>
      </c>
      <c r="F414" s="44">
        <v>15.5331</v>
      </c>
      <c r="G414" s="44">
        <v>14.1669</v>
      </c>
      <c r="H414" s="44">
        <v>2854.5543</v>
      </c>
      <c r="I414" s="44">
        <v>997.7457</v>
      </c>
    </row>
    <row r="415" spans="1:9">
      <c r="A415" s="44">
        <v>2017</v>
      </c>
      <c r="B415" s="44">
        <v>258.5597</v>
      </c>
      <c r="C415" s="44">
        <v>292.7403</v>
      </c>
      <c r="D415" s="44">
        <v>103.6483</v>
      </c>
      <c r="E415" s="44">
        <v>290.4517</v>
      </c>
      <c r="F415" s="44">
        <v>17.3734</v>
      </c>
      <c r="G415" s="44">
        <v>12.4266</v>
      </c>
      <c r="H415" s="44">
        <v>3143.025</v>
      </c>
      <c r="I415" s="44">
        <v>978.975</v>
      </c>
    </row>
    <row r="416" spans="1:9">
      <c r="A416" s="44">
        <v>2018</v>
      </c>
      <c r="B416" s="44">
        <v>267.6932</v>
      </c>
      <c r="C416" s="44">
        <v>277.5068</v>
      </c>
      <c r="D416" s="44">
        <v>106.73</v>
      </c>
      <c r="E416" s="44">
        <v>303.77</v>
      </c>
      <c r="F416" s="44">
        <v>18.3586</v>
      </c>
      <c r="G416" s="44">
        <v>11.5414</v>
      </c>
      <c r="H416" s="44">
        <v>3282.1911</v>
      </c>
      <c r="I416" s="44">
        <v>901.6089</v>
      </c>
    </row>
    <row r="417" spans="1:9">
      <c r="A417" s="44">
        <v>2019</v>
      </c>
      <c r="B417" s="44">
        <v>254.559</v>
      </c>
      <c r="C417" s="44">
        <v>225.741</v>
      </c>
      <c r="D417" s="44">
        <v>117.0254</v>
      </c>
      <c r="E417" s="44">
        <v>310.0746</v>
      </c>
      <c r="F417" s="44">
        <v>19.648</v>
      </c>
      <c r="G417" s="44">
        <v>11.052</v>
      </c>
      <c r="H417" s="44">
        <v>3597.44</v>
      </c>
      <c r="I417" s="44">
        <v>882.56</v>
      </c>
    </row>
    <row r="418" spans="1:9">
      <c r="A418" s="44">
        <v>2020</v>
      </c>
      <c r="B418" s="44">
        <v>355.162</v>
      </c>
      <c r="C418" s="44">
        <v>266.838</v>
      </c>
      <c r="D418" s="44">
        <v>133.2888</v>
      </c>
      <c r="E418" s="44">
        <v>317.0112</v>
      </c>
      <c r="F418" s="44">
        <v>21.0336</v>
      </c>
      <c r="G418" s="44">
        <v>10.2664</v>
      </c>
      <c r="H418" s="44">
        <v>4352.4144</v>
      </c>
      <c r="I418" s="44">
        <v>968.3856</v>
      </c>
    </row>
    <row r="419" spans="1:9">
      <c r="A419" s="44">
        <v>2021</v>
      </c>
      <c r="B419" s="44">
        <v>424.762</v>
      </c>
      <c r="C419" s="44">
        <v>260.338</v>
      </c>
      <c r="D419" s="44">
        <v>157.9529</v>
      </c>
      <c r="E419" s="44">
        <v>322.1471</v>
      </c>
      <c r="F419" s="44">
        <v>22.8684</v>
      </c>
      <c r="G419" s="44">
        <v>9.4316</v>
      </c>
      <c r="H419" s="44">
        <v>4869.0314</v>
      </c>
      <c r="I419" s="44">
        <v>941.268599999999</v>
      </c>
    </row>
    <row r="420" spans="1:9">
      <c r="A420" s="44">
        <v>2022</v>
      </c>
      <c r="B420" s="44">
        <v>455.3745</v>
      </c>
      <c r="C420" s="44">
        <v>244.1255</v>
      </c>
      <c r="D420" s="44">
        <v>172.434</v>
      </c>
      <c r="E420" s="44">
        <v>323.066</v>
      </c>
      <c r="F420" s="44">
        <v>26.5301</v>
      </c>
      <c r="G420" s="44">
        <v>9.3699</v>
      </c>
      <c r="H420" s="44">
        <v>5192.11</v>
      </c>
      <c r="I420" s="44">
        <v>937.89</v>
      </c>
    </row>
    <row r="421" spans="1:9">
      <c r="A421" s="44">
        <v>2023</v>
      </c>
      <c r="B421" s="44">
        <v>473.976</v>
      </c>
      <c r="C421" s="44">
        <v>222.024</v>
      </c>
      <c r="D421" s="44">
        <v>193.9236</v>
      </c>
      <c r="E421" s="44">
        <v>327.3764</v>
      </c>
      <c r="F421" s="44">
        <v>28.576</v>
      </c>
      <c r="G421" s="44">
        <v>9.024</v>
      </c>
      <c r="H421" s="44">
        <v>5791.347</v>
      </c>
      <c r="I421" s="44">
        <v>927.153</v>
      </c>
    </row>
    <row r="422" spans="1:9">
      <c r="A422" s="44">
        <v>2009</v>
      </c>
      <c r="B422" s="44">
        <v>34.8066</v>
      </c>
      <c r="C422" s="44">
        <v>74.9934</v>
      </c>
      <c r="D422" s="44">
        <v>84.9982</v>
      </c>
      <c r="E422" s="44">
        <v>304.9018</v>
      </c>
      <c r="F422" s="44">
        <v>7.5576</v>
      </c>
      <c r="G422" s="44">
        <v>20.6424</v>
      </c>
      <c r="H422" s="44">
        <v>140.19285</v>
      </c>
      <c r="I422" s="44">
        <v>86.10715</v>
      </c>
    </row>
    <row r="423" spans="1:9">
      <c r="A423" s="44">
        <v>2010</v>
      </c>
      <c r="B423" s="44">
        <v>39.03675</v>
      </c>
      <c r="C423" s="44">
        <v>74.11325</v>
      </c>
      <c r="D423" s="44">
        <v>94.2732</v>
      </c>
      <c r="E423" s="44">
        <v>312.0768</v>
      </c>
      <c r="F423" s="44">
        <v>9.09432</v>
      </c>
      <c r="G423" s="44">
        <v>20.62568</v>
      </c>
      <c r="H423" s="44">
        <v>150.36114</v>
      </c>
      <c r="I423" s="44">
        <v>79.54886</v>
      </c>
    </row>
    <row r="424" spans="1:9">
      <c r="A424" s="44">
        <v>2011</v>
      </c>
      <c r="B424" s="44">
        <v>42.1632</v>
      </c>
      <c r="C424" s="44">
        <v>73.0368</v>
      </c>
      <c r="D424" s="44">
        <v>98.8059</v>
      </c>
      <c r="E424" s="44">
        <v>302.8441</v>
      </c>
      <c r="F424" s="44">
        <v>9.97528</v>
      </c>
      <c r="G424" s="44">
        <v>20.34472</v>
      </c>
      <c r="H424" s="44">
        <v>162.04518</v>
      </c>
      <c r="I424" s="44">
        <v>80.17482</v>
      </c>
    </row>
    <row r="425" spans="1:9">
      <c r="A425" s="44">
        <v>2012</v>
      </c>
      <c r="B425" s="44">
        <v>44.8128</v>
      </c>
      <c r="C425" s="44">
        <v>71.8872</v>
      </c>
      <c r="D425" s="44">
        <v>104.2532</v>
      </c>
      <c r="E425" s="44">
        <v>292.1468</v>
      </c>
      <c r="F425" s="44">
        <v>10.7424</v>
      </c>
      <c r="G425" s="44">
        <v>18.0576</v>
      </c>
      <c r="H425" s="44">
        <v>171.5439</v>
      </c>
      <c r="I425" s="44">
        <v>80.3561</v>
      </c>
    </row>
    <row r="426" spans="1:9">
      <c r="A426" s="44">
        <v>2013</v>
      </c>
      <c r="B426" s="44">
        <v>49.2864</v>
      </c>
      <c r="C426" s="44">
        <v>71.5136</v>
      </c>
      <c r="D426" s="44">
        <v>115.6428</v>
      </c>
      <c r="E426" s="44">
        <v>307.9572</v>
      </c>
      <c r="F426" s="44">
        <v>11.7546</v>
      </c>
      <c r="G426" s="44">
        <v>16.8454</v>
      </c>
      <c r="H426" s="44">
        <v>188.2185</v>
      </c>
      <c r="I426" s="44">
        <v>80.2815</v>
      </c>
    </row>
    <row r="427" spans="1:9">
      <c r="A427" s="44">
        <v>2014</v>
      </c>
      <c r="B427" s="44">
        <v>50.4108</v>
      </c>
      <c r="C427" s="44">
        <v>70.1892</v>
      </c>
      <c r="D427" s="44">
        <v>117.8796</v>
      </c>
      <c r="E427" s="44">
        <v>309.2204</v>
      </c>
      <c r="F427" s="44">
        <v>11.6616</v>
      </c>
      <c r="G427" s="44">
        <v>14.1384</v>
      </c>
      <c r="H427" s="44">
        <v>191.33765</v>
      </c>
      <c r="I427" s="44">
        <v>77.96235</v>
      </c>
    </row>
    <row r="428" spans="1:9">
      <c r="A428" s="44">
        <v>2015</v>
      </c>
      <c r="B428" s="44">
        <v>51.2672</v>
      </c>
      <c r="C428" s="44">
        <v>67.1328</v>
      </c>
      <c r="D428" s="44">
        <v>119.4288</v>
      </c>
      <c r="E428" s="44">
        <v>310.1712</v>
      </c>
      <c r="F428" s="44">
        <v>12.3648</v>
      </c>
      <c r="G428" s="44">
        <v>13.2352</v>
      </c>
      <c r="H428" s="44">
        <v>201.0099</v>
      </c>
      <c r="I428" s="44">
        <v>77.5901</v>
      </c>
    </row>
    <row r="429" spans="1:9">
      <c r="A429" s="44">
        <v>2016</v>
      </c>
      <c r="B429" s="44">
        <v>55.4964</v>
      </c>
      <c r="C429" s="44">
        <v>68.1036</v>
      </c>
      <c r="D429" s="44">
        <v>128.212</v>
      </c>
      <c r="E429" s="44">
        <v>329.688</v>
      </c>
      <c r="F429" s="44">
        <v>13.4934</v>
      </c>
      <c r="G429" s="44">
        <v>12.3066</v>
      </c>
      <c r="H429" s="44">
        <v>222.1518</v>
      </c>
      <c r="I429" s="44">
        <v>77.6482</v>
      </c>
    </row>
    <row r="430" spans="1:9">
      <c r="A430" s="44">
        <v>2017</v>
      </c>
      <c r="B430" s="44">
        <v>38.7863</v>
      </c>
      <c r="C430" s="44">
        <v>43.9137</v>
      </c>
      <c r="D430" s="44">
        <v>137.2597</v>
      </c>
      <c r="E430" s="44">
        <v>384.6403</v>
      </c>
      <c r="F430" s="44">
        <v>14.4001</v>
      </c>
      <c r="G430" s="44">
        <v>10.2999</v>
      </c>
      <c r="H430" s="44">
        <v>242.09375</v>
      </c>
      <c r="I430" s="44">
        <v>75.40625</v>
      </c>
    </row>
    <row r="431" spans="1:9">
      <c r="A431" s="44">
        <v>2018</v>
      </c>
      <c r="B431" s="44">
        <v>38.3962</v>
      </c>
      <c r="C431" s="44">
        <v>39.8038</v>
      </c>
      <c r="D431" s="44">
        <v>127.92</v>
      </c>
      <c r="E431" s="44">
        <v>364.08</v>
      </c>
      <c r="F431" s="44">
        <v>13.7536</v>
      </c>
      <c r="G431" s="44">
        <v>8.6464</v>
      </c>
      <c r="H431" s="44">
        <v>239.82165</v>
      </c>
      <c r="I431" s="44">
        <v>65.87835</v>
      </c>
    </row>
    <row r="432" spans="1:9">
      <c r="A432" s="44">
        <v>2019</v>
      </c>
      <c r="B432" s="44">
        <v>18.391</v>
      </c>
      <c r="C432" s="44">
        <v>16.309</v>
      </c>
      <c r="D432" s="44">
        <v>130.287</v>
      </c>
      <c r="E432" s="44">
        <v>345.213</v>
      </c>
      <c r="F432" s="44">
        <v>12.224</v>
      </c>
      <c r="G432" s="44">
        <v>6.876</v>
      </c>
      <c r="H432" s="44">
        <v>119.9682</v>
      </c>
      <c r="I432" s="44">
        <v>29.4318</v>
      </c>
    </row>
    <row r="433" spans="1:9">
      <c r="A433" s="44">
        <v>2020</v>
      </c>
      <c r="B433" s="44">
        <v>41.1691</v>
      </c>
      <c r="C433" s="44">
        <v>30.9309</v>
      </c>
      <c r="D433" s="44">
        <v>187.9008</v>
      </c>
      <c r="E433" s="44">
        <v>446.8992</v>
      </c>
      <c r="F433" s="44">
        <v>10.8864</v>
      </c>
      <c r="G433" s="44">
        <v>5.3136</v>
      </c>
      <c r="H433" s="44">
        <v>143.6408</v>
      </c>
      <c r="I433" s="44">
        <v>31.9592</v>
      </c>
    </row>
    <row r="434" spans="1:9">
      <c r="A434" s="44">
        <v>2021</v>
      </c>
      <c r="B434" s="44">
        <v>47.864</v>
      </c>
      <c r="C434" s="44">
        <v>29.336</v>
      </c>
      <c r="D434" s="44">
        <v>206.8423</v>
      </c>
      <c r="E434" s="44">
        <v>421.8577</v>
      </c>
      <c r="F434" s="44">
        <v>9.6996</v>
      </c>
      <c r="G434" s="44">
        <v>4.0004</v>
      </c>
      <c r="H434" s="44">
        <v>125.1134</v>
      </c>
      <c r="I434" s="44">
        <v>24.1866</v>
      </c>
    </row>
    <row r="435" spans="1:9">
      <c r="A435" s="44">
        <v>2022</v>
      </c>
      <c r="B435" s="44">
        <v>38.2788</v>
      </c>
      <c r="C435" s="44">
        <v>20.5212</v>
      </c>
      <c r="D435" s="44">
        <v>220.0404</v>
      </c>
      <c r="E435" s="44">
        <v>412.2596</v>
      </c>
      <c r="F435" s="44">
        <v>9.7548</v>
      </c>
      <c r="G435" s="44">
        <v>3.4452</v>
      </c>
      <c r="H435" s="44">
        <v>122.3915</v>
      </c>
      <c r="I435" s="44">
        <v>22.1085</v>
      </c>
    </row>
    <row r="436" spans="1:9">
      <c r="A436" s="44">
        <v>2023</v>
      </c>
      <c r="B436" s="44">
        <v>35.0715</v>
      </c>
      <c r="C436" s="44">
        <v>16.4285</v>
      </c>
      <c r="D436" s="44">
        <v>230.3424</v>
      </c>
      <c r="E436" s="44">
        <v>388.8576</v>
      </c>
      <c r="F436" s="44">
        <v>9.728</v>
      </c>
      <c r="G436" s="44">
        <v>3.072</v>
      </c>
      <c r="H436" s="44">
        <v>137.8338</v>
      </c>
      <c r="I436" s="44">
        <v>22.0662</v>
      </c>
    </row>
    <row r="437" spans="1:9">
      <c r="A437" s="44">
        <v>2009</v>
      </c>
      <c r="B437" s="44">
        <v>29.0689</v>
      </c>
      <c r="C437" s="44">
        <v>62.6311</v>
      </c>
      <c r="D437" s="44">
        <v>9.0906</v>
      </c>
      <c r="E437" s="44">
        <v>32.6094</v>
      </c>
      <c r="F437" s="44">
        <v>7.2896</v>
      </c>
      <c r="G437" s="44">
        <v>19.9104</v>
      </c>
      <c r="H437" s="44">
        <v>535.0002</v>
      </c>
      <c r="I437" s="44">
        <v>328.5998</v>
      </c>
    </row>
    <row r="438" spans="1:9">
      <c r="A438" s="44">
        <v>2010</v>
      </c>
      <c r="B438" s="44">
        <v>25.4265</v>
      </c>
      <c r="C438" s="44">
        <v>48.2735</v>
      </c>
      <c r="D438" s="44">
        <v>14.79696</v>
      </c>
      <c r="E438" s="44">
        <v>48.98304</v>
      </c>
      <c r="F438" s="44">
        <v>8.2314</v>
      </c>
      <c r="G438" s="44">
        <v>18.6686</v>
      </c>
      <c r="H438" s="44">
        <v>526.48308</v>
      </c>
      <c r="I438" s="44">
        <v>278.53692</v>
      </c>
    </row>
    <row r="439" spans="1:9">
      <c r="A439" s="44">
        <v>2011</v>
      </c>
      <c r="B439" s="44">
        <v>25.00146</v>
      </c>
      <c r="C439" s="44">
        <v>43.30854</v>
      </c>
      <c r="D439" s="44">
        <v>15.23232</v>
      </c>
      <c r="E439" s="44">
        <v>46.68768</v>
      </c>
      <c r="F439" s="44">
        <v>9.81736</v>
      </c>
      <c r="G439" s="44">
        <v>20.02264</v>
      </c>
      <c r="H439" s="44">
        <v>591.69705</v>
      </c>
      <c r="I439" s="44">
        <v>292.75295</v>
      </c>
    </row>
    <row r="440" spans="1:9">
      <c r="A440" s="44">
        <v>2012</v>
      </c>
      <c r="B440" s="44">
        <v>26.688</v>
      </c>
      <c r="C440" s="44">
        <v>42.812</v>
      </c>
      <c r="D440" s="44">
        <v>16.2008</v>
      </c>
      <c r="E440" s="44">
        <v>45.3992</v>
      </c>
      <c r="F440" s="44">
        <v>12.2717</v>
      </c>
      <c r="G440" s="44">
        <v>20.6283</v>
      </c>
      <c r="H440" s="44">
        <v>530.8395</v>
      </c>
      <c r="I440" s="44">
        <v>248.6605</v>
      </c>
    </row>
    <row r="441" spans="1:9">
      <c r="A441" s="44">
        <v>2013</v>
      </c>
      <c r="B441" s="44">
        <v>30.7224</v>
      </c>
      <c r="C441" s="44">
        <v>44.5776</v>
      </c>
      <c r="D441" s="44">
        <v>16.8441</v>
      </c>
      <c r="E441" s="44">
        <v>44.8559</v>
      </c>
      <c r="F441" s="44">
        <v>14.0151</v>
      </c>
      <c r="G441" s="44">
        <v>20.0849</v>
      </c>
      <c r="H441" s="44">
        <v>723.6423</v>
      </c>
      <c r="I441" s="44">
        <v>308.6577</v>
      </c>
    </row>
    <row r="442" spans="1:9">
      <c r="A442" s="44">
        <v>2014</v>
      </c>
      <c r="B442" s="44">
        <v>31.5172</v>
      </c>
      <c r="C442" s="44">
        <v>43.8828</v>
      </c>
      <c r="D442" s="44">
        <v>18.1332</v>
      </c>
      <c r="E442" s="44">
        <v>47.5668</v>
      </c>
      <c r="F442" s="44">
        <v>16.9048</v>
      </c>
      <c r="G442" s="44">
        <v>20.4952</v>
      </c>
      <c r="H442" s="44">
        <v>733.5202</v>
      </c>
      <c r="I442" s="44">
        <v>298.8798</v>
      </c>
    </row>
    <row r="443" spans="1:9">
      <c r="A443" s="44">
        <v>2015</v>
      </c>
      <c r="B443" s="44">
        <v>28.3615</v>
      </c>
      <c r="C443" s="44">
        <v>37.1385</v>
      </c>
      <c r="D443" s="44">
        <v>20.0438</v>
      </c>
      <c r="E443" s="44">
        <v>52.0562</v>
      </c>
      <c r="F443" s="44">
        <v>17.0982</v>
      </c>
      <c r="G443" s="44">
        <v>18.3018</v>
      </c>
      <c r="H443" s="44">
        <v>673.80885</v>
      </c>
      <c r="I443" s="44">
        <v>260.09115</v>
      </c>
    </row>
    <row r="444" spans="1:9">
      <c r="A444" s="44">
        <v>2016</v>
      </c>
      <c r="B444" s="44">
        <v>30.981</v>
      </c>
      <c r="C444" s="44">
        <v>38.019</v>
      </c>
      <c r="D444" s="44">
        <v>21.392</v>
      </c>
      <c r="E444" s="44">
        <v>55.008</v>
      </c>
      <c r="F444" s="44">
        <v>19.0895</v>
      </c>
      <c r="G444" s="44">
        <v>17.4105</v>
      </c>
      <c r="H444" s="44">
        <v>788.7945</v>
      </c>
      <c r="I444" s="44">
        <v>275.7055</v>
      </c>
    </row>
    <row r="445" spans="1:9">
      <c r="A445" s="44">
        <v>2017</v>
      </c>
      <c r="B445" s="44">
        <v>37.989</v>
      </c>
      <c r="C445" s="44">
        <v>43.011</v>
      </c>
      <c r="D445" s="44">
        <v>20.3825</v>
      </c>
      <c r="E445" s="44">
        <v>57.1175</v>
      </c>
      <c r="F445" s="44">
        <v>23.7864</v>
      </c>
      <c r="G445" s="44">
        <v>17.0136</v>
      </c>
      <c r="H445" s="44">
        <v>877.40875</v>
      </c>
      <c r="I445" s="44">
        <v>273.29125</v>
      </c>
    </row>
    <row r="446" spans="1:9">
      <c r="A446" s="44">
        <v>2018</v>
      </c>
      <c r="B446" s="44">
        <v>36.2358</v>
      </c>
      <c r="C446" s="44">
        <v>37.5642</v>
      </c>
      <c r="D446" s="44">
        <v>21.97</v>
      </c>
      <c r="E446" s="44">
        <v>62.53</v>
      </c>
      <c r="F446" s="44">
        <v>24.6214</v>
      </c>
      <c r="G446" s="44">
        <v>15.4786</v>
      </c>
      <c r="H446" s="44">
        <v>896.76195</v>
      </c>
      <c r="I446" s="44">
        <v>246.33805</v>
      </c>
    </row>
    <row r="447" spans="1:9">
      <c r="A447" s="44">
        <v>2019</v>
      </c>
      <c r="B447" s="44">
        <v>38.902</v>
      </c>
      <c r="C447" s="44">
        <v>34.498</v>
      </c>
      <c r="D447" s="44">
        <v>26.6054</v>
      </c>
      <c r="E447" s="44">
        <v>70.4946</v>
      </c>
      <c r="F447" s="44">
        <v>27.968</v>
      </c>
      <c r="G447" s="44">
        <v>15.732</v>
      </c>
      <c r="H447" s="44">
        <v>1031.3732</v>
      </c>
      <c r="I447" s="44">
        <v>253.0268</v>
      </c>
    </row>
    <row r="448" spans="1:9">
      <c r="A448" s="44">
        <v>2020</v>
      </c>
      <c r="B448" s="44">
        <v>51.39</v>
      </c>
      <c r="C448" s="44">
        <v>38.61</v>
      </c>
      <c r="D448" s="44">
        <v>35.7272</v>
      </c>
      <c r="E448" s="44">
        <v>84.9728</v>
      </c>
      <c r="F448" s="44">
        <v>38.5728</v>
      </c>
      <c r="G448" s="44">
        <v>18.8272</v>
      </c>
      <c r="H448" s="44">
        <v>966.7124</v>
      </c>
      <c r="I448" s="44">
        <v>215.0876</v>
      </c>
    </row>
    <row r="449" spans="1:9">
      <c r="A449" s="44">
        <v>2021</v>
      </c>
      <c r="B449" s="44">
        <v>53.01</v>
      </c>
      <c r="C449" s="44">
        <v>32.49</v>
      </c>
      <c r="D449" s="44">
        <v>45.2704</v>
      </c>
      <c r="E449" s="44">
        <v>92.3296</v>
      </c>
      <c r="F449" s="44">
        <v>49.7016</v>
      </c>
      <c r="G449" s="44">
        <v>20.4984</v>
      </c>
      <c r="H449" s="44">
        <v>1031.578</v>
      </c>
      <c r="I449" s="44">
        <v>199.422</v>
      </c>
    </row>
    <row r="450" spans="1:9">
      <c r="A450" s="44">
        <v>2022</v>
      </c>
      <c r="B450" s="44">
        <v>48.3693</v>
      </c>
      <c r="C450" s="44">
        <v>25.9307</v>
      </c>
      <c r="D450" s="44">
        <v>51.6432</v>
      </c>
      <c r="E450" s="44">
        <v>96.7568</v>
      </c>
      <c r="F450" s="44">
        <v>61.8543</v>
      </c>
      <c r="G450" s="44">
        <v>21.8457</v>
      </c>
      <c r="H450" s="44">
        <v>1281.2569</v>
      </c>
      <c r="I450" s="44">
        <v>231.4431</v>
      </c>
    </row>
    <row r="451" spans="1:9">
      <c r="A451" s="44">
        <v>2023</v>
      </c>
      <c r="B451" s="44">
        <v>53.9352</v>
      </c>
      <c r="C451" s="44">
        <v>25.2648</v>
      </c>
      <c r="D451" s="44">
        <v>57.5484</v>
      </c>
      <c r="E451" s="44">
        <v>97.1516</v>
      </c>
      <c r="F451" s="44">
        <v>69.92</v>
      </c>
      <c r="G451" s="44">
        <v>22.08</v>
      </c>
      <c r="H451" s="44">
        <v>1209.5584</v>
      </c>
      <c r="I451" s="44">
        <v>193.6416</v>
      </c>
    </row>
    <row r="452" spans="1:9">
      <c r="A452" s="44">
        <v>2009</v>
      </c>
      <c r="B452" s="44">
        <v>57.1868</v>
      </c>
      <c r="C452" s="44">
        <v>123.2132</v>
      </c>
      <c r="D452" s="44">
        <v>21.6038</v>
      </c>
      <c r="E452" s="44">
        <v>77.4962</v>
      </c>
      <c r="F452" s="44">
        <v>45.6672</v>
      </c>
      <c r="G452" s="44">
        <v>124.7328</v>
      </c>
      <c r="H452" s="44">
        <v>1804.91325</v>
      </c>
      <c r="I452" s="44">
        <v>1108.58675</v>
      </c>
    </row>
    <row r="453" spans="1:9">
      <c r="A453" s="44">
        <v>2010</v>
      </c>
      <c r="B453" s="44">
        <v>59.3262</v>
      </c>
      <c r="C453" s="44">
        <v>112.6338</v>
      </c>
      <c r="D453" s="44">
        <v>18.908</v>
      </c>
      <c r="E453" s="44">
        <v>62.592</v>
      </c>
      <c r="F453" s="44">
        <v>45.33696</v>
      </c>
      <c r="G453" s="44">
        <v>102.82304</v>
      </c>
      <c r="H453" s="44">
        <v>1869.04044</v>
      </c>
      <c r="I453" s="44">
        <v>988.81956</v>
      </c>
    </row>
    <row r="454" spans="1:9">
      <c r="A454" s="44">
        <v>2011</v>
      </c>
      <c r="B454" s="44">
        <v>57.9012</v>
      </c>
      <c r="C454" s="44">
        <v>100.2988</v>
      </c>
      <c r="D454" s="44">
        <v>22.01208</v>
      </c>
      <c r="E454" s="44">
        <v>67.46792</v>
      </c>
      <c r="F454" s="44">
        <v>49.58688</v>
      </c>
      <c r="G454" s="44">
        <v>101.13312</v>
      </c>
      <c r="H454" s="44">
        <v>1983.29064</v>
      </c>
      <c r="I454" s="44">
        <v>981.26936</v>
      </c>
    </row>
    <row r="455" spans="1:9">
      <c r="A455" s="44">
        <v>2012</v>
      </c>
      <c r="B455" s="44">
        <v>101.9136</v>
      </c>
      <c r="C455" s="44">
        <v>163.4864</v>
      </c>
      <c r="D455" s="44">
        <v>28.7985</v>
      </c>
      <c r="E455" s="44">
        <v>80.7015</v>
      </c>
      <c r="F455" s="44">
        <v>67.6995</v>
      </c>
      <c r="G455" s="44">
        <v>113.8005</v>
      </c>
      <c r="H455" s="44">
        <v>2402.4318</v>
      </c>
      <c r="I455" s="44">
        <v>1125.3682</v>
      </c>
    </row>
    <row r="456" spans="1:9">
      <c r="A456" s="44">
        <v>2013</v>
      </c>
      <c r="B456" s="44">
        <v>112.0776</v>
      </c>
      <c r="C456" s="44">
        <v>162.6224</v>
      </c>
      <c r="D456" s="44">
        <v>30.9855</v>
      </c>
      <c r="E456" s="44">
        <v>82.5145</v>
      </c>
      <c r="F456" s="44">
        <v>76.1583</v>
      </c>
      <c r="G456" s="44">
        <v>109.1417</v>
      </c>
      <c r="H456" s="44">
        <v>2712.169</v>
      </c>
      <c r="I456" s="44">
        <v>1156.831</v>
      </c>
    </row>
    <row r="457" spans="1:9">
      <c r="A457" s="44">
        <v>2014</v>
      </c>
      <c r="B457" s="44">
        <v>126.9048</v>
      </c>
      <c r="C457" s="44">
        <v>176.6952</v>
      </c>
      <c r="D457" s="44">
        <v>31.7952</v>
      </c>
      <c r="E457" s="44">
        <v>83.4048</v>
      </c>
      <c r="F457" s="44">
        <v>91.756</v>
      </c>
      <c r="G457" s="44">
        <v>111.244</v>
      </c>
      <c r="H457" s="44">
        <v>3344.7498</v>
      </c>
      <c r="I457" s="44">
        <v>1362.8502</v>
      </c>
    </row>
    <row r="458" spans="1:9">
      <c r="A458" s="44">
        <v>2015</v>
      </c>
      <c r="B458" s="44">
        <v>127.5185</v>
      </c>
      <c r="C458" s="44">
        <v>166.9815</v>
      </c>
      <c r="D458" s="44">
        <v>33.8882</v>
      </c>
      <c r="E458" s="44">
        <v>88.0118</v>
      </c>
      <c r="F458" s="44">
        <v>103.362</v>
      </c>
      <c r="G458" s="44">
        <v>110.638</v>
      </c>
      <c r="H458" s="44">
        <v>3665.7972</v>
      </c>
      <c r="I458" s="44">
        <v>1415.0028</v>
      </c>
    </row>
    <row r="459" spans="1:9">
      <c r="A459" s="44">
        <v>2016</v>
      </c>
      <c r="B459" s="44">
        <v>133.5326</v>
      </c>
      <c r="C459" s="44">
        <v>163.8674</v>
      </c>
      <c r="D459" s="44">
        <v>39.256</v>
      </c>
      <c r="E459" s="44">
        <v>100.944</v>
      </c>
      <c r="F459" s="44">
        <v>109.5685</v>
      </c>
      <c r="G459" s="44">
        <v>99.9315</v>
      </c>
      <c r="H459" s="44">
        <v>4125.5916</v>
      </c>
      <c r="I459" s="44">
        <v>1442.0084</v>
      </c>
    </row>
    <row r="460" spans="1:9">
      <c r="A460" s="44">
        <v>2017</v>
      </c>
      <c r="B460" s="44">
        <v>160.7263</v>
      </c>
      <c r="C460" s="44">
        <v>181.9737</v>
      </c>
      <c r="D460" s="44">
        <v>57.7548</v>
      </c>
      <c r="E460" s="44">
        <v>161.8452</v>
      </c>
      <c r="F460" s="44">
        <v>91.5893</v>
      </c>
      <c r="G460" s="44">
        <v>65.5107</v>
      </c>
      <c r="H460" s="44">
        <v>4778.35875</v>
      </c>
      <c r="I460" s="44">
        <v>1488.34125</v>
      </c>
    </row>
    <row r="461" spans="1:9">
      <c r="A461" s="44">
        <v>2018</v>
      </c>
      <c r="B461" s="44">
        <v>164.8778</v>
      </c>
      <c r="C461" s="44">
        <v>170.9222</v>
      </c>
      <c r="D461" s="44">
        <v>61.698</v>
      </c>
      <c r="E461" s="44">
        <v>175.602</v>
      </c>
      <c r="F461" s="44">
        <v>97.012</v>
      </c>
      <c r="G461" s="44">
        <v>60.988</v>
      </c>
      <c r="H461" s="44">
        <v>4677.0321</v>
      </c>
      <c r="I461" s="44">
        <v>1284.7679</v>
      </c>
    </row>
    <row r="462" spans="1:9">
      <c r="A462" s="44">
        <v>2019</v>
      </c>
      <c r="B462" s="44">
        <v>162.604</v>
      </c>
      <c r="C462" s="44">
        <v>144.196</v>
      </c>
      <c r="D462" s="44">
        <v>89.1322</v>
      </c>
      <c r="E462" s="44">
        <v>236.1678</v>
      </c>
      <c r="F462" s="44">
        <v>98.56</v>
      </c>
      <c r="G462" s="44">
        <v>55.44</v>
      </c>
      <c r="H462" s="44">
        <v>5137.4334</v>
      </c>
      <c r="I462" s="44">
        <v>1260.3666</v>
      </c>
    </row>
    <row r="463" spans="1:9">
      <c r="A463" s="44">
        <v>2020</v>
      </c>
      <c r="B463" s="44">
        <v>214.5247</v>
      </c>
      <c r="C463" s="44">
        <v>161.1753</v>
      </c>
      <c r="D463" s="44">
        <v>122.1</v>
      </c>
      <c r="E463" s="44">
        <v>290.4</v>
      </c>
      <c r="F463" s="44">
        <v>77.6832</v>
      </c>
      <c r="G463" s="44">
        <v>37.9168</v>
      </c>
      <c r="H463" s="44">
        <v>4642.559</v>
      </c>
      <c r="I463" s="44">
        <v>1032.941</v>
      </c>
    </row>
    <row r="464" spans="1:9">
      <c r="A464" s="44">
        <v>2021</v>
      </c>
      <c r="B464" s="44">
        <v>270.382</v>
      </c>
      <c r="C464" s="44">
        <v>165.718</v>
      </c>
      <c r="D464" s="44">
        <v>160.9468</v>
      </c>
      <c r="E464" s="44">
        <v>328.2532</v>
      </c>
      <c r="F464" s="44">
        <v>89.9868</v>
      </c>
      <c r="G464" s="44">
        <v>37.1132</v>
      </c>
      <c r="H464" s="44">
        <v>6051.198</v>
      </c>
      <c r="I464" s="44">
        <v>1169.802</v>
      </c>
    </row>
    <row r="465" spans="1:9">
      <c r="A465" s="44">
        <v>2022</v>
      </c>
      <c r="B465" s="44">
        <v>305.6445</v>
      </c>
      <c r="C465" s="44">
        <v>163.8555</v>
      </c>
      <c r="D465" s="44">
        <v>192.5832</v>
      </c>
      <c r="E465" s="44">
        <v>360.8168</v>
      </c>
      <c r="F465" s="44">
        <v>101.6125</v>
      </c>
      <c r="G465" s="44">
        <v>35.8875</v>
      </c>
      <c r="H465" s="44">
        <v>5383.2779</v>
      </c>
      <c r="I465" s="44">
        <v>972.4221</v>
      </c>
    </row>
    <row r="466" spans="1:9">
      <c r="A466" s="44">
        <v>2023</v>
      </c>
      <c r="B466" s="44">
        <v>342.0663</v>
      </c>
      <c r="C466" s="44">
        <v>160.2337</v>
      </c>
      <c r="D466" s="44">
        <v>249.6864</v>
      </c>
      <c r="E466" s="44">
        <v>421.5136</v>
      </c>
      <c r="F466" s="44">
        <v>109.82</v>
      </c>
      <c r="G466" s="44">
        <v>34.68</v>
      </c>
      <c r="H466" s="44">
        <v>5291.818</v>
      </c>
      <c r="I466" s="44">
        <v>847.182</v>
      </c>
    </row>
  </sheetData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V466"/>
  <sheetViews>
    <sheetView zoomScale="60" zoomScaleNormal="60" topLeftCell="B1" workbookViewId="0">
      <selection activeCell="W4" sqref="W4"/>
    </sheetView>
  </sheetViews>
  <sheetFormatPr defaultColWidth="8.72727272727273" defaultRowHeight="14"/>
  <cols>
    <col min="1" max="1" width="8.72727272727273" style="44"/>
    <col min="2" max="16" width="12.8181818181818" style="44"/>
    <col min="17" max="18" width="8.72727272727273" style="44"/>
    <col min="19" max="19" width="12.8181818181818" style="44"/>
    <col min="20" max="20" width="9.54545454545454" style="44"/>
    <col min="21" max="21" width="11.7272727272727" style="44"/>
    <col min="22" max="22" width="12.8181818181818" style="44"/>
    <col min="23" max="16384" width="8.72727272727273" style="44"/>
  </cols>
  <sheetData>
    <row r="1" spans="1:22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188</v>
      </c>
      <c r="R1" s="44" t="s">
        <v>189</v>
      </c>
      <c r="S1" s="44" t="s">
        <v>190</v>
      </c>
      <c r="T1" s="44" t="s">
        <v>191</v>
      </c>
      <c r="U1" s="44" t="s">
        <v>184</v>
      </c>
      <c r="V1" s="44" t="s">
        <v>192</v>
      </c>
    </row>
    <row r="2" spans="1:22">
      <c r="A2" s="44" t="s">
        <v>193</v>
      </c>
      <c r="B2" s="44">
        <v>186.6</v>
      </c>
      <c r="C2" s="44">
        <v>183.21</v>
      </c>
      <c r="D2" s="44">
        <v>179.34</v>
      </c>
      <c r="E2" s="44">
        <v>187.4</v>
      </c>
      <c r="F2" s="44">
        <v>189.2</v>
      </c>
      <c r="G2" s="44">
        <v>179.6</v>
      </c>
      <c r="H2" s="44">
        <v>165.6</v>
      </c>
      <c r="I2" s="44">
        <v>165.3</v>
      </c>
      <c r="J2" s="44">
        <v>112.2</v>
      </c>
      <c r="K2" s="44">
        <v>45.4</v>
      </c>
      <c r="L2" s="44">
        <v>13.2</v>
      </c>
      <c r="M2" s="44">
        <v>32.2</v>
      </c>
      <c r="N2" s="44">
        <v>59</v>
      </c>
      <c r="O2" s="44">
        <v>36.8</v>
      </c>
      <c r="P2" s="44">
        <v>26.7</v>
      </c>
      <c r="Q2" s="44" cm="1">
        <f t="array" ref="Q2:Q466">_xlfn.TOCOL(B2:P32,0,FALSE)</f>
        <v>186.6</v>
      </c>
      <c r="R2" s="44">
        <v>314</v>
      </c>
      <c r="S2" s="44">
        <f t="shared" ref="S2:S65" si="0">Q2/R2</f>
        <v>0.594267515923567</v>
      </c>
      <c r="T2" s="44" cm="1">
        <f t="array" ref="T2:T466">_xlfn.TOCOL(B35:P65,0,FALSE)</f>
        <v>59.1522</v>
      </c>
      <c r="U2" s="44">
        <f t="shared" ref="U2:U65" si="1">Q2-T2</f>
        <v>127.4478</v>
      </c>
      <c r="V2" s="44" cm="1">
        <f t="array" ref="V2:V466">_xlfn.TOCOL(B68:P98,0,FALSE)</f>
        <v>255.40736916</v>
      </c>
    </row>
    <row r="3" spans="1:22">
      <c r="A3" s="44" t="s">
        <v>194</v>
      </c>
      <c r="B3" s="44">
        <v>181</v>
      </c>
      <c r="C3" s="44">
        <v>186.93</v>
      </c>
      <c r="D3" s="44">
        <v>191.26</v>
      </c>
      <c r="E3" s="44">
        <v>193.7</v>
      </c>
      <c r="F3" s="44">
        <v>201</v>
      </c>
      <c r="G3" s="44">
        <v>199.8</v>
      </c>
      <c r="H3" s="44">
        <v>196.9</v>
      </c>
      <c r="I3" s="44">
        <v>190.6</v>
      </c>
      <c r="J3" s="44">
        <v>180</v>
      </c>
      <c r="K3" s="44">
        <v>196.9</v>
      </c>
      <c r="L3" s="44">
        <v>124.3</v>
      </c>
      <c r="M3" s="44">
        <v>162.3</v>
      </c>
      <c r="N3" s="44">
        <v>171.2</v>
      </c>
      <c r="O3" s="44">
        <v>158.8</v>
      </c>
      <c r="P3" s="44">
        <v>117</v>
      </c>
      <c r="Q3" s="44">
        <v>183.21</v>
      </c>
      <c r="R3" s="44">
        <v>311.84</v>
      </c>
      <c r="S3" s="44">
        <f t="shared" si="0"/>
        <v>0.587512827090816</v>
      </c>
      <c r="T3" s="44">
        <v>63.20745</v>
      </c>
      <c r="U3" s="44">
        <f t="shared" si="1"/>
        <v>120.00255</v>
      </c>
      <c r="V3" s="44">
        <v>272.91712761</v>
      </c>
    </row>
    <row r="4" spans="1:22">
      <c r="A4" s="44" t="s">
        <v>195</v>
      </c>
      <c r="B4" s="44">
        <v>1968</v>
      </c>
      <c r="C4" s="44">
        <v>1846.03</v>
      </c>
      <c r="D4" s="44">
        <v>1885.2</v>
      </c>
      <c r="E4" s="44">
        <v>1847.5</v>
      </c>
      <c r="F4" s="44">
        <v>1932.9</v>
      </c>
      <c r="G4" s="44">
        <v>1915.5</v>
      </c>
      <c r="H4" s="44">
        <v>1865.7</v>
      </c>
      <c r="I4" s="44">
        <v>1819</v>
      </c>
      <c r="J4" s="44">
        <v>1957.8</v>
      </c>
      <c r="K4" s="44">
        <v>1820.8</v>
      </c>
      <c r="L4" s="44">
        <v>1418.4</v>
      </c>
      <c r="M4" s="44">
        <v>1748.8</v>
      </c>
      <c r="N4" s="44">
        <v>1810.1</v>
      </c>
      <c r="O4" s="44">
        <v>1927.7</v>
      </c>
      <c r="P4" s="44">
        <v>1793.8</v>
      </c>
      <c r="Q4" s="44">
        <v>179.34</v>
      </c>
      <c r="R4" s="44">
        <v>312.2</v>
      </c>
      <c r="S4" s="44">
        <f t="shared" si="0"/>
        <v>0.574439461883408</v>
      </c>
      <c r="T4" s="44">
        <v>65.63844</v>
      </c>
      <c r="U4" s="44">
        <f t="shared" si="1"/>
        <v>113.70156</v>
      </c>
      <c r="V4" s="44">
        <v>283.413656232</v>
      </c>
    </row>
    <row r="5" spans="1:22">
      <c r="A5" s="44" t="s">
        <v>196</v>
      </c>
      <c r="B5" s="44">
        <v>498.8</v>
      </c>
      <c r="C5" s="44">
        <v>474.84</v>
      </c>
      <c r="D5" s="44">
        <v>446.1</v>
      </c>
      <c r="E5" s="44">
        <v>473.8</v>
      </c>
      <c r="F5" s="44">
        <v>502.2</v>
      </c>
      <c r="G5" s="44">
        <v>514.7</v>
      </c>
      <c r="H5" s="44">
        <v>485.9</v>
      </c>
      <c r="I5" s="44">
        <v>449.7</v>
      </c>
      <c r="J5" s="44">
        <v>544.1</v>
      </c>
      <c r="K5" s="44">
        <v>549.5</v>
      </c>
      <c r="L5" s="44">
        <v>451.4</v>
      </c>
      <c r="M5" s="44">
        <v>569.4</v>
      </c>
      <c r="N5" s="44">
        <v>740.2</v>
      </c>
      <c r="O5" s="44">
        <v>816</v>
      </c>
      <c r="P5" s="44">
        <v>814.1</v>
      </c>
      <c r="Q5" s="44">
        <v>187.4</v>
      </c>
      <c r="R5" s="44">
        <v>306.1</v>
      </c>
      <c r="S5" s="44">
        <f t="shared" si="0"/>
        <v>0.612218229336818</v>
      </c>
      <c r="T5" s="44">
        <v>71.9616</v>
      </c>
      <c r="U5" s="44">
        <f t="shared" si="1"/>
        <v>115.4384</v>
      </c>
      <c r="V5" s="44">
        <v>310.71579648</v>
      </c>
    </row>
    <row r="6" spans="1:22">
      <c r="A6" s="44" t="s">
        <v>197</v>
      </c>
      <c r="B6" s="44">
        <v>683.7</v>
      </c>
      <c r="C6" s="44">
        <v>684.38</v>
      </c>
      <c r="D6" s="44">
        <v>684.2</v>
      </c>
      <c r="E6" s="44">
        <v>693.8</v>
      </c>
      <c r="F6" s="44">
        <v>684.5</v>
      </c>
      <c r="G6" s="44">
        <v>669.4</v>
      </c>
      <c r="H6" s="44">
        <v>645.3</v>
      </c>
      <c r="I6" s="44">
        <v>640</v>
      </c>
      <c r="J6" s="44">
        <v>505.6</v>
      </c>
      <c r="K6" s="44">
        <v>497.3</v>
      </c>
      <c r="L6" s="44">
        <v>429.6</v>
      </c>
      <c r="M6" s="44">
        <v>534.1</v>
      </c>
      <c r="N6" s="44">
        <v>565.2</v>
      </c>
      <c r="O6" s="44">
        <v>597.1</v>
      </c>
      <c r="P6" s="44">
        <v>629.9</v>
      </c>
      <c r="Q6" s="44">
        <v>189.2</v>
      </c>
      <c r="R6" s="44">
        <v>314.4</v>
      </c>
      <c r="S6" s="44">
        <f t="shared" si="0"/>
        <v>0.601781170483461</v>
      </c>
      <c r="T6" s="44">
        <v>77.1936</v>
      </c>
      <c r="U6" s="44">
        <f t="shared" si="1"/>
        <v>112.0064</v>
      </c>
      <c r="V6" s="44">
        <v>333.30652608</v>
      </c>
    </row>
    <row r="7" spans="1:22">
      <c r="A7" s="44" t="s">
        <v>198</v>
      </c>
      <c r="B7" s="44">
        <v>1606.2</v>
      </c>
      <c r="C7" s="44">
        <v>1567.63</v>
      </c>
      <c r="D7" s="44">
        <v>1585.4</v>
      </c>
      <c r="E7" s="44">
        <v>1592.6</v>
      </c>
      <c r="F7" s="44">
        <v>1624.5</v>
      </c>
      <c r="G7" s="44">
        <v>1558.8</v>
      </c>
      <c r="H7" s="44">
        <v>1457.5</v>
      </c>
      <c r="I7" s="44">
        <v>1406.5</v>
      </c>
      <c r="J7" s="44">
        <v>1308</v>
      </c>
      <c r="K7" s="44">
        <v>1262.2</v>
      </c>
      <c r="L7" s="44">
        <v>1055.2</v>
      </c>
      <c r="M7" s="44">
        <v>1284.2</v>
      </c>
      <c r="N7" s="44">
        <v>1308.6</v>
      </c>
      <c r="O7" s="44">
        <v>1414.6</v>
      </c>
      <c r="P7" s="44">
        <v>1337.2</v>
      </c>
      <c r="Q7" s="44">
        <v>179.6</v>
      </c>
      <c r="R7" s="44">
        <v>305.8</v>
      </c>
      <c r="S7" s="44">
        <f t="shared" si="0"/>
        <v>0.587311968606933</v>
      </c>
      <c r="T7" s="44">
        <v>75.0728</v>
      </c>
      <c r="U7" s="44">
        <f t="shared" si="1"/>
        <v>104.5272</v>
      </c>
      <c r="V7" s="44">
        <v>324.14933584</v>
      </c>
    </row>
    <row r="8" spans="1:22">
      <c r="A8" s="44" t="s">
        <v>199</v>
      </c>
      <c r="B8" s="44">
        <v>1007.7</v>
      </c>
      <c r="C8" s="44">
        <v>986.59</v>
      </c>
      <c r="D8" s="44">
        <v>989.28</v>
      </c>
      <c r="E8" s="44">
        <v>1001.2</v>
      </c>
      <c r="F8" s="44">
        <v>1001.2</v>
      </c>
      <c r="G8" s="44">
        <v>1000.4</v>
      </c>
      <c r="H8" s="44">
        <v>972.4</v>
      </c>
      <c r="I8" s="44">
        <v>948.1</v>
      </c>
      <c r="J8" s="44">
        <v>911.1</v>
      </c>
      <c r="K8" s="44">
        <v>870.4</v>
      </c>
      <c r="L8" s="44">
        <v>792.8</v>
      </c>
      <c r="M8" s="44">
        <v>899.1</v>
      </c>
      <c r="N8" s="44">
        <v>1137.6</v>
      </c>
      <c r="O8" s="44">
        <v>1190.2</v>
      </c>
      <c r="P8" s="44">
        <v>1172.4</v>
      </c>
      <c r="Q8" s="44">
        <v>165.6</v>
      </c>
      <c r="R8" s="44">
        <v>284.4</v>
      </c>
      <c r="S8" s="44">
        <f t="shared" si="0"/>
        <v>0.582278481012658</v>
      </c>
      <c r="T8" s="44">
        <v>71.7048</v>
      </c>
      <c r="U8" s="44">
        <f t="shared" si="1"/>
        <v>93.8952</v>
      </c>
      <c r="V8" s="44">
        <v>309.60698544</v>
      </c>
    </row>
    <row r="9" spans="1:22">
      <c r="A9" s="44" t="s">
        <v>200</v>
      </c>
      <c r="B9" s="44">
        <v>1356.7</v>
      </c>
      <c r="C9" s="44">
        <v>1360.77</v>
      </c>
      <c r="D9" s="44">
        <v>1367.93</v>
      </c>
      <c r="E9" s="44">
        <v>1381.6</v>
      </c>
      <c r="F9" s="44">
        <v>1356.7</v>
      </c>
      <c r="G9" s="44">
        <v>1360.3</v>
      </c>
      <c r="H9" s="44">
        <v>1314.1</v>
      </c>
      <c r="I9" s="44">
        <v>1276</v>
      </c>
      <c r="J9" s="44">
        <v>1433.9</v>
      </c>
      <c r="K9" s="44">
        <v>1353.2</v>
      </c>
      <c r="L9" s="44">
        <v>1173.2</v>
      </c>
      <c r="M9" s="44">
        <v>1371.2</v>
      </c>
      <c r="N9" s="44">
        <v>1416.3</v>
      </c>
      <c r="O9" s="44">
        <v>1439.1</v>
      </c>
      <c r="P9" s="44">
        <v>1311.9</v>
      </c>
      <c r="Q9" s="44">
        <v>165.3</v>
      </c>
      <c r="R9" s="44">
        <v>275.3</v>
      </c>
      <c r="S9" s="44">
        <f t="shared" si="0"/>
        <v>0.600435888122049</v>
      </c>
      <c r="T9" s="44">
        <v>74.2197</v>
      </c>
      <c r="U9" s="44">
        <f t="shared" si="1"/>
        <v>91.0803</v>
      </c>
      <c r="V9" s="44">
        <v>320.46582066</v>
      </c>
    </row>
    <row r="10" spans="1:22">
      <c r="A10" s="44" t="s">
        <v>201</v>
      </c>
      <c r="B10" s="44">
        <v>175.2</v>
      </c>
      <c r="C10" s="44">
        <v>171.87</v>
      </c>
      <c r="D10" s="44">
        <v>180.65</v>
      </c>
      <c r="E10" s="44">
        <v>178.8</v>
      </c>
      <c r="F10" s="44">
        <v>184.8</v>
      </c>
      <c r="G10" s="44">
        <v>171.7</v>
      </c>
      <c r="H10" s="44">
        <v>143.9</v>
      </c>
      <c r="I10" s="44">
        <v>100.1</v>
      </c>
      <c r="J10" s="44">
        <v>111.2</v>
      </c>
      <c r="K10" s="44">
        <v>96.5</v>
      </c>
      <c r="L10" s="44">
        <v>50.7</v>
      </c>
      <c r="M10" s="44">
        <v>82.9</v>
      </c>
      <c r="N10" s="44">
        <v>81.9</v>
      </c>
      <c r="O10" s="44">
        <v>85.4</v>
      </c>
      <c r="P10" s="44">
        <v>102.2</v>
      </c>
      <c r="Q10" s="44">
        <v>112.2</v>
      </c>
      <c r="R10" s="44">
        <v>242.1</v>
      </c>
      <c r="S10" s="44">
        <f t="shared" si="0"/>
        <v>0.463444857496902</v>
      </c>
      <c r="T10" s="44">
        <v>52.6218</v>
      </c>
      <c r="U10" s="44">
        <f t="shared" si="1"/>
        <v>59.5782</v>
      </c>
      <c r="V10" s="44">
        <v>227.21040804</v>
      </c>
    </row>
    <row r="11" spans="1:22">
      <c r="A11" s="44" t="s">
        <v>202</v>
      </c>
      <c r="B11" s="44">
        <v>1760.2</v>
      </c>
      <c r="C11" s="44">
        <v>1728.52</v>
      </c>
      <c r="D11" s="44">
        <v>1745.49</v>
      </c>
      <c r="E11" s="44">
        <v>1775.2</v>
      </c>
      <c r="F11" s="44">
        <v>1787.3</v>
      </c>
      <c r="G11" s="44">
        <v>1799.5</v>
      </c>
      <c r="H11" s="44">
        <v>1780.3</v>
      </c>
      <c r="I11" s="44">
        <v>1690.6</v>
      </c>
      <c r="J11" s="44">
        <v>1640.3</v>
      </c>
      <c r="K11" s="44">
        <v>1552</v>
      </c>
      <c r="L11" s="44">
        <v>577.4</v>
      </c>
      <c r="M11" s="44">
        <v>1374.9</v>
      </c>
      <c r="N11" s="44">
        <v>1482.6</v>
      </c>
      <c r="O11" s="44">
        <v>1452.7</v>
      </c>
      <c r="P11" s="44">
        <v>1412.3</v>
      </c>
      <c r="Q11" s="44">
        <v>45.4</v>
      </c>
      <c r="R11" s="44">
        <v>169.4</v>
      </c>
      <c r="S11" s="44">
        <f t="shared" si="0"/>
        <v>0.268004722550177</v>
      </c>
      <c r="T11" s="44">
        <v>22.2914</v>
      </c>
      <c r="U11" s="44">
        <f t="shared" si="1"/>
        <v>23.1086</v>
      </c>
      <c r="V11" s="44">
        <v>96.24980692</v>
      </c>
    </row>
    <row r="12" spans="1:22">
      <c r="A12" s="44" t="s">
        <v>203</v>
      </c>
      <c r="B12" s="44">
        <v>1225.8</v>
      </c>
      <c r="C12" s="44">
        <v>1248.43</v>
      </c>
      <c r="D12" s="44">
        <v>1281.93</v>
      </c>
      <c r="E12" s="44">
        <v>1338.3</v>
      </c>
      <c r="F12" s="44">
        <v>1287.5</v>
      </c>
      <c r="G12" s="44">
        <v>964.6</v>
      </c>
      <c r="H12" s="44">
        <v>730.2</v>
      </c>
      <c r="I12" s="44">
        <v>573.8</v>
      </c>
      <c r="J12" s="44">
        <v>542.6</v>
      </c>
      <c r="K12" s="44">
        <v>516.8</v>
      </c>
      <c r="L12" s="44">
        <v>427.3</v>
      </c>
      <c r="M12" s="44">
        <v>627.6</v>
      </c>
      <c r="N12" s="44">
        <v>640.2</v>
      </c>
      <c r="O12" s="44">
        <v>644.5</v>
      </c>
      <c r="P12" s="44">
        <v>608.9</v>
      </c>
      <c r="Q12" s="44">
        <v>13.2</v>
      </c>
      <c r="R12" s="44">
        <v>28.4</v>
      </c>
      <c r="S12" s="44">
        <f t="shared" si="0"/>
        <v>0.464788732394366</v>
      </c>
      <c r="T12" s="44">
        <v>6.996</v>
      </c>
      <c r="U12" s="44">
        <f t="shared" si="1"/>
        <v>6.204</v>
      </c>
      <c r="V12" s="44">
        <v>30.2073288</v>
      </c>
    </row>
    <row r="13" spans="1:22">
      <c r="A13" s="44" t="s">
        <v>204</v>
      </c>
      <c r="B13" s="44">
        <v>1482.6</v>
      </c>
      <c r="C13" s="44">
        <v>1442.54</v>
      </c>
      <c r="D13" s="44">
        <v>1467.31</v>
      </c>
      <c r="E13" s="44">
        <v>1555.2</v>
      </c>
      <c r="F13" s="44">
        <v>1612.6</v>
      </c>
      <c r="G13" s="44">
        <v>1585.3</v>
      </c>
      <c r="H13" s="44">
        <v>1539.4</v>
      </c>
      <c r="I13" s="44">
        <v>1468.6</v>
      </c>
      <c r="J13" s="44">
        <v>1417.2</v>
      </c>
      <c r="K13" s="44">
        <v>1356.3</v>
      </c>
      <c r="L13" s="44">
        <v>1091.8</v>
      </c>
      <c r="M13" s="44">
        <v>1419.3</v>
      </c>
      <c r="N13" s="44">
        <v>1582.5</v>
      </c>
      <c r="O13" s="44">
        <v>1655.8</v>
      </c>
      <c r="P13" s="44">
        <v>1551.7</v>
      </c>
      <c r="Q13" s="44">
        <v>32.2</v>
      </c>
      <c r="R13" s="44">
        <v>17.6</v>
      </c>
      <c r="S13" s="44">
        <f t="shared" si="0"/>
        <v>1.82954545454545</v>
      </c>
      <c r="T13" s="44">
        <v>18.3862</v>
      </c>
      <c r="U13" s="44">
        <f t="shared" si="1"/>
        <v>13.8138</v>
      </c>
      <c r="V13" s="44">
        <v>79.38793436</v>
      </c>
    </row>
    <row r="14" spans="1:22">
      <c r="A14" s="44" t="s">
        <v>205</v>
      </c>
      <c r="B14" s="44">
        <v>1315.8</v>
      </c>
      <c r="C14" s="44">
        <v>1272.57</v>
      </c>
      <c r="D14" s="44">
        <v>1297.8</v>
      </c>
      <c r="E14" s="44">
        <v>1340.9</v>
      </c>
      <c r="F14" s="44">
        <v>1296.2</v>
      </c>
      <c r="G14" s="44">
        <v>1149.4</v>
      </c>
      <c r="H14" s="44">
        <v>1066.2</v>
      </c>
      <c r="I14" s="44">
        <v>983.2</v>
      </c>
      <c r="J14" s="44">
        <v>921.8</v>
      </c>
      <c r="K14" s="44">
        <v>799.9</v>
      </c>
      <c r="L14" s="44">
        <v>641.5</v>
      </c>
      <c r="M14" s="44">
        <v>910.9</v>
      </c>
      <c r="N14" s="44">
        <v>937.6</v>
      </c>
      <c r="O14" s="44">
        <v>956.8</v>
      </c>
      <c r="P14" s="44">
        <v>948.6</v>
      </c>
      <c r="Q14" s="44">
        <v>59</v>
      </c>
      <c r="R14" s="44">
        <v>30.9</v>
      </c>
      <c r="S14" s="44">
        <f t="shared" si="0"/>
        <v>1.90938511326861</v>
      </c>
      <c r="T14" s="44">
        <v>36.58</v>
      </c>
      <c r="U14" s="44">
        <f t="shared" si="1"/>
        <v>22.42</v>
      </c>
      <c r="V14" s="44">
        <v>157.945124</v>
      </c>
    </row>
    <row r="15" spans="1:22">
      <c r="A15" s="44" t="s">
        <v>206</v>
      </c>
      <c r="B15" s="44">
        <v>1569.1</v>
      </c>
      <c r="C15" s="44">
        <v>1540.65</v>
      </c>
      <c r="D15" s="44">
        <v>1570.5</v>
      </c>
      <c r="E15" s="44">
        <v>1645.9</v>
      </c>
      <c r="F15" s="44">
        <v>1708</v>
      </c>
      <c r="G15" s="44">
        <v>1738.6</v>
      </c>
      <c r="H15" s="44">
        <v>1693.3</v>
      </c>
      <c r="I15" s="44">
        <v>1617.1</v>
      </c>
      <c r="J15" s="44">
        <v>1621.3</v>
      </c>
      <c r="K15" s="44">
        <v>1587.3</v>
      </c>
      <c r="L15" s="44">
        <v>1006.3</v>
      </c>
      <c r="M15" s="44">
        <v>1569.9</v>
      </c>
      <c r="N15" s="44">
        <v>1683.2</v>
      </c>
      <c r="O15" s="44">
        <v>1730.1</v>
      </c>
      <c r="P15" s="44">
        <v>1676</v>
      </c>
      <c r="Q15" s="44">
        <v>36.8</v>
      </c>
      <c r="R15" s="44">
        <v>32.2</v>
      </c>
      <c r="S15" s="44">
        <f t="shared" si="0"/>
        <v>1.14285714285714</v>
      </c>
      <c r="T15" s="44">
        <v>23.9568</v>
      </c>
      <c r="U15" s="44">
        <f t="shared" si="1"/>
        <v>12.8432</v>
      </c>
      <c r="V15" s="44">
        <v>103.44067104</v>
      </c>
    </row>
    <row r="16" spans="1:22">
      <c r="A16" s="44" t="s">
        <v>207</v>
      </c>
      <c r="B16" s="44">
        <v>2753.1</v>
      </c>
      <c r="C16" s="44">
        <v>2747.55</v>
      </c>
      <c r="D16" s="44">
        <v>2837.13</v>
      </c>
      <c r="E16" s="44">
        <v>2902.4</v>
      </c>
      <c r="F16" s="44">
        <v>2931.4</v>
      </c>
      <c r="G16" s="44">
        <v>2910.7</v>
      </c>
      <c r="H16" s="44">
        <v>2849.6</v>
      </c>
      <c r="I16" s="44">
        <v>2764.1</v>
      </c>
      <c r="J16" s="44">
        <v>3040.3</v>
      </c>
      <c r="K16" s="44">
        <v>2985.6</v>
      </c>
      <c r="L16" s="44">
        <v>2176.5</v>
      </c>
      <c r="M16" s="44">
        <v>2933.9</v>
      </c>
      <c r="N16" s="44">
        <v>3151</v>
      </c>
      <c r="O16" s="44">
        <v>3005.4</v>
      </c>
      <c r="P16" s="44">
        <v>2801.2</v>
      </c>
      <c r="Q16" s="44">
        <v>26.7</v>
      </c>
      <c r="R16" s="44">
        <v>32.9</v>
      </c>
      <c r="S16" s="44">
        <f t="shared" si="0"/>
        <v>0.811550151975684</v>
      </c>
      <c r="T16" s="44">
        <v>18.1827</v>
      </c>
      <c r="U16" s="44">
        <f t="shared" si="1"/>
        <v>8.5173</v>
      </c>
      <c r="V16" s="44">
        <v>78.50926206</v>
      </c>
    </row>
    <row r="17" spans="1:22">
      <c r="A17" s="44" t="s">
        <v>208</v>
      </c>
      <c r="B17" s="44">
        <v>4528.9</v>
      </c>
      <c r="C17" s="44">
        <v>4547.05</v>
      </c>
      <c r="D17" s="44">
        <v>4569</v>
      </c>
      <c r="E17" s="44">
        <v>4587.3</v>
      </c>
      <c r="F17" s="44">
        <v>4426.7</v>
      </c>
      <c r="G17" s="44">
        <v>4420</v>
      </c>
      <c r="H17" s="44">
        <v>4376</v>
      </c>
      <c r="I17" s="44">
        <v>4284.1</v>
      </c>
      <c r="J17" s="44">
        <v>4390</v>
      </c>
      <c r="K17" s="44">
        <v>4337.2</v>
      </c>
      <c r="L17" s="44">
        <v>3170.5</v>
      </c>
      <c r="M17" s="44">
        <v>3887</v>
      </c>
      <c r="N17" s="44">
        <v>4392.3</v>
      </c>
      <c r="O17" s="44">
        <v>4260.5</v>
      </c>
      <c r="P17" s="44">
        <v>4039</v>
      </c>
      <c r="Q17" s="44">
        <v>181</v>
      </c>
      <c r="R17" s="44">
        <v>328.9</v>
      </c>
      <c r="S17" s="44">
        <f t="shared" si="0"/>
        <v>0.55031924597142</v>
      </c>
      <c r="T17" s="44">
        <v>57.377</v>
      </c>
      <c r="U17" s="44">
        <f t="shared" si="1"/>
        <v>123.623</v>
      </c>
      <c r="V17" s="44">
        <v>604.4724327</v>
      </c>
    </row>
    <row r="18" spans="1:22">
      <c r="A18" s="44" t="s">
        <v>209</v>
      </c>
      <c r="B18" s="44">
        <v>2546.1</v>
      </c>
      <c r="C18" s="44">
        <v>2476.1</v>
      </c>
      <c r="D18" s="44">
        <v>2533.05</v>
      </c>
      <c r="E18" s="44">
        <v>2543.2</v>
      </c>
      <c r="F18" s="44">
        <v>2566.1</v>
      </c>
      <c r="G18" s="44">
        <v>2550.7</v>
      </c>
      <c r="H18" s="44">
        <v>2497.1</v>
      </c>
      <c r="I18" s="44">
        <v>2432.2</v>
      </c>
      <c r="J18" s="44">
        <v>2578.5</v>
      </c>
      <c r="K18" s="44">
        <v>2521.8</v>
      </c>
      <c r="L18" s="44">
        <v>1617.9</v>
      </c>
      <c r="M18" s="44">
        <v>2161.5</v>
      </c>
      <c r="N18" s="44">
        <v>2530.1</v>
      </c>
      <c r="O18" s="44">
        <v>2550.9</v>
      </c>
      <c r="P18" s="44">
        <v>2595.3</v>
      </c>
      <c r="Q18" s="44">
        <v>186.93</v>
      </c>
      <c r="R18" s="44">
        <v>358.2</v>
      </c>
      <c r="S18" s="44">
        <f t="shared" si="0"/>
        <v>0.521859296482412</v>
      </c>
      <c r="T18" s="44">
        <v>64.49085</v>
      </c>
      <c r="U18" s="44">
        <f t="shared" si="1"/>
        <v>122.43915</v>
      </c>
      <c r="V18" s="44">
        <v>679.417553835</v>
      </c>
    </row>
    <row r="19" spans="1:22">
      <c r="A19" s="44" t="s">
        <v>210</v>
      </c>
      <c r="B19" s="44">
        <v>4032.8</v>
      </c>
      <c r="C19" s="44">
        <v>4044.86</v>
      </c>
      <c r="D19" s="44">
        <v>4158.2</v>
      </c>
      <c r="E19" s="44">
        <v>4245.5</v>
      </c>
      <c r="F19" s="44">
        <v>4096.9</v>
      </c>
      <c r="G19" s="44">
        <v>4188.3</v>
      </c>
      <c r="H19" s="44">
        <v>4079.4</v>
      </c>
      <c r="I19" s="44">
        <v>3936.6</v>
      </c>
      <c r="J19" s="44">
        <v>3968.1</v>
      </c>
      <c r="K19" s="44">
        <v>3822</v>
      </c>
      <c r="L19" s="44">
        <v>2698.3</v>
      </c>
      <c r="M19" s="44">
        <v>3734.6</v>
      </c>
      <c r="N19" s="44">
        <v>4202</v>
      </c>
      <c r="O19" s="44">
        <v>4116.2</v>
      </c>
      <c r="P19" s="44">
        <v>3861.3</v>
      </c>
      <c r="Q19" s="44">
        <v>191.26</v>
      </c>
      <c r="R19" s="44">
        <v>352.7</v>
      </c>
      <c r="S19" s="44">
        <f t="shared" si="0"/>
        <v>0.542273887156223</v>
      </c>
      <c r="T19" s="44">
        <v>70.00116</v>
      </c>
      <c r="U19" s="44">
        <f t="shared" si="1"/>
        <v>121.25884</v>
      </c>
      <c r="V19" s="44">
        <v>737.469220716</v>
      </c>
    </row>
    <row r="20" spans="1:22">
      <c r="A20" s="44" t="s">
        <v>211</v>
      </c>
      <c r="B20" s="44">
        <v>2392.3</v>
      </c>
      <c r="C20" s="44">
        <v>2253.29</v>
      </c>
      <c r="D20" s="44">
        <v>2300.6</v>
      </c>
      <c r="E20" s="44">
        <v>2256.6</v>
      </c>
      <c r="F20" s="44">
        <v>2282.6</v>
      </c>
      <c r="G20" s="44">
        <v>2130.1</v>
      </c>
      <c r="H20" s="44">
        <v>2135.9</v>
      </c>
      <c r="I20" s="44">
        <v>2076.1</v>
      </c>
      <c r="J20" s="44">
        <v>2132.8</v>
      </c>
      <c r="K20" s="44">
        <v>2024.3</v>
      </c>
      <c r="L20" s="44">
        <v>1333.8</v>
      </c>
      <c r="M20" s="44">
        <v>1767.3</v>
      </c>
      <c r="N20" s="44">
        <v>2075.5</v>
      </c>
      <c r="O20" s="44">
        <v>2195.9</v>
      </c>
      <c r="P20" s="44">
        <v>2049.2</v>
      </c>
      <c r="Q20" s="44">
        <v>193.7</v>
      </c>
      <c r="R20" s="44">
        <v>374.2</v>
      </c>
      <c r="S20" s="44">
        <f t="shared" si="0"/>
        <v>0.517637626937467</v>
      </c>
      <c r="T20" s="44">
        <v>74.3808</v>
      </c>
      <c r="U20" s="44">
        <f t="shared" si="1"/>
        <v>119.3192</v>
      </c>
      <c r="V20" s="44">
        <v>783.60916608</v>
      </c>
    </row>
    <row r="21" spans="1:22">
      <c r="A21" s="44" t="s">
        <v>212</v>
      </c>
      <c r="B21" s="44">
        <v>2332.4</v>
      </c>
      <c r="C21" s="44">
        <v>2344.04</v>
      </c>
      <c r="D21" s="44">
        <v>2411.98</v>
      </c>
      <c r="E21" s="44">
        <v>2466.6</v>
      </c>
      <c r="F21" s="44">
        <v>2471.5</v>
      </c>
      <c r="G21" s="44">
        <v>2360.3</v>
      </c>
      <c r="H21" s="44">
        <v>2303.7</v>
      </c>
      <c r="I21" s="44">
        <v>2216.1</v>
      </c>
      <c r="J21" s="44">
        <v>2293.7</v>
      </c>
      <c r="K21" s="44">
        <v>2298.3</v>
      </c>
      <c r="L21" s="44">
        <v>1599.6</v>
      </c>
      <c r="M21" s="44">
        <v>1828.3</v>
      </c>
      <c r="N21" s="44">
        <v>2128.2</v>
      </c>
      <c r="O21" s="44">
        <v>2219.7</v>
      </c>
      <c r="P21" s="44">
        <v>2268.5</v>
      </c>
      <c r="Q21" s="44">
        <v>201</v>
      </c>
      <c r="R21" s="44">
        <v>381.7</v>
      </c>
      <c r="S21" s="44">
        <f t="shared" si="0"/>
        <v>0.526591564055541</v>
      </c>
      <c r="T21" s="44">
        <v>82.008</v>
      </c>
      <c r="U21" s="44">
        <f t="shared" si="1"/>
        <v>118.992</v>
      </c>
      <c r="V21" s="44">
        <v>863.9624808</v>
      </c>
    </row>
    <row r="22" spans="1:22">
      <c r="A22" s="44" t="s">
        <v>213</v>
      </c>
      <c r="B22" s="44">
        <v>411.5</v>
      </c>
      <c r="C22" s="44">
        <v>413.22</v>
      </c>
      <c r="D22" s="44">
        <v>416.49</v>
      </c>
      <c r="E22" s="44">
        <v>438.6</v>
      </c>
      <c r="F22" s="44">
        <v>433.8</v>
      </c>
      <c r="G22" s="44">
        <v>412.9</v>
      </c>
      <c r="H22" s="44">
        <v>401.1</v>
      </c>
      <c r="I22" s="44">
        <v>385.5</v>
      </c>
      <c r="J22" s="44">
        <v>399.6</v>
      </c>
      <c r="K22" s="44">
        <v>382.4</v>
      </c>
      <c r="L22" s="44">
        <v>162.9</v>
      </c>
      <c r="M22" s="44">
        <v>248.6</v>
      </c>
      <c r="N22" s="44">
        <v>310.5</v>
      </c>
      <c r="O22" s="44">
        <v>323.4</v>
      </c>
      <c r="P22" s="44">
        <v>317.2</v>
      </c>
      <c r="Q22" s="44">
        <v>199.8</v>
      </c>
      <c r="R22" s="44">
        <v>386.5</v>
      </c>
      <c r="S22" s="44">
        <f t="shared" si="0"/>
        <v>0.516946959896507</v>
      </c>
      <c r="T22" s="44">
        <v>83.5164</v>
      </c>
      <c r="U22" s="44">
        <f t="shared" si="1"/>
        <v>116.2836</v>
      </c>
      <c r="V22" s="44">
        <v>879.85362564</v>
      </c>
    </row>
    <row r="23" spans="1:22">
      <c r="A23" s="44" t="s">
        <v>214</v>
      </c>
      <c r="B23" s="44">
        <v>1604.1</v>
      </c>
      <c r="C23" s="44">
        <v>1557.87</v>
      </c>
      <c r="D23" s="44">
        <v>1540.57</v>
      </c>
      <c r="E23" s="44">
        <v>1524.3</v>
      </c>
      <c r="F23" s="44">
        <v>1502.3</v>
      </c>
      <c r="G23" s="44">
        <v>1483.8</v>
      </c>
      <c r="H23" s="44">
        <v>1450.4</v>
      </c>
      <c r="I23" s="44">
        <v>1395.6</v>
      </c>
      <c r="J23" s="44">
        <v>1191.6</v>
      </c>
      <c r="K23" s="44">
        <v>1167.2</v>
      </c>
      <c r="L23" s="44">
        <v>921.6</v>
      </c>
      <c r="M23" s="44">
        <v>1082.9</v>
      </c>
      <c r="N23" s="44">
        <v>1179.8</v>
      </c>
      <c r="O23" s="44">
        <v>1197.1</v>
      </c>
      <c r="P23" s="44">
        <v>1173.2</v>
      </c>
      <c r="Q23" s="44">
        <v>196.9</v>
      </c>
      <c r="R23" s="44">
        <v>378</v>
      </c>
      <c r="S23" s="44">
        <f t="shared" si="0"/>
        <v>0.520899470899471</v>
      </c>
      <c r="T23" s="44">
        <v>85.2577</v>
      </c>
      <c r="U23" s="44">
        <f t="shared" si="1"/>
        <v>111.6423</v>
      </c>
      <c r="V23" s="44">
        <v>898.19839527</v>
      </c>
    </row>
    <row r="24" spans="1:22">
      <c r="A24" s="44" t="s">
        <v>215</v>
      </c>
      <c r="B24" s="44">
        <v>5122</v>
      </c>
      <c r="C24" s="44">
        <v>5157.85</v>
      </c>
      <c r="D24" s="44">
        <v>5101.79</v>
      </c>
      <c r="E24" s="44">
        <v>5132.4</v>
      </c>
      <c r="F24" s="44">
        <v>5004.1</v>
      </c>
      <c r="G24" s="44">
        <v>5000.6</v>
      </c>
      <c r="H24" s="44">
        <v>4815.6</v>
      </c>
      <c r="I24" s="44">
        <v>4675.9</v>
      </c>
      <c r="J24" s="44">
        <v>4376.6</v>
      </c>
      <c r="K24" s="44">
        <v>4258.5</v>
      </c>
      <c r="L24" s="44">
        <v>2870.7</v>
      </c>
      <c r="M24" s="44">
        <v>3875.4</v>
      </c>
      <c r="N24" s="44">
        <v>4255.1</v>
      </c>
      <c r="O24" s="44">
        <v>4158.6</v>
      </c>
      <c r="P24" s="44">
        <v>3855</v>
      </c>
      <c r="Q24" s="44">
        <v>190.6</v>
      </c>
      <c r="R24" s="44">
        <v>374.8</v>
      </c>
      <c r="S24" s="44">
        <f t="shared" si="0"/>
        <v>0.508537886872999</v>
      </c>
      <c r="T24" s="44">
        <v>85.5794</v>
      </c>
      <c r="U24" s="44">
        <f t="shared" si="1"/>
        <v>105.0206</v>
      </c>
      <c r="V24" s="44">
        <v>901.58753694</v>
      </c>
    </row>
    <row r="25" spans="1:22">
      <c r="A25" s="44" t="s">
        <v>216</v>
      </c>
      <c r="B25" s="44">
        <v>1618</v>
      </c>
      <c r="C25" s="44">
        <v>1616.34</v>
      </c>
      <c r="D25" s="44">
        <v>1521.6</v>
      </c>
      <c r="E25" s="44">
        <v>1604.1</v>
      </c>
      <c r="F25" s="44">
        <v>1604.1</v>
      </c>
      <c r="G25" s="44">
        <v>1600.6</v>
      </c>
      <c r="H25" s="44">
        <v>1559</v>
      </c>
      <c r="I25" s="44">
        <v>1498.2</v>
      </c>
      <c r="J25" s="44">
        <v>1596.9</v>
      </c>
      <c r="K25" s="44">
        <v>1549.3</v>
      </c>
      <c r="L25" s="44">
        <v>1171.3</v>
      </c>
      <c r="M25" s="44">
        <v>1364.1</v>
      </c>
      <c r="N25" s="44">
        <v>1530.5</v>
      </c>
      <c r="O25" s="44">
        <v>1542.7</v>
      </c>
      <c r="P25" s="44">
        <v>1533.9</v>
      </c>
      <c r="Q25" s="44">
        <v>180</v>
      </c>
      <c r="R25" s="44">
        <v>297.2</v>
      </c>
      <c r="S25" s="44">
        <f t="shared" si="0"/>
        <v>0.605652759084791</v>
      </c>
      <c r="T25" s="44">
        <v>84.42</v>
      </c>
      <c r="U25" s="44">
        <f t="shared" si="1"/>
        <v>95.58</v>
      </c>
      <c r="V25" s="44">
        <v>889.373142</v>
      </c>
    </row>
    <row r="26" spans="1:22">
      <c r="A26" s="44" t="s">
        <v>217</v>
      </c>
      <c r="B26" s="44">
        <v>2736.2</v>
      </c>
      <c r="C26" s="44">
        <v>2766.82</v>
      </c>
      <c r="D26" s="44">
        <v>2689.82</v>
      </c>
      <c r="E26" s="44">
        <v>2708.6</v>
      </c>
      <c r="F26" s="44">
        <v>2708.7</v>
      </c>
      <c r="G26" s="44">
        <v>2678.9</v>
      </c>
      <c r="H26" s="44">
        <v>2625.3</v>
      </c>
      <c r="I26" s="44">
        <v>2575.4</v>
      </c>
      <c r="J26" s="44">
        <v>3029.2</v>
      </c>
      <c r="K26" s="44">
        <v>3055.5</v>
      </c>
      <c r="L26" s="44">
        <v>2342.5</v>
      </c>
      <c r="M26" s="44">
        <v>3120.4</v>
      </c>
      <c r="N26" s="44">
        <v>3319.8</v>
      </c>
      <c r="O26" s="44">
        <v>3326.5</v>
      </c>
      <c r="P26" s="44">
        <v>3160.1</v>
      </c>
      <c r="Q26" s="44">
        <v>196.9</v>
      </c>
      <c r="R26" s="44">
        <v>278.6</v>
      </c>
      <c r="S26" s="44">
        <f t="shared" si="0"/>
        <v>0.706748025843503</v>
      </c>
      <c r="T26" s="44">
        <v>96.6779</v>
      </c>
      <c r="U26" s="44">
        <f t="shared" si="1"/>
        <v>100.2221</v>
      </c>
      <c r="V26" s="44">
        <v>1018.51134429</v>
      </c>
    </row>
    <row r="27" spans="1:22">
      <c r="A27" s="44" t="s">
        <v>218</v>
      </c>
      <c r="B27" s="44">
        <v>30.5</v>
      </c>
      <c r="C27" s="44">
        <v>29.64</v>
      </c>
      <c r="D27" s="44">
        <v>32.3</v>
      </c>
      <c r="E27" s="44">
        <v>34.4</v>
      </c>
      <c r="F27" s="44">
        <v>37</v>
      </c>
      <c r="G27" s="44">
        <v>39.8</v>
      </c>
      <c r="H27" s="44">
        <v>38.6</v>
      </c>
      <c r="I27" s="44">
        <v>37.4</v>
      </c>
      <c r="J27" s="44">
        <v>42.3</v>
      </c>
      <c r="K27" s="44">
        <v>38.8</v>
      </c>
      <c r="L27" s="44">
        <v>31.2</v>
      </c>
      <c r="M27" s="44">
        <v>50.1</v>
      </c>
      <c r="N27" s="44">
        <v>62</v>
      </c>
      <c r="O27" s="44">
        <v>47.8</v>
      </c>
      <c r="P27" s="44">
        <v>46.5</v>
      </c>
      <c r="Q27" s="44">
        <v>124.3</v>
      </c>
      <c r="R27" s="44">
        <v>197.8</v>
      </c>
      <c r="S27" s="44">
        <f t="shared" si="0"/>
        <v>0.628412537917088</v>
      </c>
      <c r="T27" s="44">
        <v>65.879</v>
      </c>
      <c r="U27" s="44">
        <f t="shared" si="1"/>
        <v>58.421</v>
      </c>
      <c r="V27" s="44">
        <v>694.0418529</v>
      </c>
    </row>
    <row r="28" spans="1:22">
      <c r="A28" s="44" t="s">
        <v>219</v>
      </c>
      <c r="B28" s="44">
        <v>920.3</v>
      </c>
      <c r="C28" s="44">
        <v>884.44</v>
      </c>
      <c r="D28" s="44">
        <v>880</v>
      </c>
      <c r="E28" s="44">
        <v>900.2</v>
      </c>
      <c r="F28" s="44">
        <v>897.9</v>
      </c>
      <c r="G28" s="44">
        <v>879.4</v>
      </c>
      <c r="H28" s="44">
        <v>846</v>
      </c>
      <c r="I28" s="44">
        <v>827.9</v>
      </c>
      <c r="J28" s="44">
        <v>854.4</v>
      </c>
      <c r="K28" s="44">
        <v>839</v>
      </c>
      <c r="L28" s="44">
        <v>795.7</v>
      </c>
      <c r="M28" s="44">
        <v>849.8</v>
      </c>
      <c r="N28" s="44">
        <v>885.3</v>
      </c>
      <c r="O28" s="44">
        <v>903.5</v>
      </c>
      <c r="P28" s="44">
        <v>890.2</v>
      </c>
      <c r="Q28" s="44">
        <v>162.3</v>
      </c>
      <c r="R28" s="44">
        <v>194</v>
      </c>
      <c r="S28" s="44">
        <f t="shared" si="0"/>
        <v>0.83659793814433</v>
      </c>
      <c r="T28" s="44">
        <v>92.6733</v>
      </c>
      <c r="U28" s="44">
        <f t="shared" si="1"/>
        <v>69.6267</v>
      </c>
      <c r="V28" s="44">
        <v>976.32248283</v>
      </c>
    </row>
    <row r="29" spans="1:22">
      <c r="A29" s="44" t="s">
        <v>220</v>
      </c>
      <c r="B29" s="44">
        <v>568.9</v>
      </c>
      <c r="C29" s="44">
        <v>567.2</v>
      </c>
      <c r="D29" s="44">
        <v>560.3</v>
      </c>
      <c r="E29" s="44">
        <v>590.7</v>
      </c>
      <c r="F29" s="44">
        <v>608.9</v>
      </c>
      <c r="G29" s="44">
        <v>619.6</v>
      </c>
      <c r="H29" s="44">
        <v>600</v>
      </c>
      <c r="I29" s="44">
        <v>580.2</v>
      </c>
      <c r="J29" s="44">
        <v>551.3</v>
      </c>
      <c r="K29" s="44">
        <v>545.2</v>
      </c>
      <c r="L29" s="44">
        <v>480.3</v>
      </c>
      <c r="M29" s="44">
        <v>622</v>
      </c>
      <c r="N29" s="44">
        <v>685.1</v>
      </c>
      <c r="O29" s="44">
        <v>699.5</v>
      </c>
      <c r="P29" s="44">
        <v>696</v>
      </c>
      <c r="Q29" s="44">
        <v>171.2</v>
      </c>
      <c r="R29" s="44">
        <v>203.9</v>
      </c>
      <c r="S29" s="44">
        <f t="shared" si="0"/>
        <v>0.839627268268759</v>
      </c>
      <c r="T29" s="44">
        <v>106.144</v>
      </c>
      <c r="U29" s="44">
        <f t="shared" si="1"/>
        <v>65.056</v>
      </c>
      <c r="V29" s="44">
        <v>1118.2376544</v>
      </c>
    </row>
    <row r="30" spans="1:22">
      <c r="A30" s="44" t="s">
        <v>221</v>
      </c>
      <c r="B30" s="44">
        <v>109.8</v>
      </c>
      <c r="C30" s="44">
        <v>113.15</v>
      </c>
      <c r="D30" s="44">
        <v>115.2</v>
      </c>
      <c r="E30" s="44">
        <v>116.7</v>
      </c>
      <c r="F30" s="44">
        <v>120.8</v>
      </c>
      <c r="G30" s="44">
        <v>120.6</v>
      </c>
      <c r="H30" s="44">
        <v>118.4</v>
      </c>
      <c r="I30" s="44">
        <v>123.6</v>
      </c>
      <c r="J30" s="44">
        <v>82.7</v>
      </c>
      <c r="K30" s="44">
        <v>78.2</v>
      </c>
      <c r="L30" s="44">
        <v>34.7</v>
      </c>
      <c r="M30" s="44">
        <v>72.1</v>
      </c>
      <c r="N30" s="44">
        <v>77.2</v>
      </c>
      <c r="O30" s="44">
        <v>58.8</v>
      </c>
      <c r="P30" s="44">
        <v>51.5</v>
      </c>
      <c r="Q30" s="44">
        <v>158.8</v>
      </c>
      <c r="R30" s="44">
        <v>200.5</v>
      </c>
      <c r="S30" s="44">
        <f t="shared" si="0"/>
        <v>0.792019950124688</v>
      </c>
      <c r="T30" s="44">
        <v>103.3788</v>
      </c>
      <c r="U30" s="44">
        <f t="shared" si="1"/>
        <v>55.4212</v>
      </c>
      <c r="V30" s="44">
        <v>1089.10599588</v>
      </c>
    </row>
    <row r="31" spans="1:22">
      <c r="A31" s="44" t="s">
        <v>222</v>
      </c>
      <c r="B31" s="44">
        <v>91.7</v>
      </c>
      <c r="C31" s="44">
        <v>73.7</v>
      </c>
      <c r="D31" s="44">
        <v>68.31</v>
      </c>
      <c r="E31" s="44">
        <v>69.5</v>
      </c>
      <c r="F31" s="44">
        <v>75.3</v>
      </c>
      <c r="G31" s="44">
        <v>75.4</v>
      </c>
      <c r="H31" s="44">
        <v>65.5</v>
      </c>
      <c r="I31" s="44">
        <v>69</v>
      </c>
      <c r="J31" s="44">
        <v>81</v>
      </c>
      <c r="K31" s="44">
        <v>73.8</v>
      </c>
      <c r="L31" s="44">
        <v>73.4</v>
      </c>
      <c r="M31" s="44">
        <v>90</v>
      </c>
      <c r="N31" s="44">
        <v>85.5</v>
      </c>
      <c r="O31" s="44">
        <v>74.3</v>
      </c>
      <c r="P31" s="44">
        <v>79.2</v>
      </c>
      <c r="Q31" s="44">
        <v>117</v>
      </c>
      <c r="R31" s="44">
        <v>205.4</v>
      </c>
      <c r="S31" s="44">
        <f t="shared" si="0"/>
        <v>0.569620253164557</v>
      </c>
      <c r="T31" s="44">
        <v>79.677</v>
      </c>
      <c r="U31" s="44">
        <f t="shared" si="1"/>
        <v>37.323</v>
      </c>
      <c r="V31" s="44">
        <v>839.4051627</v>
      </c>
    </row>
    <row r="32" spans="1:22">
      <c r="A32" s="44" t="s">
        <v>223</v>
      </c>
      <c r="B32" s="44">
        <v>180.4</v>
      </c>
      <c r="C32" s="44">
        <v>171.96</v>
      </c>
      <c r="D32" s="44">
        <v>158.2</v>
      </c>
      <c r="E32" s="44">
        <v>265.4</v>
      </c>
      <c r="F32" s="44">
        <v>274.7</v>
      </c>
      <c r="G32" s="44">
        <v>303.6</v>
      </c>
      <c r="H32" s="44">
        <v>294.5</v>
      </c>
      <c r="I32" s="44">
        <v>297.4</v>
      </c>
      <c r="J32" s="44">
        <v>342.7</v>
      </c>
      <c r="K32" s="44">
        <v>335.8</v>
      </c>
      <c r="L32" s="44">
        <v>306.8</v>
      </c>
      <c r="M32" s="44">
        <v>375.7</v>
      </c>
      <c r="N32" s="44">
        <v>436.1</v>
      </c>
      <c r="O32" s="44">
        <v>469.5</v>
      </c>
      <c r="P32" s="44">
        <v>502.3</v>
      </c>
      <c r="Q32" s="44">
        <v>1968</v>
      </c>
      <c r="R32" s="44">
        <v>3332.9</v>
      </c>
      <c r="S32" s="44">
        <f t="shared" si="0"/>
        <v>0.590476761979057</v>
      </c>
      <c r="T32" s="44">
        <v>623.856</v>
      </c>
      <c r="U32" s="44">
        <f t="shared" si="1"/>
        <v>1344.144</v>
      </c>
      <c r="V32" s="44">
        <v>3898.9128432</v>
      </c>
    </row>
    <row r="33" spans="1:22">
      <c r="Q33" s="44">
        <v>1846.03</v>
      </c>
      <c r="R33" s="44">
        <v>3222.89</v>
      </c>
      <c r="S33" s="44">
        <f t="shared" si="0"/>
        <v>0.572787156868525</v>
      </c>
      <c r="T33" s="44">
        <v>636.88035</v>
      </c>
      <c r="U33" s="44">
        <f t="shared" si="1"/>
        <v>1209.14965</v>
      </c>
      <c r="V33" s="44">
        <v>3980.311123395</v>
      </c>
    </row>
    <row r="34" spans="1:22">
      <c r="A34" s="44" t="s">
        <v>224</v>
      </c>
      <c r="Q34" s="44">
        <v>1885.2</v>
      </c>
      <c r="R34" s="44">
        <v>3235.82</v>
      </c>
      <c r="S34" s="44">
        <f t="shared" si="0"/>
        <v>0.582603482270336</v>
      </c>
      <c r="T34" s="44">
        <v>689.9832</v>
      </c>
      <c r="U34" s="44">
        <f t="shared" si="1"/>
        <v>1195.2168</v>
      </c>
      <c r="V34" s="44">
        <v>4312.18800504</v>
      </c>
    </row>
    <row r="35" spans="1:22">
      <c r="A35" s="51">
        <v>0.317</v>
      </c>
      <c r="B35" s="44">
        <f t="shared" ref="B35:B65" si="2">B2*$A$35</f>
        <v>59.1522</v>
      </c>
      <c r="C35" s="44">
        <f t="shared" ref="C35:C65" si="3">C2*$A$36</f>
        <v>63.20745</v>
      </c>
      <c r="D35" s="44">
        <f t="shared" ref="D35:D65" si="4">D2*$A$37</f>
        <v>65.63844</v>
      </c>
      <c r="E35" s="44">
        <f t="shared" ref="E35:E65" si="5">E2*$A$38</f>
        <v>71.9616</v>
      </c>
      <c r="F35" s="44">
        <f t="shared" ref="F35:F65" si="6">F2*$A$39</f>
        <v>77.1936</v>
      </c>
      <c r="G35" s="44">
        <f t="shared" ref="G35:G65" si="7">G2*$A$40</f>
        <v>75.0728</v>
      </c>
      <c r="H35" s="44">
        <f t="shared" ref="H35:H65" si="8">H2*$A$41</f>
        <v>71.7048</v>
      </c>
      <c r="I35" s="44">
        <f t="shared" ref="I35:I65" si="9">I2*$A$42</f>
        <v>74.2197</v>
      </c>
      <c r="J35" s="44">
        <f t="shared" ref="J35:J65" si="10">J2*$A$43</f>
        <v>52.6218</v>
      </c>
      <c r="K35" s="44">
        <f t="shared" ref="K35:K65" si="11">K2*$A$44</f>
        <v>22.2914</v>
      </c>
      <c r="L35" s="44">
        <f t="shared" ref="L35:L65" si="12">L2*$A$45</f>
        <v>6.996</v>
      </c>
      <c r="M35" s="44">
        <f t="shared" ref="M35:M65" si="13">M2*$A$46</f>
        <v>18.3862</v>
      </c>
      <c r="N35" s="44">
        <f t="shared" ref="N35:N65" si="14">N2*$A$47</f>
        <v>36.58</v>
      </c>
      <c r="O35" s="44">
        <f t="shared" ref="O35:O65" si="15">O2*$A$48</f>
        <v>23.9568</v>
      </c>
      <c r="P35" s="44">
        <f t="shared" ref="P35:P65" si="16">P2*$A$49</f>
        <v>18.1827</v>
      </c>
      <c r="Q35" s="44">
        <v>1847.5</v>
      </c>
      <c r="R35" s="44">
        <v>3396.7</v>
      </c>
      <c r="S35" s="44">
        <f t="shared" si="0"/>
        <v>0.543910265846263</v>
      </c>
      <c r="T35" s="44">
        <v>709.44</v>
      </c>
      <c r="U35" s="44">
        <f t="shared" si="1"/>
        <v>1138.06</v>
      </c>
      <c r="V35" s="44">
        <v>4433.787168</v>
      </c>
    </row>
    <row r="36" spans="1:22">
      <c r="A36" s="51">
        <v>0.345</v>
      </c>
      <c r="B36" s="44">
        <f t="shared" si="2"/>
        <v>57.377</v>
      </c>
      <c r="C36" s="44">
        <f t="shared" si="3"/>
        <v>64.49085</v>
      </c>
      <c r="D36" s="44">
        <f t="shared" si="4"/>
        <v>70.00116</v>
      </c>
      <c r="E36" s="44">
        <f t="shared" si="5"/>
        <v>74.3808</v>
      </c>
      <c r="F36" s="44">
        <f t="shared" si="6"/>
        <v>82.008</v>
      </c>
      <c r="G36" s="44">
        <f t="shared" si="7"/>
        <v>83.5164</v>
      </c>
      <c r="H36" s="44">
        <f t="shared" si="8"/>
        <v>85.2577</v>
      </c>
      <c r="I36" s="44">
        <f t="shared" si="9"/>
        <v>85.5794</v>
      </c>
      <c r="J36" s="44">
        <f t="shared" si="10"/>
        <v>84.42</v>
      </c>
      <c r="K36" s="44">
        <f t="shared" si="11"/>
        <v>96.6779</v>
      </c>
      <c r="L36" s="44">
        <f t="shared" si="12"/>
        <v>65.879</v>
      </c>
      <c r="M36" s="44">
        <f t="shared" si="13"/>
        <v>92.6733</v>
      </c>
      <c r="N36" s="44">
        <f t="shared" si="14"/>
        <v>106.144</v>
      </c>
      <c r="O36" s="44">
        <f t="shared" si="15"/>
        <v>103.3788</v>
      </c>
      <c r="P36" s="44">
        <f t="shared" si="16"/>
        <v>79.677</v>
      </c>
      <c r="Q36" s="44">
        <v>1932.9</v>
      </c>
      <c r="R36" s="44">
        <v>3452</v>
      </c>
      <c r="S36" s="44">
        <f t="shared" si="0"/>
        <v>0.559936268829664</v>
      </c>
      <c r="T36" s="44">
        <v>788.6232</v>
      </c>
      <c r="U36" s="44">
        <f t="shared" si="1"/>
        <v>1144.2768</v>
      </c>
      <c r="V36" s="44">
        <v>4928.65841304</v>
      </c>
    </row>
    <row r="37" spans="1:22">
      <c r="A37" s="51">
        <v>0.366</v>
      </c>
      <c r="B37" s="44">
        <f t="shared" si="2"/>
        <v>623.856</v>
      </c>
      <c r="C37" s="44">
        <f t="shared" si="3"/>
        <v>636.88035</v>
      </c>
      <c r="D37" s="44">
        <f t="shared" si="4"/>
        <v>689.9832</v>
      </c>
      <c r="E37" s="44">
        <f t="shared" si="5"/>
        <v>709.44</v>
      </c>
      <c r="F37" s="44">
        <f t="shared" si="6"/>
        <v>788.6232</v>
      </c>
      <c r="G37" s="44">
        <f t="shared" si="7"/>
        <v>800.679</v>
      </c>
      <c r="H37" s="44">
        <f t="shared" si="8"/>
        <v>807.8481</v>
      </c>
      <c r="I37" s="44">
        <f t="shared" si="9"/>
        <v>816.731</v>
      </c>
      <c r="J37" s="44">
        <f t="shared" si="10"/>
        <v>918.2082</v>
      </c>
      <c r="K37" s="44">
        <f t="shared" si="11"/>
        <v>894.0128</v>
      </c>
      <c r="L37" s="44">
        <f t="shared" si="12"/>
        <v>751.752</v>
      </c>
      <c r="M37" s="44">
        <f t="shared" si="13"/>
        <v>998.5648</v>
      </c>
      <c r="N37" s="44">
        <f t="shared" si="14"/>
        <v>1122.262</v>
      </c>
      <c r="O37" s="44">
        <f t="shared" si="15"/>
        <v>1254.9327</v>
      </c>
      <c r="P37" s="44">
        <f t="shared" si="16"/>
        <v>1221.5778</v>
      </c>
      <c r="Q37" s="44">
        <v>1915.5</v>
      </c>
      <c r="R37" s="44">
        <v>3638.4</v>
      </c>
      <c r="S37" s="44">
        <f t="shared" si="0"/>
        <v>0.526467678100264</v>
      </c>
      <c r="T37" s="44">
        <v>800.679</v>
      </c>
      <c r="U37" s="44">
        <f t="shared" si="1"/>
        <v>1114.821</v>
      </c>
      <c r="V37" s="44">
        <v>5004.0035463</v>
      </c>
    </row>
    <row r="38" spans="1:22">
      <c r="A38" s="51">
        <v>0.384</v>
      </c>
      <c r="B38" s="44">
        <f t="shared" si="2"/>
        <v>158.1196</v>
      </c>
      <c r="C38" s="44">
        <f t="shared" si="3"/>
        <v>163.8198</v>
      </c>
      <c r="D38" s="44">
        <f t="shared" si="4"/>
        <v>163.2726</v>
      </c>
      <c r="E38" s="44">
        <f t="shared" si="5"/>
        <v>181.9392</v>
      </c>
      <c r="F38" s="44">
        <f t="shared" si="6"/>
        <v>204.8976</v>
      </c>
      <c r="G38" s="44">
        <f t="shared" si="7"/>
        <v>215.1446</v>
      </c>
      <c r="H38" s="44">
        <f t="shared" si="8"/>
        <v>210.3947</v>
      </c>
      <c r="I38" s="44">
        <f t="shared" si="9"/>
        <v>201.9153</v>
      </c>
      <c r="J38" s="44">
        <f t="shared" si="10"/>
        <v>255.1829</v>
      </c>
      <c r="K38" s="44">
        <f t="shared" si="11"/>
        <v>269.8045</v>
      </c>
      <c r="L38" s="44">
        <f t="shared" si="12"/>
        <v>239.242</v>
      </c>
      <c r="M38" s="44">
        <f t="shared" si="13"/>
        <v>325.1274</v>
      </c>
      <c r="N38" s="44">
        <f t="shared" si="14"/>
        <v>458.924</v>
      </c>
      <c r="O38" s="44">
        <f t="shared" si="15"/>
        <v>531.216</v>
      </c>
      <c r="P38" s="44">
        <f t="shared" si="16"/>
        <v>554.4021</v>
      </c>
      <c r="Q38" s="44">
        <v>1865.7</v>
      </c>
      <c r="R38" s="44">
        <v>3551.1</v>
      </c>
      <c r="S38" s="44">
        <f t="shared" si="0"/>
        <v>0.52538649995776</v>
      </c>
      <c r="T38" s="44">
        <v>807.8481</v>
      </c>
      <c r="U38" s="44">
        <f t="shared" si="1"/>
        <v>1057.8519</v>
      </c>
      <c r="V38" s="44">
        <v>5048.80827057</v>
      </c>
    </row>
    <row r="39" spans="1:22">
      <c r="A39" s="51">
        <v>0.408</v>
      </c>
      <c r="B39" s="44">
        <f t="shared" si="2"/>
        <v>216.7329</v>
      </c>
      <c r="C39" s="44">
        <f t="shared" si="3"/>
        <v>236.1111</v>
      </c>
      <c r="D39" s="44">
        <f t="shared" si="4"/>
        <v>250.4172</v>
      </c>
      <c r="E39" s="44">
        <f t="shared" si="5"/>
        <v>266.4192</v>
      </c>
      <c r="F39" s="44">
        <f t="shared" si="6"/>
        <v>279.276</v>
      </c>
      <c r="G39" s="44">
        <f t="shared" si="7"/>
        <v>279.8092</v>
      </c>
      <c r="H39" s="44">
        <f t="shared" si="8"/>
        <v>279.4149</v>
      </c>
      <c r="I39" s="44">
        <f t="shared" si="9"/>
        <v>287.36</v>
      </c>
      <c r="J39" s="44">
        <f t="shared" si="10"/>
        <v>237.1264</v>
      </c>
      <c r="K39" s="44">
        <f t="shared" si="11"/>
        <v>244.1743</v>
      </c>
      <c r="L39" s="44">
        <f t="shared" si="12"/>
        <v>227.688</v>
      </c>
      <c r="M39" s="44">
        <f t="shared" si="13"/>
        <v>304.9711</v>
      </c>
      <c r="N39" s="44">
        <f t="shared" si="14"/>
        <v>350.424</v>
      </c>
      <c r="O39" s="44">
        <f t="shared" si="15"/>
        <v>388.7121</v>
      </c>
      <c r="P39" s="44">
        <f t="shared" si="16"/>
        <v>428.9619</v>
      </c>
      <c r="Q39" s="44">
        <v>1819</v>
      </c>
      <c r="R39" s="44">
        <v>3433.9</v>
      </c>
      <c r="S39" s="44">
        <f t="shared" si="0"/>
        <v>0.529718395992894</v>
      </c>
      <c r="T39" s="44">
        <v>816.731</v>
      </c>
      <c r="U39" s="44">
        <f t="shared" si="1"/>
        <v>1002.269</v>
      </c>
      <c r="V39" s="44">
        <v>5104.3237307</v>
      </c>
    </row>
    <row r="40" spans="1:22">
      <c r="A40" s="51">
        <v>0.418</v>
      </c>
      <c r="B40" s="44">
        <f t="shared" si="2"/>
        <v>509.1654</v>
      </c>
      <c r="C40" s="44">
        <f t="shared" si="3"/>
        <v>540.83235</v>
      </c>
      <c r="D40" s="44">
        <f t="shared" si="4"/>
        <v>580.2564</v>
      </c>
      <c r="E40" s="44">
        <f t="shared" si="5"/>
        <v>611.5584</v>
      </c>
      <c r="F40" s="44">
        <f t="shared" si="6"/>
        <v>662.796</v>
      </c>
      <c r="G40" s="44">
        <f t="shared" si="7"/>
        <v>651.5784</v>
      </c>
      <c r="H40" s="44">
        <f t="shared" si="8"/>
        <v>631.0975</v>
      </c>
      <c r="I40" s="44">
        <f t="shared" si="9"/>
        <v>631.5185</v>
      </c>
      <c r="J40" s="44">
        <f t="shared" si="10"/>
        <v>613.452</v>
      </c>
      <c r="K40" s="44">
        <f t="shared" si="11"/>
        <v>619.7402</v>
      </c>
      <c r="L40" s="44">
        <f t="shared" si="12"/>
        <v>559.256</v>
      </c>
      <c r="M40" s="44">
        <f t="shared" si="13"/>
        <v>733.2782</v>
      </c>
      <c r="N40" s="44">
        <f t="shared" si="14"/>
        <v>811.332</v>
      </c>
      <c r="O40" s="44">
        <f t="shared" si="15"/>
        <v>920.9046</v>
      </c>
      <c r="P40" s="44">
        <f t="shared" si="16"/>
        <v>910.6332</v>
      </c>
      <c r="Q40" s="44">
        <v>1957.8</v>
      </c>
      <c r="R40" s="44">
        <v>3785.3</v>
      </c>
      <c r="S40" s="44">
        <f t="shared" si="0"/>
        <v>0.51721131746493</v>
      </c>
      <c r="T40" s="44">
        <v>918.2082</v>
      </c>
      <c r="U40" s="44">
        <f t="shared" si="1"/>
        <v>1039.5918</v>
      </c>
      <c r="V40" s="44">
        <v>5738.52578754</v>
      </c>
    </row>
    <row r="41" spans="1:22">
      <c r="A41" s="51">
        <v>0.433</v>
      </c>
      <c r="B41" s="44">
        <f t="shared" si="2"/>
        <v>319.4409</v>
      </c>
      <c r="C41" s="44">
        <f t="shared" si="3"/>
        <v>340.37355</v>
      </c>
      <c r="D41" s="44">
        <f t="shared" si="4"/>
        <v>362.07648</v>
      </c>
      <c r="E41" s="44">
        <f t="shared" si="5"/>
        <v>384.4608</v>
      </c>
      <c r="F41" s="44">
        <f t="shared" si="6"/>
        <v>408.4896</v>
      </c>
      <c r="G41" s="44">
        <f t="shared" si="7"/>
        <v>418.1672</v>
      </c>
      <c r="H41" s="44">
        <f t="shared" si="8"/>
        <v>421.0492</v>
      </c>
      <c r="I41" s="44">
        <f t="shared" si="9"/>
        <v>425.6969</v>
      </c>
      <c r="J41" s="44">
        <f t="shared" si="10"/>
        <v>427.3059</v>
      </c>
      <c r="K41" s="44">
        <f t="shared" si="11"/>
        <v>427.3664</v>
      </c>
      <c r="L41" s="44">
        <f t="shared" si="12"/>
        <v>420.184</v>
      </c>
      <c r="M41" s="44">
        <f t="shared" si="13"/>
        <v>513.3861</v>
      </c>
      <c r="N41" s="44">
        <f t="shared" si="14"/>
        <v>705.312</v>
      </c>
      <c r="O41" s="44">
        <f t="shared" si="15"/>
        <v>774.8202</v>
      </c>
      <c r="P41" s="44">
        <f t="shared" si="16"/>
        <v>798.4044</v>
      </c>
      <c r="Q41" s="44">
        <v>1820.8</v>
      </c>
      <c r="R41" s="44">
        <v>3709.6</v>
      </c>
      <c r="S41" s="44">
        <f t="shared" si="0"/>
        <v>0.490834591330602</v>
      </c>
      <c r="T41" s="44">
        <v>894.0128</v>
      </c>
      <c r="U41" s="44">
        <f t="shared" si="1"/>
        <v>926.7872</v>
      </c>
      <c r="V41" s="44">
        <v>5587.31179616</v>
      </c>
    </row>
    <row r="42" spans="1:22">
      <c r="A42" s="51">
        <v>0.449</v>
      </c>
      <c r="B42" s="44">
        <f t="shared" si="2"/>
        <v>430.0739</v>
      </c>
      <c r="C42" s="44">
        <f t="shared" si="3"/>
        <v>469.46565</v>
      </c>
      <c r="D42" s="44">
        <f t="shared" si="4"/>
        <v>500.66238</v>
      </c>
      <c r="E42" s="44">
        <f t="shared" si="5"/>
        <v>530.5344</v>
      </c>
      <c r="F42" s="44">
        <f t="shared" si="6"/>
        <v>553.5336</v>
      </c>
      <c r="G42" s="44">
        <f t="shared" si="7"/>
        <v>568.6054</v>
      </c>
      <c r="H42" s="44">
        <f t="shared" si="8"/>
        <v>569.0053</v>
      </c>
      <c r="I42" s="44">
        <f t="shared" si="9"/>
        <v>572.924</v>
      </c>
      <c r="J42" s="44">
        <f t="shared" si="10"/>
        <v>672.4991</v>
      </c>
      <c r="K42" s="44">
        <f t="shared" si="11"/>
        <v>664.4212</v>
      </c>
      <c r="L42" s="44">
        <f t="shared" si="12"/>
        <v>621.796</v>
      </c>
      <c r="M42" s="44">
        <f t="shared" si="13"/>
        <v>782.9552</v>
      </c>
      <c r="N42" s="44">
        <f t="shared" si="14"/>
        <v>878.106</v>
      </c>
      <c r="O42" s="44">
        <f t="shared" si="15"/>
        <v>936.8541</v>
      </c>
      <c r="P42" s="44">
        <f t="shared" si="16"/>
        <v>893.4039</v>
      </c>
      <c r="Q42" s="44">
        <v>1418.4</v>
      </c>
      <c r="R42" s="44">
        <v>3119.8</v>
      </c>
      <c r="S42" s="44">
        <f t="shared" si="0"/>
        <v>0.454644528495416</v>
      </c>
      <c r="T42" s="44">
        <v>751.752</v>
      </c>
      <c r="U42" s="44">
        <f t="shared" si="1"/>
        <v>666.648</v>
      </c>
      <c r="V42" s="44">
        <v>4698.2244744</v>
      </c>
    </row>
    <row r="43" spans="1:22">
      <c r="A43" s="51">
        <v>0.469</v>
      </c>
      <c r="B43" s="44">
        <f t="shared" si="2"/>
        <v>55.5384</v>
      </c>
      <c r="C43" s="44">
        <f t="shared" si="3"/>
        <v>59.29515</v>
      </c>
      <c r="D43" s="44">
        <f t="shared" si="4"/>
        <v>66.1179</v>
      </c>
      <c r="E43" s="44">
        <f t="shared" si="5"/>
        <v>68.6592</v>
      </c>
      <c r="F43" s="44">
        <f t="shared" si="6"/>
        <v>75.3984</v>
      </c>
      <c r="G43" s="44">
        <f t="shared" si="7"/>
        <v>71.7706</v>
      </c>
      <c r="H43" s="44">
        <f t="shared" si="8"/>
        <v>62.3087</v>
      </c>
      <c r="I43" s="44">
        <f t="shared" si="9"/>
        <v>44.9449</v>
      </c>
      <c r="J43" s="44">
        <f t="shared" si="10"/>
        <v>52.1528</v>
      </c>
      <c r="K43" s="44">
        <f t="shared" si="11"/>
        <v>47.3815</v>
      </c>
      <c r="L43" s="44">
        <f t="shared" si="12"/>
        <v>26.871</v>
      </c>
      <c r="M43" s="44">
        <f t="shared" si="13"/>
        <v>47.3359</v>
      </c>
      <c r="N43" s="44">
        <f t="shared" si="14"/>
        <v>50.778</v>
      </c>
      <c r="O43" s="44">
        <f t="shared" si="15"/>
        <v>55.5954</v>
      </c>
      <c r="P43" s="44">
        <f t="shared" si="16"/>
        <v>69.5982</v>
      </c>
      <c r="Q43" s="44">
        <v>1748.8</v>
      </c>
      <c r="R43" s="44">
        <v>2907.6</v>
      </c>
      <c r="S43" s="44">
        <f t="shared" si="0"/>
        <v>0.601458247351768</v>
      </c>
      <c r="T43" s="44">
        <v>998.5648</v>
      </c>
      <c r="U43" s="44">
        <f t="shared" si="1"/>
        <v>750.2352</v>
      </c>
      <c r="V43" s="44">
        <v>6240.73043056</v>
      </c>
    </row>
    <row r="44" spans="1:22">
      <c r="A44" s="51">
        <v>0.491</v>
      </c>
      <c r="B44" s="44">
        <f t="shared" si="2"/>
        <v>557.9834</v>
      </c>
      <c r="C44" s="44">
        <f t="shared" si="3"/>
        <v>596.3394</v>
      </c>
      <c r="D44" s="44">
        <f t="shared" si="4"/>
        <v>638.84934</v>
      </c>
      <c r="E44" s="44">
        <f t="shared" si="5"/>
        <v>681.6768</v>
      </c>
      <c r="F44" s="44">
        <f t="shared" si="6"/>
        <v>729.2184</v>
      </c>
      <c r="G44" s="44">
        <f t="shared" si="7"/>
        <v>752.191</v>
      </c>
      <c r="H44" s="44">
        <f t="shared" si="8"/>
        <v>770.8699</v>
      </c>
      <c r="I44" s="44">
        <f t="shared" si="9"/>
        <v>759.0794</v>
      </c>
      <c r="J44" s="44">
        <f t="shared" si="10"/>
        <v>769.3007</v>
      </c>
      <c r="K44" s="44">
        <f t="shared" si="11"/>
        <v>762.032</v>
      </c>
      <c r="L44" s="44">
        <f t="shared" si="12"/>
        <v>306.022</v>
      </c>
      <c r="M44" s="44">
        <f t="shared" si="13"/>
        <v>785.0679</v>
      </c>
      <c r="N44" s="44">
        <f t="shared" si="14"/>
        <v>919.212</v>
      </c>
      <c r="O44" s="44">
        <f t="shared" si="15"/>
        <v>945.7077</v>
      </c>
      <c r="P44" s="44">
        <f t="shared" si="16"/>
        <v>961.7763</v>
      </c>
      <c r="Q44" s="44">
        <v>1810.1</v>
      </c>
      <c r="R44" s="44">
        <v>3410.6</v>
      </c>
      <c r="S44" s="44">
        <f t="shared" si="0"/>
        <v>0.530727731190993</v>
      </c>
      <c r="T44" s="44">
        <v>1122.262</v>
      </c>
      <c r="U44" s="44">
        <f t="shared" si="1"/>
        <v>687.838</v>
      </c>
      <c r="V44" s="44">
        <v>7013.8008214</v>
      </c>
    </row>
    <row r="45" spans="1:22">
      <c r="A45" s="51">
        <v>0.53</v>
      </c>
      <c r="B45" s="44">
        <f t="shared" si="2"/>
        <v>388.5786</v>
      </c>
      <c r="C45" s="44">
        <f t="shared" si="3"/>
        <v>430.70835</v>
      </c>
      <c r="D45" s="44">
        <f t="shared" si="4"/>
        <v>469.18638</v>
      </c>
      <c r="E45" s="44">
        <f t="shared" si="5"/>
        <v>513.9072</v>
      </c>
      <c r="F45" s="44">
        <f t="shared" si="6"/>
        <v>525.3</v>
      </c>
      <c r="G45" s="44">
        <f t="shared" si="7"/>
        <v>403.2028</v>
      </c>
      <c r="H45" s="44">
        <f t="shared" si="8"/>
        <v>316.1766</v>
      </c>
      <c r="I45" s="44">
        <f t="shared" si="9"/>
        <v>257.6362</v>
      </c>
      <c r="J45" s="44">
        <f t="shared" si="10"/>
        <v>254.4794</v>
      </c>
      <c r="K45" s="44">
        <f t="shared" si="11"/>
        <v>253.7488</v>
      </c>
      <c r="L45" s="44">
        <f t="shared" si="12"/>
        <v>226.469</v>
      </c>
      <c r="M45" s="44">
        <f t="shared" si="13"/>
        <v>358.3596</v>
      </c>
      <c r="N45" s="44">
        <f t="shared" si="14"/>
        <v>396.924</v>
      </c>
      <c r="O45" s="44">
        <f t="shared" si="15"/>
        <v>419.5695</v>
      </c>
      <c r="P45" s="44">
        <f t="shared" si="16"/>
        <v>414.6609</v>
      </c>
      <c r="Q45" s="44">
        <v>1927.7</v>
      </c>
      <c r="R45" s="44">
        <v>3506.1</v>
      </c>
      <c r="S45" s="44">
        <f t="shared" si="0"/>
        <v>0.549813182738656</v>
      </c>
      <c r="T45" s="44">
        <v>1254.9327</v>
      </c>
      <c r="U45" s="44">
        <f t="shared" si="1"/>
        <v>672.7673</v>
      </c>
      <c r="V45" s="44">
        <v>7842.95289519</v>
      </c>
    </row>
    <row r="46" spans="1:22">
      <c r="A46" s="51">
        <v>0.571</v>
      </c>
      <c r="B46" s="44">
        <f t="shared" si="2"/>
        <v>469.9842</v>
      </c>
      <c r="C46" s="44">
        <f t="shared" si="3"/>
        <v>497.6763</v>
      </c>
      <c r="D46" s="44">
        <f t="shared" si="4"/>
        <v>537.03546</v>
      </c>
      <c r="E46" s="44">
        <f t="shared" si="5"/>
        <v>597.1968</v>
      </c>
      <c r="F46" s="44">
        <f t="shared" si="6"/>
        <v>657.9408</v>
      </c>
      <c r="G46" s="44">
        <f t="shared" si="7"/>
        <v>662.6554</v>
      </c>
      <c r="H46" s="44">
        <f t="shared" si="8"/>
        <v>666.5602</v>
      </c>
      <c r="I46" s="44">
        <f t="shared" si="9"/>
        <v>659.4014</v>
      </c>
      <c r="J46" s="44">
        <f t="shared" si="10"/>
        <v>664.6668</v>
      </c>
      <c r="K46" s="44">
        <f t="shared" si="11"/>
        <v>665.9433</v>
      </c>
      <c r="L46" s="44">
        <f t="shared" si="12"/>
        <v>578.654</v>
      </c>
      <c r="M46" s="44">
        <f t="shared" si="13"/>
        <v>810.4203</v>
      </c>
      <c r="N46" s="44">
        <f t="shared" si="14"/>
        <v>981.15</v>
      </c>
      <c r="O46" s="44">
        <f t="shared" si="15"/>
        <v>1077.9258</v>
      </c>
      <c r="P46" s="44">
        <f t="shared" si="16"/>
        <v>1056.7077</v>
      </c>
      <c r="Q46" s="44">
        <v>1793.8</v>
      </c>
      <c r="R46" s="44">
        <v>3648.4</v>
      </c>
      <c r="S46" s="44">
        <f t="shared" si="0"/>
        <v>0.491667580309177</v>
      </c>
      <c r="T46" s="44">
        <v>1221.5778</v>
      </c>
      <c r="U46" s="44">
        <f t="shared" si="1"/>
        <v>572.2222</v>
      </c>
      <c r="V46" s="44">
        <v>7634.49477666</v>
      </c>
    </row>
    <row r="47" spans="1:22">
      <c r="A47" s="51">
        <v>0.62</v>
      </c>
      <c r="B47" s="44">
        <f t="shared" si="2"/>
        <v>417.1086</v>
      </c>
      <c r="C47" s="44">
        <f t="shared" si="3"/>
        <v>439.03665</v>
      </c>
      <c r="D47" s="44">
        <f t="shared" si="4"/>
        <v>474.9948</v>
      </c>
      <c r="E47" s="44">
        <f t="shared" si="5"/>
        <v>514.9056</v>
      </c>
      <c r="F47" s="44">
        <f t="shared" si="6"/>
        <v>528.8496</v>
      </c>
      <c r="G47" s="44">
        <f t="shared" si="7"/>
        <v>480.4492</v>
      </c>
      <c r="H47" s="44">
        <f t="shared" si="8"/>
        <v>461.6646</v>
      </c>
      <c r="I47" s="44">
        <f t="shared" si="9"/>
        <v>441.4568</v>
      </c>
      <c r="J47" s="44">
        <f t="shared" si="10"/>
        <v>432.3242</v>
      </c>
      <c r="K47" s="44">
        <f t="shared" si="11"/>
        <v>392.7509</v>
      </c>
      <c r="L47" s="44">
        <f t="shared" si="12"/>
        <v>339.995</v>
      </c>
      <c r="M47" s="44">
        <f t="shared" si="13"/>
        <v>520.1239</v>
      </c>
      <c r="N47" s="44">
        <f t="shared" si="14"/>
        <v>581.312</v>
      </c>
      <c r="O47" s="44">
        <f t="shared" si="15"/>
        <v>622.8768</v>
      </c>
      <c r="P47" s="44">
        <f t="shared" si="16"/>
        <v>645.9966</v>
      </c>
      <c r="Q47" s="44">
        <v>498.8</v>
      </c>
      <c r="R47" s="44">
        <v>663.4</v>
      </c>
      <c r="S47" s="44">
        <f t="shared" si="0"/>
        <v>0.751884232740428</v>
      </c>
      <c r="T47" s="44">
        <v>158.1196</v>
      </c>
      <c r="U47" s="44">
        <f t="shared" si="1"/>
        <v>340.6804</v>
      </c>
      <c r="V47" s="44">
        <v>1538.99387876</v>
      </c>
    </row>
    <row r="48" spans="1:22">
      <c r="A48" s="51">
        <v>0.651</v>
      </c>
      <c r="B48" s="44">
        <f t="shared" si="2"/>
        <v>497.4047</v>
      </c>
      <c r="C48" s="44">
        <f t="shared" si="3"/>
        <v>531.52425</v>
      </c>
      <c r="D48" s="44">
        <f t="shared" si="4"/>
        <v>574.803</v>
      </c>
      <c r="E48" s="44">
        <f t="shared" si="5"/>
        <v>632.0256</v>
      </c>
      <c r="F48" s="44">
        <f t="shared" si="6"/>
        <v>696.864</v>
      </c>
      <c r="G48" s="44">
        <f t="shared" si="7"/>
        <v>726.7348</v>
      </c>
      <c r="H48" s="44">
        <f t="shared" si="8"/>
        <v>733.1989</v>
      </c>
      <c r="I48" s="44">
        <f t="shared" si="9"/>
        <v>726.0779</v>
      </c>
      <c r="J48" s="44">
        <f t="shared" si="10"/>
        <v>760.3897</v>
      </c>
      <c r="K48" s="44">
        <f t="shared" si="11"/>
        <v>779.3643</v>
      </c>
      <c r="L48" s="44">
        <f t="shared" si="12"/>
        <v>533.339</v>
      </c>
      <c r="M48" s="44">
        <f t="shared" si="13"/>
        <v>896.4129</v>
      </c>
      <c r="N48" s="44">
        <f t="shared" si="14"/>
        <v>1043.584</v>
      </c>
      <c r="O48" s="44">
        <f t="shared" si="15"/>
        <v>1126.2951</v>
      </c>
      <c r="P48" s="44">
        <f t="shared" si="16"/>
        <v>1141.356</v>
      </c>
      <c r="Q48" s="44">
        <v>474.84</v>
      </c>
      <c r="R48" s="44">
        <v>683.97</v>
      </c>
      <c r="S48" s="44">
        <f t="shared" si="0"/>
        <v>0.694240975481381</v>
      </c>
      <c r="T48" s="44">
        <v>163.8198</v>
      </c>
      <c r="U48" s="44">
        <f t="shared" si="1"/>
        <v>311.0202</v>
      </c>
      <c r="V48" s="44">
        <v>1594.47449538</v>
      </c>
    </row>
    <row r="49" spans="1:22">
      <c r="A49" s="51">
        <v>0.681</v>
      </c>
      <c r="B49" s="44">
        <f t="shared" si="2"/>
        <v>872.7327</v>
      </c>
      <c r="C49" s="44">
        <f t="shared" si="3"/>
        <v>947.90475</v>
      </c>
      <c r="D49" s="44">
        <f t="shared" si="4"/>
        <v>1038.38958</v>
      </c>
      <c r="E49" s="44">
        <f t="shared" si="5"/>
        <v>1114.5216</v>
      </c>
      <c r="F49" s="44">
        <f t="shared" si="6"/>
        <v>1196.0112</v>
      </c>
      <c r="G49" s="44">
        <f t="shared" si="7"/>
        <v>1216.6726</v>
      </c>
      <c r="H49" s="44">
        <f t="shared" si="8"/>
        <v>1233.8768</v>
      </c>
      <c r="I49" s="44">
        <f t="shared" si="9"/>
        <v>1241.0809</v>
      </c>
      <c r="J49" s="44">
        <f t="shared" si="10"/>
        <v>1425.9007</v>
      </c>
      <c r="K49" s="44">
        <f t="shared" si="11"/>
        <v>1465.9296</v>
      </c>
      <c r="L49" s="44">
        <f t="shared" si="12"/>
        <v>1153.545</v>
      </c>
      <c r="M49" s="44">
        <f t="shared" si="13"/>
        <v>1675.2569</v>
      </c>
      <c r="N49" s="44">
        <f t="shared" si="14"/>
        <v>1953.62</v>
      </c>
      <c r="O49" s="44">
        <f t="shared" si="15"/>
        <v>1956.5154</v>
      </c>
      <c r="P49" s="44">
        <f t="shared" si="16"/>
        <v>1907.6172</v>
      </c>
      <c r="Q49" s="44">
        <v>446.1</v>
      </c>
      <c r="R49" s="44">
        <v>672.1</v>
      </c>
      <c r="S49" s="44">
        <f t="shared" si="0"/>
        <v>0.663740514804345</v>
      </c>
      <c r="T49" s="44">
        <v>163.2726</v>
      </c>
      <c r="U49" s="44">
        <f t="shared" si="1"/>
        <v>282.8274</v>
      </c>
      <c r="V49" s="44">
        <v>1589.14854306</v>
      </c>
    </row>
    <row r="50" spans="1:22">
      <c r="B50" s="44">
        <f t="shared" si="2"/>
        <v>1435.6613</v>
      </c>
      <c r="C50" s="44">
        <f t="shared" si="3"/>
        <v>1568.73225</v>
      </c>
      <c r="D50" s="44">
        <f t="shared" si="4"/>
        <v>1672.254</v>
      </c>
      <c r="E50" s="44">
        <f t="shared" si="5"/>
        <v>1761.5232</v>
      </c>
      <c r="F50" s="44">
        <f t="shared" si="6"/>
        <v>1806.0936</v>
      </c>
      <c r="G50" s="44">
        <f t="shared" si="7"/>
        <v>1847.56</v>
      </c>
      <c r="H50" s="44">
        <f t="shared" si="8"/>
        <v>1894.808</v>
      </c>
      <c r="I50" s="44">
        <f t="shared" si="9"/>
        <v>1923.5609</v>
      </c>
      <c r="J50" s="44">
        <f t="shared" si="10"/>
        <v>2058.91</v>
      </c>
      <c r="K50" s="44">
        <f t="shared" si="11"/>
        <v>2129.5652</v>
      </c>
      <c r="L50" s="44">
        <f t="shared" si="12"/>
        <v>1680.365</v>
      </c>
      <c r="M50" s="44">
        <f t="shared" si="13"/>
        <v>2219.477</v>
      </c>
      <c r="N50" s="44">
        <f t="shared" si="14"/>
        <v>2723.226</v>
      </c>
      <c r="O50" s="44">
        <f t="shared" si="15"/>
        <v>2773.5855</v>
      </c>
      <c r="P50" s="44">
        <f t="shared" si="16"/>
        <v>2750.559</v>
      </c>
      <c r="Q50" s="44">
        <v>473.8</v>
      </c>
      <c r="R50" s="44">
        <v>723.9</v>
      </c>
      <c r="S50" s="44">
        <f t="shared" si="0"/>
        <v>0.654510291476723</v>
      </c>
      <c r="T50" s="44">
        <v>181.9392</v>
      </c>
      <c r="U50" s="44">
        <f t="shared" si="1"/>
        <v>291.8608</v>
      </c>
      <c r="V50" s="44">
        <v>1770.83242752</v>
      </c>
    </row>
    <row r="51" spans="1:22">
      <c r="B51" s="44">
        <f t="shared" si="2"/>
        <v>807.1137</v>
      </c>
      <c r="C51" s="44">
        <f t="shared" si="3"/>
        <v>854.2545</v>
      </c>
      <c r="D51" s="44">
        <f t="shared" si="4"/>
        <v>927.0963</v>
      </c>
      <c r="E51" s="44">
        <f t="shared" si="5"/>
        <v>976.5888</v>
      </c>
      <c r="F51" s="44">
        <f t="shared" si="6"/>
        <v>1046.9688</v>
      </c>
      <c r="G51" s="44">
        <f t="shared" si="7"/>
        <v>1066.1926</v>
      </c>
      <c r="H51" s="44">
        <f t="shared" si="8"/>
        <v>1081.2443</v>
      </c>
      <c r="I51" s="44">
        <f t="shared" si="9"/>
        <v>1092.0578</v>
      </c>
      <c r="J51" s="44">
        <f t="shared" si="10"/>
        <v>1209.3165</v>
      </c>
      <c r="K51" s="44">
        <f t="shared" si="11"/>
        <v>1238.2038</v>
      </c>
      <c r="L51" s="44">
        <f t="shared" si="12"/>
        <v>857.487</v>
      </c>
      <c r="M51" s="44">
        <f t="shared" si="13"/>
        <v>1234.2165</v>
      </c>
      <c r="N51" s="44">
        <f t="shared" si="14"/>
        <v>1568.662</v>
      </c>
      <c r="O51" s="44">
        <f t="shared" si="15"/>
        <v>1660.6359</v>
      </c>
      <c r="P51" s="44">
        <f t="shared" si="16"/>
        <v>1767.3993</v>
      </c>
      <c r="Q51" s="44">
        <v>502.2</v>
      </c>
      <c r="R51" s="44">
        <v>786.2</v>
      </c>
      <c r="S51" s="44">
        <f t="shared" si="0"/>
        <v>0.638768761129484</v>
      </c>
      <c r="T51" s="44">
        <v>204.8976</v>
      </c>
      <c r="U51" s="44">
        <f t="shared" si="1"/>
        <v>297.3024</v>
      </c>
      <c r="V51" s="44">
        <v>1994.28883056</v>
      </c>
    </row>
    <row r="52" spans="1:22">
      <c r="B52" s="44">
        <f t="shared" si="2"/>
        <v>1278.3976</v>
      </c>
      <c r="C52" s="44">
        <f t="shared" si="3"/>
        <v>1395.4767</v>
      </c>
      <c r="D52" s="44">
        <f t="shared" si="4"/>
        <v>1521.9012</v>
      </c>
      <c r="E52" s="44">
        <f t="shared" si="5"/>
        <v>1630.272</v>
      </c>
      <c r="F52" s="44">
        <f t="shared" si="6"/>
        <v>1671.5352</v>
      </c>
      <c r="G52" s="44">
        <f t="shared" si="7"/>
        <v>1750.7094</v>
      </c>
      <c r="H52" s="44">
        <f t="shared" si="8"/>
        <v>1766.3802</v>
      </c>
      <c r="I52" s="44">
        <f t="shared" si="9"/>
        <v>1767.5334</v>
      </c>
      <c r="J52" s="44">
        <f t="shared" si="10"/>
        <v>1861.0389</v>
      </c>
      <c r="K52" s="44">
        <f t="shared" si="11"/>
        <v>1876.602</v>
      </c>
      <c r="L52" s="44">
        <f t="shared" si="12"/>
        <v>1430.099</v>
      </c>
      <c r="M52" s="44">
        <f t="shared" si="13"/>
        <v>2132.4566</v>
      </c>
      <c r="N52" s="44">
        <f t="shared" si="14"/>
        <v>2605.24</v>
      </c>
      <c r="O52" s="44">
        <f t="shared" si="15"/>
        <v>2679.6462</v>
      </c>
      <c r="P52" s="44">
        <f t="shared" si="16"/>
        <v>2629.5453</v>
      </c>
      <c r="Q52" s="44">
        <v>514.7</v>
      </c>
      <c r="R52" s="44">
        <v>837.3</v>
      </c>
      <c r="S52" s="44">
        <f t="shared" si="0"/>
        <v>0.614713961543055</v>
      </c>
      <c r="T52" s="44">
        <v>215.1446</v>
      </c>
      <c r="U52" s="44">
        <f t="shared" si="1"/>
        <v>299.5554</v>
      </c>
      <c r="V52" s="44">
        <v>2094.02390626</v>
      </c>
    </row>
    <row r="53" spans="1:22">
      <c r="B53" s="44">
        <f t="shared" si="2"/>
        <v>758.3591</v>
      </c>
      <c r="C53" s="44">
        <f t="shared" si="3"/>
        <v>777.38505</v>
      </c>
      <c r="D53" s="44">
        <f t="shared" si="4"/>
        <v>842.0196</v>
      </c>
      <c r="E53" s="44">
        <f t="shared" si="5"/>
        <v>866.5344</v>
      </c>
      <c r="F53" s="44">
        <f t="shared" si="6"/>
        <v>931.3008</v>
      </c>
      <c r="G53" s="44">
        <f t="shared" si="7"/>
        <v>890.3818</v>
      </c>
      <c r="H53" s="44">
        <f t="shared" si="8"/>
        <v>924.8447</v>
      </c>
      <c r="I53" s="44">
        <f t="shared" si="9"/>
        <v>932.1689</v>
      </c>
      <c r="J53" s="44">
        <f t="shared" si="10"/>
        <v>1000.2832</v>
      </c>
      <c r="K53" s="44">
        <f t="shared" si="11"/>
        <v>993.9313</v>
      </c>
      <c r="L53" s="44">
        <f t="shared" si="12"/>
        <v>706.914</v>
      </c>
      <c r="M53" s="44">
        <f t="shared" si="13"/>
        <v>1009.1283</v>
      </c>
      <c r="N53" s="44">
        <f t="shared" si="14"/>
        <v>1286.81</v>
      </c>
      <c r="O53" s="44">
        <f t="shared" si="15"/>
        <v>1429.5309</v>
      </c>
      <c r="P53" s="44">
        <f t="shared" si="16"/>
        <v>1395.5052</v>
      </c>
      <c r="Q53" s="44">
        <v>485.9</v>
      </c>
      <c r="R53" s="44">
        <v>783.7</v>
      </c>
      <c r="S53" s="44">
        <f t="shared" si="0"/>
        <v>0.620007655990813</v>
      </c>
      <c r="T53" s="44">
        <v>210.3947</v>
      </c>
      <c r="U53" s="44">
        <f t="shared" si="1"/>
        <v>275.5053</v>
      </c>
      <c r="V53" s="44">
        <v>2047.79265457</v>
      </c>
    </row>
    <row r="54" spans="1:22">
      <c r="B54" s="44">
        <f t="shared" si="2"/>
        <v>739.3708</v>
      </c>
      <c r="C54" s="44">
        <f t="shared" si="3"/>
        <v>808.6938</v>
      </c>
      <c r="D54" s="44">
        <f t="shared" si="4"/>
        <v>882.78468</v>
      </c>
      <c r="E54" s="44">
        <f t="shared" si="5"/>
        <v>947.1744</v>
      </c>
      <c r="F54" s="44">
        <f t="shared" si="6"/>
        <v>1008.372</v>
      </c>
      <c r="G54" s="44">
        <f t="shared" si="7"/>
        <v>986.6054</v>
      </c>
      <c r="H54" s="44">
        <f t="shared" si="8"/>
        <v>997.5021</v>
      </c>
      <c r="I54" s="44">
        <f t="shared" si="9"/>
        <v>995.0289</v>
      </c>
      <c r="J54" s="44">
        <f t="shared" si="10"/>
        <v>1075.7453</v>
      </c>
      <c r="K54" s="44">
        <f t="shared" si="11"/>
        <v>1128.4653</v>
      </c>
      <c r="L54" s="44">
        <f t="shared" si="12"/>
        <v>847.788</v>
      </c>
      <c r="M54" s="44">
        <f t="shared" si="13"/>
        <v>1043.9593</v>
      </c>
      <c r="N54" s="44">
        <f t="shared" si="14"/>
        <v>1319.484</v>
      </c>
      <c r="O54" s="44">
        <f t="shared" si="15"/>
        <v>1445.0247</v>
      </c>
      <c r="P54" s="44">
        <f t="shared" si="16"/>
        <v>1544.8485</v>
      </c>
      <c r="Q54" s="44">
        <v>449.7</v>
      </c>
      <c r="R54" s="44">
        <v>748.9</v>
      </c>
      <c r="S54" s="44">
        <f t="shared" si="0"/>
        <v>0.60048070503405</v>
      </c>
      <c r="T54" s="44">
        <v>201.9153</v>
      </c>
      <c r="U54" s="44">
        <f t="shared" si="1"/>
        <v>247.7847</v>
      </c>
      <c r="V54" s="44">
        <v>1965.26180643</v>
      </c>
    </row>
    <row r="55" spans="1:22">
      <c r="B55" s="44">
        <f t="shared" si="2"/>
        <v>130.4455</v>
      </c>
      <c r="C55" s="44">
        <f t="shared" si="3"/>
        <v>142.5609</v>
      </c>
      <c r="D55" s="44">
        <f t="shared" si="4"/>
        <v>152.43534</v>
      </c>
      <c r="E55" s="44">
        <f t="shared" si="5"/>
        <v>168.4224</v>
      </c>
      <c r="F55" s="44">
        <f t="shared" si="6"/>
        <v>176.9904</v>
      </c>
      <c r="G55" s="44">
        <f t="shared" si="7"/>
        <v>172.5922</v>
      </c>
      <c r="H55" s="44">
        <f t="shared" si="8"/>
        <v>173.6763</v>
      </c>
      <c r="I55" s="44">
        <f t="shared" si="9"/>
        <v>173.0895</v>
      </c>
      <c r="J55" s="44">
        <f t="shared" si="10"/>
        <v>187.4124</v>
      </c>
      <c r="K55" s="44">
        <f t="shared" si="11"/>
        <v>187.7584</v>
      </c>
      <c r="L55" s="44">
        <f t="shared" si="12"/>
        <v>86.337</v>
      </c>
      <c r="M55" s="44">
        <f t="shared" si="13"/>
        <v>141.9506</v>
      </c>
      <c r="N55" s="44">
        <f t="shared" si="14"/>
        <v>192.51</v>
      </c>
      <c r="O55" s="44">
        <f t="shared" si="15"/>
        <v>210.5334</v>
      </c>
      <c r="P55" s="44">
        <f t="shared" si="16"/>
        <v>216.0132</v>
      </c>
      <c r="Q55" s="44">
        <v>544.1</v>
      </c>
      <c r="R55" s="44">
        <v>822.8</v>
      </c>
      <c r="S55" s="44">
        <f t="shared" si="0"/>
        <v>0.661278561011181</v>
      </c>
      <c r="T55" s="44">
        <v>255.1829</v>
      </c>
      <c r="U55" s="44">
        <f t="shared" si="1"/>
        <v>288.9171</v>
      </c>
      <c r="V55" s="44">
        <v>2483.72068399</v>
      </c>
    </row>
    <row r="56" spans="1:22">
      <c r="B56" s="44">
        <f t="shared" si="2"/>
        <v>508.4997</v>
      </c>
      <c r="C56" s="44">
        <f t="shared" si="3"/>
        <v>537.46515</v>
      </c>
      <c r="D56" s="44">
        <f t="shared" si="4"/>
        <v>563.84862</v>
      </c>
      <c r="E56" s="44">
        <f t="shared" si="5"/>
        <v>585.3312</v>
      </c>
      <c r="F56" s="44">
        <f t="shared" si="6"/>
        <v>612.9384</v>
      </c>
      <c r="G56" s="44">
        <f t="shared" si="7"/>
        <v>620.2284</v>
      </c>
      <c r="H56" s="44">
        <f t="shared" si="8"/>
        <v>628.0232</v>
      </c>
      <c r="I56" s="44">
        <f t="shared" si="9"/>
        <v>626.6244</v>
      </c>
      <c r="J56" s="44">
        <f t="shared" si="10"/>
        <v>558.8604</v>
      </c>
      <c r="K56" s="44">
        <f t="shared" si="11"/>
        <v>573.0952</v>
      </c>
      <c r="L56" s="44">
        <f t="shared" si="12"/>
        <v>488.448</v>
      </c>
      <c r="M56" s="44">
        <f t="shared" si="13"/>
        <v>618.3359</v>
      </c>
      <c r="N56" s="44">
        <f t="shared" si="14"/>
        <v>731.476</v>
      </c>
      <c r="O56" s="44">
        <f t="shared" si="15"/>
        <v>779.3121</v>
      </c>
      <c r="P56" s="44">
        <f t="shared" si="16"/>
        <v>798.9492</v>
      </c>
      <c r="Q56" s="44">
        <v>549.5</v>
      </c>
      <c r="R56" s="44">
        <v>814.6</v>
      </c>
      <c r="S56" s="44">
        <f t="shared" si="0"/>
        <v>0.674564203289958</v>
      </c>
      <c r="T56" s="44">
        <v>269.8045</v>
      </c>
      <c r="U56" s="44">
        <f t="shared" si="1"/>
        <v>279.6955</v>
      </c>
      <c r="V56" s="44">
        <v>2626.03417895</v>
      </c>
    </row>
    <row r="57" spans="1:22">
      <c r="B57" s="44">
        <f t="shared" si="2"/>
        <v>1623.674</v>
      </c>
      <c r="C57" s="44">
        <f t="shared" si="3"/>
        <v>1779.45825</v>
      </c>
      <c r="D57" s="44">
        <f t="shared" si="4"/>
        <v>1867.25514</v>
      </c>
      <c r="E57" s="44">
        <f t="shared" si="5"/>
        <v>1970.8416</v>
      </c>
      <c r="F57" s="44">
        <f t="shared" si="6"/>
        <v>2041.6728</v>
      </c>
      <c r="G57" s="44">
        <f t="shared" si="7"/>
        <v>2090.2508</v>
      </c>
      <c r="H57" s="44">
        <f t="shared" si="8"/>
        <v>2085.1548</v>
      </c>
      <c r="I57" s="44">
        <f t="shared" si="9"/>
        <v>2099.4791</v>
      </c>
      <c r="J57" s="44">
        <f t="shared" si="10"/>
        <v>2052.6254</v>
      </c>
      <c r="K57" s="44">
        <f t="shared" si="11"/>
        <v>2090.9235</v>
      </c>
      <c r="L57" s="44">
        <f t="shared" si="12"/>
        <v>1521.471</v>
      </c>
      <c r="M57" s="44">
        <f t="shared" si="13"/>
        <v>2212.8534</v>
      </c>
      <c r="N57" s="44">
        <f t="shared" si="14"/>
        <v>2638.162</v>
      </c>
      <c r="O57" s="44">
        <f t="shared" si="15"/>
        <v>2707.2486</v>
      </c>
      <c r="P57" s="44">
        <f t="shared" si="16"/>
        <v>2625.255</v>
      </c>
      <c r="Q57" s="44">
        <v>451.4</v>
      </c>
      <c r="R57" s="44">
        <v>739.9</v>
      </c>
      <c r="S57" s="44">
        <f t="shared" si="0"/>
        <v>0.610082443573456</v>
      </c>
      <c r="T57" s="44">
        <v>239.242</v>
      </c>
      <c r="U57" s="44">
        <f t="shared" si="1"/>
        <v>212.158</v>
      </c>
      <c r="V57" s="44">
        <v>2328.5663102</v>
      </c>
    </row>
    <row r="58" spans="1:22">
      <c r="B58" s="44">
        <f t="shared" si="2"/>
        <v>512.906</v>
      </c>
      <c r="C58" s="44">
        <f t="shared" si="3"/>
        <v>557.6373</v>
      </c>
      <c r="D58" s="44">
        <f t="shared" si="4"/>
        <v>556.9056</v>
      </c>
      <c r="E58" s="44">
        <f t="shared" si="5"/>
        <v>615.9744</v>
      </c>
      <c r="F58" s="44">
        <f t="shared" si="6"/>
        <v>654.4728</v>
      </c>
      <c r="G58" s="44">
        <f t="shared" si="7"/>
        <v>669.0508</v>
      </c>
      <c r="H58" s="44">
        <f t="shared" si="8"/>
        <v>675.047</v>
      </c>
      <c r="I58" s="44">
        <f t="shared" si="9"/>
        <v>672.6918</v>
      </c>
      <c r="J58" s="44">
        <f t="shared" si="10"/>
        <v>748.9461</v>
      </c>
      <c r="K58" s="44">
        <f t="shared" si="11"/>
        <v>760.7063</v>
      </c>
      <c r="L58" s="44">
        <f t="shared" si="12"/>
        <v>620.789</v>
      </c>
      <c r="M58" s="44">
        <f t="shared" si="13"/>
        <v>778.9011</v>
      </c>
      <c r="N58" s="44">
        <f t="shared" si="14"/>
        <v>948.91</v>
      </c>
      <c r="O58" s="44">
        <f t="shared" si="15"/>
        <v>1004.2977</v>
      </c>
      <c r="P58" s="44">
        <f t="shared" si="16"/>
        <v>1044.5859</v>
      </c>
      <c r="Q58" s="44">
        <v>569.4</v>
      </c>
      <c r="R58" s="44">
        <v>797.6</v>
      </c>
      <c r="S58" s="44">
        <f t="shared" si="0"/>
        <v>0.713891675025075</v>
      </c>
      <c r="T58" s="44">
        <v>325.1274</v>
      </c>
      <c r="U58" s="44">
        <f t="shared" si="1"/>
        <v>244.2726</v>
      </c>
      <c r="V58" s="44">
        <v>3164.49749694</v>
      </c>
    </row>
    <row r="59" spans="1:22">
      <c r="B59" s="44">
        <f t="shared" si="2"/>
        <v>867.3754</v>
      </c>
      <c r="C59" s="44">
        <f t="shared" si="3"/>
        <v>954.5529</v>
      </c>
      <c r="D59" s="44">
        <f t="shared" si="4"/>
        <v>984.47412</v>
      </c>
      <c r="E59" s="44">
        <f t="shared" si="5"/>
        <v>1040.1024</v>
      </c>
      <c r="F59" s="44">
        <f t="shared" si="6"/>
        <v>1105.1496</v>
      </c>
      <c r="G59" s="44">
        <f t="shared" si="7"/>
        <v>1119.7802</v>
      </c>
      <c r="H59" s="44">
        <f t="shared" si="8"/>
        <v>1136.7549</v>
      </c>
      <c r="I59" s="44">
        <f t="shared" si="9"/>
        <v>1156.3546</v>
      </c>
      <c r="J59" s="44">
        <f t="shared" si="10"/>
        <v>1420.6948</v>
      </c>
      <c r="K59" s="44">
        <f t="shared" si="11"/>
        <v>1500.2505</v>
      </c>
      <c r="L59" s="44">
        <f t="shared" si="12"/>
        <v>1241.525</v>
      </c>
      <c r="M59" s="44">
        <f t="shared" si="13"/>
        <v>1781.7484</v>
      </c>
      <c r="N59" s="44">
        <f t="shared" si="14"/>
        <v>2058.276</v>
      </c>
      <c r="O59" s="44">
        <f t="shared" si="15"/>
        <v>2165.5515</v>
      </c>
      <c r="P59" s="44">
        <f t="shared" si="16"/>
        <v>2152.0281</v>
      </c>
      <c r="Q59" s="44">
        <v>740.2</v>
      </c>
      <c r="R59" s="44">
        <v>1130.5</v>
      </c>
      <c r="S59" s="44">
        <f t="shared" si="0"/>
        <v>0.654754533392304</v>
      </c>
      <c r="T59" s="44">
        <v>458.924</v>
      </c>
      <c r="U59" s="44">
        <f t="shared" si="1"/>
        <v>281.276</v>
      </c>
      <c r="V59" s="44">
        <v>4466.7531844</v>
      </c>
    </row>
    <row r="60" spans="1:22">
      <c r="B60" s="44">
        <f t="shared" si="2"/>
        <v>9.6685</v>
      </c>
      <c r="C60" s="44">
        <f t="shared" si="3"/>
        <v>10.2258</v>
      </c>
      <c r="D60" s="44">
        <f t="shared" si="4"/>
        <v>11.8218</v>
      </c>
      <c r="E60" s="44">
        <f t="shared" si="5"/>
        <v>13.2096</v>
      </c>
      <c r="F60" s="44">
        <f t="shared" si="6"/>
        <v>15.096</v>
      </c>
      <c r="G60" s="44">
        <f t="shared" si="7"/>
        <v>16.6364</v>
      </c>
      <c r="H60" s="44">
        <f t="shared" si="8"/>
        <v>16.7138</v>
      </c>
      <c r="I60" s="44">
        <f t="shared" si="9"/>
        <v>16.7926</v>
      </c>
      <c r="J60" s="44">
        <f t="shared" si="10"/>
        <v>19.8387</v>
      </c>
      <c r="K60" s="44">
        <f t="shared" si="11"/>
        <v>19.0508</v>
      </c>
      <c r="L60" s="44">
        <f t="shared" si="12"/>
        <v>16.536</v>
      </c>
      <c r="M60" s="44">
        <f t="shared" si="13"/>
        <v>28.6071</v>
      </c>
      <c r="N60" s="44">
        <f t="shared" si="14"/>
        <v>38.44</v>
      </c>
      <c r="O60" s="44">
        <f t="shared" si="15"/>
        <v>31.1178</v>
      </c>
      <c r="P60" s="44">
        <f t="shared" si="16"/>
        <v>31.6665</v>
      </c>
      <c r="Q60" s="44">
        <v>816</v>
      </c>
      <c r="R60" s="44">
        <v>1185.9</v>
      </c>
      <c r="S60" s="44">
        <f t="shared" si="0"/>
        <v>0.688084998735138</v>
      </c>
      <c r="T60" s="44">
        <v>531.216</v>
      </c>
      <c r="U60" s="44">
        <f t="shared" si="1"/>
        <v>284.784</v>
      </c>
      <c r="V60" s="44">
        <v>5170.3784496</v>
      </c>
    </row>
    <row r="61" spans="1:22">
      <c r="B61" s="44">
        <f t="shared" si="2"/>
        <v>291.7351</v>
      </c>
      <c r="C61" s="44">
        <f t="shared" si="3"/>
        <v>305.1318</v>
      </c>
      <c r="D61" s="44">
        <f t="shared" si="4"/>
        <v>322.08</v>
      </c>
      <c r="E61" s="44">
        <f t="shared" si="5"/>
        <v>345.6768</v>
      </c>
      <c r="F61" s="44">
        <f t="shared" si="6"/>
        <v>366.3432</v>
      </c>
      <c r="G61" s="44">
        <f t="shared" si="7"/>
        <v>367.5892</v>
      </c>
      <c r="H61" s="44">
        <f t="shared" si="8"/>
        <v>366.318</v>
      </c>
      <c r="I61" s="44">
        <f t="shared" si="9"/>
        <v>371.7271</v>
      </c>
      <c r="J61" s="44">
        <f t="shared" si="10"/>
        <v>400.7136</v>
      </c>
      <c r="K61" s="44">
        <f t="shared" si="11"/>
        <v>411.949</v>
      </c>
      <c r="L61" s="44">
        <f t="shared" si="12"/>
        <v>421.721</v>
      </c>
      <c r="M61" s="44">
        <f t="shared" si="13"/>
        <v>485.2358</v>
      </c>
      <c r="N61" s="44">
        <f t="shared" si="14"/>
        <v>548.886</v>
      </c>
      <c r="O61" s="44">
        <f t="shared" si="15"/>
        <v>588.1785</v>
      </c>
      <c r="P61" s="44">
        <f t="shared" si="16"/>
        <v>606.2262</v>
      </c>
      <c r="Q61" s="44">
        <v>814.1</v>
      </c>
      <c r="R61" s="44">
        <v>1276.1</v>
      </c>
      <c r="S61" s="44">
        <f t="shared" si="0"/>
        <v>0.63795940756994</v>
      </c>
      <c r="T61" s="44">
        <v>554.4021</v>
      </c>
      <c r="U61" s="44">
        <f t="shared" si="1"/>
        <v>259.6979</v>
      </c>
      <c r="V61" s="44">
        <v>5396.05107951</v>
      </c>
    </row>
    <row r="62" spans="1:22">
      <c r="B62" s="44">
        <f t="shared" si="2"/>
        <v>180.3413</v>
      </c>
      <c r="C62" s="44">
        <f t="shared" si="3"/>
        <v>195.684</v>
      </c>
      <c r="D62" s="44">
        <f t="shared" si="4"/>
        <v>205.0698</v>
      </c>
      <c r="E62" s="44">
        <f t="shared" si="5"/>
        <v>226.8288</v>
      </c>
      <c r="F62" s="44">
        <f t="shared" si="6"/>
        <v>248.4312</v>
      </c>
      <c r="G62" s="44">
        <f t="shared" si="7"/>
        <v>258.9928</v>
      </c>
      <c r="H62" s="44">
        <f t="shared" si="8"/>
        <v>259.8</v>
      </c>
      <c r="I62" s="44">
        <f t="shared" si="9"/>
        <v>260.5098</v>
      </c>
      <c r="J62" s="44">
        <f t="shared" si="10"/>
        <v>258.5597</v>
      </c>
      <c r="K62" s="44">
        <f t="shared" si="11"/>
        <v>267.6932</v>
      </c>
      <c r="L62" s="44">
        <f t="shared" si="12"/>
        <v>254.559</v>
      </c>
      <c r="M62" s="44">
        <f t="shared" si="13"/>
        <v>355.162</v>
      </c>
      <c r="N62" s="44">
        <f t="shared" si="14"/>
        <v>424.762</v>
      </c>
      <c r="O62" s="44">
        <f t="shared" si="15"/>
        <v>455.3745</v>
      </c>
      <c r="P62" s="44">
        <f t="shared" si="16"/>
        <v>473.976</v>
      </c>
      <c r="Q62" s="44">
        <v>683.7</v>
      </c>
      <c r="R62" s="44">
        <v>883</v>
      </c>
      <c r="S62" s="44">
        <f t="shared" si="0"/>
        <v>0.774292185730464</v>
      </c>
      <c r="T62" s="44">
        <v>216.7329</v>
      </c>
      <c r="U62" s="44">
        <f t="shared" si="1"/>
        <v>466.9671</v>
      </c>
      <c r="V62" s="44">
        <v>1129.46016177</v>
      </c>
    </row>
    <row r="63" spans="1:22">
      <c r="B63" s="44">
        <f t="shared" si="2"/>
        <v>34.8066</v>
      </c>
      <c r="C63" s="44">
        <f t="shared" si="3"/>
        <v>39.03675</v>
      </c>
      <c r="D63" s="44">
        <f t="shared" si="4"/>
        <v>42.1632</v>
      </c>
      <c r="E63" s="44">
        <f t="shared" si="5"/>
        <v>44.8128</v>
      </c>
      <c r="F63" s="44">
        <f t="shared" si="6"/>
        <v>49.2864</v>
      </c>
      <c r="G63" s="44">
        <f t="shared" si="7"/>
        <v>50.4108</v>
      </c>
      <c r="H63" s="44">
        <f t="shared" si="8"/>
        <v>51.2672</v>
      </c>
      <c r="I63" s="44">
        <f t="shared" si="9"/>
        <v>55.4964</v>
      </c>
      <c r="J63" s="44">
        <f t="shared" si="10"/>
        <v>38.7863</v>
      </c>
      <c r="K63" s="44">
        <f t="shared" si="11"/>
        <v>38.3962</v>
      </c>
      <c r="L63" s="44">
        <f t="shared" si="12"/>
        <v>18.391</v>
      </c>
      <c r="M63" s="44">
        <f t="shared" si="13"/>
        <v>41.1691</v>
      </c>
      <c r="N63" s="44">
        <f t="shared" si="14"/>
        <v>47.864</v>
      </c>
      <c r="O63" s="44">
        <f t="shared" si="15"/>
        <v>38.2788</v>
      </c>
      <c r="P63" s="44">
        <f t="shared" si="16"/>
        <v>35.0715</v>
      </c>
      <c r="Q63" s="44">
        <v>684.38</v>
      </c>
      <c r="R63" s="44">
        <v>913.92</v>
      </c>
      <c r="S63" s="44">
        <f t="shared" si="0"/>
        <v>0.748840161064426</v>
      </c>
      <c r="T63" s="44">
        <v>236.1111</v>
      </c>
      <c r="U63" s="44">
        <f t="shared" si="1"/>
        <v>448.2689</v>
      </c>
      <c r="V63" s="44">
        <v>1230.44577543</v>
      </c>
    </row>
    <row r="64" spans="1:22">
      <c r="B64" s="44">
        <f t="shared" si="2"/>
        <v>29.0689</v>
      </c>
      <c r="C64" s="44">
        <f t="shared" si="3"/>
        <v>25.4265</v>
      </c>
      <c r="D64" s="44">
        <f t="shared" si="4"/>
        <v>25.00146</v>
      </c>
      <c r="E64" s="44">
        <f t="shared" si="5"/>
        <v>26.688</v>
      </c>
      <c r="F64" s="44">
        <f t="shared" si="6"/>
        <v>30.7224</v>
      </c>
      <c r="G64" s="44">
        <f t="shared" si="7"/>
        <v>31.5172</v>
      </c>
      <c r="H64" s="44">
        <f t="shared" si="8"/>
        <v>28.3615</v>
      </c>
      <c r="I64" s="44">
        <f t="shared" si="9"/>
        <v>30.981</v>
      </c>
      <c r="J64" s="44">
        <f t="shared" si="10"/>
        <v>37.989</v>
      </c>
      <c r="K64" s="44">
        <f t="shared" si="11"/>
        <v>36.2358</v>
      </c>
      <c r="L64" s="44">
        <f t="shared" si="12"/>
        <v>38.902</v>
      </c>
      <c r="M64" s="44">
        <f t="shared" si="13"/>
        <v>51.39</v>
      </c>
      <c r="N64" s="44">
        <f t="shared" si="14"/>
        <v>53.01</v>
      </c>
      <c r="O64" s="44">
        <f t="shared" si="15"/>
        <v>48.3693</v>
      </c>
      <c r="P64" s="44">
        <f t="shared" si="16"/>
        <v>53.9352</v>
      </c>
      <c r="Q64" s="44">
        <v>684.2</v>
      </c>
      <c r="R64" s="44">
        <v>905.1</v>
      </c>
      <c r="S64" s="44">
        <f t="shared" si="0"/>
        <v>0.755938570323721</v>
      </c>
      <c r="T64" s="44">
        <v>250.4172</v>
      </c>
      <c r="U64" s="44">
        <f t="shared" si="1"/>
        <v>433.7828</v>
      </c>
      <c r="V64" s="44">
        <v>1304.99915436</v>
      </c>
    </row>
    <row r="65" spans="1:22">
      <c r="B65" s="44">
        <f t="shared" si="2"/>
        <v>57.1868</v>
      </c>
      <c r="C65" s="44">
        <f t="shared" si="3"/>
        <v>59.3262</v>
      </c>
      <c r="D65" s="44">
        <f t="shared" si="4"/>
        <v>57.9012</v>
      </c>
      <c r="E65" s="44">
        <f t="shared" si="5"/>
        <v>101.9136</v>
      </c>
      <c r="F65" s="44">
        <f t="shared" si="6"/>
        <v>112.0776</v>
      </c>
      <c r="G65" s="44">
        <f t="shared" si="7"/>
        <v>126.9048</v>
      </c>
      <c r="H65" s="44">
        <f t="shared" si="8"/>
        <v>127.5185</v>
      </c>
      <c r="I65" s="44">
        <f t="shared" si="9"/>
        <v>133.5326</v>
      </c>
      <c r="J65" s="44">
        <f t="shared" si="10"/>
        <v>160.7263</v>
      </c>
      <c r="K65" s="44">
        <f t="shared" si="11"/>
        <v>164.8778</v>
      </c>
      <c r="L65" s="44">
        <f t="shared" si="12"/>
        <v>162.604</v>
      </c>
      <c r="M65" s="44">
        <f t="shared" si="13"/>
        <v>214.5247</v>
      </c>
      <c r="N65" s="44">
        <f t="shared" si="14"/>
        <v>270.382</v>
      </c>
      <c r="O65" s="44">
        <f t="shared" si="15"/>
        <v>305.6445</v>
      </c>
      <c r="P65" s="44">
        <f t="shared" si="16"/>
        <v>342.0663</v>
      </c>
      <c r="Q65" s="44">
        <v>693.8</v>
      </c>
      <c r="R65" s="44">
        <v>940.4</v>
      </c>
      <c r="S65" s="44">
        <f t="shared" si="0"/>
        <v>0.737771161207997</v>
      </c>
      <c r="T65" s="44">
        <v>266.4192</v>
      </c>
      <c r="U65" s="44">
        <f t="shared" si="1"/>
        <v>427.3808</v>
      </c>
      <c r="V65" s="44">
        <v>1388.39037696</v>
      </c>
    </row>
    <row r="66" spans="1:22">
      <c r="Q66" s="44">
        <v>684.5</v>
      </c>
      <c r="R66" s="44">
        <v>931.9</v>
      </c>
      <c r="S66" s="44">
        <f t="shared" ref="S66:S129" si="17">Q66/R66</f>
        <v>0.734520871338126</v>
      </c>
      <c r="T66" s="44">
        <v>279.276</v>
      </c>
      <c r="U66" s="44">
        <f t="shared" ref="U66:U129" si="18">Q66-T66</f>
        <v>405.224</v>
      </c>
      <c r="V66" s="44">
        <v>1455.3910188</v>
      </c>
    </row>
    <row r="67" spans="1:22">
      <c r="A67" s="44" t="s">
        <v>80</v>
      </c>
      <c r="Q67" s="44">
        <v>669.4</v>
      </c>
      <c r="R67" s="44">
        <v>930.1</v>
      </c>
      <c r="S67" s="44">
        <f t="shared" si="17"/>
        <v>0.719707558327062</v>
      </c>
      <c r="T67" s="44">
        <v>279.8092</v>
      </c>
      <c r="U67" s="44">
        <f t="shared" si="18"/>
        <v>389.5908</v>
      </c>
      <c r="V67" s="44">
        <v>1458.16968396</v>
      </c>
    </row>
    <row r="68" spans="1:22">
      <c r="A68" s="44">
        <v>4.3178</v>
      </c>
      <c r="B68" s="44">
        <f t="shared" ref="B68:P68" si="19">B35*$A$68</f>
        <v>255.40736916</v>
      </c>
      <c r="C68" s="44">
        <f t="shared" si="19"/>
        <v>272.91712761</v>
      </c>
      <c r="D68" s="44">
        <f t="shared" si="19"/>
        <v>283.413656232</v>
      </c>
      <c r="E68" s="44">
        <f t="shared" si="19"/>
        <v>310.71579648</v>
      </c>
      <c r="F68" s="44">
        <f t="shared" si="19"/>
        <v>333.30652608</v>
      </c>
      <c r="G68" s="44">
        <f t="shared" si="19"/>
        <v>324.14933584</v>
      </c>
      <c r="H68" s="44">
        <f t="shared" si="19"/>
        <v>309.60698544</v>
      </c>
      <c r="I68" s="44">
        <f t="shared" si="19"/>
        <v>320.46582066</v>
      </c>
      <c r="J68" s="44">
        <f t="shared" si="19"/>
        <v>227.21040804</v>
      </c>
      <c r="K68" s="44">
        <f t="shared" si="19"/>
        <v>96.24980692</v>
      </c>
      <c r="L68" s="44">
        <f t="shared" si="19"/>
        <v>30.2073288</v>
      </c>
      <c r="M68" s="44">
        <f t="shared" si="19"/>
        <v>79.38793436</v>
      </c>
      <c r="N68" s="44">
        <f t="shared" si="19"/>
        <v>157.945124</v>
      </c>
      <c r="O68" s="44">
        <f t="shared" si="19"/>
        <v>103.44067104</v>
      </c>
      <c r="P68" s="44">
        <f t="shared" si="19"/>
        <v>78.50926206</v>
      </c>
      <c r="Q68" s="44">
        <v>645.3</v>
      </c>
      <c r="R68" s="44">
        <v>898.5</v>
      </c>
      <c r="S68" s="44">
        <f t="shared" si="17"/>
        <v>0.718196994991653</v>
      </c>
      <c r="T68" s="44">
        <v>279.4149</v>
      </c>
      <c r="U68" s="44">
        <f t="shared" si="18"/>
        <v>365.8851</v>
      </c>
      <c r="V68" s="44">
        <v>1456.11486837</v>
      </c>
    </row>
    <row r="69" spans="1:22">
      <c r="A69" s="44">
        <v>10.5351</v>
      </c>
      <c r="B69" s="44">
        <f t="shared" ref="B69:P69" si="20">B36*$A$69</f>
        <v>604.4724327</v>
      </c>
      <c r="C69" s="44">
        <f t="shared" si="20"/>
        <v>679.417553835</v>
      </c>
      <c r="D69" s="44">
        <f t="shared" si="20"/>
        <v>737.469220716</v>
      </c>
      <c r="E69" s="44">
        <f t="shared" si="20"/>
        <v>783.60916608</v>
      </c>
      <c r="F69" s="44">
        <f t="shared" si="20"/>
        <v>863.9624808</v>
      </c>
      <c r="G69" s="44">
        <f t="shared" si="20"/>
        <v>879.85362564</v>
      </c>
      <c r="H69" s="44">
        <f t="shared" si="20"/>
        <v>898.19839527</v>
      </c>
      <c r="I69" s="44">
        <f t="shared" si="20"/>
        <v>901.58753694</v>
      </c>
      <c r="J69" s="44">
        <f t="shared" si="20"/>
        <v>889.373142</v>
      </c>
      <c r="K69" s="44">
        <f t="shared" si="20"/>
        <v>1018.51134429</v>
      </c>
      <c r="L69" s="44">
        <f t="shared" si="20"/>
        <v>694.0418529</v>
      </c>
      <c r="M69" s="44">
        <f t="shared" si="20"/>
        <v>976.32248283</v>
      </c>
      <c r="N69" s="44">
        <f t="shared" si="20"/>
        <v>1118.2376544</v>
      </c>
      <c r="O69" s="44">
        <f t="shared" si="20"/>
        <v>1089.10599588</v>
      </c>
      <c r="P69" s="44">
        <f t="shared" si="20"/>
        <v>839.4051627</v>
      </c>
      <c r="Q69" s="44">
        <v>640</v>
      </c>
      <c r="R69" s="44">
        <v>909.2</v>
      </c>
      <c r="S69" s="44">
        <f t="shared" si="17"/>
        <v>0.703915530136384</v>
      </c>
      <c r="T69" s="44">
        <v>287.36</v>
      </c>
      <c r="U69" s="44">
        <f t="shared" si="18"/>
        <v>352.64</v>
      </c>
      <c r="V69" s="44">
        <v>1497.519168</v>
      </c>
    </row>
    <row r="70" spans="1:22">
      <c r="A70" s="44">
        <v>6.2497</v>
      </c>
      <c r="B70" s="44">
        <f t="shared" ref="B70:P70" si="21">B37*$A$70</f>
        <v>3898.9128432</v>
      </c>
      <c r="C70" s="44">
        <f t="shared" si="21"/>
        <v>3980.311123395</v>
      </c>
      <c r="D70" s="44">
        <f t="shared" si="21"/>
        <v>4312.18800504</v>
      </c>
      <c r="E70" s="44">
        <f t="shared" si="21"/>
        <v>4433.787168</v>
      </c>
      <c r="F70" s="44">
        <f t="shared" si="21"/>
        <v>4928.65841304</v>
      </c>
      <c r="G70" s="44">
        <f t="shared" si="21"/>
        <v>5004.0035463</v>
      </c>
      <c r="H70" s="44">
        <f t="shared" si="21"/>
        <v>5048.80827057</v>
      </c>
      <c r="I70" s="44">
        <f t="shared" si="21"/>
        <v>5104.3237307</v>
      </c>
      <c r="J70" s="44">
        <f t="shared" si="21"/>
        <v>5738.52578754</v>
      </c>
      <c r="K70" s="44">
        <f t="shared" si="21"/>
        <v>5587.31179616</v>
      </c>
      <c r="L70" s="44">
        <f t="shared" si="21"/>
        <v>4698.2244744</v>
      </c>
      <c r="M70" s="44">
        <f t="shared" si="21"/>
        <v>6240.73043056</v>
      </c>
      <c r="N70" s="44">
        <f t="shared" si="21"/>
        <v>7013.8008214</v>
      </c>
      <c r="O70" s="44">
        <f t="shared" si="21"/>
        <v>7842.95289519</v>
      </c>
      <c r="P70" s="44">
        <f t="shared" si="21"/>
        <v>7634.49477666</v>
      </c>
      <c r="Q70" s="44">
        <v>505.6</v>
      </c>
      <c r="R70" s="44">
        <v>919</v>
      </c>
      <c r="S70" s="44">
        <f t="shared" si="17"/>
        <v>0.550163220892274</v>
      </c>
      <c r="T70" s="44">
        <v>237.1264</v>
      </c>
      <c r="U70" s="44">
        <f t="shared" si="18"/>
        <v>268.4736</v>
      </c>
      <c r="V70" s="44">
        <v>1235.73680832</v>
      </c>
    </row>
    <row r="71" spans="1:22">
      <c r="A71" s="44">
        <v>9.7331</v>
      </c>
      <c r="B71" s="44">
        <f t="shared" ref="B71:P71" si="22">B38*$A$71</f>
        <v>1538.99387876</v>
      </c>
      <c r="C71" s="44">
        <f t="shared" si="22"/>
        <v>1594.47449538</v>
      </c>
      <c r="D71" s="44">
        <f t="shared" si="22"/>
        <v>1589.14854306</v>
      </c>
      <c r="E71" s="44">
        <f t="shared" si="22"/>
        <v>1770.83242752</v>
      </c>
      <c r="F71" s="44">
        <f t="shared" si="22"/>
        <v>1994.28883056</v>
      </c>
      <c r="G71" s="44">
        <f t="shared" si="22"/>
        <v>2094.02390626</v>
      </c>
      <c r="H71" s="44">
        <f t="shared" si="22"/>
        <v>2047.79265457</v>
      </c>
      <c r="I71" s="44">
        <f t="shared" si="22"/>
        <v>1965.26180643</v>
      </c>
      <c r="J71" s="44">
        <f t="shared" si="22"/>
        <v>2483.72068399</v>
      </c>
      <c r="K71" s="44">
        <f t="shared" si="22"/>
        <v>2626.03417895</v>
      </c>
      <c r="L71" s="44">
        <f t="shared" si="22"/>
        <v>2328.5663102</v>
      </c>
      <c r="M71" s="44">
        <f t="shared" si="22"/>
        <v>3164.49749694</v>
      </c>
      <c r="N71" s="44">
        <f t="shared" si="22"/>
        <v>4466.7531844</v>
      </c>
      <c r="O71" s="44">
        <f t="shared" si="22"/>
        <v>5170.3784496</v>
      </c>
      <c r="P71" s="44">
        <f t="shared" si="22"/>
        <v>5396.05107951</v>
      </c>
      <c r="Q71" s="44">
        <v>497.3</v>
      </c>
      <c r="R71" s="44">
        <v>896</v>
      </c>
      <c r="S71" s="44">
        <f t="shared" si="17"/>
        <v>0.555022321428571</v>
      </c>
      <c r="T71" s="44">
        <v>244.1743</v>
      </c>
      <c r="U71" s="44">
        <f t="shared" si="18"/>
        <v>253.1257</v>
      </c>
      <c r="V71" s="44">
        <v>1272.46552959</v>
      </c>
    </row>
    <row r="72" spans="1:22">
      <c r="A72" s="44">
        <v>5.2113</v>
      </c>
      <c r="B72" s="44">
        <f t="shared" ref="B72:P72" si="23">B39*$A$72</f>
        <v>1129.46016177</v>
      </c>
      <c r="C72" s="44">
        <f t="shared" si="23"/>
        <v>1230.44577543</v>
      </c>
      <c r="D72" s="44">
        <f t="shared" si="23"/>
        <v>1304.99915436</v>
      </c>
      <c r="E72" s="44">
        <f t="shared" si="23"/>
        <v>1388.39037696</v>
      </c>
      <c r="F72" s="44">
        <f t="shared" si="23"/>
        <v>1455.3910188</v>
      </c>
      <c r="G72" s="44">
        <f t="shared" si="23"/>
        <v>1458.16968396</v>
      </c>
      <c r="H72" s="44">
        <f t="shared" si="23"/>
        <v>1456.11486837</v>
      </c>
      <c r="I72" s="44">
        <f t="shared" si="23"/>
        <v>1497.519168</v>
      </c>
      <c r="J72" s="44">
        <f t="shared" si="23"/>
        <v>1235.73680832</v>
      </c>
      <c r="K72" s="44">
        <f t="shared" si="23"/>
        <v>1272.46552959</v>
      </c>
      <c r="L72" s="44">
        <f t="shared" si="23"/>
        <v>1186.5504744</v>
      </c>
      <c r="M72" s="44">
        <f t="shared" si="23"/>
        <v>1589.29589343</v>
      </c>
      <c r="N72" s="44">
        <f t="shared" si="23"/>
        <v>1826.1645912</v>
      </c>
      <c r="O72" s="44">
        <f t="shared" si="23"/>
        <v>2025.69536673</v>
      </c>
      <c r="P72" s="44">
        <f t="shared" si="23"/>
        <v>2235.44914947</v>
      </c>
      <c r="Q72" s="44">
        <v>429.6</v>
      </c>
      <c r="R72" s="44">
        <v>758.4</v>
      </c>
      <c r="S72" s="44">
        <f t="shared" si="17"/>
        <v>0.566455696202532</v>
      </c>
      <c r="T72" s="44">
        <v>227.688</v>
      </c>
      <c r="U72" s="44">
        <f t="shared" si="18"/>
        <v>201.912</v>
      </c>
      <c r="V72" s="44">
        <v>1186.5504744</v>
      </c>
    </row>
    <row r="73" spans="1:22">
      <c r="A73" s="44">
        <v>7.6073</v>
      </c>
      <c r="B73" s="44">
        <f t="shared" ref="B73:P73" si="24">B40*$A$73</f>
        <v>3873.37394742</v>
      </c>
      <c r="C73" s="44">
        <f t="shared" si="24"/>
        <v>4114.273936155</v>
      </c>
      <c r="D73" s="44">
        <f t="shared" si="24"/>
        <v>4414.18451172</v>
      </c>
      <c r="E73" s="44">
        <f t="shared" si="24"/>
        <v>4652.30821632</v>
      </c>
      <c r="F73" s="44">
        <f t="shared" si="24"/>
        <v>5042.0880108</v>
      </c>
      <c r="G73" s="44">
        <f t="shared" si="24"/>
        <v>4956.75236232</v>
      </c>
      <c r="H73" s="44">
        <f t="shared" si="24"/>
        <v>4800.94801175</v>
      </c>
      <c r="I73" s="44">
        <f t="shared" si="24"/>
        <v>4804.15068505</v>
      </c>
      <c r="J73" s="44">
        <f t="shared" si="24"/>
        <v>4666.7133996</v>
      </c>
      <c r="K73" s="44">
        <f t="shared" si="24"/>
        <v>4714.54962346</v>
      </c>
      <c r="L73" s="44">
        <f t="shared" si="24"/>
        <v>4254.4281688</v>
      </c>
      <c r="M73" s="44">
        <f t="shared" si="24"/>
        <v>5578.26725086</v>
      </c>
      <c r="N73" s="44">
        <f t="shared" si="24"/>
        <v>6172.0459236</v>
      </c>
      <c r="O73" s="44">
        <f t="shared" si="24"/>
        <v>7005.59756358</v>
      </c>
      <c r="P73" s="44">
        <f t="shared" si="24"/>
        <v>6927.45994236</v>
      </c>
      <c r="Q73" s="44">
        <v>534.1</v>
      </c>
      <c r="R73" s="44">
        <v>742.1</v>
      </c>
      <c r="S73" s="44">
        <f t="shared" si="17"/>
        <v>0.719714324215065</v>
      </c>
      <c r="T73" s="44">
        <v>304.9711</v>
      </c>
      <c r="U73" s="44">
        <f t="shared" si="18"/>
        <v>229.1289</v>
      </c>
      <c r="V73" s="44">
        <v>1589.29589343</v>
      </c>
    </row>
    <row r="74" spans="1:22">
      <c r="A74" s="44">
        <v>9.4502</v>
      </c>
      <c r="B74" s="44">
        <f t="shared" ref="B74:P74" si="25">B41*$A$74</f>
        <v>3018.78039318</v>
      </c>
      <c r="C74" s="44">
        <f t="shared" si="25"/>
        <v>3216.59812221</v>
      </c>
      <c r="D74" s="44">
        <f t="shared" si="25"/>
        <v>3421.695151296</v>
      </c>
      <c r="E74" s="44">
        <f t="shared" si="25"/>
        <v>3633.23145216</v>
      </c>
      <c r="F74" s="44">
        <f t="shared" si="25"/>
        <v>3860.30841792</v>
      </c>
      <c r="G74" s="44">
        <f t="shared" si="25"/>
        <v>3951.76367344</v>
      </c>
      <c r="H74" s="44">
        <f t="shared" si="25"/>
        <v>3978.99914984</v>
      </c>
      <c r="I74" s="44">
        <f t="shared" si="25"/>
        <v>4022.92084438</v>
      </c>
      <c r="J74" s="44">
        <f t="shared" si="25"/>
        <v>4038.12621618</v>
      </c>
      <c r="K74" s="44">
        <f t="shared" si="25"/>
        <v>4038.69795328</v>
      </c>
      <c r="L74" s="44">
        <f t="shared" si="25"/>
        <v>3970.8228368</v>
      </c>
      <c r="M74" s="44">
        <f t="shared" si="25"/>
        <v>4851.60132222</v>
      </c>
      <c r="N74" s="44">
        <f t="shared" si="25"/>
        <v>6665.3394624</v>
      </c>
      <c r="O74" s="44">
        <f t="shared" si="25"/>
        <v>7322.20585404</v>
      </c>
      <c r="P74" s="44">
        <f t="shared" si="25"/>
        <v>7545.08126088</v>
      </c>
      <c r="Q74" s="44">
        <v>565.2</v>
      </c>
      <c r="R74" s="44">
        <v>812.9</v>
      </c>
      <c r="S74" s="44">
        <f t="shared" si="17"/>
        <v>0.695288473366958</v>
      </c>
      <c r="T74" s="44">
        <v>350.424</v>
      </c>
      <c r="U74" s="44">
        <f t="shared" si="18"/>
        <v>214.776</v>
      </c>
      <c r="V74" s="44">
        <v>1826.1645912</v>
      </c>
    </row>
    <row r="75" spans="1:22">
      <c r="A75" s="44">
        <v>6.6873</v>
      </c>
      <c r="B75" s="44">
        <f t="shared" ref="B75:P75" si="26">B42*$A$75</f>
        <v>2876.03319147</v>
      </c>
      <c r="C75" s="44">
        <f t="shared" si="26"/>
        <v>3139.457641245</v>
      </c>
      <c r="D75" s="44">
        <f t="shared" si="26"/>
        <v>3348.079533774</v>
      </c>
      <c r="E75" s="44">
        <f t="shared" si="26"/>
        <v>3547.84269312</v>
      </c>
      <c r="F75" s="44">
        <f t="shared" si="26"/>
        <v>3701.64524328</v>
      </c>
      <c r="G75" s="44">
        <f t="shared" si="26"/>
        <v>3802.43489142</v>
      </c>
      <c r="H75" s="44">
        <f t="shared" si="26"/>
        <v>3805.10914269</v>
      </c>
      <c r="I75" s="44">
        <f t="shared" si="26"/>
        <v>3831.3146652</v>
      </c>
      <c r="J75" s="44">
        <f t="shared" si="26"/>
        <v>4497.20323143</v>
      </c>
      <c r="K75" s="44">
        <f t="shared" si="26"/>
        <v>4443.18389076</v>
      </c>
      <c r="L75" s="44">
        <f t="shared" si="26"/>
        <v>4158.1363908</v>
      </c>
      <c r="M75" s="44">
        <f t="shared" si="26"/>
        <v>5235.85630896</v>
      </c>
      <c r="N75" s="44">
        <f t="shared" si="26"/>
        <v>5872.1582538</v>
      </c>
      <c r="O75" s="44">
        <f t="shared" si="26"/>
        <v>6265.02442293</v>
      </c>
      <c r="P75" s="44">
        <f t="shared" si="26"/>
        <v>5974.45990047</v>
      </c>
      <c r="Q75" s="44">
        <v>597.1</v>
      </c>
      <c r="R75" s="44">
        <v>886.9</v>
      </c>
      <c r="S75" s="44">
        <f t="shared" si="17"/>
        <v>0.673243883188635</v>
      </c>
      <c r="T75" s="44">
        <v>388.7121</v>
      </c>
      <c r="U75" s="44">
        <f t="shared" si="18"/>
        <v>208.3879</v>
      </c>
      <c r="V75" s="44">
        <v>2025.69536673</v>
      </c>
    </row>
    <row r="76" spans="1:22">
      <c r="A76" s="44">
        <v>2.0527</v>
      </c>
      <c r="B76" s="44">
        <f t="shared" ref="B76:P76" si="27">B43*$A$76</f>
        <v>114.00367368</v>
      </c>
      <c r="C76" s="44">
        <f t="shared" si="27"/>
        <v>121.715154405</v>
      </c>
      <c r="D76" s="44">
        <f t="shared" si="27"/>
        <v>135.72021333</v>
      </c>
      <c r="E76" s="44">
        <f t="shared" si="27"/>
        <v>140.93673984</v>
      </c>
      <c r="F76" s="44">
        <f t="shared" si="27"/>
        <v>154.77029568</v>
      </c>
      <c r="G76" s="44">
        <f t="shared" si="27"/>
        <v>147.32351062</v>
      </c>
      <c r="H76" s="44">
        <f t="shared" si="27"/>
        <v>127.90106849</v>
      </c>
      <c r="I76" s="44">
        <f t="shared" si="27"/>
        <v>92.25839623</v>
      </c>
      <c r="J76" s="44">
        <f t="shared" si="27"/>
        <v>107.05405256</v>
      </c>
      <c r="K76" s="44">
        <f t="shared" si="27"/>
        <v>97.26000505</v>
      </c>
      <c r="L76" s="44">
        <f t="shared" si="27"/>
        <v>55.1581017</v>
      </c>
      <c r="M76" s="44">
        <f t="shared" si="27"/>
        <v>97.16640193</v>
      </c>
      <c r="N76" s="44">
        <f t="shared" si="27"/>
        <v>104.2320006</v>
      </c>
      <c r="O76" s="44">
        <f t="shared" si="27"/>
        <v>114.12067758</v>
      </c>
      <c r="P76" s="44">
        <f t="shared" si="27"/>
        <v>142.86422514</v>
      </c>
      <c r="Q76" s="44">
        <v>629.9</v>
      </c>
      <c r="R76" s="44">
        <v>910.2</v>
      </c>
      <c r="S76" s="44">
        <f t="shared" si="17"/>
        <v>0.692045704240826</v>
      </c>
      <c r="T76" s="44">
        <v>428.9619</v>
      </c>
      <c r="U76" s="44">
        <f t="shared" si="18"/>
        <v>200.9381</v>
      </c>
      <c r="V76" s="44">
        <v>2235.44914947</v>
      </c>
    </row>
    <row r="77" spans="1:22">
      <c r="A77" s="44">
        <v>8.8285</v>
      </c>
      <c r="B77" s="44">
        <f t="shared" ref="B77:P77" si="28">B44*$A$77</f>
        <v>4926.1564469</v>
      </c>
      <c r="C77" s="44">
        <f t="shared" si="28"/>
        <v>5264.7823929</v>
      </c>
      <c r="D77" s="44">
        <f t="shared" si="28"/>
        <v>5640.08139819</v>
      </c>
      <c r="E77" s="44">
        <f t="shared" si="28"/>
        <v>6018.1836288</v>
      </c>
      <c r="F77" s="44">
        <f t="shared" si="28"/>
        <v>6437.9046444</v>
      </c>
      <c r="G77" s="44">
        <f t="shared" si="28"/>
        <v>6640.7182435</v>
      </c>
      <c r="H77" s="44">
        <f t="shared" si="28"/>
        <v>6805.62491215</v>
      </c>
      <c r="I77" s="44">
        <f t="shared" si="28"/>
        <v>6701.5324829</v>
      </c>
      <c r="J77" s="44">
        <f t="shared" si="28"/>
        <v>6791.77122995</v>
      </c>
      <c r="K77" s="44">
        <f t="shared" si="28"/>
        <v>6727.599512</v>
      </c>
      <c r="L77" s="44">
        <f t="shared" si="28"/>
        <v>2701.715227</v>
      </c>
      <c r="M77" s="44">
        <f t="shared" si="28"/>
        <v>6930.97195515</v>
      </c>
      <c r="N77" s="44">
        <f t="shared" si="28"/>
        <v>8115.263142</v>
      </c>
      <c r="O77" s="44">
        <f t="shared" si="28"/>
        <v>8349.18042945</v>
      </c>
      <c r="P77" s="44">
        <f t="shared" si="28"/>
        <v>8491.04206455</v>
      </c>
      <c r="Q77" s="44">
        <v>1606.2</v>
      </c>
      <c r="R77" s="44">
        <v>2597</v>
      </c>
      <c r="S77" s="44">
        <f t="shared" si="17"/>
        <v>0.618482864844051</v>
      </c>
      <c r="T77" s="44">
        <v>509.1654</v>
      </c>
      <c r="U77" s="44">
        <f t="shared" si="18"/>
        <v>1097.0346</v>
      </c>
      <c r="V77" s="44">
        <v>3873.37394742</v>
      </c>
    </row>
    <row r="78" spans="1:22">
      <c r="A78" s="44">
        <v>1.0047</v>
      </c>
      <c r="B78" s="44">
        <f t="shared" ref="B78:P78" si="29">B45*$A$78</f>
        <v>390.40491942</v>
      </c>
      <c r="C78" s="44">
        <f t="shared" si="29"/>
        <v>432.732679245</v>
      </c>
      <c r="D78" s="44">
        <f t="shared" si="29"/>
        <v>471.391555986</v>
      </c>
      <c r="E78" s="44">
        <f t="shared" si="29"/>
        <v>516.32256384</v>
      </c>
      <c r="F78" s="44">
        <f t="shared" si="29"/>
        <v>527.76891</v>
      </c>
      <c r="G78" s="44">
        <f t="shared" si="29"/>
        <v>405.09785316</v>
      </c>
      <c r="H78" s="44">
        <f t="shared" si="29"/>
        <v>317.66263002</v>
      </c>
      <c r="I78" s="44">
        <f t="shared" si="29"/>
        <v>258.84709014</v>
      </c>
      <c r="J78" s="44">
        <f t="shared" si="29"/>
        <v>255.67545318</v>
      </c>
      <c r="K78" s="44">
        <f t="shared" si="29"/>
        <v>254.94141936</v>
      </c>
      <c r="L78" s="44">
        <f t="shared" si="29"/>
        <v>227.5334043</v>
      </c>
      <c r="M78" s="44">
        <f t="shared" si="29"/>
        <v>360.04389012</v>
      </c>
      <c r="N78" s="44">
        <f t="shared" si="29"/>
        <v>398.7895428</v>
      </c>
      <c r="O78" s="44">
        <f t="shared" si="29"/>
        <v>421.54147665</v>
      </c>
      <c r="P78" s="44">
        <f t="shared" si="29"/>
        <v>416.60980623</v>
      </c>
      <c r="Q78" s="44">
        <v>1567.63</v>
      </c>
      <c r="R78" s="44">
        <v>2682.7</v>
      </c>
      <c r="S78" s="44">
        <f t="shared" si="17"/>
        <v>0.584347858500764</v>
      </c>
      <c r="T78" s="44">
        <v>540.83235</v>
      </c>
      <c r="U78" s="44">
        <f t="shared" si="18"/>
        <v>1026.79765</v>
      </c>
      <c r="V78" s="44">
        <v>4114.273936155</v>
      </c>
    </row>
    <row r="79" spans="1:22">
      <c r="A79" s="44">
        <v>10.2912</v>
      </c>
      <c r="B79" s="44">
        <f t="shared" ref="B79:P79" si="30">B46*$A$79</f>
        <v>4836.70139904</v>
      </c>
      <c r="C79" s="44">
        <f t="shared" si="30"/>
        <v>5121.68633856</v>
      </c>
      <c r="D79" s="44">
        <f t="shared" si="30"/>
        <v>5526.739325952</v>
      </c>
      <c r="E79" s="44">
        <f t="shared" si="30"/>
        <v>6145.87170816</v>
      </c>
      <c r="F79" s="44">
        <f t="shared" si="30"/>
        <v>6771.00036096</v>
      </c>
      <c r="G79" s="44">
        <f t="shared" si="30"/>
        <v>6819.51925248</v>
      </c>
      <c r="H79" s="44">
        <f t="shared" si="30"/>
        <v>6859.70433024</v>
      </c>
      <c r="I79" s="44">
        <f t="shared" si="30"/>
        <v>6786.03168768</v>
      </c>
      <c r="J79" s="44">
        <f t="shared" si="30"/>
        <v>6840.21897216</v>
      </c>
      <c r="K79" s="44">
        <f t="shared" si="30"/>
        <v>6853.35568896</v>
      </c>
      <c r="L79" s="44">
        <f t="shared" si="30"/>
        <v>5955.0440448</v>
      </c>
      <c r="M79" s="44">
        <f t="shared" si="30"/>
        <v>8340.19739136</v>
      </c>
      <c r="N79" s="44">
        <f t="shared" si="30"/>
        <v>10097.21088</v>
      </c>
      <c r="O79" s="44">
        <f t="shared" si="30"/>
        <v>11093.14999296</v>
      </c>
      <c r="P79" s="44">
        <f t="shared" si="30"/>
        <v>10874.79028224</v>
      </c>
      <c r="Q79" s="44">
        <v>1585.4</v>
      </c>
      <c r="R79" s="44">
        <v>2652.1</v>
      </c>
      <c r="S79" s="44">
        <f t="shared" si="17"/>
        <v>0.597790430225105</v>
      </c>
      <c r="T79" s="44">
        <v>580.2564</v>
      </c>
      <c r="U79" s="44">
        <f t="shared" si="18"/>
        <v>1005.1436</v>
      </c>
      <c r="V79" s="44">
        <v>4414.18451172</v>
      </c>
    </row>
    <row r="80" spans="1:22">
      <c r="A80" s="44">
        <v>5.7742</v>
      </c>
      <c r="B80" s="44">
        <f t="shared" ref="B80:P80" si="31">B47*$A$80</f>
        <v>2408.46847812</v>
      </c>
      <c r="C80" s="44">
        <f t="shared" si="31"/>
        <v>2535.08542443</v>
      </c>
      <c r="D80" s="44">
        <f t="shared" si="31"/>
        <v>2742.71497416</v>
      </c>
      <c r="E80" s="44">
        <f t="shared" si="31"/>
        <v>2973.16791552</v>
      </c>
      <c r="F80" s="44">
        <f t="shared" si="31"/>
        <v>3053.68336032</v>
      </c>
      <c r="G80" s="44">
        <f t="shared" si="31"/>
        <v>2774.20977064</v>
      </c>
      <c r="H80" s="44">
        <f t="shared" si="31"/>
        <v>2665.74373332</v>
      </c>
      <c r="I80" s="44">
        <f t="shared" si="31"/>
        <v>2549.05985456</v>
      </c>
      <c r="J80" s="44">
        <f t="shared" si="31"/>
        <v>2496.32639564</v>
      </c>
      <c r="K80" s="44">
        <f t="shared" si="31"/>
        <v>2267.82224678</v>
      </c>
      <c r="L80" s="44">
        <f t="shared" si="31"/>
        <v>1963.199129</v>
      </c>
      <c r="M80" s="44">
        <f t="shared" si="31"/>
        <v>3003.29942338</v>
      </c>
      <c r="N80" s="44">
        <f t="shared" si="31"/>
        <v>3356.6117504</v>
      </c>
      <c r="O80" s="44">
        <f t="shared" si="31"/>
        <v>3596.61521856</v>
      </c>
      <c r="P80" s="44">
        <f t="shared" si="31"/>
        <v>3730.11356772</v>
      </c>
      <c r="Q80" s="44">
        <v>1592.6</v>
      </c>
      <c r="R80" s="44">
        <v>2728.5</v>
      </c>
      <c r="S80" s="44">
        <f t="shared" si="17"/>
        <v>0.583690672530695</v>
      </c>
      <c r="T80" s="44">
        <v>611.5584</v>
      </c>
      <c r="U80" s="44">
        <f t="shared" si="18"/>
        <v>981.0416</v>
      </c>
      <c r="V80" s="44">
        <v>4652.30821632</v>
      </c>
    </row>
    <row r="81" spans="1:22">
      <c r="A81" s="44">
        <v>8.43</v>
      </c>
      <c r="B81" s="44">
        <f t="shared" ref="B81:P81" si="32">B48*$A$81</f>
        <v>4193.121621</v>
      </c>
      <c r="C81" s="44">
        <f t="shared" si="32"/>
        <v>4480.7494275</v>
      </c>
      <c r="D81" s="44">
        <f t="shared" si="32"/>
        <v>4845.58929</v>
      </c>
      <c r="E81" s="44">
        <f t="shared" si="32"/>
        <v>5327.975808</v>
      </c>
      <c r="F81" s="44">
        <f t="shared" si="32"/>
        <v>5874.56352</v>
      </c>
      <c r="G81" s="44">
        <f t="shared" si="32"/>
        <v>6126.374364</v>
      </c>
      <c r="H81" s="44">
        <f t="shared" si="32"/>
        <v>6180.866727</v>
      </c>
      <c r="I81" s="44">
        <f t="shared" si="32"/>
        <v>6120.836697</v>
      </c>
      <c r="J81" s="44">
        <f t="shared" si="32"/>
        <v>6410.085171</v>
      </c>
      <c r="K81" s="44">
        <f t="shared" si="32"/>
        <v>6570.041049</v>
      </c>
      <c r="L81" s="44">
        <f t="shared" si="32"/>
        <v>4496.04777</v>
      </c>
      <c r="M81" s="44">
        <f t="shared" si="32"/>
        <v>7556.760747</v>
      </c>
      <c r="N81" s="44">
        <f t="shared" si="32"/>
        <v>8797.41312</v>
      </c>
      <c r="O81" s="44">
        <f t="shared" si="32"/>
        <v>9494.667693</v>
      </c>
      <c r="P81" s="44">
        <f t="shared" si="32"/>
        <v>9621.63108</v>
      </c>
      <c r="Q81" s="44">
        <v>1624.5</v>
      </c>
      <c r="R81" s="44">
        <v>2785.8</v>
      </c>
      <c r="S81" s="44">
        <f t="shared" si="17"/>
        <v>0.583135903510661</v>
      </c>
      <c r="T81" s="44">
        <v>662.796</v>
      </c>
      <c r="U81" s="44">
        <f t="shared" si="18"/>
        <v>961.704</v>
      </c>
      <c r="V81" s="44">
        <v>5042.0880108</v>
      </c>
    </row>
    <row r="82" spans="1:22">
      <c r="A82" s="44">
        <v>6.7607</v>
      </c>
      <c r="B82" s="44">
        <f t="shared" ref="B82:P82" si="33">B49*$A$82</f>
        <v>5900.28396489</v>
      </c>
      <c r="C82" s="44">
        <f t="shared" si="33"/>
        <v>6408.499643325</v>
      </c>
      <c r="D82" s="44">
        <f t="shared" si="33"/>
        <v>7020.240433506</v>
      </c>
      <c r="E82" s="44">
        <f t="shared" si="33"/>
        <v>7534.94618112</v>
      </c>
      <c r="F82" s="44">
        <f t="shared" si="33"/>
        <v>8085.87291984</v>
      </c>
      <c r="G82" s="44">
        <f t="shared" si="33"/>
        <v>8225.55844682</v>
      </c>
      <c r="H82" s="44">
        <f t="shared" si="33"/>
        <v>8341.87088176</v>
      </c>
      <c r="I82" s="44">
        <f t="shared" si="33"/>
        <v>8390.57564063</v>
      </c>
      <c r="J82" s="44">
        <f t="shared" si="33"/>
        <v>9640.08686249</v>
      </c>
      <c r="K82" s="44">
        <f t="shared" si="33"/>
        <v>9910.71024672</v>
      </c>
      <c r="L82" s="44">
        <f t="shared" si="33"/>
        <v>7798.7716815</v>
      </c>
      <c r="M82" s="44">
        <f t="shared" si="33"/>
        <v>11325.90932383</v>
      </c>
      <c r="N82" s="44">
        <f t="shared" si="33"/>
        <v>13207.838734</v>
      </c>
      <c r="O82" s="44">
        <f t="shared" si="33"/>
        <v>13227.41366478</v>
      </c>
      <c r="P82" s="44">
        <f t="shared" si="33"/>
        <v>12896.82760404</v>
      </c>
      <c r="Q82" s="44">
        <v>1558.8</v>
      </c>
      <c r="R82" s="44">
        <v>2839.4</v>
      </c>
      <c r="S82" s="44">
        <f t="shared" si="17"/>
        <v>0.548989223075298</v>
      </c>
      <c r="T82" s="44">
        <v>651.5784</v>
      </c>
      <c r="U82" s="44">
        <f t="shared" si="18"/>
        <v>907.2216</v>
      </c>
      <c r="V82" s="44">
        <v>4956.75236232</v>
      </c>
    </row>
    <row r="83" spans="1:22">
      <c r="A83" s="44">
        <v>8.0811</v>
      </c>
      <c r="B83" s="44">
        <f t="shared" ref="B83:P83" si="34">B50*$A$83</f>
        <v>11601.72253143</v>
      </c>
      <c r="C83" s="44">
        <f t="shared" si="34"/>
        <v>12677.082185475</v>
      </c>
      <c r="D83" s="44">
        <f t="shared" si="34"/>
        <v>13513.6517994</v>
      </c>
      <c r="E83" s="44">
        <f t="shared" si="34"/>
        <v>14235.04513152</v>
      </c>
      <c r="F83" s="44">
        <f t="shared" si="34"/>
        <v>14595.22299096</v>
      </c>
      <c r="G83" s="44">
        <f t="shared" si="34"/>
        <v>14930.317116</v>
      </c>
      <c r="H83" s="44">
        <f t="shared" si="34"/>
        <v>15312.1329288</v>
      </c>
      <c r="I83" s="44">
        <f t="shared" si="34"/>
        <v>15544.48798899</v>
      </c>
      <c r="J83" s="44">
        <f t="shared" si="34"/>
        <v>16638.257601</v>
      </c>
      <c r="K83" s="44">
        <f t="shared" si="34"/>
        <v>17209.22933772</v>
      </c>
      <c r="L83" s="44">
        <f t="shared" si="34"/>
        <v>13579.1976015</v>
      </c>
      <c r="M83" s="44">
        <f t="shared" si="34"/>
        <v>17935.8155847</v>
      </c>
      <c r="N83" s="44">
        <f t="shared" si="34"/>
        <v>22006.6616286</v>
      </c>
      <c r="O83" s="44">
        <f t="shared" si="34"/>
        <v>22413.62178405</v>
      </c>
      <c r="P83" s="44">
        <f t="shared" si="34"/>
        <v>22227.5423349</v>
      </c>
      <c r="Q83" s="44">
        <v>1457.5</v>
      </c>
      <c r="R83" s="44">
        <v>2675.7</v>
      </c>
      <c r="S83" s="44">
        <f t="shared" si="17"/>
        <v>0.544717270247038</v>
      </c>
      <c r="T83" s="44">
        <v>631.0975</v>
      </c>
      <c r="U83" s="44">
        <f t="shared" si="18"/>
        <v>826.4025</v>
      </c>
      <c r="V83" s="44">
        <v>4800.94801175</v>
      </c>
    </row>
    <row r="84" spans="1:22">
      <c r="A84" s="44">
        <v>12.7263</v>
      </c>
      <c r="B84" s="44">
        <f t="shared" ref="B84:P84" si="35">B51*$A$84</f>
        <v>10271.57108031</v>
      </c>
      <c r="C84" s="44">
        <f t="shared" si="35"/>
        <v>10871.49904335</v>
      </c>
      <c r="D84" s="44">
        <f t="shared" si="35"/>
        <v>11798.50564269</v>
      </c>
      <c r="E84" s="44">
        <f t="shared" si="35"/>
        <v>12428.36204544</v>
      </c>
      <c r="F84" s="44">
        <f t="shared" si="35"/>
        <v>13324.03903944</v>
      </c>
      <c r="G84" s="44">
        <f t="shared" si="35"/>
        <v>13568.68688538</v>
      </c>
      <c r="H84" s="44">
        <f t="shared" si="35"/>
        <v>13760.23933509</v>
      </c>
      <c r="I84" s="44">
        <f t="shared" si="35"/>
        <v>13897.85518014</v>
      </c>
      <c r="J84" s="44">
        <f t="shared" si="35"/>
        <v>15390.12457395</v>
      </c>
      <c r="K84" s="44">
        <f t="shared" si="35"/>
        <v>15757.75301994</v>
      </c>
      <c r="L84" s="44">
        <f t="shared" si="35"/>
        <v>10912.6368081</v>
      </c>
      <c r="M84" s="44">
        <f t="shared" si="35"/>
        <v>15707.00944395</v>
      </c>
      <c r="N84" s="44">
        <f t="shared" si="35"/>
        <v>19963.2632106</v>
      </c>
      <c r="O84" s="44">
        <f t="shared" si="35"/>
        <v>21133.75065417</v>
      </c>
      <c r="P84" s="44">
        <f t="shared" si="35"/>
        <v>22492.45371159</v>
      </c>
      <c r="Q84" s="44">
        <v>1406.5</v>
      </c>
      <c r="R84" s="44">
        <v>2608.8</v>
      </c>
      <c r="S84" s="44">
        <f t="shared" si="17"/>
        <v>0.539136767862619</v>
      </c>
      <c r="T84" s="44">
        <v>631.5185</v>
      </c>
      <c r="U84" s="44">
        <f t="shared" si="18"/>
        <v>774.9815</v>
      </c>
      <c r="V84" s="44">
        <v>4804.15068505</v>
      </c>
    </row>
    <row r="85" spans="1:22">
      <c r="A85" s="44">
        <v>11.6476</v>
      </c>
      <c r="B85" s="44">
        <f t="shared" ref="B85:P85" si="36">B52*$A$85</f>
        <v>14890.26388576</v>
      </c>
      <c r="C85" s="44">
        <f t="shared" si="36"/>
        <v>16253.95441092</v>
      </c>
      <c r="D85" s="44">
        <f t="shared" si="36"/>
        <v>17726.49641712</v>
      </c>
      <c r="E85" s="44">
        <f t="shared" si="36"/>
        <v>18988.7561472</v>
      </c>
      <c r="F85" s="44">
        <f t="shared" si="36"/>
        <v>19469.37339552</v>
      </c>
      <c r="G85" s="44">
        <f t="shared" si="36"/>
        <v>20391.56280744</v>
      </c>
      <c r="H85" s="44">
        <f t="shared" si="36"/>
        <v>20574.09001752</v>
      </c>
      <c r="I85" s="44">
        <f t="shared" si="36"/>
        <v>20587.52202984</v>
      </c>
      <c r="J85" s="44">
        <f t="shared" si="36"/>
        <v>21676.63669164</v>
      </c>
      <c r="K85" s="44">
        <f t="shared" si="36"/>
        <v>21857.9094552</v>
      </c>
      <c r="L85" s="44">
        <f t="shared" si="36"/>
        <v>16657.2211124</v>
      </c>
      <c r="M85" s="44">
        <f t="shared" si="36"/>
        <v>24838.00149416</v>
      </c>
      <c r="N85" s="44">
        <f t="shared" si="36"/>
        <v>30344.793424</v>
      </c>
      <c r="O85" s="44">
        <f t="shared" si="36"/>
        <v>31211.44707912</v>
      </c>
      <c r="P85" s="44">
        <f t="shared" si="36"/>
        <v>30627.89183628</v>
      </c>
      <c r="Q85" s="44">
        <v>1308</v>
      </c>
      <c r="R85" s="44">
        <v>2627.2</v>
      </c>
      <c r="S85" s="44">
        <f t="shared" si="17"/>
        <v>0.497868453105968</v>
      </c>
      <c r="T85" s="44">
        <v>613.452</v>
      </c>
      <c r="U85" s="44">
        <f t="shared" si="18"/>
        <v>694.548</v>
      </c>
      <c r="V85" s="44">
        <v>4666.7133996</v>
      </c>
    </row>
    <row r="86" spans="1:22">
      <c r="A86" s="44">
        <v>12.9476</v>
      </c>
      <c r="B86" s="44">
        <f t="shared" ref="B86:P86" si="37">B53*$A$86</f>
        <v>9818.93028316</v>
      </c>
      <c r="C86" s="44">
        <f t="shared" si="37"/>
        <v>10065.27067338</v>
      </c>
      <c r="D86" s="44">
        <f t="shared" si="37"/>
        <v>10902.13297296</v>
      </c>
      <c r="E86" s="44">
        <f t="shared" si="37"/>
        <v>11219.54079744</v>
      </c>
      <c r="F86" s="44">
        <f t="shared" si="37"/>
        <v>12058.11023808</v>
      </c>
      <c r="G86" s="44">
        <f t="shared" si="37"/>
        <v>11528.30739368</v>
      </c>
      <c r="H86" s="44">
        <f t="shared" si="37"/>
        <v>11974.51923772</v>
      </c>
      <c r="I86" s="44">
        <f t="shared" si="37"/>
        <v>12069.35004964</v>
      </c>
      <c r="J86" s="44">
        <f t="shared" si="37"/>
        <v>12951.26676032</v>
      </c>
      <c r="K86" s="44">
        <f t="shared" si="37"/>
        <v>12869.02489988</v>
      </c>
      <c r="L86" s="44">
        <f t="shared" si="37"/>
        <v>9152.8397064</v>
      </c>
      <c r="M86" s="44">
        <f t="shared" si="37"/>
        <v>13065.78957708</v>
      </c>
      <c r="N86" s="44">
        <f t="shared" si="37"/>
        <v>16661.101156</v>
      </c>
      <c r="O86" s="44">
        <f t="shared" si="37"/>
        <v>18508.99428084</v>
      </c>
      <c r="P86" s="44">
        <f t="shared" si="37"/>
        <v>18068.44312752</v>
      </c>
      <c r="Q86" s="44">
        <v>1262.2</v>
      </c>
      <c r="R86" s="44">
        <v>2495.8</v>
      </c>
      <c r="S86" s="44">
        <f t="shared" si="17"/>
        <v>0.505729625771296</v>
      </c>
      <c r="T86" s="44">
        <v>619.7402</v>
      </c>
      <c r="U86" s="44">
        <f t="shared" si="18"/>
        <v>642.4598</v>
      </c>
      <c r="V86" s="44">
        <v>4714.54962346</v>
      </c>
    </row>
    <row r="87" spans="1:22">
      <c r="A87" s="44">
        <v>7.1333</v>
      </c>
      <c r="B87" s="44">
        <f t="shared" ref="B87:P87" si="38">B54*$A$87</f>
        <v>5274.15372764</v>
      </c>
      <c r="C87" s="44">
        <f t="shared" si="38"/>
        <v>5768.65548354</v>
      </c>
      <c r="D87" s="44">
        <f t="shared" si="38"/>
        <v>6297.167957844</v>
      </c>
      <c r="E87" s="44">
        <f t="shared" si="38"/>
        <v>6756.47914752</v>
      </c>
      <c r="F87" s="44">
        <f t="shared" si="38"/>
        <v>7193.0199876</v>
      </c>
      <c r="G87" s="44">
        <f t="shared" si="38"/>
        <v>7037.75229982</v>
      </c>
      <c r="H87" s="44">
        <f t="shared" si="38"/>
        <v>7115.48172993</v>
      </c>
      <c r="I87" s="44">
        <f t="shared" si="38"/>
        <v>7097.83965237</v>
      </c>
      <c r="J87" s="44">
        <f t="shared" si="38"/>
        <v>7673.61394849</v>
      </c>
      <c r="K87" s="44">
        <f t="shared" si="38"/>
        <v>8049.68152449</v>
      </c>
      <c r="L87" s="44">
        <f t="shared" si="38"/>
        <v>6047.5261404</v>
      </c>
      <c r="M87" s="44">
        <f t="shared" si="38"/>
        <v>7446.87487469</v>
      </c>
      <c r="N87" s="44">
        <f t="shared" si="38"/>
        <v>9412.2752172</v>
      </c>
      <c r="O87" s="44">
        <f t="shared" si="38"/>
        <v>10307.79469251</v>
      </c>
      <c r="P87" s="44">
        <f t="shared" si="38"/>
        <v>11019.86780505</v>
      </c>
      <c r="Q87" s="44">
        <v>1055.2</v>
      </c>
      <c r="R87" s="44">
        <v>2240.2</v>
      </c>
      <c r="S87" s="44">
        <f t="shared" si="17"/>
        <v>0.471029372377466</v>
      </c>
      <c r="T87" s="44">
        <v>559.256</v>
      </c>
      <c r="U87" s="44">
        <f t="shared" si="18"/>
        <v>495.944</v>
      </c>
      <c r="V87" s="44">
        <v>4254.4281688</v>
      </c>
    </row>
    <row r="88" spans="1:22">
      <c r="A88" s="44">
        <v>6.7538</v>
      </c>
      <c r="B88" s="44">
        <f t="shared" ref="B88:P88" si="39">B55*$A$88</f>
        <v>881.0028179</v>
      </c>
      <c r="C88" s="44">
        <f t="shared" si="39"/>
        <v>962.82780642</v>
      </c>
      <c r="D88" s="44">
        <f t="shared" si="39"/>
        <v>1029.517799292</v>
      </c>
      <c r="E88" s="44">
        <f t="shared" si="39"/>
        <v>1137.49120512</v>
      </c>
      <c r="F88" s="44">
        <f t="shared" si="39"/>
        <v>1195.35776352</v>
      </c>
      <c r="G88" s="44">
        <f t="shared" si="39"/>
        <v>1165.65320036</v>
      </c>
      <c r="H88" s="44">
        <f t="shared" si="39"/>
        <v>1172.97499494</v>
      </c>
      <c r="I88" s="44">
        <f t="shared" si="39"/>
        <v>1169.0118651</v>
      </c>
      <c r="J88" s="44">
        <f t="shared" si="39"/>
        <v>1265.74586712</v>
      </c>
      <c r="K88" s="44">
        <f t="shared" si="39"/>
        <v>1268.08268192</v>
      </c>
      <c r="L88" s="44">
        <f t="shared" si="39"/>
        <v>583.1028306</v>
      </c>
      <c r="M88" s="44">
        <f t="shared" si="39"/>
        <v>958.70596228</v>
      </c>
      <c r="N88" s="44">
        <f t="shared" si="39"/>
        <v>1300.174038</v>
      </c>
      <c r="O88" s="44">
        <f t="shared" si="39"/>
        <v>1421.90047692</v>
      </c>
      <c r="P88" s="44">
        <f t="shared" si="39"/>
        <v>1458.90995016</v>
      </c>
      <c r="Q88" s="44">
        <v>1284.2</v>
      </c>
      <c r="R88" s="44">
        <v>2175.2</v>
      </c>
      <c r="S88" s="44">
        <f t="shared" si="17"/>
        <v>0.59038249356381</v>
      </c>
      <c r="T88" s="44">
        <v>733.2782</v>
      </c>
      <c r="U88" s="44">
        <f t="shared" si="18"/>
        <v>550.9218</v>
      </c>
      <c r="V88" s="44">
        <v>5578.26725086</v>
      </c>
    </row>
    <row r="89" spans="1:22">
      <c r="A89" s="44">
        <v>9.6497</v>
      </c>
      <c r="B89" s="44">
        <f t="shared" ref="B89:P89" si="40">B56*$A$89</f>
        <v>4906.86955509</v>
      </c>
      <c r="C89" s="44">
        <f t="shared" si="40"/>
        <v>5186.377457955</v>
      </c>
      <c r="D89" s="44">
        <f t="shared" si="40"/>
        <v>5440.970028414</v>
      </c>
      <c r="E89" s="44">
        <f t="shared" si="40"/>
        <v>5648.27048064</v>
      </c>
      <c r="F89" s="44">
        <f t="shared" si="40"/>
        <v>5914.67167848</v>
      </c>
      <c r="G89" s="44">
        <f t="shared" si="40"/>
        <v>5985.01799148</v>
      </c>
      <c r="H89" s="44">
        <f t="shared" si="40"/>
        <v>6060.23547304</v>
      </c>
      <c r="I89" s="44">
        <f t="shared" si="40"/>
        <v>6046.73747268</v>
      </c>
      <c r="J89" s="44">
        <f t="shared" si="40"/>
        <v>5392.83520188</v>
      </c>
      <c r="K89" s="44">
        <f t="shared" si="40"/>
        <v>5530.19675144</v>
      </c>
      <c r="L89" s="44">
        <f t="shared" si="40"/>
        <v>4713.3766656</v>
      </c>
      <c r="M89" s="44">
        <f t="shared" si="40"/>
        <v>5966.75593423</v>
      </c>
      <c r="N89" s="44">
        <f t="shared" si="40"/>
        <v>7058.5239572</v>
      </c>
      <c r="O89" s="44">
        <f t="shared" si="40"/>
        <v>7520.12797137</v>
      </c>
      <c r="P89" s="44">
        <f t="shared" si="40"/>
        <v>7709.62009524</v>
      </c>
      <c r="Q89" s="44">
        <v>1308.6</v>
      </c>
      <c r="R89" s="44">
        <v>2851.8</v>
      </c>
      <c r="S89" s="44">
        <f t="shared" si="17"/>
        <v>0.4588680833158</v>
      </c>
      <c r="T89" s="44">
        <v>811.332</v>
      </c>
      <c r="U89" s="44">
        <f t="shared" si="18"/>
        <v>497.268</v>
      </c>
      <c r="V89" s="44">
        <v>6172.0459236</v>
      </c>
    </row>
    <row r="90" spans="1:22">
      <c r="A90" s="44">
        <v>5.9272</v>
      </c>
      <c r="B90" s="44">
        <f t="shared" ref="B90:P90" si="41">B57*$A$90</f>
        <v>9623.8405328</v>
      </c>
      <c r="C90" s="44">
        <f t="shared" si="41"/>
        <v>10547.2049394</v>
      </c>
      <c r="D90" s="44">
        <f t="shared" si="41"/>
        <v>11067.594665808</v>
      </c>
      <c r="E90" s="44">
        <f t="shared" si="41"/>
        <v>11681.57233152</v>
      </c>
      <c r="F90" s="44">
        <f t="shared" si="41"/>
        <v>12101.40302016</v>
      </c>
      <c r="G90" s="44">
        <f t="shared" si="41"/>
        <v>12389.33454176</v>
      </c>
      <c r="H90" s="44">
        <f t="shared" si="41"/>
        <v>12359.12953056</v>
      </c>
      <c r="I90" s="44">
        <f t="shared" si="41"/>
        <v>12444.03252152</v>
      </c>
      <c r="J90" s="44">
        <f t="shared" si="41"/>
        <v>12166.32127088</v>
      </c>
      <c r="K90" s="44">
        <f t="shared" si="41"/>
        <v>12393.3217692</v>
      </c>
      <c r="L90" s="44">
        <f t="shared" si="41"/>
        <v>9018.0629112</v>
      </c>
      <c r="M90" s="44">
        <f t="shared" si="41"/>
        <v>13116.02467248</v>
      </c>
      <c r="N90" s="44">
        <f t="shared" si="41"/>
        <v>15636.9138064</v>
      </c>
      <c r="O90" s="44">
        <f t="shared" si="41"/>
        <v>16046.40390192</v>
      </c>
      <c r="P90" s="44">
        <f t="shared" si="41"/>
        <v>15560.411436</v>
      </c>
      <c r="Q90" s="44">
        <v>1414.6</v>
      </c>
      <c r="R90" s="44">
        <v>2894.3</v>
      </c>
      <c r="S90" s="44">
        <f t="shared" si="17"/>
        <v>0.488753757385205</v>
      </c>
      <c r="T90" s="44">
        <v>920.9046</v>
      </c>
      <c r="U90" s="44">
        <f t="shared" si="18"/>
        <v>493.6954</v>
      </c>
      <c r="V90" s="44">
        <v>7005.59756358</v>
      </c>
    </row>
    <row r="91" spans="1:22">
      <c r="A91" s="44">
        <v>12.7358</v>
      </c>
      <c r="B91" s="44">
        <f t="shared" ref="B91:P91" si="42">B58*$A$91</f>
        <v>6532.2682348</v>
      </c>
      <c r="C91" s="44">
        <f t="shared" si="42"/>
        <v>7101.95712534</v>
      </c>
      <c r="D91" s="44">
        <f t="shared" si="42"/>
        <v>7092.63834048</v>
      </c>
      <c r="E91" s="44">
        <f t="shared" si="42"/>
        <v>7844.92676352</v>
      </c>
      <c r="F91" s="44">
        <f t="shared" si="42"/>
        <v>8335.23468624</v>
      </c>
      <c r="G91" s="44">
        <f t="shared" si="42"/>
        <v>8520.89717864</v>
      </c>
      <c r="H91" s="44">
        <f t="shared" si="42"/>
        <v>8597.2635826</v>
      </c>
      <c r="I91" s="44">
        <f t="shared" si="42"/>
        <v>8567.26822644</v>
      </c>
      <c r="J91" s="44">
        <f t="shared" si="42"/>
        <v>9538.42774038</v>
      </c>
      <c r="K91" s="44">
        <f t="shared" si="42"/>
        <v>9688.20329554</v>
      </c>
      <c r="L91" s="44">
        <f t="shared" si="42"/>
        <v>7906.2445462</v>
      </c>
      <c r="M91" s="44">
        <f t="shared" si="42"/>
        <v>9919.92862938</v>
      </c>
      <c r="N91" s="44">
        <f t="shared" si="42"/>
        <v>12085.127978</v>
      </c>
      <c r="O91" s="44">
        <f t="shared" si="42"/>
        <v>12790.53464766</v>
      </c>
      <c r="P91" s="44">
        <f t="shared" si="42"/>
        <v>13303.63710522</v>
      </c>
      <c r="Q91" s="44">
        <v>1337.2</v>
      </c>
      <c r="R91" s="44">
        <v>2970.5</v>
      </c>
      <c r="S91" s="44">
        <f t="shared" si="17"/>
        <v>0.450159905739774</v>
      </c>
      <c r="T91" s="44">
        <v>910.6332</v>
      </c>
      <c r="U91" s="44">
        <f t="shared" si="18"/>
        <v>426.5668</v>
      </c>
      <c r="V91" s="44">
        <v>6927.45994236</v>
      </c>
    </row>
    <row r="92" spans="1:22">
      <c r="A92" s="44">
        <v>4.1215</v>
      </c>
      <c r="B92" s="44">
        <f t="shared" ref="B92:P92" si="43">B59*$A$92</f>
        <v>3574.8877111</v>
      </c>
      <c r="C92" s="44">
        <f t="shared" si="43"/>
        <v>3934.18977735</v>
      </c>
      <c r="D92" s="44">
        <f t="shared" si="43"/>
        <v>4057.51008558</v>
      </c>
      <c r="E92" s="44">
        <f t="shared" si="43"/>
        <v>4286.7820416</v>
      </c>
      <c r="F92" s="44">
        <f t="shared" si="43"/>
        <v>4554.8740764</v>
      </c>
      <c r="G92" s="44">
        <f t="shared" si="43"/>
        <v>4615.1740943</v>
      </c>
      <c r="H92" s="44">
        <f t="shared" si="43"/>
        <v>4685.13532035</v>
      </c>
      <c r="I92" s="44">
        <f t="shared" si="43"/>
        <v>4765.9154839</v>
      </c>
      <c r="J92" s="44">
        <f t="shared" si="43"/>
        <v>5855.3936182</v>
      </c>
      <c r="K92" s="44">
        <f t="shared" si="43"/>
        <v>6183.28243575</v>
      </c>
      <c r="L92" s="44">
        <f t="shared" si="43"/>
        <v>5116.9452875</v>
      </c>
      <c r="M92" s="44">
        <f t="shared" si="43"/>
        <v>7343.4760306</v>
      </c>
      <c r="N92" s="44">
        <f t="shared" si="43"/>
        <v>8483.184534</v>
      </c>
      <c r="O92" s="44">
        <f t="shared" si="43"/>
        <v>8925.32050725</v>
      </c>
      <c r="P92" s="44">
        <f t="shared" si="43"/>
        <v>8869.58381415</v>
      </c>
      <c r="Q92" s="44">
        <v>1007.7</v>
      </c>
      <c r="R92" s="44">
        <v>1374.8</v>
      </c>
      <c r="S92" s="44">
        <f t="shared" si="17"/>
        <v>0.732979342449811</v>
      </c>
      <c r="T92" s="44">
        <v>319.4409</v>
      </c>
      <c r="U92" s="44">
        <f t="shared" si="18"/>
        <v>688.2591</v>
      </c>
      <c r="V92" s="44">
        <v>3018.78039318</v>
      </c>
    </row>
    <row r="93" spans="1:22">
      <c r="A93" s="44">
        <v>8.9074</v>
      </c>
      <c r="B93" s="44">
        <f t="shared" ref="B93:P93" si="44">B60*$A$93</f>
        <v>86.1211969</v>
      </c>
      <c r="C93" s="44">
        <f t="shared" si="44"/>
        <v>91.08529092</v>
      </c>
      <c r="D93" s="44">
        <f t="shared" si="44"/>
        <v>105.30150132</v>
      </c>
      <c r="E93" s="44">
        <f t="shared" si="44"/>
        <v>117.66319104</v>
      </c>
      <c r="F93" s="44">
        <f t="shared" si="44"/>
        <v>134.4661104</v>
      </c>
      <c r="G93" s="44">
        <f t="shared" si="44"/>
        <v>148.18706936</v>
      </c>
      <c r="H93" s="44">
        <f t="shared" si="44"/>
        <v>148.87650212</v>
      </c>
      <c r="I93" s="44">
        <f t="shared" si="44"/>
        <v>149.57840524</v>
      </c>
      <c r="J93" s="44">
        <f t="shared" si="44"/>
        <v>176.71123638</v>
      </c>
      <c r="K93" s="44">
        <f t="shared" si="44"/>
        <v>169.69309592</v>
      </c>
      <c r="L93" s="44">
        <f t="shared" si="44"/>
        <v>147.2927664</v>
      </c>
      <c r="M93" s="44">
        <f t="shared" si="44"/>
        <v>254.81488254</v>
      </c>
      <c r="N93" s="44">
        <f t="shared" si="44"/>
        <v>342.400456</v>
      </c>
      <c r="O93" s="44">
        <f t="shared" si="44"/>
        <v>277.17869172</v>
      </c>
      <c r="P93" s="44">
        <f t="shared" si="44"/>
        <v>282.0661821</v>
      </c>
      <c r="Q93" s="44">
        <v>986.59</v>
      </c>
      <c r="R93" s="44">
        <v>1454.56</v>
      </c>
      <c r="S93" s="44">
        <f t="shared" si="17"/>
        <v>0.678273842261577</v>
      </c>
      <c r="T93" s="44">
        <v>340.37355</v>
      </c>
      <c r="U93" s="44">
        <f t="shared" si="18"/>
        <v>646.21645</v>
      </c>
      <c r="V93" s="44">
        <v>3216.59812221</v>
      </c>
    </row>
    <row r="94" spans="1:22">
      <c r="A94" s="44">
        <v>2.6206</v>
      </c>
      <c r="B94" s="44">
        <f t="shared" ref="B94:P94" si="45">B61*$A$94</f>
        <v>764.52100306</v>
      </c>
      <c r="C94" s="44">
        <f t="shared" si="45"/>
        <v>799.62839508</v>
      </c>
      <c r="D94" s="44">
        <f t="shared" si="45"/>
        <v>844.042848</v>
      </c>
      <c r="E94" s="44">
        <f t="shared" si="45"/>
        <v>905.88062208</v>
      </c>
      <c r="F94" s="44">
        <f t="shared" si="45"/>
        <v>960.03898992</v>
      </c>
      <c r="G94" s="44">
        <f t="shared" si="45"/>
        <v>963.30425752</v>
      </c>
      <c r="H94" s="44">
        <f t="shared" si="45"/>
        <v>959.9729508</v>
      </c>
      <c r="I94" s="44">
        <f t="shared" si="45"/>
        <v>974.14803826</v>
      </c>
      <c r="J94" s="44">
        <f t="shared" si="45"/>
        <v>1050.11006016</v>
      </c>
      <c r="K94" s="44">
        <f t="shared" si="45"/>
        <v>1079.5535494</v>
      </c>
      <c r="L94" s="44">
        <f t="shared" si="45"/>
        <v>1105.1620526</v>
      </c>
      <c r="M94" s="44">
        <f t="shared" si="45"/>
        <v>1271.60893748</v>
      </c>
      <c r="N94" s="44">
        <f t="shared" si="45"/>
        <v>1438.4106516</v>
      </c>
      <c r="O94" s="44">
        <f t="shared" si="45"/>
        <v>1541.3805771</v>
      </c>
      <c r="P94" s="44">
        <f t="shared" si="45"/>
        <v>1588.67637972</v>
      </c>
      <c r="Q94" s="44">
        <v>989.28</v>
      </c>
      <c r="R94" s="44">
        <v>1480.2</v>
      </c>
      <c r="S94" s="44">
        <f t="shared" si="17"/>
        <v>0.66834211593028</v>
      </c>
      <c r="T94" s="44">
        <v>362.07648</v>
      </c>
      <c r="U94" s="44">
        <f t="shared" si="18"/>
        <v>627.20352</v>
      </c>
      <c r="V94" s="44">
        <v>3421.695151296</v>
      </c>
    </row>
    <row r="95" spans="1:22">
      <c r="A95" s="44">
        <v>7.5284</v>
      </c>
      <c r="B95" s="44">
        <f t="shared" ref="B95:P95" si="46">B62*$A$95</f>
        <v>1357.68144292</v>
      </c>
      <c r="C95" s="44">
        <f t="shared" si="46"/>
        <v>1473.1874256</v>
      </c>
      <c r="D95" s="44">
        <f t="shared" si="46"/>
        <v>1543.84748232</v>
      </c>
      <c r="E95" s="44">
        <f t="shared" si="46"/>
        <v>1707.65793792</v>
      </c>
      <c r="F95" s="44">
        <f t="shared" si="46"/>
        <v>1870.28944608</v>
      </c>
      <c r="G95" s="44">
        <f t="shared" si="46"/>
        <v>1949.80139552</v>
      </c>
      <c r="H95" s="44">
        <f t="shared" si="46"/>
        <v>1955.87832</v>
      </c>
      <c r="I95" s="44">
        <f t="shared" si="46"/>
        <v>1961.22197832</v>
      </c>
      <c r="J95" s="44">
        <f t="shared" si="46"/>
        <v>1946.54084548</v>
      </c>
      <c r="K95" s="44">
        <f t="shared" si="46"/>
        <v>2015.30148688</v>
      </c>
      <c r="L95" s="44">
        <f t="shared" si="46"/>
        <v>1916.4219756</v>
      </c>
      <c r="M95" s="44">
        <f t="shared" si="46"/>
        <v>2673.8016008</v>
      </c>
      <c r="N95" s="44">
        <f t="shared" si="46"/>
        <v>3197.7782408</v>
      </c>
      <c r="O95" s="44">
        <f t="shared" si="46"/>
        <v>3428.2413858</v>
      </c>
      <c r="P95" s="44">
        <f t="shared" si="46"/>
        <v>3568.2809184</v>
      </c>
      <c r="Q95" s="44">
        <v>1001.2</v>
      </c>
      <c r="R95" s="44">
        <v>1625.3</v>
      </c>
      <c r="S95" s="44">
        <f t="shared" si="17"/>
        <v>0.616009352119609</v>
      </c>
      <c r="T95" s="44">
        <v>384.4608</v>
      </c>
      <c r="U95" s="44">
        <f t="shared" si="18"/>
        <v>616.7392</v>
      </c>
      <c r="V95" s="44">
        <v>3633.23145216</v>
      </c>
    </row>
    <row r="96" spans="1:22">
      <c r="A96" s="44">
        <v>3.8713</v>
      </c>
      <c r="B96" s="44">
        <f t="shared" ref="B96:P96" si="47">B63*$A$96</f>
        <v>134.74679058</v>
      </c>
      <c r="C96" s="44">
        <f t="shared" si="47"/>
        <v>151.122970275</v>
      </c>
      <c r="D96" s="44">
        <f t="shared" si="47"/>
        <v>163.22639616</v>
      </c>
      <c r="E96" s="44">
        <f t="shared" si="47"/>
        <v>173.48379264</v>
      </c>
      <c r="F96" s="44">
        <f t="shared" si="47"/>
        <v>190.80244032</v>
      </c>
      <c r="G96" s="44">
        <f t="shared" si="47"/>
        <v>195.15533004</v>
      </c>
      <c r="H96" s="44">
        <f t="shared" si="47"/>
        <v>198.47071136</v>
      </c>
      <c r="I96" s="44">
        <f t="shared" si="47"/>
        <v>214.84321332</v>
      </c>
      <c r="J96" s="44">
        <f t="shared" si="47"/>
        <v>150.15340319</v>
      </c>
      <c r="K96" s="44">
        <f t="shared" si="47"/>
        <v>148.64320906</v>
      </c>
      <c r="L96" s="44">
        <f t="shared" si="47"/>
        <v>71.1970783</v>
      </c>
      <c r="M96" s="44">
        <f t="shared" si="47"/>
        <v>159.37793683</v>
      </c>
      <c r="N96" s="44">
        <f t="shared" si="47"/>
        <v>185.2959032</v>
      </c>
      <c r="O96" s="44">
        <f t="shared" si="47"/>
        <v>148.18871844</v>
      </c>
      <c r="P96" s="44">
        <f t="shared" si="47"/>
        <v>135.77229795</v>
      </c>
      <c r="Q96" s="44">
        <v>1001.2</v>
      </c>
      <c r="R96" s="44">
        <v>1669.1</v>
      </c>
      <c r="S96" s="44">
        <f t="shared" si="17"/>
        <v>0.599844227427955</v>
      </c>
      <c r="T96" s="44">
        <v>408.4896</v>
      </c>
      <c r="U96" s="44">
        <f t="shared" si="18"/>
        <v>592.7104</v>
      </c>
      <c r="V96" s="44">
        <v>3860.30841792</v>
      </c>
    </row>
    <row r="97" spans="1:22">
      <c r="A97" s="44">
        <v>3.718</v>
      </c>
      <c r="B97" s="44">
        <f t="shared" ref="B97:P97" si="48">B64*$A$97</f>
        <v>108.0781702</v>
      </c>
      <c r="C97" s="44">
        <f t="shared" si="48"/>
        <v>94.535727</v>
      </c>
      <c r="D97" s="44">
        <f t="shared" si="48"/>
        <v>92.95542828</v>
      </c>
      <c r="E97" s="44">
        <f t="shared" si="48"/>
        <v>99.225984</v>
      </c>
      <c r="F97" s="44">
        <f t="shared" si="48"/>
        <v>114.2258832</v>
      </c>
      <c r="G97" s="44">
        <f t="shared" si="48"/>
        <v>117.1809496</v>
      </c>
      <c r="H97" s="44">
        <f t="shared" si="48"/>
        <v>105.448057</v>
      </c>
      <c r="I97" s="44">
        <f t="shared" si="48"/>
        <v>115.187358</v>
      </c>
      <c r="J97" s="44">
        <f t="shared" si="48"/>
        <v>141.243102</v>
      </c>
      <c r="K97" s="44">
        <f t="shared" si="48"/>
        <v>134.7247044</v>
      </c>
      <c r="L97" s="44">
        <f t="shared" si="48"/>
        <v>144.637636</v>
      </c>
      <c r="M97" s="44">
        <f t="shared" si="48"/>
        <v>191.06802</v>
      </c>
      <c r="N97" s="44">
        <f t="shared" si="48"/>
        <v>197.09118</v>
      </c>
      <c r="O97" s="44">
        <f t="shared" si="48"/>
        <v>179.8370574</v>
      </c>
      <c r="P97" s="44">
        <f t="shared" si="48"/>
        <v>200.5310736</v>
      </c>
      <c r="Q97" s="44">
        <v>1000.4</v>
      </c>
      <c r="R97" s="44">
        <v>1721.1</v>
      </c>
      <c r="S97" s="44">
        <f t="shared" si="17"/>
        <v>0.581256173377491</v>
      </c>
      <c r="T97" s="44">
        <v>418.1672</v>
      </c>
      <c r="U97" s="44">
        <f t="shared" si="18"/>
        <v>582.2328</v>
      </c>
      <c r="V97" s="44">
        <v>3951.76367344</v>
      </c>
    </row>
    <row r="98" spans="1:22">
      <c r="A98" s="44">
        <v>2.5414</v>
      </c>
      <c r="B98" s="44">
        <f t="shared" ref="B98:P98" si="49">B65*$A$98</f>
        <v>145.33453352</v>
      </c>
      <c r="C98" s="44">
        <f t="shared" si="49"/>
        <v>150.77160468</v>
      </c>
      <c r="D98" s="44">
        <f t="shared" si="49"/>
        <v>147.15010968</v>
      </c>
      <c r="E98" s="44">
        <f t="shared" si="49"/>
        <v>259.00322304</v>
      </c>
      <c r="F98" s="44">
        <f t="shared" si="49"/>
        <v>284.83401264</v>
      </c>
      <c r="G98" s="44">
        <f t="shared" si="49"/>
        <v>322.51585872</v>
      </c>
      <c r="H98" s="44">
        <f t="shared" si="49"/>
        <v>324.0755159</v>
      </c>
      <c r="I98" s="44">
        <f t="shared" si="49"/>
        <v>339.35974964</v>
      </c>
      <c r="J98" s="44">
        <f t="shared" si="49"/>
        <v>408.46981882</v>
      </c>
      <c r="K98" s="44">
        <f t="shared" si="49"/>
        <v>419.02044092</v>
      </c>
      <c r="L98" s="44">
        <f t="shared" si="49"/>
        <v>413.2418056</v>
      </c>
      <c r="M98" s="44">
        <f t="shared" si="49"/>
        <v>545.19307258</v>
      </c>
      <c r="N98" s="44">
        <f t="shared" si="49"/>
        <v>687.1488148</v>
      </c>
      <c r="O98" s="44">
        <f t="shared" si="49"/>
        <v>776.7649323</v>
      </c>
      <c r="P98" s="44">
        <f t="shared" si="49"/>
        <v>869.32729482</v>
      </c>
      <c r="Q98" s="44">
        <v>972.4</v>
      </c>
      <c r="R98" s="44">
        <v>1664.3</v>
      </c>
      <c r="S98" s="44">
        <f t="shared" si="17"/>
        <v>0.584269662921348</v>
      </c>
      <c r="T98" s="44">
        <v>421.0492</v>
      </c>
      <c r="U98" s="44">
        <f t="shared" si="18"/>
        <v>551.3508</v>
      </c>
      <c r="V98" s="44">
        <v>3978.99914984</v>
      </c>
    </row>
    <row r="99" spans="1:22">
      <c r="Q99" s="44">
        <v>948.1</v>
      </c>
      <c r="R99" s="44">
        <v>1619.3</v>
      </c>
      <c r="S99" s="44">
        <f t="shared" si="17"/>
        <v>0.585499907367381</v>
      </c>
      <c r="T99" s="44">
        <v>425.6969</v>
      </c>
      <c r="U99" s="44">
        <f t="shared" si="18"/>
        <v>522.4031</v>
      </c>
      <c r="V99" s="44">
        <v>4022.92084438</v>
      </c>
    </row>
    <row r="100" spans="1:22">
      <c r="Q100" s="44">
        <v>911.1</v>
      </c>
      <c r="R100" s="44">
        <v>1691.7</v>
      </c>
      <c r="S100" s="44">
        <f t="shared" si="17"/>
        <v>0.538570668558255</v>
      </c>
      <c r="T100" s="44">
        <v>427.3059</v>
      </c>
      <c r="U100" s="44">
        <f t="shared" si="18"/>
        <v>483.7941</v>
      </c>
      <c r="V100" s="44">
        <v>4038.12621618</v>
      </c>
    </row>
    <row r="101" spans="1:22">
      <c r="Q101" s="44">
        <v>870.4</v>
      </c>
      <c r="R101" s="44">
        <v>1570.4</v>
      </c>
      <c r="S101" s="44">
        <f t="shared" si="17"/>
        <v>0.554253693326541</v>
      </c>
      <c r="T101" s="44">
        <v>427.3664</v>
      </c>
      <c r="U101" s="44">
        <f t="shared" si="18"/>
        <v>443.0336</v>
      </c>
      <c r="V101" s="44">
        <v>4038.69795328</v>
      </c>
    </row>
    <row r="102" spans="1:22">
      <c r="Q102" s="44">
        <v>792.8</v>
      </c>
      <c r="R102" s="44">
        <v>1361.1</v>
      </c>
      <c r="S102" s="44">
        <f t="shared" si="17"/>
        <v>0.58247006098009</v>
      </c>
      <c r="T102" s="44">
        <v>420.184</v>
      </c>
      <c r="U102" s="44">
        <f t="shared" si="18"/>
        <v>372.616</v>
      </c>
      <c r="V102" s="44">
        <v>3970.8228368</v>
      </c>
    </row>
    <row r="103" spans="1:22">
      <c r="Q103" s="44">
        <v>899.1</v>
      </c>
      <c r="R103" s="44">
        <v>1321.6</v>
      </c>
      <c r="S103" s="44">
        <f t="shared" si="17"/>
        <v>0.680311743341404</v>
      </c>
      <c r="T103" s="44">
        <v>513.3861</v>
      </c>
      <c r="U103" s="44">
        <f t="shared" si="18"/>
        <v>385.7139</v>
      </c>
      <c r="V103" s="44">
        <v>4851.60132222</v>
      </c>
    </row>
    <row r="104" spans="1:22">
      <c r="Q104" s="44">
        <v>1137.6</v>
      </c>
      <c r="R104" s="44">
        <v>1750.2</v>
      </c>
      <c r="S104" s="44">
        <f t="shared" si="17"/>
        <v>0.649982859101817</v>
      </c>
      <c r="T104" s="44">
        <v>705.312</v>
      </c>
      <c r="U104" s="44">
        <f t="shared" si="18"/>
        <v>432.288</v>
      </c>
      <c r="V104" s="44">
        <v>6665.3394624</v>
      </c>
    </row>
    <row r="105" spans="1:22">
      <c r="Q105" s="44">
        <v>1190.2</v>
      </c>
      <c r="R105" s="44">
        <v>1839.4</v>
      </c>
      <c r="S105" s="44">
        <f t="shared" si="17"/>
        <v>0.647058823529412</v>
      </c>
      <c r="T105" s="44">
        <v>774.8202</v>
      </c>
      <c r="U105" s="44">
        <f t="shared" si="18"/>
        <v>415.3798</v>
      </c>
      <c r="V105" s="44">
        <v>7322.20585404</v>
      </c>
    </row>
    <row r="106" spans="1:22">
      <c r="Q106" s="44">
        <v>1172.4</v>
      </c>
      <c r="R106" s="44">
        <v>1927.7</v>
      </c>
      <c r="S106" s="44">
        <f t="shared" si="17"/>
        <v>0.608185921045806</v>
      </c>
      <c r="T106" s="44">
        <v>798.4044</v>
      </c>
      <c r="U106" s="44">
        <f t="shared" si="18"/>
        <v>373.9956</v>
      </c>
      <c r="V106" s="44">
        <v>7545.08126088</v>
      </c>
    </row>
    <row r="107" spans="1:22">
      <c r="Q107" s="44">
        <v>1356.7</v>
      </c>
      <c r="R107" s="44">
        <v>1512.6</v>
      </c>
      <c r="S107" s="44">
        <f t="shared" si="17"/>
        <v>0.896932434219225</v>
      </c>
      <c r="T107" s="44">
        <v>430.0739</v>
      </c>
      <c r="U107" s="44">
        <f t="shared" si="18"/>
        <v>926.6261</v>
      </c>
      <c r="V107" s="44">
        <v>2876.03319147</v>
      </c>
    </row>
    <row r="108" spans="1:22">
      <c r="Q108" s="44">
        <v>1360.77</v>
      </c>
      <c r="R108" s="44">
        <v>1601.84</v>
      </c>
      <c r="S108" s="44">
        <f t="shared" si="17"/>
        <v>0.849504320031963</v>
      </c>
      <c r="T108" s="44">
        <v>469.46565</v>
      </c>
      <c r="U108" s="44">
        <f t="shared" si="18"/>
        <v>891.30435</v>
      </c>
      <c r="V108" s="44">
        <v>3139.457641245</v>
      </c>
    </row>
    <row r="109" spans="1:22">
      <c r="Q109" s="44">
        <v>1367.93</v>
      </c>
      <c r="R109" s="44">
        <v>1635.92</v>
      </c>
      <c r="S109" s="44">
        <f t="shared" si="17"/>
        <v>0.836183920974131</v>
      </c>
      <c r="T109" s="44">
        <v>500.66238</v>
      </c>
      <c r="U109" s="44">
        <f t="shared" si="18"/>
        <v>867.26762</v>
      </c>
      <c r="V109" s="44">
        <v>3348.079533774</v>
      </c>
    </row>
    <row r="110" spans="1:22">
      <c r="Q110" s="44">
        <v>1381.6</v>
      </c>
      <c r="R110" s="44">
        <v>1765.2</v>
      </c>
      <c r="S110" s="44">
        <f t="shared" si="17"/>
        <v>0.782687514162701</v>
      </c>
      <c r="T110" s="44">
        <v>530.5344</v>
      </c>
      <c r="U110" s="44">
        <f t="shared" si="18"/>
        <v>851.0656</v>
      </c>
      <c r="V110" s="44">
        <v>3547.84269312</v>
      </c>
    </row>
    <row r="111" spans="1:22">
      <c r="Q111" s="44">
        <v>1356.7</v>
      </c>
      <c r="R111" s="44">
        <v>1821.6</v>
      </c>
      <c r="S111" s="44">
        <f t="shared" si="17"/>
        <v>0.744784804567413</v>
      </c>
      <c r="T111" s="44">
        <v>553.5336</v>
      </c>
      <c r="U111" s="44">
        <f t="shared" si="18"/>
        <v>803.1664</v>
      </c>
      <c r="V111" s="44">
        <v>3701.64524328</v>
      </c>
    </row>
    <row r="112" spans="1:22">
      <c r="Q112" s="44">
        <v>1360.3</v>
      </c>
      <c r="R112" s="44">
        <v>1921</v>
      </c>
      <c r="S112" s="44">
        <f t="shared" si="17"/>
        <v>0.708120770432067</v>
      </c>
      <c r="T112" s="44">
        <v>568.6054</v>
      </c>
      <c r="U112" s="44">
        <f t="shared" si="18"/>
        <v>791.6946</v>
      </c>
      <c r="V112" s="44">
        <v>3802.43489142</v>
      </c>
    </row>
    <row r="113" spans="17:22">
      <c r="Q113" s="44">
        <v>1314.1</v>
      </c>
      <c r="R113" s="44">
        <v>1863.4</v>
      </c>
      <c r="S113" s="44">
        <f t="shared" si="17"/>
        <v>0.705216271331974</v>
      </c>
      <c r="T113" s="44">
        <v>569.0053</v>
      </c>
      <c r="U113" s="44">
        <f t="shared" si="18"/>
        <v>745.0947</v>
      </c>
      <c r="V113" s="44">
        <v>3805.10914269</v>
      </c>
    </row>
    <row r="114" spans="17:22">
      <c r="Q114" s="44">
        <v>1276</v>
      </c>
      <c r="R114" s="44">
        <v>1844.7</v>
      </c>
      <c r="S114" s="44">
        <f t="shared" si="17"/>
        <v>0.691711389385808</v>
      </c>
      <c r="T114" s="44">
        <v>572.924</v>
      </c>
      <c r="U114" s="44">
        <f t="shared" si="18"/>
        <v>703.076</v>
      </c>
      <c r="V114" s="44">
        <v>3831.3146652</v>
      </c>
    </row>
    <row r="115" spans="17:22">
      <c r="Q115" s="44">
        <v>1433.9</v>
      </c>
      <c r="R115" s="44">
        <v>2090.5</v>
      </c>
      <c r="S115" s="44">
        <f t="shared" si="17"/>
        <v>0.6859124611337</v>
      </c>
      <c r="T115" s="44">
        <v>672.4991</v>
      </c>
      <c r="U115" s="44">
        <f t="shared" si="18"/>
        <v>761.4009</v>
      </c>
      <c r="V115" s="44">
        <v>4497.20323143</v>
      </c>
    </row>
    <row r="116" spans="17:22">
      <c r="Q116" s="44">
        <v>1353.2</v>
      </c>
      <c r="R116" s="44">
        <v>1964.4</v>
      </c>
      <c r="S116" s="44">
        <f t="shared" si="17"/>
        <v>0.68886173895337</v>
      </c>
      <c r="T116" s="44">
        <v>664.4212</v>
      </c>
      <c r="U116" s="44">
        <f t="shared" si="18"/>
        <v>688.7788</v>
      </c>
      <c r="V116" s="44">
        <v>4443.18389076</v>
      </c>
    </row>
    <row r="117" spans="17:22">
      <c r="Q117" s="44">
        <v>1173.2</v>
      </c>
      <c r="R117" s="44">
        <v>1701.5</v>
      </c>
      <c r="S117" s="44">
        <f t="shared" si="17"/>
        <v>0.689509256538348</v>
      </c>
      <c r="T117" s="44">
        <v>621.796</v>
      </c>
      <c r="U117" s="44">
        <f t="shared" si="18"/>
        <v>551.404</v>
      </c>
      <c r="V117" s="44">
        <v>4158.1363908</v>
      </c>
    </row>
    <row r="118" spans="17:22">
      <c r="Q118" s="44">
        <v>1371.2</v>
      </c>
      <c r="R118" s="44">
        <v>1790</v>
      </c>
      <c r="S118" s="44">
        <f t="shared" si="17"/>
        <v>0.766033519553073</v>
      </c>
      <c r="T118" s="44">
        <v>782.9552</v>
      </c>
      <c r="U118" s="44">
        <f t="shared" si="18"/>
        <v>588.2448</v>
      </c>
      <c r="V118" s="44">
        <v>5235.85630896</v>
      </c>
    </row>
    <row r="119" spans="17:22">
      <c r="Q119" s="44">
        <v>1416.3</v>
      </c>
      <c r="R119" s="44">
        <v>2228.1</v>
      </c>
      <c r="S119" s="44">
        <f t="shared" si="17"/>
        <v>0.635653695974148</v>
      </c>
      <c r="T119" s="44">
        <v>878.106</v>
      </c>
      <c r="U119" s="44">
        <f t="shared" si="18"/>
        <v>538.194</v>
      </c>
      <c r="V119" s="44">
        <v>5872.1582538</v>
      </c>
    </row>
    <row r="120" spans="17:22">
      <c r="Q120" s="44">
        <v>1439.1</v>
      </c>
      <c r="R120" s="44">
        <v>2317.3</v>
      </c>
      <c r="S120" s="44">
        <f t="shared" si="17"/>
        <v>0.621024468131014</v>
      </c>
      <c r="T120" s="44">
        <v>936.8541</v>
      </c>
      <c r="U120" s="44">
        <f t="shared" si="18"/>
        <v>502.2459</v>
      </c>
      <c r="V120" s="44">
        <v>6265.02442293</v>
      </c>
    </row>
    <row r="121" spans="17:22">
      <c r="Q121" s="44">
        <v>1311.9</v>
      </c>
      <c r="R121" s="44">
        <v>2414.3</v>
      </c>
      <c r="S121" s="44">
        <f t="shared" si="17"/>
        <v>0.543387317234809</v>
      </c>
      <c r="T121" s="44">
        <v>893.4039</v>
      </c>
      <c r="U121" s="44">
        <f t="shared" si="18"/>
        <v>418.4961</v>
      </c>
      <c r="V121" s="44">
        <v>5974.45990047</v>
      </c>
    </row>
    <row r="122" spans="17:22">
      <c r="Q122" s="44">
        <v>175.2</v>
      </c>
      <c r="R122" s="44">
        <v>269.7</v>
      </c>
      <c r="S122" s="44">
        <f t="shared" si="17"/>
        <v>0.649610678531702</v>
      </c>
      <c r="T122" s="44">
        <v>55.5384</v>
      </c>
      <c r="U122" s="44">
        <f t="shared" si="18"/>
        <v>119.6616</v>
      </c>
      <c r="V122" s="44">
        <v>114.00367368</v>
      </c>
    </row>
    <row r="123" spans="17:22">
      <c r="Q123" s="44">
        <v>171.87</v>
      </c>
      <c r="R123" s="44">
        <v>265.98</v>
      </c>
      <c r="S123" s="44">
        <f t="shared" si="17"/>
        <v>0.64617640424092</v>
      </c>
      <c r="T123" s="44">
        <v>59.29515</v>
      </c>
      <c r="U123" s="44">
        <f t="shared" si="18"/>
        <v>112.57485</v>
      </c>
      <c r="V123" s="44">
        <v>121.715154405</v>
      </c>
    </row>
    <row r="124" spans="17:22">
      <c r="Q124" s="44">
        <v>180.65</v>
      </c>
      <c r="R124" s="44">
        <v>267</v>
      </c>
      <c r="S124" s="44">
        <f t="shared" si="17"/>
        <v>0.676591760299626</v>
      </c>
      <c r="T124" s="44">
        <v>66.1179</v>
      </c>
      <c r="U124" s="44">
        <f t="shared" si="18"/>
        <v>114.5321</v>
      </c>
      <c r="V124" s="44">
        <v>135.72021333</v>
      </c>
    </row>
    <row r="125" spans="17:22">
      <c r="Q125" s="44">
        <v>178.8</v>
      </c>
      <c r="R125" s="44">
        <v>257.2</v>
      </c>
      <c r="S125" s="44">
        <f t="shared" si="17"/>
        <v>0.695178849144635</v>
      </c>
      <c r="T125" s="44">
        <v>68.6592</v>
      </c>
      <c r="U125" s="44">
        <f t="shared" si="18"/>
        <v>110.1408</v>
      </c>
      <c r="V125" s="44">
        <v>140.93673984</v>
      </c>
    </row>
    <row r="126" spans="17:22">
      <c r="Q126" s="44">
        <v>184.8</v>
      </c>
      <c r="R126" s="44">
        <v>241.8</v>
      </c>
      <c r="S126" s="44">
        <f t="shared" si="17"/>
        <v>0.764267990074442</v>
      </c>
      <c r="T126" s="44">
        <v>75.3984</v>
      </c>
      <c r="U126" s="44">
        <f t="shared" si="18"/>
        <v>109.4016</v>
      </c>
      <c r="V126" s="44">
        <v>154.77029568</v>
      </c>
    </row>
    <row r="127" spans="17:22">
      <c r="Q127" s="44">
        <v>171.7</v>
      </c>
      <c r="R127" s="44">
        <v>243.1</v>
      </c>
      <c r="S127" s="44">
        <f t="shared" si="17"/>
        <v>0.706293706293706</v>
      </c>
      <c r="T127" s="44">
        <v>71.7706</v>
      </c>
      <c r="U127" s="44">
        <f t="shared" si="18"/>
        <v>99.9294</v>
      </c>
      <c r="V127" s="44">
        <v>147.32351062</v>
      </c>
    </row>
    <row r="128" spans="17:22">
      <c r="Q128" s="44">
        <v>143.9</v>
      </c>
      <c r="R128" s="44">
        <v>204.4</v>
      </c>
      <c r="S128" s="44">
        <f t="shared" si="17"/>
        <v>0.704011741682975</v>
      </c>
      <c r="T128" s="44">
        <v>62.3087</v>
      </c>
      <c r="U128" s="44">
        <f t="shared" si="18"/>
        <v>81.5913</v>
      </c>
      <c r="V128" s="44">
        <v>127.90106849</v>
      </c>
    </row>
    <row r="129" spans="17:22">
      <c r="Q129" s="44">
        <v>100.1</v>
      </c>
      <c r="R129" s="44">
        <v>171.1</v>
      </c>
      <c r="S129" s="44">
        <f t="shared" si="17"/>
        <v>0.585037989479836</v>
      </c>
      <c r="T129" s="44">
        <v>44.9449</v>
      </c>
      <c r="U129" s="44">
        <f t="shared" si="18"/>
        <v>55.1551</v>
      </c>
      <c r="V129" s="44">
        <v>92.25839623</v>
      </c>
    </row>
    <row r="130" spans="17:22">
      <c r="Q130" s="44">
        <v>111.2</v>
      </c>
      <c r="R130" s="44">
        <v>189.7</v>
      </c>
      <c r="S130" s="44">
        <f t="shared" ref="S130:S193" si="50">Q130/R130</f>
        <v>0.586188719030048</v>
      </c>
      <c r="T130" s="44">
        <v>52.1528</v>
      </c>
      <c r="U130" s="44">
        <f t="shared" ref="U130:U193" si="51">Q130-T130</f>
        <v>59.0472</v>
      </c>
      <c r="V130" s="44">
        <v>107.05405256</v>
      </c>
    </row>
    <row r="131" spans="17:22">
      <c r="Q131" s="44">
        <v>96.5</v>
      </c>
      <c r="R131" s="44">
        <v>148.9</v>
      </c>
      <c r="S131" s="44">
        <f t="shared" si="50"/>
        <v>0.64808596373405</v>
      </c>
      <c r="T131" s="44">
        <v>47.3815</v>
      </c>
      <c r="U131" s="44">
        <f t="shared" si="51"/>
        <v>49.1185</v>
      </c>
      <c r="V131" s="44">
        <v>97.26000505</v>
      </c>
    </row>
    <row r="132" spans="17:22">
      <c r="Q132" s="44">
        <v>50.7</v>
      </c>
      <c r="R132" s="44">
        <v>117.8</v>
      </c>
      <c r="S132" s="44">
        <f t="shared" si="50"/>
        <v>0.430390492359932</v>
      </c>
      <c r="T132" s="44">
        <v>26.871</v>
      </c>
      <c r="U132" s="44">
        <f t="shared" si="51"/>
        <v>23.829</v>
      </c>
      <c r="V132" s="44">
        <v>55.1581017</v>
      </c>
    </row>
    <row r="133" spans="17:22">
      <c r="Q133" s="44">
        <v>82.9</v>
      </c>
      <c r="R133" s="44">
        <v>97.7</v>
      </c>
      <c r="S133" s="44">
        <f t="shared" si="50"/>
        <v>0.848515864892528</v>
      </c>
      <c r="T133" s="44">
        <v>47.3359</v>
      </c>
      <c r="U133" s="44">
        <f t="shared" si="51"/>
        <v>35.5641</v>
      </c>
      <c r="V133" s="44">
        <v>97.16640193</v>
      </c>
    </row>
    <row r="134" spans="17:22">
      <c r="Q134" s="44">
        <v>81.9</v>
      </c>
      <c r="R134" s="44">
        <v>90.3</v>
      </c>
      <c r="S134" s="44">
        <f t="shared" si="50"/>
        <v>0.906976744186047</v>
      </c>
      <c r="T134" s="44">
        <v>50.778</v>
      </c>
      <c r="U134" s="44">
        <f t="shared" si="51"/>
        <v>31.122</v>
      </c>
      <c r="V134" s="44">
        <v>104.2320006</v>
      </c>
    </row>
    <row r="135" spans="17:22">
      <c r="Q135" s="44">
        <v>85.4</v>
      </c>
      <c r="R135" s="44">
        <v>99.2</v>
      </c>
      <c r="S135" s="44">
        <f t="shared" si="50"/>
        <v>0.860887096774194</v>
      </c>
      <c r="T135" s="44">
        <v>55.5954</v>
      </c>
      <c r="U135" s="44">
        <f t="shared" si="51"/>
        <v>29.8046</v>
      </c>
      <c r="V135" s="44">
        <v>114.12067758</v>
      </c>
    </row>
    <row r="136" spans="17:22">
      <c r="Q136" s="44">
        <v>102.2</v>
      </c>
      <c r="R136" s="44">
        <v>120.4</v>
      </c>
      <c r="S136" s="44">
        <f t="shared" si="50"/>
        <v>0.848837209302326</v>
      </c>
      <c r="T136" s="44">
        <v>69.5982</v>
      </c>
      <c r="U136" s="44">
        <f t="shared" si="51"/>
        <v>32.6018</v>
      </c>
      <c r="V136" s="44">
        <v>142.86422514</v>
      </c>
    </row>
    <row r="137" spans="17:22">
      <c r="Q137" s="44">
        <v>1760.2</v>
      </c>
      <c r="R137" s="44">
        <v>2748.1</v>
      </c>
      <c r="S137" s="44">
        <f t="shared" si="50"/>
        <v>0.640515265092246</v>
      </c>
      <c r="T137" s="44">
        <v>557.9834</v>
      </c>
      <c r="U137" s="44">
        <f t="shared" si="51"/>
        <v>1202.2166</v>
      </c>
      <c r="V137" s="44">
        <v>4926.1564469</v>
      </c>
    </row>
    <row r="138" spans="17:22">
      <c r="Q138" s="44">
        <v>1728.52</v>
      </c>
      <c r="R138" s="44">
        <v>2847.03</v>
      </c>
      <c r="S138" s="44">
        <f t="shared" si="50"/>
        <v>0.607130939961995</v>
      </c>
      <c r="T138" s="44">
        <v>596.3394</v>
      </c>
      <c r="U138" s="44">
        <f t="shared" si="51"/>
        <v>1132.1806</v>
      </c>
      <c r="V138" s="44">
        <v>5264.7823929</v>
      </c>
    </row>
    <row r="139" spans="17:22">
      <c r="Q139" s="44">
        <v>1745.49</v>
      </c>
      <c r="R139" s="44">
        <v>2878.23</v>
      </c>
      <c r="S139" s="44">
        <f t="shared" si="50"/>
        <v>0.606445628042234</v>
      </c>
      <c r="T139" s="44">
        <v>638.84934</v>
      </c>
      <c r="U139" s="44">
        <f t="shared" si="51"/>
        <v>1106.64066</v>
      </c>
      <c r="V139" s="44">
        <v>5640.08139819</v>
      </c>
    </row>
    <row r="140" spans="17:22">
      <c r="Q140" s="44">
        <v>1775.2</v>
      </c>
      <c r="R140" s="44">
        <v>3043.1</v>
      </c>
      <c r="S140" s="44">
        <f t="shared" si="50"/>
        <v>0.583352502382439</v>
      </c>
      <c r="T140" s="44">
        <v>681.6768</v>
      </c>
      <c r="U140" s="44">
        <f t="shared" si="51"/>
        <v>1093.5232</v>
      </c>
      <c r="V140" s="44">
        <v>6018.1836288</v>
      </c>
    </row>
    <row r="141" spans="17:22">
      <c r="Q141" s="44">
        <v>1787.3</v>
      </c>
      <c r="R141" s="44">
        <v>3049.6</v>
      </c>
      <c r="S141" s="44">
        <f t="shared" si="50"/>
        <v>0.586076862539349</v>
      </c>
      <c r="T141" s="44">
        <v>729.2184</v>
      </c>
      <c r="U141" s="44">
        <f t="shared" si="51"/>
        <v>1058.0816</v>
      </c>
      <c r="V141" s="44">
        <v>6437.9046444</v>
      </c>
    </row>
    <row r="142" spans="17:22">
      <c r="Q142" s="44">
        <v>1799.5</v>
      </c>
      <c r="R142" s="44">
        <v>3073.6</v>
      </c>
      <c r="S142" s="44">
        <f t="shared" si="50"/>
        <v>0.585469807391983</v>
      </c>
      <c r="T142" s="44">
        <v>752.191</v>
      </c>
      <c r="U142" s="44">
        <f t="shared" si="51"/>
        <v>1047.309</v>
      </c>
      <c r="V142" s="44">
        <v>6640.7182435</v>
      </c>
    </row>
    <row r="143" spans="17:22">
      <c r="Q143" s="44">
        <v>1780.3</v>
      </c>
      <c r="R143" s="44">
        <v>2978.3</v>
      </c>
      <c r="S143" s="44">
        <f t="shared" si="50"/>
        <v>0.597757109760602</v>
      </c>
      <c r="T143" s="44">
        <v>770.8699</v>
      </c>
      <c r="U143" s="44">
        <f t="shared" si="51"/>
        <v>1009.4301</v>
      </c>
      <c r="V143" s="44">
        <v>6805.62491215</v>
      </c>
    </row>
    <row r="144" spans="17:22">
      <c r="Q144" s="44">
        <v>1690.6</v>
      </c>
      <c r="R144" s="44">
        <v>2847.3</v>
      </c>
      <c r="S144" s="44">
        <f t="shared" si="50"/>
        <v>0.593755487654971</v>
      </c>
      <c r="T144" s="44">
        <v>759.0794</v>
      </c>
      <c r="U144" s="44">
        <f t="shared" si="51"/>
        <v>931.5206</v>
      </c>
      <c r="V144" s="44">
        <v>6701.5324829</v>
      </c>
    </row>
    <row r="145" spans="17:22">
      <c r="Q145" s="44">
        <v>1640.3</v>
      </c>
      <c r="R145" s="44">
        <v>2805.5</v>
      </c>
      <c r="S145" s="44">
        <f t="shared" si="50"/>
        <v>0.584672963821066</v>
      </c>
      <c r="T145" s="44">
        <v>769.3007</v>
      </c>
      <c r="U145" s="44">
        <f t="shared" si="51"/>
        <v>870.9993</v>
      </c>
      <c r="V145" s="44">
        <v>6791.77122995</v>
      </c>
    </row>
    <row r="146" spans="17:22">
      <c r="Q146" s="44">
        <v>1552</v>
      </c>
      <c r="R146" s="44">
        <v>2680.9</v>
      </c>
      <c r="S146" s="44">
        <f t="shared" si="50"/>
        <v>0.578910067514641</v>
      </c>
      <c r="T146" s="44">
        <v>762.032</v>
      </c>
      <c r="U146" s="44">
        <f t="shared" si="51"/>
        <v>789.968</v>
      </c>
      <c r="V146" s="44">
        <v>6727.599512</v>
      </c>
    </row>
    <row r="147" spans="17:22">
      <c r="Q147" s="44">
        <v>577.4</v>
      </c>
      <c r="R147" s="44">
        <v>1921.8</v>
      </c>
      <c r="S147" s="44">
        <f t="shared" si="50"/>
        <v>0.3004474971381</v>
      </c>
      <c r="T147" s="44">
        <v>306.022</v>
      </c>
      <c r="U147" s="44">
        <f t="shared" si="51"/>
        <v>271.378</v>
      </c>
      <c r="V147" s="44">
        <v>2701.715227</v>
      </c>
    </row>
    <row r="148" spans="17:22">
      <c r="Q148" s="44">
        <v>1374.9</v>
      </c>
      <c r="R148" s="44">
        <v>1825.7</v>
      </c>
      <c r="S148" s="44">
        <f t="shared" si="50"/>
        <v>0.753081010023553</v>
      </c>
      <c r="T148" s="44">
        <v>785.0679</v>
      </c>
      <c r="U148" s="44">
        <f t="shared" si="51"/>
        <v>589.8321</v>
      </c>
      <c r="V148" s="44">
        <v>6930.97195515</v>
      </c>
    </row>
    <row r="149" spans="17:22">
      <c r="Q149" s="44">
        <v>1482.6</v>
      </c>
      <c r="R149" s="44">
        <v>2210.1</v>
      </c>
      <c r="S149" s="44">
        <f t="shared" si="50"/>
        <v>0.67082937423646</v>
      </c>
      <c r="T149" s="44">
        <v>919.212</v>
      </c>
      <c r="U149" s="44">
        <f t="shared" si="51"/>
        <v>563.388</v>
      </c>
      <c r="V149" s="44">
        <v>8115.263142</v>
      </c>
    </row>
    <row r="150" spans="17:22">
      <c r="Q150" s="44">
        <v>1452.7</v>
      </c>
      <c r="R150" s="44">
        <v>2258.7</v>
      </c>
      <c r="S150" s="44">
        <f t="shared" si="50"/>
        <v>0.643157568512861</v>
      </c>
      <c r="T150" s="44">
        <v>945.7077</v>
      </c>
      <c r="U150" s="44">
        <f t="shared" si="51"/>
        <v>506.9923</v>
      </c>
      <c r="V150" s="44">
        <v>8349.18042945</v>
      </c>
    </row>
    <row r="151" spans="17:22">
      <c r="Q151" s="44">
        <v>1412.3</v>
      </c>
      <c r="R151" s="44">
        <v>2408.5</v>
      </c>
      <c r="S151" s="44">
        <f t="shared" si="50"/>
        <v>0.586381565289599</v>
      </c>
      <c r="T151" s="44">
        <v>961.7763</v>
      </c>
      <c r="U151" s="44">
        <f t="shared" si="51"/>
        <v>450.5237</v>
      </c>
      <c r="V151" s="44">
        <v>8491.04206455</v>
      </c>
    </row>
    <row r="152" spans="17:22">
      <c r="Q152" s="44">
        <v>1225.8</v>
      </c>
      <c r="R152" s="44">
        <v>1894</v>
      </c>
      <c r="S152" s="44">
        <f t="shared" si="50"/>
        <v>0.647201689545934</v>
      </c>
      <c r="T152" s="44">
        <v>388.5786</v>
      </c>
      <c r="U152" s="44">
        <f t="shared" si="51"/>
        <v>837.2214</v>
      </c>
      <c r="V152" s="44">
        <v>390.40491942</v>
      </c>
    </row>
    <row r="153" spans="17:22">
      <c r="Q153" s="44">
        <v>1248.43</v>
      </c>
      <c r="R153" s="44">
        <v>1922.22</v>
      </c>
      <c r="S153" s="44">
        <f t="shared" si="50"/>
        <v>0.649473005171104</v>
      </c>
      <c r="T153" s="44">
        <v>430.70835</v>
      </c>
      <c r="U153" s="44">
        <f t="shared" si="51"/>
        <v>817.72165</v>
      </c>
      <c r="V153" s="44">
        <v>432.732679245</v>
      </c>
    </row>
    <row r="154" spans="17:22">
      <c r="Q154" s="44">
        <v>1281.93</v>
      </c>
      <c r="R154" s="44">
        <v>1929.91</v>
      </c>
      <c r="S154" s="44">
        <f t="shared" si="50"/>
        <v>0.664243410314471</v>
      </c>
      <c r="T154" s="44">
        <v>469.18638</v>
      </c>
      <c r="U154" s="44">
        <f t="shared" si="51"/>
        <v>812.74362</v>
      </c>
      <c r="V154" s="44">
        <v>471.391555986</v>
      </c>
    </row>
    <row r="155" spans="17:22">
      <c r="Q155" s="44">
        <v>1338.3</v>
      </c>
      <c r="R155" s="44">
        <v>1934.4</v>
      </c>
      <c r="S155" s="44">
        <f t="shared" si="50"/>
        <v>0.691842431761787</v>
      </c>
      <c r="T155" s="44">
        <v>513.9072</v>
      </c>
      <c r="U155" s="44">
        <f t="shared" si="51"/>
        <v>824.3928</v>
      </c>
      <c r="V155" s="44">
        <v>516.32256384</v>
      </c>
    </row>
    <row r="156" spans="17:22">
      <c r="Q156" s="44">
        <v>1287.5</v>
      </c>
      <c r="R156" s="44">
        <v>1895.1</v>
      </c>
      <c r="S156" s="44">
        <f t="shared" si="50"/>
        <v>0.679383673684766</v>
      </c>
      <c r="T156" s="44">
        <v>525.3</v>
      </c>
      <c r="U156" s="44">
        <f t="shared" si="51"/>
        <v>762.2</v>
      </c>
      <c r="V156" s="44">
        <v>527.76891</v>
      </c>
    </row>
    <row r="157" spans="17:22">
      <c r="Q157" s="44">
        <v>964.6</v>
      </c>
      <c r="R157" s="44">
        <v>1724.5</v>
      </c>
      <c r="S157" s="44">
        <f t="shared" si="50"/>
        <v>0.559350536387359</v>
      </c>
      <c r="T157" s="44">
        <v>403.2028</v>
      </c>
      <c r="U157" s="44">
        <f t="shared" si="51"/>
        <v>561.3972</v>
      </c>
      <c r="V157" s="44">
        <v>405.09785316</v>
      </c>
    </row>
    <row r="158" spans="17:22">
      <c r="Q158" s="44">
        <v>730.2</v>
      </c>
      <c r="R158" s="44">
        <v>1315.6</v>
      </c>
      <c r="S158" s="44">
        <f t="shared" si="50"/>
        <v>0.555031924597142</v>
      </c>
      <c r="T158" s="44">
        <v>316.1766</v>
      </c>
      <c r="U158" s="44">
        <f t="shared" si="51"/>
        <v>414.0234</v>
      </c>
      <c r="V158" s="44">
        <v>317.66263002</v>
      </c>
    </row>
    <row r="159" spans="17:22">
      <c r="Q159" s="44">
        <v>573.8</v>
      </c>
      <c r="R159" s="44">
        <v>1169.2</v>
      </c>
      <c r="S159" s="44">
        <f t="shared" si="50"/>
        <v>0.490762914813548</v>
      </c>
      <c r="T159" s="44">
        <v>257.6362</v>
      </c>
      <c r="U159" s="44">
        <f t="shared" si="51"/>
        <v>316.1638</v>
      </c>
      <c r="V159" s="44">
        <v>258.84709014</v>
      </c>
    </row>
    <row r="160" spans="17:22">
      <c r="Q160" s="44">
        <v>542.6</v>
      </c>
      <c r="R160" s="44">
        <v>1022.4</v>
      </c>
      <c r="S160" s="44">
        <f t="shared" si="50"/>
        <v>0.530712050078247</v>
      </c>
      <c r="T160" s="44">
        <v>254.4794</v>
      </c>
      <c r="U160" s="44">
        <f t="shared" si="51"/>
        <v>288.1206</v>
      </c>
      <c r="V160" s="44">
        <v>255.67545318</v>
      </c>
    </row>
    <row r="161" spans="17:22">
      <c r="Q161" s="44">
        <v>516.8</v>
      </c>
      <c r="R161" s="44">
        <v>911.6</v>
      </c>
      <c r="S161" s="44">
        <f t="shared" si="50"/>
        <v>0.566915313734094</v>
      </c>
      <c r="T161" s="44">
        <v>253.7488</v>
      </c>
      <c r="U161" s="44">
        <f t="shared" si="51"/>
        <v>263.0512</v>
      </c>
      <c r="V161" s="44">
        <v>254.94141936</v>
      </c>
    </row>
    <row r="162" spans="17:22">
      <c r="Q162" s="44">
        <v>427.3</v>
      </c>
      <c r="R162" s="44">
        <v>756.1</v>
      </c>
      <c r="S162" s="44">
        <f t="shared" si="50"/>
        <v>0.565136886655204</v>
      </c>
      <c r="T162" s="44">
        <v>226.469</v>
      </c>
      <c r="U162" s="44">
        <f t="shared" si="51"/>
        <v>200.831</v>
      </c>
      <c r="V162" s="44">
        <v>227.5334043</v>
      </c>
    </row>
    <row r="163" spans="17:22">
      <c r="Q163" s="44">
        <v>627.6</v>
      </c>
      <c r="R163" s="44">
        <v>665.4</v>
      </c>
      <c r="S163" s="44">
        <f t="shared" si="50"/>
        <v>0.943192064923354</v>
      </c>
      <c r="T163" s="44">
        <v>358.3596</v>
      </c>
      <c r="U163" s="44">
        <f t="shared" si="51"/>
        <v>269.2404</v>
      </c>
      <c r="V163" s="44">
        <v>360.04389012</v>
      </c>
    </row>
    <row r="164" spans="17:22">
      <c r="Q164" s="44">
        <v>640.2</v>
      </c>
      <c r="R164" s="44">
        <v>773.9</v>
      </c>
      <c r="S164" s="44">
        <f t="shared" si="50"/>
        <v>0.827238661325753</v>
      </c>
      <c r="T164" s="44">
        <v>396.924</v>
      </c>
      <c r="U164" s="44">
        <f t="shared" si="51"/>
        <v>243.276</v>
      </c>
      <c r="V164" s="44">
        <v>398.7895428</v>
      </c>
    </row>
    <row r="165" spans="17:22">
      <c r="Q165" s="44">
        <v>644.5</v>
      </c>
      <c r="R165" s="44">
        <v>850.5</v>
      </c>
      <c r="S165" s="44">
        <f t="shared" si="50"/>
        <v>0.757789535567313</v>
      </c>
      <c r="T165" s="44">
        <v>419.5695</v>
      </c>
      <c r="U165" s="44">
        <f t="shared" si="51"/>
        <v>224.9305</v>
      </c>
      <c r="V165" s="44">
        <v>421.54147665</v>
      </c>
    </row>
    <row r="166" spans="17:22">
      <c r="Q166" s="44">
        <v>608.9</v>
      </c>
      <c r="R166" s="44">
        <v>953.2</v>
      </c>
      <c r="S166" s="44">
        <f t="shared" si="50"/>
        <v>0.638795635753252</v>
      </c>
      <c r="T166" s="44">
        <v>414.6609</v>
      </c>
      <c r="U166" s="44">
        <f t="shared" si="51"/>
        <v>194.2391</v>
      </c>
      <c r="V166" s="44">
        <v>416.60980623</v>
      </c>
    </row>
    <row r="167" spans="17:22">
      <c r="Q167" s="44">
        <v>1482.6</v>
      </c>
      <c r="R167" s="44">
        <v>2680.2</v>
      </c>
      <c r="S167" s="44">
        <f t="shared" si="50"/>
        <v>0.553167674054175</v>
      </c>
      <c r="T167" s="44">
        <v>469.9842</v>
      </c>
      <c r="U167" s="44">
        <f t="shared" si="51"/>
        <v>1012.6158</v>
      </c>
      <c r="V167" s="44">
        <v>4836.70139904</v>
      </c>
    </row>
    <row r="168" spans="17:22">
      <c r="Q168" s="44">
        <v>1442.54</v>
      </c>
      <c r="R168" s="44">
        <v>2782.06</v>
      </c>
      <c r="S168" s="44">
        <f t="shared" si="50"/>
        <v>0.518515057187839</v>
      </c>
      <c r="T168" s="44">
        <v>497.6763</v>
      </c>
      <c r="U168" s="44">
        <f t="shared" si="51"/>
        <v>944.8637</v>
      </c>
      <c r="V168" s="44">
        <v>5121.68633856</v>
      </c>
    </row>
    <row r="169" spans="17:22">
      <c r="Q169" s="44">
        <v>1467.31</v>
      </c>
      <c r="R169" s="44">
        <v>2721.09</v>
      </c>
      <c r="S169" s="44">
        <f t="shared" si="50"/>
        <v>0.539236114939234</v>
      </c>
      <c r="T169" s="44">
        <v>537.03546</v>
      </c>
      <c r="U169" s="44">
        <f t="shared" si="51"/>
        <v>930.27454</v>
      </c>
      <c r="V169" s="44">
        <v>5526.739325952</v>
      </c>
    </row>
    <row r="170" spans="17:22">
      <c r="Q170" s="44">
        <v>1555.2</v>
      </c>
      <c r="R170" s="44">
        <v>2927.6</v>
      </c>
      <c r="S170" s="44">
        <f t="shared" si="50"/>
        <v>0.531220112037164</v>
      </c>
      <c r="T170" s="44">
        <v>597.1968</v>
      </c>
      <c r="U170" s="44">
        <f t="shared" si="51"/>
        <v>958.0032</v>
      </c>
      <c r="V170" s="44">
        <v>6145.87170816</v>
      </c>
    </row>
    <row r="171" spans="17:22">
      <c r="Q171" s="44">
        <v>1612.6</v>
      </c>
      <c r="R171" s="44">
        <v>2971.5</v>
      </c>
      <c r="S171" s="44">
        <f t="shared" si="50"/>
        <v>0.54268887767121</v>
      </c>
      <c r="T171" s="44">
        <v>657.9408</v>
      </c>
      <c r="U171" s="44">
        <f t="shared" si="51"/>
        <v>954.6592</v>
      </c>
      <c r="V171" s="44">
        <v>6771.00036096</v>
      </c>
    </row>
    <row r="172" spans="17:22">
      <c r="Q172" s="44">
        <v>1585.3</v>
      </c>
      <c r="R172" s="44">
        <v>3089.2</v>
      </c>
      <c r="S172" s="44">
        <f t="shared" si="50"/>
        <v>0.513174932021235</v>
      </c>
      <c r="T172" s="44">
        <v>662.6554</v>
      </c>
      <c r="U172" s="44">
        <f t="shared" si="51"/>
        <v>922.6446</v>
      </c>
      <c r="V172" s="44">
        <v>6819.51925248</v>
      </c>
    </row>
    <row r="173" spans="17:22">
      <c r="Q173" s="44">
        <v>1539.4</v>
      </c>
      <c r="R173" s="44">
        <v>2979.2</v>
      </c>
      <c r="S173" s="44">
        <f t="shared" si="50"/>
        <v>0.51671589688507</v>
      </c>
      <c r="T173" s="44">
        <v>666.5602</v>
      </c>
      <c r="U173" s="44">
        <f t="shared" si="51"/>
        <v>872.8398</v>
      </c>
      <c r="V173" s="44">
        <v>6859.70433024</v>
      </c>
    </row>
    <row r="174" spans="17:22">
      <c r="Q174" s="44">
        <v>1468.6</v>
      </c>
      <c r="R174" s="44">
        <v>2874.9</v>
      </c>
      <c r="S174" s="44">
        <f t="shared" si="50"/>
        <v>0.510835159483808</v>
      </c>
      <c r="T174" s="44">
        <v>659.4014</v>
      </c>
      <c r="U174" s="44">
        <f t="shared" si="51"/>
        <v>809.1986</v>
      </c>
      <c r="V174" s="44">
        <v>6786.03168768</v>
      </c>
    </row>
    <row r="175" spans="17:22">
      <c r="Q175" s="44">
        <v>1417.2</v>
      </c>
      <c r="R175" s="44">
        <v>2828.9</v>
      </c>
      <c r="S175" s="44">
        <f t="shared" si="50"/>
        <v>0.500972109300435</v>
      </c>
      <c r="T175" s="44">
        <v>664.6668</v>
      </c>
      <c r="U175" s="44">
        <f t="shared" si="51"/>
        <v>752.5332</v>
      </c>
      <c r="V175" s="44">
        <v>6840.21897216</v>
      </c>
    </row>
    <row r="176" spans="17:22">
      <c r="Q176" s="44">
        <v>1356.3</v>
      </c>
      <c r="R176" s="44">
        <v>2837.4</v>
      </c>
      <c r="S176" s="44">
        <f t="shared" si="50"/>
        <v>0.478008035525481</v>
      </c>
      <c r="T176" s="44">
        <v>665.9433</v>
      </c>
      <c r="U176" s="44">
        <f t="shared" si="51"/>
        <v>690.3567</v>
      </c>
      <c r="V176" s="44">
        <v>6853.35568896</v>
      </c>
    </row>
    <row r="177" spans="17:22">
      <c r="Q177" s="44">
        <v>1091.8</v>
      </c>
      <c r="R177" s="44">
        <v>2292.6</v>
      </c>
      <c r="S177" s="44">
        <f t="shared" si="50"/>
        <v>0.476227863561022</v>
      </c>
      <c r="T177" s="44">
        <v>578.654</v>
      </c>
      <c r="U177" s="44">
        <f t="shared" si="51"/>
        <v>513.146</v>
      </c>
      <c r="V177" s="44">
        <v>5955.0440448</v>
      </c>
    </row>
    <row r="178" spans="17:22">
      <c r="Q178" s="44">
        <v>1419.3</v>
      </c>
      <c r="R178" s="44">
        <v>2150.5</v>
      </c>
      <c r="S178" s="44">
        <f t="shared" si="50"/>
        <v>0.659986049755871</v>
      </c>
      <c r="T178" s="44">
        <v>810.4203</v>
      </c>
      <c r="U178" s="44">
        <f t="shared" si="51"/>
        <v>608.8797</v>
      </c>
      <c r="V178" s="44">
        <v>8340.19739136</v>
      </c>
    </row>
    <row r="179" spans="17:22">
      <c r="Q179" s="44">
        <v>1582.5</v>
      </c>
      <c r="R179" s="44">
        <v>2797.8</v>
      </c>
      <c r="S179" s="44">
        <f t="shared" si="50"/>
        <v>0.565622989491743</v>
      </c>
      <c r="T179" s="44">
        <v>981.15</v>
      </c>
      <c r="U179" s="44">
        <f t="shared" si="51"/>
        <v>601.35</v>
      </c>
      <c r="V179" s="44">
        <v>10097.21088</v>
      </c>
    </row>
    <row r="180" spans="17:22">
      <c r="Q180" s="44">
        <v>1655.8</v>
      </c>
      <c r="R180" s="44">
        <v>2920.9</v>
      </c>
      <c r="S180" s="44">
        <f t="shared" si="50"/>
        <v>0.566880071210928</v>
      </c>
      <c r="T180" s="44">
        <v>1077.9258</v>
      </c>
      <c r="U180" s="44">
        <f t="shared" si="51"/>
        <v>577.8742</v>
      </c>
      <c r="V180" s="44">
        <v>11093.14999296</v>
      </c>
    </row>
    <row r="181" spans="17:22">
      <c r="Q181" s="44">
        <v>1551.7</v>
      </c>
      <c r="R181" s="44">
        <v>3075.5</v>
      </c>
      <c r="S181" s="44">
        <f t="shared" si="50"/>
        <v>0.504535847829621</v>
      </c>
      <c r="T181" s="44">
        <v>1056.7077</v>
      </c>
      <c r="U181" s="44">
        <f t="shared" si="51"/>
        <v>494.9923</v>
      </c>
      <c r="V181" s="44">
        <v>10874.79028224</v>
      </c>
    </row>
    <row r="182" spans="17:22">
      <c r="Q182" s="44">
        <v>1315.8</v>
      </c>
      <c r="R182" s="44">
        <v>1922.9</v>
      </c>
      <c r="S182" s="44">
        <f t="shared" si="50"/>
        <v>0.684278953663737</v>
      </c>
      <c r="T182" s="44">
        <v>417.1086</v>
      </c>
      <c r="U182" s="44">
        <f t="shared" si="51"/>
        <v>898.6914</v>
      </c>
      <c r="V182" s="44">
        <v>2408.46847812</v>
      </c>
    </row>
    <row r="183" spans="17:22">
      <c r="Q183" s="44">
        <v>1272.57</v>
      </c>
      <c r="R183" s="44">
        <v>1963.31</v>
      </c>
      <c r="S183" s="44">
        <f t="shared" si="50"/>
        <v>0.648175784771636</v>
      </c>
      <c r="T183" s="44">
        <v>439.03665</v>
      </c>
      <c r="U183" s="44">
        <f t="shared" si="51"/>
        <v>833.53335</v>
      </c>
      <c r="V183" s="44">
        <v>2535.08542443</v>
      </c>
    </row>
    <row r="184" spans="17:22">
      <c r="Q184" s="44">
        <v>1297.8</v>
      </c>
      <c r="R184" s="44">
        <v>1950.43</v>
      </c>
      <c r="S184" s="44">
        <f t="shared" si="50"/>
        <v>0.665391734130423</v>
      </c>
      <c r="T184" s="44">
        <v>474.9948</v>
      </c>
      <c r="U184" s="44">
        <f t="shared" si="51"/>
        <v>822.8052</v>
      </c>
      <c r="V184" s="44">
        <v>2742.71497416</v>
      </c>
    </row>
    <row r="185" spans="17:22">
      <c r="Q185" s="44">
        <v>1340.9</v>
      </c>
      <c r="R185" s="44">
        <v>2069.1</v>
      </c>
      <c r="S185" s="44">
        <f t="shared" si="50"/>
        <v>0.648059542796385</v>
      </c>
      <c r="T185" s="44">
        <v>514.9056</v>
      </c>
      <c r="U185" s="44">
        <f t="shared" si="51"/>
        <v>825.9944</v>
      </c>
      <c r="V185" s="44">
        <v>2973.16791552</v>
      </c>
    </row>
    <row r="186" spans="17:22">
      <c r="Q186" s="44">
        <v>1296.2</v>
      </c>
      <c r="R186" s="44">
        <v>2092</v>
      </c>
      <c r="S186" s="44">
        <f t="shared" si="50"/>
        <v>0.619598470363289</v>
      </c>
      <c r="T186" s="44">
        <v>528.8496</v>
      </c>
      <c r="U186" s="44">
        <f t="shared" si="51"/>
        <v>767.3504</v>
      </c>
      <c r="V186" s="44">
        <v>3053.68336032</v>
      </c>
    </row>
    <row r="187" spans="17:22">
      <c r="Q187" s="44">
        <v>1149.4</v>
      </c>
      <c r="R187" s="44">
        <v>1990.5</v>
      </c>
      <c r="S187" s="44">
        <f t="shared" si="50"/>
        <v>0.577442853554383</v>
      </c>
      <c r="T187" s="44">
        <v>480.4492</v>
      </c>
      <c r="U187" s="44">
        <f t="shared" si="51"/>
        <v>668.9508</v>
      </c>
      <c r="V187" s="44">
        <v>2774.20977064</v>
      </c>
    </row>
    <row r="188" spans="17:22">
      <c r="Q188" s="44">
        <v>1066.2</v>
      </c>
      <c r="R188" s="44">
        <v>1707.8</v>
      </c>
      <c r="S188" s="44">
        <f t="shared" si="50"/>
        <v>0.624311980325565</v>
      </c>
      <c r="T188" s="44">
        <v>461.6646</v>
      </c>
      <c r="U188" s="44">
        <f t="shared" si="51"/>
        <v>604.5354</v>
      </c>
      <c r="V188" s="44">
        <v>2665.74373332</v>
      </c>
    </row>
    <row r="189" spans="17:22">
      <c r="Q189" s="44">
        <v>983.2</v>
      </c>
      <c r="R189" s="44">
        <v>1720.5</v>
      </c>
      <c r="S189" s="44">
        <f t="shared" si="50"/>
        <v>0.57146178436501</v>
      </c>
      <c r="T189" s="44">
        <v>441.4568</v>
      </c>
      <c r="U189" s="44">
        <f t="shared" si="51"/>
        <v>541.7432</v>
      </c>
      <c r="V189" s="44">
        <v>2549.05985456</v>
      </c>
    </row>
    <row r="190" spans="17:22">
      <c r="Q190" s="44">
        <v>921.8</v>
      </c>
      <c r="R190" s="44">
        <v>1606.1</v>
      </c>
      <c r="S190" s="44">
        <f t="shared" si="50"/>
        <v>0.573936865699521</v>
      </c>
      <c r="T190" s="44">
        <v>432.3242</v>
      </c>
      <c r="U190" s="44">
        <f t="shared" si="51"/>
        <v>489.4758</v>
      </c>
      <c r="V190" s="44">
        <v>2496.32639564</v>
      </c>
    </row>
    <row r="191" spans="17:22">
      <c r="Q191" s="44">
        <v>799.9</v>
      </c>
      <c r="R191" s="44">
        <v>1421.3</v>
      </c>
      <c r="S191" s="44">
        <f t="shared" si="50"/>
        <v>0.562794624639415</v>
      </c>
      <c r="T191" s="44">
        <v>392.7509</v>
      </c>
      <c r="U191" s="44">
        <f t="shared" si="51"/>
        <v>407.1491</v>
      </c>
      <c r="V191" s="44">
        <v>2267.82224678</v>
      </c>
    </row>
    <row r="192" spans="17:22">
      <c r="Q192" s="44">
        <v>641.5</v>
      </c>
      <c r="R192" s="44">
        <v>1297.3</v>
      </c>
      <c r="S192" s="44">
        <f t="shared" si="50"/>
        <v>0.494488553148848</v>
      </c>
      <c r="T192" s="44">
        <v>339.995</v>
      </c>
      <c r="U192" s="44">
        <f t="shared" si="51"/>
        <v>301.505</v>
      </c>
      <c r="V192" s="44">
        <v>1963.199129</v>
      </c>
    </row>
    <row r="193" spans="17:22">
      <c r="Q193" s="44">
        <v>910.9</v>
      </c>
      <c r="R193" s="44">
        <v>1299.9</v>
      </c>
      <c r="S193" s="44">
        <f t="shared" si="50"/>
        <v>0.700746211247019</v>
      </c>
      <c r="T193" s="44">
        <v>520.1239</v>
      </c>
      <c r="U193" s="44">
        <f t="shared" si="51"/>
        <v>390.7761</v>
      </c>
      <c r="V193" s="44">
        <v>3003.29942338</v>
      </c>
    </row>
    <row r="194" spans="17:22">
      <c r="Q194" s="44">
        <v>937.6</v>
      </c>
      <c r="R194" s="44">
        <v>1547.6</v>
      </c>
      <c r="S194" s="44">
        <f t="shared" ref="S194:S257" si="52">Q194/R194</f>
        <v>0.605841302662187</v>
      </c>
      <c r="T194" s="44">
        <v>581.312</v>
      </c>
      <c r="U194" s="44">
        <f t="shared" ref="U194:U257" si="53">Q194-T194</f>
        <v>356.288</v>
      </c>
      <c r="V194" s="44">
        <v>3356.6117504</v>
      </c>
    </row>
    <row r="195" spans="17:22">
      <c r="Q195" s="44">
        <v>956.8</v>
      </c>
      <c r="R195" s="44">
        <v>1614.1</v>
      </c>
      <c r="S195" s="44">
        <f t="shared" si="52"/>
        <v>0.592776160089214</v>
      </c>
      <c r="T195" s="44">
        <v>622.8768</v>
      </c>
      <c r="U195" s="44">
        <f t="shared" si="53"/>
        <v>333.9232</v>
      </c>
      <c r="V195" s="44">
        <v>3596.61521856</v>
      </c>
    </row>
    <row r="196" spans="17:22">
      <c r="Q196" s="44">
        <v>948.6</v>
      </c>
      <c r="R196" s="44">
        <v>1695</v>
      </c>
      <c r="S196" s="44">
        <f t="shared" si="52"/>
        <v>0.559646017699115</v>
      </c>
      <c r="T196" s="44">
        <v>645.9966</v>
      </c>
      <c r="U196" s="44">
        <f t="shared" si="53"/>
        <v>302.6034</v>
      </c>
      <c r="V196" s="44">
        <v>3730.11356772</v>
      </c>
    </row>
    <row r="197" spans="17:22">
      <c r="Q197" s="44">
        <v>1569.1</v>
      </c>
      <c r="R197" s="44">
        <v>2714.2</v>
      </c>
      <c r="S197" s="44">
        <f t="shared" si="52"/>
        <v>0.578107729717781</v>
      </c>
      <c r="T197" s="44">
        <v>497.4047</v>
      </c>
      <c r="U197" s="44">
        <f t="shared" si="53"/>
        <v>1071.6953</v>
      </c>
      <c r="V197" s="44">
        <v>4193.121621</v>
      </c>
    </row>
    <row r="198" spans="17:22">
      <c r="Q198" s="44">
        <v>1540.65</v>
      </c>
      <c r="R198" s="44">
        <v>2847.18</v>
      </c>
      <c r="S198" s="44">
        <f t="shared" si="52"/>
        <v>0.541114365793522</v>
      </c>
      <c r="T198" s="44">
        <v>531.52425</v>
      </c>
      <c r="U198" s="44">
        <f t="shared" si="53"/>
        <v>1009.12575</v>
      </c>
      <c r="V198" s="44">
        <v>4480.7494275</v>
      </c>
    </row>
    <row r="199" spans="17:22">
      <c r="Q199" s="44">
        <v>1570.5</v>
      </c>
      <c r="R199" s="44">
        <v>2884.8</v>
      </c>
      <c r="S199" s="44">
        <f t="shared" si="52"/>
        <v>0.544405158069884</v>
      </c>
      <c r="T199" s="44">
        <v>574.803</v>
      </c>
      <c r="U199" s="44">
        <f t="shared" si="53"/>
        <v>995.697</v>
      </c>
      <c r="V199" s="44">
        <v>4845.58929</v>
      </c>
    </row>
    <row r="200" spans="17:22">
      <c r="Q200" s="44">
        <v>1645.9</v>
      </c>
      <c r="R200" s="44">
        <v>3050.6</v>
      </c>
      <c r="S200" s="44">
        <f t="shared" si="52"/>
        <v>0.539533206582312</v>
      </c>
      <c r="T200" s="44">
        <v>632.0256</v>
      </c>
      <c r="U200" s="44">
        <f t="shared" si="53"/>
        <v>1013.8744</v>
      </c>
      <c r="V200" s="44">
        <v>5327.975808</v>
      </c>
    </row>
    <row r="201" spans="17:22">
      <c r="Q201" s="44">
        <v>1708</v>
      </c>
      <c r="R201" s="44">
        <v>3150.3</v>
      </c>
      <c r="S201" s="44">
        <f t="shared" si="52"/>
        <v>0.542170586928229</v>
      </c>
      <c r="T201" s="44">
        <v>696.864</v>
      </c>
      <c r="U201" s="44">
        <f t="shared" si="53"/>
        <v>1011.136</v>
      </c>
      <c r="V201" s="44">
        <v>5874.56352</v>
      </c>
    </row>
    <row r="202" spans="17:22">
      <c r="Q202" s="44">
        <v>1738.6</v>
      </c>
      <c r="R202" s="44">
        <v>3325.7</v>
      </c>
      <c r="S202" s="44">
        <f t="shared" si="52"/>
        <v>0.522777159695703</v>
      </c>
      <c r="T202" s="44">
        <v>726.7348</v>
      </c>
      <c r="U202" s="44">
        <f t="shared" si="53"/>
        <v>1011.8652</v>
      </c>
      <c r="V202" s="44">
        <v>6126.374364</v>
      </c>
    </row>
    <row r="203" spans="17:22">
      <c r="Q203" s="44">
        <v>1693.3</v>
      </c>
      <c r="R203" s="44">
        <v>3242.5</v>
      </c>
      <c r="S203" s="44">
        <f t="shared" si="52"/>
        <v>0.522220508866615</v>
      </c>
      <c r="T203" s="44">
        <v>733.1989</v>
      </c>
      <c r="U203" s="44">
        <f t="shared" si="53"/>
        <v>960.1011</v>
      </c>
      <c r="V203" s="44">
        <v>6180.866727</v>
      </c>
    </row>
    <row r="204" spans="17:22">
      <c r="Q204" s="44">
        <v>1617.1</v>
      </c>
      <c r="R204" s="44">
        <v>3103.1</v>
      </c>
      <c r="S204" s="44">
        <f t="shared" si="52"/>
        <v>0.52112403725307</v>
      </c>
      <c r="T204" s="44">
        <v>726.0779</v>
      </c>
      <c r="U204" s="44">
        <f t="shared" si="53"/>
        <v>891.0221</v>
      </c>
      <c r="V204" s="44">
        <v>6120.836697</v>
      </c>
    </row>
    <row r="205" spans="17:22">
      <c r="Q205" s="44">
        <v>1621.3</v>
      </c>
      <c r="R205" s="44">
        <v>3180.5</v>
      </c>
      <c r="S205" s="44">
        <f t="shared" si="52"/>
        <v>0.50976261594089</v>
      </c>
      <c r="T205" s="44">
        <v>760.3897</v>
      </c>
      <c r="U205" s="44">
        <f t="shared" si="53"/>
        <v>860.9103</v>
      </c>
      <c r="V205" s="44">
        <v>6410.085171</v>
      </c>
    </row>
    <row r="206" spans="17:22">
      <c r="Q206" s="44">
        <v>1587.3</v>
      </c>
      <c r="R206" s="44">
        <v>3124</v>
      </c>
      <c r="S206" s="44">
        <f t="shared" si="52"/>
        <v>0.508098591549296</v>
      </c>
      <c r="T206" s="44">
        <v>779.3643</v>
      </c>
      <c r="U206" s="44">
        <f t="shared" si="53"/>
        <v>807.9357</v>
      </c>
      <c r="V206" s="44">
        <v>6570.041049</v>
      </c>
    </row>
    <row r="207" spans="17:22">
      <c r="Q207" s="44">
        <v>1006.3</v>
      </c>
      <c r="R207" s="44">
        <v>2546.8</v>
      </c>
      <c r="S207" s="44">
        <f t="shared" si="52"/>
        <v>0.395123291974242</v>
      </c>
      <c r="T207" s="44">
        <v>533.339</v>
      </c>
      <c r="U207" s="44">
        <f t="shared" si="53"/>
        <v>472.961</v>
      </c>
      <c r="V207" s="44">
        <v>4496.04777</v>
      </c>
    </row>
    <row r="208" spans="17:22">
      <c r="Q208" s="44">
        <v>1569.9</v>
      </c>
      <c r="R208" s="44">
        <v>2218.3</v>
      </c>
      <c r="S208" s="44">
        <f t="shared" si="52"/>
        <v>0.707704097732498</v>
      </c>
      <c r="T208" s="44">
        <v>896.4129</v>
      </c>
      <c r="U208" s="44">
        <f t="shared" si="53"/>
        <v>673.4871</v>
      </c>
      <c r="V208" s="44">
        <v>7556.760747</v>
      </c>
    </row>
    <row r="209" spans="17:22">
      <c r="Q209" s="44">
        <v>1683.2</v>
      </c>
      <c r="R209" s="44">
        <v>2910.4</v>
      </c>
      <c r="S209" s="44">
        <f t="shared" si="52"/>
        <v>0.578339747113799</v>
      </c>
      <c r="T209" s="44">
        <v>1043.584</v>
      </c>
      <c r="U209" s="44">
        <f t="shared" si="53"/>
        <v>639.616</v>
      </c>
      <c r="V209" s="44">
        <v>8797.41312</v>
      </c>
    </row>
    <row r="210" spans="17:22">
      <c r="Q210" s="44">
        <v>1730.1</v>
      </c>
      <c r="R210" s="44">
        <v>3064.6</v>
      </c>
      <c r="S210" s="44">
        <f t="shared" si="52"/>
        <v>0.564543496704301</v>
      </c>
      <c r="T210" s="44">
        <v>1126.2951</v>
      </c>
      <c r="U210" s="44">
        <f t="shared" si="53"/>
        <v>603.8049</v>
      </c>
      <c r="V210" s="44">
        <v>9494.667693</v>
      </c>
    </row>
    <row r="211" spans="17:22">
      <c r="Q211" s="44">
        <v>1676</v>
      </c>
      <c r="R211" s="44">
        <v>3143.6</v>
      </c>
      <c r="S211" s="44">
        <f t="shared" si="52"/>
        <v>0.533146710777453</v>
      </c>
      <c r="T211" s="44">
        <v>1141.356</v>
      </c>
      <c r="U211" s="44">
        <f t="shared" si="53"/>
        <v>534.644</v>
      </c>
      <c r="V211" s="44">
        <v>9621.63108</v>
      </c>
    </row>
    <row r="212" spans="17:22">
      <c r="Q212" s="44">
        <v>2753.1</v>
      </c>
      <c r="R212" s="44">
        <v>4155.7</v>
      </c>
      <c r="S212" s="44">
        <f t="shared" si="52"/>
        <v>0.662487667540968</v>
      </c>
      <c r="T212" s="44">
        <v>872.7327</v>
      </c>
      <c r="U212" s="44">
        <f t="shared" si="53"/>
        <v>1880.3673</v>
      </c>
      <c r="V212" s="44">
        <v>5900.28396489</v>
      </c>
    </row>
    <row r="213" spans="17:22">
      <c r="Q213" s="44">
        <v>2747.55</v>
      </c>
      <c r="R213" s="44">
        <v>4301.11</v>
      </c>
      <c r="S213" s="44">
        <f t="shared" si="52"/>
        <v>0.63880021668825</v>
      </c>
      <c r="T213" s="44">
        <v>947.90475</v>
      </c>
      <c r="U213" s="44">
        <f t="shared" si="53"/>
        <v>1799.64525</v>
      </c>
      <c r="V213" s="44">
        <v>6408.499643325</v>
      </c>
    </row>
    <row r="214" spans="17:22">
      <c r="Q214" s="44">
        <v>2837.13</v>
      </c>
      <c r="R214" s="44">
        <v>4234.24</v>
      </c>
      <c r="S214" s="44">
        <f t="shared" si="52"/>
        <v>0.67004468334341</v>
      </c>
      <c r="T214" s="44">
        <v>1038.38958</v>
      </c>
      <c r="U214" s="44">
        <f t="shared" si="53"/>
        <v>1798.74042</v>
      </c>
      <c r="V214" s="44">
        <v>7020.240433506</v>
      </c>
    </row>
    <row r="215" spans="17:22">
      <c r="Q215" s="44">
        <v>2902.4</v>
      </c>
      <c r="R215" s="44">
        <v>4599.9</v>
      </c>
      <c r="S215" s="44">
        <f t="shared" si="52"/>
        <v>0.630970238483445</v>
      </c>
      <c r="T215" s="44">
        <v>1114.5216</v>
      </c>
      <c r="U215" s="44">
        <f t="shared" si="53"/>
        <v>1787.8784</v>
      </c>
      <c r="V215" s="44">
        <v>7534.94618112</v>
      </c>
    </row>
    <row r="216" spans="17:22">
      <c r="Q216" s="44">
        <v>2931.4</v>
      </c>
      <c r="R216" s="44">
        <v>4797.7</v>
      </c>
      <c r="S216" s="44">
        <f t="shared" si="52"/>
        <v>0.611001104696</v>
      </c>
      <c r="T216" s="44">
        <v>1196.0112</v>
      </c>
      <c r="U216" s="44">
        <f t="shared" si="53"/>
        <v>1735.3888</v>
      </c>
      <c r="V216" s="44">
        <v>8085.87291984</v>
      </c>
    </row>
    <row r="217" spans="17:22">
      <c r="Q217" s="44">
        <v>2910.7</v>
      </c>
      <c r="R217" s="44">
        <v>4955.1</v>
      </c>
      <c r="S217" s="44">
        <f t="shared" si="52"/>
        <v>0.587414986579484</v>
      </c>
      <c r="T217" s="44">
        <v>1216.6726</v>
      </c>
      <c r="U217" s="44">
        <f t="shared" si="53"/>
        <v>1694.0274</v>
      </c>
      <c r="V217" s="44">
        <v>8225.55844682</v>
      </c>
    </row>
    <row r="218" spans="17:22">
      <c r="Q218" s="44">
        <v>2849.6</v>
      </c>
      <c r="R218" s="44">
        <v>4836.1</v>
      </c>
      <c r="S218" s="44">
        <f t="shared" si="52"/>
        <v>0.589235127478754</v>
      </c>
      <c r="T218" s="44">
        <v>1233.8768</v>
      </c>
      <c r="U218" s="44">
        <f t="shared" si="53"/>
        <v>1615.7232</v>
      </c>
      <c r="V218" s="44">
        <v>8341.87088176</v>
      </c>
    </row>
    <row r="219" spans="17:22">
      <c r="Q219" s="44">
        <v>2764.1</v>
      </c>
      <c r="R219" s="44">
        <v>4662</v>
      </c>
      <c r="S219" s="44">
        <f t="shared" si="52"/>
        <v>0.592900042900043</v>
      </c>
      <c r="T219" s="44">
        <v>1241.0809</v>
      </c>
      <c r="U219" s="44">
        <f t="shared" si="53"/>
        <v>1523.0191</v>
      </c>
      <c r="V219" s="44">
        <v>8390.57564063</v>
      </c>
    </row>
    <row r="220" spans="17:22">
      <c r="Q220" s="44">
        <v>3040.3</v>
      </c>
      <c r="R220" s="44">
        <v>5180.7</v>
      </c>
      <c r="S220" s="44">
        <f t="shared" si="52"/>
        <v>0.586851197714595</v>
      </c>
      <c r="T220" s="44">
        <v>1425.9007</v>
      </c>
      <c r="U220" s="44">
        <f t="shared" si="53"/>
        <v>1614.3993</v>
      </c>
      <c r="V220" s="44">
        <v>9640.08686249</v>
      </c>
    </row>
    <row r="221" spans="17:22">
      <c r="Q221" s="44">
        <v>2985.6</v>
      </c>
      <c r="R221" s="44">
        <v>5082.3</v>
      </c>
      <c r="S221" s="44">
        <f t="shared" si="52"/>
        <v>0.58745056372115</v>
      </c>
      <c r="T221" s="44">
        <v>1465.9296</v>
      </c>
      <c r="U221" s="44">
        <f t="shared" si="53"/>
        <v>1519.6704</v>
      </c>
      <c r="V221" s="44">
        <v>9910.71024672</v>
      </c>
    </row>
    <row r="222" spans="17:22">
      <c r="Q222" s="44">
        <v>2176.5</v>
      </c>
      <c r="R222" s="44">
        <v>3176.4</v>
      </c>
      <c r="S222" s="44">
        <f t="shared" si="52"/>
        <v>0.68520967132603</v>
      </c>
      <c r="T222" s="44">
        <v>1153.545</v>
      </c>
      <c r="U222" s="44">
        <f t="shared" si="53"/>
        <v>1022.955</v>
      </c>
      <c r="V222" s="44">
        <v>7798.7716815</v>
      </c>
    </row>
    <row r="223" spans="17:22">
      <c r="Q223" s="44">
        <v>2933.9</v>
      </c>
      <c r="R223" s="44">
        <v>3344.8</v>
      </c>
      <c r="S223" s="44">
        <f t="shared" si="52"/>
        <v>0.877152595072949</v>
      </c>
      <c r="T223" s="44">
        <v>1675.2569</v>
      </c>
      <c r="U223" s="44">
        <f t="shared" si="53"/>
        <v>1258.6431</v>
      </c>
      <c r="V223" s="44">
        <v>11325.90932383</v>
      </c>
    </row>
    <row r="224" spans="17:22">
      <c r="Q224" s="44">
        <v>3151</v>
      </c>
      <c r="R224" s="44">
        <v>4401.7</v>
      </c>
      <c r="S224" s="44">
        <f t="shared" si="52"/>
        <v>0.715859781448077</v>
      </c>
      <c r="T224" s="44">
        <v>1953.62</v>
      </c>
      <c r="U224" s="44">
        <f t="shared" si="53"/>
        <v>1197.38</v>
      </c>
      <c r="V224" s="44">
        <v>13207.838734</v>
      </c>
    </row>
    <row r="225" spans="17:22">
      <c r="Q225" s="44">
        <v>3005.4</v>
      </c>
      <c r="R225" s="44">
        <v>4528.4</v>
      </c>
      <c r="S225" s="44">
        <f t="shared" si="52"/>
        <v>0.663678120307393</v>
      </c>
      <c r="T225" s="44">
        <v>1956.5154</v>
      </c>
      <c r="U225" s="44">
        <f t="shared" si="53"/>
        <v>1048.8846</v>
      </c>
      <c r="V225" s="44">
        <v>13227.41366478</v>
      </c>
    </row>
    <row r="226" spans="17:22">
      <c r="Q226" s="44">
        <v>2801.2</v>
      </c>
      <c r="R226" s="44">
        <v>4659.7</v>
      </c>
      <c r="S226" s="44">
        <f t="shared" si="52"/>
        <v>0.601154580767002</v>
      </c>
      <c r="T226" s="44">
        <v>1907.6172</v>
      </c>
      <c r="U226" s="44">
        <f t="shared" si="53"/>
        <v>893.5828</v>
      </c>
      <c r="V226" s="44">
        <v>12896.82760404</v>
      </c>
    </row>
    <row r="227" spans="17:22">
      <c r="Q227" s="44">
        <v>4528.9</v>
      </c>
      <c r="R227" s="44">
        <v>5143.6</v>
      </c>
      <c r="S227" s="44">
        <f t="shared" si="52"/>
        <v>0.880492262228789</v>
      </c>
      <c r="T227" s="44">
        <v>1435.6613</v>
      </c>
      <c r="U227" s="44">
        <f t="shared" si="53"/>
        <v>3093.2387</v>
      </c>
      <c r="V227" s="44">
        <v>11601.72253143</v>
      </c>
    </row>
    <row r="228" spans="17:22">
      <c r="Q228" s="44">
        <v>4547.05</v>
      </c>
      <c r="R228" s="44">
        <v>5390.52</v>
      </c>
      <c r="S228" s="44">
        <f t="shared" si="52"/>
        <v>0.843527155079658</v>
      </c>
      <c r="T228" s="44">
        <v>1568.73225</v>
      </c>
      <c r="U228" s="44">
        <f t="shared" si="53"/>
        <v>2978.31775</v>
      </c>
      <c r="V228" s="44">
        <v>12677.082185475</v>
      </c>
    </row>
    <row r="229" spans="17:22">
      <c r="Q229" s="44">
        <v>4569</v>
      </c>
      <c r="R229" s="44">
        <v>5361.2</v>
      </c>
      <c r="S229" s="44">
        <f t="shared" si="52"/>
        <v>0.852234574349026</v>
      </c>
      <c r="T229" s="44">
        <v>1672.254</v>
      </c>
      <c r="U229" s="44">
        <f t="shared" si="53"/>
        <v>2896.746</v>
      </c>
      <c r="V229" s="44">
        <v>13513.6517994</v>
      </c>
    </row>
    <row r="230" spans="17:22">
      <c r="Q230" s="44">
        <v>4587.3</v>
      </c>
      <c r="R230" s="44">
        <v>5711.3</v>
      </c>
      <c r="S230" s="44">
        <f t="shared" si="52"/>
        <v>0.803197170521598</v>
      </c>
      <c r="T230" s="44">
        <v>1761.5232</v>
      </c>
      <c r="U230" s="44">
        <f t="shared" si="53"/>
        <v>2825.7768</v>
      </c>
      <c r="V230" s="44">
        <v>14235.04513152</v>
      </c>
    </row>
    <row r="231" spans="17:22">
      <c r="Q231" s="44">
        <v>4426.7</v>
      </c>
      <c r="R231" s="44">
        <v>5996.9</v>
      </c>
      <c r="S231" s="44">
        <f t="shared" si="52"/>
        <v>0.73816471843786</v>
      </c>
      <c r="T231" s="44">
        <v>1806.0936</v>
      </c>
      <c r="U231" s="44">
        <f t="shared" si="53"/>
        <v>2620.6064</v>
      </c>
      <c r="V231" s="44">
        <v>14595.22299096</v>
      </c>
    </row>
    <row r="232" spans="17:22">
      <c r="Q232" s="44">
        <v>4420</v>
      </c>
      <c r="R232" s="44">
        <v>6310</v>
      </c>
      <c r="S232" s="44">
        <f t="shared" si="52"/>
        <v>0.700475435816165</v>
      </c>
      <c r="T232" s="44">
        <v>1847.56</v>
      </c>
      <c r="U232" s="44">
        <f t="shared" si="53"/>
        <v>2572.44</v>
      </c>
      <c r="V232" s="44">
        <v>14930.317116</v>
      </c>
    </row>
    <row r="233" spans="17:22">
      <c r="Q233" s="44">
        <v>4376</v>
      </c>
      <c r="R233" s="44">
        <v>6171.2</v>
      </c>
      <c r="S233" s="44">
        <f t="shared" si="52"/>
        <v>0.70910033704952</v>
      </c>
      <c r="T233" s="44">
        <v>1894.808</v>
      </c>
      <c r="U233" s="44">
        <f t="shared" si="53"/>
        <v>2481.192</v>
      </c>
      <c r="V233" s="44">
        <v>15312.1329288</v>
      </c>
    </row>
    <row r="234" spans="17:22">
      <c r="Q234" s="44">
        <v>4284.1</v>
      </c>
      <c r="R234" s="44">
        <v>6004.6</v>
      </c>
      <c r="S234" s="44">
        <f t="shared" si="52"/>
        <v>0.713469673250508</v>
      </c>
      <c r="T234" s="44">
        <v>1923.5609</v>
      </c>
      <c r="U234" s="44">
        <f t="shared" si="53"/>
        <v>2360.5391</v>
      </c>
      <c r="V234" s="44">
        <v>15544.48798899</v>
      </c>
    </row>
    <row r="235" spans="17:22">
      <c r="Q235" s="44">
        <v>4390</v>
      </c>
      <c r="R235" s="44">
        <v>6220</v>
      </c>
      <c r="S235" s="44">
        <f t="shared" si="52"/>
        <v>0.705787781350482</v>
      </c>
      <c r="T235" s="44">
        <v>2058.91</v>
      </c>
      <c r="U235" s="44">
        <f t="shared" si="53"/>
        <v>2331.09</v>
      </c>
      <c r="V235" s="44">
        <v>16638.257601</v>
      </c>
    </row>
    <row r="236" spans="17:22">
      <c r="Q236" s="44">
        <v>4337.2</v>
      </c>
      <c r="R236" s="44">
        <v>6402.4</v>
      </c>
      <c r="S236" s="44">
        <f t="shared" si="52"/>
        <v>0.677433462451581</v>
      </c>
      <c r="T236" s="44">
        <v>2129.5652</v>
      </c>
      <c r="U236" s="44">
        <f t="shared" si="53"/>
        <v>2207.6348</v>
      </c>
      <c r="V236" s="44">
        <v>17209.22933772</v>
      </c>
    </row>
    <row r="237" spans="17:22">
      <c r="Q237" s="44">
        <v>3170.5</v>
      </c>
      <c r="R237" s="44">
        <v>4502.1</v>
      </c>
      <c r="S237" s="44">
        <f t="shared" si="52"/>
        <v>0.704226916327936</v>
      </c>
      <c r="T237" s="44">
        <v>1680.365</v>
      </c>
      <c r="U237" s="44">
        <f t="shared" si="53"/>
        <v>1490.135</v>
      </c>
      <c r="V237" s="44">
        <v>13579.1976015</v>
      </c>
    </row>
    <row r="238" spans="17:22">
      <c r="Q238" s="44">
        <v>3887</v>
      </c>
      <c r="R238" s="44">
        <v>4311.1</v>
      </c>
      <c r="S238" s="44">
        <f t="shared" si="52"/>
        <v>0.901626035118647</v>
      </c>
      <c r="T238" s="44">
        <v>2219.477</v>
      </c>
      <c r="U238" s="44">
        <f t="shared" si="53"/>
        <v>1667.523</v>
      </c>
      <c r="V238" s="44">
        <v>17935.8155847</v>
      </c>
    </row>
    <row r="239" spans="17:22">
      <c r="Q239" s="44">
        <v>4392.3</v>
      </c>
      <c r="R239" s="44">
        <v>5802.8</v>
      </c>
      <c r="S239" s="44">
        <f t="shared" si="52"/>
        <v>0.756927690080651</v>
      </c>
      <c r="T239" s="44">
        <v>2723.226</v>
      </c>
      <c r="U239" s="44">
        <f t="shared" si="53"/>
        <v>1669.074</v>
      </c>
      <c r="V239" s="44">
        <v>22006.6616286</v>
      </c>
    </row>
    <row r="240" spans="17:22">
      <c r="Q240" s="44">
        <v>4260.5</v>
      </c>
      <c r="R240" s="44">
        <v>5918.8</v>
      </c>
      <c r="S240" s="44">
        <f t="shared" si="52"/>
        <v>0.719824964519835</v>
      </c>
      <c r="T240" s="44">
        <v>2773.5855</v>
      </c>
      <c r="U240" s="44">
        <f t="shared" si="53"/>
        <v>1486.9145</v>
      </c>
      <c r="V240" s="44">
        <v>22413.62178405</v>
      </c>
    </row>
    <row r="241" spans="17:22">
      <c r="Q241" s="44">
        <v>4039</v>
      </c>
      <c r="R241" s="44">
        <v>6102.3</v>
      </c>
      <c r="S241" s="44">
        <f t="shared" si="52"/>
        <v>0.661881585631647</v>
      </c>
      <c r="T241" s="44">
        <v>2750.559</v>
      </c>
      <c r="U241" s="44">
        <f t="shared" si="53"/>
        <v>1288.441</v>
      </c>
      <c r="V241" s="44">
        <v>22227.5423349</v>
      </c>
    </row>
    <row r="242" spans="17:22">
      <c r="Q242" s="44">
        <v>2546.1</v>
      </c>
      <c r="R242" s="44">
        <v>3735.5</v>
      </c>
      <c r="S242" s="44">
        <f t="shared" si="52"/>
        <v>0.681595502610092</v>
      </c>
      <c r="T242" s="44">
        <v>807.1137</v>
      </c>
      <c r="U242" s="44">
        <f t="shared" si="53"/>
        <v>1738.9863</v>
      </c>
      <c r="V242" s="44">
        <v>10271.57108031</v>
      </c>
    </row>
    <row r="243" spans="17:22">
      <c r="Q243" s="44">
        <v>2476.1</v>
      </c>
      <c r="R243" s="44">
        <v>3827.38</v>
      </c>
      <c r="S243" s="44">
        <f t="shared" si="52"/>
        <v>0.646943862381054</v>
      </c>
      <c r="T243" s="44">
        <v>854.2545</v>
      </c>
      <c r="U243" s="44">
        <f t="shared" si="53"/>
        <v>1621.8455</v>
      </c>
      <c r="V243" s="44">
        <v>10871.49904335</v>
      </c>
    </row>
    <row r="244" spans="17:22">
      <c r="Q244" s="44">
        <v>2533.05</v>
      </c>
      <c r="R244" s="44">
        <v>3871.39</v>
      </c>
      <c r="S244" s="44">
        <f t="shared" si="52"/>
        <v>0.65429987678844</v>
      </c>
      <c r="T244" s="44">
        <v>927.0963</v>
      </c>
      <c r="U244" s="44">
        <f t="shared" si="53"/>
        <v>1605.9537</v>
      </c>
      <c r="V244" s="44">
        <v>11798.50564269</v>
      </c>
    </row>
    <row r="245" spans="17:22">
      <c r="Q245" s="44">
        <v>2543.2</v>
      </c>
      <c r="R245" s="44">
        <v>4180.8</v>
      </c>
      <c r="S245" s="44">
        <f t="shared" si="52"/>
        <v>0.60830463069269</v>
      </c>
      <c r="T245" s="44">
        <v>976.5888</v>
      </c>
      <c r="U245" s="44">
        <f t="shared" si="53"/>
        <v>1566.6112</v>
      </c>
      <c r="V245" s="44">
        <v>12428.36204544</v>
      </c>
    </row>
    <row r="246" spans="17:22">
      <c r="Q246" s="44">
        <v>2566.1</v>
      </c>
      <c r="R246" s="44">
        <v>4356.4</v>
      </c>
      <c r="S246" s="44">
        <f t="shared" si="52"/>
        <v>0.589041410338812</v>
      </c>
      <c r="T246" s="44">
        <v>1046.9688</v>
      </c>
      <c r="U246" s="44">
        <f t="shared" si="53"/>
        <v>1519.1312</v>
      </c>
      <c r="V246" s="44">
        <v>13324.03903944</v>
      </c>
    </row>
    <row r="247" spans="17:22">
      <c r="Q247" s="44">
        <v>2550.7</v>
      </c>
      <c r="R247" s="44">
        <v>4475.1</v>
      </c>
      <c r="S247" s="44">
        <f t="shared" si="52"/>
        <v>0.569976089919778</v>
      </c>
      <c r="T247" s="44">
        <v>1066.1926</v>
      </c>
      <c r="U247" s="44">
        <f t="shared" si="53"/>
        <v>1484.5074</v>
      </c>
      <c r="V247" s="44">
        <v>13568.68688538</v>
      </c>
    </row>
    <row r="248" spans="17:22">
      <c r="Q248" s="44">
        <v>2497.1</v>
      </c>
      <c r="R248" s="44">
        <v>4363.2</v>
      </c>
      <c r="S248" s="44">
        <f t="shared" si="52"/>
        <v>0.57230931426476</v>
      </c>
      <c r="T248" s="44">
        <v>1081.2443</v>
      </c>
      <c r="U248" s="44">
        <f t="shared" si="53"/>
        <v>1415.8557</v>
      </c>
      <c r="V248" s="44">
        <v>13760.23933509</v>
      </c>
    </row>
    <row r="249" spans="17:22">
      <c r="Q249" s="44">
        <v>2432.2</v>
      </c>
      <c r="R249" s="44">
        <v>4223.6</v>
      </c>
      <c r="S249" s="44">
        <f t="shared" si="52"/>
        <v>0.575859456387915</v>
      </c>
      <c r="T249" s="44">
        <v>1092.0578</v>
      </c>
      <c r="U249" s="44">
        <f t="shared" si="53"/>
        <v>1340.1422</v>
      </c>
      <c r="V249" s="44">
        <v>13897.85518014</v>
      </c>
    </row>
    <row r="250" spans="17:22">
      <c r="Q250" s="44">
        <v>2578.5</v>
      </c>
      <c r="R250" s="44">
        <v>4448</v>
      </c>
      <c r="S250" s="44">
        <f t="shared" si="52"/>
        <v>0.579698741007194</v>
      </c>
      <c r="T250" s="44">
        <v>1209.3165</v>
      </c>
      <c r="U250" s="44">
        <f t="shared" si="53"/>
        <v>1369.1835</v>
      </c>
      <c r="V250" s="44">
        <v>15390.12457395</v>
      </c>
    </row>
    <row r="251" spans="17:22">
      <c r="Q251" s="44">
        <v>2521.8</v>
      </c>
      <c r="R251" s="44">
        <v>4363.5</v>
      </c>
      <c r="S251" s="44">
        <f t="shared" si="52"/>
        <v>0.57793056033001</v>
      </c>
      <c r="T251" s="44">
        <v>1238.2038</v>
      </c>
      <c r="U251" s="44">
        <f t="shared" si="53"/>
        <v>1283.5962</v>
      </c>
      <c r="V251" s="44">
        <v>15757.75301994</v>
      </c>
    </row>
    <row r="252" spans="17:22">
      <c r="Q252" s="44">
        <v>1617.9</v>
      </c>
      <c r="R252" s="44">
        <v>3189.2</v>
      </c>
      <c r="S252" s="44">
        <f t="shared" si="52"/>
        <v>0.507305907437602</v>
      </c>
      <c r="T252" s="44">
        <v>857.487</v>
      </c>
      <c r="U252" s="44">
        <f t="shared" si="53"/>
        <v>760.413</v>
      </c>
      <c r="V252" s="44">
        <v>10912.6368081</v>
      </c>
    </row>
    <row r="253" spans="17:22">
      <c r="Q253" s="44">
        <v>2161.5</v>
      </c>
      <c r="R253" s="44">
        <v>2631.1</v>
      </c>
      <c r="S253" s="44">
        <f t="shared" si="52"/>
        <v>0.821519516552012</v>
      </c>
      <c r="T253" s="44">
        <v>1234.2165</v>
      </c>
      <c r="U253" s="44">
        <f t="shared" si="53"/>
        <v>927.2835</v>
      </c>
      <c r="V253" s="44">
        <v>15707.00944395</v>
      </c>
    </row>
    <row r="254" spans="17:22">
      <c r="Q254" s="44">
        <v>2530.1</v>
      </c>
      <c r="R254" s="44">
        <v>4115.1</v>
      </c>
      <c r="S254" s="44">
        <f t="shared" si="52"/>
        <v>0.614833175378484</v>
      </c>
      <c r="T254" s="44">
        <v>1568.662</v>
      </c>
      <c r="U254" s="44">
        <f t="shared" si="53"/>
        <v>961.438</v>
      </c>
      <c r="V254" s="44">
        <v>19963.2632106</v>
      </c>
    </row>
    <row r="255" spans="17:22">
      <c r="Q255" s="44">
        <v>2550.9</v>
      </c>
      <c r="R255" s="44">
        <v>4286.2</v>
      </c>
      <c r="S255" s="44">
        <f t="shared" si="52"/>
        <v>0.595142550510942</v>
      </c>
      <c r="T255" s="44">
        <v>1660.6359</v>
      </c>
      <c r="U255" s="44">
        <f t="shared" si="53"/>
        <v>890.2641</v>
      </c>
      <c r="V255" s="44">
        <v>21133.75065417</v>
      </c>
    </row>
    <row r="256" spans="17:22">
      <c r="Q256" s="44">
        <v>2595.3</v>
      </c>
      <c r="R256" s="44">
        <v>4438.5</v>
      </c>
      <c r="S256" s="44">
        <f t="shared" si="52"/>
        <v>0.584724569111186</v>
      </c>
      <c r="T256" s="44">
        <v>1767.3993</v>
      </c>
      <c r="U256" s="44">
        <f t="shared" si="53"/>
        <v>827.9007</v>
      </c>
      <c r="V256" s="44">
        <v>22492.45371159</v>
      </c>
    </row>
    <row r="257" spans="17:22">
      <c r="Q257" s="44">
        <v>4032.8</v>
      </c>
      <c r="R257" s="44">
        <v>5508.7</v>
      </c>
      <c r="S257" s="44">
        <f t="shared" si="52"/>
        <v>0.732078348793726</v>
      </c>
      <c r="T257" s="44">
        <v>1278.3976</v>
      </c>
      <c r="U257" s="44">
        <f t="shared" si="53"/>
        <v>2754.4024</v>
      </c>
      <c r="V257" s="44">
        <v>14890.26388576</v>
      </c>
    </row>
    <row r="258" spans="17:22">
      <c r="Q258" s="44">
        <v>4044.86</v>
      </c>
      <c r="R258" s="44">
        <v>5723.5</v>
      </c>
      <c r="S258" s="44">
        <f t="shared" ref="S258:S321" si="54">Q258/R258</f>
        <v>0.706710928627588</v>
      </c>
      <c r="T258" s="44">
        <v>1395.4767</v>
      </c>
      <c r="U258" s="44">
        <f t="shared" ref="U258:U321" si="55">Q258-T258</f>
        <v>2649.3833</v>
      </c>
      <c r="V258" s="44">
        <v>16253.95441092</v>
      </c>
    </row>
    <row r="259" spans="17:22">
      <c r="Q259" s="44">
        <v>4158.2</v>
      </c>
      <c r="R259" s="44">
        <v>5575.9</v>
      </c>
      <c r="S259" s="44">
        <f t="shared" si="54"/>
        <v>0.745745081511505</v>
      </c>
      <c r="T259" s="44">
        <v>1521.9012</v>
      </c>
      <c r="U259" s="44">
        <f t="shared" si="55"/>
        <v>2636.2988</v>
      </c>
      <c r="V259" s="44">
        <v>17726.49641712</v>
      </c>
    </row>
    <row r="260" spans="17:22">
      <c r="Q260" s="44">
        <v>4245.5</v>
      </c>
      <c r="R260" s="44">
        <v>5878.8</v>
      </c>
      <c r="S260" s="44">
        <f t="shared" si="54"/>
        <v>0.722171191399605</v>
      </c>
      <c r="T260" s="44">
        <v>1630.272</v>
      </c>
      <c r="U260" s="44">
        <f t="shared" si="55"/>
        <v>2615.228</v>
      </c>
      <c r="V260" s="44">
        <v>18988.7561472</v>
      </c>
    </row>
    <row r="261" spans="17:22">
      <c r="Q261" s="44">
        <v>4096.9</v>
      </c>
      <c r="R261" s="44">
        <v>5902.3</v>
      </c>
      <c r="S261" s="44">
        <f t="shared" si="54"/>
        <v>0.694119241651559</v>
      </c>
      <c r="T261" s="44">
        <v>1671.5352</v>
      </c>
      <c r="U261" s="44">
        <f t="shared" si="55"/>
        <v>2425.3648</v>
      </c>
      <c r="V261" s="44">
        <v>19469.37339552</v>
      </c>
    </row>
    <row r="262" spans="17:22">
      <c r="Q262" s="44">
        <v>4188.3</v>
      </c>
      <c r="R262" s="44">
        <v>6220.3</v>
      </c>
      <c r="S262" s="44">
        <f t="shared" si="54"/>
        <v>0.67332765300709</v>
      </c>
      <c r="T262" s="44">
        <v>1750.7094</v>
      </c>
      <c r="U262" s="44">
        <f t="shared" si="55"/>
        <v>2437.5906</v>
      </c>
      <c r="V262" s="44">
        <v>20391.56280744</v>
      </c>
    </row>
    <row r="263" spans="17:22">
      <c r="Q263" s="44">
        <v>4079.4</v>
      </c>
      <c r="R263" s="44">
        <v>6077.2</v>
      </c>
      <c r="S263" s="44">
        <f t="shared" si="54"/>
        <v>0.671263081682354</v>
      </c>
      <c r="T263" s="44">
        <v>1766.3802</v>
      </c>
      <c r="U263" s="44">
        <f t="shared" si="55"/>
        <v>2313.0198</v>
      </c>
      <c r="V263" s="44">
        <v>20574.09001752</v>
      </c>
    </row>
    <row r="264" spans="17:22">
      <c r="Q264" s="44">
        <v>3936.6</v>
      </c>
      <c r="R264" s="44">
        <v>5920.9</v>
      </c>
      <c r="S264" s="44">
        <f t="shared" si="54"/>
        <v>0.664865138745799</v>
      </c>
      <c r="T264" s="44">
        <v>1767.5334</v>
      </c>
      <c r="U264" s="44">
        <f t="shared" si="55"/>
        <v>2169.0666</v>
      </c>
      <c r="V264" s="44">
        <v>20587.52202984</v>
      </c>
    </row>
    <row r="265" spans="17:22">
      <c r="Q265" s="44">
        <v>3968.1</v>
      </c>
      <c r="R265" s="44">
        <v>6116.3</v>
      </c>
      <c r="S265" s="44">
        <f t="shared" si="54"/>
        <v>0.648774585942481</v>
      </c>
      <c r="T265" s="44">
        <v>1861.0389</v>
      </c>
      <c r="U265" s="44">
        <f t="shared" si="55"/>
        <v>2107.0611</v>
      </c>
      <c r="V265" s="44">
        <v>21676.63669164</v>
      </c>
    </row>
    <row r="266" spans="17:22">
      <c r="Q266" s="44">
        <v>3822</v>
      </c>
      <c r="R266" s="44">
        <v>5993.7</v>
      </c>
      <c r="S266" s="44">
        <f t="shared" si="54"/>
        <v>0.637669553030682</v>
      </c>
      <c r="T266" s="44">
        <v>1876.602</v>
      </c>
      <c r="U266" s="44">
        <f t="shared" si="55"/>
        <v>1945.398</v>
      </c>
      <c r="V266" s="44">
        <v>21857.9094552</v>
      </c>
    </row>
    <row r="267" spans="17:22">
      <c r="Q267" s="44">
        <v>2698.3</v>
      </c>
      <c r="R267" s="44">
        <v>4812.9</v>
      </c>
      <c r="S267" s="44">
        <f t="shared" si="54"/>
        <v>0.560639115709863</v>
      </c>
      <c r="T267" s="44">
        <v>1430.099</v>
      </c>
      <c r="U267" s="44">
        <f t="shared" si="55"/>
        <v>1268.201</v>
      </c>
      <c r="V267" s="44">
        <v>16657.2211124</v>
      </c>
    </row>
    <row r="268" spans="17:22">
      <c r="Q268" s="44">
        <v>3734.6</v>
      </c>
      <c r="R268" s="44">
        <v>4658.9</v>
      </c>
      <c r="S268" s="44">
        <f t="shared" si="54"/>
        <v>0.801605529202172</v>
      </c>
      <c r="T268" s="44">
        <v>2132.4566</v>
      </c>
      <c r="U268" s="44">
        <f t="shared" si="55"/>
        <v>1602.1434</v>
      </c>
      <c r="V268" s="44">
        <v>24838.00149416</v>
      </c>
    </row>
    <row r="269" spans="17:22">
      <c r="Q269" s="44">
        <v>4202</v>
      </c>
      <c r="R269" s="44">
        <v>6121.8</v>
      </c>
      <c r="S269" s="44">
        <f t="shared" si="54"/>
        <v>0.686399425005717</v>
      </c>
      <c r="T269" s="44">
        <v>2605.24</v>
      </c>
      <c r="U269" s="44">
        <f t="shared" si="55"/>
        <v>1596.76</v>
      </c>
      <c r="V269" s="44">
        <v>30344.793424</v>
      </c>
    </row>
    <row r="270" spans="17:22">
      <c r="Q270" s="44">
        <v>4116.2</v>
      </c>
      <c r="R270" s="44">
        <v>6248.2</v>
      </c>
      <c r="S270" s="44">
        <f t="shared" si="54"/>
        <v>0.658781729137992</v>
      </c>
      <c r="T270" s="44">
        <v>2679.6462</v>
      </c>
      <c r="U270" s="44">
        <f t="shared" si="55"/>
        <v>1436.5538</v>
      </c>
      <c r="V270" s="44">
        <v>31211.44707912</v>
      </c>
    </row>
    <row r="271" spans="17:22">
      <c r="Q271" s="44">
        <v>3861.3</v>
      </c>
      <c r="R271" s="44">
        <v>6286.3</v>
      </c>
      <c r="S271" s="44">
        <f t="shared" si="54"/>
        <v>0.614240491226954</v>
      </c>
      <c r="T271" s="44">
        <v>2629.5453</v>
      </c>
      <c r="U271" s="44">
        <f t="shared" si="55"/>
        <v>1231.7547</v>
      </c>
      <c r="V271" s="44">
        <v>30627.89183628</v>
      </c>
    </row>
    <row r="272" spans="17:22">
      <c r="Q272" s="44">
        <v>2392.3</v>
      </c>
      <c r="R272" s="44">
        <v>3601</v>
      </c>
      <c r="S272" s="44">
        <f t="shared" si="54"/>
        <v>0.664343237989447</v>
      </c>
      <c r="T272" s="44">
        <v>758.3591</v>
      </c>
      <c r="U272" s="44">
        <f t="shared" si="55"/>
        <v>1633.9409</v>
      </c>
      <c r="V272" s="44">
        <v>9818.93028316</v>
      </c>
    </row>
    <row r="273" spans="17:22">
      <c r="Q273" s="44">
        <v>2253.29</v>
      </c>
      <c r="R273" s="44">
        <v>3732.02</v>
      </c>
      <c r="S273" s="44">
        <f t="shared" si="54"/>
        <v>0.603772219870204</v>
      </c>
      <c r="T273" s="44">
        <v>777.38505</v>
      </c>
      <c r="U273" s="44">
        <f t="shared" si="55"/>
        <v>1475.90495</v>
      </c>
      <c r="V273" s="44">
        <v>10065.27067338</v>
      </c>
    </row>
    <row r="274" spans="17:22">
      <c r="Q274" s="44">
        <v>2300.6</v>
      </c>
      <c r="R274" s="44">
        <v>3664.1</v>
      </c>
      <c r="S274" s="44">
        <f t="shared" si="54"/>
        <v>0.627875876750089</v>
      </c>
      <c r="T274" s="44">
        <v>842.0196</v>
      </c>
      <c r="U274" s="44">
        <f t="shared" si="55"/>
        <v>1458.5804</v>
      </c>
      <c r="V274" s="44">
        <v>10902.13297296</v>
      </c>
    </row>
    <row r="275" spans="17:22">
      <c r="Q275" s="44">
        <v>2256.6</v>
      </c>
      <c r="R275" s="44">
        <v>3736.2</v>
      </c>
      <c r="S275" s="44">
        <f t="shared" si="54"/>
        <v>0.603982656174723</v>
      </c>
      <c r="T275" s="44">
        <v>866.5344</v>
      </c>
      <c r="U275" s="44">
        <f t="shared" si="55"/>
        <v>1390.0656</v>
      </c>
      <c r="V275" s="44">
        <v>11219.54079744</v>
      </c>
    </row>
    <row r="276" spans="17:22">
      <c r="Q276" s="44">
        <v>2282.6</v>
      </c>
      <c r="R276" s="44">
        <v>3744.8</v>
      </c>
      <c r="S276" s="44">
        <f t="shared" si="54"/>
        <v>0.609538560136723</v>
      </c>
      <c r="T276" s="44">
        <v>931.3008</v>
      </c>
      <c r="U276" s="44">
        <f t="shared" si="55"/>
        <v>1351.2992</v>
      </c>
      <c r="V276" s="44">
        <v>12058.11023808</v>
      </c>
    </row>
    <row r="277" spans="17:22">
      <c r="Q277" s="44">
        <v>2130.1</v>
      </c>
      <c r="R277" s="44">
        <v>3790.8</v>
      </c>
      <c r="S277" s="44">
        <f t="shared" si="54"/>
        <v>0.561913052653793</v>
      </c>
      <c r="T277" s="44">
        <v>890.3818</v>
      </c>
      <c r="U277" s="44">
        <f t="shared" si="55"/>
        <v>1239.7182</v>
      </c>
      <c r="V277" s="44">
        <v>11528.30739368</v>
      </c>
    </row>
    <row r="278" spans="17:22">
      <c r="Q278" s="44">
        <v>2135.9</v>
      </c>
      <c r="R278" s="44">
        <v>3663.4</v>
      </c>
      <c r="S278" s="44">
        <f t="shared" si="54"/>
        <v>0.583037615330021</v>
      </c>
      <c r="T278" s="44">
        <v>924.8447</v>
      </c>
      <c r="U278" s="44">
        <f t="shared" si="55"/>
        <v>1211.0553</v>
      </c>
      <c r="V278" s="44">
        <v>11974.51923772</v>
      </c>
    </row>
    <row r="279" spans="17:22">
      <c r="Q279" s="44">
        <v>2076.1</v>
      </c>
      <c r="R279" s="44">
        <v>3531.9</v>
      </c>
      <c r="S279" s="44">
        <f t="shared" si="54"/>
        <v>0.587813924516549</v>
      </c>
      <c r="T279" s="44">
        <v>932.1689</v>
      </c>
      <c r="U279" s="44">
        <f t="shared" si="55"/>
        <v>1143.9311</v>
      </c>
      <c r="V279" s="44">
        <v>12069.35004964</v>
      </c>
    </row>
    <row r="280" spans="17:22">
      <c r="Q280" s="44">
        <v>2132.8</v>
      </c>
      <c r="R280" s="44">
        <v>3712</v>
      </c>
      <c r="S280" s="44">
        <f t="shared" si="54"/>
        <v>0.574568965517241</v>
      </c>
      <c r="T280" s="44">
        <v>1000.2832</v>
      </c>
      <c r="U280" s="44">
        <f t="shared" si="55"/>
        <v>1132.5168</v>
      </c>
      <c r="V280" s="44">
        <v>12951.26676032</v>
      </c>
    </row>
    <row r="281" spans="17:22">
      <c r="Q281" s="44">
        <v>2024.3</v>
      </c>
      <c r="R281" s="44">
        <v>3757.4</v>
      </c>
      <c r="S281" s="44">
        <f t="shared" si="54"/>
        <v>0.538750199606111</v>
      </c>
      <c r="T281" s="44">
        <v>993.9313</v>
      </c>
      <c r="U281" s="44">
        <f t="shared" si="55"/>
        <v>1030.3687</v>
      </c>
      <c r="V281" s="44">
        <v>12869.02489988</v>
      </c>
    </row>
    <row r="282" spans="17:22">
      <c r="Q282" s="44">
        <v>1333.8</v>
      </c>
      <c r="R282" s="44">
        <v>2940.2</v>
      </c>
      <c r="S282" s="44">
        <f t="shared" si="54"/>
        <v>0.453642609346303</v>
      </c>
      <c r="T282" s="44">
        <v>706.914</v>
      </c>
      <c r="U282" s="44">
        <f t="shared" si="55"/>
        <v>626.886</v>
      </c>
      <c r="V282" s="44">
        <v>9152.8397064</v>
      </c>
    </row>
    <row r="283" spans="17:22">
      <c r="Q283" s="44">
        <v>1767.3</v>
      </c>
      <c r="R283" s="44">
        <v>2537.4</v>
      </c>
      <c r="S283" s="44">
        <f t="shared" si="54"/>
        <v>0.696500354693781</v>
      </c>
      <c r="T283" s="44">
        <v>1009.1283</v>
      </c>
      <c r="U283" s="44">
        <f t="shared" si="55"/>
        <v>758.1717</v>
      </c>
      <c r="V283" s="44">
        <v>13065.78957708</v>
      </c>
    </row>
    <row r="284" spans="17:22">
      <c r="Q284" s="44">
        <v>2075.5</v>
      </c>
      <c r="R284" s="44">
        <v>3336.6</v>
      </c>
      <c r="S284" s="44">
        <f t="shared" si="54"/>
        <v>0.622040400407601</v>
      </c>
      <c r="T284" s="44">
        <v>1286.81</v>
      </c>
      <c r="U284" s="44">
        <f t="shared" si="55"/>
        <v>788.69</v>
      </c>
      <c r="V284" s="44">
        <v>16661.101156</v>
      </c>
    </row>
    <row r="285" spans="17:22">
      <c r="Q285" s="44">
        <v>2195.9</v>
      </c>
      <c r="R285" s="44">
        <v>3496.8</v>
      </c>
      <c r="S285" s="44">
        <f t="shared" si="54"/>
        <v>0.627974147792267</v>
      </c>
      <c r="T285" s="44">
        <v>1429.5309</v>
      </c>
      <c r="U285" s="44">
        <f t="shared" si="55"/>
        <v>766.3691</v>
      </c>
      <c r="V285" s="44">
        <v>18508.99428084</v>
      </c>
    </row>
    <row r="286" spans="17:22">
      <c r="Q286" s="44">
        <v>2049.2</v>
      </c>
      <c r="R286" s="44">
        <v>3794</v>
      </c>
      <c r="S286" s="44">
        <f t="shared" si="54"/>
        <v>0.540115972588297</v>
      </c>
      <c r="T286" s="44">
        <v>1395.5052</v>
      </c>
      <c r="U286" s="44">
        <f t="shared" si="55"/>
        <v>653.6948</v>
      </c>
      <c r="V286" s="44">
        <v>18068.44312752</v>
      </c>
    </row>
    <row r="287" spans="17:22">
      <c r="Q287" s="44">
        <v>2332.4</v>
      </c>
      <c r="R287" s="44">
        <v>3119.9</v>
      </c>
      <c r="S287" s="44">
        <f t="shared" si="54"/>
        <v>0.747588063719991</v>
      </c>
      <c r="T287" s="44">
        <v>739.3708</v>
      </c>
      <c r="U287" s="44">
        <f t="shared" si="55"/>
        <v>1593.0292</v>
      </c>
      <c r="V287" s="44">
        <v>5274.15372764</v>
      </c>
    </row>
    <row r="288" spans="17:22">
      <c r="Q288" s="44">
        <v>2344.04</v>
      </c>
      <c r="R288" s="44">
        <v>3230.04</v>
      </c>
      <c r="S288" s="44">
        <f t="shared" si="54"/>
        <v>0.725699991331377</v>
      </c>
      <c r="T288" s="44">
        <v>808.6938</v>
      </c>
      <c r="U288" s="44">
        <f t="shared" si="55"/>
        <v>1535.3462</v>
      </c>
      <c r="V288" s="44">
        <v>5768.65548354</v>
      </c>
    </row>
    <row r="289" spans="17:22">
      <c r="Q289" s="44">
        <v>2411.98</v>
      </c>
      <c r="R289" s="44">
        <v>3195.12</v>
      </c>
      <c r="S289" s="44">
        <f t="shared" si="54"/>
        <v>0.754894964821353</v>
      </c>
      <c r="T289" s="44">
        <v>882.78468</v>
      </c>
      <c r="U289" s="44">
        <f t="shared" si="55"/>
        <v>1529.19532</v>
      </c>
      <c r="V289" s="44">
        <v>6297.167957844</v>
      </c>
    </row>
    <row r="290" spans="17:22">
      <c r="Q290" s="44">
        <v>2466.6</v>
      </c>
      <c r="R290" s="44">
        <v>3342.1</v>
      </c>
      <c r="S290" s="44">
        <f t="shared" si="54"/>
        <v>0.738038957541665</v>
      </c>
      <c r="T290" s="44">
        <v>947.1744</v>
      </c>
      <c r="U290" s="44">
        <f t="shared" si="55"/>
        <v>1519.4256</v>
      </c>
      <c r="V290" s="44">
        <v>6756.47914752</v>
      </c>
    </row>
    <row r="291" spans="17:22">
      <c r="Q291" s="44">
        <v>2471.5</v>
      </c>
      <c r="R291" s="44">
        <v>3456.7</v>
      </c>
      <c r="S291" s="44">
        <f t="shared" si="54"/>
        <v>0.714988283623109</v>
      </c>
      <c r="T291" s="44">
        <v>1008.372</v>
      </c>
      <c r="U291" s="44">
        <f t="shared" si="55"/>
        <v>1463.128</v>
      </c>
      <c r="V291" s="44">
        <v>7193.0199876</v>
      </c>
    </row>
    <row r="292" spans="17:22">
      <c r="Q292" s="44">
        <v>2360.3</v>
      </c>
      <c r="R292" s="44">
        <v>3518</v>
      </c>
      <c r="S292" s="44">
        <f t="shared" si="54"/>
        <v>0.670920977828312</v>
      </c>
      <c r="T292" s="44">
        <v>986.6054</v>
      </c>
      <c r="U292" s="44">
        <f t="shared" si="55"/>
        <v>1373.6946</v>
      </c>
      <c r="V292" s="44">
        <v>7037.75229982</v>
      </c>
    </row>
    <row r="293" spans="17:22">
      <c r="Q293" s="44">
        <v>2303.7</v>
      </c>
      <c r="R293" s="44">
        <v>3416.8</v>
      </c>
      <c r="S293" s="44">
        <f t="shared" si="54"/>
        <v>0.674227347225474</v>
      </c>
      <c r="T293" s="44">
        <v>997.5021</v>
      </c>
      <c r="U293" s="44">
        <f t="shared" si="55"/>
        <v>1306.1979</v>
      </c>
      <c r="V293" s="44">
        <v>7115.48172993</v>
      </c>
    </row>
    <row r="294" spans="17:22">
      <c r="Q294" s="44">
        <v>2216.1</v>
      </c>
      <c r="R294" s="44">
        <v>3280.1</v>
      </c>
      <c r="S294" s="44">
        <f t="shared" si="54"/>
        <v>0.675619645742508</v>
      </c>
      <c r="T294" s="44">
        <v>995.0289</v>
      </c>
      <c r="U294" s="44">
        <f t="shared" si="55"/>
        <v>1221.0711</v>
      </c>
      <c r="V294" s="44">
        <v>7097.83965237</v>
      </c>
    </row>
    <row r="295" spans="17:22">
      <c r="Q295" s="44">
        <v>2293.7</v>
      </c>
      <c r="R295" s="44">
        <v>3355.1</v>
      </c>
      <c r="S295" s="44">
        <f t="shared" si="54"/>
        <v>0.683645792971894</v>
      </c>
      <c r="T295" s="44">
        <v>1075.7453</v>
      </c>
      <c r="U295" s="44">
        <f t="shared" si="55"/>
        <v>1217.9547</v>
      </c>
      <c r="V295" s="44">
        <v>7673.61394849</v>
      </c>
    </row>
    <row r="296" spans="17:22">
      <c r="Q296" s="44">
        <v>2298.3</v>
      </c>
      <c r="R296" s="44">
        <v>3465.8</v>
      </c>
      <c r="S296" s="44">
        <f t="shared" si="54"/>
        <v>0.663136938080674</v>
      </c>
      <c r="T296" s="44">
        <v>1128.4653</v>
      </c>
      <c r="U296" s="44">
        <f t="shared" si="55"/>
        <v>1169.8347</v>
      </c>
      <c r="V296" s="44">
        <v>8049.68152449</v>
      </c>
    </row>
    <row r="297" spans="17:22">
      <c r="Q297" s="44">
        <v>1599.6</v>
      </c>
      <c r="R297" s="44">
        <v>2505.8</v>
      </c>
      <c r="S297" s="44">
        <f t="shared" si="54"/>
        <v>0.63835900710352</v>
      </c>
      <c r="T297" s="44">
        <v>847.788</v>
      </c>
      <c r="U297" s="44">
        <f t="shared" si="55"/>
        <v>751.812</v>
      </c>
      <c r="V297" s="44">
        <v>6047.5261404</v>
      </c>
    </row>
    <row r="298" spans="17:22">
      <c r="Q298" s="44">
        <v>1828.3</v>
      </c>
      <c r="R298" s="44">
        <v>2281.2</v>
      </c>
      <c r="S298" s="44">
        <f t="shared" si="54"/>
        <v>0.801464141679818</v>
      </c>
      <c r="T298" s="44">
        <v>1043.9593</v>
      </c>
      <c r="U298" s="44">
        <f t="shared" si="55"/>
        <v>784.3407</v>
      </c>
      <c r="V298" s="44">
        <v>7446.87487469</v>
      </c>
    </row>
    <row r="299" spans="17:22">
      <c r="Q299" s="44">
        <v>2128.2</v>
      </c>
      <c r="R299" s="44">
        <v>3113.9</v>
      </c>
      <c r="S299" s="44">
        <f t="shared" si="54"/>
        <v>0.68345162015479</v>
      </c>
      <c r="T299" s="44">
        <v>1319.484</v>
      </c>
      <c r="U299" s="44">
        <f t="shared" si="55"/>
        <v>808.716</v>
      </c>
      <c r="V299" s="44">
        <v>9412.2752172</v>
      </c>
    </row>
    <row r="300" spans="17:22">
      <c r="Q300" s="44">
        <v>2219.7</v>
      </c>
      <c r="R300" s="44">
        <v>3347.4</v>
      </c>
      <c r="S300" s="44">
        <f t="shared" si="54"/>
        <v>0.663111668757842</v>
      </c>
      <c r="T300" s="44">
        <v>1445.0247</v>
      </c>
      <c r="U300" s="44">
        <f t="shared" si="55"/>
        <v>774.6753</v>
      </c>
      <c r="V300" s="44">
        <v>10307.79469251</v>
      </c>
    </row>
    <row r="301" spans="17:22">
      <c r="Q301" s="44">
        <v>2268.5</v>
      </c>
      <c r="R301" s="44">
        <v>3516.6</v>
      </c>
      <c r="S301" s="44">
        <f t="shared" si="54"/>
        <v>0.645083319115054</v>
      </c>
      <c r="T301" s="44">
        <v>1544.8485</v>
      </c>
      <c r="U301" s="44">
        <f t="shared" si="55"/>
        <v>723.6515</v>
      </c>
      <c r="V301" s="44">
        <v>11019.86780505</v>
      </c>
    </row>
    <row r="302" spans="17:22">
      <c r="Q302" s="44">
        <v>411.5</v>
      </c>
      <c r="R302" s="44">
        <v>482.5</v>
      </c>
      <c r="S302" s="44">
        <f t="shared" si="54"/>
        <v>0.852849740932643</v>
      </c>
      <c r="T302" s="44">
        <v>130.4455</v>
      </c>
      <c r="U302" s="44">
        <f t="shared" si="55"/>
        <v>281.0545</v>
      </c>
      <c r="V302" s="44">
        <v>881.0028179</v>
      </c>
    </row>
    <row r="303" spans="17:22">
      <c r="Q303" s="44">
        <v>413.22</v>
      </c>
      <c r="R303" s="44">
        <v>505.66</v>
      </c>
      <c r="S303" s="44">
        <f t="shared" si="54"/>
        <v>0.817189415812997</v>
      </c>
      <c r="T303" s="44">
        <v>142.5609</v>
      </c>
      <c r="U303" s="44">
        <f t="shared" si="55"/>
        <v>270.6591</v>
      </c>
      <c r="V303" s="44">
        <v>962.82780642</v>
      </c>
    </row>
    <row r="304" spans="17:22">
      <c r="Q304" s="44">
        <v>416.49</v>
      </c>
      <c r="R304" s="44">
        <v>513.74</v>
      </c>
      <c r="S304" s="44">
        <f t="shared" si="54"/>
        <v>0.810701911472729</v>
      </c>
      <c r="T304" s="44">
        <v>152.43534</v>
      </c>
      <c r="U304" s="44">
        <f t="shared" si="55"/>
        <v>264.05466</v>
      </c>
      <c r="V304" s="44">
        <v>1029.517799292</v>
      </c>
    </row>
    <row r="305" spans="17:22">
      <c r="Q305" s="44">
        <v>438.6</v>
      </c>
      <c r="R305" s="44">
        <v>580.9</v>
      </c>
      <c r="S305" s="44">
        <f t="shared" si="54"/>
        <v>0.755035290067137</v>
      </c>
      <c r="T305" s="44">
        <v>168.4224</v>
      </c>
      <c r="U305" s="44">
        <f t="shared" si="55"/>
        <v>270.1776</v>
      </c>
      <c r="V305" s="44">
        <v>1137.49120512</v>
      </c>
    </row>
    <row r="306" spans="17:22">
      <c r="Q306" s="44">
        <v>433.8</v>
      </c>
      <c r="R306" s="44">
        <v>610.5</v>
      </c>
      <c r="S306" s="44">
        <f t="shared" si="54"/>
        <v>0.710565110565111</v>
      </c>
      <c r="T306" s="44">
        <v>176.9904</v>
      </c>
      <c r="U306" s="44">
        <f t="shared" si="55"/>
        <v>256.8096</v>
      </c>
      <c r="V306" s="44">
        <v>1195.35776352</v>
      </c>
    </row>
    <row r="307" spans="17:22">
      <c r="Q307" s="44">
        <v>412.9</v>
      </c>
      <c r="R307" s="44">
        <v>588.5</v>
      </c>
      <c r="S307" s="44">
        <f t="shared" si="54"/>
        <v>0.70161427357689</v>
      </c>
      <c r="T307" s="44">
        <v>172.5922</v>
      </c>
      <c r="U307" s="44">
        <f t="shared" si="55"/>
        <v>240.3078</v>
      </c>
      <c r="V307" s="44">
        <v>1165.65320036</v>
      </c>
    </row>
    <row r="308" spans="17:22">
      <c r="Q308" s="44">
        <v>401.1</v>
      </c>
      <c r="R308" s="44">
        <v>555.7</v>
      </c>
      <c r="S308" s="44">
        <f t="shared" si="54"/>
        <v>0.721792333993162</v>
      </c>
      <c r="T308" s="44">
        <v>173.6763</v>
      </c>
      <c r="U308" s="44">
        <f t="shared" si="55"/>
        <v>227.4237</v>
      </c>
      <c r="V308" s="44">
        <v>1172.97499494</v>
      </c>
    </row>
    <row r="309" spans="17:22">
      <c r="Q309" s="44">
        <v>385.5</v>
      </c>
      <c r="R309" s="44">
        <v>529.6</v>
      </c>
      <c r="S309" s="44">
        <f t="shared" si="54"/>
        <v>0.727907854984894</v>
      </c>
      <c r="T309" s="44">
        <v>173.0895</v>
      </c>
      <c r="U309" s="44">
        <f t="shared" si="55"/>
        <v>212.4105</v>
      </c>
      <c r="V309" s="44">
        <v>1169.0118651</v>
      </c>
    </row>
    <row r="310" spans="17:22">
      <c r="Q310" s="44">
        <v>399.6</v>
      </c>
      <c r="R310" s="44">
        <v>547.8</v>
      </c>
      <c r="S310" s="44">
        <f t="shared" si="54"/>
        <v>0.729463307776561</v>
      </c>
      <c r="T310" s="44">
        <v>187.4124</v>
      </c>
      <c r="U310" s="44">
        <f t="shared" si="55"/>
        <v>212.1876</v>
      </c>
      <c r="V310" s="44">
        <v>1265.74586712</v>
      </c>
    </row>
    <row r="311" spans="17:22">
      <c r="Q311" s="44">
        <v>382.4</v>
      </c>
      <c r="R311" s="44">
        <v>561.6</v>
      </c>
      <c r="S311" s="44">
        <f t="shared" si="54"/>
        <v>0.680911680911681</v>
      </c>
      <c r="T311" s="44">
        <v>187.7584</v>
      </c>
      <c r="U311" s="44">
        <f t="shared" si="55"/>
        <v>194.6416</v>
      </c>
      <c r="V311" s="44">
        <v>1268.08268192</v>
      </c>
    </row>
    <row r="312" spans="17:22">
      <c r="Q312" s="44">
        <v>162.9</v>
      </c>
      <c r="R312" s="44">
        <v>370.3</v>
      </c>
      <c r="S312" s="44">
        <f t="shared" si="54"/>
        <v>0.43991358358088</v>
      </c>
      <c r="T312" s="44">
        <v>86.337</v>
      </c>
      <c r="U312" s="44">
        <f t="shared" si="55"/>
        <v>76.563</v>
      </c>
      <c r="V312" s="44">
        <v>583.1028306</v>
      </c>
    </row>
    <row r="313" spans="17:22">
      <c r="Q313" s="44">
        <v>248.6</v>
      </c>
      <c r="R313" s="44">
        <v>262.2</v>
      </c>
      <c r="S313" s="44">
        <f t="shared" si="54"/>
        <v>0.948131197559115</v>
      </c>
      <c r="T313" s="44">
        <v>141.9506</v>
      </c>
      <c r="U313" s="44">
        <f t="shared" si="55"/>
        <v>106.6494</v>
      </c>
      <c r="V313" s="44">
        <v>958.70596228</v>
      </c>
    </row>
    <row r="314" spans="17:22">
      <c r="Q314" s="44">
        <v>310.5</v>
      </c>
      <c r="R314" s="44">
        <v>382.3</v>
      </c>
      <c r="S314" s="44">
        <f t="shared" si="54"/>
        <v>0.812189380068009</v>
      </c>
      <c r="T314" s="44">
        <v>192.51</v>
      </c>
      <c r="U314" s="44">
        <f t="shared" si="55"/>
        <v>117.99</v>
      </c>
      <c r="V314" s="44">
        <v>1300.174038</v>
      </c>
    </row>
    <row r="315" spans="17:22">
      <c r="Q315" s="44">
        <v>323.4</v>
      </c>
      <c r="R315" s="44">
        <v>410.2</v>
      </c>
      <c r="S315" s="44">
        <f t="shared" si="54"/>
        <v>0.78839590443686</v>
      </c>
      <c r="T315" s="44">
        <v>210.5334</v>
      </c>
      <c r="U315" s="44">
        <f t="shared" si="55"/>
        <v>112.8666</v>
      </c>
      <c r="V315" s="44">
        <v>1421.90047692</v>
      </c>
    </row>
    <row r="316" spans="17:22">
      <c r="Q316" s="44">
        <v>317.2</v>
      </c>
      <c r="R316" s="44">
        <v>496.5</v>
      </c>
      <c r="S316" s="44">
        <f t="shared" si="54"/>
        <v>0.638872104733132</v>
      </c>
      <c r="T316" s="44">
        <v>216.0132</v>
      </c>
      <c r="U316" s="44">
        <f t="shared" si="55"/>
        <v>101.1868</v>
      </c>
      <c r="V316" s="44">
        <v>1458.90995016</v>
      </c>
    </row>
    <row r="317" spans="17:22">
      <c r="Q317" s="44">
        <v>1604.1</v>
      </c>
      <c r="R317" s="44">
        <v>2003.1</v>
      </c>
      <c r="S317" s="44">
        <f t="shared" si="54"/>
        <v>0.800808746443013</v>
      </c>
      <c r="T317" s="44">
        <v>508.4997</v>
      </c>
      <c r="U317" s="44">
        <f t="shared" si="55"/>
        <v>1095.6003</v>
      </c>
      <c r="V317" s="44">
        <v>4906.86955509</v>
      </c>
    </row>
    <row r="318" spans="17:22">
      <c r="Q318" s="44">
        <v>1557.87</v>
      </c>
      <c r="R318" s="44">
        <v>2010.51</v>
      </c>
      <c r="S318" s="44">
        <f t="shared" si="54"/>
        <v>0.774863094438724</v>
      </c>
      <c r="T318" s="44">
        <v>537.46515</v>
      </c>
      <c r="U318" s="44">
        <f t="shared" si="55"/>
        <v>1020.40485</v>
      </c>
      <c r="V318" s="44">
        <v>5186.377457955</v>
      </c>
    </row>
    <row r="319" spans="17:22">
      <c r="Q319" s="44">
        <v>1540.57</v>
      </c>
      <c r="R319" s="44">
        <v>2020.87</v>
      </c>
      <c r="S319" s="44">
        <f t="shared" si="54"/>
        <v>0.76233008555721</v>
      </c>
      <c r="T319" s="44">
        <v>563.84862</v>
      </c>
      <c r="U319" s="44">
        <f t="shared" si="55"/>
        <v>976.72138</v>
      </c>
      <c r="V319" s="44">
        <v>5440.970028414</v>
      </c>
    </row>
    <row r="320" spans="17:22">
      <c r="Q320" s="44">
        <v>1524.3</v>
      </c>
      <c r="R320" s="44">
        <v>2050.8</v>
      </c>
      <c r="S320" s="44">
        <f t="shared" si="54"/>
        <v>0.743270918665886</v>
      </c>
      <c r="T320" s="44">
        <v>585.3312</v>
      </c>
      <c r="U320" s="44">
        <f t="shared" si="55"/>
        <v>938.9688</v>
      </c>
      <c r="V320" s="44">
        <v>5648.27048064</v>
      </c>
    </row>
    <row r="321" spans="17:22">
      <c r="Q321" s="44">
        <v>1502.3</v>
      </c>
      <c r="R321" s="44">
        <v>2104.5</v>
      </c>
      <c r="S321" s="44">
        <f t="shared" si="54"/>
        <v>0.713851271085769</v>
      </c>
      <c r="T321" s="44">
        <v>612.9384</v>
      </c>
      <c r="U321" s="44">
        <f t="shared" si="55"/>
        <v>889.3616</v>
      </c>
      <c r="V321" s="44">
        <v>5914.67167848</v>
      </c>
    </row>
    <row r="322" spans="17:22">
      <c r="Q322" s="44">
        <v>1483.8</v>
      </c>
      <c r="R322" s="44">
        <v>2150.8</v>
      </c>
      <c r="S322" s="44">
        <f t="shared" ref="S322:S385" si="56">Q322/R322</f>
        <v>0.689882834294216</v>
      </c>
      <c r="T322" s="44">
        <v>620.2284</v>
      </c>
      <c r="U322" s="44">
        <f t="shared" ref="U322:U385" si="57">Q322-T322</f>
        <v>863.5716</v>
      </c>
      <c r="V322" s="44">
        <v>5985.01799148</v>
      </c>
    </row>
    <row r="323" spans="17:22">
      <c r="Q323" s="44">
        <v>1450.4</v>
      </c>
      <c r="R323" s="44">
        <v>2119.9</v>
      </c>
      <c r="S323" s="44">
        <f t="shared" si="56"/>
        <v>0.684183216189443</v>
      </c>
      <c r="T323" s="44">
        <v>628.0232</v>
      </c>
      <c r="U323" s="44">
        <f t="shared" si="57"/>
        <v>822.3768</v>
      </c>
      <c r="V323" s="44">
        <v>6060.23547304</v>
      </c>
    </row>
    <row r="324" spans="17:22">
      <c r="Q324" s="44">
        <v>1395.6</v>
      </c>
      <c r="R324" s="44">
        <v>2047.8</v>
      </c>
      <c r="S324" s="44">
        <f t="shared" si="56"/>
        <v>0.681511866393202</v>
      </c>
      <c r="T324" s="44">
        <v>626.6244</v>
      </c>
      <c r="U324" s="44">
        <f t="shared" si="57"/>
        <v>768.9756</v>
      </c>
      <c r="V324" s="44">
        <v>6046.73747268</v>
      </c>
    </row>
    <row r="325" spans="17:22">
      <c r="Q325" s="44">
        <v>1191.6</v>
      </c>
      <c r="R325" s="44">
        <v>1751.1</v>
      </c>
      <c r="S325" s="44">
        <f t="shared" si="56"/>
        <v>0.680486551310605</v>
      </c>
      <c r="T325" s="44">
        <v>558.8604</v>
      </c>
      <c r="U325" s="44">
        <f t="shared" si="57"/>
        <v>632.7396</v>
      </c>
      <c r="V325" s="44">
        <v>5392.83520188</v>
      </c>
    </row>
    <row r="326" spans="17:22">
      <c r="Q326" s="44">
        <v>1167.2</v>
      </c>
      <c r="R326" s="44">
        <v>1758.2</v>
      </c>
      <c r="S326" s="44">
        <f t="shared" si="56"/>
        <v>0.663860766693209</v>
      </c>
      <c r="T326" s="44">
        <v>573.0952</v>
      </c>
      <c r="U326" s="44">
        <f t="shared" si="57"/>
        <v>594.1048</v>
      </c>
      <c r="V326" s="44">
        <v>5530.19675144</v>
      </c>
    </row>
    <row r="327" spans="17:22">
      <c r="Q327" s="44">
        <v>921.6</v>
      </c>
      <c r="R327" s="44">
        <v>1480.4</v>
      </c>
      <c r="S327" s="44">
        <f t="shared" si="56"/>
        <v>0.622534450148608</v>
      </c>
      <c r="T327" s="44">
        <v>488.448</v>
      </c>
      <c r="U327" s="44">
        <f t="shared" si="57"/>
        <v>433.152</v>
      </c>
      <c r="V327" s="44">
        <v>4713.3766656</v>
      </c>
    </row>
    <row r="328" spans="17:22">
      <c r="Q328" s="44">
        <v>1082.9</v>
      </c>
      <c r="R328" s="44">
        <v>1434.5</v>
      </c>
      <c r="S328" s="44">
        <f t="shared" si="56"/>
        <v>0.754897176716626</v>
      </c>
      <c r="T328" s="44">
        <v>618.3359</v>
      </c>
      <c r="U328" s="44">
        <f t="shared" si="57"/>
        <v>464.5641</v>
      </c>
      <c r="V328" s="44">
        <v>5966.75593423</v>
      </c>
    </row>
    <row r="329" spans="17:22">
      <c r="Q329" s="44">
        <v>1179.8</v>
      </c>
      <c r="R329" s="44">
        <v>18069</v>
      </c>
      <c r="S329" s="44">
        <f t="shared" si="56"/>
        <v>0.0652941502020034</v>
      </c>
      <c r="T329" s="44">
        <v>731.476</v>
      </c>
      <c r="U329" s="44">
        <f t="shared" si="57"/>
        <v>448.324</v>
      </c>
      <c r="V329" s="44">
        <v>7058.5239572</v>
      </c>
    </row>
    <row r="330" spans="17:22">
      <c r="Q330" s="44">
        <v>1197.1</v>
      </c>
      <c r="R330" s="44">
        <v>1904.4</v>
      </c>
      <c r="S330" s="44">
        <f t="shared" si="56"/>
        <v>0.628596933417349</v>
      </c>
      <c r="T330" s="44">
        <v>779.3121</v>
      </c>
      <c r="U330" s="44">
        <f t="shared" si="57"/>
        <v>417.7879</v>
      </c>
      <c r="V330" s="44">
        <v>7520.12797137</v>
      </c>
    </row>
    <row r="331" spans="17:22">
      <c r="Q331" s="44">
        <v>1173.2</v>
      </c>
      <c r="R331" s="44">
        <v>1974.9</v>
      </c>
      <c r="S331" s="44">
        <f t="shared" si="56"/>
        <v>0.594055395209884</v>
      </c>
      <c r="T331" s="44">
        <v>798.9492</v>
      </c>
      <c r="U331" s="44">
        <f t="shared" si="57"/>
        <v>374.2508</v>
      </c>
      <c r="V331" s="44">
        <v>7709.62009524</v>
      </c>
    </row>
    <row r="332" spans="17:22">
      <c r="Q332" s="44">
        <v>5122</v>
      </c>
      <c r="R332" s="44">
        <v>6915.5</v>
      </c>
      <c r="S332" s="44">
        <f t="shared" si="56"/>
        <v>0.74065505024944</v>
      </c>
      <c r="T332" s="44">
        <v>1623.674</v>
      </c>
      <c r="U332" s="44">
        <f t="shared" si="57"/>
        <v>3498.326</v>
      </c>
      <c r="V332" s="44">
        <v>9623.8405328</v>
      </c>
    </row>
    <row r="333" spans="17:22">
      <c r="Q333" s="44">
        <v>5157.85</v>
      </c>
      <c r="R333" s="44">
        <v>7178.28</v>
      </c>
      <c r="S333" s="44">
        <f t="shared" si="56"/>
        <v>0.718535638063714</v>
      </c>
      <c r="T333" s="44">
        <v>1779.45825</v>
      </c>
      <c r="U333" s="44">
        <f t="shared" si="57"/>
        <v>3378.39175</v>
      </c>
      <c r="V333" s="44">
        <v>10547.2049394</v>
      </c>
    </row>
    <row r="334" spans="17:22">
      <c r="Q334" s="44">
        <v>5101.79</v>
      </c>
      <c r="R334" s="44">
        <v>7002.6</v>
      </c>
      <c r="S334" s="44">
        <f t="shared" si="56"/>
        <v>0.728556536143718</v>
      </c>
      <c r="T334" s="44">
        <v>1867.25514</v>
      </c>
      <c r="U334" s="44">
        <f t="shared" si="57"/>
        <v>3234.53486</v>
      </c>
      <c r="V334" s="44">
        <v>11067.594665808</v>
      </c>
    </row>
    <row r="335" spans="17:22">
      <c r="Q335" s="44">
        <v>5132.4</v>
      </c>
      <c r="R335" s="44">
        <v>7170.7</v>
      </c>
      <c r="S335" s="44">
        <f t="shared" si="56"/>
        <v>0.71574602200622</v>
      </c>
      <c r="T335" s="44">
        <v>1970.8416</v>
      </c>
      <c r="U335" s="44">
        <f t="shared" si="57"/>
        <v>3161.5584</v>
      </c>
      <c r="V335" s="44">
        <v>11681.57233152</v>
      </c>
    </row>
    <row r="336" spans="17:22">
      <c r="Q336" s="44">
        <v>5004.1</v>
      </c>
      <c r="R336" s="44">
        <v>7314.1</v>
      </c>
      <c r="S336" s="44">
        <f t="shared" si="56"/>
        <v>0.684171668421269</v>
      </c>
      <c r="T336" s="44">
        <v>2041.6728</v>
      </c>
      <c r="U336" s="44">
        <f t="shared" si="57"/>
        <v>2962.4272</v>
      </c>
      <c r="V336" s="44">
        <v>12101.40302016</v>
      </c>
    </row>
    <row r="337" spans="17:22">
      <c r="Q337" s="44">
        <v>5000.6</v>
      </c>
      <c r="R337" s="44">
        <v>7445</v>
      </c>
      <c r="S337" s="44">
        <f t="shared" si="56"/>
        <v>0.671672263263936</v>
      </c>
      <c r="T337" s="44">
        <v>2090.2508</v>
      </c>
      <c r="U337" s="44">
        <f t="shared" si="57"/>
        <v>2910.3492</v>
      </c>
      <c r="V337" s="44">
        <v>12389.33454176</v>
      </c>
    </row>
    <row r="338" spans="17:22">
      <c r="Q338" s="44">
        <v>4815.6</v>
      </c>
      <c r="R338" s="44">
        <v>7236.5</v>
      </c>
      <c r="S338" s="44">
        <f t="shared" si="56"/>
        <v>0.665459821737028</v>
      </c>
      <c r="T338" s="44">
        <v>2085.1548</v>
      </c>
      <c r="U338" s="44">
        <f t="shared" si="57"/>
        <v>2730.4452</v>
      </c>
      <c r="V338" s="44">
        <v>12359.12953056</v>
      </c>
    </row>
    <row r="339" spans="17:22">
      <c r="Q339" s="44">
        <v>4675.9</v>
      </c>
      <c r="R339" s="44">
        <v>6925.4</v>
      </c>
      <c r="S339" s="44">
        <f t="shared" si="56"/>
        <v>0.675181216969417</v>
      </c>
      <c r="T339" s="44">
        <v>2099.4791</v>
      </c>
      <c r="U339" s="44">
        <f t="shared" si="57"/>
        <v>2576.4209</v>
      </c>
      <c r="V339" s="44">
        <v>12444.03252152</v>
      </c>
    </row>
    <row r="340" spans="17:22">
      <c r="Q340" s="44">
        <v>4376.6</v>
      </c>
      <c r="R340" s="44">
        <v>6579.1</v>
      </c>
      <c r="S340" s="44">
        <f t="shared" si="56"/>
        <v>0.665227766715812</v>
      </c>
      <c r="T340" s="44">
        <v>2052.6254</v>
      </c>
      <c r="U340" s="44">
        <f t="shared" si="57"/>
        <v>2323.9746</v>
      </c>
      <c r="V340" s="44">
        <v>12166.32127088</v>
      </c>
    </row>
    <row r="341" spans="17:22">
      <c r="Q341" s="44">
        <v>4258.5</v>
      </c>
      <c r="R341" s="44">
        <v>6638.3</v>
      </c>
      <c r="S341" s="44">
        <f t="shared" si="56"/>
        <v>0.641504602081858</v>
      </c>
      <c r="T341" s="44">
        <v>2090.9235</v>
      </c>
      <c r="U341" s="44">
        <f t="shared" si="57"/>
        <v>2167.5765</v>
      </c>
      <c r="V341" s="44">
        <v>12393.3217692</v>
      </c>
    </row>
    <row r="342" spans="17:22">
      <c r="Q342" s="44">
        <v>2870.7</v>
      </c>
      <c r="R342" s="44">
        <v>4852.6</v>
      </c>
      <c r="S342" s="44">
        <f t="shared" si="56"/>
        <v>0.591579771668796</v>
      </c>
      <c r="T342" s="44">
        <v>1521.471</v>
      </c>
      <c r="U342" s="44">
        <f t="shared" si="57"/>
        <v>1349.229</v>
      </c>
      <c r="V342" s="44">
        <v>9018.0629112</v>
      </c>
    </row>
    <row r="343" spans="17:22">
      <c r="Q343" s="44">
        <v>3875.4</v>
      </c>
      <c r="R343" s="44">
        <v>5614.4</v>
      </c>
      <c r="S343" s="44">
        <f t="shared" si="56"/>
        <v>0.690260758050727</v>
      </c>
      <c r="T343" s="44">
        <v>2212.8534</v>
      </c>
      <c r="U343" s="44">
        <f t="shared" si="57"/>
        <v>1662.5466</v>
      </c>
      <c r="V343" s="44">
        <v>13116.02467248</v>
      </c>
    </row>
    <row r="344" spans="17:22">
      <c r="Q344" s="44">
        <v>4255.1</v>
      </c>
      <c r="R344" s="44">
        <v>6314.8</v>
      </c>
      <c r="S344" s="44">
        <f t="shared" si="56"/>
        <v>0.673829733324888</v>
      </c>
      <c r="T344" s="44">
        <v>2638.162</v>
      </c>
      <c r="U344" s="44">
        <f t="shared" si="57"/>
        <v>1616.938</v>
      </c>
      <c r="V344" s="44">
        <v>15636.9138064</v>
      </c>
    </row>
    <row r="345" spans="17:22">
      <c r="Q345" s="44">
        <v>4158.6</v>
      </c>
      <c r="R345" s="44">
        <v>6548.4</v>
      </c>
      <c r="S345" s="44">
        <f t="shared" si="56"/>
        <v>0.635055891515485</v>
      </c>
      <c r="T345" s="44">
        <v>2707.2486</v>
      </c>
      <c r="U345" s="44">
        <f t="shared" si="57"/>
        <v>1451.3514</v>
      </c>
      <c r="V345" s="44">
        <v>16046.40390192</v>
      </c>
    </row>
    <row r="346" spans="17:22">
      <c r="Q346" s="44">
        <v>3855</v>
      </c>
      <c r="R346" s="44">
        <v>6662.7</v>
      </c>
      <c r="S346" s="44">
        <f t="shared" si="56"/>
        <v>0.578594263586834</v>
      </c>
      <c r="T346" s="44">
        <v>2625.255</v>
      </c>
      <c r="U346" s="44">
        <f t="shared" si="57"/>
        <v>1229.745</v>
      </c>
      <c r="V346" s="44">
        <v>15560.411436</v>
      </c>
    </row>
    <row r="347" spans="17:22">
      <c r="Q347" s="44">
        <v>1618</v>
      </c>
      <c r="R347" s="44">
        <v>1596.1</v>
      </c>
      <c r="S347" s="44">
        <f t="shared" si="56"/>
        <v>1.01372094480296</v>
      </c>
      <c r="T347" s="44">
        <v>512.906</v>
      </c>
      <c r="U347" s="44">
        <f t="shared" si="57"/>
        <v>1105.094</v>
      </c>
      <c r="V347" s="44">
        <v>6532.2682348</v>
      </c>
    </row>
    <row r="348" spans="17:22">
      <c r="Q348" s="44">
        <v>1616.34</v>
      </c>
      <c r="R348" s="44">
        <v>1688.67</v>
      </c>
      <c r="S348" s="44">
        <f t="shared" si="56"/>
        <v>0.957167474995114</v>
      </c>
      <c r="T348" s="44">
        <v>557.6373</v>
      </c>
      <c r="U348" s="44">
        <f t="shared" si="57"/>
        <v>1058.7027</v>
      </c>
      <c r="V348" s="44">
        <v>7101.95712534</v>
      </c>
    </row>
    <row r="349" spans="17:22">
      <c r="Q349" s="44">
        <v>1521.6</v>
      </c>
      <c r="R349" s="44">
        <v>1689.66</v>
      </c>
      <c r="S349" s="44">
        <f t="shared" si="56"/>
        <v>0.900536202549625</v>
      </c>
      <c r="T349" s="44">
        <v>556.9056</v>
      </c>
      <c r="U349" s="44">
        <f t="shared" si="57"/>
        <v>964.6944</v>
      </c>
      <c r="V349" s="44">
        <v>7092.63834048</v>
      </c>
    </row>
    <row r="350" spans="17:22">
      <c r="Q350" s="44">
        <v>1604.1</v>
      </c>
      <c r="R350" s="44">
        <v>1734.8</v>
      </c>
      <c r="S350" s="44">
        <f t="shared" si="56"/>
        <v>0.924659903158866</v>
      </c>
      <c r="T350" s="44">
        <v>615.9744</v>
      </c>
      <c r="U350" s="44">
        <f t="shared" si="57"/>
        <v>988.1256</v>
      </c>
      <c r="V350" s="44">
        <v>7844.92676352</v>
      </c>
    </row>
    <row r="351" spans="17:22">
      <c r="Q351" s="44">
        <v>1604.1</v>
      </c>
      <c r="R351" s="44">
        <v>1832.3</v>
      </c>
      <c r="S351" s="44">
        <f t="shared" si="56"/>
        <v>0.875457075806364</v>
      </c>
      <c r="T351" s="44">
        <v>654.4728</v>
      </c>
      <c r="U351" s="44">
        <f t="shared" si="57"/>
        <v>949.6272</v>
      </c>
      <c r="V351" s="44">
        <v>8335.23468624</v>
      </c>
    </row>
    <row r="352" spans="17:22">
      <c r="Q352" s="44">
        <v>1600.6</v>
      </c>
      <c r="R352" s="44">
        <v>1845.3</v>
      </c>
      <c r="S352" s="44">
        <f t="shared" si="56"/>
        <v>0.867392835853249</v>
      </c>
      <c r="T352" s="44">
        <v>669.0508</v>
      </c>
      <c r="U352" s="44">
        <f t="shared" si="57"/>
        <v>931.5492</v>
      </c>
      <c r="V352" s="44">
        <v>8520.89717864</v>
      </c>
    </row>
    <row r="353" spans="17:22">
      <c r="Q353" s="44">
        <v>1559</v>
      </c>
      <c r="R353" s="44">
        <v>1795.3</v>
      </c>
      <c r="S353" s="44">
        <f t="shared" si="56"/>
        <v>0.868378543975937</v>
      </c>
      <c r="T353" s="44">
        <v>675.047</v>
      </c>
      <c r="U353" s="44">
        <f t="shared" si="57"/>
        <v>883.953</v>
      </c>
      <c r="V353" s="44">
        <v>8597.2635826</v>
      </c>
    </row>
    <row r="354" spans="17:22">
      <c r="Q354" s="44">
        <v>1498.2</v>
      </c>
      <c r="R354" s="44">
        <v>1759.4</v>
      </c>
      <c r="S354" s="44">
        <f t="shared" si="56"/>
        <v>0.851540297828805</v>
      </c>
      <c r="T354" s="44">
        <v>672.6918</v>
      </c>
      <c r="U354" s="44">
        <f t="shared" si="57"/>
        <v>825.5082</v>
      </c>
      <c r="V354" s="44">
        <v>8567.26822644</v>
      </c>
    </row>
    <row r="355" spans="17:22">
      <c r="Q355" s="44">
        <v>1596.9</v>
      </c>
      <c r="R355" s="44">
        <v>1825.2</v>
      </c>
      <c r="S355" s="44">
        <f t="shared" si="56"/>
        <v>0.87491781722551</v>
      </c>
      <c r="T355" s="44">
        <v>748.9461</v>
      </c>
      <c r="U355" s="44">
        <f t="shared" si="57"/>
        <v>847.9539</v>
      </c>
      <c r="V355" s="44">
        <v>9538.42774038</v>
      </c>
    </row>
    <row r="356" spans="17:22">
      <c r="Q356" s="44">
        <v>1549.3</v>
      </c>
      <c r="R356" s="44">
        <v>1869.9</v>
      </c>
      <c r="S356" s="44">
        <f t="shared" si="56"/>
        <v>0.828546981121985</v>
      </c>
      <c r="T356" s="44">
        <v>760.7063</v>
      </c>
      <c r="U356" s="44">
        <f t="shared" si="57"/>
        <v>788.5937</v>
      </c>
      <c r="V356" s="44">
        <v>9688.20329554</v>
      </c>
    </row>
    <row r="357" spans="17:22">
      <c r="Q357" s="44">
        <v>1171.3</v>
      </c>
      <c r="R357" s="44">
        <v>1678.6</v>
      </c>
      <c r="S357" s="44">
        <f t="shared" si="56"/>
        <v>0.697783867508638</v>
      </c>
      <c r="T357" s="44">
        <v>620.789</v>
      </c>
      <c r="U357" s="44">
        <f t="shared" si="57"/>
        <v>550.511</v>
      </c>
      <c r="V357" s="44">
        <v>7906.2445462</v>
      </c>
    </row>
    <row r="358" spans="17:22">
      <c r="Q358" s="44">
        <v>1364.1</v>
      </c>
      <c r="R358" s="44">
        <v>1661.8</v>
      </c>
      <c r="S358" s="44">
        <f t="shared" si="56"/>
        <v>0.820856902154291</v>
      </c>
      <c r="T358" s="44">
        <v>778.9011</v>
      </c>
      <c r="U358" s="44">
        <f t="shared" si="57"/>
        <v>585.1989</v>
      </c>
      <c r="V358" s="44">
        <v>9919.92862938</v>
      </c>
    </row>
    <row r="359" spans="17:22">
      <c r="Q359" s="44">
        <v>1530.5</v>
      </c>
      <c r="R359" s="44">
        <v>1849.7</v>
      </c>
      <c r="S359" s="44">
        <f t="shared" si="56"/>
        <v>0.827431475374385</v>
      </c>
      <c r="T359" s="44">
        <v>948.91</v>
      </c>
      <c r="U359" s="44">
        <f t="shared" si="57"/>
        <v>581.59</v>
      </c>
      <c r="V359" s="44">
        <v>12085.127978</v>
      </c>
    </row>
    <row r="360" spans="17:22">
      <c r="Q360" s="44">
        <v>1542.7</v>
      </c>
      <c r="R360" s="44">
        <v>1984.7</v>
      </c>
      <c r="S360" s="44">
        <f t="shared" si="56"/>
        <v>0.777296316823701</v>
      </c>
      <c r="T360" s="44">
        <v>1004.2977</v>
      </c>
      <c r="U360" s="44">
        <f t="shared" si="57"/>
        <v>538.4023</v>
      </c>
      <c r="V360" s="44">
        <v>12790.53464766</v>
      </c>
    </row>
    <row r="361" spans="17:22">
      <c r="Q361" s="44">
        <v>1533.9</v>
      </c>
      <c r="R361" s="44">
        <v>2048</v>
      </c>
      <c r="S361" s="44">
        <f t="shared" si="56"/>
        <v>0.748974609375</v>
      </c>
      <c r="T361" s="44">
        <v>1044.5859</v>
      </c>
      <c r="U361" s="44">
        <f t="shared" si="57"/>
        <v>489.3141</v>
      </c>
      <c r="V361" s="44">
        <v>13303.63710522</v>
      </c>
    </row>
    <row r="362" spans="17:22">
      <c r="Q362" s="44">
        <v>2736.2</v>
      </c>
      <c r="R362" s="44">
        <v>2824.5</v>
      </c>
      <c r="S362" s="44">
        <f t="shared" si="56"/>
        <v>0.968737829704372</v>
      </c>
      <c r="T362" s="44">
        <v>867.3754</v>
      </c>
      <c r="U362" s="44">
        <f t="shared" si="57"/>
        <v>1868.8246</v>
      </c>
      <c r="V362" s="44">
        <v>3574.8877111</v>
      </c>
    </row>
    <row r="363" spans="17:22">
      <c r="Q363" s="44">
        <v>2766.82</v>
      </c>
      <c r="R363" s="44">
        <v>2961.77</v>
      </c>
      <c r="S363" s="44">
        <f t="shared" si="56"/>
        <v>0.934177873366264</v>
      </c>
      <c r="T363" s="44">
        <v>954.5529</v>
      </c>
      <c r="U363" s="44">
        <f t="shared" si="57"/>
        <v>1812.2671</v>
      </c>
      <c r="V363" s="44">
        <v>3934.18977735</v>
      </c>
    </row>
    <row r="364" spans="17:22">
      <c r="Q364" s="44">
        <v>2689.82</v>
      </c>
      <c r="R364" s="44">
        <v>2964.72</v>
      </c>
      <c r="S364" s="44">
        <f t="shared" si="56"/>
        <v>0.907276235192531</v>
      </c>
      <c r="T364" s="44">
        <v>984.47412</v>
      </c>
      <c r="U364" s="44">
        <f t="shared" si="57"/>
        <v>1705.34588</v>
      </c>
      <c r="V364" s="44">
        <v>4057.51008558</v>
      </c>
    </row>
    <row r="365" spans="17:22">
      <c r="Q365" s="44">
        <v>2708.6</v>
      </c>
      <c r="R365" s="44">
        <v>3180.1</v>
      </c>
      <c r="S365" s="44">
        <f t="shared" si="56"/>
        <v>0.851734222194271</v>
      </c>
      <c r="T365" s="44">
        <v>1040.1024</v>
      </c>
      <c r="U365" s="44">
        <f t="shared" si="57"/>
        <v>1668.4976</v>
      </c>
      <c r="V365" s="44">
        <v>4286.7820416</v>
      </c>
    </row>
    <row r="366" spans="17:22">
      <c r="Q366" s="44">
        <v>2708.7</v>
      </c>
      <c r="R366" s="44">
        <v>3323.7</v>
      </c>
      <c r="S366" s="44">
        <f t="shared" si="56"/>
        <v>0.814965249571261</v>
      </c>
      <c r="T366" s="44">
        <v>1105.1496</v>
      </c>
      <c r="U366" s="44">
        <f t="shared" si="57"/>
        <v>1603.5504</v>
      </c>
      <c r="V366" s="44">
        <v>4554.8740764</v>
      </c>
    </row>
    <row r="367" spans="17:22">
      <c r="Q367" s="44">
        <v>2678.9</v>
      </c>
      <c r="R367" s="44">
        <v>3496.5</v>
      </c>
      <c r="S367" s="44">
        <f t="shared" si="56"/>
        <v>0.766166166166166</v>
      </c>
      <c r="T367" s="44">
        <v>1119.7802</v>
      </c>
      <c r="U367" s="44">
        <f t="shared" si="57"/>
        <v>1559.1198</v>
      </c>
      <c r="V367" s="44">
        <v>4615.1740943</v>
      </c>
    </row>
    <row r="368" spans="17:22">
      <c r="Q368" s="44">
        <v>2625.3</v>
      </c>
      <c r="R368" s="44">
        <v>3451</v>
      </c>
      <c r="S368" s="44">
        <f t="shared" si="56"/>
        <v>0.760736018545349</v>
      </c>
      <c r="T368" s="44">
        <v>1136.7549</v>
      </c>
      <c r="U368" s="44">
        <f t="shared" si="57"/>
        <v>1488.5451</v>
      </c>
      <c r="V368" s="44">
        <v>4685.13532035</v>
      </c>
    </row>
    <row r="369" spans="17:22">
      <c r="Q369" s="44">
        <v>2575.4</v>
      </c>
      <c r="R369" s="44">
        <v>3378.6</v>
      </c>
      <c r="S369" s="44">
        <f t="shared" si="56"/>
        <v>0.762268395193275</v>
      </c>
      <c r="T369" s="44">
        <v>1156.3546</v>
      </c>
      <c r="U369" s="44">
        <f t="shared" si="57"/>
        <v>1419.0454</v>
      </c>
      <c r="V369" s="44">
        <v>4765.9154839</v>
      </c>
    </row>
    <row r="370" spans="17:22">
      <c r="Q370" s="44">
        <v>3029.2</v>
      </c>
      <c r="R370" s="44">
        <v>3795.1</v>
      </c>
      <c r="S370" s="44">
        <f t="shared" si="56"/>
        <v>0.798187136043846</v>
      </c>
      <c r="T370" s="44">
        <v>1420.6948</v>
      </c>
      <c r="U370" s="44">
        <f t="shared" si="57"/>
        <v>1608.5052</v>
      </c>
      <c r="V370" s="44">
        <v>5855.3936182</v>
      </c>
    </row>
    <row r="371" spans="17:22">
      <c r="Q371" s="44">
        <v>3055.5</v>
      </c>
      <c r="R371" s="44">
        <v>3850.5</v>
      </c>
      <c r="S371" s="44">
        <f t="shared" si="56"/>
        <v>0.79353330736268</v>
      </c>
      <c r="T371" s="44">
        <v>1500.2505</v>
      </c>
      <c r="U371" s="44">
        <f t="shared" si="57"/>
        <v>1555.2495</v>
      </c>
      <c r="V371" s="44">
        <v>6183.28243575</v>
      </c>
    </row>
    <row r="372" spans="17:22">
      <c r="Q372" s="44">
        <v>2342.5</v>
      </c>
      <c r="R372" s="44">
        <v>3423.1</v>
      </c>
      <c r="S372" s="44">
        <f t="shared" si="56"/>
        <v>0.684321229295083</v>
      </c>
      <c r="T372" s="44">
        <v>1241.525</v>
      </c>
      <c r="U372" s="44">
        <f t="shared" si="57"/>
        <v>1100.975</v>
      </c>
      <c r="V372" s="44">
        <v>5116.9452875</v>
      </c>
    </row>
    <row r="373" spans="17:22">
      <c r="Q373" s="44">
        <v>3120.4</v>
      </c>
      <c r="R373" s="44">
        <v>3453.2</v>
      </c>
      <c r="S373" s="44">
        <f t="shared" si="56"/>
        <v>0.903625622610912</v>
      </c>
      <c r="T373" s="44">
        <v>1781.7484</v>
      </c>
      <c r="U373" s="44">
        <f t="shared" si="57"/>
        <v>1338.6516</v>
      </c>
      <c r="V373" s="44">
        <v>7343.4760306</v>
      </c>
    </row>
    <row r="374" spans="17:22">
      <c r="Q374" s="44">
        <v>3319.8</v>
      </c>
      <c r="R374" s="44">
        <v>4192.2</v>
      </c>
      <c r="S374" s="44">
        <f t="shared" si="56"/>
        <v>0.791899241448404</v>
      </c>
      <c r="T374" s="44">
        <v>2058.276</v>
      </c>
      <c r="U374" s="44">
        <f t="shared" si="57"/>
        <v>1261.524</v>
      </c>
      <c r="V374" s="44">
        <v>8483.184534</v>
      </c>
    </row>
    <row r="375" spans="17:22">
      <c r="Q375" s="44">
        <v>3326.5</v>
      </c>
      <c r="R375" s="44">
        <v>4531.8</v>
      </c>
      <c r="S375" s="44">
        <f t="shared" si="56"/>
        <v>0.734035041263957</v>
      </c>
      <c r="T375" s="44">
        <v>2165.5515</v>
      </c>
      <c r="U375" s="44">
        <f t="shared" si="57"/>
        <v>1160.9485</v>
      </c>
      <c r="V375" s="44">
        <v>8925.32050725</v>
      </c>
    </row>
    <row r="376" spans="17:22">
      <c r="Q376" s="44">
        <v>3160.1</v>
      </c>
      <c r="R376" s="44">
        <v>4627</v>
      </c>
      <c r="S376" s="44">
        <f t="shared" si="56"/>
        <v>0.682969526691161</v>
      </c>
      <c r="T376" s="44">
        <v>2152.0281</v>
      </c>
      <c r="U376" s="44">
        <f t="shared" si="57"/>
        <v>1008.0719</v>
      </c>
      <c r="V376" s="44">
        <v>8869.58381415</v>
      </c>
    </row>
    <row r="377" spans="17:22">
      <c r="Q377" s="44">
        <v>30.5</v>
      </c>
      <c r="R377" s="44">
        <v>14.7</v>
      </c>
      <c r="S377" s="44">
        <f t="shared" si="56"/>
        <v>2.07482993197279</v>
      </c>
      <c r="T377" s="44">
        <v>9.6685</v>
      </c>
      <c r="U377" s="44">
        <f t="shared" si="57"/>
        <v>20.8315</v>
      </c>
      <c r="V377" s="44">
        <v>86.1211969</v>
      </c>
    </row>
    <row r="378" spans="17:22">
      <c r="Q378" s="44">
        <v>29.64</v>
      </c>
      <c r="R378" s="44">
        <v>14.96</v>
      </c>
      <c r="S378" s="44">
        <f t="shared" si="56"/>
        <v>1.98128342245989</v>
      </c>
      <c r="T378" s="44">
        <v>10.2258</v>
      </c>
      <c r="U378" s="44">
        <f t="shared" si="57"/>
        <v>19.4142</v>
      </c>
      <c r="V378" s="44">
        <v>91.08529092</v>
      </c>
    </row>
    <row r="379" spans="17:22">
      <c r="Q379" s="44">
        <v>32.3</v>
      </c>
      <c r="R379" s="44">
        <v>16.4</v>
      </c>
      <c r="S379" s="44">
        <f t="shared" si="56"/>
        <v>1.96951219512195</v>
      </c>
      <c r="T379" s="44">
        <v>11.8218</v>
      </c>
      <c r="U379" s="44">
        <f t="shared" si="57"/>
        <v>20.4782</v>
      </c>
      <c r="V379" s="44">
        <v>105.30150132</v>
      </c>
    </row>
    <row r="380" spans="17:22">
      <c r="Q380" s="44">
        <v>34.4</v>
      </c>
      <c r="R380" s="44">
        <v>17.7</v>
      </c>
      <c r="S380" s="44">
        <f t="shared" si="56"/>
        <v>1.94350282485876</v>
      </c>
      <c r="T380" s="44">
        <v>13.2096</v>
      </c>
      <c r="U380" s="44">
        <f t="shared" si="57"/>
        <v>21.1904</v>
      </c>
      <c r="V380" s="44">
        <v>117.66319104</v>
      </c>
    </row>
    <row r="381" spans="17:22">
      <c r="Q381" s="44">
        <v>37</v>
      </c>
      <c r="R381" s="44">
        <v>18.3</v>
      </c>
      <c r="S381" s="44">
        <f t="shared" si="56"/>
        <v>2.02185792349727</v>
      </c>
      <c r="T381" s="44">
        <v>15.096</v>
      </c>
      <c r="U381" s="44">
        <f t="shared" si="57"/>
        <v>21.904</v>
      </c>
      <c r="V381" s="44">
        <v>134.4661104</v>
      </c>
    </row>
    <row r="382" spans="17:22">
      <c r="Q382" s="44">
        <v>39.8</v>
      </c>
      <c r="R382" s="44">
        <v>18.2</v>
      </c>
      <c r="S382" s="44">
        <f t="shared" si="56"/>
        <v>2.18681318681319</v>
      </c>
      <c r="T382" s="44">
        <v>16.6364</v>
      </c>
      <c r="U382" s="44">
        <f t="shared" si="57"/>
        <v>23.1636</v>
      </c>
      <c r="V382" s="44">
        <v>148.18706936</v>
      </c>
    </row>
    <row r="383" spans="17:22">
      <c r="Q383" s="44">
        <v>38.6</v>
      </c>
      <c r="R383" s="44">
        <v>18.1</v>
      </c>
      <c r="S383" s="44">
        <f t="shared" si="56"/>
        <v>2.13259668508287</v>
      </c>
      <c r="T383" s="44">
        <v>16.7138</v>
      </c>
      <c r="U383" s="44">
        <f t="shared" si="57"/>
        <v>21.8862</v>
      </c>
      <c r="V383" s="44">
        <v>148.87650212</v>
      </c>
    </row>
    <row r="384" spans="17:22">
      <c r="Q384" s="44">
        <v>37.4</v>
      </c>
      <c r="R384" s="44">
        <v>18.3</v>
      </c>
      <c r="S384" s="44">
        <f t="shared" si="56"/>
        <v>2.04371584699454</v>
      </c>
      <c r="T384" s="44">
        <v>16.7926</v>
      </c>
      <c r="U384" s="44">
        <f t="shared" si="57"/>
        <v>20.6074</v>
      </c>
      <c r="V384" s="44">
        <v>149.57840524</v>
      </c>
    </row>
    <row r="385" spans="17:22">
      <c r="Q385" s="44">
        <v>42.3</v>
      </c>
      <c r="R385" s="44">
        <v>19.1</v>
      </c>
      <c r="S385" s="44">
        <f t="shared" si="56"/>
        <v>2.21465968586387</v>
      </c>
      <c r="T385" s="44">
        <v>19.8387</v>
      </c>
      <c r="U385" s="44">
        <f t="shared" si="57"/>
        <v>22.4613</v>
      </c>
      <c r="V385" s="44">
        <v>176.71123638</v>
      </c>
    </row>
    <row r="386" spans="17:22">
      <c r="Q386" s="44">
        <v>38.8</v>
      </c>
      <c r="R386" s="44">
        <v>17.9</v>
      </c>
      <c r="S386" s="44">
        <f t="shared" ref="S386:S449" si="58">Q386/R386</f>
        <v>2.16759776536313</v>
      </c>
      <c r="T386" s="44">
        <v>19.0508</v>
      </c>
      <c r="U386" s="44">
        <f t="shared" ref="U386:U449" si="59">Q386-T386</f>
        <v>19.7492</v>
      </c>
      <c r="V386" s="44">
        <v>169.69309592</v>
      </c>
    </row>
    <row r="387" spans="17:22">
      <c r="Q387" s="44">
        <v>31.2</v>
      </c>
      <c r="R387" s="44">
        <v>12.6</v>
      </c>
      <c r="S387" s="44">
        <f t="shared" si="58"/>
        <v>2.47619047619048</v>
      </c>
      <c r="T387" s="44">
        <v>16.536</v>
      </c>
      <c r="U387" s="44">
        <f t="shared" si="59"/>
        <v>14.664</v>
      </c>
      <c r="V387" s="44">
        <v>147.2927664</v>
      </c>
    </row>
    <row r="388" spans="17:22">
      <c r="Q388" s="44">
        <v>50.1</v>
      </c>
      <c r="R388" s="44">
        <v>14.2</v>
      </c>
      <c r="S388" s="44">
        <f t="shared" si="58"/>
        <v>3.52816901408451</v>
      </c>
      <c r="T388" s="44">
        <v>28.6071</v>
      </c>
      <c r="U388" s="44">
        <f t="shared" si="59"/>
        <v>21.4929</v>
      </c>
      <c r="V388" s="44">
        <v>254.81488254</v>
      </c>
    </row>
    <row r="389" spans="17:22">
      <c r="Q389" s="44">
        <v>62</v>
      </c>
      <c r="R389" s="44">
        <v>16.6</v>
      </c>
      <c r="S389" s="44">
        <f t="shared" si="58"/>
        <v>3.73493975903614</v>
      </c>
      <c r="T389" s="44">
        <v>38.44</v>
      </c>
      <c r="U389" s="44">
        <f t="shared" si="59"/>
        <v>23.56</v>
      </c>
      <c r="V389" s="44">
        <v>342.400456</v>
      </c>
    </row>
    <row r="390" spans="17:22">
      <c r="Q390" s="44">
        <v>47.8</v>
      </c>
      <c r="R390" s="44">
        <v>22.4</v>
      </c>
      <c r="S390" s="44">
        <f t="shared" si="58"/>
        <v>2.13392857142857</v>
      </c>
      <c r="T390" s="44">
        <v>31.1178</v>
      </c>
      <c r="U390" s="44">
        <f t="shared" si="59"/>
        <v>16.6822</v>
      </c>
      <c r="V390" s="44">
        <v>277.17869172</v>
      </c>
    </row>
    <row r="391" spans="17:22">
      <c r="Q391" s="44">
        <v>46.5</v>
      </c>
      <c r="R391" s="44">
        <v>25.3</v>
      </c>
      <c r="S391" s="44">
        <f t="shared" si="58"/>
        <v>1.83794466403162</v>
      </c>
      <c r="T391" s="44">
        <v>31.6665</v>
      </c>
      <c r="U391" s="44">
        <f t="shared" si="59"/>
        <v>14.8335</v>
      </c>
      <c r="V391" s="44">
        <v>282.0661821</v>
      </c>
    </row>
    <row r="392" spans="17:22">
      <c r="Q392" s="44">
        <v>920.3</v>
      </c>
      <c r="R392" s="44">
        <v>1063.6</v>
      </c>
      <c r="S392" s="44">
        <f t="shared" si="58"/>
        <v>0.865268898081986</v>
      </c>
      <c r="T392" s="44">
        <v>291.7351</v>
      </c>
      <c r="U392" s="44">
        <f t="shared" si="59"/>
        <v>628.5649</v>
      </c>
      <c r="V392" s="44">
        <v>764.52100306</v>
      </c>
    </row>
    <row r="393" spans="17:22">
      <c r="Q393" s="44">
        <v>884.44</v>
      </c>
      <c r="R393" s="44">
        <v>1111.46</v>
      </c>
      <c r="S393" s="44">
        <f t="shared" si="58"/>
        <v>0.795746135713386</v>
      </c>
      <c r="T393" s="44">
        <v>305.1318</v>
      </c>
      <c r="U393" s="44">
        <f t="shared" si="59"/>
        <v>579.3082</v>
      </c>
      <c r="V393" s="44">
        <v>799.62839508</v>
      </c>
    </row>
    <row r="394" spans="17:22">
      <c r="Q394" s="44">
        <v>880</v>
      </c>
      <c r="R394" s="44">
        <v>1063.7</v>
      </c>
      <c r="S394" s="44">
        <f t="shared" si="58"/>
        <v>0.827300930713547</v>
      </c>
      <c r="T394" s="44">
        <v>322.08</v>
      </c>
      <c r="U394" s="44">
        <f t="shared" si="59"/>
        <v>557.92</v>
      </c>
      <c r="V394" s="44">
        <v>844.042848</v>
      </c>
    </row>
    <row r="395" spans="17:22">
      <c r="Q395" s="44">
        <v>900.2</v>
      </c>
      <c r="R395" s="44">
        <v>1127.9</v>
      </c>
      <c r="S395" s="44">
        <f t="shared" si="58"/>
        <v>0.798120400744747</v>
      </c>
      <c r="T395" s="44">
        <v>345.6768</v>
      </c>
      <c r="U395" s="44">
        <f t="shared" si="59"/>
        <v>554.5232</v>
      </c>
      <c r="V395" s="44">
        <v>905.88062208</v>
      </c>
    </row>
    <row r="396" spans="17:22">
      <c r="Q396" s="44">
        <v>897.9</v>
      </c>
      <c r="R396" s="44">
        <v>1186.6</v>
      </c>
      <c r="S396" s="44">
        <f t="shared" si="58"/>
        <v>0.756699814596326</v>
      </c>
      <c r="T396" s="44">
        <v>366.3432</v>
      </c>
      <c r="U396" s="44">
        <f t="shared" si="59"/>
        <v>531.5568</v>
      </c>
      <c r="V396" s="44">
        <v>960.03898992</v>
      </c>
    </row>
    <row r="397" spans="17:22">
      <c r="Q397" s="44">
        <v>879.4</v>
      </c>
      <c r="R397" s="44">
        <v>1231.4</v>
      </c>
      <c r="S397" s="44">
        <f t="shared" si="58"/>
        <v>0.714146499918792</v>
      </c>
      <c r="T397" s="44">
        <v>367.5892</v>
      </c>
      <c r="U397" s="44">
        <f t="shared" si="59"/>
        <v>511.8108</v>
      </c>
      <c r="V397" s="44">
        <v>963.30425752</v>
      </c>
    </row>
    <row r="398" spans="17:22">
      <c r="Q398" s="44">
        <v>846</v>
      </c>
      <c r="R398" s="44">
        <v>1205.6</v>
      </c>
      <c r="S398" s="44">
        <f t="shared" si="58"/>
        <v>0.701725282017253</v>
      </c>
      <c r="T398" s="44">
        <v>366.318</v>
      </c>
      <c r="U398" s="44">
        <f t="shared" si="59"/>
        <v>479.682</v>
      </c>
      <c r="V398" s="44">
        <v>959.9729508</v>
      </c>
    </row>
    <row r="399" spans="17:22">
      <c r="Q399" s="44">
        <v>827.9</v>
      </c>
      <c r="R399" s="44">
        <v>1142.9</v>
      </c>
      <c r="S399" s="44">
        <f t="shared" si="58"/>
        <v>0.724385335549917</v>
      </c>
      <c r="T399" s="44">
        <v>371.7271</v>
      </c>
      <c r="U399" s="44">
        <f t="shared" si="59"/>
        <v>456.1729</v>
      </c>
      <c r="V399" s="44">
        <v>974.14803826</v>
      </c>
    </row>
    <row r="400" spans="17:22">
      <c r="Q400" s="44">
        <v>854.4</v>
      </c>
      <c r="R400" s="44">
        <v>1141</v>
      </c>
      <c r="S400" s="44">
        <f t="shared" si="58"/>
        <v>0.748816827344435</v>
      </c>
      <c r="T400" s="44">
        <v>400.7136</v>
      </c>
      <c r="U400" s="44">
        <f t="shared" si="59"/>
        <v>453.6864</v>
      </c>
      <c r="V400" s="44">
        <v>1050.11006016</v>
      </c>
    </row>
    <row r="401" spans="17:22">
      <c r="Q401" s="44">
        <v>839</v>
      </c>
      <c r="R401" s="44">
        <v>1150.8</v>
      </c>
      <c r="S401" s="44">
        <f t="shared" si="58"/>
        <v>0.729058046576295</v>
      </c>
      <c r="T401" s="44">
        <v>411.949</v>
      </c>
      <c r="U401" s="44">
        <f t="shared" si="59"/>
        <v>427.051</v>
      </c>
      <c r="V401" s="44">
        <v>1079.5535494</v>
      </c>
    </row>
    <row r="402" spans="17:22">
      <c r="Q402" s="44">
        <v>795.7</v>
      </c>
      <c r="R402" s="44">
        <v>1036.6</v>
      </c>
      <c r="S402" s="44">
        <f t="shared" si="58"/>
        <v>0.767605633802817</v>
      </c>
      <c r="T402" s="44">
        <v>421.721</v>
      </c>
      <c r="U402" s="44">
        <f t="shared" si="59"/>
        <v>373.979</v>
      </c>
      <c r="V402" s="44">
        <v>1105.1620526</v>
      </c>
    </row>
    <row r="403" spans="17:22">
      <c r="Q403" s="44">
        <v>849.8</v>
      </c>
      <c r="R403" s="44">
        <v>984.8</v>
      </c>
      <c r="S403" s="44">
        <f t="shared" si="58"/>
        <v>0.862916328188465</v>
      </c>
      <c r="T403" s="44">
        <v>485.2358</v>
      </c>
      <c r="U403" s="44">
        <f t="shared" si="59"/>
        <v>364.5642</v>
      </c>
      <c r="V403" s="44">
        <v>1271.60893748</v>
      </c>
    </row>
    <row r="404" spans="17:22">
      <c r="Q404" s="44">
        <v>885.3</v>
      </c>
      <c r="R404" s="44">
        <v>1229.6</v>
      </c>
      <c r="S404" s="44">
        <f t="shared" si="58"/>
        <v>0.719990240728692</v>
      </c>
      <c r="T404" s="44">
        <v>548.886</v>
      </c>
      <c r="U404" s="44">
        <f t="shared" si="59"/>
        <v>336.414</v>
      </c>
      <c r="V404" s="44">
        <v>1438.4106516</v>
      </c>
    </row>
    <row r="405" spans="17:22">
      <c r="Q405" s="44">
        <v>903.5</v>
      </c>
      <c r="R405" s="44">
        <v>1278.1</v>
      </c>
      <c r="S405" s="44">
        <f t="shared" si="58"/>
        <v>0.706908692590564</v>
      </c>
      <c r="T405" s="44">
        <v>588.1785</v>
      </c>
      <c r="U405" s="44">
        <f t="shared" si="59"/>
        <v>315.3215</v>
      </c>
      <c r="V405" s="44">
        <v>1541.3805771</v>
      </c>
    </row>
    <row r="406" spans="17:22">
      <c r="Q406" s="44">
        <v>890.2</v>
      </c>
      <c r="R406" s="44">
        <v>1298.3</v>
      </c>
      <c r="S406" s="44">
        <f t="shared" si="58"/>
        <v>0.685665870754063</v>
      </c>
      <c r="T406" s="44">
        <v>606.2262</v>
      </c>
      <c r="U406" s="44">
        <f t="shared" si="59"/>
        <v>283.9738</v>
      </c>
      <c r="V406" s="44">
        <v>1588.67637972</v>
      </c>
    </row>
    <row r="407" spans="17:22">
      <c r="Q407" s="44">
        <v>568.9</v>
      </c>
      <c r="R407" s="44">
        <v>622.3</v>
      </c>
      <c r="S407" s="44">
        <f t="shared" si="58"/>
        <v>0.914189297766351</v>
      </c>
      <c r="T407" s="44">
        <v>180.3413</v>
      </c>
      <c r="U407" s="44">
        <f t="shared" si="59"/>
        <v>388.5587</v>
      </c>
      <c r="V407" s="44">
        <v>1357.68144292</v>
      </c>
    </row>
    <row r="408" spans="17:22">
      <c r="Q408" s="44">
        <v>567.2</v>
      </c>
      <c r="R408" s="44">
        <v>638.77</v>
      </c>
      <c r="S408" s="44">
        <f t="shared" si="58"/>
        <v>0.887956541478153</v>
      </c>
      <c r="T408" s="44">
        <v>195.684</v>
      </c>
      <c r="U408" s="44">
        <f t="shared" si="59"/>
        <v>371.516</v>
      </c>
      <c r="V408" s="44">
        <v>1473.1874256</v>
      </c>
    </row>
    <row r="409" spans="17:22">
      <c r="Q409" s="44">
        <v>560.3</v>
      </c>
      <c r="R409" s="44">
        <v>633.11</v>
      </c>
      <c r="S409" s="44">
        <f t="shared" si="58"/>
        <v>0.884996288164774</v>
      </c>
      <c r="T409" s="44">
        <v>205.0698</v>
      </c>
      <c r="U409" s="44">
        <f t="shared" si="59"/>
        <v>355.2302</v>
      </c>
      <c r="V409" s="44">
        <v>1543.84748232</v>
      </c>
    </row>
    <row r="410" spans="17:22">
      <c r="Q410" s="44">
        <v>590.7</v>
      </c>
      <c r="R410" s="44">
        <v>672.3</v>
      </c>
      <c r="S410" s="44">
        <f t="shared" si="58"/>
        <v>0.878625613565373</v>
      </c>
      <c r="T410" s="44">
        <v>226.8288</v>
      </c>
      <c r="U410" s="44">
        <f t="shared" si="59"/>
        <v>363.8712</v>
      </c>
      <c r="V410" s="44">
        <v>1707.65793792</v>
      </c>
    </row>
    <row r="411" spans="17:22">
      <c r="Q411" s="44">
        <v>608.9</v>
      </c>
      <c r="R411" s="44">
        <v>696.7</v>
      </c>
      <c r="S411" s="44">
        <f t="shared" si="58"/>
        <v>0.873977321659251</v>
      </c>
      <c r="T411" s="44">
        <v>248.4312</v>
      </c>
      <c r="U411" s="44">
        <f t="shared" si="59"/>
        <v>360.4688</v>
      </c>
      <c r="V411" s="44">
        <v>1870.28944608</v>
      </c>
    </row>
    <row r="412" spans="17:22">
      <c r="Q412" s="44">
        <v>619.6</v>
      </c>
      <c r="R412" s="44">
        <v>722.3</v>
      </c>
      <c r="S412" s="44">
        <f t="shared" si="58"/>
        <v>0.857815312197148</v>
      </c>
      <c r="T412" s="44">
        <v>258.9928</v>
      </c>
      <c r="U412" s="44">
        <f t="shared" si="59"/>
        <v>360.6072</v>
      </c>
      <c r="V412" s="44">
        <v>1949.80139552</v>
      </c>
    </row>
    <row r="413" spans="17:22">
      <c r="Q413" s="44">
        <v>600</v>
      </c>
      <c r="R413" s="44">
        <v>696</v>
      </c>
      <c r="S413" s="44">
        <f t="shared" si="58"/>
        <v>0.862068965517241</v>
      </c>
      <c r="T413" s="44">
        <v>259.8</v>
      </c>
      <c r="U413" s="44">
        <f t="shared" si="59"/>
        <v>340.2</v>
      </c>
      <c r="V413" s="44">
        <v>1955.87832</v>
      </c>
    </row>
    <row r="414" spans="17:22">
      <c r="Q414" s="44">
        <v>580.2</v>
      </c>
      <c r="R414" s="44">
        <v>670.3</v>
      </c>
      <c r="S414" s="44">
        <f t="shared" si="58"/>
        <v>0.865582574966433</v>
      </c>
      <c r="T414" s="44">
        <v>260.5098</v>
      </c>
      <c r="U414" s="44">
        <f t="shared" si="59"/>
        <v>319.6902</v>
      </c>
      <c r="V414" s="44">
        <v>1961.22197832</v>
      </c>
    </row>
    <row r="415" spans="17:22">
      <c r="Q415" s="44">
        <v>551.3</v>
      </c>
      <c r="R415" s="44">
        <v>682.7</v>
      </c>
      <c r="S415" s="44">
        <f t="shared" si="58"/>
        <v>0.807528929251501</v>
      </c>
      <c r="T415" s="44">
        <v>258.5597</v>
      </c>
      <c r="U415" s="44">
        <f t="shared" si="59"/>
        <v>292.7403</v>
      </c>
      <c r="V415" s="44">
        <v>1946.54084548</v>
      </c>
    </row>
    <row r="416" spans="17:22">
      <c r="Q416" s="44">
        <v>545.2</v>
      </c>
      <c r="R416" s="44">
        <v>691.6</v>
      </c>
      <c r="S416" s="44">
        <f t="shared" si="58"/>
        <v>0.788316946211683</v>
      </c>
      <c r="T416" s="44">
        <v>267.6932</v>
      </c>
      <c r="U416" s="44">
        <f t="shared" si="59"/>
        <v>277.5068</v>
      </c>
      <c r="V416" s="44">
        <v>2015.30148688</v>
      </c>
    </row>
    <row r="417" spans="17:22">
      <c r="Q417" s="44">
        <v>480.3</v>
      </c>
      <c r="R417" s="44">
        <v>648.7</v>
      </c>
      <c r="S417" s="44">
        <f t="shared" si="58"/>
        <v>0.740403884692462</v>
      </c>
      <c r="T417" s="44">
        <v>254.559</v>
      </c>
      <c r="U417" s="44">
        <f t="shared" si="59"/>
        <v>225.741</v>
      </c>
      <c r="V417" s="44">
        <v>1916.4219756</v>
      </c>
    </row>
    <row r="418" spans="17:22">
      <c r="Q418" s="44">
        <v>622</v>
      </c>
      <c r="R418" s="44">
        <v>664.3</v>
      </c>
      <c r="S418" s="44">
        <f t="shared" si="58"/>
        <v>0.93632395002258</v>
      </c>
      <c r="T418" s="44">
        <v>355.162</v>
      </c>
      <c r="U418" s="44">
        <f t="shared" si="59"/>
        <v>266.838</v>
      </c>
      <c r="V418" s="44">
        <v>2673.8016008</v>
      </c>
    </row>
    <row r="419" spans="17:22">
      <c r="Q419" s="44">
        <v>685.1</v>
      </c>
      <c r="R419" s="44">
        <v>845</v>
      </c>
      <c r="S419" s="44">
        <f t="shared" si="58"/>
        <v>0.810769230769231</v>
      </c>
      <c r="T419" s="44">
        <v>424.762</v>
      </c>
      <c r="U419" s="44">
        <f t="shared" si="59"/>
        <v>260.338</v>
      </c>
      <c r="V419" s="44">
        <v>3197.7782408</v>
      </c>
    </row>
    <row r="420" spans="17:22">
      <c r="Q420" s="44">
        <v>699.5</v>
      </c>
      <c r="R420" s="44">
        <v>895.7</v>
      </c>
      <c r="S420" s="44">
        <f t="shared" si="58"/>
        <v>0.78095344423356</v>
      </c>
      <c r="T420" s="44">
        <v>455.3745</v>
      </c>
      <c r="U420" s="44">
        <f t="shared" si="59"/>
        <v>244.1255</v>
      </c>
      <c r="V420" s="44">
        <v>3428.2413858</v>
      </c>
    </row>
    <row r="421" spans="17:22">
      <c r="Q421" s="44">
        <v>696</v>
      </c>
      <c r="R421" s="44">
        <v>958.6</v>
      </c>
      <c r="S421" s="44">
        <f t="shared" si="58"/>
        <v>0.726058835802212</v>
      </c>
      <c r="T421" s="44">
        <v>473.976</v>
      </c>
      <c r="U421" s="44">
        <f t="shared" si="59"/>
        <v>222.024</v>
      </c>
      <c r="V421" s="44">
        <v>3568.2809184</v>
      </c>
    </row>
    <row r="422" spans="17:22">
      <c r="Q422" s="44">
        <v>109.8</v>
      </c>
      <c r="R422" s="44">
        <v>134.8</v>
      </c>
      <c r="S422" s="44">
        <f t="shared" si="58"/>
        <v>0.814540059347181</v>
      </c>
      <c r="T422" s="44">
        <v>34.8066</v>
      </c>
      <c r="U422" s="44">
        <f t="shared" si="59"/>
        <v>74.9934</v>
      </c>
      <c r="V422" s="44">
        <v>134.74679058</v>
      </c>
    </row>
    <row r="423" spans="17:22">
      <c r="Q423" s="44">
        <v>113.15</v>
      </c>
      <c r="R423" s="44">
        <v>131.38</v>
      </c>
      <c r="S423" s="44">
        <f t="shared" si="58"/>
        <v>0.861242198203684</v>
      </c>
      <c r="T423" s="44">
        <v>39.03675</v>
      </c>
      <c r="U423" s="44">
        <f t="shared" si="59"/>
        <v>74.11325</v>
      </c>
      <c r="V423" s="44">
        <v>151.122970275</v>
      </c>
    </row>
    <row r="424" spans="17:22">
      <c r="Q424" s="44">
        <v>115.2</v>
      </c>
      <c r="R424" s="44">
        <v>130.17</v>
      </c>
      <c r="S424" s="44">
        <f t="shared" si="58"/>
        <v>0.884996542982254</v>
      </c>
      <c r="T424" s="44">
        <v>42.1632</v>
      </c>
      <c r="U424" s="44">
        <f t="shared" si="59"/>
        <v>73.0368</v>
      </c>
      <c r="V424" s="44">
        <v>163.22639616</v>
      </c>
    </row>
    <row r="425" spans="17:22">
      <c r="Q425" s="44">
        <v>116.7</v>
      </c>
      <c r="R425" s="44">
        <v>132.1</v>
      </c>
      <c r="S425" s="44">
        <f t="shared" si="58"/>
        <v>0.883421650264951</v>
      </c>
      <c r="T425" s="44">
        <v>44.8128</v>
      </c>
      <c r="U425" s="44">
        <f t="shared" si="59"/>
        <v>71.8872</v>
      </c>
      <c r="V425" s="44">
        <v>173.48379264</v>
      </c>
    </row>
    <row r="426" spans="17:22">
      <c r="Q426" s="44">
        <v>120.8</v>
      </c>
      <c r="R426" s="44">
        <v>137.7</v>
      </c>
      <c r="S426" s="44">
        <f t="shared" si="58"/>
        <v>0.877269426289034</v>
      </c>
      <c r="T426" s="44">
        <v>49.2864</v>
      </c>
      <c r="U426" s="44">
        <f t="shared" si="59"/>
        <v>71.5136</v>
      </c>
      <c r="V426" s="44">
        <v>190.80244032</v>
      </c>
    </row>
    <row r="427" spans="17:22">
      <c r="Q427" s="44">
        <v>120.6</v>
      </c>
      <c r="R427" s="44">
        <v>140.5</v>
      </c>
      <c r="S427" s="44">
        <f t="shared" si="58"/>
        <v>0.858362989323843</v>
      </c>
      <c r="T427" s="44">
        <v>50.4108</v>
      </c>
      <c r="U427" s="44">
        <f t="shared" si="59"/>
        <v>70.1892</v>
      </c>
      <c r="V427" s="44">
        <v>195.15533004</v>
      </c>
    </row>
    <row r="428" spans="17:22">
      <c r="Q428" s="44">
        <v>118.4</v>
      </c>
      <c r="R428" s="44">
        <v>137.5</v>
      </c>
      <c r="S428" s="44">
        <f t="shared" si="58"/>
        <v>0.861090909090909</v>
      </c>
      <c r="T428" s="44">
        <v>51.2672</v>
      </c>
      <c r="U428" s="44">
        <f t="shared" si="59"/>
        <v>67.1328</v>
      </c>
      <c r="V428" s="44">
        <v>198.47071136</v>
      </c>
    </row>
    <row r="429" spans="17:22">
      <c r="Q429" s="44">
        <v>123.6</v>
      </c>
      <c r="R429" s="44">
        <v>138.3</v>
      </c>
      <c r="S429" s="44">
        <f t="shared" si="58"/>
        <v>0.893709327548807</v>
      </c>
      <c r="T429" s="44">
        <v>55.4964</v>
      </c>
      <c r="U429" s="44">
        <f t="shared" si="59"/>
        <v>68.1036</v>
      </c>
      <c r="V429" s="44">
        <v>214.84321332</v>
      </c>
    </row>
    <row r="430" spans="17:22">
      <c r="Q430" s="44">
        <v>82.7</v>
      </c>
      <c r="R430" s="44">
        <v>110.6</v>
      </c>
      <c r="S430" s="44">
        <f t="shared" si="58"/>
        <v>0.747739602169982</v>
      </c>
      <c r="T430" s="44">
        <v>38.7863</v>
      </c>
      <c r="U430" s="44">
        <f t="shared" si="59"/>
        <v>43.9137</v>
      </c>
      <c r="V430" s="44">
        <v>150.15340319</v>
      </c>
    </row>
    <row r="431" spans="17:22">
      <c r="Q431" s="44">
        <v>78.2</v>
      </c>
      <c r="R431" s="44">
        <v>116.5</v>
      </c>
      <c r="S431" s="44">
        <f t="shared" si="58"/>
        <v>0.671244635193133</v>
      </c>
      <c r="T431" s="44">
        <v>38.3962</v>
      </c>
      <c r="U431" s="44">
        <f t="shared" si="59"/>
        <v>39.8038</v>
      </c>
      <c r="V431" s="44">
        <v>148.64320906</v>
      </c>
    </row>
    <row r="432" spans="17:22">
      <c r="Q432" s="44">
        <v>34.7</v>
      </c>
      <c r="R432" s="44">
        <v>98.8</v>
      </c>
      <c r="S432" s="44">
        <f t="shared" si="58"/>
        <v>0.351214574898785</v>
      </c>
      <c r="T432" s="44">
        <v>18.391</v>
      </c>
      <c r="U432" s="44">
        <f t="shared" si="59"/>
        <v>16.309</v>
      </c>
      <c r="V432" s="44">
        <v>71.1970783</v>
      </c>
    </row>
    <row r="433" spans="17:22">
      <c r="Q433" s="44">
        <v>72.1</v>
      </c>
      <c r="R433" s="44">
        <v>44.9</v>
      </c>
      <c r="S433" s="44">
        <f t="shared" si="58"/>
        <v>1.60579064587973</v>
      </c>
      <c r="T433" s="44">
        <v>41.1691</v>
      </c>
      <c r="U433" s="44">
        <f t="shared" si="59"/>
        <v>30.9309</v>
      </c>
      <c r="V433" s="44">
        <v>159.37793683</v>
      </c>
    </row>
    <row r="434" spans="17:22">
      <c r="Q434" s="44">
        <v>77.2</v>
      </c>
      <c r="R434" s="44">
        <v>72.4</v>
      </c>
      <c r="S434" s="44">
        <f t="shared" si="58"/>
        <v>1.06629834254144</v>
      </c>
      <c r="T434" s="44">
        <v>47.864</v>
      </c>
      <c r="U434" s="44">
        <f t="shared" si="59"/>
        <v>29.336</v>
      </c>
      <c r="V434" s="44">
        <v>185.2959032</v>
      </c>
    </row>
    <row r="435" spans="17:22">
      <c r="Q435" s="44">
        <v>58.8</v>
      </c>
      <c r="R435" s="44">
        <v>76.9</v>
      </c>
      <c r="S435" s="44">
        <f t="shared" si="58"/>
        <v>0.764629388816645</v>
      </c>
      <c r="T435" s="44">
        <v>38.2788</v>
      </c>
      <c r="U435" s="44">
        <f t="shared" si="59"/>
        <v>20.5212</v>
      </c>
      <c r="V435" s="44">
        <v>148.18871844</v>
      </c>
    </row>
    <row r="436" spans="17:22">
      <c r="Q436" s="44">
        <v>51.5</v>
      </c>
      <c r="R436" s="44">
        <v>62.6</v>
      </c>
      <c r="S436" s="44">
        <f t="shared" si="58"/>
        <v>0.822683706070288</v>
      </c>
      <c r="T436" s="44">
        <v>35.0715</v>
      </c>
      <c r="U436" s="44">
        <f t="shared" si="59"/>
        <v>16.4285</v>
      </c>
      <c r="V436" s="44">
        <v>135.77229795</v>
      </c>
    </row>
    <row r="437" spans="17:22">
      <c r="Q437" s="44">
        <v>91.7</v>
      </c>
      <c r="R437" s="44">
        <v>127.2</v>
      </c>
      <c r="S437" s="44">
        <f t="shared" si="58"/>
        <v>0.720911949685535</v>
      </c>
      <c r="T437" s="44">
        <v>29.0689</v>
      </c>
      <c r="U437" s="44">
        <f t="shared" si="59"/>
        <v>62.6311</v>
      </c>
      <c r="V437" s="44">
        <v>108.0781702</v>
      </c>
    </row>
    <row r="438" spans="17:22">
      <c r="Q438" s="44">
        <v>73.7</v>
      </c>
      <c r="R438" s="44">
        <v>119.98</v>
      </c>
      <c r="S438" s="44">
        <f t="shared" si="58"/>
        <v>0.614269044840807</v>
      </c>
      <c r="T438" s="44">
        <v>25.4265</v>
      </c>
      <c r="U438" s="44">
        <f t="shared" si="59"/>
        <v>48.2735</v>
      </c>
      <c r="V438" s="44">
        <v>94.535727</v>
      </c>
    </row>
    <row r="439" spans="17:22">
      <c r="Q439" s="44">
        <v>68.31</v>
      </c>
      <c r="R439" s="44">
        <v>99.68</v>
      </c>
      <c r="S439" s="44">
        <f t="shared" si="58"/>
        <v>0.685292937399679</v>
      </c>
      <c r="T439" s="44">
        <v>25.00146</v>
      </c>
      <c r="U439" s="44">
        <f t="shared" si="59"/>
        <v>43.30854</v>
      </c>
      <c r="V439" s="44">
        <v>92.95542828</v>
      </c>
    </row>
    <row r="440" spans="17:22">
      <c r="Q440" s="44">
        <v>69.5</v>
      </c>
      <c r="R440" s="44">
        <v>103.3</v>
      </c>
      <c r="S440" s="44">
        <f t="shared" si="58"/>
        <v>0.672797676669894</v>
      </c>
      <c r="T440" s="44">
        <v>26.688</v>
      </c>
      <c r="U440" s="44">
        <f t="shared" si="59"/>
        <v>42.812</v>
      </c>
      <c r="V440" s="44">
        <v>99.225984</v>
      </c>
    </row>
    <row r="441" spans="17:22">
      <c r="Q441" s="44">
        <v>75.3</v>
      </c>
      <c r="R441" s="44">
        <v>95.6</v>
      </c>
      <c r="S441" s="44">
        <f t="shared" si="58"/>
        <v>0.78765690376569</v>
      </c>
      <c r="T441" s="44">
        <v>30.7224</v>
      </c>
      <c r="U441" s="44">
        <f t="shared" si="59"/>
        <v>44.5776</v>
      </c>
      <c r="V441" s="44">
        <v>114.2258832</v>
      </c>
    </row>
    <row r="442" spans="17:22">
      <c r="Q442" s="44">
        <v>75.4</v>
      </c>
      <c r="R442" s="44">
        <v>101.2</v>
      </c>
      <c r="S442" s="44">
        <f t="shared" si="58"/>
        <v>0.745059288537549</v>
      </c>
      <c r="T442" s="44">
        <v>31.5172</v>
      </c>
      <c r="U442" s="44">
        <f t="shared" si="59"/>
        <v>43.8828</v>
      </c>
      <c r="V442" s="44">
        <v>117.1809496</v>
      </c>
    </row>
    <row r="443" spans="17:22">
      <c r="Q443" s="44">
        <v>65.5</v>
      </c>
      <c r="R443" s="44">
        <v>91.5</v>
      </c>
      <c r="S443" s="44">
        <f t="shared" si="58"/>
        <v>0.715846994535519</v>
      </c>
      <c r="T443" s="44">
        <v>28.3615</v>
      </c>
      <c r="U443" s="44">
        <f t="shared" si="59"/>
        <v>37.1385</v>
      </c>
      <c r="V443" s="44">
        <v>105.448057</v>
      </c>
    </row>
    <row r="444" spans="17:22">
      <c r="Q444" s="44">
        <v>69</v>
      </c>
      <c r="R444" s="44">
        <v>96.2</v>
      </c>
      <c r="S444" s="44">
        <f t="shared" si="58"/>
        <v>0.717255717255717</v>
      </c>
      <c r="T444" s="44">
        <v>30.981</v>
      </c>
      <c r="U444" s="44">
        <f t="shared" si="59"/>
        <v>38.019</v>
      </c>
      <c r="V444" s="44">
        <v>115.187358</v>
      </c>
    </row>
    <row r="445" spans="17:22">
      <c r="Q445" s="44">
        <v>81</v>
      </c>
      <c r="R445" s="44">
        <v>113.7</v>
      </c>
      <c r="S445" s="44">
        <f t="shared" si="58"/>
        <v>0.712401055408971</v>
      </c>
      <c r="T445" s="44">
        <v>37.989</v>
      </c>
      <c r="U445" s="44">
        <f t="shared" si="59"/>
        <v>43.011</v>
      </c>
      <c r="V445" s="44">
        <v>141.243102</v>
      </c>
    </row>
    <row r="446" spans="17:22">
      <c r="Q446" s="44">
        <v>73.8</v>
      </c>
      <c r="R446" s="44">
        <v>112.5</v>
      </c>
      <c r="S446" s="44">
        <f t="shared" si="58"/>
        <v>0.656</v>
      </c>
      <c r="T446" s="44">
        <v>36.2358</v>
      </c>
      <c r="U446" s="44">
        <f t="shared" si="59"/>
        <v>37.5642</v>
      </c>
      <c r="V446" s="44">
        <v>134.7247044</v>
      </c>
    </row>
    <row r="447" spans="17:22">
      <c r="Q447" s="44">
        <v>73.4</v>
      </c>
      <c r="R447" s="44">
        <v>96.6</v>
      </c>
      <c r="S447" s="44">
        <f t="shared" si="58"/>
        <v>0.759834368530021</v>
      </c>
      <c r="T447" s="44">
        <v>38.902</v>
      </c>
      <c r="U447" s="44">
        <f t="shared" si="59"/>
        <v>34.498</v>
      </c>
      <c r="V447" s="44">
        <v>144.637636</v>
      </c>
    </row>
    <row r="448" spans="17:22">
      <c r="Q448" s="44">
        <v>90</v>
      </c>
      <c r="R448" s="44">
        <v>98.6</v>
      </c>
      <c r="S448" s="44">
        <f t="shared" si="58"/>
        <v>0.912778904665314</v>
      </c>
      <c r="T448" s="44">
        <v>51.39</v>
      </c>
      <c r="U448" s="44">
        <f t="shared" si="59"/>
        <v>38.61</v>
      </c>
      <c r="V448" s="44">
        <v>191.06802</v>
      </c>
    </row>
    <row r="449" spans="17:22">
      <c r="Q449" s="44">
        <v>85.5</v>
      </c>
      <c r="R449" s="44">
        <v>112.5</v>
      </c>
      <c r="S449" s="44">
        <f t="shared" si="58"/>
        <v>0.76</v>
      </c>
      <c r="T449" s="44">
        <v>53.01</v>
      </c>
      <c r="U449" s="44">
        <f t="shared" si="59"/>
        <v>32.49</v>
      </c>
      <c r="V449" s="44">
        <v>197.09118</v>
      </c>
    </row>
    <row r="450" spans="17:22">
      <c r="Q450" s="44">
        <v>74.3</v>
      </c>
      <c r="R450" s="44">
        <v>110.8</v>
      </c>
      <c r="S450" s="44">
        <f t="shared" ref="S450:S466" si="60">Q450/R450</f>
        <v>0.67057761732852</v>
      </c>
      <c r="T450" s="44">
        <v>48.3693</v>
      </c>
      <c r="U450" s="44">
        <f t="shared" ref="U450:U466" si="61">Q450-T450</f>
        <v>25.9307</v>
      </c>
      <c r="V450" s="44">
        <v>179.8370574</v>
      </c>
    </row>
    <row r="451" spans="17:22">
      <c r="Q451" s="44">
        <v>79.2</v>
      </c>
      <c r="R451" s="44">
        <v>103.8</v>
      </c>
      <c r="S451" s="44">
        <f t="shared" si="60"/>
        <v>0.763005780346821</v>
      </c>
      <c r="T451" s="44">
        <v>53.9352</v>
      </c>
      <c r="U451" s="44">
        <f t="shared" si="61"/>
        <v>25.2648</v>
      </c>
      <c r="V451" s="44">
        <v>200.5310736</v>
      </c>
    </row>
    <row r="452" spans="17:22">
      <c r="Q452" s="44">
        <v>180.4</v>
      </c>
      <c r="R452" s="44">
        <v>254.2</v>
      </c>
      <c r="S452" s="44">
        <f t="shared" si="60"/>
        <v>0.709677419354839</v>
      </c>
      <c r="T452" s="44">
        <v>57.1868</v>
      </c>
      <c r="U452" s="44">
        <f t="shared" si="61"/>
        <v>123.2132</v>
      </c>
      <c r="V452" s="44">
        <v>145.33453352</v>
      </c>
    </row>
    <row r="453" spans="17:22">
      <c r="Q453" s="44">
        <v>171.96</v>
      </c>
      <c r="R453" s="44">
        <v>262.72</v>
      </c>
      <c r="S453" s="44">
        <f t="shared" si="60"/>
        <v>0.654537149817296</v>
      </c>
      <c r="T453" s="44">
        <v>59.3262</v>
      </c>
      <c r="U453" s="44">
        <f t="shared" si="61"/>
        <v>112.6338</v>
      </c>
      <c r="V453" s="44">
        <v>150.77160468</v>
      </c>
    </row>
    <row r="454" spans="17:22">
      <c r="Q454" s="44">
        <v>158.2</v>
      </c>
      <c r="R454" s="44">
        <v>256.1</v>
      </c>
      <c r="S454" s="44">
        <f t="shared" si="60"/>
        <v>0.61772745021476</v>
      </c>
      <c r="T454" s="44">
        <v>57.9012</v>
      </c>
      <c r="U454" s="44">
        <f t="shared" si="61"/>
        <v>100.2988</v>
      </c>
      <c r="V454" s="44">
        <v>147.15010968</v>
      </c>
    </row>
    <row r="455" spans="17:22">
      <c r="Q455" s="44">
        <v>265.4</v>
      </c>
      <c r="R455" s="44">
        <v>427.6</v>
      </c>
      <c r="S455" s="44">
        <f t="shared" si="60"/>
        <v>0.62067352666043</v>
      </c>
      <c r="T455" s="44">
        <v>101.9136</v>
      </c>
      <c r="U455" s="44">
        <f t="shared" si="61"/>
        <v>163.4864</v>
      </c>
      <c r="V455" s="44">
        <v>259.00322304</v>
      </c>
    </row>
    <row r="456" spans="17:22">
      <c r="Q456" s="44">
        <v>274.7</v>
      </c>
      <c r="R456" s="44">
        <v>439.6</v>
      </c>
      <c r="S456" s="44">
        <f t="shared" si="60"/>
        <v>0.624886260236579</v>
      </c>
      <c r="T456" s="44">
        <v>112.0776</v>
      </c>
      <c r="U456" s="44">
        <f t="shared" si="61"/>
        <v>162.6224</v>
      </c>
      <c r="V456" s="44">
        <v>284.83401264</v>
      </c>
    </row>
    <row r="457" spans="17:22">
      <c r="Q457" s="44">
        <v>303.6</v>
      </c>
      <c r="R457" s="44">
        <v>475.5</v>
      </c>
      <c r="S457" s="44">
        <f t="shared" si="60"/>
        <v>0.638485804416404</v>
      </c>
      <c r="T457" s="44">
        <v>126.9048</v>
      </c>
      <c r="U457" s="44">
        <f t="shared" si="61"/>
        <v>176.6952</v>
      </c>
      <c r="V457" s="44">
        <v>322.51585872</v>
      </c>
    </row>
    <row r="458" spans="17:22">
      <c r="Q458" s="44">
        <v>294.5</v>
      </c>
      <c r="R458" s="44">
        <v>463.1</v>
      </c>
      <c r="S458" s="44">
        <f t="shared" si="60"/>
        <v>0.635931764197797</v>
      </c>
      <c r="T458" s="44">
        <v>127.5185</v>
      </c>
      <c r="U458" s="44">
        <f t="shared" si="61"/>
        <v>166.9815</v>
      </c>
      <c r="V458" s="44">
        <v>324.0755159</v>
      </c>
    </row>
    <row r="459" spans="17:22">
      <c r="Q459" s="44">
        <v>297.4</v>
      </c>
      <c r="R459" s="44">
        <v>471</v>
      </c>
      <c r="S459" s="44">
        <f t="shared" si="60"/>
        <v>0.631422505307856</v>
      </c>
      <c r="T459" s="44">
        <v>133.5326</v>
      </c>
      <c r="U459" s="44">
        <f t="shared" si="61"/>
        <v>163.8674</v>
      </c>
      <c r="V459" s="44">
        <v>339.35974964</v>
      </c>
    </row>
    <row r="460" spans="17:22">
      <c r="Q460" s="44">
        <v>342.7</v>
      </c>
      <c r="R460" s="44">
        <v>495.8</v>
      </c>
      <c r="S460" s="44">
        <f t="shared" si="60"/>
        <v>0.691206131504639</v>
      </c>
      <c r="T460" s="44">
        <v>160.7263</v>
      </c>
      <c r="U460" s="44">
        <f t="shared" si="61"/>
        <v>181.9737</v>
      </c>
      <c r="V460" s="44">
        <v>408.46981882</v>
      </c>
    </row>
    <row r="461" spans="17:22">
      <c r="Q461" s="44">
        <v>335.8</v>
      </c>
      <c r="R461" s="44">
        <v>526.7</v>
      </c>
      <c r="S461" s="44">
        <f t="shared" si="60"/>
        <v>0.637554585152838</v>
      </c>
      <c r="T461" s="44">
        <v>164.8778</v>
      </c>
      <c r="U461" s="44">
        <f t="shared" si="61"/>
        <v>170.9222</v>
      </c>
      <c r="V461" s="44">
        <v>419.02044092</v>
      </c>
    </row>
    <row r="462" spans="17:22">
      <c r="Q462" s="44">
        <v>306.8</v>
      </c>
      <c r="R462" s="44">
        <v>515</v>
      </c>
      <c r="S462" s="44">
        <f t="shared" si="60"/>
        <v>0.595728155339806</v>
      </c>
      <c r="T462" s="44">
        <v>162.604</v>
      </c>
      <c r="U462" s="44">
        <f t="shared" si="61"/>
        <v>144.196</v>
      </c>
      <c r="V462" s="44">
        <v>413.2418056</v>
      </c>
    </row>
    <row r="463" spans="17:22">
      <c r="Q463" s="44">
        <v>375.7</v>
      </c>
      <c r="R463" s="44">
        <v>503.4</v>
      </c>
      <c r="S463" s="44">
        <f t="shared" si="60"/>
        <v>0.746324990067541</v>
      </c>
      <c r="T463" s="44">
        <v>214.5247</v>
      </c>
      <c r="U463" s="44">
        <f t="shared" si="61"/>
        <v>161.1753</v>
      </c>
      <c r="V463" s="44">
        <v>545.19307258</v>
      </c>
    </row>
    <row r="464" spans="17:22">
      <c r="Q464" s="44">
        <v>436.1</v>
      </c>
      <c r="R464" s="44">
        <v>665.3</v>
      </c>
      <c r="S464" s="44">
        <f t="shared" si="60"/>
        <v>0.655493762212536</v>
      </c>
      <c r="T464" s="44">
        <v>270.382</v>
      </c>
      <c r="U464" s="44">
        <f t="shared" si="61"/>
        <v>165.718</v>
      </c>
      <c r="V464" s="44">
        <v>687.1488148</v>
      </c>
    </row>
    <row r="465" spans="17:22">
      <c r="Q465" s="44">
        <v>469.5</v>
      </c>
      <c r="R465" s="44">
        <v>734.7</v>
      </c>
      <c r="S465" s="44">
        <f t="shared" si="60"/>
        <v>0.639036341363822</v>
      </c>
      <c r="T465" s="44">
        <v>305.6445</v>
      </c>
      <c r="U465" s="44">
        <f t="shared" si="61"/>
        <v>163.8555</v>
      </c>
      <c r="V465" s="44">
        <v>776.7649323</v>
      </c>
    </row>
    <row r="466" spans="17:22">
      <c r="Q466" s="44">
        <v>502.3</v>
      </c>
      <c r="R466" s="44">
        <v>825.6</v>
      </c>
      <c r="S466" s="44">
        <f t="shared" si="60"/>
        <v>0.608406007751938</v>
      </c>
      <c r="T466" s="44">
        <v>342.0663</v>
      </c>
      <c r="U466" s="44">
        <f t="shared" si="61"/>
        <v>160.2337</v>
      </c>
      <c r="V466" s="44">
        <v>869.32729482</v>
      </c>
    </row>
  </sheetData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V466"/>
  <sheetViews>
    <sheetView zoomScale="60" zoomScaleNormal="60" workbookViewId="0">
      <selection activeCell="V1" sqref="V1"/>
    </sheetView>
  </sheetViews>
  <sheetFormatPr defaultColWidth="8.72727272727273" defaultRowHeight="14"/>
  <cols>
    <col min="1" max="1" width="8.72727272727273" style="44"/>
    <col min="2" max="16" width="12.8181818181818" style="44"/>
    <col min="17" max="18" width="8.72727272727273" style="44"/>
    <col min="19" max="19" width="12.8181818181818" style="44"/>
    <col min="20" max="20" width="11.7272727272727" style="44"/>
    <col min="21" max="21" width="9.54545454545454" style="44"/>
    <col min="22" max="22" width="12.8181818181818" style="44"/>
    <col min="23" max="16384" width="8.72727272727273" style="44"/>
  </cols>
  <sheetData>
    <row r="1" spans="1:22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188</v>
      </c>
      <c r="R1" s="44" t="s">
        <v>189</v>
      </c>
      <c r="S1" s="44" t="s">
        <v>190</v>
      </c>
      <c r="T1" s="44" t="s">
        <v>225</v>
      </c>
      <c r="U1" s="44" t="s">
        <v>184</v>
      </c>
      <c r="V1" s="44" t="s">
        <v>226</v>
      </c>
    </row>
    <row r="2" spans="1:22">
      <c r="A2" s="44" t="s">
        <v>193</v>
      </c>
      <c r="B2" s="44">
        <v>186.6</v>
      </c>
      <c r="C2" s="44">
        <v>183.21</v>
      </c>
      <c r="D2" s="44">
        <v>179.34</v>
      </c>
      <c r="E2" s="44">
        <v>187.4</v>
      </c>
      <c r="F2" s="44">
        <v>189.2</v>
      </c>
      <c r="G2" s="44">
        <v>179.6</v>
      </c>
      <c r="H2" s="44">
        <v>165.6</v>
      </c>
      <c r="I2" s="44">
        <v>165.3</v>
      </c>
      <c r="J2" s="44">
        <v>112.2</v>
      </c>
      <c r="K2" s="44">
        <v>45.4</v>
      </c>
      <c r="L2" s="44">
        <v>13.2</v>
      </c>
      <c r="M2" s="44">
        <v>32.2</v>
      </c>
      <c r="N2" s="44">
        <v>59</v>
      </c>
      <c r="O2" s="44">
        <v>36.8</v>
      </c>
      <c r="P2" s="44">
        <v>26.7</v>
      </c>
      <c r="Q2" s="44" cm="1">
        <f t="array" ref="Q2:Q466">_xlfn.TOCOL(B2:P32,0,FALSE)</f>
        <v>186.6</v>
      </c>
      <c r="R2" s="44">
        <v>314</v>
      </c>
      <c r="S2" s="44">
        <f t="shared" ref="S2:S65" si="0">Q2/R2</f>
        <v>0.594267515923567</v>
      </c>
      <c r="T2" s="44">
        <f t="shared" ref="T2:T65" si="1">Q2-U2</f>
        <v>59.1522</v>
      </c>
      <c r="U2" s="44" cm="1">
        <f t="array" ref="U2:U466">_xlfn.TOCOL(B35:P65,0,FALSE)</f>
        <v>127.4478</v>
      </c>
      <c r="V2" s="44" cm="1">
        <f t="array" ref="V2:V466">_xlfn.TOCOL(B68:P98,0,FALSE)</f>
        <v>433.50094692</v>
      </c>
    </row>
    <row r="3" spans="1:22">
      <c r="A3" s="44" t="s">
        <v>194</v>
      </c>
      <c r="B3" s="44">
        <v>181</v>
      </c>
      <c r="C3" s="44">
        <v>186.93</v>
      </c>
      <c r="D3" s="44">
        <v>191.26</v>
      </c>
      <c r="E3" s="44">
        <v>193.7</v>
      </c>
      <c r="F3" s="44">
        <v>201</v>
      </c>
      <c r="G3" s="44">
        <v>199.8</v>
      </c>
      <c r="H3" s="44">
        <v>196.9</v>
      </c>
      <c r="I3" s="44">
        <v>190.6</v>
      </c>
      <c r="J3" s="44">
        <v>180</v>
      </c>
      <c r="K3" s="44">
        <v>196.9</v>
      </c>
      <c r="L3" s="44">
        <v>124.3</v>
      </c>
      <c r="M3" s="44">
        <v>162.3</v>
      </c>
      <c r="N3" s="44">
        <v>171.2</v>
      </c>
      <c r="O3" s="44">
        <v>158.8</v>
      </c>
      <c r="P3" s="44">
        <v>117</v>
      </c>
      <c r="Q3" s="44">
        <v>183.21</v>
      </c>
      <c r="R3" s="44">
        <v>311.84</v>
      </c>
      <c r="S3" s="44">
        <f t="shared" si="0"/>
        <v>0.587512827090816</v>
      </c>
      <c r="T3" s="44">
        <f t="shared" si="1"/>
        <v>63.20745</v>
      </c>
      <c r="U3" s="44">
        <v>120.00255</v>
      </c>
      <c r="V3" s="44">
        <v>408.17667357</v>
      </c>
    </row>
    <row r="4" spans="1:22">
      <c r="A4" s="44" t="s">
        <v>195</v>
      </c>
      <c r="B4" s="44">
        <v>1968</v>
      </c>
      <c r="C4" s="44">
        <v>1846.03</v>
      </c>
      <c r="D4" s="44">
        <v>1885.2</v>
      </c>
      <c r="E4" s="44">
        <v>1847.5</v>
      </c>
      <c r="F4" s="44">
        <v>1932.9</v>
      </c>
      <c r="G4" s="44">
        <v>1915.5</v>
      </c>
      <c r="H4" s="44">
        <v>1865.7</v>
      </c>
      <c r="I4" s="44">
        <v>1819</v>
      </c>
      <c r="J4" s="44">
        <v>1957.8</v>
      </c>
      <c r="K4" s="44">
        <v>1820.8</v>
      </c>
      <c r="L4" s="44">
        <v>1418.4</v>
      </c>
      <c r="M4" s="44">
        <v>1748.8</v>
      </c>
      <c r="N4" s="44">
        <v>1810.1</v>
      </c>
      <c r="O4" s="44">
        <v>1927.7</v>
      </c>
      <c r="P4" s="44">
        <v>1793.8</v>
      </c>
      <c r="Q4" s="44">
        <v>179.34</v>
      </c>
      <c r="R4" s="44">
        <v>312.2</v>
      </c>
      <c r="S4" s="44">
        <f t="shared" si="0"/>
        <v>0.574439461883408</v>
      </c>
      <c r="T4" s="44">
        <f t="shared" si="1"/>
        <v>65.63844</v>
      </c>
      <c r="U4" s="44">
        <v>113.70156</v>
      </c>
      <c r="V4" s="44">
        <v>386.744486184</v>
      </c>
    </row>
    <row r="5" spans="1:22">
      <c r="A5" s="44" t="s">
        <v>196</v>
      </c>
      <c r="B5" s="44">
        <v>498.8</v>
      </c>
      <c r="C5" s="44">
        <v>474.84</v>
      </c>
      <c r="D5" s="44">
        <v>446.1</v>
      </c>
      <c r="E5" s="44">
        <v>473.8</v>
      </c>
      <c r="F5" s="44">
        <v>502.2</v>
      </c>
      <c r="G5" s="44">
        <v>514.7</v>
      </c>
      <c r="H5" s="44">
        <v>485.9</v>
      </c>
      <c r="I5" s="44">
        <v>449.7</v>
      </c>
      <c r="J5" s="44">
        <v>544.1</v>
      </c>
      <c r="K5" s="44">
        <v>549.5</v>
      </c>
      <c r="L5" s="44">
        <v>451.4</v>
      </c>
      <c r="M5" s="44">
        <v>569.4</v>
      </c>
      <c r="N5" s="44">
        <v>740.2</v>
      </c>
      <c r="O5" s="44">
        <v>816</v>
      </c>
      <c r="P5" s="44">
        <v>814.1</v>
      </c>
      <c r="Q5" s="44">
        <v>187.4</v>
      </c>
      <c r="R5" s="44">
        <v>306.1</v>
      </c>
      <c r="S5" s="44">
        <f t="shared" si="0"/>
        <v>0.612218229336818</v>
      </c>
      <c r="T5" s="44">
        <f t="shared" si="1"/>
        <v>71.9616</v>
      </c>
      <c r="U5" s="44">
        <v>115.4384</v>
      </c>
      <c r="V5" s="44">
        <v>392.65217376</v>
      </c>
    </row>
    <row r="6" spans="1:22">
      <c r="A6" s="44" t="s">
        <v>197</v>
      </c>
      <c r="B6" s="44">
        <v>683.7</v>
      </c>
      <c r="C6" s="44">
        <v>684.38</v>
      </c>
      <c r="D6" s="44">
        <v>684.2</v>
      </c>
      <c r="E6" s="44">
        <v>693.8</v>
      </c>
      <c r="F6" s="44">
        <v>684.5</v>
      </c>
      <c r="G6" s="44">
        <v>669.4</v>
      </c>
      <c r="H6" s="44">
        <v>645.3</v>
      </c>
      <c r="I6" s="44">
        <v>640</v>
      </c>
      <c r="J6" s="44">
        <v>505.6</v>
      </c>
      <c r="K6" s="44">
        <v>497.3</v>
      </c>
      <c r="L6" s="44">
        <v>429.6</v>
      </c>
      <c r="M6" s="44">
        <v>534.1</v>
      </c>
      <c r="N6" s="44">
        <v>565.2</v>
      </c>
      <c r="O6" s="44">
        <v>597.1</v>
      </c>
      <c r="P6" s="44">
        <v>629.9</v>
      </c>
      <c r="Q6" s="44">
        <v>189.2</v>
      </c>
      <c r="R6" s="44">
        <v>314.4</v>
      </c>
      <c r="S6" s="44">
        <f t="shared" si="0"/>
        <v>0.601781170483461</v>
      </c>
      <c r="T6" s="44">
        <f t="shared" si="1"/>
        <v>77.1936</v>
      </c>
      <c r="U6" s="44">
        <v>112.0064</v>
      </c>
      <c r="V6" s="44">
        <v>380.97856896</v>
      </c>
    </row>
    <row r="7" spans="1:22">
      <c r="A7" s="44" t="s">
        <v>198</v>
      </c>
      <c r="B7" s="44">
        <v>1606.2</v>
      </c>
      <c r="C7" s="44">
        <v>1567.63</v>
      </c>
      <c r="D7" s="44">
        <v>1585.4</v>
      </c>
      <c r="E7" s="44">
        <v>1592.6</v>
      </c>
      <c r="F7" s="44">
        <v>1624.5</v>
      </c>
      <c r="G7" s="44">
        <v>1558.8</v>
      </c>
      <c r="H7" s="44">
        <v>1457.5</v>
      </c>
      <c r="I7" s="44">
        <v>1406.5</v>
      </c>
      <c r="J7" s="44">
        <v>1308</v>
      </c>
      <c r="K7" s="44">
        <v>1262.2</v>
      </c>
      <c r="L7" s="44">
        <v>1055.2</v>
      </c>
      <c r="M7" s="44">
        <v>1284.2</v>
      </c>
      <c r="N7" s="44">
        <v>1308.6</v>
      </c>
      <c r="O7" s="44">
        <v>1414.6</v>
      </c>
      <c r="P7" s="44">
        <v>1337.2</v>
      </c>
      <c r="Q7" s="44">
        <v>179.6</v>
      </c>
      <c r="R7" s="44">
        <v>305.8</v>
      </c>
      <c r="S7" s="44">
        <f t="shared" si="0"/>
        <v>0.587311968606933</v>
      </c>
      <c r="T7" s="44">
        <f t="shared" si="1"/>
        <v>75.0728</v>
      </c>
      <c r="U7" s="44">
        <v>104.5272</v>
      </c>
      <c r="V7" s="44">
        <v>355.53881808</v>
      </c>
    </row>
    <row r="8" spans="1:22">
      <c r="A8" s="44" t="s">
        <v>199</v>
      </c>
      <c r="B8" s="44">
        <v>1007.7</v>
      </c>
      <c r="C8" s="44">
        <v>986.59</v>
      </c>
      <c r="D8" s="44">
        <v>989.28</v>
      </c>
      <c r="E8" s="44">
        <v>1001.2</v>
      </c>
      <c r="F8" s="44">
        <v>1001.2</v>
      </c>
      <c r="G8" s="44">
        <v>1000.4</v>
      </c>
      <c r="H8" s="44">
        <v>972.4</v>
      </c>
      <c r="I8" s="44">
        <v>948.1</v>
      </c>
      <c r="J8" s="44">
        <v>911.1</v>
      </c>
      <c r="K8" s="44">
        <v>870.4</v>
      </c>
      <c r="L8" s="44">
        <v>792.8</v>
      </c>
      <c r="M8" s="44">
        <v>899.1</v>
      </c>
      <c r="N8" s="44">
        <v>1137.6</v>
      </c>
      <c r="O8" s="44">
        <v>1190.2</v>
      </c>
      <c r="P8" s="44">
        <v>1172.4</v>
      </c>
      <c r="Q8" s="44">
        <v>165.6</v>
      </c>
      <c r="R8" s="44">
        <v>284.4</v>
      </c>
      <c r="S8" s="44">
        <f t="shared" si="0"/>
        <v>0.582278481012658</v>
      </c>
      <c r="T8" s="44">
        <f t="shared" si="1"/>
        <v>71.7048</v>
      </c>
      <c r="U8" s="44">
        <v>93.8952</v>
      </c>
      <c r="V8" s="44">
        <v>319.37513328</v>
      </c>
    </row>
    <row r="9" spans="1:22">
      <c r="A9" s="44" t="s">
        <v>200</v>
      </c>
      <c r="B9" s="44">
        <v>1356.7</v>
      </c>
      <c r="C9" s="44">
        <v>1360.77</v>
      </c>
      <c r="D9" s="44">
        <v>1367.93</v>
      </c>
      <c r="E9" s="44">
        <v>1381.6</v>
      </c>
      <c r="F9" s="44">
        <v>1356.7</v>
      </c>
      <c r="G9" s="44">
        <v>1360.3</v>
      </c>
      <c r="H9" s="44">
        <v>1314.1</v>
      </c>
      <c r="I9" s="44">
        <v>1276</v>
      </c>
      <c r="J9" s="44">
        <v>1433.9</v>
      </c>
      <c r="K9" s="44">
        <v>1353.2</v>
      </c>
      <c r="L9" s="44">
        <v>1173.2</v>
      </c>
      <c r="M9" s="44">
        <v>1371.2</v>
      </c>
      <c r="N9" s="44">
        <v>1416.3</v>
      </c>
      <c r="O9" s="44">
        <v>1439.1</v>
      </c>
      <c r="P9" s="44">
        <v>1311.9</v>
      </c>
      <c r="Q9" s="44">
        <v>165.3</v>
      </c>
      <c r="R9" s="44">
        <v>275.3</v>
      </c>
      <c r="S9" s="44">
        <f t="shared" si="0"/>
        <v>0.600435888122049</v>
      </c>
      <c r="T9" s="44">
        <f t="shared" si="1"/>
        <v>74.2197</v>
      </c>
      <c r="U9" s="44">
        <v>91.0803</v>
      </c>
      <c r="V9" s="44">
        <v>309.80053242</v>
      </c>
    </row>
    <row r="10" spans="1:22">
      <c r="A10" s="44" t="s">
        <v>201</v>
      </c>
      <c r="B10" s="44">
        <v>175.2</v>
      </c>
      <c r="C10" s="44">
        <v>171.87</v>
      </c>
      <c r="D10" s="44">
        <v>180.65</v>
      </c>
      <c r="E10" s="44">
        <v>178.8</v>
      </c>
      <c r="F10" s="44">
        <v>184.8</v>
      </c>
      <c r="G10" s="44">
        <v>171.7</v>
      </c>
      <c r="H10" s="44">
        <v>143.9</v>
      </c>
      <c r="I10" s="44">
        <v>100.1</v>
      </c>
      <c r="J10" s="44">
        <v>111.2</v>
      </c>
      <c r="K10" s="44">
        <v>96.5</v>
      </c>
      <c r="L10" s="44">
        <v>50.7</v>
      </c>
      <c r="M10" s="44">
        <v>82.9</v>
      </c>
      <c r="N10" s="44">
        <v>81.9</v>
      </c>
      <c r="O10" s="44">
        <v>85.4</v>
      </c>
      <c r="P10" s="44">
        <v>102.2</v>
      </c>
      <c r="Q10" s="44">
        <v>112.2</v>
      </c>
      <c r="R10" s="44">
        <v>242.1</v>
      </c>
      <c r="S10" s="44">
        <f t="shared" si="0"/>
        <v>0.463444857496902</v>
      </c>
      <c r="T10" s="44">
        <f t="shared" si="1"/>
        <v>52.6218</v>
      </c>
      <c r="U10" s="44">
        <v>59.5782</v>
      </c>
      <c r="V10" s="44">
        <v>202.64928948</v>
      </c>
    </row>
    <row r="11" spans="1:22">
      <c r="A11" s="44" t="s">
        <v>202</v>
      </c>
      <c r="B11" s="44">
        <v>1760.2</v>
      </c>
      <c r="C11" s="44">
        <v>1728.52</v>
      </c>
      <c r="D11" s="44">
        <v>1745.49</v>
      </c>
      <c r="E11" s="44">
        <v>1775.2</v>
      </c>
      <c r="F11" s="44">
        <v>1787.3</v>
      </c>
      <c r="G11" s="44">
        <v>1799.5</v>
      </c>
      <c r="H11" s="44">
        <v>1780.3</v>
      </c>
      <c r="I11" s="44">
        <v>1690.6</v>
      </c>
      <c r="J11" s="44">
        <v>1640.3</v>
      </c>
      <c r="K11" s="44">
        <v>1552</v>
      </c>
      <c r="L11" s="44">
        <v>577.4</v>
      </c>
      <c r="M11" s="44">
        <v>1374.9</v>
      </c>
      <c r="N11" s="44">
        <v>1482.6</v>
      </c>
      <c r="O11" s="44">
        <v>1452.7</v>
      </c>
      <c r="P11" s="44">
        <v>1412.3</v>
      </c>
      <c r="Q11" s="44">
        <v>45.4</v>
      </c>
      <c r="R11" s="44">
        <v>169.4</v>
      </c>
      <c r="S11" s="44">
        <f t="shared" si="0"/>
        <v>0.268004722550177</v>
      </c>
      <c r="T11" s="44">
        <f t="shared" si="1"/>
        <v>22.2914</v>
      </c>
      <c r="U11" s="44">
        <v>23.1086</v>
      </c>
      <c r="V11" s="44">
        <v>78.60159204</v>
      </c>
    </row>
    <row r="12" spans="1:22">
      <c r="A12" s="44" t="s">
        <v>203</v>
      </c>
      <c r="B12" s="44">
        <v>1225.8</v>
      </c>
      <c r="C12" s="44">
        <v>1248.43</v>
      </c>
      <c r="D12" s="44">
        <v>1281.93</v>
      </c>
      <c r="E12" s="44">
        <v>1338.3</v>
      </c>
      <c r="F12" s="44">
        <v>1287.5</v>
      </c>
      <c r="G12" s="44">
        <v>964.6</v>
      </c>
      <c r="H12" s="44">
        <v>730.2</v>
      </c>
      <c r="I12" s="44">
        <v>573.8</v>
      </c>
      <c r="J12" s="44">
        <v>542.6</v>
      </c>
      <c r="K12" s="44">
        <v>516.8</v>
      </c>
      <c r="L12" s="44">
        <v>427.3</v>
      </c>
      <c r="M12" s="44">
        <v>627.6</v>
      </c>
      <c r="N12" s="44">
        <v>640.2</v>
      </c>
      <c r="O12" s="44">
        <v>644.5</v>
      </c>
      <c r="P12" s="44">
        <v>608.9</v>
      </c>
      <c r="Q12" s="44">
        <v>13.2</v>
      </c>
      <c r="R12" s="44">
        <v>28.4</v>
      </c>
      <c r="S12" s="44">
        <f t="shared" si="0"/>
        <v>0.464788732394366</v>
      </c>
      <c r="T12" s="44">
        <f t="shared" si="1"/>
        <v>6.996</v>
      </c>
      <c r="U12" s="44">
        <v>6.204</v>
      </c>
      <c r="V12" s="44">
        <v>21.1022856</v>
      </c>
    </row>
    <row r="13" spans="1:22">
      <c r="A13" s="44" t="s">
        <v>204</v>
      </c>
      <c r="B13" s="44">
        <v>1482.6</v>
      </c>
      <c r="C13" s="44">
        <v>1442.54</v>
      </c>
      <c r="D13" s="44">
        <v>1467.31</v>
      </c>
      <c r="E13" s="44">
        <v>1555.2</v>
      </c>
      <c r="F13" s="44">
        <v>1612.6</v>
      </c>
      <c r="G13" s="44">
        <v>1585.3</v>
      </c>
      <c r="H13" s="44">
        <v>1539.4</v>
      </c>
      <c r="I13" s="44">
        <v>1468.6</v>
      </c>
      <c r="J13" s="44">
        <v>1417.2</v>
      </c>
      <c r="K13" s="44">
        <v>1356.3</v>
      </c>
      <c r="L13" s="44">
        <v>1091.8</v>
      </c>
      <c r="M13" s="44">
        <v>1419.3</v>
      </c>
      <c r="N13" s="44">
        <v>1582.5</v>
      </c>
      <c r="O13" s="44">
        <v>1655.8</v>
      </c>
      <c r="P13" s="44">
        <v>1551.7</v>
      </c>
      <c r="Q13" s="44">
        <v>32.2</v>
      </c>
      <c r="R13" s="44">
        <v>17.6</v>
      </c>
      <c r="S13" s="44">
        <f t="shared" si="0"/>
        <v>1.82954545454545</v>
      </c>
      <c r="T13" s="44">
        <f t="shared" si="1"/>
        <v>18.3862</v>
      </c>
      <c r="U13" s="44">
        <v>13.8138</v>
      </c>
      <c r="V13" s="44">
        <v>46.98625932</v>
      </c>
    </row>
    <row r="14" spans="1:22">
      <c r="A14" s="44" t="s">
        <v>205</v>
      </c>
      <c r="B14" s="44">
        <v>1315.8</v>
      </c>
      <c r="C14" s="44">
        <v>1272.57</v>
      </c>
      <c r="D14" s="44">
        <v>1297.8</v>
      </c>
      <c r="E14" s="44">
        <v>1340.9</v>
      </c>
      <c r="F14" s="44">
        <v>1296.2</v>
      </c>
      <c r="G14" s="44">
        <v>1149.4</v>
      </c>
      <c r="H14" s="44">
        <v>1066.2</v>
      </c>
      <c r="I14" s="44">
        <v>983.2</v>
      </c>
      <c r="J14" s="44">
        <v>921.8</v>
      </c>
      <c r="K14" s="44">
        <v>799.9</v>
      </c>
      <c r="L14" s="44">
        <v>641.5</v>
      </c>
      <c r="M14" s="44">
        <v>910.9</v>
      </c>
      <c r="N14" s="44">
        <v>937.6</v>
      </c>
      <c r="O14" s="44">
        <v>956.8</v>
      </c>
      <c r="P14" s="44">
        <v>948.6</v>
      </c>
      <c r="Q14" s="44">
        <v>59</v>
      </c>
      <c r="R14" s="44">
        <v>30.9</v>
      </c>
      <c r="S14" s="44">
        <f t="shared" si="0"/>
        <v>1.90938511326861</v>
      </c>
      <c r="T14" s="44">
        <f t="shared" si="1"/>
        <v>36.58</v>
      </c>
      <c r="U14" s="44">
        <v>22.42</v>
      </c>
      <c r="V14" s="44">
        <v>76.259388</v>
      </c>
    </row>
    <row r="15" spans="1:22">
      <c r="A15" s="44" t="s">
        <v>206</v>
      </c>
      <c r="B15" s="44">
        <v>1569.1</v>
      </c>
      <c r="C15" s="44">
        <v>1540.65</v>
      </c>
      <c r="D15" s="44">
        <v>1570.5</v>
      </c>
      <c r="E15" s="44">
        <v>1645.9</v>
      </c>
      <c r="F15" s="44">
        <v>1708</v>
      </c>
      <c r="G15" s="44">
        <v>1738.6</v>
      </c>
      <c r="H15" s="44">
        <v>1693.3</v>
      </c>
      <c r="I15" s="44">
        <v>1617.1</v>
      </c>
      <c r="J15" s="44">
        <v>1621.3</v>
      </c>
      <c r="K15" s="44">
        <v>1587.3</v>
      </c>
      <c r="L15" s="44">
        <v>1006.3</v>
      </c>
      <c r="M15" s="44">
        <v>1569.9</v>
      </c>
      <c r="N15" s="44">
        <v>1683.2</v>
      </c>
      <c r="O15" s="44">
        <v>1730.1</v>
      </c>
      <c r="P15" s="44">
        <v>1676</v>
      </c>
      <c r="Q15" s="44">
        <v>36.8</v>
      </c>
      <c r="R15" s="44">
        <v>32.2</v>
      </c>
      <c r="S15" s="44">
        <f t="shared" si="0"/>
        <v>1.14285714285714</v>
      </c>
      <c r="T15" s="44">
        <f t="shared" si="1"/>
        <v>23.9568</v>
      </c>
      <c r="U15" s="44">
        <v>12.8432</v>
      </c>
      <c r="V15" s="44">
        <v>43.68486048</v>
      </c>
    </row>
    <row r="16" spans="1:22">
      <c r="A16" s="44" t="s">
        <v>207</v>
      </c>
      <c r="B16" s="44">
        <v>2753.1</v>
      </c>
      <c r="C16" s="44">
        <v>2747.55</v>
      </c>
      <c r="D16" s="44">
        <v>2837.13</v>
      </c>
      <c r="E16" s="44">
        <v>2902.4</v>
      </c>
      <c r="F16" s="44">
        <v>2931.4</v>
      </c>
      <c r="G16" s="44">
        <v>2910.7</v>
      </c>
      <c r="H16" s="44">
        <v>2849.6</v>
      </c>
      <c r="I16" s="44">
        <v>2764.1</v>
      </c>
      <c r="J16" s="44">
        <v>3040.3</v>
      </c>
      <c r="K16" s="44">
        <v>2985.6</v>
      </c>
      <c r="L16" s="44">
        <v>2176.5</v>
      </c>
      <c r="M16" s="44">
        <v>2933.9</v>
      </c>
      <c r="N16" s="44">
        <v>3151</v>
      </c>
      <c r="O16" s="44">
        <v>3005.4</v>
      </c>
      <c r="P16" s="44">
        <v>2801.2</v>
      </c>
      <c r="Q16" s="44">
        <v>26.7</v>
      </c>
      <c r="R16" s="44">
        <v>32.9</v>
      </c>
      <c r="S16" s="44">
        <f t="shared" si="0"/>
        <v>0.811550151975684</v>
      </c>
      <c r="T16" s="44">
        <f t="shared" si="1"/>
        <v>18.1827</v>
      </c>
      <c r="U16" s="44">
        <v>8.5173</v>
      </c>
      <c r="V16" s="44">
        <v>28.97074422</v>
      </c>
    </row>
    <row r="17" spans="1:22">
      <c r="A17" s="44" t="s">
        <v>208</v>
      </c>
      <c r="B17" s="44">
        <v>4528.9</v>
      </c>
      <c r="C17" s="44">
        <v>4547.05</v>
      </c>
      <c r="D17" s="44">
        <v>4569</v>
      </c>
      <c r="E17" s="44">
        <v>4587.3</v>
      </c>
      <c r="F17" s="44">
        <v>4426.7</v>
      </c>
      <c r="G17" s="44">
        <v>4420</v>
      </c>
      <c r="H17" s="44">
        <v>4376</v>
      </c>
      <c r="I17" s="44">
        <v>4284.1</v>
      </c>
      <c r="J17" s="44">
        <v>4390</v>
      </c>
      <c r="K17" s="44">
        <v>4337.2</v>
      </c>
      <c r="L17" s="44">
        <v>3170.5</v>
      </c>
      <c r="M17" s="44">
        <v>3887</v>
      </c>
      <c r="N17" s="44">
        <v>4392.3</v>
      </c>
      <c r="O17" s="44">
        <v>4260.5</v>
      </c>
      <c r="P17" s="44">
        <v>4039</v>
      </c>
      <c r="Q17" s="44">
        <v>181</v>
      </c>
      <c r="R17" s="44">
        <v>328.9</v>
      </c>
      <c r="S17" s="44">
        <f t="shared" si="0"/>
        <v>0.55031924597142</v>
      </c>
      <c r="T17" s="44">
        <f t="shared" si="1"/>
        <v>57.377</v>
      </c>
      <c r="U17" s="44">
        <v>123.623</v>
      </c>
      <c r="V17" s="44">
        <v>438.7503893</v>
      </c>
    </row>
    <row r="18" spans="1:22">
      <c r="A18" s="44" t="s">
        <v>209</v>
      </c>
      <c r="B18" s="44">
        <v>2546.1</v>
      </c>
      <c r="C18" s="44">
        <v>2476.1</v>
      </c>
      <c r="D18" s="44">
        <v>2533.05</v>
      </c>
      <c r="E18" s="44">
        <v>2543.2</v>
      </c>
      <c r="F18" s="44">
        <v>2566.1</v>
      </c>
      <c r="G18" s="44">
        <v>2550.7</v>
      </c>
      <c r="H18" s="44">
        <v>2497.1</v>
      </c>
      <c r="I18" s="44">
        <v>2432.2</v>
      </c>
      <c r="J18" s="44">
        <v>2578.5</v>
      </c>
      <c r="K18" s="44">
        <v>2521.8</v>
      </c>
      <c r="L18" s="44">
        <v>1617.9</v>
      </c>
      <c r="M18" s="44">
        <v>2161.5</v>
      </c>
      <c r="N18" s="44">
        <v>2530.1</v>
      </c>
      <c r="O18" s="44">
        <v>2550.9</v>
      </c>
      <c r="P18" s="44">
        <v>2595.3</v>
      </c>
      <c r="Q18" s="44">
        <v>186.93</v>
      </c>
      <c r="R18" s="44">
        <v>358.2</v>
      </c>
      <c r="S18" s="44">
        <f t="shared" si="0"/>
        <v>0.521859296482412</v>
      </c>
      <c r="T18" s="44">
        <f t="shared" si="1"/>
        <v>64.49085</v>
      </c>
      <c r="U18" s="44">
        <v>122.43915</v>
      </c>
      <c r="V18" s="44">
        <v>434.548787265</v>
      </c>
    </row>
    <row r="19" spans="1:22">
      <c r="A19" s="44" t="s">
        <v>210</v>
      </c>
      <c r="B19" s="44">
        <v>4032.8</v>
      </c>
      <c r="C19" s="44">
        <v>4044.86</v>
      </c>
      <c r="D19" s="44">
        <v>4158.2</v>
      </c>
      <c r="E19" s="44">
        <v>4245.5</v>
      </c>
      <c r="F19" s="44">
        <v>4096.9</v>
      </c>
      <c r="G19" s="44">
        <v>4188.3</v>
      </c>
      <c r="H19" s="44">
        <v>4079.4</v>
      </c>
      <c r="I19" s="44">
        <v>3936.6</v>
      </c>
      <c r="J19" s="44">
        <v>3968.1</v>
      </c>
      <c r="K19" s="44">
        <v>3822</v>
      </c>
      <c r="L19" s="44">
        <v>2698.3</v>
      </c>
      <c r="M19" s="44">
        <v>3734.6</v>
      </c>
      <c r="N19" s="44">
        <v>4202</v>
      </c>
      <c r="O19" s="44">
        <v>4116.2</v>
      </c>
      <c r="P19" s="44">
        <v>3861.3</v>
      </c>
      <c r="Q19" s="44">
        <v>191.26</v>
      </c>
      <c r="R19" s="44">
        <v>352.7</v>
      </c>
      <c r="S19" s="44">
        <f t="shared" si="0"/>
        <v>0.542273887156223</v>
      </c>
      <c r="T19" s="44">
        <f t="shared" si="1"/>
        <v>70.00116</v>
      </c>
      <c r="U19" s="44">
        <v>121.25884</v>
      </c>
      <c r="V19" s="44">
        <v>430.359749044</v>
      </c>
    </row>
    <row r="20" spans="1:22">
      <c r="A20" s="44" t="s">
        <v>211</v>
      </c>
      <c r="B20" s="44">
        <v>2392.3</v>
      </c>
      <c r="C20" s="44">
        <v>2253.29</v>
      </c>
      <c r="D20" s="44">
        <v>2300.6</v>
      </c>
      <c r="E20" s="44">
        <v>2256.6</v>
      </c>
      <c r="F20" s="44">
        <v>2282.6</v>
      </c>
      <c r="G20" s="44">
        <v>2130.1</v>
      </c>
      <c r="H20" s="44">
        <v>2135.9</v>
      </c>
      <c r="I20" s="44">
        <v>2076.1</v>
      </c>
      <c r="J20" s="44">
        <v>2132.8</v>
      </c>
      <c r="K20" s="44">
        <v>2024.3</v>
      </c>
      <c r="L20" s="44">
        <v>1333.8</v>
      </c>
      <c r="M20" s="44">
        <v>1767.3</v>
      </c>
      <c r="N20" s="44">
        <v>2075.5</v>
      </c>
      <c r="O20" s="44">
        <v>2195.9</v>
      </c>
      <c r="P20" s="44">
        <v>2049.2</v>
      </c>
      <c r="Q20" s="44">
        <v>193.7</v>
      </c>
      <c r="R20" s="44">
        <v>374.2</v>
      </c>
      <c r="S20" s="44">
        <f t="shared" si="0"/>
        <v>0.517637626937467</v>
      </c>
      <c r="T20" s="44">
        <f t="shared" si="1"/>
        <v>74.3808</v>
      </c>
      <c r="U20" s="44">
        <v>119.3192</v>
      </c>
      <c r="V20" s="44">
        <v>423.47577272</v>
      </c>
    </row>
    <row r="21" spans="1:22">
      <c r="A21" s="44" t="s">
        <v>212</v>
      </c>
      <c r="B21" s="44">
        <v>2332.4</v>
      </c>
      <c r="C21" s="44">
        <v>2344.04</v>
      </c>
      <c r="D21" s="44">
        <v>2411.98</v>
      </c>
      <c r="E21" s="44">
        <v>2466.6</v>
      </c>
      <c r="F21" s="44">
        <v>2471.5</v>
      </c>
      <c r="G21" s="44">
        <v>2360.3</v>
      </c>
      <c r="H21" s="44">
        <v>2303.7</v>
      </c>
      <c r="I21" s="44">
        <v>2216.1</v>
      </c>
      <c r="J21" s="44">
        <v>2293.7</v>
      </c>
      <c r="K21" s="44">
        <v>2298.3</v>
      </c>
      <c r="L21" s="44">
        <v>1599.6</v>
      </c>
      <c r="M21" s="44">
        <v>1828.3</v>
      </c>
      <c r="N21" s="44">
        <v>2128.2</v>
      </c>
      <c r="O21" s="44">
        <v>2219.7</v>
      </c>
      <c r="P21" s="44">
        <v>2268.5</v>
      </c>
      <c r="Q21" s="44">
        <v>201</v>
      </c>
      <c r="R21" s="44">
        <v>381.7</v>
      </c>
      <c r="S21" s="44">
        <f t="shared" si="0"/>
        <v>0.526591564055541</v>
      </c>
      <c r="T21" s="44">
        <f t="shared" si="1"/>
        <v>82.008</v>
      </c>
      <c r="U21" s="44">
        <v>118.992</v>
      </c>
      <c r="V21" s="44">
        <v>422.3145072</v>
      </c>
    </row>
    <row r="22" spans="1:22">
      <c r="A22" s="44" t="s">
        <v>213</v>
      </c>
      <c r="B22" s="44">
        <v>411.5</v>
      </c>
      <c r="C22" s="44">
        <v>413.22</v>
      </c>
      <c r="D22" s="44">
        <v>416.49</v>
      </c>
      <c r="E22" s="44">
        <v>438.6</v>
      </c>
      <c r="F22" s="44">
        <v>433.8</v>
      </c>
      <c r="G22" s="44">
        <v>412.9</v>
      </c>
      <c r="H22" s="44">
        <v>401.1</v>
      </c>
      <c r="I22" s="44">
        <v>385.5</v>
      </c>
      <c r="J22" s="44">
        <v>399.6</v>
      </c>
      <c r="K22" s="44">
        <v>382.4</v>
      </c>
      <c r="L22" s="44">
        <v>162.9</v>
      </c>
      <c r="M22" s="44">
        <v>248.6</v>
      </c>
      <c r="N22" s="44">
        <v>310.5</v>
      </c>
      <c r="O22" s="44">
        <v>323.4</v>
      </c>
      <c r="P22" s="44">
        <v>317.2</v>
      </c>
      <c r="Q22" s="44">
        <v>199.8</v>
      </c>
      <c r="R22" s="44">
        <v>386.5</v>
      </c>
      <c r="S22" s="44">
        <f t="shared" si="0"/>
        <v>0.516946959896507</v>
      </c>
      <c r="T22" s="44">
        <f t="shared" si="1"/>
        <v>83.5164</v>
      </c>
      <c r="U22" s="44">
        <v>116.2836</v>
      </c>
      <c r="V22" s="44">
        <v>412.70212476</v>
      </c>
    </row>
    <row r="23" spans="1:22">
      <c r="A23" s="44" t="s">
        <v>214</v>
      </c>
      <c r="B23" s="44">
        <v>1604.1</v>
      </c>
      <c r="C23" s="44">
        <v>1557.87</v>
      </c>
      <c r="D23" s="44">
        <v>1540.57</v>
      </c>
      <c r="E23" s="44">
        <v>1524.3</v>
      </c>
      <c r="F23" s="44">
        <v>1502.3</v>
      </c>
      <c r="G23" s="44">
        <v>1483.8</v>
      </c>
      <c r="H23" s="44">
        <v>1450.4</v>
      </c>
      <c r="I23" s="44">
        <v>1395.6</v>
      </c>
      <c r="J23" s="44">
        <v>1191.6</v>
      </c>
      <c r="K23" s="44">
        <v>1167.2</v>
      </c>
      <c r="L23" s="44">
        <v>921.6</v>
      </c>
      <c r="M23" s="44">
        <v>1082.9</v>
      </c>
      <c r="N23" s="44">
        <v>1179.8</v>
      </c>
      <c r="O23" s="44">
        <v>1197.1</v>
      </c>
      <c r="P23" s="44">
        <v>1173.2</v>
      </c>
      <c r="Q23" s="44">
        <v>196.9</v>
      </c>
      <c r="R23" s="44">
        <v>378</v>
      </c>
      <c r="S23" s="44">
        <f t="shared" si="0"/>
        <v>0.520899470899471</v>
      </c>
      <c r="T23" s="44">
        <f t="shared" si="1"/>
        <v>85.2577</v>
      </c>
      <c r="U23" s="44">
        <v>111.6423</v>
      </c>
      <c r="V23" s="44">
        <v>396.22968693</v>
      </c>
    </row>
    <row r="24" spans="1:22">
      <c r="A24" s="44" t="s">
        <v>215</v>
      </c>
      <c r="B24" s="44">
        <v>5122</v>
      </c>
      <c r="C24" s="44">
        <v>5157.85</v>
      </c>
      <c r="D24" s="44">
        <v>5101.79</v>
      </c>
      <c r="E24" s="44">
        <v>5132.4</v>
      </c>
      <c r="F24" s="44">
        <v>5004.1</v>
      </c>
      <c r="G24" s="44">
        <v>5000.6</v>
      </c>
      <c r="H24" s="44">
        <v>4815.6</v>
      </c>
      <c r="I24" s="44">
        <v>4675.9</v>
      </c>
      <c r="J24" s="44">
        <v>4376.6</v>
      </c>
      <c r="K24" s="44">
        <v>4258.5</v>
      </c>
      <c r="L24" s="44">
        <v>2870.7</v>
      </c>
      <c r="M24" s="44">
        <v>3875.4</v>
      </c>
      <c r="N24" s="44">
        <v>4255.1</v>
      </c>
      <c r="O24" s="44">
        <v>4158.6</v>
      </c>
      <c r="P24" s="44">
        <v>3855</v>
      </c>
      <c r="Q24" s="44">
        <v>190.6</v>
      </c>
      <c r="R24" s="44">
        <v>374.8</v>
      </c>
      <c r="S24" s="44">
        <f t="shared" si="0"/>
        <v>0.508537886872999</v>
      </c>
      <c r="T24" s="44">
        <f t="shared" si="1"/>
        <v>85.5794</v>
      </c>
      <c r="U24" s="44">
        <v>105.0206</v>
      </c>
      <c r="V24" s="44">
        <v>372.72861146</v>
      </c>
    </row>
    <row r="25" spans="1:22">
      <c r="A25" s="44" t="s">
        <v>216</v>
      </c>
      <c r="B25" s="44">
        <v>1618</v>
      </c>
      <c r="C25" s="44">
        <v>1616.34</v>
      </c>
      <c r="D25" s="44">
        <v>1521.6</v>
      </c>
      <c r="E25" s="44">
        <v>1604.1</v>
      </c>
      <c r="F25" s="44">
        <v>1604.1</v>
      </c>
      <c r="G25" s="44">
        <v>1600.6</v>
      </c>
      <c r="H25" s="44">
        <v>1559</v>
      </c>
      <c r="I25" s="44">
        <v>1498.2</v>
      </c>
      <c r="J25" s="44">
        <v>1596.9</v>
      </c>
      <c r="K25" s="44">
        <v>1549.3</v>
      </c>
      <c r="L25" s="44">
        <v>1171.3</v>
      </c>
      <c r="M25" s="44">
        <v>1364.1</v>
      </c>
      <c r="N25" s="44">
        <v>1530.5</v>
      </c>
      <c r="O25" s="44">
        <v>1542.7</v>
      </c>
      <c r="P25" s="44">
        <v>1533.9</v>
      </c>
      <c r="Q25" s="44">
        <v>180</v>
      </c>
      <c r="R25" s="44">
        <v>297.2</v>
      </c>
      <c r="S25" s="44">
        <f t="shared" si="0"/>
        <v>0.605652759084791</v>
      </c>
      <c r="T25" s="44">
        <f t="shared" si="1"/>
        <v>84.42</v>
      </c>
      <c r="U25" s="44">
        <v>95.58</v>
      </c>
      <c r="V25" s="44">
        <v>339.222978</v>
      </c>
    </row>
    <row r="26" spans="1:22">
      <c r="A26" s="44" t="s">
        <v>217</v>
      </c>
      <c r="B26" s="44">
        <v>2736.2</v>
      </c>
      <c r="C26" s="44">
        <v>2766.82</v>
      </c>
      <c r="D26" s="44">
        <v>2689.82</v>
      </c>
      <c r="E26" s="44">
        <v>2708.6</v>
      </c>
      <c r="F26" s="44">
        <v>2708.7</v>
      </c>
      <c r="G26" s="44">
        <v>2678.9</v>
      </c>
      <c r="H26" s="44">
        <v>2625.3</v>
      </c>
      <c r="I26" s="44">
        <v>2575.4</v>
      </c>
      <c r="J26" s="44">
        <v>3029.2</v>
      </c>
      <c r="K26" s="44">
        <v>3055.5</v>
      </c>
      <c r="L26" s="44">
        <v>2342.5</v>
      </c>
      <c r="M26" s="44">
        <v>3120.4</v>
      </c>
      <c r="N26" s="44">
        <v>3319.8</v>
      </c>
      <c r="O26" s="44">
        <v>3326.5</v>
      </c>
      <c r="P26" s="44">
        <v>3160.1</v>
      </c>
      <c r="Q26" s="44">
        <v>196.9</v>
      </c>
      <c r="R26" s="44">
        <v>278.6</v>
      </c>
      <c r="S26" s="44">
        <f t="shared" si="0"/>
        <v>0.706748025843503</v>
      </c>
      <c r="T26" s="44">
        <f t="shared" si="1"/>
        <v>96.6779</v>
      </c>
      <c r="U26" s="44">
        <v>100.2221</v>
      </c>
      <c r="V26" s="44">
        <v>355.69825511</v>
      </c>
    </row>
    <row r="27" spans="1:22">
      <c r="A27" s="44" t="s">
        <v>218</v>
      </c>
      <c r="B27" s="44">
        <v>30.5</v>
      </c>
      <c r="C27" s="44">
        <v>29.64</v>
      </c>
      <c r="D27" s="44">
        <v>32.3</v>
      </c>
      <c r="E27" s="44">
        <v>34.4</v>
      </c>
      <c r="F27" s="44">
        <v>37</v>
      </c>
      <c r="G27" s="44">
        <v>39.8</v>
      </c>
      <c r="H27" s="44">
        <v>38.6</v>
      </c>
      <c r="I27" s="44">
        <v>37.4</v>
      </c>
      <c r="J27" s="44">
        <v>42.3</v>
      </c>
      <c r="K27" s="44">
        <v>38.8</v>
      </c>
      <c r="L27" s="44">
        <v>31.2</v>
      </c>
      <c r="M27" s="44">
        <v>50.1</v>
      </c>
      <c r="N27" s="44">
        <v>62</v>
      </c>
      <c r="O27" s="44">
        <v>47.8</v>
      </c>
      <c r="P27" s="44">
        <v>46.5</v>
      </c>
      <c r="Q27" s="44">
        <v>124.3</v>
      </c>
      <c r="R27" s="44">
        <v>197.8</v>
      </c>
      <c r="S27" s="44">
        <f t="shared" si="0"/>
        <v>0.628412537917088</v>
      </c>
      <c r="T27" s="44">
        <f t="shared" si="1"/>
        <v>65.879</v>
      </c>
      <c r="U27" s="44">
        <v>58.421</v>
      </c>
      <c r="V27" s="44">
        <v>207.3419711</v>
      </c>
    </row>
    <row r="28" spans="1:22">
      <c r="A28" s="44" t="s">
        <v>219</v>
      </c>
      <c r="B28" s="44">
        <v>920.3</v>
      </c>
      <c r="C28" s="44">
        <v>884.44</v>
      </c>
      <c r="D28" s="44">
        <v>880</v>
      </c>
      <c r="E28" s="44">
        <v>900.2</v>
      </c>
      <c r="F28" s="44">
        <v>897.9</v>
      </c>
      <c r="G28" s="44">
        <v>879.4</v>
      </c>
      <c r="H28" s="44">
        <v>846</v>
      </c>
      <c r="I28" s="44">
        <v>827.9</v>
      </c>
      <c r="J28" s="44">
        <v>854.4</v>
      </c>
      <c r="K28" s="44">
        <v>839</v>
      </c>
      <c r="L28" s="44">
        <v>795.7</v>
      </c>
      <c r="M28" s="44">
        <v>849.8</v>
      </c>
      <c r="N28" s="44">
        <v>885.3</v>
      </c>
      <c r="O28" s="44">
        <v>903.5</v>
      </c>
      <c r="P28" s="44">
        <v>890.2</v>
      </c>
      <c r="Q28" s="44">
        <v>162.3</v>
      </c>
      <c r="R28" s="44">
        <v>194</v>
      </c>
      <c r="S28" s="44">
        <f t="shared" si="0"/>
        <v>0.83659793814433</v>
      </c>
      <c r="T28" s="44">
        <f t="shared" si="1"/>
        <v>92.6733</v>
      </c>
      <c r="U28" s="44">
        <v>69.6267</v>
      </c>
      <c r="V28" s="44">
        <v>247.11212097</v>
      </c>
    </row>
    <row r="29" spans="1:22">
      <c r="A29" s="44" t="s">
        <v>220</v>
      </c>
      <c r="B29" s="44">
        <v>568.9</v>
      </c>
      <c r="C29" s="44">
        <v>567.2</v>
      </c>
      <c r="D29" s="44">
        <v>560.3</v>
      </c>
      <c r="E29" s="44">
        <v>590.7</v>
      </c>
      <c r="F29" s="44">
        <v>608.9</v>
      </c>
      <c r="G29" s="44">
        <v>619.6</v>
      </c>
      <c r="H29" s="44">
        <v>600</v>
      </c>
      <c r="I29" s="44">
        <v>580.2</v>
      </c>
      <c r="J29" s="44">
        <v>551.3</v>
      </c>
      <c r="K29" s="44">
        <v>545.2</v>
      </c>
      <c r="L29" s="44">
        <v>480.3</v>
      </c>
      <c r="M29" s="44">
        <v>622</v>
      </c>
      <c r="N29" s="44">
        <v>685.1</v>
      </c>
      <c r="O29" s="44">
        <v>699.5</v>
      </c>
      <c r="P29" s="44">
        <v>696</v>
      </c>
      <c r="Q29" s="44">
        <v>171.2</v>
      </c>
      <c r="R29" s="44">
        <v>203.9</v>
      </c>
      <c r="S29" s="44">
        <f t="shared" si="0"/>
        <v>0.839627268268759</v>
      </c>
      <c r="T29" s="44">
        <f t="shared" si="1"/>
        <v>106.144</v>
      </c>
      <c r="U29" s="44">
        <v>65.056</v>
      </c>
      <c r="V29" s="44">
        <v>230.8902496</v>
      </c>
    </row>
    <row r="30" spans="1:22">
      <c r="A30" s="44" t="s">
        <v>221</v>
      </c>
      <c r="B30" s="44">
        <v>109.8</v>
      </c>
      <c r="C30" s="44">
        <v>113.15</v>
      </c>
      <c r="D30" s="44">
        <v>115.2</v>
      </c>
      <c r="E30" s="44">
        <v>116.7</v>
      </c>
      <c r="F30" s="44">
        <v>120.8</v>
      </c>
      <c r="G30" s="44">
        <v>120.6</v>
      </c>
      <c r="H30" s="44">
        <v>118.4</v>
      </c>
      <c r="I30" s="44">
        <v>123.6</v>
      </c>
      <c r="J30" s="44">
        <v>82.7</v>
      </c>
      <c r="K30" s="44">
        <v>78.2</v>
      </c>
      <c r="L30" s="44">
        <v>34.7</v>
      </c>
      <c r="M30" s="44">
        <v>72.1</v>
      </c>
      <c r="N30" s="44">
        <v>77.2</v>
      </c>
      <c r="O30" s="44">
        <v>58.8</v>
      </c>
      <c r="P30" s="44">
        <v>51.5</v>
      </c>
      <c r="Q30" s="44">
        <v>158.8</v>
      </c>
      <c r="R30" s="44">
        <v>200.5</v>
      </c>
      <c r="S30" s="44">
        <f t="shared" si="0"/>
        <v>0.792019950124688</v>
      </c>
      <c r="T30" s="44">
        <f t="shared" si="1"/>
        <v>103.3788</v>
      </c>
      <c r="U30" s="44">
        <v>55.4212</v>
      </c>
      <c r="V30" s="44">
        <v>196.69538092</v>
      </c>
    </row>
    <row r="31" spans="1:22">
      <c r="A31" s="44" t="s">
        <v>222</v>
      </c>
      <c r="B31" s="44">
        <v>91.7</v>
      </c>
      <c r="C31" s="44">
        <v>73.7</v>
      </c>
      <c r="D31" s="44">
        <v>68.31</v>
      </c>
      <c r="E31" s="44">
        <v>69.5</v>
      </c>
      <c r="F31" s="44">
        <v>75.3</v>
      </c>
      <c r="G31" s="44">
        <v>75.4</v>
      </c>
      <c r="H31" s="44">
        <v>65.5</v>
      </c>
      <c r="I31" s="44">
        <v>69</v>
      </c>
      <c r="J31" s="44">
        <v>81</v>
      </c>
      <c r="K31" s="44">
        <v>73.8</v>
      </c>
      <c r="L31" s="44">
        <v>73.4</v>
      </c>
      <c r="M31" s="44">
        <v>90</v>
      </c>
      <c r="N31" s="44">
        <v>85.5</v>
      </c>
      <c r="O31" s="44">
        <v>74.3</v>
      </c>
      <c r="P31" s="44">
        <v>79.2</v>
      </c>
      <c r="Q31" s="44">
        <v>117</v>
      </c>
      <c r="R31" s="44">
        <v>205.4</v>
      </c>
      <c r="S31" s="44">
        <f t="shared" si="0"/>
        <v>0.569620253164557</v>
      </c>
      <c r="T31" s="44">
        <f t="shared" si="1"/>
        <v>79.677</v>
      </c>
      <c r="U31" s="44">
        <v>37.323</v>
      </c>
      <c r="V31" s="44">
        <v>132.4630593</v>
      </c>
    </row>
    <row r="32" spans="1:22">
      <c r="A32" s="44" t="s">
        <v>223</v>
      </c>
      <c r="B32" s="44">
        <v>180.4</v>
      </c>
      <c r="C32" s="44">
        <v>171.96</v>
      </c>
      <c r="D32" s="44">
        <v>158.2</v>
      </c>
      <c r="E32" s="44">
        <v>265.4</v>
      </c>
      <c r="F32" s="44">
        <v>274.7</v>
      </c>
      <c r="G32" s="44">
        <v>303.6</v>
      </c>
      <c r="H32" s="44">
        <v>294.5</v>
      </c>
      <c r="I32" s="44">
        <v>297.4</v>
      </c>
      <c r="J32" s="44">
        <v>342.7</v>
      </c>
      <c r="K32" s="44">
        <v>335.8</v>
      </c>
      <c r="L32" s="44">
        <v>306.8</v>
      </c>
      <c r="M32" s="44">
        <v>375.7</v>
      </c>
      <c r="N32" s="44">
        <v>436.1</v>
      </c>
      <c r="O32" s="44">
        <v>469.5</v>
      </c>
      <c r="P32" s="44">
        <v>502.3</v>
      </c>
      <c r="Q32" s="44">
        <v>1968</v>
      </c>
      <c r="R32" s="44">
        <v>3332.9</v>
      </c>
      <c r="S32" s="44">
        <f t="shared" si="0"/>
        <v>0.590476761979057</v>
      </c>
      <c r="T32" s="44">
        <f t="shared" si="1"/>
        <v>623.856</v>
      </c>
      <c r="U32" s="44">
        <v>1344.144</v>
      </c>
      <c r="V32" s="44">
        <v>3710.3750976</v>
      </c>
    </row>
    <row r="33" spans="1:22">
      <c r="Q33" s="44">
        <v>1846.03</v>
      </c>
      <c r="R33" s="44">
        <v>3222.89</v>
      </c>
      <c r="S33" s="44">
        <f t="shared" si="0"/>
        <v>0.572787156868525</v>
      </c>
      <c r="T33" s="44">
        <f t="shared" si="1"/>
        <v>636.88035</v>
      </c>
      <c r="U33" s="44">
        <v>1209.14965</v>
      </c>
      <c r="V33" s="44">
        <v>3337.73669386</v>
      </c>
    </row>
    <row r="34" spans="1:22">
      <c r="A34" s="44" t="s">
        <v>184</v>
      </c>
      <c r="Q34" s="44">
        <v>1885.2</v>
      </c>
      <c r="R34" s="44">
        <v>3235.82</v>
      </c>
      <c r="S34" s="44">
        <f t="shared" si="0"/>
        <v>0.582603482270336</v>
      </c>
      <c r="T34" s="44">
        <f t="shared" si="1"/>
        <v>689.9832</v>
      </c>
      <c r="U34" s="44">
        <v>1195.2168</v>
      </c>
      <c r="V34" s="44">
        <v>3299.27645472</v>
      </c>
    </row>
    <row r="35" spans="1:22">
      <c r="A35" s="51"/>
      <c r="B35" s="44">
        <v>127.4478</v>
      </c>
      <c r="C35" s="44">
        <v>120.00255</v>
      </c>
      <c r="D35" s="44">
        <v>113.70156</v>
      </c>
      <c r="E35" s="44">
        <v>115.4384</v>
      </c>
      <c r="F35" s="44">
        <v>112.0064</v>
      </c>
      <c r="G35" s="44">
        <v>104.5272</v>
      </c>
      <c r="H35" s="44">
        <v>93.8952</v>
      </c>
      <c r="I35" s="44">
        <v>91.0803</v>
      </c>
      <c r="J35" s="44">
        <v>59.5782</v>
      </c>
      <c r="K35" s="44">
        <v>23.1086</v>
      </c>
      <c r="L35" s="44">
        <v>6.204</v>
      </c>
      <c r="M35" s="44">
        <v>13.8138</v>
      </c>
      <c r="N35" s="44">
        <v>22.42</v>
      </c>
      <c r="O35" s="44">
        <v>12.8432</v>
      </c>
      <c r="P35" s="44">
        <v>8.5173</v>
      </c>
      <c r="Q35" s="44">
        <v>1847.5</v>
      </c>
      <c r="R35" s="44">
        <v>3396.7</v>
      </c>
      <c r="S35" s="44">
        <f t="shared" si="0"/>
        <v>0.543910265846263</v>
      </c>
      <c r="T35" s="44">
        <f t="shared" si="1"/>
        <v>709.44</v>
      </c>
      <c r="U35" s="44">
        <v>1138.06</v>
      </c>
      <c r="V35" s="44">
        <v>3141.500824</v>
      </c>
    </row>
    <row r="36" spans="1:22">
      <c r="A36" s="51"/>
      <c r="B36" s="44">
        <v>123.623</v>
      </c>
      <c r="C36" s="44">
        <v>122.43915</v>
      </c>
      <c r="D36" s="44">
        <v>121.25884</v>
      </c>
      <c r="E36" s="44">
        <v>119.3192</v>
      </c>
      <c r="F36" s="44">
        <v>118.992</v>
      </c>
      <c r="G36" s="44">
        <v>116.2836</v>
      </c>
      <c r="H36" s="44">
        <v>111.6423</v>
      </c>
      <c r="I36" s="44">
        <v>105.0206</v>
      </c>
      <c r="J36" s="44">
        <v>95.58</v>
      </c>
      <c r="K36" s="44">
        <v>100.2221</v>
      </c>
      <c r="L36" s="44">
        <v>58.421</v>
      </c>
      <c r="M36" s="44">
        <v>69.6267</v>
      </c>
      <c r="N36" s="44">
        <v>65.056</v>
      </c>
      <c r="O36" s="44">
        <v>55.4212</v>
      </c>
      <c r="P36" s="44">
        <v>37.323</v>
      </c>
      <c r="Q36" s="44">
        <v>1932.9</v>
      </c>
      <c r="R36" s="44">
        <v>3452</v>
      </c>
      <c r="S36" s="44">
        <f t="shared" si="0"/>
        <v>0.559936268829664</v>
      </c>
      <c r="T36" s="44">
        <f t="shared" si="1"/>
        <v>788.6232</v>
      </c>
      <c r="U36" s="44">
        <v>1144.2768</v>
      </c>
      <c r="V36" s="44">
        <v>3158.66167872</v>
      </c>
    </row>
    <row r="37" spans="1:22">
      <c r="A37" s="51"/>
      <c r="B37" s="44">
        <v>1344.144</v>
      </c>
      <c r="C37" s="44">
        <v>1209.14965</v>
      </c>
      <c r="D37" s="44">
        <v>1195.2168</v>
      </c>
      <c r="E37" s="44">
        <v>1138.06</v>
      </c>
      <c r="F37" s="44">
        <v>1144.2768</v>
      </c>
      <c r="G37" s="44">
        <v>1114.821</v>
      </c>
      <c r="H37" s="44">
        <v>1057.8519</v>
      </c>
      <c r="I37" s="44">
        <v>1002.269</v>
      </c>
      <c r="J37" s="44">
        <v>1039.5918</v>
      </c>
      <c r="K37" s="44">
        <v>926.7872</v>
      </c>
      <c r="L37" s="44">
        <v>666.648</v>
      </c>
      <c r="M37" s="44">
        <v>750.2352</v>
      </c>
      <c r="N37" s="44">
        <v>687.838</v>
      </c>
      <c r="O37" s="44">
        <v>672.7673</v>
      </c>
      <c r="P37" s="44">
        <v>572.2222</v>
      </c>
      <c r="Q37" s="44">
        <v>1915.5</v>
      </c>
      <c r="R37" s="44">
        <v>3638.4</v>
      </c>
      <c r="S37" s="44">
        <f t="shared" si="0"/>
        <v>0.526467678100264</v>
      </c>
      <c r="T37" s="44">
        <f t="shared" si="1"/>
        <v>800.679</v>
      </c>
      <c r="U37" s="44">
        <v>1114.821</v>
      </c>
      <c r="V37" s="44">
        <v>3077.3518884</v>
      </c>
    </row>
    <row r="38" spans="1:22">
      <c r="A38" s="51"/>
      <c r="B38" s="44">
        <v>340.6804</v>
      </c>
      <c r="C38" s="44">
        <v>311.0202</v>
      </c>
      <c r="D38" s="44">
        <v>282.8274</v>
      </c>
      <c r="E38" s="44">
        <v>291.8608</v>
      </c>
      <c r="F38" s="44">
        <v>297.3024</v>
      </c>
      <c r="G38" s="44">
        <v>299.5554</v>
      </c>
      <c r="H38" s="44">
        <v>275.5053</v>
      </c>
      <c r="I38" s="44">
        <v>247.7847</v>
      </c>
      <c r="J38" s="44">
        <v>288.9171</v>
      </c>
      <c r="K38" s="44">
        <v>279.6955</v>
      </c>
      <c r="L38" s="44">
        <v>212.158</v>
      </c>
      <c r="M38" s="44">
        <v>244.2726</v>
      </c>
      <c r="N38" s="44">
        <v>281.276</v>
      </c>
      <c r="O38" s="44">
        <v>284.784</v>
      </c>
      <c r="P38" s="44">
        <v>259.6979</v>
      </c>
      <c r="Q38" s="44">
        <v>1865.7</v>
      </c>
      <c r="R38" s="44">
        <v>3551.1</v>
      </c>
      <c r="S38" s="44">
        <f t="shared" si="0"/>
        <v>0.52538649995776</v>
      </c>
      <c r="T38" s="44">
        <f t="shared" si="1"/>
        <v>807.8481</v>
      </c>
      <c r="U38" s="44">
        <v>1057.8519</v>
      </c>
      <c r="V38" s="44">
        <v>2920.09438476</v>
      </c>
    </row>
    <row r="39" spans="1:22">
      <c r="A39" s="51"/>
      <c r="B39" s="44">
        <v>466.9671</v>
      </c>
      <c r="C39" s="44">
        <v>448.2689</v>
      </c>
      <c r="D39" s="44">
        <v>433.7828</v>
      </c>
      <c r="E39" s="44">
        <v>427.3808</v>
      </c>
      <c r="F39" s="44">
        <v>405.224</v>
      </c>
      <c r="G39" s="44">
        <v>389.5908</v>
      </c>
      <c r="H39" s="44">
        <v>365.8851</v>
      </c>
      <c r="I39" s="44">
        <v>352.64</v>
      </c>
      <c r="J39" s="44">
        <v>268.4736</v>
      </c>
      <c r="K39" s="44">
        <v>253.1257</v>
      </c>
      <c r="L39" s="44">
        <v>201.912</v>
      </c>
      <c r="M39" s="44">
        <v>229.1289</v>
      </c>
      <c r="N39" s="44">
        <v>214.776</v>
      </c>
      <c r="O39" s="44">
        <v>208.3879</v>
      </c>
      <c r="P39" s="44">
        <v>200.9381</v>
      </c>
      <c r="Q39" s="44">
        <v>1819</v>
      </c>
      <c r="R39" s="44">
        <v>3433.9</v>
      </c>
      <c r="S39" s="44">
        <f t="shared" si="0"/>
        <v>0.529718395992894</v>
      </c>
      <c r="T39" s="44">
        <f t="shared" si="1"/>
        <v>816.731</v>
      </c>
      <c r="U39" s="44">
        <v>1002.269</v>
      </c>
      <c r="V39" s="44">
        <v>2766.6633476</v>
      </c>
    </row>
    <row r="40" spans="1:22">
      <c r="A40" s="51"/>
      <c r="B40" s="44">
        <v>1097.0346</v>
      </c>
      <c r="C40" s="44">
        <v>1026.79765</v>
      </c>
      <c r="D40" s="44">
        <v>1005.1436</v>
      </c>
      <c r="E40" s="44">
        <v>981.0416</v>
      </c>
      <c r="F40" s="44">
        <v>961.704</v>
      </c>
      <c r="G40" s="44">
        <v>907.2216</v>
      </c>
      <c r="H40" s="44">
        <v>826.4025</v>
      </c>
      <c r="I40" s="44">
        <v>774.9815</v>
      </c>
      <c r="J40" s="44">
        <v>694.548</v>
      </c>
      <c r="K40" s="44">
        <v>642.4598</v>
      </c>
      <c r="L40" s="44">
        <v>495.944</v>
      </c>
      <c r="M40" s="44">
        <v>550.9218</v>
      </c>
      <c r="N40" s="44">
        <v>497.268</v>
      </c>
      <c r="O40" s="44">
        <v>493.6954</v>
      </c>
      <c r="P40" s="44">
        <v>426.5668</v>
      </c>
      <c r="Q40" s="44">
        <v>1957.8</v>
      </c>
      <c r="R40" s="44">
        <v>3785.3</v>
      </c>
      <c r="S40" s="44">
        <f t="shared" si="0"/>
        <v>0.51721131746493</v>
      </c>
      <c r="T40" s="44">
        <f t="shared" si="1"/>
        <v>918.2082</v>
      </c>
      <c r="U40" s="44">
        <v>1039.5918</v>
      </c>
      <c r="V40" s="44">
        <v>2869.68920472</v>
      </c>
    </row>
    <row r="41" spans="1:22">
      <c r="A41" s="51"/>
      <c r="B41" s="44">
        <v>688.2591</v>
      </c>
      <c r="C41" s="44">
        <v>646.21645</v>
      </c>
      <c r="D41" s="44">
        <v>627.20352</v>
      </c>
      <c r="E41" s="44">
        <v>616.7392</v>
      </c>
      <c r="F41" s="44">
        <v>592.7104</v>
      </c>
      <c r="G41" s="44">
        <v>582.2328</v>
      </c>
      <c r="H41" s="44">
        <v>551.3508</v>
      </c>
      <c r="I41" s="44">
        <v>522.4031</v>
      </c>
      <c r="J41" s="44">
        <v>483.7941</v>
      </c>
      <c r="K41" s="44">
        <v>443.0336</v>
      </c>
      <c r="L41" s="44">
        <v>372.616</v>
      </c>
      <c r="M41" s="44">
        <v>385.7139</v>
      </c>
      <c r="N41" s="44">
        <v>432.288</v>
      </c>
      <c r="O41" s="44">
        <v>415.3798</v>
      </c>
      <c r="P41" s="44">
        <v>373.9956</v>
      </c>
      <c r="Q41" s="44">
        <v>1820.8</v>
      </c>
      <c r="R41" s="44">
        <v>3709.6</v>
      </c>
      <c r="S41" s="44">
        <f t="shared" si="0"/>
        <v>0.490834591330602</v>
      </c>
      <c r="T41" s="44">
        <f t="shared" si="1"/>
        <v>894.0128</v>
      </c>
      <c r="U41" s="44">
        <v>926.7872</v>
      </c>
      <c r="V41" s="44">
        <v>2558.30338688</v>
      </c>
    </row>
    <row r="42" spans="1:22">
      <c r="A42" s="51"/>
      <c r="B42" s="44">
        <v>926.6261</v>
      </c>
      <c r="C42" s="44">
        <v>891.30435</v>
      </c>
      <c r="D42" s="44">
        <v>867.26762</v>
      </c>
      <c r="E42" s="44">
        <v>851.0656</v>
      </c>
      <c r="F42" s="44">
        <v>803.1664</v>
      </c>
      <c r="G42" s="44">
        <v>791.6946</v>
      </c>
      <c r="H42" s="44">
        <v>745.0947</v>
      </c>
      <c r="I42" s="44">
        <v>703.076</v>
      </c>
      <c r="J42" s="44">
        <v>761.4009</v>
      </c>
      <c r="K42" s="44">
        <v>688.7788</v>
      </c>
      <c r="L42" s="44">
        <v>551.404</v>
      </c>
      <c r="M42" s="44">
        <v>588.2448</v>
      </c>
      <c r="N42" s="44">
        <v>538.194</v>
      </c>
      <c r="O42" s="44">
        <v>502.2459</v>
      </c>
      <c r="P42" s="44">
        <v>418.4961</v>
      </c>
      <c r="Q42" s="44">
        <v>1418.4</v>
      </c>
      <c r="R42" s="44">
        <v>3119.8</v>
      </c>
      <c r="S42" s="44">
        <f t="shared" si="0"/>
        <v>0.454644528495416</v>
      </c>
      <c r="T42" s="44">
        <f t="shared" si="1"/>
        <v>751.752</v>
      </c>
      <c r="U42" s="44">
        <v>666.648</v>
      </c>
      <c r="V42" s="44">
        <v>1840.2151392</v>
      </c>
    </row>
    <row r="43" spans="1:22">
      <c r="A43" s="51"/>
      <c r="B43" s="44">
        <v>119.6616</v>
      </c>
      <c r="C43" s="44">
        <v>112.57485</v>
      </c>
      <c r="D43" s="44">
        <v>114.5321</v>
      </c>
      <c r="E43" s="44">
        <v>110.1408</v>
      </c>
      <c r="F43" s="44">
        <v>109.4016</v>
      </c>
      <c r="G43" s="44">
        <v>99.9294</v>
      </c>
      <c r="H43" s="44">
        <v>81.5913</v>
      </c>
      <c r="I43" s="44">
        <v>55.1551</v>
      </c>
      <c r="J43" s="44">
        <v>59.0472</v>
      </c>
      <c r="K43" s="44">
        <v>49.1185</v>
      </c>
      <c r="L43" s="44">
        <v>23.829</v>
      </c>
      <c r="M43" s="44">
        <v>35.5641</v>
      </c>
      <c r="N43" s="44">
        <v>31.122</v>
      </c>
      <c r="O43" s="44">
        <v>29.8046</v>
      </c>
      <c r="P43" s="44">
        <v>32.6018</v>
      </c>
      <c r="Q43" s="44">
        <v>1748.8</v>
      </c>
      <c r="R43" s="44">
        <v>2907.6</v>
      </c>
      <c r="S43" s="44">
        <f t="shared" si="0"/>
        <v>0.601458247351768</v>
      </c>
      <c r="T43" s="44">
        <f t="shared" si="1"/>
        <v>998.5648</v>
      </c>
      <c r="U43" s="44">
        <v>750.2352</v>
      </c>
      <c r="V43" s="44">
        <v>2070.94924608</v>
      </c>
    </row>
    <row r="44" spans="1:22">
      <c r="A44" s="51"/>
      <c r="B44" s="44">
        <v>1202.2166</v>
      </c>
      <c r="C44" s="44">
        <v>1132.1806</v>
      </c>
      <c r="D44" s="44">
        <v>1106.64066</v>
      </c>
      <c r="E44" s="44">
        <v>1093.5232</v>
      </c>
      <c r="F44" s="44">
        <v>1058.0816</v>
      </c>
      <c r="G44" s="44">
        <v>1047.309</v>
      </c>
      <c r="H44" s="44">
        <v>1009.4301</v>
      </c>
      <c r="I44" s="44">
        <v>931.5206</v>
      </c>
      <c r="J44" s="44">
        <v>870.9993</v>
      </c>
      <c r="K44" s="44">
        <v>789.968</v>
      </c>
      <c r="L44" s="44">
        <v>271.378</v>
      </c>
      <c r="M44" s="44">
        <v>589.8321</v>
      </c>
      <c r="N44" s="44">
        <v>563.388</v>
      </c>
      <c r="O44" s="44">
        <v>506.9923</v>
      </c>
      <c r="P44" s="44">
        <v>450.5237</v>
      </c>
      <c r="Q44" s="44">
        <v>1810.1</v>
      </c>
      <c r="R44" s="44">
        <v>3410.6</v>
      </c>
      <c r="S44" s="44">
        <f t="shared" si="0"/>
        <v>0.530727731190993</v>
      </c>
      <c r="T44" s="44">
        <f t="shared" si="1"/>
        <v>1122.262</v>
      </c>
      <c r="U44" s="44">
        <v>687.838</v>
      </c>
      <c r="V44" s="44">
        <v>1898.7080152</v>
      </c>
    </row>
    <row r="45" spans="1:22">
      <c r="A45" s="51"/>
      <c r="B45" s="44">
        <v>837.2214</v>
      </c>
      <c r="C45" s="44">
        <v>817.72165</v>
      </c>
      <c r="D45" s="44">
        <v>812.74362</v>
      </c>
      <c r="E45" s="44">
        <v>824.3928</v>
      </c>
      <c r="F45" s="44">
        <v>762.2</v>
      </c>
      <c r="G45" s="44">
        <v>561.3972</v>
      </c>
      <c r="H45" s="44">
        <v>414.0234</v>
      </c>
      <c r="I45" s="44">
        <v>316.1638</v>
      </c>
      <c r="J45" s="44">
        <v>288.1206</v>
      </c>
      <c r="K45" s="44">
        <v>263.0512</v>
      </c>
      <c r="L45" s="44">
        <v>200.831</v>
      </c>
      <c r="M45" s="44">
        <v>269.2404</v>
      </c>
      <c r="N45" s="44">
        <v>243.276</v>
      </c>
      <c r="O45" s="44">
        <v>224.9305</v>
      </c>
      <c r="P45" s="44">
        <v>194.2391</v>
      </c>
      <c r="Q45" s="44">
        <v>1927.7</v>
      </c>
      <c r="R45" s="44">
        <v>3506.1</v>
      </c>
      <c r="S45" s="44">
        <f t="shared" si="0"/>
        <v>0.549813182738656</v>
      </c>
      <c r="T45" s="44">
        <f t="shared" si="1"/>
        <v>1254.9327</v>
      </c>
      <c r="U45" s="44">
        <v>672.7673</v>
      </c>
      <c r="V45" s="44">
        <v>1857.10685492</v>
      </c>
    </row>
    <row r="46" spans="1:22">
      <c r="A46" s="51"/>
      <c r="B46" s="44">
        <v>1012.6158</v>
      </c>
      <c r="C46" s="44">
        <v>944.8637</v>
      </c>
      <c r="D46" s="44">
        <v>930.27454</v>
      </c>
      <c r="E46" s="44">
        <v>958.0032</v>
      </c>
      <c r="F46" s="44">
        <v>954.6592</v>
      </c>
      <c r="G46" s="44">
        <v>922.6446</v>
      </c>
      <c r="H46" s="44">
        <v>872.8398</v>
      </c>
      <c r="I46" s="44">
        <v>809.1986</v>
      </c>
      <c r="J46" s="44">
        <v>752.5332</v>
      </c>
      <c r="K46" s="44">
        <v>690.3567</v>
      </c>
      <c r="L46" s="44">
        <v>513.146</v>
      </c>
      <c r="M46" s="44">
        <v>608.8797</v>
      </c>
      <c r="N46" s="44">
        <v>601.35</v>
      </c>
      <c r="O46" s="44">
        <v>577.8742</v>
      </c>
      <c r="P46" s="44">
        <v>494.9923</v>
      </c>
      <c r="Q46" s="44">
        <v>1793.8</v>
      </c>
      <c r="R46" s="44">
        <v>3648.4</v>
      </c>
      <c r="S46" s="44">
        <f t="shared" si="0"/>
        <v>0.491667580309177</v>
      </c>
      <c r="T46" s="44">
        <f t="shared" si="1"/>
        <v>1221.5778</v>
      </c>
      <c r="U46" s="44">
        <v>572.2222</v>
      </c>
      <c r="V46" s="44">
        <v>1579.56216088</v>
      </c>
    </row>
    <row r="47" spans="1:22">
      <c r="A47" s="51"/>
      <c r="B47" s="44">
        <v>898.6914</v>
      </c>
      <c r="C47" s="44">
        <v>833.53335</v>
      </c>
      <c r="D47" s="44">
        <v>822.8052</v>
      </c>
      <c r="E47" s="44">
        <v>825.9944</v>
      </c>
      <c r="F47" s="44">
        <v>767.3504</v>
      </c>
      <c r="G47" s="44">
        <v>668.9508</v>
      </c>
      <c r="H47" s="44">
        <v>604.5354</v>
      </c>
      <c r="I47" s="44">
        <v>541.7432</v>
      </c>
      <c r="J47" s="44">
        <v>489.4758</v>
      </c>
      <c r="K47" s="44">
        <v>407.1491</v>
      </c>
      <c r="L47" s="44">
        <v>301.505</v>
      </c>
      <c r="M47" s="44">
        <v>390.7761</v>
      </c>
      <c r="N47" s="44">
        <v>356.288</v>
      </c>
      <c r="O47" s="44">
        <v>333.9232</v>
      </c>
      <c r="P47" s="44">
        <v>302.6034</v>
      </c>
      <c r="Q47" s="44">
        <v>498.8</v>
      </c>
      <c r="R47" s="44">
        <v>663.4</v>
      </c>
      <c r="S47" s="44">
        <f t="shared" si="0"/>
        <v>0.751884232740428</v>
      </c>
      <c r="T47" s="44">
        <f t="shared" si="1"/>
        <v>158.1196</v>
      </c>
      <c r="U47" s="44">
        <v>340.6804</v>
      </c>
      <c r="V47" s="44">
        <v>1005.1775202</v>
      </c>
    </row>
    <row r="48" spans="1:22">
      <c r="A48" s="51"/>
      <c r="B48" s="44">
        <v>1071.6953</v>
      </c>
      <c r="C48" s="44">
        <v>1009.12575</v>
      </c>
      <c r="D48" s="44">
        <v>995.697</v>
      </c>
      <c r="E48" s="44">
        <v>1013.8744</v>
      </c>
      <c r="F48" s="44">
        <v>1011.136</v>
      </c>
      <c r="G48" s="44">
        <v>1011.8652</v>
      </c>
      <c r="H48" s="44">
        <v>960.1011</v>
      </c>
      <c r="I48" s="44">
        <v>891.0221</v>
      </c>
      <c r="J48" s="44">
        <v>860.9103</v>
      </c>
      <c r="K48" s="44">
        <v>807.9357</v>
      </c>
      <c r="L48" s="44">
        <v>472.961</v>
      </c>
      <c r="M48" s="44">
        <v>673.4871</v>
      </c>
      <c r="N48" s="44">
        <v>639.616</v>
      </c>
      <c r="O48" s="44">
        <v>603.8049</v>
      </c>
      <c r="P48" s="44">
        <v>534.644</v>
      </c>
      <c r="Q48" s="44">
        <v>474.84</v>
      </c>
      <c r="R48" s="44">
        <v>683.97</v>
      </c>
      <c r="S48" s="44">
        <f t="shared" si="0"/>
        <v>0.694240975481381</v>
      </c>
      <c r="T48" s="44">
        <f t="shared" si="1"/>
        <v>163.8198</v>
      </c>
      <c r="U48" s="44">
        <v>311.0202</v>
      </c>
      <c r="V48" s="44">
        <v>917.6651001</v>
      </c>
    </row>
    <row r="49" spans="1:22">
      <c r="A49" s="51"/>
      <c r="B49" s="44">
        <v>1880.3673</v>
      </c>
      <c r="C49" s="44">
        <v>1799.64525</v>
      </c>
      <c r="D49" s="44">
        <v>1798.74042</v>
      </c>
      <c r="E49" s="44">
        <v>1787.8784</v>
      </c>
      <c r="F49" s="44">
        <v>1735.3888</v>
      </c>
      <c r="G49" s="44">
        <v>1694.0274</v>
      </c>
      <c r="H49" s="44">
        <v>1615.7232</v>
      </c>
      <c r="I49" s="44">
        <v>1523.0191</v>
      </c>
      <c r="J49" s="44">
        <v>1614.3993</v>
      </c>
      <c r="K49" s="44">
        <v>1519.6704</v>
      </c>
      <c r="L49" s="44">
        <v>1022.955</v>
      </c>
      <c r="M49" s="44">
        <v>1258.6431</v>
      </c>
      <c r="N49" s="44">
        <v>1197.38</v>
      </c>
      <c r="O49" s="44">
        <v>1048.8846</v>
      </c>
      <c r="P49" s="44">
        <v>893.5828</v>
      </c>
      <c r="Q49" s="44">
        <v>446.1</v>
      </c>
      <c r="R49" s="44">
        <v>672.1</v>
      </c>
      <c r="S49" s="44">
        <f t="shared" si="0"/>
        <v>0.663740514804345</v>
      </c>
      <c r="T49" s="44">
        <f t="shared" si="1"/>
        <v>163.2726</v>
      </c>
      <c r="U49" s="44">
        <v>282.8274</v>
      </c>
      <c r="V49" s="44">
        <v>834.4822437</v>
      </c>
    </row>
    <row r="50" spans="1:22">
      <c r="B50" s="44">
        <v>3093.2387</v>
      </c>
      <c r="C50" s="44">
        <v>2978.31775</v>
      </c>
      <c r="D50" s="44">
        <v>2896.746</v>
      </c>
      <c r="E50" s="44">
        <v>2825.7768</v>
      </c>
      <c r="F50" s="44">
        <v>2620.6064</v>
      </c>
      <c r="G50" s="44">
        <v>2572.44</v>
      </c>
      <c r="H50" s="44">
        <v>2481.192</v>
      </c>
      <c r="I50" s="44">
        <v>2360.5391</v>
      </c>
      <c r="J50" s="44">
        <v>2331.09</v>
      </c>
      <c r="K50" s="44">
        <v>2207.6348</v>
      </c>
      <c r="L50" s="44">
        <v>1490.135</v>
      </c>
      <c r="M50" s="44">
        <v>1667.523</v>
      </c>
      <c r="N50" s="44">
        <v>1669.074</v>
      </c>
      <c r="O50" s="44">
        <v>1486.9145</v>
      </c>
      <c r="P50" s="44">
        <v>1288.441</v>
      </c>
      <c r="Q50" s="44">
        <v>473.8</v>
      </c>
      <c r="R50" s="44">
        <v>723.9</v>
      </c>
      <c r="S50" s="44">
        <f t="shared" si="0"/>
        <v>0.654510291476723</v>
      </c>
      <c r="T50" s="44">
        <f t="shared" si="1"/>
        <v>181.9392</v>
      </c>
      <c r="U50" s="44">
        <v>291.8608</v>
      </c>
      <c r="V50" s="44">
        <v>861.1352904</v>
      </c>
    </row>
    <row r="51" spans="1:22">
      <c r="B51" s="44">
        <v>1738.9863</v>
      </c>
      <c r="C51" s="44">
        <v>1621.8455</v>
      </c>
      <c r="D51" s="44">
        <v>1605.9537</v>
      </c>
      <c r="E51" s="44">
        <v>1566.6112</v>
      </c>
      <c r="F51" s="44">
        <v>1519.1312</v>
      </c>
      <c r="G51" s="44">
        <v>1484.5074</v>
      </c>
      <c r="H51" s="44">
        <v>1415.8557</v>
      </c>
      <c r="I51" s="44">
        <v>1340.1422</v>
      </c>
      <c r="J51" s="44">
        <v>1369.1835</v>
      </c>
      <c r="K51" s="44">
        <v>1283.5962</v>
      </c>
      <c r="L51" s="44">
        <v>760.413</v>
      </c>
      <c r="M51" s="44">
        <v>927.2835</v>
      </c>
      <c r="N51" s="44">
        <v>961.438</v>
      </c>
      <c r="O51" s="44">
        <v>890.2641</v>
      </c>
      <c r="P51" s="44">
        <v>827.9007</v>
      </c>
      <c r="Q51" s="44">
        <v>502.2</v>
      </c>
      <c r="R51" s="44">
        <v>786.2</v>
      </c>
      <c r="S51" s="44">
        <f t="shared" si="0"/>
        <v>0.638768761129484</v>
      </c>
      <c r="T51" s="44">
        <f t="shared" si="1"/>
        <v>204.8976</v>
      </c>
      <c r="U51" s="44">
        <v>297.3024</v>
      </c>
      <c r="V51" s="44">
        <v>877.1907312</v>
      </c>
    </row>
    <row r="52" spans="1:22">
      <c r="B52" s="44">
        <v>2754.4024</v>
      </c>
      <c r="C52" s="44">
        <v>2649.3833</v>
      </c>
      <c r="D52" s="44">
        <v>2636.2988</v>
      </c>
      <c r="E52" s="44">
        <v>2615.228</v>
      </c>
      <c r="F52" s="44">
        <v>2425.3648</v>
      </c>
      <c r="G52" s="44">
        <v>2437.5906</v>
      </c>
      <c r="H52" s="44">
        <v>2313.0198</v>
      </c>
      <c r="I52" s="44">
        <v>2169.0666</v>
      </c>
      <c r="J52" s="44">
        <v>2107.0611</v>
      </c>
      <c r="K52" s="44">
        <v>1945.398</v>
      </c>
      <c r="L52" s="44">
        <v>1268.201</v>
      </c>
      <c r="M52" s="44">
        <v>1602.1434</v>
      </c>
      <c r="N52" s="44">
        <v>1596.76</v>
      </c>
      <c r="O52" s="44">
        <v>1436.5538</v>
      </c>
      <c r="P52" s="44">
        <v>1231.7547</v>
      </c>
      <c r="Q52" s="44">
        <v>514.7</v>
      </c>
      <c r="R52" s="44">
        <v>837.3</v>
      </c>
      <c r="S52" s="44">
        <f t="shared" si="0"/>
        <v>0.614713961543055</v>
      </c>
      <c r="T52" s="44">
        <f t="shared" si="1"/>
        <v>215.1446</v>
      </c>
      <c r="U52" s="44">
        <v>299.5554</v>
      </c>
      <c r="V52" s="44">
        <v>883.8382077</v>
      </c>
    </row>
    <row r="53" spans="1:22">
      <c r="B53" s="44">
        <v>1633.9409</v>
      </c>
      <c r="C53" s="44">
        <v>1475.90495</v>
      </c>
      <c r="D53" s="44">
        <v>1458.5804</v>
      </c>
      <c r="E53" s="44">
        <v>1390.0656</v>
      </c>
      <c r="F53" s="44">
        <v>1351.2992</v>
      </c>
      <c r="G53" s="44">
        <v>1239.7182</v>
      </c>
      <c r="H53" s="44">
        <v>1211.0553</v>
      </c>
      <c r="I53" s="44">
        <v>1143.9311</v>
      </c>
      <c r="J53" s="44">
        <v>1132.5168</v>
      </c>
      <c r="K53" s="44">
        <v>1030.3687</v>
      </c>
      <c r="L53" s="44">
        <v>626.886</v>
      </c>
      <c r="M53" s="44">
        <v>758.1717</v>
      </c>
      <c r="N53" s="44">
        <v>788.69</v>
      </c>
      <c r="O53" s="44">
        <v>766.3691</v>
      </c>
      <c r="P53" s="44">
        <v>653.6948</v>
      </c>
      <c r="Q53" s="44">
        <v>485.9</v>
      </c>
      <c r="R53" s="44">
        <v>783.7</v>
      </c>
      <c r="S53" s="44">
        <f t="shared" si="0"/>
        <v>0.620007655990813</v>
      </c>
      <c r="T53" s="44">
        <f t="shared" si="1"/>
        <v>210.3947</v>
      </c>
      <c r="U53" s="44">
        <v>275.5053</v>
      </c>
      <c r="V53" s="44">
        <v>812.87838765</v>
      </c>
    </row>
    <row r="54" spans="1:22">
      <c r="B54" s="44">
        <v>1593.0292</v>
      </c>
      <c r="C54" s="44">
        <v>1535.3462</v>
      </c>
      <c r="D54" s="44">
        <v>1529.19532</v>
      </c>
      <c r="E54" s="44">
        <v>1519.4256</v>
      </c>
      <c r="F54" s="44">
        <v>1463.128</v>
      </c>
      <c r="G54" s="44">
        <v>1373.6946</v>
      </c>
      <c r="H54" s="44">
        <v>1306.1979</v>
      </c>
      <c r="I54" s="44">
        <v>1221.0711</v>
      </c>
      <c r="J54" s="44">
        <v>1217.9547</v>
      </c>
      <c r="K54" s="44">
        <v>1169.8347</v>
      </c>
      <c r="L54" s="44">
        <v>751.812</v>
      </c>
      <c r="M54" s="44">
        <v>784.3407</v>
      </c>
      <c r="N54" s="44">
        <v>808.716</v>
      </c>
      <c r="O54" s="44">
        <v>774.6753</v>
      </c>
      <c r="P54" s="44">
        <v>723.6515</v>
      </c>
      <c r="Q54" s="44">
        <v>449.7</v>
      </c>
      <c r="R54" s="44">
        <v>748.9</v>
      </c>
      <c r="S54" s="44">
        <f t="shared" si="0"/>
        <v>0.60048070503405</v>
      </c>
      <c r="T54" s="44">
        <f t="shared" si="1"/>
        <v>201.9153</v>
      </c>
      <c r="U54" s="44">
        <v>247.7847</v>
      </c>
      <c r="V54" s="44">
        <v>731.08875735</v>
      </c>
    </row>
    <row r="55" spans="1:22">
      <c r="B55" s="44">
        <v>281.0545</v>
      </c>
      <c r="C55" s="44">
        <v>270.6591</v>
      </c>
      <c r="D55" s="44">
        <v>264.05466</v>
      </c>
      <c r="E55" s="44">
        <v>270.1776</v>
      </c>
      <c r="F55" s="44">
        <v>256.8096</v>
      </c>
      <c r="G55" s="44">
        <v>240.3078</v>
      </c>
      <c r="H55" s="44">
        <v>227.4237</v>
      </c>
      <c r="I55" s="44">
        <v>212.4105</v>
      </c>
      <c r="J55" s="44">
        <v>212.1876</v>
      </c>
      <c r="K55" s="44">
        <v>194.6416</v>
      </c>
      <c r="L55" s="44">
        <v>76.563</v>
      </c>
      <c r="M55" s="44">
        <v>106.6494</v>
      </c>
      <c r="N55" s="44">
        <v>117.99</v>
      </c>
      <c r="O55" s="44">
        <v>112.8666</v>
      </c>
      <c r="P55" s="44">
        <v>101.1868</v>
      </c>
      <c r="Q55" s="44">
        <v>544.1</v>
      </c>
      <c r="R55" s="44">
        <v>822.8</v>
      </c>
      <c r="S55" s="44">
        <f t="shared" si="0"/>
        <v>0.661278561011181</v>
      </c>
      <c r="T55" s="44">
        <f t="shared" si="1"/>
        <v>255.1829</v>
      </c>
      <c r="U55" s="44">
        <v>288.9171</v>
      </c>
      <c r="V55" s="44">
        <v>852.44990355</v>
      </c>
    </row>
    <row r="56" spans="1:22">
      <c r="B56" s="44">
        <v>1095.6003</v>
      </c>
      <c r="C56" s="44">
        <v>1020.40485</v>
      </c>
      <c r="D56" s="44">
        <v>976.72138</v>
      </c>
      <c r="E56" s="44">
        <v>938.9688</v>
      </c>
      <c r="F56" s="44">
        <v>889.3616</v>
      </c>
      <c r="G56" s="44">
        <v>863.5716</v>
      </c>
      <c r="H56" s="44">
        <v>822.3768</v>
      </c>
      <c r="I56" s="44">
        <v>768.9756</v>
      </c>
      <c r="J56" s="44">
        <v>632.7396</v>
      </c>
      <c r="K56" s="44">
        <v>594.1048</v>
      </c>
      <c r="L56" s="44">
        <v>433.152</v>
      </c>
      <c r="M56" s="44">
        <v>464.5641</v>
      </c>
      <c r="N56" s="44">
        <v>448.324</v>
      </c>
      <c r="O56" s="44">
        <v>417.7879</v>
      </c>
      <c r="P56" s="44">
        <v>374.2508</v>
      </c>
      <c r="Q56" s="44">
        <v>549.5</v>
      </c>
      <c r="R56" s="44">
        <v>814.6</v>
      </c>
      <c r="S56" s="44">
        <f t="shared" si="0"/>
        <v>0.674564203289958</v>
      </c>
      <c r="T56" s="44">
        <f t="shared" si="1"/>
        <v>269.8045</v>
      </c>
      <c r="U56" s="44">
        <v>279.6955</v>
      </c>
      <c r="V56" s="44">
        <v>825.24157275</v>
      </c>
    </row>
    <row r="57" spans="1:22">
      <c r="B57" s="44">
        <v>3498.326</v>
      </c>
      <c r="C57" s="44">
        <v>3378.39175</v>
      </c>
      <c r="D57" s="44">
        <v>3234.53486</v>
      </c>
      <c r="E57" s="44">
        <v>3161.5584</v>
      </c>
      <c r="F57" s="44">
        <v>2962.4272</v>
      </c>
      <c r="G57" s="44">
        <v>2910.3492</v>
      </c>
      <c r="H57" s="44">
        <v>2730.4452</v>
      </c>
      <c r="I57" s="44">
        <v>2576.4209</v>
      </c>
      <c r="J57" s="44">
        <v>2323.9746</v>
      </c>
      <c r="K57" s="44">
        <v>2167.5765</v>
      </c>
      <c r="L57" s="44">
        <v>1349.229</v>
      </c>
      <c r="M57" s="44">
        <v>1662.5466</v>
      </c>
      <c r="N57" s="44">
        <v>1616.938</v>
      </c>
      <c r="O57" s="44">
        <v>1451.3514</v>
      </c>
      <c r="P57" s="44">
        <v>1229.745</v>
      </c>
      <c r="Q57" s="44">
        <v>451.4</v>
      </c>
      <c r="R57" s="44">
        <v>739.9</v>
      </c>
      <c r="S57" s="44">
        <f t="shared" si="0"/>
        <v>0.610082443573456</v>
      </c>
      <c r="T57" s="44">
        <f t="shared" si="1"/>
        <v>239.242</v>
      </c>
      <c r="U57" s="44">
        <v>212.158</v>
      </c>
      <c r="V57" s="44">
        <v>625.972179</v>
      </c>
    </row>
    <row r="58" spans="1:22">
      <c r="B58" s="44">
        <v>1105.094</v>
      </c>
      <c r="C58" s="44">
        <v>1058.7027</v>
      </c>
      <c r="D58" s="44">
        <v>964.6944</v>
      </c>
      <c r="E58" s="44">
        <v>988.1256</v>
      </c>
      <c r="F58" s="44">
        <v>949.6272</v>
      </c>
      <c r="G58" s="44">
        <v>931.5492</v>
      </c>
      <c r="H58" s="44">
        <v>883.953</v>
      </c>
      <c r="I58" s="44">
        <v>825.5082</v>
      </c>
      <c r="J58" s="44">
        <v>847.9539</v>
      </c>
      <c r="K58" s="44">
        <v>788.5937</v>
      </c>
      <c r="L58" s="44">
        <v>550.511</v>
      </c>
      <c r="M58" s="44">
        <v>585.1989</v>
      </c>
      <c r="N58" s="44">
        <v>581.59</v>
      </c>
      <c r="O58" s="44">
        <v>538.4023</v>
      </c>
      <c r="P58" s="44">
        <v>489.3141</v>
      </c>
      <c r="Q58" s="44">
        <v>569.4</v>
      </c>
      <c r="R58" s="44">
        <v>797.6</v>
      </c>
      <c r="S58" s="44">
        <f t="shared" si="0"/>
        <v>0.713891675025075</v>
      </c>
      <c r="T58" s="44">
        <f t="shared" si="1"/>
        <v>325.1274</v>
      </c>
      <c r="U58" s="44">
        <v>244.2726</v>
      </c>
      <c r="V58" s="44">
        <v>720.7263063</v>
      </c>
    </row>
    <row r="59" spans="1:22">
      <c r="B59" s="44">
        <v>1868.8246</v>
      </c>
      <c r="C59" s="44">
        <v>1812.2671</v>
      </c>
      <c r="D59" s="44">
        <v>1705.34588</v>
      </c>
      <c r="E59" s="44">
        <v>1668.4976</v>
      </c>
      <c r="F59" s="44">
        <v>1603.5504</v>
      </c>
      <c r="G59" s="44">
        <v>1559.1198</v>
      </c>
      <c r="H59" s="44">
        <v>1488.5451</v>
      </c>
      <c r="I59" s="44">
        <v>1419.0454</v>
      </c>
      <c r="J59" s="44">
        <v>1608.5052</v>
      </c>
      <c r="K59" s="44">
        <v>1555.2495</v>
      </c>
      <c r="L59" s="44">
        <v>1100.975</v>
      </c>
      <c r="M59" s="44">
        <v>1338.6516</v>
      </c>
      <c r="N59" s="44">
        <v>1261.524</v>
      </c>
      <c r="O59" s="44">
        <v>1160.9485</v>
      </c>
      <c r="P59" s="44">
        <v>1008.0719</v>
      </c>
      <c r="Q59" s="44">
        <v>740.2</v>
      </c>
      <c r="R59" s="44">
        <v>1130.5</v>
      </c>
      <c r="S59" s="44">
        <f t="shared" si="0"/>
        <v>0.654754533392304</v>
      </c>
      <c r="T59" s="44">
        <f t="shared" si="1"/>
        <v>458.924</v>
      </c>
      <c r="U59" s="44">
        <v>281.276</v>
      </c>
      <c r="V59" s="44">
        <v>829.904838</v>
      </c>
    </row>
    <row r="60" spans="1:22">
      <c r="B60" s="44">
        <v>20.8315</v>
      </c>
      <c r="C60" s="44">
        <v>19.4142</v>
      </c>
      <c r="D60" s="44">
        <v>20.4782</v>
      </c>
      <c r="E60" s="44">
        <v>21.1904</v>
      </c>
      <c r="F60" s="44">
        <v>21.904</v>
      </c>
      <c r="G60" s="44">
        <v>23.1636</v>
      </c>
      <c r="H60" s="44">
        <v>21.8862</v>
      </c>
      <c r="I60" s="44">
        <v>20.6074</v>
      </c>
      <c r="J60" s="44">
        <v>22.4613</v>
      </c>
      <c r="K60" s="44">
        <v>19.7492</v>
      </c>
      <c r="L60" s="44">
        <v>14.664</v>
      </c>
      <c r="M60" s="44">
        <v>21.4929</v>
      </c>
      <c r="N60" s="44">
        <v>23.56</v>
      </c>
      <c r="O60" s="44">
        <v>16.6822</v>
      </c>
      <c r="P60" s="44">
        <v>14.8335</v>
      </c>
      <c r="Q60" s="44">
        <v>816</v>
      </c>
      <c r="R60" s="44">
        <v>1185.9</v>
      </c>
      <c r="S60" s="44">
        <f t="shared" si="0"/>
        <v>0.688084998735138</v>
      </c>
      <c r="T60" s="44">
        <f t="shared" si="1"/>
        <v>531.216</v>
      </c>
      <c r="U60" s="44">
        <v>284.784</v>
      </c>
      <c r="V60" s="44">
        <v>840.255192</v>
      </c>
    </row>
    <row r="61" spans="1:22">
      <c r="B61" s="44">
        <v>628.5649</v>
      </c>
      <c r="C61" s="44">
        <v>579.3082</v>
      </c>
      <c r="D61" s="44">
        <v>557.92</v>
      </c>
      <c r="E61" s="44">
        <v>554.5232</v>
      </c>
      <c r="F61" s="44">
        <v>531.5568</v>
      </c>
      <c r="G61" s="44">
        <v>511.8108</v>
      </c>
      <c r="H61" s="44">
        <v>479.682</v>
      </c>
      <c r="I61" s="44">
        <v>456.1729</v>
      </c>
      <c r="J61" s="44">
        <v>453.6864</v>
      </c>
      <c r="K61" s="44">
        <v>427.051</v>
      </c>
      <c r="L61" s="44">
        <v>373.979</v>
      </c>
      <c r="M61" s="44">
        <v>364.5642</v>
      </c>
      <c r="N61" s="44">
        <v>336.414</v>
      </c>
      <c r="O61" s="44">
        <v>315.3215</v>
      </c>
      <c r="P61" s="44">
        <v>283.9738</v>
      </c>
      <c r="Q61" s="44">
        <v>814.1</v>
      </c>
      <c r="R61" s="44">
        <v>1276.1</v>
      </c>
      <c r="S61" s="44">
        <f t="shared" si="0"/>
        <v>0.63795940756994</v>
      </c>
      <c r="T61" s="44">
        <f t="shared" si="1"/>
        <v>554.4021</v>
      </c>
      <c r="U61" s="44">
        <v>259.6979</v>
      </c>
      <c r="V61" s="44">
        <v>766.23865395</v>
      </c>
    </row>
    <row r="62" spans="1:22">
      <c r="B62" s="44">
        <v>388.5587</v>
      </c>
      <c r="C62" s="44">
        <v>371.516</v>
      </c>
      <c r="D62" s="44">
        <v>355.2302</v>
      </c>
      <c r="E62" s="44">
        <v>363.8712</v>
      </c>
      <c r="F62" s="44">
        <v>360.4688</v>
      </c>
      <c r="G62" s="44">
        <v>360.6072</v>
      </c>
      <c r="H62" s="44">
        <v>340.2</v>
      </c>
      <c r="I62" s="44">
        <v>319.6902</v>
      </c>
      <c r="J62" s="44">
        <v>292.7403</v>
      </c>
      <c r="K62" s="44">
        <v>277.5068</v>
      </c>
      <c r="L62" s="44">
        <v>225.741</v>
      </c>
      <c r="M62" s="44">
        <v>266.838</v>
      </c>
      <c r="N62" s="44">
        <v>260.338</v>
      </c>
      <c r="O62" s="44">
        <v>244.1255</v>
      </c>
      <c r="P62" s="44">
        <v>222.024</v>
      </c>
      <c r="Q62" s="44">
        <v>683.7</v>
      </c>
      <c r="R62" s="44">
        <v>883</v>
      </c>
      <c r="S62" s="44">
        <f t="shared" si="0"/>
        <v>0.774292185730464</v>
      </c>
      <c r="T62" s="44">
        <f t="shared" si="1"/>
        <v>216.7329</v>
      </c>
      <c r="U62" s="44">
        <v>466.9671</v>
      </c>
      <c r="V62" s="44">
        <v>888.49830117</v>
      </c>
    </row>
    <row r="63" spans="1:22">
      <c r="B63" s="44">
        <v>74.9934</v>
      </c>
      <c r="C63" s="44">
        <v>74.11325</v>
      </c>
      <c r="D63" s="44">
        <v>73.0368</v>
      </c>
      <c r="E63" s="44">
        <v>71.8872</v>
      </c>
      <c r="F63" s="44">
        <v>71.5136</v>
      </c>
      <c r="G63" s="44">
        <v>70.1892</v>
      </c>
      <c r="H63" s="44">
        <v>67.1328</v>
      </c>
      <c r="I63" s="44">
        <v>68.1036</v>
      </c>
      <c r="J63" s="44">
        <v>43.9137</v>
      </c>
      <c r="K63" s="44">
        <v>39.8038</v>
      </c>
      <c r="L63" s="44">
        <v>16.309</v>
      </c>
      <c r="M63" s="44">
        <v>30.9309</v>
      </c>
      <c r="N63" s="44">
        <v>29.336</v>
      </c>
      <c r="O63" s="44">
        <v>20.5212</v>
      </c>
      <c r="P63" s="44">
        <v>16.4285</v>
      </c>
      <c r="Q63" s="44">
        <v>684.38</v>
      </c>
      <c r="R63" s="44">
        <v>913.92</v>
      </c>
      <c r="S63" s="44">
        <f t="shared" si="0"/>
        <v>0.748840161064426</v>
      </c>
      <c r="T63" s="44">
        <f t="shared" si="1"/>
        <v>236.1111</v>
      </c>
      <c r="U63" s="44">
        <v>448.2689</v>
      </c>
      <c r="V63" s="44">
        <v>852.92123603</v>
      </c>
    </row>
    <row r="64" spans="1:22">
      <c r="B64" s="44">
        <v>62.6311</v>
      </c>
      <c r="C64" s="44">
        <v>48.2735</v>
      </c>
      <c r="D64" s="44">
        <v>43.30854</v>
      </c>
      <c r="E64" s="44">
        <v>42.812</v>
      </c>
      <c r="F64" s="44">
        <v>44.5776</v>
      </c>
      <c r="G64" s="44">
        <v>43.8828</v>
      </c>
      <c r="H64" s="44">
        <v>37.1385</v>
      </c>
      <c r="I64" s="44">
        <v>38.019</v>
      </c>
      <c r="J64" s="44">
        <v>43.011</v>
      </c>
      <c r="K64" s="44">
        <v>37.5642</v>
      </c>
      <c r="L64" s="44">
        <v>34.498</v>
      </c>
      <c r="M64" s="44">
        <v>38.61</v>
      </c>
      <c r="N64" s="44">
        <v>32.49</v>
      </c>
      <c r="O64" s="44">
        <v>25.9307</v>
      </c>
      <c r="P64" s="44">
        <v>25.2648</v>
      </c>
      <c r="Q64" s="44">
        <v>684.2</v>
      </c>
      <c r="R64" s="44">
        <v>905.1</v>
      </c>
      <c r="S64" s="44">
        <f t="shared" si="0"/>
        <v>0.755938570323721</v>
      </c>
      <c r="T64" s="44">
        <f t="shared" si="1"/>
        <v>250.4172</v>
      </c>
      <c r="U64" s="44">
        <v>433.7828</v>
      </c>
      <c r="V64" s="44">
        <v>825.35853356</v>
      </c>
    </row>
    <row r="65" spans="1:22">
      <c r="B65" s="44">
        <v>123.2132</v>
      </c>
      <c r="C65" s="44">
        <v>112.6338</v>
      </c>
      <c r="D65" s="44">
        <v>100.2988</v>
      </c>
      <c r="E65" s="44">
        <v>163.4864</v>
      </c>
      <c r="F65" s="44">
        <v>162.6224</v>
      </c>
      <c r="G65" s="44">
        <v>176.6952</v>
      </c>
      <c r="H65" s="44">
        <v>166.9815</v>
      </c>
      <c r="I65" s="44">
        <v>163.8674</v>
      </c>
      <c r="J65" s="44">
        <v>181.9737</v>
      </c>
      <c r="K65" s="44">
        <v>170.9222</v>
      </c>
      <c r="L65" s="44">
        <v>144.196</v>
      </c>
      <c r="M65" s="44">
        <v>161.1753</v>
      </c>
      <c r="N65" s="44">
        <v>165.718</v>
      </c>
      <c r="O65" s="44">
        <v>163.8555</v>
      </c>
      <c r="P65" s="44">
        <v>160.2337</v>
      </c>
      <c r="Q65" s="44">
        <v>693.8</v>
      </c>
      <c r="R65" s="44">
        <v>940.4</v>
      </c>
      <c r="S65" s="44">
        <f t="shared" si="0"/>
        <v>0.737771161207997</v>
      </c>
      <c r="T65" s="44">
        <f t="shared" si="1"/>
        <v>266.4192</v>
      </c>
      <c r="U65" s="44">
        <v>427.3808</v>
      </c>
      <c r="V65" s="44">
        <v>813.17744816</v>
      </c>
    </row>
    <row r="66" spans="1:22">
      <c r="Q66" s="44">
        <v>684.5</v>
      </c>
      <c r="R66" s="44">
        <v>931.9</v>
      </c>
      <c r="S66" s="44">
        <f t="shared" ref="S66:S129" si="2">Q66/R66</f>
        <v>0.734520871338126</v>
      </c>
      <c r="T66" s="44">
        <f t="shared" ref="T66:T129" si="3">Q66-U66</f>
        <v>279.276</v>
      </c>
      <c r="U66" s="44">
        <v>405.224</v>
      </c>
      <c r="V66" s="44">
        <v>771.0197048</v>
      </c>
    </row>
    <row r="67" spans="1:22">
      <c r="A67" s="44" t="s">
        <v>80</v>
      </c>
      <c r="Q67" s="44">
        <v>669.4</v>
      </c>
      <c r="R67" s="44">
        <v>930.1</v>
      </c>
      <c r="S67" s="44">
        <f t="shared" si="2"/>
        <v>0.719707558327062</v>
      </c>
      <c r="T67" s="44">
        <f t="shared" si="3"/>
        <v>279.8092</v>
      </c>
      <c r="U67" s="44">
        <v>389.5908</v>
      </c>
      <c r="V67" s="44">
        <v>741.27441516</v>
      </c>
    </row>
    <row r="68" spans="1:22">
      <c r="A68" s="44">
        <v>3.4014</v>
      </c>
      <c r="B68" s="44">
        <f t="shared" ref="B68:P68" si="4">B35*$A$68</f>
        <v>433.50094692</v>
      </c>
      <c r="C68" s="44">
        <f t="shared" si="4"/>
        <v>408.17667357</v>
      </c>
      <c r="D68" s="44">
        <f t="shared" si="4"/>
        <v>386.744486184</v>
      </c>
      <c r="E68" s="44">
        <f t="shared" si="4"/>
        <v>392.65217376</v>
      </c>
      <c r="F68" s="44">
        <f t="shared" si="4"/>
        <v>380.97856896</v>
      </c>
      <c r="G68" s="44">
        <f t="shared" si="4"/>
        <v>355.53881808</v>
      </c>
      <c r="H68" s="44">
        <f t="shared" si="4"/>
        <v>319.37513328</v>
      </c>
      <c r="I68" s="44">
        <f t="shared" si="4"/>
        <v>309.80053242</v>
      </c>
      <c r="J68" s="44">
        <f t="shared" si="4"/>
        <v>202.64928948</v>
      </c>
      <c r="K68" s="44">
        <f t="shared" si="4"/>
        <v>78.60159204</v>
      </c>
      <c r="L68" s="44">
        <f t="shared" si="4"/>
        <v>21.1022856</v>
      </c>
      <c r="M68" s="44">
        <f t="shared" si="4"/>
        <v>46.98625932</v>
      </c>
      <c r="N68" s="44">
        <f t="shared" si="4"/>
        <v>76.259388</v>
      </c>
      <c r="O68" s="44">
        <f t="shared" si="4"/>
        <v>43.68486048</v>
      </c>
      <c r="P68" s="44">
        <f t="shared" si="4"/>
        <v>28.97074422</v>
      </c>
      <c r="Q68" s="44">
        <v>645.3</v>
      </c>
      <c r="R68" s="44">
        <v>898.5</v>
      </c>
      <c r="S68" s="44">
        <f t="shared" si="2"/>
        <v>0.718196994991653</v>
      </c>
      <c r="T68" s="44">
        <f t="shared" si="3"/>
        <v>279.4149</v>
      </c>
      <c r="U68" s="44">
        <v>365.8851</v>
      </c>
      <c r="V68" s="44">
        <v>696.16957977</v>
      </c>
    </row>
    <row r="69" spans="1:22">
      <c r="A69" s="44">
        <v>3.5491</v>
      </c>
      <c r="B69" s="44">
        <f t="shared" ref="B69:P69" si="5">B36*$A$69</f>
        <v>438.7503893</v>
      </c>
      <c r="C69" s="44">
        <f t="shared" si="5"/>
        <v>434.548787265</v>
      </c>
      <c r="D69" s="44">
        <f t="shared" si="5"/>
        <v>430.359749044</v>
      </c>
      <c r="E69" s="44">
        <f t="shared" si="5"/>
        <v>423.47577272</v>
      </c>
      <c r="F69" s="44">
        <f t="shared" si="5"/>
        <v>422.3145072</v>
      </c>
      <c r="G69" s="44">
        <f t="shared" si="5"/>
        <v>412.70212476</v>
      </c>
      <c r="H69" s="44">
        <f t="shared" si="5"/>
        <v>396.22968693</v>
      </c>
      <c r="I69" s="44">
        <f t="shared" si="5"/>
        <v>372.72861146</v>
      </c>
      <c r="J69" s="44">
        <f t="shared" si="5"/>
        <v>339.222978</v>
      </c>
      <c r="K69" s="44">
        <f t="shared" si="5"/>
        <v>355.69825511</v>
      </c>
      <c r="L69" s="44">
        <f t="shared" si="5"/>
        <v>207.3419711</v>
      </c>
      <c r="M69" s="44">
        <f t="shared" si="5"/>
        <v>247.11212097</v>
      </c>
      <c r="N69" s="44">
        <f t="shared" si="5"/>
        <v>230.8902496</v>
      </c>
      <c r="O69" s="44">
        <f t="shared" si="5"/>
        <v>196.69538092</v>
      </c>
      <c r="P69" s="44">
        <f t="shared" si="5"/>
        <v>132.4630593</v>
      </c>
      <c r="Q69" s="44">
        <v>640</v>
      </c>
      <c r="R69" s="44">
        <v>909.2</v>
      </c>
      <c r="S69" s="44">
        <f t="shared" si="2"/>
        <v>0.703915530136384</v>
      </c>
      <c r="T69" s="44">
        <f t="shared" si="3"/>
        <v>287.36</v>
      </c>
      <c r="U69" s="44">
        <v>352.64</v>
      </c>
      <c r="V69" s="44">
        <v>670.968128</v>
      </c>
    </row>
    <row r="70" spans="1:22">
      <c r="A70" s="44">
        <v>2.7604</v>
      </c>
      <c r="B70" s="44">
        <f t="shared" ref="B70:P70" si="6">B37*$A$70</f>
        <v>3710.3750976</v>
      </c>
      <c r="C70" s="44">
        <f t="shared" si="6"/>
        <v>3337.73669386</v>
      </c>
      <c r="D70" s="44">
        <f t="shared" si="6"/>
        <v>3299.27645472</v>
      </c>
      <c r="E70" s="44">
        <f t="shared" si="6"/>
        <v>3141.500824</v>
      </c>
      <c r="F70" s="44">
        <f t="shared" si="6"/>
        <v>3158.66167872</v>
      </c>
      <c r="G70" s="44">
        <f t="shared" si="6"/>
        <v>3077.3518884</v>
      </c>
      <c r="H70" s="44">
        <f t="shared" si="6"/>
        <v>2920.09438476</v>
      </c>
      <c r="I70" s="44">
        <f t="shared" si="6"/>
        <v>2766.6633476</v>
      </c>
      <c r="J70" s="44">
        <f t="shared" si="6"/>
        <v>2869.68920472</v>
      </c>
      <c r="K70" s="44">
        <f t="shared" si="6"/>
        <v>2558.30338688</v>
      </c>
      <c r="L70" s="44">
        <f t="shared" si="6"/>
        <v>1840.2151392</v>
      </c>
      <c r="M70" s="44">
        <f t="shared" si="6"/>
        <v>2070.94924608</v>
      </c>
      <c r="N70" s="44">
        <f t="shared" si="6"/>
        <v>1898.7080152</v>
      </c>
      <c r="O70" s="44">
        <f t="shared" si="6"/>
        <v>1857.10685492</v>
      </c>
      <c r="P70" s="44">
        <f t="shared" si="6"/>
        <v>1579.56216088</v>
      </c>
      <c r="Q70" s="44">
        <v>505.6</v>
      </c>
      <c r="R70" s="44">
        <v>919</v>
      </c>
      <c r="S70" s="44">
        <f t="shared" si="2"/>
        <v>0.550163220892274</v>
      </c>
      <c r="T70" s="44">
        <f t="shared" si="3"/>
        <v>237.1264</v>
      </c>
      <c r="U70" s="44">
        <v>268.4736</v>
      </c>
      <c r="V70" s="44">
        <v>510.82471872</v>
      </c>
    </row>
    <row r="71" spans="1:22">
      <c r="A71" s="44">
        <v>2.9505</v>
      </c>
      <c r="B71" s="44">
        <f t="shared" ref="B71:P71" si="7">B38*$A$71</f>
        <v>1005.1775202</v>
      </c>
      <c r="C71" s="44">
        <f t="shared" si="7"/>
        <v>917.6651001</v>
      </c>
      <c r="D71" s="44">
        <f t="shared" si="7"/>
        <v>834.4822437</v>
      </c>
      <c r="E71" s="44">
        <f t="shared" si="7"/>
        <v>861.1352904</v>
      </c>
      <c r="F71" s="44">
        <f t="shared" si="7"/>
        <v>877.1907312</v>
      </c>
      <c r="G71" s="44">
        <f t="shared" si="7"/>
        <v>883.8382077</v>
      </c>
      <c r="H71" s="44">
        <f t="shared" si="7"/>
        <v>812.87838765</v>
      </c>
      <c r="I71" s="44">
        <f t="shared" si="7"/>
        <v>731.08875735</v>
      </c>
      <c r="J71" s="44">
        <f t="shared" si="7"/>
        <v>852.44990355</v>
      </c>
      <c r="K71" s="44">
        <f t="shared" si="7"/>
        <v>825.24157275</v>
      </c>
      <c r="L71" s="44">
        <f t="shared" si="7"/>
        <v>625.972179</v>
      </c>
      <c r="M71" s="44">
        <f t="shared" si="7"/>
        <v>720.7263063</v>
      </c>
      <c r="N71" s="44">
        <f t="shared" si="7"/>
        <v>829.904838</v>
      </c>
      <c r="O71" s="44">
        <f t="shared" si="7"/>
        <v>840.255192</v>
      </c>
      <c r="P71" s="44">
        <f t="shared" si="7"/>
        <v>766.23865395</v>
      </c>
      <c r="Q71" s="44">
        <v>497.3</v>
      </c>
      <c r="R71" s="44">
        <v>896</v>
      </c>
      <c r="S71" s="44">
        <f t="shared" si="2"/>
        <v>0.555022321428571</v>
      </c>
      <c r="T71" s="44">
        <f t="shared" si="3"/>
        <v>244.1743</v>
      </c>
      <c r="U71" s="44">
        <v>253.1257</v>
      </c>
      <c r="V71" s="44">
        <v>481.62226939</v>
      </c>
    </row>
    <row r="72" spans="1:22">
      <c r="A72" s="44">
        <v>1.9027</v>
      </c>
      <c r="B72" s="44">
        <f t="shared" ref="B72:P72" si="8">B39*$A$72</f>
        <v>888.49830117</v>
      </c>
      <c r="C72" s="44">
        <f t="shared" si="8"/>
        <v>852.92123603</v>
      </c>
      <c r="D72" s="44">
        <f t="shared" si="8"/>
        <v>825.35853356</v>
      </c>
      <c r="E72" s="44">
        <f t="shared" si="8"/>
        <v>813.17744816</v>
      </c>
      <c r="F72" s="44">
        <f t="shared" si="8"/>
        <v>771.0197048</v>
      </c>
      <c r="G72" s="44">
        <f t="shared" si="8"/>
        <v>741.27441516</v>
      </c>
      <c r="H72" s="44">
        <f t="shared" si="8"/>
        <v>696.16957977</v>
      </c>
      <c r="I72" s="44">
        <f t="shared" si="8"/>
        <v>670.968128</v>
      </c>
      <c r="J72" s="44">
        <f t="shared" si="8"/>
        <v>510.82471872</v>
      </c>
      <c r="K72" s="44">
        <f t="shared" si="8"/>
        <v>481.62226939</v>
      </c>
      <c r="L72" s="44">
        <f t="shared" si="8"/>
        <v>384.1779624</v>
      </c>
      <c r="M72" s="44">
        <f t="shared" si="8"/>
        <v>435.96355803</v>
      </c>
      <c r="N72" s="44">
        <f t="shared" si="8"/>
        <v>408.6542952</v>
      </c>
      <c r="O72" s="44">
        <f t="shared" si="8"/>
        <v>396.49965733</v>
      </c>
      <c r="P72" s="44">
        <f t="shared" si="8"/>
        <v>382.32492287</v>
      </c>
      <c r="Q72" s="44">
        <v>429.6</v>
      </c>
      <c r="R72" s="44">
        <v>758.4</v>
      </c>
      <c r="S72" s="44">
        <f t="shared" si="2"/>
        <v>0.566455696202532</v>
      </c>
      <c r="T72" s="44">
        <f t="shared" si="3"/>
        <v>227.688</v>
      </c>
      <c r="U72" s="44">
        <v>201.912</v>
      </c>
      <c r="V72" s="44">
        <v>384.1779624</v>
      </c>
    </row>
    <row r="73" spans="1:22">
      <c r="A73" s="44">
        <v>8.1563</v>
      </c>
      <c r="B73" s="44">
        <f t="shared" ref="B73:P73" si="9">B40*$A$73</f>
        <v>8947.74330798</v>
      </c>
      <c r="C73" s="44">
        <f t="shared" si="9"/>
        <v>8374.869672695</v>
      </c>
      <c r="D73" s="44">
        <f t="shared" si="9"/>
        <v>8198.25274468</v>
      </c>
      <c r="E73" s="44">
        <f t="shared" si="9"/>
        <v>8001.66960208</v>
      </c>
      <c r="F73" s="44">
        <f t="shared" si="9"/>
        <v>7843.9463352</v>
      </c>
      <c r="G73" s="44">
        <f t="shared" si="9"/>
        <v>7399.57153608</v>
      </c>
      <c r="H73" s="44">
        <f t="shared" si="9"/>
        <v>6740.38671075</v>
      </c>
      <c r="I73" s="44">
        <f t="shared" si="9"/>
        <v>6320.98160845</v>
      </c>
      <c r="J73" s="44">
        <f t="shared" si="9"/>
        <v>5664.9418524</v>
      </c>
      <c r="K73" s="44">
        <f t="shared" si="9"/>
        <v>5240.09486674</v>
      </c>
      <c r="L73" s="44">
        <f t="shared" si="9"/>
        <v>4045.0680472</v>
      </c>
      <c r="M73" s="44">
        <f t="shared" si="9"/>
        <v>4493.48347734</v>
      </c>
      <c r="N73" s="44">
        <f t="shared" si="9"/>
        <v>4055.8669884</v>
      </c>
      <c r="O73" s="44">
        <f t="shared" si="9"/>
        <v>4026.72779102</v>
      </c>
      <c r="P73" s="44">
        <f t="shared" si="9"/>
        <v>3479.20679084</v>
      </c>
      <c r="Q73" s="44">
        <v>534.1</v>
      </c>
      <c r="R73" s="44">
        <v>742.1</v>
      </c>
      <c r="S73" s="44">
        <f t="shared" si="2"/>
        <v>0.719714324215065</v>
      </c>
      <c r="T73" s="44">
        <f t="shared" si="3"/>
        <v>304.9711</v>
      </c>
      <c r="U73" s="44">
        <v>229.1289</v>
      </c>
      <c r="V73" s="44">
        <v>435.96355803</v>
      </c>
    </row>
    <row r="74" spans="1:22">
      <c r="A74" s="44">
        <v>8.1403</v>
      </c>
      <c r="B74" s="44">
        <f t="shared" ref="B74:P74" si="10">B41*$A$74</f>
        <v>5602.63555173</v>
      </c>
      <c r="C74" s="44">
        <f t="shared" si="10"/>
        <v>5260.395767935</v>
      </c>
      <c r="D74" s="44">
        <f t="shared" si="10"/>
        <v>5105.624813856</v>
      </c>
      <c r="E74" s="44">
        <f t="shared" si="10"/>
        <v>5020.44210976</v>
      </c>
      <c r="F74" s="44">
        <f t="shared" si="10"/>
        <v>4824.84046912</v>
      </c>
      <c r="G74" s="44">
        <f t="shared" si="10"/>
        <v>4739.54966184</v>
      </c>
      <c r="H74" s="44">
        <f t="shared" si="10"/>
        <v>4488.16091724</v>
      </c>
      <c r="I74" s="44">
        <f t="shared" si="10"/>
        <v>4252.51795493</v>
      </c>
      <c r="J74" s="44">
        <f t="shared" si="10"/>
        <v>3938.22911223</v>
      </c>
      <c r="K74" s="44">
        <f t="shared" si="10"/>
        <v>3606.42641408</v>
      </c>
      <c r="L74" s="44">
        <f t="shared" si="10"/>
        <v>3033.2060248</v>
      </c>
      <c r="M74" s="44">
        <f t="shared" si="10"/>
        <v>3139.82686017</v>
      </c>
      <c r="N74" s="44">
        <f t="shared" si="10"/>
        <v>3518.9540064</v>
      </c>
      <c r="O74" s="44">
        <f t="shared" si="10"/>
        <v>3381.31618594</v>
      </c>
      <c r="P74" s="44">
        <f t="shared" si="10"/>
        <v>3044.43638268</v>
      </c>
      <c r="Q74" s="44">
        <v>565.2</v>
      </c>
      <c r="R74" s="44">
        <v>812.9</v>
      </c>
      <c r="S74" s="44">
        <f t="shared" si="2"/>
        <v>0.695288473366958</v>
      </c>
      <c r="T74" s="44">
        <f t="shared" si="3"/>
        <v>350.424</v>
      </c>
      <c r="U74" s="44">
        <v>214.776</v>
      </c>
      <c r="V74" s="44">
        <v>408.6542952</v>
      </c>
    </row>
    <row r="75" spans="1:22">
      <c r="A75" s="44">
        <v>7.8047</v>
      </c>
      <c r="B75" s="44">
        <f t="shared" ref="B75:P75" si="11">B42*$A$75</f>
        <v>7232.03872267</v>
      </c>
      <c r="C75" s="44">
        <f t="shared" si="11"/>
        <v>6956.363060445</v>
      </c>
      <c r="D75" s="44">
        <f t="shared" si="11"/>
        <v>6768.763593814</v>
      </c>
      <c r="E75" s="44">
        <f t="shared" si="11"/>
        <v>6642.31168832</v>
      </c>
      <c r="F75" s="44">
        <f t="shared" si="11"/>
        <v>6268.47280208</v>
      </c>
      <c r="G75" s="44">
        <f t="shared" si="11"/>
        <v>6178.93884462</v>
      </c>
      <c r="H75" s="44">
        <f t="shared" si="11"/>
        <v>5815.24060509</v>
      </c>
      <c r="I75" s="44">
        <f t="shared" si="11"/>
        <v>5487.2972572</v>
      </c>
      <c r="J75" s="44">
        <f t="shared" si="11"/>
        <v>5942.50560423</v>
      </c>
      <c r="K75" s="44">
        <f t="shared" si="11"/>
        <v>5375.71190036</v>
      </c>
      <c r="L75" s="44">
        <f t="shared" si="11"/>
        <v>4303.5427988</v>
      </c>
      <c r="M75" s="44">
        <f t="shared" si="11"/>
        <v>4591.07419056</v>
      </c>
      <c r="N75" s="44">
        <f t="shared" si="11"/>
        <v>4200.4427118</v>
      </c>
      <c r="O75" s="44">
        <f t="shared" si="11"/>
        <v>3919.87857573</v>
      </c>
      <c r="P75" s="44">
        <f t="shared" si="11"/>
        <v>3266.23651167</v>
      </c>
      <c r="Q75" s="44">
        <v>597.1</v>
      </c>
      <c r="R75" s="44">
        <v>886.9</v>
      </c>
      <c r="S75" s="44">
        <f t="shared" si="2"/>
        <v>0.673243883188635</v>
      </c>
      <c r="T75" s="44">
        <f t="shared" si="3"/>
        <v>388.7121</v>
      </c>
      <c r="U75" s="44">
        <v>208.3879</v>
      </c>
      <c r="V75" s="44">
        <v>396.49965733</v>
      </c>
    </row>
    <row r="76" spans="1:22">
      <c r="A76" s="44">
        <v>6.2636</v>
      </c>
      <c r="B76" s="44">
        <f t="shared" ref="B76:P76" si="12">B43*$A$76</f>
        <v>749.51239776</v>
      </c>
      <c r="C76" s="44">
        <f t="shared" si="12"/>
        <v>705.12383046</v>
      </c>
      <c r="D76" s="44">
        <f t="shared" si="12"/>
        <v>717.38326156</v>
      </c>
      <c r="E76" s="44">
        <f t="shared" si="12"/>
        <v>689.87791488</v>
      </c>
      <c r="F76" s="44">
        <f t="shared" si="12"/>
        <v>685.24786176</v>
      </c>
      <c r="G76" s="44">
        <f t="shared" si="12"/>
        <v>625.91778984</v>
      </c>
      <c r="H76" s="44">
        <f t="shared" si="12"/>
        <v>511.05526668</v>
      </c>
      <c r="I76" s="44">
        <f t="shared" si="12"/>
        <v>345.46948436</v>
      </c>
      <c r="J76" s="44">
        <f t="shared" si="12"/>
        <v>369.84804192</v>
      </c>
      <c r="K76" s="44">
        <f t="shared" si="12"/>
        <v>307.6586366</v>
      </c>
      <c r="L76" s="44">
        <f t="shared" si="12"/>
        <v>149.2553244</v>
      </c>
      <c r="M76" s="44">
        <f t="shared" si="12"/>
        <v>222.75929676</v>
      </c>
      <c r="N76" s="44">
        <f t="shared" si="12"/>
        <v>194.9357592</v>
      </c>
      <c r="O76" s="44">
        <f t="shared" si="12"/>
        <v>186.68409256</v>
      </c>
      <c r="P76" s="44">
        <f t="shared" si="12"/>
        <v>204.20463448</v>
      </c>
      <c r="Q76" s="44">
        <v>629.9</v>
      </c>
      <c r="R76" s="44">
        <v>910.2</v>
      </c>
      <c r="S76" s="44">
        <f t="shared" si="2"/>
        <v>0.692045704240826</v>
      </c>
      <c r="T76" s="44">
        <f t="shared" si="3"/>
        <v>428.9619</v>
      </c>
      <c r="U76" s="44">
        <v>200.9381</v>
      </c>
      <c r="V76" s="44">
        <v>382.32492287</v>
      </c>
    </row>
    <row r="77" spans="1:22">
      <c r="A77" s="44">
        <v>6.8737</v>
      </c>
      <c r="B77" s="44">
        <f t="shared" ref="B77:P77" si="13">B44*$A$77</f>
        <v>8263.67624342</v>
      </c>
      <c r="C77" s="44">
        <f t="shared" si="13"/>
        <v>7782.26979022</v>
      </c>
      <c r="D77" s="44">
        <f t="shared" si="13"/>
        <v>7606.715904642</v>
      </c>
      <c r="E77" s="44">
        <f t="shared" si="13"/>
        <v>7516.55041984</v>
      </c>
      <c r="F77" s="44">
        <f t="shared" si="13"/>
        <v>7272.93549392</v>
      </c>
      <c r="G77" s="44">
        <f t="shared" si="13"/>
        <v>7198.8878733</v>
      </c>
      <c r="H77" s="44">
        <f t="shared" si="13"/>
        <v>6938.51967837</v>
      </c>
      <c r="I77" s="44">
        <f t="shared" si="13"/>
        <v>6402.99314822</v>
      </c>
      <c r="J77" s="44">
        <f t="shared" si="13"/>
        <v>5986.98788841</v>
      </c>
      <c r="K77" s="44">
        <f t="shared" si="13"/>
        <v>5430.0030416</v>
      </c>
      <c r="L77" s="44">
        <f t="shared" si="13"/>
        <v>1865.3709586</v>
      </c>
      <c r="M77" s="44">
        <f t="shared" si="13"/>
        <v>4054.32890577</v>
      </c>
      <c r="N77" s="44">
        <f t="shared" si="13"/>
        <v>3872.5600956</v>
      </c>
      <c r="O77" s="44">
        <f t="shared" si="13"/>
        <v>3484.91297251</v>
      </c>
      <c r="P77" s="44">
        <f t="shared" si="13"/>
        <v>3096.76475669</v>
      </c>
      <c r="Q77" s="44">
        <v>1606.2</v>
      </c>
      <c r="R77" s="44">
        <v>2597</v>
      </c>
      <c r="S77" s="44">
        <f t="shared" si="2"/>
        <v>0.618482864844051</v>
      </c>
      <c r="T77" s="44">
        <f t="shared" si="3"/>
        <v>509.1654</v>
      </c>
      <c r="U77" s="44">
        <v>1097.0346</v>
      </c>
      <c r="V77" s="44">
        <v>8947.74330798</v>
      </c>
    </row>
    <row r="78" spans="1:22">
      <c r="A78" s="44">
        <v>5.7183</v>
      </c>
      <c r="B78" s="44">
        <f t="shared" ref="B78:P78" si="14">B45*$A$78</f>
        <v>4787.48313162</v>
      </c>
      <c r="C78" s="44">
        <f t="shared" si="14"/>
        <v>4675.977711195</v>
      </c>
      <c r="D78" s="44">
        <f t="shared" si="14"/>
        <v>4647.511842246</v>
      </c>
      <c r="E78" s="44">
        <f t="shared" si="14"/>
        <v>4714.12534824</v>
      </c>
      <c r="F78" s="44">
        <f t="shared" si="14"/>
        <v>4358.48826</v>
      </c>
      <c r="G78" s="44">
        <f t="shared" si="14"/>
        <v>3210.23760876</v>
      </c>
      <c r="H78" s="44">
        <f t="shared" si="14"/>
        <v>2367.51000822</v>
      </c>
      <c r="I78" s="44">
        <f t="shared" si="14"/>
        <v>1807.91945754</v>
      </c>
      <c r="J78" s="44">
        <f t="shared" si="14"/>
        <v>1647.56002698</v>
      </c>
      <c r="K78" s="44">
        <f t="shared" si="14"/>
        <v>1504.20567696</v>
      </c>
      <c r="L78" s="44">
        <f t="shared" si="14"/>
        <v>1148.4119073</v>
      </c>
      <c r="M78" s="44">
        <f t="shared" si="14"/>
        <v>1539.59737932</v>
      </c>
      <c r="N78" s="44">
        <f t="shared" si="14"/>
        <v>1391.1251508</v>
      </c>
      <c r="O78" s="44">
        <f t="shared" si="14"/>
        <v>1286.22007815</v>
      </c>
      <c r="P78" s="44">
        <f t="shared" si="14"/>
        <v>1110.71744553</v>
      </c>
      <c r="Q78" s="44">
        <v>1567.63</v>
      </c>
      <c r="R78" s="44">
        <v>2682.7</v>
      </c>
      <c r="S78" s="44">
        <f t="shared" si="2"/>
        <v>0.584347858500764</v>
      </c>
      <c r="T78" s="44">
        <f t="shared" si="3"/>
        <v>540.83235</v>
      </c>
      <c r="U78" s="44">
        <v>1026.79765</v>
      </c>
      <c r="V78" s="44">
        <v>8374.869672695</v>
      </c>
    </row>
    <row r="79" spans="1:22">
      <c r="A79" s="44">
        <v>5.8886</v>
      </c>
      <c r="B79" s="44">
        <f t="shared" ref="B79:P79" si="15">B46*$A$79</f>
        <v>5962.88939988</v>
      </c>
      <c r="C79" s="44">
        <f t="shared" si="15"/>
        <v>5563.92438382</v>
      </c>
      <c r="D79" s="44">
        <f t="shared" si="15"/>
        <v>5478.014656244</v>
      </c>
      <c r="E79" s="44">
        <f t="shared" si="15"/>
        <v>5641.29764352</v>
      </c>
      <c r="F79" s="44">
        <f t="shared" si="15"/>
        <v>5621.60616512</v>
      </c>
      <c r="G79" s="44">
        <f t="shared" si="15"/>
        <v>5433.08499156</v>
      </c>
      <c r="H79" s="44">
        <f t="shared" si="15"/>
        <v>5139.80444628</v>
      </c>
      <c r="I79" s="44">
        <f t="shared" si="15"/>
        <v>4765.04687596</v>
      </c>
      <c r="J79" s="44">
        <f t="shared" si="15"/>
        <v>4431.36700152</v>
      </c>
      <c r="K79" s="44">
        <f t="shared" si="15"/>
        <v>4065.23446362</v>
      </c>
      <c r="L79" s="44">
        <f t="shared" si="15"/>
        <v>3021.7115356</v>
      </c>
      <c r="M79" s="44">
        <f t="shared" si="15"/>
        <v>3585.44900142</v>
      </c>
      <c r="N79" s="44">
        <f t="shared" si="15"/>
        <v>3541.10961</v>
      </c>
      <c r="O79" s="44">
        <f t="shared" si="15"/>
        <v>3402.87001412</v>
      </c>
      <c r="P79" s="44">
        <f t="shared" si="15"/>
        <v>2914.81165778</v>
      </c>
      <c r="Q79" s="44">
        <v>1585.4</v>
      </c>
      <c r="R79" s="44">
        <v>2652.1</v>
      </c>
      <c r="S79" s="44">
        <f t="shared" si="2"/>
        <v>0.597790430225105</v>
      </c>
      <c r="T79" s="44">
        <f t="shared" si="3"/>
        <v>580.2564</v>
      </c>
      <c r="U79" s="44">
        <v>1005.1436</v>
      </c>
      <c r="V79" s="44">
        <v>8198.25274468</v>
      </c>
    </row>
    <row r="80" spans="1:22">
      <c r="A80" s="44">
        <v>5.8669</v>
      </c>
      <c r="B80" s="44">
        <f t="shared" ref="B80:P80" si="16">B47*$A$80</f>
        <v>5272.53257466</v>
      </c>
      <c r="C80" s="44">
        <f t="shared" si="16"/>
        <v>4890.256811115</v>
      </c>
      <c r="D80" s="44">
        <f t="shared" si="16"/>
        <v>4827.31582788</v>
      </c>
      <c r="E80" s="44">
        <f t="shared" si="16"/>
        <v>4846.02654536</v>
      </c>
      <c r="F80" s="44">
        <f t="shared" si="16"/>
        <v>4501.96806176</v>
      </c>
      <c r="G80" s="44">
        <f t="shared" si="16"/>
        <v>3924.66744852</v>
      </c>
      <c r="H80" s="44">
        <f t="shared" si="16"/>
        <v>3546.74873826</v>
      </c>
      <c r="I80" s="44">
        <f t="shared" si="16"/>
        <v>3178.35318008</v>
      </c>
      <c r="J80" s="44">
        <f t="shared" si="16"/>
        <v>2871.70557102</v>
      </c>
      <c r="K80" s="44">
        <f t="shared" si="16"/>
        <v>2388.70305479</v>
      </c>
      <c r="L80" s="44">
        <f t="shared" si="16"/>
        <v>1768.8996845</v>
      </c>
      <c r="M80" s="44">
        <f t="shared" si="16"/>
        <v>2292.64430109</v>
      </c>
      <c r="N80" s="44">
        <f t="shared" si="16"/>
        <v>2090.3060672</v>
      </c>
      <c r="O80" s="44">
        <f t="shared" si="16"/>
        <v>1959.09402208</v>
      </c>
      <c r="P80" s="44">
        <f t="shared" si="16"/>
        <v>1775.34388746</v>
      </c>
      <c r="Q80" s="44">
        <v>1592.6</v>
      </c>
      <c r="R80" s="44">
        <v>2728.5</v>
      </c>
      <c r="S80" s="44">
        <f t="shared" si="2"/>
        <v>0.583690672530695</v>
      </c>
      <c r="T80" s="44">
        <f t="shared" si="3"/>
        <v>611.5584</v>
      </c>
      <c r="U80" s="44">
        <v>981.0416</v>
      </c>
      <c r="V80" s="44">
        <v>8001.66960208</v>
      </c>
    </row>
    <row r="81" spans="1:22">
      <c r="A81" s="44">
        <v>6.4501</v>
      </c>
      <c r="B81" s="44">
        <f t="shared" ref="B81:P81" si="17">B48*$A$81</f>
        <v>6912.54185453</v>
      </c>
      <c r="C81" s="44">
        <f t="shared" si="17"/>
        <v>6508.962000075</v>
      </c>
      <c r="D81" s="44">
        <f t="shared" si="17"/>
        <v>6422.3452197</v>
      </c>
      <c r="E81" s="44">
        <f t="shared" si="17"/>
        <v>6539.59126744</v>
      </c>
      <c r="F81" s="44">
        <f t="shared" si="17"/>
        <v>6521.9283136</v>
      </c>
      <c r="G81" s="44">
        <f t="shared" si="17"/>
        <v>6526.63172652</v>
      </c>
      <c r="H81" s="44">
        <f t="shared" si="17"/>
        <v>6192.74810511</v>
      </c>
      <c r="I81" s="44">
        <f t="shared" si="17"/>
        <v>5747.18164721</v>
      </c>
      <c r="J81" s="44">
        <f t="shared" si="17"/>
        <v>5552.95752603</v>
      </c>
      <c r="K81" s="44">
        <f t="shared" si="17"/>
        <v>5211.26605857</v>
      </c>
      <c r="L81" s="44">
        <f t="shared" si="17"/>
        <v>3050.6457461</v>
      </c>
      <c r="M81" s="44">
        <f t="shared" si="17"/>
        <v>4344.05914371</v>
      </c>
      <c r="N81" s="44">
        <f t="shared" si="17"/>
        <v>4125.5871616</v>
      </c>
      <c r="O81" s="44">
        <f t="shared" si="17"/>
        <v>3894.60198549</v>
      </c>
      <c r="P81" s="44">
        <f t="shared" si="17"/>
        <v>3448.5072644</v>
      </c>
      <c r="Q81" s="44">
        <v>1624.5</v>
      </c>
      <c r="R81" s="44">
        <v>2785.8</v>
      </c>
      <c r="S81" s="44">
        <f t="shared" si="2"/>
        <v>0.583135903510661</v>
      </c>
      <c r="T81" s="44">
        <f t="shared" si="3"/>
        <v>662.796</v>
      </c>
      <c r="U81" s="44">
        <v>961.704</v>
      </c>
      <c r="V81" s="44">
        <v>7843.9463352</v>
      </c>
    </row>
    <row r="82" spans="1:22">
      <c r="A82" s="44">
        <v>6.6495</v>
      </c>
      <c r="B82" s="44">
        <f t="shared" ref="B82:P82" si="18">B49*$A$82</f>
        <v>12503.50236135</v>
      </c>
      <c r="C82" s="44">
        <f t="shared" si="18"/>
        <v>11966.741089875</v>
      </c>
      <c r="D82" s="44">
        <f t="shared" si="18"/>
        <v>11960.72442279</v>
      </c>
      <c r="E82" s="44">
        <f t="shared" si="18"/>
        <v>11888.4974208</v>
      </c>
      <c r="F82" s="44">
        <f t="shared" si="18"/>
        <v>11539.4678256</v>
      </c>
      <c r="G82" s="44">
        <f t="shared" si="18"/>
        <v>11264.4351963</v>
      </c>
      <c r="H82" s="44">
        <f t="shared" si="18"/>
        <v>10743.7514184</v>
      </c>
      <c r="I82" s="44">
        <f t="shared" si="18"/>
        <v>10127.31550545</v>
      </c>
      <c r="J82" s="44">
        <f t="shared" si="18"/>
        <v>10734.94814535</v>
      </c>
      <c r="K82" s="44">
        <f t="shared" si="18"/>
        <v>10105.0483248</v>
      </c>
      <c r="L82" s="44">
        <f t="shared" si="18"/>
        <v>6802.1392725</v>
      </c>
      <c r="M82" s="44">
        <f t="shared" si="18"/>
        <v>8369.34729345</v>
      </c>
      <c r="N82" s="44">
        <f t="shared" si="18"/>
        <v>7961.97831</v>
      </c>
      <c r="O82" s="44">
        <f t="shared" si="18"/>
        <v>6974.5581477</v>
      </c>
      <c r="P82" s="44">
        <f t="shared" si="18"/>
        <v>5941.8788286</v>
      </c>
      <c r="Q82" s="44">
        <v>1558.8</v>
      </c>
      <c r="R82" s="44">
        <v>2839.4</v>
      </c>
      <c r="S82" s="44">
        <f t="shared" si="2"/>
        <v>0.548989223075298</v>
      </c>
      <c r="T82" s="44">
        <f t="shared" si="3"/>
        <v>651.5784</v>
      </c>
      <c r="U82" s="44">
        <v>907.2216</v>
      </c>
      <c r="V82" s="44">
        <v>7399.57153608</v>
      </c>
    </row>
    <row r="83" spans="1:22">
      <c r="A83" s="44">
        <v>6.4727</v>
      </c>
      <c r="B83" s="44">
        <f t="shared" ref="B83:P83" si="19">B50*$A$83</f>
        <v>20021.60613349</v>
      </c>
      <c r="C83" s="44">
        <f t="shared" si="19"/>
        <v>19277.757300425</v>
      </c>
      <c r="D83" s="44">
        <f t="shared" si="19"/>
        <v>18749.7678342</v>
      </c>
      <c r="E83" s="44">
        <f t="shared" si="19"/>
        <v>18290.40549336</v>
      </c>
      <c r="F83" s="44">
        <f t="shared" si="19"/>
        <v>16962.39904528</v>
      </c>
      <c r="G83" s="44">
        <f t="shared" si="19"/>
        <v>16650.632388</v>
      </c>
      <c r="H83" s="44">
        <f t="shared" si="19"/>
        <v>16060.0114584</v>
      </c>
      <c r="I83" s="44">
        <f t="shared" si="19"/>
        <v>15279.06143257</v>
      </c>
      <c r="J83" s="44">
        <f t="shared" si="19"/>
        <v>15088.446243</v>
      </c>
      <c r="K83" s="44">
        <f t="shared" si="19"/>
        <v>14289.35776996</v>
      </c>
      <c r="L83" s="44">
        <f t="shared" si="19"/>
        <v>9645.1968145</v>
      </c>
      <c r="M83" s="44">
        <f t="shared" si="19"/>
        <v>10793.3761221</v>
      </c>
      <c r="N83" s="44">
        <f t="shared" si="19"/>
        <v>10803.4152798</v>
      </c>
      <c r="O83" s="44">
        <f t="shared" si="19"/>
        <v>9624.35148415</v>
      </c>
      <c r="P83" s="44">
        <f t="shared" si="19"/>
        <v>8339.6920607</v>
      </c>
      <c r="Q83" s="44">
        <v>1457.5</v>
      </c>
      <c r="R83" s="44">
        <v>2675.7</v>
      </c>
      <c r="S83" s="44">
        <f t="shared" si="2"/>
        <v>0.544717270247038</v>
      </c>
      <c r="T83" s="44">
        <f t="shared" si="3"/>
        <v>631.0975</v>
      </c>
      <c r="U83" s="44">
        <v>826.4025</v>
      </c>
      <c r="V83" s="44">
        <v>6740.38671075</v>
      </c>
    </row>
    <row r="84" spans="1:22">
      <c r="A84" s="44">
        <v>5.6203</v>
      </c>
      <c r="B84" s="44">
        <f t="shared" ref="B84:P84" si="20">B51*$A$84</f>
        <v>9773.62470189</v>
      </c>
      <c r="C84" s="44">
        <f t="shared" si="20"/>
        <v>9115.25826365</v>
      </c>
      <c r="D84" s="44">
        <f t="shared" si="20"/>
        <v>9025.94158011</v>
      </c>
      <c r="E84" s="44">
        <f t="shared" si="20"/>
        <v>8804.82492736</v>
      </c>
      <c r="F84" s="44">
        <f t="shared" si="20"/>
        <v>8537.97308336</v>
      </c>
      <c r="G84" s="44">
        <f t="shared" si="20"/>
        <v>8343.37694022</v>
      </c>
      <c r="H84" s="44">
        <f t="shared" si="20"/>
        <v>7957.53379071</v>
      </c>
      <c r="I84" s="44">
        <f t="shared" si="20"/>
        <v>7532.00120666</v>
      </c>
      <c r="J84" s="44">
        <f t="shared" si="20"/>
        <v>7695.22202505</v>
      </c>
      <c r="K84" s="44">
        <f t="shared" si="20"/>
        <v>7214.19572286</v>
      </c>
      <c r="L84" s="44">
        <f t="shared" si="20"/>
        <v>4273.7491839</v>
      </c>
      <c r="M84" s="44">
        <f t="shared" si="20"/>
        <v>5211.61145505</v>
      </c>
      <c r="N84" s="44">
        <f t="shared" si="20"/>
        <v>5403.5699914</v>
      </c>
      <c r="O84" s="44">
        <f t="shared" si="20"/>
        <v>5003.55132123</v>
      </c>
      <c r="P84" s="44">
        <f t="shared" si="20"/>
        <v>4653.05030421</v>
      </c>
      <c r="Q84" s="44">
        <v>1406.5</v>
      </c>
      <c r="R84" s="44">
        <v>2608.8</v>
      </c>
      <c r="S84" s="44">
        <f t="shared" si="2"/>
        <v>0.539136767862619</v>
      </c>
      <c r="T84" s="44">
        <f t="shared" si="3"/>
        <v>631.5185</v>
      </c>
      <c r="U84" s="44">
        <v>774.9815</v>
      </c>
      <c r="V84" s="44">
        <v>6320.98160845</v>
      </c>
    </row>
    <row r="85" spans="1:22">
      <c r="A85" s="44">
        <v>5.7822</v>
      </c>
      <c r="B85" s="44">
        <f t="shared" ref="B85:P85" si="21">B52*$A$85</f>
        <v>15926.50555728</v>
      </c>
      <c r="C85" s="44">
        <f t="shared" si="21"/>
        <v>15319.26411726</v>
      </c>
      <c r="D85" s="44">
        <f t="shared" si="21"/>
        <v>15243.60692136</v>
      </c>
      <c r="E85" s="44">
        <f t="shared" si="21"/>
        <v>15121.7713416</v>
      </c>
      <c r="F85" s="44">
        <f t="shared" si="21"/>
        <v>14023.94434656</v>
      </c>
      <c r="G85" s="44">
        <f t="shared" si="21"/>
        <v>14094.63636732</v>
      </c>
      <c r="H85" s="44">
        <f t="shared" si="21"/>
        <v>13374.34308756</v>
      </c>
      <c r="I85" s="44">
        <f t="shared" si="21"/>
        <v>12541.97689452</v>
      </c>
      <c r="J85" s="44">
        <f t="shared" si="21"/>
        <v>12183.44869242</v>
      </c>
      <c r="K85" s="44">
        <f t="shared" si="21"/>
        <v>11248.6803156</v>
      </c>
      <c r="L85" s="44">
        <f t="shared" si="21"/>
        <v>7332.9918222</v>
      </c>
      <c r="M85" s="44">
        <f t="shared" si="21"/>
        <v>9263.91356748</v>
      </c>
      <c r="N85" s="44">
        <f t="shared" si="21"/>
        <v>9232.785672</v>
      </c>
      <c r="O85" s="44">
        <f t="shared" si="21"/>
        <v>8306.44138236</v>
      </c>
      <c r="P85" s="44">
        <f t="shared" si="21"/>
        <v>7122.25202634</v>
      </c>
      <c r="Q85" s="44">
        <v>1308</v>
      </c>
      <c r="R85" s="44">
        <v>2627.2</v>
      </c>
      <c r="S85" s="44">
        <f t="shared" si="2"/>
        <v>0.497868453105968</v>
      </c>
      <c r="T85" s="44">
        <f t="shared" si="3"/>
        <v>613.452</v>
      </c>
      <c r="U85" s="44">
        <v>694.548</v>
      </c>
      <c r="V85" s="44">
        <v>5664.9418524</v>
      </c>
    </row>
    <row r="86" spans="1:22">
      <c r="A86" s="44">
        <v>6.3615</v>
      </c>
      <c r="B86" s="44">
        <f t="shared" ref="B86:P86" si="22">B53*$A$86</f>
        <v>10394.31503535</v>
      </c>
      <c r="C86" s="44">
        <f t="shared" si="22"/>
        <v>9388.969339425</v>
      </c>
      <c r="D86" s="44">
        <f t="shared" si="22"/>
        <v>9278.7592146</v>
      </c>
      <c r="E86" s="44">
        <f t="shared" si="22"/>
        <v>8842.9023144</v>
      </c>
      <c r="F86" s="44">
        <f t="shared" si="22"/>
        <v>8596.2898608</v>
      </c>
      <c r="G86" s="44">
        <f t="shared" si="22"/>
        <v>7886.4673293</v>
      </c>
      <c r="H86" s="44">
        <f t="shared" si="22"/>
        <v>7704.12829095</v>
      </c>
      <c r="I86" s="44">
        <f t="shared" si="22"/>
        <v>7277.11769265</v>
      </c>
      <c r="J86" s="44">
        <f t="shared" si="22"/>
        <v>7204.5056232</v>
      </c>
      <c r="K86" s="44">
        <f t="shared" si="22"/>
        <v>6554.69048505</v>
      </c>
      <c r="L86" s="44">
        <f t="shared" si="22"/>
        <v>3987.935289</v>
      </c>
      <c r="M86" s="44">
        <f t="shared" si="22"/>
        <v>4823.10926955</v>
      </c>
      <c r="N86" s="44">
        <f t="shared" si="22"/>
        <v>5017.251435</v>
      </c>
      <c r="O86" s="44">
        <f t="shared" si="22"/>
        <v>4875.25702965</v>
      </c>
      <c r="P86" s="44">
        <f t="shared" si="22"/>
        <v>4158.4794702</v>
      </c>
      <c r="Q86" s="44">
        <v>1262.2</v>
      </c>
      <c r="R86" s="44">
        <v>2495.8</v>
      </c>
      <c r="S86" s="44">
        <f t="shared" si="2"/>
        <v>0.505729625771296</v>
      </c>
      <c r="T86" s="44">
        <f t="shared" si="3"/>
        <v>619.7402</v>
      </c>
      <c r="U86" s="44">
        <v>642.4598</v>
      </c>
      <c r="V86" s="44">
        <v>5240.09486674</v>
      </c>
    </row>
    <row r="87" spans="1:22">
      <c r="A87" s="44">
        <v>5.2192</v>
      </c>
      <c r="B87" s="44">
        <f t="shared" ref="B87:P87" si="23">B54*$A$87</f>
        <v>8314.33800064</v>
      </c>
      <c r="C87" s="44">
        <f t="shared" si="23"/>
        <v>8013.27888704</v>
      </c>
      <c r="D87" s="44">
        <f t="shared" si="23"/>
        <v>7981.176214144</v>
      </c>
      <c r="E87" s="44">
        <f t="shared" si="23"/>
        <v>7930.18609152</v>
      </c>
      <c r="F87" s="44">
        <f t="shared" si="23"/>
        <v>7636.3576576</v>
      </c>
      <c r="G87" s="44">
        <f t="shared" si="23"/>
        <v>7169.58685632</v>
      </c>
      <c r="H87" s="44">
        <f t="shared" si="23"/>
        <v>6817.30807968</v>
      </c>
      <c r="I87" s="44">
        <f t="shared" si="23"/>
        <v>6373.01428512</v>
      </c>
      <c r="J87" s="44">
        <f t="shared" si="23"/>
        <v>6356.74917024</v>
      </c>
      <c r="K87" s="44">
        <f t="shared" si="23"/>
        <v>6105.60126624</v>
      </c>
      <c r="L87" s="44">
        <f t="shared" si="23"/>
        <v>3923.8571904</v>
      </c>
      <c r="M87" s="44">
        <f t="shared" si="23"/>
        <v>4093.63098144</v>
      </c>
      <c r="N87" s="44">
        <f t="shared" si="23"/>
        <v>4220.8505472</v>
      </c>
      <c r="O87" s="44">
        <f t="shared" si="23"/>
        <v>4043.18532576</v>
      </c>
      <c r="P87" s="44">
        <f t="shared" si="23"/>
        <v>3776.8819088</v>
      </c>
      <c r="Q87" s="44">
        <v>1055.2</v>
      </c>
      <c r="R87" s="44">
        <v>2240.2</v>
      </c>
      <c r="S87" s="44">
        <f t="shared" si="2"/>
        <v>0.471029372377466</v>
      </c>
      <c r="T87" s="44">
        <f t="shared" si="3"/>
        <v>559.256</v>
      </c>
      <c r="U87" s="44">
        <v>495.944</v>
      </c>
      <c r="V87" s="44">
        <v>4045.0680472</v>
      </c>
    </row>
    <row r="88" spans="1:22">
      <c r="A88" s="44">
        <v>5.253</v>
      </c>
      <c r="B88" s="44">
        <f t="shared" ref="B88:P88" si="24">B55*$A$88</f>
        <v>1476.3792885</v>
      </c>
      <c r="C88" s="44">
        <f t="shared" si="24"/>
        <v>1421.7722523</v>
      </c>
      <c r="D88" s="44">
        <f t="shared" si="24"/>
        <v>1387.07912898</v>
      </c>
      <c r="E88" s="44">
        <f t="shared" si="24"/>
        <v>1419.2429328</v>
      </c>
      <c r="F88" s="44">
        <f t="shared" si="24"/>
        <v>1349.0208288</v>
      </c>
      <c r="G88" s="44">
        <f t="shared" si="24"/>
        <v>1262.3368734</v>
      </c>
      <c r="H88" s="44">
        <f t="shared" si="24"/>
        <v>1194.6566961</v>
      </c>
      <c r="I88" s="44">
        <f t="shared" si="24"/>
        <v>1115.7923565</v>
      </c>
      <c r="J88" s="44">
        <f t="shared" si="24"/>
        <v>1114.6214628</v>
      </c>
      <c r="K88" s="44">
        <f t="shared" si="24"/>
        <v>1022.4523248</v>
      </c>
      <c r="L88" s="44">
        <f t="shared" si="24"/>
        <v>402.185439</v>
      </c>
      <c r="M88" s="44">
        <f t="shared" si="24"/>
        <v>560.2292982</v>
      </c>
      <c r="N88" s="44">
        <f t="shared" si="24"/>
        <v>619.80147</v>
      </c>
      <c r="O88" s="44">
        <f t="shared" si="24"/>
        <v>592.8882498</v>
      </c>
      <c r="P88" s="44">
        <f t="shared" si="24"/>
        <v>531.5342604</v>
      </c>
      <c r="Q88" s="44">
        <v>1284.2</v>
      </c>
      <c r="R88" s="44">
        <v>2175.2</v>
      </c>
      <c r="S88" s="44">
        <f t="shared" si="2"/>
        <v>0.59038249356381</v>
      </c>
      <c r="T88" s="44">
        <f t="shared" si="3"/>
        <v>733.2782</v>
      </c>
      <c r="U88" s="44">
        <v>550.9218</v>
      </c>
      <c r="V88" s="44">
        <v>4493.48347734</v>
      </c>
    </row>
    <row r="89" spans="1:22">
      <c r="A89" s="44">
        <v>3.3964</v>
      </c>
      <c r="B89" s="44">
        <f t="shared" ref="B89:P89" si="25">B56*$A$89</f>
        <v>3721.09685892</v>
      </c>
      <c r="C89" s="44">
        <f t="shared" si="25"/>
        <v>3465.70303254</v>
      </c>
      <c r="D89" s="44">
        <f t="shared" si="25"/>
        <v>3317.336495032</v>
      </c>
      <c r="E89" s="44">
        <f t="shared" si="25"/>
        <v>3189.11363232</v>
      </c>
      <c r="F89" s="44">
        <f t="shared" si="25"/>
        <v>3020.62773824</v>
      </c>
      <c r="G89" s="44">
        <f t="shared" si="25"/>
        <v>2933.03458224</v>
      </c>
      <c r="H89" s="44">
        <f t="shared" si="25"/>
        <v>2793.12056352</v>
      </c>
      <c r="I89" s="44">
        <f t="shared" si="25"/>
        <v>2611.74872784</v>
      </c>
      <c r="J89" s="44">
        <f t="shared" si="25"/>
        <v>2149.03677744</v>
      </c>
      <c r="K89" s="44">
        <f t="shared" si="25"/>
        <v>2017.81754272</v>
      </c>
      <c r="L89" s="44">
        <f t="shared" si="25"/>
        <v>1471.1574528</v>
      </c>
      <c r="M89" s="44">
        <f t="shared" si="25"/>
        <v>1577.84550924</v>
      </c>
      <c r="N89" s="44">
        <f t="shared" si="25"/>
        <v>1522.6876336</v>
      </c>
      <c r="O89" s="44">
        <f t="shared" si="25"/>
        <v>1418.97482356</v>
      </c>
      <c r="P89" s="44">
        <f t="shared" si="25"/>
        <v>1271.10541712</v>
      </c>
      <c r="Q89" s="44">
        <v>1308.6</v>
      </c>
      <c r="R89" s="44">
        <v>2851.8</v>
      </c>
      <c r="S89" s="44">
        <f t="shared" si="2"/>
        <v>0.4588680833158</v>
      </c>
      <c r="T89" s="44">
        <f t="shared" si="3"/>
        <v>811.332</v>
      </c>
      <c r="U89" s="44">
        <v>497.268</v>
      </c>
      <c r="V89" s="44">
        <v>4055.8669884</v>
      </c>
    </row>
    <row r="90" spans="1:22">
      <c r="A90" s="44">
        <v>4.3975</v>
      </c>
      <c r="B90" s="44">
        <f t="shared" ref="B90:P90" si="26">B57*$A$90</f>
        <v>15383.888585</v>
      </c>
      <c r="C90" s="44">
        <f t="shared" si="26"/>
        <v>14856.477720625</v>
      </c>
      <c r="D90" s="44">
        <f t="shared" si="26"/>
        <v>14223.86704685</v>
      </c>
      <c r="E90" s="44">
        <f t="shared" si="26"/>
        <v>13902.953064</v>
      </c>
      <c r="F90" s="44">
        <f t="shared" si="26"/>
        <v>13027.273612</v>
      </c>
      <c r="G90" s="44">
        <f t="shared" si="26"/>
        <v>12798.260607</v>
      </c>
      <c r="H90" s="44">
        <f t="shared" si="26"/>
        <v>12007.132767</v>
      </c>
      <c r="I90" s="44">
        <f t="shared" si="26"/>
        <v>11329.81090775</v>
      </c>
      <c r="J90" s="44">
        <f t="shared" si="26"/>
        <v>10219.6783035</v>
      </c>
      <c r="K90" s="44">
        <f t="shared" si="26"/>
        <v>9531.91765875</v>
      </c>
      <c r="L90" s="44">
        <f t="shared" si="26"/>
        <v>5933.2345275</v>
      </c>
      <c r="M90" s="44">
        <f t="shared" si="26"/>
        <v>7311.0486735</v>
      </c>
      <c r="N90" s="44">
        <f t="shared" si="26"/>
        <v>7110.484855</v>
      </c>
      <c r="O90" s="44">
        <f t="shared" si="26"/>
        <v>6382.3177815</v>
      </c>
      <c r="P90" s="44">
        <f t="shared" si="26"/>
        <v>5407.8036375</v>
      </c>
      <c r="Q90" s="44">
        <v>1414.6</v>
      </c>
      <c r="R90" s="44">
        <v>2894.3</v>
      </c>
      <c r="S90" s="44">
        <f t="shared" si="2"/>
        <v>0.488753757385205</v>
      </c>
      <c r="T90" s="44">
        <f t="shared" si="3"/>
        <v>920.9046</v>
      </c>
      <c r="U90" s="44">
        <v>493.6954</v>
      </c>
      <c r="V90" s="44">
        <v>4026.72779102</v>
      </c>
    </row>
    <row r="91" spans="1:22">
      <c r="A91" s="44">
        <v>2.7072</v>
      </c>
      <c r="B91" s="44">
        <f t="shared" ref="B91:P91" si="27">B58*$A$91</f>
        <v>2991.7104768</v>
      </c>
      <c r="C91" s="44">
        <f t="shared" si="27"/>
        <v>2866.11994944</v>
      </c>
      <c r="D91" s="44">
        <f t="shared" si="27"/>
        <v>2611.62067968</v>
      </c>
      <c r="E91" s="44">
        <f t="shared" si="27"/>
        <v>2675.05362432</v>
      </c>
      <c r="F91" s="44">
        <f t="shared" si="27"/>
        <v>2570.83075584</v>
      </c>
      <c r="G91" s="44">
        <f t="shared" si="27"/>
        <v>2521.88999424</v>
      </c>
      <c r="H91" s="44">
        <f t="shared" si="27"/>
        <v>2393.0375616</v>
      </c>
      <c r="I91" s="44">
        <f t="shared" si="27"/>
        <v>2234.81579904</v>
      </c>
      <c r="J91" s="44">
        <f t="shared" si="27"/>
        <v>2295.58079808</v>
      </c>
      <c r="K91" s="44">
        <f t="shared" si="27"/>
        <v>2134.88086464</v>
      </c>
      <c r="L91" s="44">
        <f t="shared" si="27"/>
        <v>1490.3433792</v>
      </c>
      <c r="M91" s="44">
        <f t="shared" si="27"/>
        <v>1584.25046208</v>
      </c>
      <c r="N91" s="44">
        <f t="shared" si="27"/>
        <v>1574.480448</v>
      </c>
      <c r="O91" s="44">
        <f t="shared" si="27"/>
        <v>1457.56270656</v>
      </c>
      <c r="P91" s="44">
        <f t="shared" si="27"/>
        <v>1324.67113152</v>
      </c>
      <c r="Q91" s="44">
        <v>1337.2</v>
      </c>
      <c r="R91" s="44">
        <v>2970.5</v>
      </c>
      <c r="S91" s="44">
        <f t="shared" si="2"/>
        <v>0.450159905739774</v>
      </c>
      <c r="T91" s="44">
        <f t="shared" si="3"/>
        <v>910.6332</v>
      </c>
      <c r="U91" s="44">
        <v>426.5668</v>
      </c>
      <c r="V91" s="44">
        <v>3479.20679084</v>
      </c>
    </row>
    <row r="92" spans="1:22">
      <c r="A92" s="44">
        <v>3.0869</v>
      </c>
      <c r="B92" s="44">
        <f t="shared" ref="B92:P92" si="28">B59*$A$92</f>
        <v>5768.87465774</v>
      </c>
      <c r="C92" s="44">
        <f t="shared" si="28"/>
        <v>5594.28731099</v>
      </c>
      <c r="D92" s="44">
        <f t="shared" si="28"/>
        <v>5264.232196972</v>
      </c>
      <c r="E92" s="44">
        <f t="shared" si="28"/>
        <v>5150.48524144</v>
      </c>
      <c r="F92" s="44">
        <f t="shared" si="28"/>
        <v>4949.99972976</v>
      </c>
      <c r="G92" s="44">
        <f t="shared" si="28"/>
        <v>4812.84691062</v>
      </c>
      <c r="H92" s="44">
        <f t="shared" si="28"/>
        <v>4594.98986919</v>
      </c>
      <c r="I92" s="44">
        <f t="shared" si="28"/>
        <v>4380.45124526</v>
      </c>
      <c r="J92" s="44">
        <f t="shared" si="28"/>
        <v>4965.29470188</v>
      </c>
      <c r="K92" s="44">
        <f t="shared" si="28"/>
        <v>4800.89968155</v>
      </c>
      <c r="L92" s="44">
        <f t="shared" si="28"/>
        <v>3398.5997275</v>
      </c>
      <c r="M92" s="44">
        <f t="shared" si="28"/>
        <v>4132.28362404</v>
      </c>
      <c r="N92" s="44">
        <f t="shared" si="28"/>
        <v>3894.1984356</v>
      </c>
      <c r="O92" s="44">
        <f t="shared" si="28"/>
        <v>3583.73192465</v>
      </c>
      <c r="P92" s="44">
        <f t="shared" si="28"/>
        <v>3111.81714811</v>
      </c>
      <c r="Q92" s="44">
        <v>1007.7</v>
      </c>
      <c r="R92" s="44">
        <v>1374.8</v>
      </c>
      <c r="S92" s="44">
        <f t="shared" si="2"/>
        <v>0.732979342449811</v>
      </c>
      <c r="T92" s="44">
        <f t="shared" si="3"/>
        <v>319.4409</v>
      </c>
      <c r="U92" s="44">
        <v>688.2591</v>
      </c>
      <c r="V92" s="44">
        <v>5602.63555173</v>
      </c>
    </row>
    <row r="93" spans="1:22">
      <c r="A93" s="44">
        <v>4.2495</v>
      </c>
      <c r="B93" s="44">
        <f t="shared" ref="B93:P93" si="29">B60*$A$93</f>
        <v>88.52345925</v>
      </c>
      <c r="C93" s="44">
        <f t="shared" si="29"/>
        <v>82.5006429</v>
      </c>
      <c r="D93" s="44">
        <f t="shared" si="29"/>
        <v>87.0221109</v>
      </c>
      <c r="E93" s="44">
        <f t="shared" si="29"/>
        <v>90.0486048</v>
      </c>
      <c r="F93" s="44">
        <f t="shared" si="29"/>
        <v>93.081048</v>
      </c>
      <c r="G93" s="44">
        <f t="shared" si="29"/>
        <v>98.4337182</v>
      </c>
      <c r="H93" s="44">
        <f t="shared" si="29"/>
        <v>93.0054069</v>
      </c>
      <c r="I93" s="44">
        <f t="shared" si="29"/>
        <v>87.5711463</v>
      </c>
      <c r="J93" s="44">
        <f t="shared" si="29"/>
        <v>95.44929435</v>
      </c>
      <c r="K93" s="44">
        <f t="shared" si="29"/>
        <v>83.9242254</v>
      </c>
      <c r="L93" s="44">
        <f t="shared" si="29"/>
        <v>62.314668</v>
      </c>
      <c r="M93" s="44">
        <f t="shared" si="29"/>
        <v>91.33407855</v>
      </c>
      <c r="N93" s="44">
        <f t="shared" si="29"/>
        <v>100.11822</v>
      </c>
      <c r="O93" s="44">
        <f t="shared" si="29"/>
        <v>70.8910089</v>
      </c>
      <c r="P93" s="44">
        <f t="shared" si="29"/>
        <v>63.03495825</v>
      </c>
      <c r="Q93" s="44">
        <v>986.59</v>
      </c>
      <c r="R93" s="44">
        <v>1454.56</v>
      </c>
      <c r="S93" s="44">
        <f t="shared" si="2"/>
        <v>0.678273842261577</v>
      </c>
      <c r="T93" s="44">
        <f t="shared" si="3"/>
        <v>340.37355</v>
      </c>
      <c r="U93" s="44">
        <v>646.21645</v>
      </c>
      <c r="V93" s="44">
        <v>5260.395767935</v>
      </c>
    </row>
    <row r="94" spans="1:22">
      <c r="A94" s="44">
        <v>6.5688</v>
      </c>
      <c r="B94" s="44">
        <f t="shared" ref="B94:P94" si="30">B61*$A$94</f>
        <v>4128.91711512</v>
      </c>
      <c r="C94" s="44">
        <f t="shared" si="30"/>
        <v>3805.35970416</v>
      </c>
      <c r="D94" s="44">
        <f t="shared" si="30"/>
        <v>3664.864896</v>
      </c>
      <c r="E94" s="44">
        <f t="shared" si="30"/>
        <v>3642.55199616</v>
      </c>
      <c r="F94" s="44">
        <f t="shared" si="30"/>
        <v>3491.69030784</v>
      </c>
      <c r="G94" s="44">
        <f t="shared" si="30"/>
        <v>3361.98278304</v>
      </c>
      <c r="H94" s="44">
        <f t="shared" si="30"/>
        <v>3150.9351216</v>
      </c>
      <c r="I94" s="44">
        <f t="shared" si="30"/>
        <v>2996.50854552</v>
      </c>
      <c r="J94" s="44">
        <f t="shared" si="30"/>
        <v>2980.17522432</v>
      </c>
      <c r="K94" s="44">
        <f t="shared" si="30"/>
        <v>2805.2126088</v>
      </c>
      <c r="L94" s="44">
        <f t="shared" si="30"/>
        <v>2456.5932552</v>
      </c>
      <c r="M94" s="44">
        <f t="shared" si="30"/>
        <v>2394.74931696</v>
      </c>
      <c r="N94" s="44">
        <f t="shared" si="30"/>
        <v>2209.8362832</v>
      </c>
      <c r="O94" s="44">
        <f t="shared" si="30"/>
        <v>2071.2838692</v>
      </c>
      <c r="P94" s="44">
        <f t="shared" si="30"/>
        <v>1865.36709744</v>
      </c>
      <c r="Q94" s="44">
        <v>989.28</v>
      </c>
      <c r="R94" s="44">
        <v>1480.2</v>
      </c>
      <c r="S94" s="44">
        <f t="shared" si="2"/>
        <v>0.66834211593028</v>
      </c>
      <c r="T94" s="44">
        <f t="shared" si="3"/>
        <v>362.07648</v>
      </c>
      <c r="U94" s="44">
        <v>627.20352</v>
      </c>
      <c r="V94" s="44">
        <v>5105.624813856</v>
      </c>
    </row>
    <row r="95" spans="1:22">
      <c r="A95" s="44">
        <v>7.577</v>
      </c>
      <c r="B95" s="44">
        <f t="shared" ref="B95:P95" si="31">B62*$A$95</f>
        <v>2944.1092699</v>
      </c>
      <c r="C95" s="44">
        <f t="shared" si="31"/>
        <v>2814.976732</v>
      </c>
      <c r="D95" s="44">
        <f t="shared" si="31"/>
        <v>2691.5792254</v>
      </c>
      <c r="E95" s="44">
        <f t="shared" si="31"/>
        <v>2757.0520824</v>
      </c>
      <c r="F95" s="44">
        <f t="shared" si="31"/>
        <v>2731.2720976</v>
      </c>
      <c r="G95" s="44">
        <f t="shared" si="31"/>
        <v>2732.3207544</v>
      </c>
      <c r="H95" s="44">
        <f t="shared" si="31"/>
        <v>2577.6954</v>
      </c>
      <c r="I95" s="44">
        <f t="shared" si="31"/>
        <v>2422.2926454</v>
      </c>
      <c r="J95" s="44">
        <f t="shared" si="31"/>
        <v>2218.0932531</v>
      </c>
      <c r="K95" s="44">
        <f t="shared" si="31"/>
        <v>2102.6690236</v>
      </c>
      <c r="L95" s="44">
        <f t="shared" si="31"/>
        <v>1710.439557</v>
      </c>
      <c r="M95" s="44">
        <f t="shared" si="31"/>
        <v>2021.831526</v>
      </c>
      <c r="N95" s="44">
        <f t="shared" si="31"/>
        <v>1972.581026</v>
      </c>
      <c r="O95" s="44">
        <f t="shared" si="31"/>
        <v>1849.7389135</v>
      </c>
      <c r="P95" s="44">
        <f t="shared" si="31"/>
        <v>1682.275848</v>
      </c>
      <c r="Q95" s="44">
        <v>1001.2</v>
      </c>
      <c r="R95" s="44">
        <v>1625.3</v>
      </c>
      <c r="S95" s="44">
        <f t="shared" si="2"/>
        <v>0.616009352119609</v>
      </c>
      <c r="T95" s="44">
        <f t="shared" si="3"/>
        <v>384.4608</v>
      </c>
      <c r="U95" s="44">
        <v>616.7392</v>
      </c>
      <c r="V95" s="44">
        <v>5020.44210976</v>
      </c>
    </row>
    <row r="96" spans="1:22">
      <c r="A96" s="44">
        <v>4.4128</v>
      </c>
      <c r="B96" s="44">
        <f t="shared" ref="B96:P96" si="32">B63*$A$96</f>
        <v>330.93087552</v>
      </c>
      <c r="C96" s="44">
        <f t="shared" si="32"/>
        <v>327.0469496</v>
      </c>
      <c r="D96" s="44">
        <f t="shared" si="32"/>
        <v>322.29679104</v>
      </c>
      <c r="E96" s="44">
        <f t="shared" si="32"/>
        <v>317.22383616</v>
      </c>
      <c r="F96" s="44">
        <f t="shared" si="32"/>
        <v>315.57521408</v>
      </c>
      <c r="G96" s="44">
        <f t="shared" si="32"/>
        <v>309.73090176</v>
      </c>
      <c r="H96" s="44">
        <f t="shared" si="32"/>
        <v>296.24361984</v>
      </c>
      <c r="I96" s="44">
        <f t="shared" si="32"/>
        <v>300.52756608</v>
      </c>
      <c r="J96" s="44">
        <f t="shared" si="32"/>
        <v>193.78237536</v>
      </c>
      <c r="K96" s="44">
        <f t="shared" si="32"/>
        <v>175.64620864</v>
      </c>
      <c r="L96" s="44">
        <f t="shared" si="32"/>
        <v>71.9683552</v>
      </c>
      <c r="M96" s="44">
        <f t="shared" si="32"/>
        <v>136.49187552</v>
      </c>
      <c r="N96" s="44">
        <f t="shared" si="32"/>
        <v>129.4539008</v>
      </c>
      <c r="O96" s="44">
        <f t="shared" si="32"/>
        <v>90.55595136</v>
      </c>
      <c r="P96" s="44">
        <f t="shared" si="32"/>
        <v>72.4956848</v>
      </c>
      <c r="Q96" s="44">
        <v>1001.2</v>
      </c>
      <c r="R96" s="44">
        <v>1669.1</v>
      </c>
      <c r="S96" s="44">
        <f t="shared" si="2"/>
        <v>0.599844227427955</v>
      </c>
      <c r="T96" s="44">
        <f t="shared" si="3"/>
        <v>408.4896</v>
      </c>
      <c r="U96" s="44">
        <v>592.7104</v>
      </c>
      <c r="V96" s="44">
        <v>4824.84046912</v>
      </c>
    </row>
    <row r="97" spans="1:22">
      <c r="A97" s="44">
        <v>6.1571</v>
      </c>
      <c r="B97" s="44">
        <f t="shared" ref="B97:P97" si="33">B64*$A$97</f>
        <v>385.62594581</v>
      </c>
      <c r="C97" s="44">
        <f t="shared" si="33"/>
        <v>297.22476685</v>
      </c>
      <c r="D97" s="44">
        <f t="shared" si="33"/>
        <v>266.655011634</v>
      </c>
      <c r="E97" s="44">
        <f t="shared" si="33"/>
        <v>263.5977652</v>
      </c>
      <c r="F97" s="44">
        <f t="shared" si="33"/>
        <v>274.46874096</v>
      </c>
      <c r="G97" s="44">
        <f t="shared" si="33"/>
        <v>270.19078788</v>
      </c>
      <c r="H97" s="44">
        <f t="shared" si="33"/>
        <v>228.66545835</v>
      </c>
      <c r="I97" s="44">
        <f t="shared" si="33"/>
        <v>234.0867849</v>
      </c>
      <c r="J97" s="44">
        <f t="shared" si="33"/>
        <v>264.8230281</v>
      </c>
      <c r="K97" s="44">
        <f t="shared" si="33"/>
        <v>231.28653582</v>
      </c>
      <c r="L97" s="44">
        <f t="shared" si="33"/>
        <v>212.4076358</v>
      </c>
      <c r="M97" s="44">
        <f t="shared" si="33"/>
        <v>237.725631</v>
      </c>
      <c r="N97" s="44">
        <f t="shared" si="33"/>
        <v>200.044179</v>
      </c>
      <c r="O97" s="44">
        <f t="shared" si="33"/>
        <v>159.65791297</v>
      </c>
      <c r="P97" s="44">
        <f t="shared" si="33"/>
        <v>155.55790008</v>
      </c>
      <c r="Q97" s="44">
        <v>1000.4</v>
      </c>
      <c r="R97" s="44">
        <v>1721.1</v>
      </c>
      <c r="S97" s="44">
        <f t="shared" si="2"/>
        <v>0.581256173377491</v>
      </c>
      <c r="T97" s="44">
        <f t="shared" si="3"/>
        <v>418.1672</v>
      </c>
      <c r="U97" s="44">
        <v>582.2328</v>
      </c>
      <c r="V97" s="44">
        <v>4739.54966184</v>
      </c>
    </row>
    <row r="98" spans="1:22">
      <c r="A98" s="44">
        <v>10.347</v>
      </c>
      <c r="B98" s="44">
        <f t="shared" ref="B98:P98" si="34">B65*$A$98</f>
        <v>1274.8869804</v>
      </c>
      <c r="C98" s="44">
        <f t="shared" si="34"/>
        <v>1165.4219286</v>
      </c>
      <c r="D98" s="44">
        <f t="shared" si="34"/>
        <v>1037.7916836</v>
      </c>
      <c r="E98" s="44">
        <f t="shared" si="34"/>
        <v>1691.5937808</v>
      </c>
      <c r="F98" s="44">
        <f t="shared" si="34"/>
        <v>1682.6539728</v>
      </c>
      <c r="G98" s="44">
        <f t="shared" si="34"/>
        <v>1828.2652344</v>
      </c>
      <c r="H98" s="44">
        <f t="shared" si="34"/>
        <v>1727.7575805</v>
      </c>
      <c r="I98" s="44">
        <f t="shared" si="34"/>
        <v>1695.5359878</v>
      </c>
      <c r="J98" s="44">
        <f t="shared" si="34"/>
        <v>1882.8818739</v>
      </c>
      <c r="K98" s="44">
        <f t="shared" si="34"/>
        <v>1768.5320034</v>
      </c>
      <c r="L98" s="44">
        <f t="shared" si="34"/>
        <v>1491.996012</v>
      </c>
      <c r="M98" s="44">
        <f t="shared" si="34"/>
        <v>1667.6808291</v>
      </c>
      <c r="N98" s="44">
        <f t="shared" si="34"/>
        <v>1714.684146</v>
      </c>
      <c r="O98" s="44">
        <f t="shared" si="34"/>
        <v>1695.4128585</v>
      </c>
      <c r="P98" s="44">
        <f t="shared" si="34"/>
        <v>1657.9380939</v>
      </c>
      <c r="Q98" s="44">
        <v>972.4</v>
      </c>
      <c r="R98" s="44">
        <v>1664.3</v>
      </c>
      <c r="S98" s="44">
        <f t="shared" si="2"/>
        <v>0.584269662921348</v>
      </c>
      <c r="T98" s="44">
        <f t="shared" si="3"/>
        <v>421.0492</v>
      </c>
      <c r="U98" s="44">
        <v>551.3508</v>
      </c>
      <c r="V98" s="44">
        <v>4488.16091724</v>
      </c>
    </row>
    <row r="99" spans="1:22">
      <c r="Q99" s="44">
        <v>948.1</v>
      </c>
      <c r="R99" s="44">
        <v>1619.3</v>
      </c>
      <c r="S99" s="44">
        <f t="shared" si="2"/>
        <v>0.585499907367381</v>
      </c>
      <c r="T99" s="44">
        <f t="shared" si="3"/>
        <v>425.6969</v>
      </c>
      <c r="U99" s="44">
        <v>522.4031</v>
      </c>
      <c r="V99" s="44">
        <v>4252.51795493</v>
      </c>
    </row>
    <row r="100" spans="1:22">
      <c r="Q100" s="44">
        <v>911.1</v>
      </c>
      <c r="R100" s="44">
        <v>1691.7</v>
      </c>
      <c r="S100" s="44">
        <f t="shared" si="2"/>
        <v>0.538570668558255</v>
      </c>
      <c r="T100" s="44">
        <f t="shared" si="3"/>
        <v>427.3059</v>
      </c>
      <c r="U100" s="44">
        <v>483.7941</v>
      </c>
      <c r="V100" s="44">
        <v>3938.22911223</v>
      </c>
    </row>
    <row r="101" spans="1:22">
      <c r="Q101" s="44">
        <v>870.4</v>
      </c>
      <c r="R101" s="44">
        <v>1570.4</v>
      </c>
      <c r="S101" s="44">
        <f t="shared" si="2"/>
        <v>0.554253693326541</v>
      </c>
      <c r="T101" s="44">
        <f t="shared" si="3"/>
        <v>427.3664</v>
      </c>
      <c r="U101" s="44">
        <v>443.0336</v>
      </c>
      <c r="V101" s="44">
        <v>3606.42641408</v>
      </c>
    </row>
    <row r="102" spans="1:22">
      <c r="Q102" s="44">
        <v>792.8</v>
      </c>
      <c r="R102" s="44">
        <v>1361.1</v>
      </c>
      <c r="S102" s="44">
        <f t="shared" si="2"/>
        <v>0.58247006098009</v>
      </c>
      <c r="T102" s="44">
        <f t="shared" si="3"/>
        <v>420.184</v>
      </c>
      <c r="U102" s="44">
        <v>372.616</v>
      </c>
      <c r="V102" s="44">
        <v>3033.2060248</v>
      </c>
    </row>
    <row r="103" spans="1:22">
      <c r="Q103" s="44">
        <v>899.1</v>
      </c>
      <c r="R103" s="44">
        <v>1321.6</v>
      </c>
      <c r="S103" s="44">
        <f t="shared" si="2"/>
        <v>0.680311743341404</v>
      </c>
      <c r="T103" s="44">
        <f t="shared" si="3"/>
        <v>513.3861</v>
      </c>
      <c r="U103" s="44">
        <v>385.7139</v>
      </c>
      <c r="V103" s="44">
        <v>3139.82686017</v>
      </c>
    </row>
    <row r="104" spans="1:22">
      <c r="Q104" s="44">
        <v>1137.6</v>
      </c>
      <c r="R104" s="44">
        <v>1750.2</v>
      </c>
      <c r="S104" s="44">
        <f t="shared" si="2"/>
        <v>0.649982859101817</v>
      </c>
      <c r="T104" s="44">
        <f t="shared" si="3"/>
        <v>705.312</v>
      </c>
      <c r="U104" s="44">
        <v>432.288</v>
      </c>
      <c r="V104" s="44">
        <v>3518.9540064</v>
      </c>
    </row>
    <row r="105" spans="1:22">
      <c r="Q105" s="44">
        <v>1190.2</v>
      </c>
      <c r="R105" s="44">
        <v>1839.4</v>
      </c>
      <c r="S105" s="44">
        <f t="shared" si="2"/>
        <v>0.647058823529412</v>
      </c>
      <c r="T105" s="44">
        <f t="shared" si="3"/>
        <v>774.8202</v>
      </c>
      <c r="U105" s="44">
        <v>415.3798</v>
      </c>
      <c r="V105" s="44">
        <v>3381.31618594</v>
      </c>
    </row>
    <row r="106" spans="1:22">
      <c r="Q106" s="44">
        <v>1172.4</v>
      </c>
      <c r="R106" s="44">
        <v>1927.7</v>
      </c>
      <c r="S106" s="44">
        <f t="shared" si="2"/>
        <v>0.608185921045806</v>
      </c>
      <c r="T106" s="44">
        <f t="shared" si="3"/>
        <v>798.4044</v>
      </c>
      <c r="U106" s="44">
        <v>373.9956</v>
      </c>
      <c r="V106" s="44">
        <v>3044.43638268</v>
      </c>
    </row>
    <row r="107" spans="1:22">
      <c r="Q107" s="44">
        <v>1356.7</v>
      </c>
      <c r="R107" s="44">
        <v>1512.6</v>
      </c>
      <c r="S107" s="44">
        <f t="shared" si="2"/>
        <v>0.896932434219225</v>
      </c>
      <c r="T107" s="44">
        <f t="shared" si="3"/>
        <v>430.0739</v>
      </c>
      <c r="U107" s="44">
        <v>926.6261</v>
      </c>
      <c r="V107" s="44">
        <v>7232.03872267</v>
      </c>
    </row>
    <row r="108" spans="1:22">
      <c r="Q108" s="44">
        <v>1360.77</v>
      </c>
      <c r="R108" s="44">
        <v>1601.84</v>
      </c>
      <c r="S108" s="44">
        <f t="shared" si="2"/>
        <v>0.849504320031963</v>
      </c>
      <c r="T108" s="44">
        <f t="shared" si="3"/>
        <v>469.46565</v>
      </c>
      <c r="U108" s="44">
        <v>891.30435</v>
      </c>
      <c r="V108" s="44">
        <v>6956.363060445</v>
      </c>
    </row>
    <row r="109" spans="1:22">
      <c r="Q109" s="44">
        <v>1367.93</v>
      </c>
      <c r="R109" s="44">
        <v>1635.92</v>
      </c>
      <c r="S109" s="44">
        <f t="shared" si="2"/>
        <v>0.836183920974131</v>
      </c>
      <c r="T109" s="44">
        <f t="shared" si="3"/>
        <v>500.66238</v>
      </c>
      <c r="U109" s="44">
        <v>867.26762</v>
      </c>
      <c r="V109" s="44">
        <v>6768.763593814</v>
      </c>
    </row>
    <row r="110" spans="1:22">
      <c r="Q110" s="44">
        <v>1381.6</v>
      </c>
      <c r="R110" s="44">
        <v>1765.2</v>
      </c>
      <c r="S110" s="44">
        <f t="shared" si="2"/>
        <v>0.782687514162701</v>
      </c>
      <c r="T110" s="44">
        <f t="shared" si="3"/>
        <v>530.5344</v>
      </c>
      <c r="U110" s="44">
        <v>851.0656</v>
      </c>
      <c r="V110" s="44">
        <v>6642.31168832</v>
      </c>
    </row>
    <row r="111" spans="1:22">
      <c r="Q111" s="44">
        <v>1356.7</v>
      </c>
      <c r="R111" s="44">
        <v>1821.6</v>
      </c>
      <c r="S111" s="44">
        <f t="shared" si="2"/>
        <v>0.744784804567413</v>
      </c>
      <c r="T111" s="44">
        <f t="shared" si="3"/>
        <v>553.5336</v>
      </c>
      <c r="U111" s="44">
        <v>803.1664</v>
      </c>
      <c r="V111" s="44">
        <v>6268.47280208</v>
      </c>
    </row>
    <row r="112" spans="1:22">
      <c r="Q112" s="44">
        <v>1360.3</v>
      </c>
      <c r="R112" s="44">
        <v>1921</v>
      </c>
      <c r="S112" s="44">
        <f t="shared" si="2"/>
        <v>0.708120770432067</v>
      </c>
      <c r="T112" s="44">
        <f t="shared" si="3"/>
        <v>568.6054</v>
      </c>
      <c r="U112" s="44">
        <v>791.6946</v>
      </c>
      <c r="V112" s="44">
        <v>6178.93884462</v>
      </c>
    </row>
    <row r="113" spans="17:22">
      <c r="Q113" s="44">
        <v>1314.1</v>
      </c>
      <c r="R113" s="44">
        <v>1863.4</v>
      </c>
      <c r="S113" s="44">
        <f t="shared" si="2"/>
        <v>0.705216271331974</v>
      </c>
      <c r="T113" s="44">
        <f t="shared" si="3"/>
        <v>569.0053</v>
      </c>
      <c r="U113" s="44">
        <v>745.0947</v>
      </c>
      <c r="V113" s="44">
        <v>5815.24060509</v>
      </c>
    </row>
    <row r="114" spans="17:22">
      <c r="Q114" s="44">
        <v>1276</v>
      </c>
      <c r="R114" s="44">
        <v>1844.7</v>
      </c>
      <c r="S114" s="44">
        <f t="shared" si="2"/>
        <v>0.691711389385808</v>
      </c>
      <c r="T114" s="44">
        <f t="shared" si="3"/>
        <v>572.924</v>
      </c>
      <c r="U114" s="44">
        <v>703.076</v>
      </c>
      <c r="V114" s="44">
        <v>5487.2972572</v>
      </c>
    </row>
    <row r="115" spans="17:22">
      <c r="Q115" s="44">
        <v>1433.9</v>
      </c>
      <c r="R115" s="44">
        <v>2090.5</v>
      </c>
      <c r="S115" s="44">
        <f t="shared" si="2"/>
        <v>0.6859124611337</v>
      </c>
      <c r="T115" s="44">
        <f t="shared" si="3"/>
        <v>672.4991</v>
      </c>
      <c r="U115" s="44">
        <v>761.4009</v>
      </c>
      <c r="V115" s="44">
        <v>5942.50560423</v>
      </c>
    </row>
    <row r="116" spans="17:22">
      <c r="Q116" s="44">
        <v>1353.2</v>
      </c>
      <c r="R116" s="44">
        <v>1964.4</v>
      </c>
      <c r="S116" s="44">
        <f t="shared" si="2"/>
        <v>0.68886173895337</v>
      </c>
      <c r="T116" s="44">
        <f t="shared" si="3"/>
        <v>664.4212</v>
      </c>
      <c r="U116" s="44">
        <v>688.7788</v>
      </c>
      <c r="V116" s="44">
        <v>5375.71190036</v>
      </c>
    </row>
    <row r="117" spans="17:22">
      <c r="Q117" s="44">
        <v>1173.2</v>
      </c>
      <c r="R117" s="44">
        <v>1701.5</v>
      </c>
      <c r="S117" s="44">
        <f t="shared" si="2"/>
        <v>0.689509256538348</v>
      </c>
      <c r="T117" s="44">
        <f t="shared" si="3"/>
        <v>621.796</v>
      </c>
      <c r="U117" s="44">
        <v>551.404</v>
      </c>
      <c r="V117" s="44">
        <v>4303.5427988</v>
      </c>
    </row>
    <row r="118" spans="17:22">
      <c r="Q118" s="44">
        <v>1371.2</v>
      </c>
      <c r="R118" s="44">
        <v>1790</v>
      </c>
      <c r="S118" s="44">
        <f t="shared" si="2"/>
        <v>0.766033519553073</v>
      </c>
      <c r="T118" s="44">
        <f t="shared" si="3"/>
        <v>782.9552</v>
      </c>
      <c r="U118" s="44">
        <v>588.2448</v>
      </c>
      <c r="V118" s="44">
        <v>4591.07419056</v>
      </c>
    </row>
    <row r="119" spans="17:22">
      <c r="Q119" s="44">
        <v>1416.3</v>
      </c>
      <c r="R119" s="44">
        <v>2228.1</v>
      </c>
      <c r="S119" s="44">
        <f t="shared" si="2"/>
        <v>0.635653695974148</v>
      </c>
      <c r="T119" s="44">
        <f t="shared" si="3"/>
        <v>878.106</v>
      </c>
      <c r="U119" s="44">
        <v>538.194</v>
      </c>
      <c r="V119" s="44">
        <v>4200.4427118</v>
      </c>
    </row>
    <row r="120" spans="17:22">
      <c r="Q120" s="44">
        <v>1439.1</v>
      </c>
      <c r="R120" s="44">
        <v>2317.3</v>
      </c>
      <c r="S120" s="44">
        <f t="shared" si="2"/>
        <v>0.621024468131014</v>
      </c>
      <c r="T120" s="44">
        <f t="shared" si="3"/>
        <v>936.8541</v>
      </c>
      <c r="U120" s="44">
        <v>502.2459</v>
      </c>
      <c r="V120" s="44">
        <v>3919.87857573</v>
      </c>
    </row>
    <row r="121" spans="17:22">
      <c r="Q121" s="44">
        <v>1311.9</v>
      </c>
      <c r="R121" s="44">
        <v>2414.3</v>
      </c>
      <c r="S121" s="44">
        <f t="shared" si="2"/>
        <v>0.543387317234809</v>
      </c>
      <c r="T121" s="44">
        <f t="shared" si="3"/>
        <v>893.4039</v>
      </c>
      <c r="U121" s="44">
        <v>418.4961</v>
      </c>
      <c r="V121" s="44">
        <v>3266.23651167</v>
      </c>
    </row>
    <row r="122" spans="17:22">
      <c r="Q122" s="44">
        <v>175.2</v>
      </c>
      <c r="R122" s="44">
        <v>269.7</v>
      </c>
      <c r="S122" s="44">
        <f t="shared" si="2"/>
        <v>0.649610678531702</v>
      </c>
      <c r="T122" s="44">
        <f t="shared" si="3"/>
        <v>55.5384</v>
      </c>
      <c r="U122" s="44">
        <v>119.6616</v>
      </c>
      <c r="V122" s="44">
        <v>749.51239776</v>
      </c>
    </row>
    <row r="123" spans="17:22">
      <c r="Q123" s="44">
        <v>171.87</v>
      </c>
      <c r="R123" s="44">
        <v>265.98</v>
      </c>
      <c r="S123" s="44">
        <f t="shared" si="2"/>
        <v>0.64617640424092</v>
      </c>
      <c r="T123" s="44">
        <f t="shared" si="3"/>
        <v>59.29515</v>
      </c>
      <c r="U123" s="44">
        <v>112.57485</v>
      </c>
      <c r="V123" s="44">
        <v>705.12383046</v>
      </c>
    </row>
    <row r="124" spans="17:22">
      <c r="Q124" s="44">
        <v>180.65</v>
      </c>
      <c r="R124" s="44">
        <v>267</v>
      </c>
      <c r="S124" s="44">
        <f t="shared" si="2"/>
        <v>0.676591760299626</v>
      </c>
      <c r="T124" s="44">
        <f t="shared" si="3"/>
        <v>66.1179</v>
      </c>
      <c r="U124" s="44">
        <v>114.5321</v>
      </c>
      <c r="V124" s="44">
        <v>717.38326156</v>
      </c>
    </row>
    <row r="125" spans="17:22">
      <c r="Q125" s="44">
        <v>178.8</v>
      </c>
      <c r="R125" s="44">
        <v>257.2</v>
      </c>
      <c r="S125" s="44">
        <f t="shared" si="2"/>
        <v>0.695178849144635</v>
      </c>
      <c r="T125" s="44">
        <f t="shared" si="3"/>
        <v>68.6592</v>
      </c>
      <c r="U125" s="44">
        <v>110.1408</v>
      </c>
      <c r="V125" s="44">
        <v>689.87791488</v>
      </c>
    </row>
    <row r="126" spans="17:22">
      <c r="Q126" s="44">
        <v>184.8</v>
      </c>
      <c r="R126" s="44">
        <v>241.8</v>
      </c>
      <c r="S126" s="44">
        <f t="shared" si="2"/>
        <v>0.764267990074442</v>
      </c>
      <c r="T126" s="44">
        <f t="shared" si="3"/>
        <v>75.3984</v>
      </c>
      <c r="U126" s="44">
        <v>109.4016</v>
      </c>
      <c r="V126" s="44">
        <v>685.24786176</v>
      </c>
    </row>
    <row r="127" spans="17:22">
      <c r="Q127" s="44">
        <v>171.7</v>
      </c>
      <c r="R127" s="44">
        <v>243.1</v>
      </c>
      <c r="S127" s="44">
        <f t="shared" si="2"/>
        <v>0.706293706293706</v>
      </c>
      <c r="T127" s="44">
        <f t="shared" si="3"/>
        <v>71.7706</v>
      </c>
      <c r="U127" s="44">
        <v>99.9294</v>
      </c>
      <c r="V127" s="44">
        <v>625.91778984</v>
      </c>
    </row>
    <row r="128" spans="17:22">
      <c r="Q128" s="44">
        <v>143.9</v>
      </c>
      <c r="R128" s="44">
        <v>204.4</v>
      </c>
      <c r="S128" s="44">
        <f t="shared" si="2"/>
        <v>0.704011741682975</v>
      </c>
      <c r="T128" s="44">
        <f t="shared" si="3"/>
        <v>62.3087</v>
      </c>
      <c r="U128" s="44">
        <v>81.5913</v>
      </c>
      <c r="V128" s="44">
        <v>511.05526668</v>
      </c>
    </row>
    <row r="129" spans="17:22">
      <c r="Q129" s="44">
        <v>100.1</v>
      </c>
      <c r="R129" s="44">
        <v>171.1</v>
      </c>
      <c r="S129" s="44">
        <f t="shared" si="2"/>
        <v>0.585037989479836</v>
      </c>
      <c r="T129" s="44">
        <f t="shared" si="3"/>
        <v>44.9449</v>
      </c>
      <c r="U129" s="44">
        <v>55.1551</v>
      </c>
      <c r="V129" s="44">
        <v>345.46948436</v>
      </c>
    </row>
    <row r="130" spans="17:22">
      <c r="Q130" s="44">
        <v>111.2</v>
      </c>
      <c r="R130" s="44">
        <v>189.7</v>
      </c>
      <c r="S130" s="44">
        <f t="shared" ref="S130:S193" si="35">Q130/R130</f>
        <v>0.586188719030048</v>
      </c>
      <c r="T130" s="44">
        <f t="shared" ref="T130:T193" si="36">Q130-U130</f>
        <v>52.1528</v>
      </c>
      <c r="U130" s="44">
        <v>59.0472</v>
      </c>
      <c r="V130" s="44">
        <v>369.84804192</v>
      </c>
    </row>
    <row r="131" spans="17:22">
      <c r="Q131" s="44">
        <v>96.5</v>
      </c>
      <c r="R131" s="44">
        <v>148.9</v>
      </c>
      <c r="S131" s="44">
        <f t="shared" si="35"/>
        <v>0.64808596373405</v>
      </c>
      <c r="T131" s="44">
        <f t="shared" si="36"/>
        <v>47.3815</v>
      </c>
      <c r="U131" s="44">
        <v>49.1185</v>
      </c>
      <c r="V131" s="44">
        <v>307.6586366</v>
      </c>
    </row>
    <row r="132" spans="17:22">
      <c r="Q132" s="44">
        <v>50.7</v>
      </c>
      <c r="R132" s="44">
        <v>117.8</v>
      </c>
      <c r="S132" s="44">
        <f t="shared" si="35"/>
        <v>0.430390492359932</v>
      </c>
      <c r="T132" s="44">
        <f t="shared" si="36"/>
        <v>26.871</v>
      </c>
      <c r="U132" s="44">
        <v>23.829</v>
      </c>
      <c r="V132" s="44">
        <v>149.2553244</v>
      </c>
    </row>
    <row r="133" spans="17:22">
      <c r="Q133" s="44">
        <v>82.9</v>
      </c>
      <c r="R133" s="44">
        <v>97.7</v>
      </c>
      <c r="S133" s="44">
        <f t="shared" si="35"/>
        <v>0.848515864892528</v>
      </c>
      <c r="T133" s="44">
        <f t="shared" si="36"/>
        <v>47.3359</v>
      </c>
      <c r="U133" s="44">
        <v>35.5641</v>
      </c>
      <c r="V133" s="44">
        <v>222.75929676</v>
      </c>
    </row>
    <row r="134" spans="17:22">
      <c r="Q134" s="44">
        <v>81.9</v>
      </c>
      <c r="R134" s="44">
        <v>90.3</v>
      </c>
      <c r="S134" s="44">
        <f t="shared" si="35"/>
        <v>0.906976744186047</v>
      </c>
      <c r="T134" s="44">
        <f t="shared" si="36"/>
        <v>50.778</v>
      </c>
      <c r="U134" s="44">
        <v>31.122</v>
      </c>
      <c r="V134" s="44">
        <v>194.9357592</v>
      </c>
    </row>
    <row r="135" spans="17:22">
      <c r="Q135" s="44">
        <v>85.4</v>
      </c>
      <c r="R135" s="44">
        <v>99.2</v>
      </c>
      <c r="S135" s="44">
        <f t="shared" si="35"/>
        <v>0.860887096774194</v>
      </c>
      <c r="T135" s="44">
        <f t="shared" si="36"/>
        <v>55.5954</v>
      </c>
      <c r="U135" s="44">
        <v>29.8046</v>
      </c>
      <c r="V135" s="44">
        <v>186.68409256</v>
      </c>
    </row>
    <row r="136" spans="17:22">
      <c r="Q136" s="44">
        <v>102.2</v>
      </c>
      <c r="R136" s="44">
        <v>120.4</v>
      </c>
      <c r="S136" s="44">
        <f t="shared" si="35"/>
        <v>0.848837209302326</v>
      </c>
      <c r="T136" s="44">
        <f t="shared" si="36"/>
        <v>69.5982</v>
      </c>
      <c r="U136" s="44">
        <v>32.6018</v>
      </c>
      <c r="V136" s="44">
        <v>204.20463448</v>
      </c>
    </row>
    <row r="137" spans="17:22">
      <c r="Q137" s="44">
        <v>1760.2</v>
      </c>
      <c r="R137" s="44">
        <v>2748.1</v>
      </c>
      <c r="S137" s="44">
        <f t="shared" si="35"/>
        <v>0.640515265092246</v>
      </c>
      <c r="T137" s="44">
        <f t="shared" si="36"/>
        <v>557.9834</v>
      </c>
      <c r="U137" s="44">
        <v>1202.2166</v>
      </c>
      <c r="V137" s="44">
        <v>8263.67624342</v>
      </c>
    </row>
    <row r="138" spans="17:22">
      <c r="Q138" s="44">
        <v>1728.52</v>
      </c>
      <c r="R138" s="44">
        <v>2847.03</v>
      </c>
      <c r="S138" s="44">
        <f t="shared" si="35"/>
        <v>0.607130939961995</v>
      </c>
      <c r="T138" s="44">
        <f t="shared" si="36"/>
        <v>596.3394</v>
      </c>
      <c r="U138" s="44">
        <v>1132.1806</v>
      </c>
      <c r="V138" s="44">
        <v>7782.26979022</v>
      </c>
    </row>
    <row r="139" spans="17:22">
      <c r="Q139" s="44">
        <v>1745.49</v>
      </c>
      <c r="R139" s="44">
        <v>2878.23</v>
      </c>
      <c r="S139" s="44">
        <f t="shared" si="35"/>
        <v>0.606445628042234</v>
      </c>
      <c r="T139" s="44">
        <f t="shared" si="36"/>
        <v>638.84934</v>
      </c>
      <c r="U139" s="44">
        <v>1106.64066</v>
      </c>
      <c r="V139" s="44">
        <v>7606.715904642</v>
      </c>
    </row>
    <row r="140" spans="17:22">
      <c r="Q140" s="44">
        <v>1775.2</v>
      </c>
      <c r="R140" s="44">
        <v>3043.1</v>
      </c>
      <c r="S140" s="44">
        <f t="shared" si="35"/>
        <v>0.583352502382439</v>
      </c>
      <c r="T140" s="44">
        <f t="shared" si="36"/>
        <v>681.6768</v>
      </c>
      <c r="U140" s="44">
        <v>1093.5232</v>
      </c>
      <c r="V140" s="44">
        <v>7516.55041984</v>
      </c>
    </row>
    <row r="141" spans="17:22">
      <c r="Q141" s="44">
        <v>1787.3</v>
      </c>
      <c r="R141" s="44">
        <v>3049.6</v>
      </c>
      <c r="S141" s="44">
        <f t="shared" si="35"/>
        <v>0.586076862539349</v>
      </c>
      <c r="T141" s="44">
        <f t="shared" si="36"/>
        <v>729.2184</v>
      </c>
      <c r="U141" s="44">
        <v>1058.0816</v>
      </c>
      <c r="V141" s="44">
        <v>7272.93549392</v>
      </c>
    </row>
    <row r="142" spans="17:22">
      <c r="Q142" s="44">
        <v>1799.5</v>
      </c>
      <c r="R142" s="44">
        <v>3073.6</v>
      </c>
      <c r="S142" s="44">
        <f t="shared" si="35"/>
        <v>0.585469807391983</v>
      </c>
      <c r="T142" s="44">
        <f t="shared" si="36"/>
        <v>752.191</v>
      </c>
      <c r="U142" s="44">
        <v>1047.309</v>
      </c>
      <c r="V142" s="44">
        <v>7198.8878733</v>
      </c>
    </row>
    <row r="143" spans="17:22">
      <c r="Q143" s="44">
        <v>1780.3</v>
      </c>
      <c r="R143" s="44">
        <v>2978.3</v>
      </c>
      <c r="S143" s="44">
        <f t="shared" si="35"/>
        <v>0.597757109760602</v>
      </c>
      <c r="T143" s="44">
        <f t="shared" si="36"/>
        <v>770.8699</v>
      </c>
      <c r="U143" s="44">
        <v>1009.4301</v>
      </c>
      <c r="V143" s="44">
        <v>6938.51967837</v>
      </c>
    </row>
    <row r="144" spans="17:22">
      <c r="Q144" s="44">
        <v>1690.6</v>
      </c>
      <c r="R144" s="44">
        <v>2847.3</v>
      </c>
      <c r="S144" s="44">
        <f t="shared" si="35"/>
        <v>0.593755487654971</v>
      </c>
      <c r="T144" s="44">
        <f t="shared" si="36"/>
        <v>759.0794</v>
      </c>
      <c r="U144" s="44">
        <v>931.5206</v>
      </c>
      <c r="V144" s="44">
        <v>6402.99314822</v>
      </c>
    </row>
    <row r="145" spans="17:22">
      <c r="Q145" s="44">
        <v>1640.3</v>
      </c>
      <c r="R145" s="44">
        <v>2805.5</v>
      </c>
      <c r="S145" s="44">
        <f t="shared" si="35"/>
        <v>0.584672963821066</v>
      </c>
      <c r="T145" s="44">
        <f t="shared" si="36"/>
        <v>769.3007</v>
      </c>
      <c r="U145" s="44">
        <v>870.9993</v>
      </c>
      <c r="V145" s="44">
        <v>5986.98788841</v>
      </c>
    </row>
    <row r="146" spans="17:22">
      <c r="Q146" s="44">
        <v>1552</v>
      </c>
      <c r="R146" s="44">
        <v>2680.9</v>
      </c>
      <c r="S146" s="44">
        <f t="shared" si="35"/>
        <v>0.578910067514641</v>
      </c>
      <c r="T146" s="44">
        <f t="shared" si="36"/>
        <v>762.032</v>
      </c>
      <c r="U146" s="44">
        <v>789.968</v>
      </c>
      <c r="V146" s="44">
        <v>5430.0030416</v>
      </c>
    </row>
    <row r="147" spans="17:22">
      <c r="Q147" s="44">
        <v>577.4</v>
      </c>
      <c r="R147" s="44">
        <v>1921.8</v>
      </c>
      <c r="S147" s="44">
        <f t="shared" si="35"/>
        <v>0.3004474971381</v>
      </c>
      <c r="T147" s="44">
        <f t="shared" si="36"/>
        <v>306.022</v>
      </c>
      <c r="U147" s="44">
        <v>271.378</v>
      </c>
      <c r="V147" s="44">
        <v>1865.3709586</v>
      </c>
    </row>
    <row r="148" spans="17:22">
      <c r="Q148" s="44">
        <v>1374.9</v>
      </c>
      <c r="R148" s="44">
        <v>1825.7</v>
      </c>
      <c r="S148" s="44">
        <f t="shared" si="35"/>
        <v>0.753081010023553</v>
      </c>
      <c r="T148" s="44">
        <f t="shared" si="36"/>
        <v>785.0679</v>
      </c>
      <c r="U148" s="44">
        <v>589.8321</v>
      </c>
      <c r="V148" s="44">
        <v>4054.32890577</v>
      </c>
    </row>
    <row r="149" spans="17:22">
      <c r="Q149" s="44">
        <v>1482.6</v>
      </c>
      <c r="R149" s="44">
        <v>2210.1</v>
      </c>
      <c r="S149" s="44">
        <f t="shared" si="35"/>
        <v>0.67082937423646</v>
      </c>
      <c r="T149" s="44">
        <f t="shared" si="36"/>
        <v>919.212</v>
      </c>
      <c r="U149" s="44">
        <v>563.388</v>
      </c>
      <c r="V149" s="44">
        <v>3872.5600956</v>
      </c>
    </row>
    <row r="150" spans="17:22">
      <c r="Q150" s="44">
        <v>1452.7</v>
      </c>
      <c r="R150" s="44">
        <v>2258.7</v>
      </c>
      <c r="S150" s="44">
        <f t="shared" si="35"/>
        <v>0.643157568512861</v>
      </c>
      <c r="T150" s="44">
        <f t="shared" si="36"/>
        <v>945.7077</v>
      </c>
      <c r="U150" s="44">
        <v>506.9923</v>
      </c>
      <c r="V150" s="44">
        <v>3484.91297251</v>
      </c>
    </row>
    <row r="151" spans="17:22">
      <c r="Q151" s="44">
        <v>1412.3</v>
      </c>
      <c r="R151" s="44">
        <v>2408.5</v>
      </c>
      <c r="S151" s="44">
        <f t="shared" si="35"/>
        <v>0.586381565289599</v>
      </c>
      <c r="T151" s="44">
        <f t="shared" si="36"/>
        <v>961.7763</v>
      </c>
      <c r="U151" s="44">
        <v>450.5237</v>
      </c>
      <c r="V151" s="44">
        <v>3096.76475669</v>
      </c>
    </row>
    <row r="152" spans="17:22">
      <c r="Q152" s="44">
        <v>1225.8</v>
      </c>
      <c r="R152" s="44">
        <v>1894</v>
      </c>
      <c r="S152" s="44">
        <f t="shared" si="35"/>
        <v>0.647201689545934</v>
      </c>
      <c r="T152" s="44">
        <f t="shared" si="36"/>
        <v>388.5786</v>
      </c>
      <c r="U152" s="44">
        <v>837.2214</v>
      </c>
      <c r="V152" s="44">
        <v>4787.48313162</v>
      </c>
    </row>
    <row r="153" spans="17:22">
      <c r="Q153" s="44">
        <v>1248.43</v>
      </c>
      <c r="R153" s="44">
        <v>1922.22</v>
      </c>
      <c r="S153" s="44">
        <f t="shared" si="35"/>
        <v>0.649473005171104</v>
      </c>
      <c r="T153" s="44">
        <f t="shared" si="36"/>
        <v>430.70835</v>
      </c>
      <c r="U153" s="44">
        <v>817.72165</v>
      </c>
      <c r="V153" s="44">
        <v>4675.977711195</v>
      </c>
    </row>
    <row r="154" spans="17:22">
      <c r="Q154" s="44">
        <v>1281.93</v>
      </c>
      <c r="R154" s="44">
        <v>1929.91</v>
      </c>
      <c r="S154" s="44">
        <f t="shared" si="35"/>
        <v>0.664243410314471</v>
      </c>
      <c r="T154" s="44">
        <f t="shared" si="36"/>
        <v>469.18638</v>
      </c>
      <c r="U154" s="44">
        <v>812.74362</v>
      </c>
      <c r="V154" s="44">
        <v>4647.511842246</v>
      </c>
    </row>
    <row r="155" spans="17:22">
      <c r="Q155" s="44">
        <v>1338.3</v>
      </c>
      <c r="R155" s="44">
        <v>1934.4</v>
      </c>
      <c r="S155" s="44">
        <f t="shared" si="35"/>
        <v>0.691842431761787</v>
      </c>
      <c r="T155" s="44">
        <f t="shared" si="36"/>
        <v>513.9072</v>
      </c>
      <c r="U155" s="44">
        <v>824.3928</v>
      </c>
      <c r="V155" s="44">
        <v>4714.12534824</v>
      </c>
    </row>
    <row r="156" spans="17:22">
      <c r="Q156" s="44">
        <v>1287.5</v>
      </c>
      <c r="R156" s="44">
        <v>1895.1</v>
      </c>
      <c r="S156" s="44">
        <f t="shared" si="35"/>
        <v>0.679383673684766</v>
      </c>
      <c r="T156" s="44">
        <f t="shared" si="36"/>
        <v>525.3</v>
      </c>
      <c r="U156" s="44">
        <v>762.2</v>
      </c>
      <c r="V156" s="44">
        <v>4358.48826</v>
      </c>
    </row>
    <row r="157" spans="17:22">
      <c r="Q157" s="44">
        <v>964.6</v>
      </c>
      <c r="R157" s="44">
        <v>1724.5</v>
      </c>
      <c r="S157" s="44">
        <f t="shared" si="35"/>
        <v>0.559350536387359</v>
      </c>
      <c r="T157" s="44">
        <f t="shared" si="36"/>
        <v>403.2028</v>
      </c>
      <c r="U157" s="44">
        <v>561.3972</v>
      </c>
      <c r="V157" s="44">
        <v>3210.23760876</v>
      </c>
    </row>
    <row r="158" spans="17:22">
      <c r="Q158" s="44">
        <v>730.2</v>
      </c>
      <c r="R158" s="44">
        <v>1315.6</v>
      </c>
      <c r="S158" s="44">
        <f t="shared" si="35"/>
        <v>0.555031924597142</v>
      </c>
      <c r="T158" s="44">
        <f t="shared" si="36"/>
        <v>316.1766</v>
      </c>
      <c r="U158" s="44">
        <v>414.0234</v>
      </c>
      <c r="V158" s="44">
        <v>2367.51000822</v>
      </c>
    </row>
    <row r="159" spans="17:22">
      <c r="Q159" s="44">
        <v>573.8</v>
      </c>
      <c r="R159" s="44">
        <v>1169.2</v>
      </c>
      <c r="S159" s="44">
        <f t="shared" si="35"/>
        <v>0.490762914813548</v>
      </c>
      <c r="T159" s="44">
        <f t="shared" si="36"/>
        <v>257.6362</v>
      </c>
      <c r="U159" s="44">
        <v>316.1638</v>
      </c>
      <c r="V159" s="44">
        <v>1807.91945754</v>
      </c>
    </row>
    <row r="160" spans="17:22">
      <c r="Q160" s="44">
        <v>542.6</v>
      </c>
      <c r="R160" s="44">
        <v>1022.4</v>
      </c>
      <c r="S160" s="44">
        <f t="shared" si="35"/>
        <v>0.530712050078247</v>
      </c>
      <c r="T160" s="44">
        <f t="shared" si="36"/>
        <v>254.4794</v>
      </c>
      <c r="U160" s="44">
        <v>288.1206</v>
      </c>
      <c r="V160" s="44">
        <v>1647.56002698</v>
      </c>
    </row>
    <row r="161" spans="17:22">
      <c r="Q161" s="44">
        <v>516.8</v>
      </c>
      <c r="R161" s="44">
        <v>911.6</v>
      </c>
      <c r="S161" s="44">
        <f t="shared" si="35"/>
        <v>0.566915313734094</v>
      </c>
      <c r="T161" s="44">
        <f t="shared" si="36"/>
        <v>253.7488</v>
      </c>
      <c r="U161" s="44">
        <v>263.0512</v>
      </c>
      <c r="V161" s="44">
        <v>1504.20567696</v>
      </c>
    </row>
    <row r="162" spans="17:22">
      <c r="Q162" s="44">
        <v>427.3</v>
      </c>
      <c r="R162" s="44">
        <v>756.1</v>
      </c>
      <c r="S162" s="44">
        <f t="shared" si="35"/>
        <v>0.565136886655204</v>
      </c>
      <c r="T162" s="44">
        <f t="shared" si="36"/>
        <v>226.469</v>
      </c>
      <c r="U162" s="44">
        <v>200.831</v>
      </c>
      <c r="V162" s="44">
        <v>1148.4119073</v>
      </c>
    </row>
    <row r="163" spans="17:22">
      <c r="Q163" s="44">
        <v>627.6</v>
      </c>
      <c r="R163" s="44">
        <v>665.4</v>
      </c>
      <c r="S163" s="44">
        <f t="shared" si="35"/>
        <v>0.943192064923354</v>
      </c>
      <c r="T163" s="44">
        <f t="shared" si="36"/>
        <v>358.3596</v>
      </c>
      <c r="U163" s="44">
        <v>269.2404</v>
      </c>
      <c r="V163" s="44">
        <v>1539.59737932</v>
      </c>
    </row>
    <row r="164" spans="17:22">
      <c r="Q164" s="44">
        <v>640.2</v>
      </c>
      <c r="R164" s="44">
        <v>773.9</v>
      </c>
      <c r="S164" s="44">
        <f t="shared" si="35"/>
        <v>0.827238661325753</v>
      </c>
      <c r="T164" s="44">
        <f t="shared" si="36"/>
        <v>396.924</v>
      </c>
      <c r="U164" s="44">
        <v>243.276</v>
      </c>
      <c r="V164" s="44">
        <v>1391.1251508</v>
      </c>
    </row>
    <row r="165" spans="17:22">
      <c r="Q165" s="44">
        <v>644.5</v>
      </c>
      <c r="R165" s="44">
        <v>850.5</v>
      </c>
      <c r="S165" s="44">
        <f t="shared" si="35"/>
        <v>0.757789535567313</v>
      </c>
      <c r="T165" s="44">
        <f t="shared" si="36"/>
        <v>419.5695</v>
      </c>
      <c r="U165" s="44">
        <v>224.9305</v>
      </c>
      <c r="V165" s="44">
        <v>1286.22007815</v>
      </c>
    </row>
    <row r="166" spans="17:22">
      <c r="Q166" s="44">
        <v>608.9</v>
      </c>
      <c r="R166" s="44">
        <v>953.2</v>
      </c>
      <c r="S166" s="44">
        <f t="shared" si="35"/>
        <v>0.638795635753252</v>
      </c>
      <c r="T166" s="44">
        <f t="shared" si="36"/>
        <v>414.6609</v>
      </c>
      <c r="U166" s="44">
        <v>194.2391</v>
      </c>
      <c r="V166" s="44">
        <v>1110.71744553</v>
      </c>
    </row>
    <row r="167" spans="17:22">
      <c r="Q167" s="44">
        <v>1482.6</v>
      </c>
      <c r="R167" s="44">
        <v>2680.2</v>
      </c>
      <c r="S167" s="44">
        <f t="shared" si="35"/>
        <v>0.553167674054175</v>
      </c>
      <c r="T167" s="44">
        <f t="shared" si="36"/>
        <v>469.9842</v>
      </c>
      <c r="U167" s="44">
        <v>1012.6158</v>
      </c>
      <c r="V167" s="44">
        <v>5962.88939988</v>
      </c>
    </row>
    <row r="168" spans="17:22">
      <c r="Q168" s="44">
        <v>1442.54</v>
      </c>
      <c r="R168" s="44">
        <v>2782.06</v>
      </c>
      <c r="S168" s="44">
        <f t="shared" si="35"/>
        <v>0.518515057187839</v>
      </c>
      <c r="T168" s="44">
        <f t="shared" si="36"/>
        <v>497.6763</v>
      </c>
      <c r="U168" s="44">
        <v>944.8637</v>
      </c>
      <c r="V168" s="44">
        <v>5563.92438382</v>
      </c>
    </row>
    <row r="169" spans="17:22">
      <c r="Q169" s="44">
        <v>1467.31</v>
      </c>
      <c r="R169" s="44">
        <v>2721.09</v>
      </c>
      <c r="S169" s="44">
        <f t="shared" si="35"/>
        <v>0.539236114939234</v>
      </c>
      <c r="T169" s="44">
        <f t="shared" si="36"/>
        <v>537.03546</v>
      </c>
      <c r="U169" s="44">
        <v>930.27454</v>
      </c>
      <c r="V169" s="44">
        <v>5478.014656244</v>
      </c>
    </row>
    <row r="170" spans="17:22">
      <c r="Q170" s="44">
        <v>1555.2</v>
      </c>
      <c r="R170" s="44">
        <v>2927.6</v>
      </c>
      <c r="S170" s="44">
        <f t="shared" si="35"/>
        <v>0.531220112037164</v>
      </c>
      <c r="T170" s="44">
        <f t="shared" si="36"/>
        <v>597.1968</v>
      </c>
      <c r="U170" s="44">
        <v>958.0032</v>
      </c>
      <c r="V170" s="44">
        <v>5641.29764352</v>
      </c>
    </row>
    <row r="171" spans="17:22">
      <c r="Q171" s="44">
        <v>1612.6</v>
      </c>
      <c r="R171" s="44">
        <v>2971.5</v>
      </c>
      <c r="S171" s="44">
        <f t="shared" si="35"/>
        <v>0.54268887767121</v>
      </c>
      <c r="T171" s="44">
        <f t="shared" si="36"/>
        <v>657.9408</v>
      </c>
      <c r="U171" s="44">
        <v>954.6592</v>
      </c>
      <c r="V171" s="44">
        <v>5621.60616512</v>
      </c>
    </row>
    <row r="172" spans="17:22">
      <c r="Q172" s="44">
        <v>1585.3</v>
      </c>
      <c r="R172" s="44">
        <v>3089.2</v>
      </c>
      <c r="S172" s="44">
        <f t="shared" si="35"/>
        <v>0.513174932021235</v>
      </c>
      <c r="T172" s="44">
        <f t="shared" si="36"/>
        <v>662.6554</v>
      </c>
      <c r="U172" s="44">
        <v>922.6446</v>
      </c>
      <c r="V172" s="44">
        <v>5433.08499156</v>
      </c>
    </row>
    <row r="173" spans="17:22">
      <c r="Q173" s="44">
        <v>1539.4</v>
      </c>
      <c r="R173" s="44">
        <v>2979.2</v>
      </c>
      <c r="S173" s="44">
        <f t="shared" si="35"/>
        <v>0.51671589688507</v>
      </c>
      <c r="T173" s="44">
        <f t="shared" si="36"/>
        <v>666.5602</v>
      </c>
      <c r="U173" s="44">
        <v>872.8398</v>
      </c>
      <c r="V173" s="44">
        <v>5139.80444628</v>
      </c>
    </row>
    <row r="174" spans="17:22">
      <c r="Q174" s="44">
        <v>1468.6</v>
      </c>
      <c r="R174" s="44">
        <v>2874.9</v>
      </c>
      <c r="S174" s="44">
        <f t="shared" si="35"/>
        <v>0.510835159483808</v>
      </c>
      <c r="T174" s="44">
        <f t="shared" si="36"/>
        <v>659.4014</v>
      </c>
      <c r="U174" s="44">
        <v>809.1986</v>
      </c>
      <c r="V174" s="44">
        <v>4765.04687596</v>
      </c>
    </row>
    <row r="175" spans="17:22">
      <c r="Q175" s="44">
        <v>1417.2</v>
      </c>
      <c r="R175" s="44">
        <v>2828.9</v>
      </c>
      <c r="S175" s="44">
        <f t="shared" si="35"/>
        <v>0.500972109300435</v>
      </c>
      <c r="T175" s="44">
        <f t="shared" si="36"/>
        <v>664.6668</v>
      </c>
      <c r="U175" s="44">
        <v>752.5332</v>
      </c>
      <c r="V175" s="44">
        <v>4431.36700152</v>
      </c>
    </row>
    <row r="176" spans="17:22">
      <c r="Q176" s="44">
        <v>1356.3</v>
      </c>
      <c r="R176" s="44">
        <v>2837.4</v>
      </c>
      <c r="S176" s="44">
        <f t="shared" si="35"/>
        <v>0.478008035525481</v>
      </c>
      <c r="T176" s="44">
        <f t="shared" si="36"/>
        <v>665.9433</v>
      </c>
      <c r="U176" s="44">
        <v>690.3567</v>
      </c>
      <c r="V176" s="44">
        <v>4065.23446362</v>
      </c>
    </row>
    <row r="177" spans="17:22">
      <c r="Q177" s="44">
        <v>1091.8</v>
      </c>
      <c r="R177" s="44">
        <v>2292.6</v>
      </c>
      <c r="S177" s="44">
        <f t="shared" si="35"/>
        <v>0.476227863561022</v>
      </c>
      <c r="T177" s="44">
        <f t="shared" si="36"/>
        <v>578.654</v>
      </c>
      <c r="U177" s="44">
        <v>513.146</v>
      </c>
      <c r="V177" s="44">
        <v>3021.7115356</v>
      </c>
    </row>
    <row r="178" spans="17:22">
      <c r="Q178" s="44">
        <v>1419.3</v>
      </c>
      <c r="R178" s="44">
        <v>2150.5</v>
      </c>
      <c r="S178" s="44">
        <f t="shared" si="35"/>
        <v>0.659986049755871</v>
      </c>
      <c r="T178" s="44">
        <f t="shared" si="36"/>
        <v>810.4203</v>
      </c>
      <c r="U178" s="44">
        <v>608.8797</v>
      </c>
      <c r="V178" s="44">
        <v>3585.44900142</v>
      </c>
    </row>
    <row r="179" spans="17:22">
      <c r="Q179" s="44">
        <v>1582.5</v>
      </c>
      <c r="R179" s="44">
        <v>2797.8</v>
      </c>
      <c r="S179" s="44">
        <f t="shared" si="35"/>
        <v>0.565622989491743</v>
      </c>
      <c r="T179" s="44">
        <f t="shared" si="36"/>
        <v>981.15</v>
      </c>
      <c r="U179" s="44">
        <v>601.35</v>
      </c>
      <c r="V179" s="44">
        <v>3541.10961</v>
      </c>
    </row>
    <row r="180" spans="17:22">
      <c r="Q180" s="44">
        <v>1655.8</v>
      </c>
      <c r="R180" s="44">
        <v>2920.9</v>
      </c>
      <c r="S180" s="44">
        <f t="shared" si="35"/>
        <v>0.566880071210928</v>
      </c>
      <c r="T180" s="44">
        <f t="shared" si="36"/>
        <v>1077.9258</v>
      </c>
      <c r="U180" s="44">
        <v>577.8742</v>
      </c>
      <c r="V180" s="44">
        <v>3402.87001412</v>
      </c>
    </row>
    <row r="181" spans="17:22">
      <c r="Q181" s="44">
        <v>1551.7</v>
      </c>
      <c r="R181" s="44">
        <v>3075.5</v>
      </c>
      <c r="S181" s="44">
        <f t="shared" si="35"/>
        <v>0.504535847829621</v>
      </c>
      <c r="T181" s="44">
        <f t="shared" si="36"/>
        <v>1056.7077</v>
      </c>
      <c r="U181" s="44">
        <v>494.9923</v>
      </c>
      <c r="V181" s="44">
        <v>2914.81165778</v>
      </c>
    </row>
    <row r="182" spans="17:22">
      <c r="Q182" s="44">
        <v>1315.8</v>
      </c>
      <c r="R182" s="44">
        <v>1922.9</v>
      </c>
      <c r="S182" s="44">
        <f t="shared" si="35"/>
        <v>0.684278953663737</v>
      </c>
      <c r="T182" s="44">
        <f t="shared" si="36"/>
        <v>417.1086</v>
      </c>
      <c r="U182" s="44">
        <v>898.6914</v>
      </c>
      <c r="V182" s="44">
        <v>5272.53257466</v>
      </c>
    </row>
    <row r="183" spans="17:22">
      <c r="Q183" s="44">
        <v>1272.57</v>
      </c>
      <c r="R183" s="44">
        <v>1963.31</v>
      </c>
      <c r="S183" s="44">
        <f t="shared" si="35"/>
        <v>0.648175784771636</v>
      </c>
      <c r="T183" s="44">
        <f t="shared" si="36"/>
        <v>439.03665</v>
      </c>
      <c r="U183" s="44">
        <v>833.53335</v>
      </c>
      <c r="V183" s="44">
        <v>4890.256811115</v>
      </c>
    </row>
    <row r="184" spans="17:22">
      <c r="Q184" s="44">
        <v>1297.8</v>
      </c>
      <c r="R184" s="44">
        <v>1950.43</v>
      </c>
      <c r="S184" s="44">
        <f t="shared" si="35"/>
        <v>0.665391734130423</v>
      </c>
      <c r="T184" s="44">
        <f t="shared" si="36"/>
        <v>474.9948</v>
      </c>
      <c r="U184" s="44">
        <v>822.8052</v>
      </c>
      <c r="V184" s="44">
        <v>4827.31582788</v>
      </c>
    </row>
    <row r="185" spans="17:22">
      <c r="Q185" s="44">
        <v>1340.9</v>
      </c>
      <c r="R185" s="44">
        <v>2069.1</v>
      </c>
      <c r="S185" s="44">
        <f t="shared" si="35"/>
        <v>0.648059542796385</v>
      </c>
      <c r="T185" s="44">
        <f t="shared" si="36"/>
        <v>514.9056</v>
      </c>
      <c r="U185" s="44">
        <v>825.9944</v>
      </c>
      <c r="V185" s="44">
        <v>4846.02654536</v>
      </c>
    </row>
    <row r="186" spans="17:22">
      <c r="Q186" s="44">
        <v>1296.2</v>
      </c>
      <c r="R186" s="44">
        <v>2092</v>
      </c>
      <c r="S186" s="44">
        <f t="shared" si="35"/>
        <v>0.619598470363289</v>
      </c>
      <c r="T186" s="44">
        <f t="shared" si="36"/>
        <v>528.8496</v>
      </c>
      <c r="U186" s="44">
        <v>767.3504</v>
      </c>
      <c r="V186" s="44">
        <v>4501.96806176</v>
      </c>
    </row>
    <row r="187" spans="17:22">
      <c r="Q187" s="44">
        <v>1149.4</v>
      </c>
      <c r="R187" s="44">
        <v>1990.5</v>
      </c>
      <c r="S187" s="44">
        <f t="shared" si="35"/>
        <v>0.577442853554383</v>
      </c>
      <c r="T187" s="44">
        <f t="shared" si="36"/>
        <v>480.4492</v>
      </c>
      <c r="U187" s="44">
        <v>668.9508</v>
      </c>
      <c r="V187" s="44">
        <v>3924.66744852</v>
      </c>
    </row>
    <row r="188" spans="17:22">
      <c r="Q188" s="44">
        <v>1066.2</v>
      </c>
      <c r="R188" s="44">
        <v>1707.8</v>
      </c>
      <c r="S188" s="44">
        <f t="shared" si="35"/>
        <v>0.624311980325565</v>
      </c>
      <c r="T188" s="44">
        <f t="shared" si="36"/>
        <v>461.6646</v>
      </c>
      <c r="U188" s="44">
        <v>604.5354</v>
      </c>
      <c r="V188" s="44">
        <v>3546.74873826</v>
      </c>
    </row>
    <row r="189" spans="17:22">
      <c r="Q189" s="44">
        <v>983.2</v>
      </c>
      <c r="R189" s="44">
        <v>1720.5</v>
      </c>
      <c r="S189" s="44">
        <f t="shared" si="35"/>
        <v>0.57146178436501</v>
      </c>
      <c r="T189" s="44">
        <f t="shared" si="36"/>
        <v>441.4568</v>
      </c>
      <c r="U189" s="44">
        <v>541.7432</v>
      </c>
      <c r="V189" s="44">
        <v>3178.35318008</v>
      </c>
    </row>
    <row r="190" spans="17:22">
      <c r="Q190" s="44">
        <v>921.8</v>
      </c>
      <c r="R190" s="44">
        <v>1606.1</v>
      </c>
      <c r="S190" s="44">
        <f t="shared" si="35"/>
        <v>0.573936865699521</v>
      </c>
      <c r="T190" s="44">
        <f t="shared" si="36"/>
        <v>432.3242</v>
      </c>
      <c r="U190" s="44">
        <v>489.4758</v>
      </c>
      <c r="V190" s="44">
        <v>2871.70557102</v>
      </c>
    </row>
    <row r="191" spans="17:22">
      <c r="Q191" s="44">
        <v>799.9</v>
      </c>
      <c r="R191" s="44">
        <v>1421.3</v>
      </c>
      <c r="S191" s="44">
        <f t="shared" si="35"/>
        <v>0.562794624639415</v>
      </c>
      <c r="T191" s="44">
        <f t="shared" si="36"/>
        <v>392.7509</v>
      </c>
      <c r="U191" s="44">
        <v>407.1491</v>
      </c>
      <c r="V191" s="44">
        <v>2388.70305479</v>
      </c>
    </row>
    <row r="192" spans="17:22">
      <c r="Q192" s="44">
        <v>641.5</v>
      </c>
      <c r="R192" s="44">
        <v>1297.3</v>
      </c>
      <c r="S192" s="44">
        <f t="shared" si="35"/>
        <v>0.494488553148848</v>
      </c>
      <c r="T192" s="44">
        <f t="shared" si="36"/>
        <v>339.995</v>
      </c>
      <c r="U192" s="44">
        <v>301.505</v>
      </c>
      <c r="V192" s="44">
        <v>1768.8996845</v>
      </c>
    </row>
    <row r="193" spans="17:22">
      <c r="Q193" s="44">
        <v>910.9</v>
      </c>
      <c r="R193" s="44">
        <v>1299.9</v>
      </c>
      <c r="S193" s="44">
        <f t="shared" si="35"/>
        <v>0.700746211247019</v>
      </c>
      <c r="T193" s="44">
        <f t="shared" si="36"/>
        <v>520.1239</v>
      </c>
      <c r="U193" s="44">
        <v>390.7761</v>
      </c>
      <c r="V193" s="44">
        <v>2292.64430109</v>
      </c>
    </row>
    <row r="194" spans="17:22">
      <c r="Q194" s="44">
        <v>937.6</v>
      </c>
      <c r="R194" s="44">
        <v>1547.6</v>
      </c>
      <c r="S194" s="44">
        <f t="shared" ref="S194:S257" si="37">Q194/R194</f>
        <v>0.605841302662187</v>
      </c>
      <c r="T194" s="44">
        <f t="shared" ref="T194:T257" si="38">Q194-U194</f>
        <v>581.312</v>
      </c>
      <c r="U194" s="44">
        <v>356.288</v>
      </c>
      <c r="V194" s="44">
        <v>2090.3060672</v>
      </c>
    </row>
    <row r="195" spans="17:22">
      <c r="Q195" s="44">
        <v>956.8</v>
      </c>
      <c r="R195" s="44">
        <v>1614.1</v>
      </c>
      <c r="S195" s="44">
        <f t="shared" si="37"/>
        <v>0.592776160089214</v>
      </c>
      <c r="T195" s="44">
        <f t="shared" si="38"/>
        <v>622.8768</v>
      </c>
      <c r="U195" s="44">
        <v>333.9232</v>
      </c>
      <c r="V195" s="44">
        <v>1959.09402208</v>
      </c>
    </row>
    <row r="196" spans="17:22">
      <c r="Q196" s="44">
        <v>948.6</v>
      </c>
      <c r="R196" s="44">
        <v>1695</v>
      </c>
      <c r="S196" s="44">
        <f t="shared" si="37"/>
        <v>0.559646017699115</v>
      </c>
      <c r="T196" s="44">
        <f t="shared" si="38"/>
        <v>645.9966</v>
      </c>
      <c r="U196" s="44">
        <v>302.6034</v>
      </c>
      <c r="V196" s="44">
        <v>1775.34388746</v>
      </c>
    </row>
    <row r="197" spans="17:22">
      <c r="Q197" s="44">
        <v>1569.1</v>
      </c>
      <c r="R197" s="44">
        <v>2714.2</v>
      </c>
      <c r="S197" s="44">
        <f t="shared" si="37"/>
        <v>0.578107729717781</v>
      </c>
      <c r="T197" s="44">
        <f t="shared" si="38"/>
        <v>497.4047</v>
      </c>
      <c r="U197" s="44">
        <v>1071.6953</v>
      </c>
      <c r="V197" s="44">
        <v>6912.54185453</v>
      </c>
    </row>
    <row r="198" spans="17:22">
      <c r="Q198" s="44">
        <v>1540.65</v>
      </c>
      <c r="R198" s="44">
        <v>2847.18</v>
      </c>
      <c r="S198" s="44">
        <f t="shared" si="37"/>
        <v>0.541114365793522</v>
      </c>
      <c r="T198" s="44">
        <f t="shared" si="38"/>
        <v>531.52425</v>
      </c>
      <c r="U198" s="44">
        <v>1009.12575</v>
      </c>
      <c r="V198" s="44">
        <v>6508.962000075</v>
      </c>
    </row>
    <row r="199" spans="17:22">
      <c r="Q199" s="44">
        <v>1570.5</v>
      </c>
      <c r="R199" s="44">
        <v>2884.8</v>
      </c>
      <c r="S199" s="44">
        <f t="shared" si="37"/>
        <v>0.544405158069884</v>
      </c>
      <c r="T199" s="44">
        <f t="shared" si="38"/>
        <v>574.803</v>
      </c>
      <c r="U199" s="44">
        <v>995.697</v>
      </c>
      <c r="V199" s="44">
        <v>6422.3452197</v>
      </c>
    </row>
    <row r="200" spans="17:22">
      <c r="Q200" s="44">
        <v>1645.9</v>
      </c>
      <c r="R200" s="44">
        <v>3050.6</v>
      </c>
      <c r="S200" s="44">
        <f t="shared" si="37"/>
        <v>0.539533206582312</v>
      </c>
      <c r="T200" s="44">
        <f t="shared" si="38"/>
        <v>632.0256</v>
      </c>
      <c r="U200" s="44">
        <v>1013.8744</v>
      </c>
      <c r="V200" s="44">
        <v>6539.59126744</v>
      </c>
    </row>
    <row r="201" spans="17:22">
      <c r="Q201" s="44">
        <v>1708</v>
      </c>
      <c r="R201" s="44">
        <v>3150.3</v>
      </c>
      <c r="S201" s="44">
        <f t="shared" si="37"/>
        <v>0.542170586928229</v>
      </c>
      <c r="T201" s="44">
        <f t="shared" si="38"/>
        <v>696.864</v>
      </c>
      <c r="U201" s="44">
        <v>1011.136</v>
      </c>
      <c r="V201" s="44">
        <v>6521.9283136</v>
      </c>
    </row>
    <row r="202" spans="17:22">
      <c r="Q202" s="44">
        <v>1738.6</v>
      </c>
      <c r="R202" s="44">
        <v>3325.7</v>
      </c>
      <c r="S202" s="44">
        <f t="shared" si="37"/>
        <v>0.522777159695703</v>
      </c>
      <c r="T202" s="44">
        <f t="shared" si="38"/>
        <v>726.7348</v>
      </c>
      <c r="U202" s="44">
        <v>1011.8652</v>
      </c>
      <c r="V202" s="44">
        <v>6526.63172652</v>
      </c>
    </row>
    <row r="203" spans="17:22">
      <c r="Q203" s="44">
        <v>1693.3</v>
      </c>
      <c r="R203" s="44">
        <v>3242.5</v>
      </c>
      <c r="S203" s="44">
        <f t="shared" si="37"/>
        <v>0.522220508866615</v>
      </c>
      <c r="T203" s="44">
        <f t="shared" si="38"/>
        <v>733.1989</v>
      </c>
      <c r="U203" s="44">
        <v>960.1011</v>
      </c>
      <c r="V203" s="44">
        <v>6192.74810511</v>
      </c>
    </row>
    <row r="204" spans="17:22">
      <c r="Q204" s="44">
        <v>1617.1</v>
      </c>
      <c r="R204" s="44">
        <v>3103.1</v>
      </c>
      <c r="S204" s="44">
        <f t="shared" si="37"/>
        <v>0.52112403725307</v>
      </c>
      <c r="T204" s="44">
        <f t="shared" si="38"/>
        <v>726.0779</v>
      </c>
      <c r="U204" s="44">
        <v>891.0221</v>
      </c>
      <c r="V204" s="44">
        <v>5747.18164721</v>
      </c>
    </row>
    <row r="205" spans="17:22">
      <c r="Q205" s="44">
        <v>1621.3</v>
      </c>
      <c r="R205" s="44">
        <v>3180.5</v>
      </c>
      <c r="S205" s="44">
        <f t="shared" si="37"/>
        <v>0.50976261594089</v>
      </c>
      <c r="T205" s="44">
        <f t="shared" si="38"/>
        <v>760.3897</v>
      </c>
      <c r="U205" s="44">
        <v>860.9103</v>
      </c>
      <c r="V205" s="44">
        <v>5552.95752603</v>
      </c>
    </row>
    <row r="206" spans="17:22">
      <c r="Q206" s="44">
        <v>1587.3</v>
      </c>
      <c r="R206" s="44">
        <v>3124</v>
      </c>
      <c r="S206" s="44">
        <f t="shared" si="37"/>
        <v>0.508098591549296</v>
      </c>
      <c r="T206" s="44">
        <f t="shared" si="38"/>
        <v>779.3643</v>
      </c>
      <c r="U206" s="44">
        <v>807.9357</v>
      </c>
      <c r="V206" s="44">
        <v>5211.26605857</v>
      </c>
    </row>
    <row r="207" spans="17:22">
      <c r="Q207" s="44">
        <v>1006.3</v>
      </c>
      <c r="R207" s="44">
        <v>2546.8</v>
      </c>
      <c r="S207" s="44">
        <f t="shared" si="37"/>
        <v>0.395123291974242</v>
      </c>
      <c r="T207" s="44">
        <f t="shared" si="38"/>
        <v>533.339</v>
      </c>
      <c r="U207" s="44">
        <v>472.961</v>
      </c>
      <c r="V207" s="44">
        <v>3050.6457461</v>
      </c>
    </row>
    <row r="208" spans="17:22">
      <c r="Q208" s="44">
        <v>1569.9</v>
      </c>
      <c r="R208" s="44">
        <v>2218.3</v>
      </c>
      <c r="S208" s="44">
        <f t="shared" si="37"/>
        <v>0.707704097732498</v>
      </c>
      <c r="T208" s="44">
        <f t="shared" si="38"/>
        <v>896.4129</v>
      </c>
      <c r="U208" s="44">
        <v>673.4871</v>
      </c>
      <c r="V208" s="44">
        <v>4344.05914371</v>
      </c>
    </row>
    <row r="209" spans="17:22">
      <c r="Q209" s="44">
        <v>1683.2</v>
      </c>
      <c r="R209" s="44">
        <v>2910.4</v>
      </c>
      <c r="S209" s="44">
        <f t="shared" si="37"/>
        <v>0.578339747113799</v>
      </c>
      <c r="T209" s="44">
        <f t="shared" si="38"/>
        <v>1043.584</v>
      </c>
      <c r="U209" s="44">
        <v>639.616</v>
      </c>
      <c r="V209" s="44">
        <v>4125.5871616</v>
      </c>
    </row>
    <row r="210" spans="17:22">
      <c r="Q210" s="44">
        <v>1730.1</v>
      </c>
      <c r="R210" s="44">
        <v>3064.6</v>
      </c>
      <c r="S210" s="44">
        <f t="shared" si="37"/>
        <v>0.564543496704301</v>
      </c>
      <c r="T210" s="44">
        <f t="shared" si="38"/>
        <v>1126.2951</v>
      </c>
      <c r="U210" s="44">
        <v>603.8049</v>
      </c>
      <c r="V210" s="44">
        <v>3894.60198549</v>
      </c>
    </row>
    <row r="211" spans="17:22">
      <c r="Q211" s="44">
        <v>1676</v>
      </c>
      <c r="R211" s="44">
        <v>3143.6</v>
      </c>
      <c r="S211" s="44">
        <f t="shared" si="37"/>
        <v>0.533146710777453</v>
      </c>
      <c r="T211" s="44">
        <f t="shared" si="38"/>
        <v>1141.356</v>
      </c>
      <c r="U211" s="44">
        <v>534.644</v>
      </c>
      <c r="V211" s="44">
        <v>3448.5072644</v>
      </c>
    </row>
    <row r="212" spans="17:22">
      <c r="Q212" s="44">
        <v>2753.1</v>
      </c>
      <c r="R212" s="44">
        <v>4155.7</v>
      </c>
      <c r="S212" s="44">
        <f t="shared" si="37"/>
        <v>0.662487667540968</v>
      </c>
      <c r="T212" s="44">
        <f t="shared" si="38"/>
        <v>872.7327</v>
      </c>
      <c r="U212" s="44">
        <v>1880.3673</v>
      </c>
      <c r="V212" s="44">
        <v>12503.50236135</v>
      </c>
    </row>
    <row r="213" spans="17:22">
      <c r="Q213" s="44">
        <v>2747.55</v>
      </c>
      <c r="R213" s="44">
        <v>4301.11</v>
      </c>
      <c r="S213" s="44">
        <f t="shared" si="37"/>
        <v>0.63880021668825</v>
      </c>
      <c r="T213" s="44">
        <f t="shared" si="38"/>
        <v>947.90475</v>
      </c>
      <c r="U213" s="44">
        <v>1799.64525</v>
      </c>
      <c r="V213" s="44">
        <v>11966.741089875</v>
      </c>
    </row>
    <row r="214" spans="17:22">
      <c r="Q214" s="44">
        <v>2837.13</v>
      </c>
      <c r="R214" s="44">
        <v>4234.24</v>
      </c>
      <c r="S214" s="44">
        <f t="shared" si="37"/>
        <v>0.67004468334341</v>
      </c>
      <c r="T214" s="44">
        <f t="shared" si="38"/>
        <v>1038.38958</v>
      </c>
      <c r="U214" s="44">
        <v>1798.74042</v>
      </c>
      <c r="V214" s="44">
        <v>11960.72442279</v>
      </c>
    </row>
    <row r="215" spans="17:22">
      <c r="Q215" s="44">
        <v>2902.4</v>
      </c>
      <c r="R215" s="44">
        <v>4599.9</v>
      </c>
      <c r="S215" s="44">
        <f t="shared" si="37"/>
        <v>0.630970238483445</v>
      </c>
      <c r="T215" s="44">
        <f t="shared" si="38"/>
        <v>1114.5216</v>
      </c>
      <c r="U215" s="44">
        <v>1787.8784</v>
      </c>
      <c r="V215" s="44">
        <v>11888.4974208</v>
      </c>
    </row>
    <row r="216" spans="17:22">
      <c r="Q216" s="44">
        <v>2931.4</v>
      </c>
      <c r="R216" s="44">
        <v>4797.7</v>
      </c>
      <c r="S216" s="44">
        <f t="shared" si="37"/>
        <v>0.611001104696</v>
      </c>
      <c r="T216" s="44">
        <f t="shared" si="38"/>
        <v>1196.0112</v>
      </c>
      <c r="U216" s="44">
        <v>1735.3888</v>
      </c>
      <c r="V216" s="44">
        <v>11539.4678256</v>
      </c>
    </row>
    <row r="217" spans="17:22">
      <c r="Q217" s="44">
        <v>2910.7</v>
      </c>
      <c r="R217" s="44">
        <v>4955.1</v>
      </c>
      <c r="S217" s="44">
        <f t="shared" si="37"/>
        <v>0.587414986579484</v>
      </c>
      <c r="T217" s="44">
        <f t="shared" si="38"/>
        <v>1216.6726</v>
      </c>
      <c r="U217" s="44">
        <v>1694.0274</v>
      </c>
      <c r="V217" s="44">
        <v>11264.4351963</v>
      </c>
    </row>
    <row r="218" spans="17:22">
      <c r="Q218" s="44">
        <v>2849.6</v>
      </c>
      <c r="R218" s="44">
        <v>4836.1</v>
      </c>
      <c r="S218" s="44">
        <f t="shared" si="37"/>
        <v>0.589235127478754</v>
      </c>
      <c r="T218" s="44">
        <f t="shared" si="38"/>
        <v>1233.8768</v>
      </c>
      <c r="U218" s="44">
        <v>1615.7232</v>
      </c>
      <c r="V218" s="44">
        <v>10743.7514184</v>
      </c>
    </row>
    <row r="219" spans="17:22">
      <c r="Q219" s="44">
        <v>2764.1</v>
      </c>
      <c r="R219" s="44">
        <v>4662</v>
      </c>
      <c r="S219" s="44">
        <f t="shared" si="37"/>
        <v>0.592900042900043</v>
      </c>
      <c r="T219" s="44">
        <f t="shared" si="38"/>
        <v>1241.0809</v>
      </c>
      <c r="U219" s="44">
        <v>1523.0191</v>
      </c>
      <c r="V219" s="44">
        <v>10127.31550545</v>
      </c>
    </row>
    <row r="220" spans="17:22">
      <c r="Q220" s="44">
        <v>3040.3</v>
      </c>
      <c r="R220" s="44">
        <v>5180.7</v>
      </c>
      <c r="S220" s="44">
        <f t="shared" si="37"/>
        <v>0.586851197714595</v>
      </c>
      <c r="T220" s="44">
        <f t="shared" si="38"/>
        <v>1425.9007</v>
      </c>
      <c r="U220" s="44">
        <v>1614.3993</v>
      </c>
      <c r="V220" s="44">
        <v>10734.94814535</v>
      </c>
    </row>
    <row r="221" spans="17:22">
      <c r="Q221" s="44">
        <v>2985.6</v>
      </c>
      <c r="R221" s="44">
        <v>5082.3</v>
      </c>
      <c r="S221" s="44">
        <f t="shared" si="37"/>
        <v>0.58745056372115</v>
      </c>
      <c r="T221" s="44">
        <f t="shared" si="38"/>
        <v>1465.9296</v>
      </c>
      <c r="U221" s="44">
        <v>1519.6704</v>
      </c>
      <c r="V221" s="44">
        <v>10105.0483248</v>
      </c>
    </row>
    <row r="222" spans="17:22">
      <c r="Q222" s="44">
        <v>2176.5</v>
      </c>
      <c r="R222" s="44">
        <v>3176.4</v>
      </c>
      <c r="S222" s="44">
        <f t="shared" si="37"/>
        <v>0.68520967132603</v>
      </c>
      <c r="T222" s="44">
        <f t="shared" si="38"/>
        <v>1153.545</v>
      </c>
      <c r="U222" s="44">
        <v>1022.955</v>
      </c>
      <c r="V222" s="44">
        <v>6802.1392725</v>
      </c>
    </row>
    <row r="223" spans="17:22">
      <c r="Q223" s="44">
        <v>2933.9</v>
      </c>
      <c r="R223" s="44">
        <v>3344.8</v>
      </c>
      <c r="S223" s="44">
        <f t="shared" si="37"/>
        <v>0.877152595072949</v>
      </c>
      <c r="T223" s="44">
        <f t="shared" si="38"/>
        <v>1675.2569</v>
      </c>
      <c r="U223" s="44">
        <v>1258.6431</v>
      </c>
      <c r="V223" s="44">
        <v>8369.34729345</v>
      </c>
    </row>
    <row r="224" spans="17:22">
      <c r="Q224" s="44">
        <v>3151</v>
      </c>
      <c r="R224" s="44">
        <v>4401.7</v>
      </c>
      <c r="S224" s="44">
        <f t="shared" si="37"/>
        <v>0.715859781448077</v>
      </c>
      <c r="T224" s="44">
        <f t="shared" si="38"/>
        <v>1953.62</v>
      </c>
      <c r="U224" s="44">
        <v>1197.38</v>
      </c>
      <c r="V224" s="44">
        <v>7961.97831</v>
      </c>
    </row>
    <row r="225" spans="17:22">
      <c r="Q225" s="44">
        <v>3005.4</v>
      </c>
      <c r="R225" s="44">
        <v>4528.4</v>
      </c>
      <c r="S225" s="44">
        <f t="shared" si="37"/>
        <v>0.663678120307393</v>
      </c>
      <c r="T225" s="44">
        <f t="shared" si="38"/>
        <v>1956.5154</v>
      </c>
      <c r="U225" s="44">
        <v>1048.8846</v>
      </c>
      <c r="V225" s="44">
        <v>6974.5581477</v>
      </c>
    </row>
    <row r="226" spans="17:22">
      <c r="Q226" s="44">
        <v>2801.2</v>
      </c>
      <c r="R226" s="44">
        <v>4659.7</v>
      </c>
      <c r="S226" s="44">
        <f t="shared" si="37"/>
        <v>0.601154580767002</v>
      </c>
      <c r="T226" s="44">
        <f t="shared" si="38"/>
        <v>1907.6172</v>
      </c>
      <c r="U226" s="44">
        <v>893.5828</v>
      </c>
      <c r="V226" s="44">
        <v>5941.8788286</v>
      </c>
    </row>
    <row r="227" spans="17:22">
      <c r="Q227" s="44">
        <v>4528.9</v>
      </c>
      <c r="R227" s="44">
        <v>5143.6</v>
      </c>
      <c r="S227" s="44">
        <f t="shared" si="37"/>
        <v>0.880492262228789</v>
      </c>
      <c r="T227" s="44">
        <f t="shared" si="38"/>
        <v>1435.6613</v>
      </c>
      <c r="U227" s="44">
        <v>3093.2387</v>
      </c>
      <c r="V227" s="44">
        <v>20021.60613349</v>
      </c>
    </row>
    <row r="228" spans="17:22">
      <c r="Q228" s="44">
        <v>4547.05</v>
      </c>
      <c r="R228" s="44">
        <v>5390.52</v>
      </c>
      <c r="S228" s="44">
        <f t="shared" si="37"/>
        <v>0.843527155079658</v>
      </c>
      <c r="T228" s="44">
        <f t="shared" si="38"/>
        <v>1568.73225</v>
      </c>
      <c r="U228" s="44">
        <v>2978.31775</v>
      </c>
      <c r="V228" s="44">
        <v>19277.757300425</v>
      </c>
    </row>
    <row r="229" spans="17:22">
      <c r="Q229" s="44">
        <v>4569</v>
      </c>
      <c r="R229" s="44">
        <v>5361.2</v>
      </c>
      <c r="S229" s="44">
        <f t="shared" si="37"/>
        <v>0.852234574349026</v>
      </c>
      <c r="T229" s="44">
        <f t="shared" si="38"/>
        <v>1672.254</v>
      </c>
      <c r="U229" s="44">
        <v>2896.746</v>
      </c>
      <c r="V229" s="44">
        <v>18749.7678342</v>
      </c>
    </row>
    <row r="230" spans="17:22">
      <c r="Q230" s="44">
        <v>4587.3</v>
      </c>
      <c r="R230" s="44">
        <v>5711.3</v>
      </c>
      <c r="S230" s="44">
        <f t="shared" si="37"/>
        <v>0.803197170521598</v>
      </c>
      <c r="T230" s="44">
        <f t="shared" si="38"/>
        <v>1761.5232</v>
      </c>
      <c r="U230" s="44">
        <v>2825.7768</v>
      </c>
      <c r="V230" s="44">
        <v>18290.40549336</v>
      </c>
    </row>
    <row r="231" spans="17:22">
      <c r="Q231" s="44">
        <v>4426.7</v>
      </c>
      <c r="R231" s="44">
        <v>5996.9</v>
      </c>
      <c r="S231" s="44">
        <f t="shared" si="37"/>
        <v>0.73816471843786</v>
      </c>
      <c r="T231" s="44">
        <f t="shared" si="38"/>
        <v>1806.0936</v>
      </c>
      <c r="U231" s="44">
        <v>2620.6064</v>
      </c>
      <c r="V231" s="44">
        <v>16962.39904528</v>
      </c>
    </row>
    <row r="232" spans="17:22">
      <c r="Q232" s="44">
        <v>4420</v>
      </c>
      <c r="R232" s="44">
        <v>6310</v>
      </c>
      <c r="S232" s="44">
        <f t="shared" si="37"/>
        <v>0.700475435816165</v>
      </c>
      <c r="T232" s="44">
        <f t="shared" si="38"/>
        <v>1847.56</v>
      </c>
      <c r="U232" s="44">
        <v>2572.44</v>
      </c>
      <c r="V232" s="44">
        <v>16650.632388</v>
      </c>
    </row>
    <row r="233" spans="17:22">
      <c r="Q233" s="44">
        <v>4376</v>
      </c>
      <c r="R233" s="44">
        <v>6171.2</v>
      </c>
      <c r="S233" s="44">
        <f t="shared" si="37"/>
        <v>0.70910033704952</v>
      </c>
      <c r="T233" s="44">
        <f t="shared" si="38"/>
        <v>1894.808</v>
      </c>
      <c r="U233" s="44">
        <v>2481.192</v>
      </c>
      <c r="V233" s="44">
        <v>16060.0114584</v>
      </c>
    </row>
    <row r="234" spans="17:22">
      <c r="Q234" s="44">
        <v>4284.1</v>
      </c>
      <c r="R234" s="44">
        <v>6004.6</v>
      </c>
      <c r="S234" s="44">
        <f t="shared" si="37"/>
        <v>0.713469673250508</v>
      </c>
      <c r="T234" s="44">
        <f t="shared" si="38"/>
        <v>1923.5609</v>
      </c>
      <c r="U234" s="44">
        <v>2360.5391</v>
      </c>
      <c r="V234" s="44">
        <v>15279.06143257</v>
      </c>
    </row>
    <row r="235" spans="17:22">
      <c r="Q235" s="44">
        <v>4390</v>
      </c>
      <c r="R235" s="44">
        <v>6220</v>
      </c>
      <c r="S235" s="44">
        <f t="shared" si="37"/>
        <v>0.705787781350482</v>
      </c>
      <c r="T235" s="44">
        <f t="shared" si="38"/>
        <v>2058.91</v>
      </c>
      <c r="U235" s="44">
        <v>2331.09</v>
      </c>
      <c r="V235" s="44">
        <v>15088.446243</v>
      </c>
    </row>
    <row r="236" spans="17:22">
      <c r="Q236" s="44">
        <v>4337.2</v>
      </c>
      <c r="R236" s="44">
        <v>6402.4</v>
      </c>
      <c r="S236" s="44">
        <f t="shared" si="37"/>
        <v>0.677433462451581</v>
      </c>
      <c r="T236" s="44">
        <f t="shared" si="38"/>
        <v>2129.5652</v>
      </c>
      <c r="U236" s="44">
        <v>2207.6348</v>
      </c>
      <c r="V236" s="44">
        <v>14289.35776996</v>
      </c>
    </row>
    <row r="237" spans="17:22">
      <c r="Q237" s="44">
        <v>3170.5</v>
      </c>
      <c r="R237" s="44">
        <v>4502.1</v>
      </c>
      <c r="S237" s="44">
        <f t="shared" si="37"/>
        <v>0.704226916327936</v>
      </c>
      <c r="T237" s="44">
        <f t="shared" si="38"/>
        <v>1680.365</v>
      </c>
      <c r="U237" s="44">
        <v>1490.135</v>
      </c>
      <c r="V237" s="44">
        <v>9645.1968145</v>
      </c>
    </row>
    <row r="238" spans="17:22">
      <c r="Q238" s="44">
        <v>3887</v>
      </c>
      <c r="R238" s="44">
        <v>4311.1</v>
      </c>
      <c r="S238" s="44">
        <f t="shared" si="37"/>
        <v>0.901626035118647</v>
      </c>
      <c r="T238" s="44">
        <f t="shared" si="38"/>
        <v>2219.477</v>
      </c>
      <c r="U238" s="44">
        <v>1667.523</v>
      </c>
      <c r="V238" s="44">
        <v>10793.3761221</v>
      </c>
    </row>
    <row r="239" spans="17:22">
      <c r="Q239" s="44">
        <v>4392.3</v>
      </c>
      <c r="R239" s="44">
        <v>5802.8</v>
      </c>
      <c r="S239" s="44">
        <f t="shared" si="37"/>
        <v>0.756927690080651</v>
      </c>
      <c r="T239" s="44">
        <f t="shared" si="38"/>
        <v>2723.226</v>
      </c>
      <c r="U239" s="44">
        <v>1669.074</v>
      </c>
      <c r="V239" s="44">
        <v>10803.4152798</v>
      </c>
    </row>
    <row r="240" spans="17:22">
      <c r="Q240" s="44">
        <v>4260.5</v>
      </c>
      <c r="R240" s="44">
        <v>5918.8</v>
      </c>
      <c r="S240" s="44">
        <f t="shared" si="37"/>
        <v>0.719824964519835</v>
      </c>
      <c r="T240" s="44">
        <f t="shared" si="38"/>
        <v>2773.5855</v>
      </c>
      <c r="U240" s="44">
        <v>1486.9145</v>
      </c>
      <c r="V240" s="44">
        <v>9624.35148415</v>
      </c>
    </row>
    <row r="241" spans="17:22">
      <c r="Q241" s="44">
        <v>4039</v>
      </c>
      <c r="R241" s="44">
        <v>6102.3</v>
      </c>
      <c r="S241" s="44">
        <f t="shared" si="37"/>
        <v>0.661881585631647</v>
      </c>
      <c r="T241" s="44">
        <f t="shared" si="38"/>
        <v>2750.559</v>
      </c>
      <c r="U241" s="44">
        <v>1288.441</v>
      </c>
      <c r="V241" s="44">
        <v>8339.6920607</v>
      </c>
    </row>
    <row r="242" spans="17:22">
      <c r="Q242" s="44">
        <v>2546.1</v>
      </c>
      <c r="R242" s="44">
        <v>3735.5</v>
      </c>
      <c r="S242" s="44">
        <f t="shared" si="37"/>
        <v>0.681595502610092</v>
      </c>
      <c r="T242" s="44">
        <f t="shared" si="38"/>
        <v>807.1137</v>
      </c>
      <c r="U242" s="44">
        <v>1738.9863</v>
      </c>
      <c r="V242" s="44">
        <v>9773.62470189</v>
      </c>
    </row>
    <row r="243" spans="17:22">
      <c r="Q243" s="44">
        <v>2476.1</v>
      </c>
      <c r="R243" s="44">
        <v>3827.38</v>
      </c>
      <c r="S243" s="44">
        <f t="shared" si="37"/>
        <v>0.646943862381054</v>
      </c>
      <c r="T243" s="44">
        <f t="shared" si="38"/>
        <v>854.2545</v>
      </c>
      <c r="U243" s="44">
        <v>1621.8455</v>
      </c>
      <c r="V243" s="44">
        <v>9115.25826365</v>
      </c>
    </row>
    <row r="244" spans="17:22">
      <c r="Q244" s="44">
        <v>2533.05</v>
      </c>
      <c r="R244" s="44">
        <v>3871.39</v>
      </c>
      <c r="S244" s="44">
        <f t="shared" si="37"/>
        <v>0.65429987678844</v>
      </c>
      <c r="T244" s="44">
        <f t="shared" si="38"/>
        <v>927.0963</v>
      </c>
      <c r="U244" s="44">
        <v>1605.9537</v>
      </c>
      <c r="V244" s="44">
        <v>9025.94158011</v>
      </c>
    </row>
    <row r="245" spans="17:22">
      <c r="Q245" s="44">
        <v>2543.2</v>
      </c>
      <c r="R245" s="44">
        <v>4180.8</v>
      </c>
      <c r="S245" s="44">
        <f t="shared" si="37"/>
        <v>0.60830463069269</v>
      </c>
      <c r="T245" s="44">
        <f t="shared" si="38"/>
        <v>976.5888</v>
      </c>
      <c r="U245" s="44">
        <v>1566.6112</v>
      </c>
      <c r="V245" s="44">
        <v>8804.82492736</v>
      </c>
    </row>
    <row r="246" spans="17:22">
      <c r="Q246" s="44">
        <v>2566.1</v>
      </c>
      <c r="R246" s="44">
        <v>4356.4</v>
      </c>
      <c r="S246" s="44">
        <f t="shared" si="37"/>
        <v>0.589041410338812</v>
      </c>
      <c r="T246" s="44">
        <f t="shared" si="38"/>
        <v>1046.9688</v>
      </c>
      <c r="U246" s="44">
        <v>1519.1312</v>
      </c>
      <c r="V246" s="44">
        <v>8537.97308336</v>
      </c>
    </row>
    <row r="247" spans="17:22">
      <c r="Q247" s="44">
        <v>2550.7</v>
      </c>
      <c r="R247" s="44">
        <v>4475.1</v>
      </c>
      <c r="S247" s="44">
        <f t="shared" si="37"/>
        <v>0.569976089919778</v>
      </c>
      <c r="T247" s="44">
        <f t="shared" si="38"/>
        <v>1066.1926</v>
      </c>
      <c r="U247" s="44">
        <v>1484.5074</v>
      </c>
      <c r="V247" s="44">
        <v>8343.37694022</v>
      </c>
    </row>
    <row r="248" spans="17:22">
      <c r="Q248" s="44">
        <v>2497.1</v>
      </c>
      <c r="R248" s="44">
        <v>4363.2</v>
      </c>
      <c r="S248" s="44">
        <f t="shared" si="37"/>
        <v>0.57230931426476</v>
      </c>
      <c r="T248" s="44">
        <f t="shared" si="38"/>
        <v>1081.2443</v>
      </c>
      <c r="U248" s="44">
        <v>1415.8557</v>
      </c>
      <c r="V248" s="44">
        <v>7957.53379071</v>
      </c>
    </row>
    <row r="249" spans="17:22">
      <c r="Q249" s="44">
        <v>2432.2</v>
      </c>
      <c r="R249" s="44">
        <v>4223.6</v>
      </c>
      <c r="S249" s="44">
        <f t="shared" si="37"/>
        <v>0.575859456387915</v>
      </c>
      <c r="T249" s="44">
        <f t="shared" si="38"/>
        <v>1092.0578</v>
      </c>
      <c r="U249" s="44">
        <v>1340.1422</v>
      </c>
      <c r="V249" s="44">
        <v>7532.00120666</v>
      </c>
    </row>
    <row r="250" spans="17:22">
      <c r="Q250" s="44">
        <v>2578.5</v>
      </c>
      <c r="R250" s="44">
        <v>4448</v>
      </c>
      <c r="S250" s="44">
        <f t="shared" si="37"/>
        <v>0.579698741007194</v>
      </c>
      <c r="T250" s="44">
        <f t="shared" si="38"/>
        <v>1209.3165</v>
      </c>
      <c r="U250" s="44">
        <v>1369.1835</v>
      </c>
      <c r="V250" s="44">
        <v>7695.22202505</v>
      </c>
    </row>
    <row r="251" spans="17:22">
      <c r="Q251" s="44">
        <v>2521.8</v>
      </c>
      <c r="R251" s="44">
        <v>4363.5</v>
      </c>
      <c r="S251" s="44">
        <f t="shared" si="37"/>
        <v>0.57793056033001</v>
      </c>
      <c r="T251" s="44">
        <f t="shared" si="38"/>
        <v>1238.2038</v>
      </c>
      <c r="U251" s="44">
        <v>1283.5962</v>
      </c>
      <c r="V251" s="44">
        <v>7214.19572286</v>
      </c>
    </row>
    <row r="252" spans="17:22">
      <c r="Q252" s="44">
        <v>1617.9</v>
      </c>
      <c r="R252" s="44">
        <v>3189.2</v>
      </c>
      <c r="S252" s="44">
        <f t="shared" si="37"/>
        <v>0.507305907437602</v>
      </c>
      <c r="T252" s="44">
        <f t="shared" si="38"/>
        <v>857.487</v>
      </c>
      <c r="U252" s="44">
        <v>760.413</v>
      </c>
      <c r="V252" s="44">
        <v>4273.7491839</v>
      </c>
    </row>
    <row r="253" spans="17:22">
      <c r="Q253" s="44">
        <v>2161.5</v>
      </c>
      <c r="R253" s="44">
        <v>2631.1</v>
      </c>
      <c r="S253" s="44">
        <f t="shared" si="37"/>
        <v>0.821519516552012</v>
      </c>
      <c r="T253" s="44">
        <f t="shared" si="38"/>
        <v>1234.2165</v>
      </c>
      <c r="U253" s="44">
        <v>927.2835</v>
      </c>
      <c r="V253" s="44">
        <v>5211.61145505</v>
      </c>
    </row>
    <row r="254" spans="17:22">
      <c r="Q254" s="44">
        <v>2530.1</v>
      </c>
      <c r="R254" s="44">
        <v>4115.1</v>
      </c>
      <c r="S254" s="44">
        <f t="shared" si="37"/>
        <v>0.614833175378484</v>
      </c>
      <c r="T254" s="44">
        <f t="shared" si="38"/>
        <v>1568.662</v>
      </c>
      <c r="U254" s="44">
        <v>961.438</v>
      </c>
      <c r="V254" s="44">
        <v>5403.5699914</v>
      </c>
    </row>
    <row r="255" spans="17:22">
      <c r="Q255" s="44">
        <v>2550.9</v>
      </c>
      <c r="R255" s="44">
        <v>4286.2</v>
      </c>
      <c r="S255" s="44">
        <f t="shared" si="37"/>
        <v>0.595142550510942</v>
      </c>
      <c r="T255" s="44">
        <f t="shared" si="38"/>
        <v>1660.6359</v>
      </c>
      <c r="U255" s="44">
        <v>890.2641</v>
      </c>
      <c r="V255" s="44">
        <v>5003.55132123</v>
      </c>
    </row>
    <row r="256" spans="17:22">
      <c r="Q256" s="44">
        <v>2595.3</v>
      </c>
      <c r="R256" s="44">
        <v>4438.5</v>
      </c>
      <c r="S256" s="44">
        <f t="shared" si="37"/>
        <v>0.584724569111186</v>
      </c>
      <c r="T256" s="44">
        <f t="shared" si="38"/>
        <v>1767.3993</v>
      </c>
      <c r="U256" s="44">
        <v>827.9007</v>
      </c>
      <c r="V256" s="44">
        <v>4653.05030421</v>
      </c>
    </row>
    <row r="257" spans="17:22">
      <c r="Q257" s="44">
        <v>4032.8</v>
      </c>
      <c r="R257" s="44">
        <v>5508.7</v>
      </c>
      <c r="S257" s="44">
        <f t="shared" si="37"/>
        <v>0.732078348793726</v>
      </c>
      <c r="T257" s="44">
        <f t="shared" si="38"/>
        <v>1278.3976</v>
      </c>
      <c r="U257" s="44">
        <v>2754.4024</v>
      </c>
      <c r="V257" s="44">
        <v>15926.50555728</v>
      </c>
    </row>
    <row r="258" spans="17:22">
      <c r="Q258" s="44">
        <v>4044.86</v>
      </c>
      <c r="R258" s="44">
        <v>5723.5</v>
      </c>
      <c r="S258" s="44">
        <f t="shared" ref="S258:S321" si="39">Q258/R258</f>
        <v>0.706710928627588</v>
      </c>
      <c r="T258" s="44">
        <f t="shared" ref="T258:T321" si="40">Q258-U258</f>
        <v>1395.4767</v>
      </c>
      <c r="U258" s="44">
        <v>2649.3833</v>
      </c>
      <c r="V258" s="44">
        <v>15319.26411726</v>
      </c>
    </row>
    <row r="259" spans="17:22">
      <c r="Q259" s="44">
        <v>4158.2</v>
      </c>
      <c r="R259" s="44">
        <v>5575.9</v>
      </c>
      <c r="S259" s="44">
        <f t="shared" si="39"/>
        <v>0.745745081511505</v>
      </c>
      <c r="T259" s="44">
        <f t="shared" si="40"/>
        <v>1521.9012</v>
      </c>
      <c r="U259" s="44">
        <v>2636.2988</v>
      </c>
      <c r="V259" s="44">
        <v>15243.60692136</v>
      </c>
    </row>
    <row r="260" spans="17:22">
      <c r="Q260" s="44">
        <v>4245.5</v>
      </c>
      <c r="R260" s="44">
        <v>5878.8</v>
      </c>
      <c r="S260" s="44">
        <f t="shared" si="39"/>
        <v>0.722171191399605</v>
      </c>
      <c r="T260" s="44">
        <f t="shared" si="40"/>
        <v>1630.272</v>
      </c>
      <c r="U260" s="44">
        <v>2615.228</v>
      </c>
      <c r="V260" s="44">
        <v>15121.7713416</v>
      </c>
    </row>
    <row r="261" spans="17:22">
      <c r="Q261" s="44">
        <v>4096.9</v>
      </c>
      <c r="R261" s="44">
        <v>5902.3</v>
      </c>
      <c r="S261" s="44">
        <f t="shared" si="39"/>
        <v>0.694119241651559</v>
      </c>
      <c r="T261" s="44">
        <f t="shared" si="40"/>
        <v>1671.5352</v>
      </c>
      <c r="U261" s="44">
        <v>2425.3648</v>
      </c>
      <c r="V261" s="44">
        <v>14023.94434656</v>
      </c>
    </row>
    <row r="262" spans="17:22">
      <c r="Q262" s="44">
        <v>4188.3</v>
      </c>
      <c r="R262" s="44">
        <v>6220.3</v>
      </c>
      <c r="S262" s="44">
        <f t="shared" si="39"/>
        <v>0.67332765300709</v>
      </c>
      <c r="T262" s="44">
        <f t="shared" si="40"/>
        <v>1750.7094</v>
      </c>
      <c r="U262" s="44">
        <v>2437.5906</v>
      </c>
      <c r="V262" s="44">
        <v>14094.63636732</v>
      </c>
    </row>
    <row r="263" spans="17:22">
      <c r="Q263" s="44">
        <v>4079.4</v>
      </c>
      <c r="R263" s="44">
        <v>6077.2</v>
      </c>
      <c r="S263" s="44">
        <f t="shared" si="39"/>
        <v>0.671263081682354</v>
      </c>
      <c r="T263" s="44">
        <f t="shared" si="40"/>
        <v>1766.3802</v>
      </c>
      <c r="U263" s="44">
        <v>2313.0198</v>
      </c>
      <c r="V263" s="44">
        <v>13374.34308756</v>
      </c>
    </row>
    <row r="264" spans="17:22">
      <c r="Q264" s="44">
        <v>3936.6</v>
      </c>
      <c r="R264" s="44">
        <v>5920.9</v>
      </c>
      <c r="S264" s="44">
        <f t="shared" si="39"/>
        <v>0.664865138745799</v>
      </c>
      <c r="T264" s="44">
        <f t="shared" si="40"/>
        <v>1767.5334</v>
      </c>
      <c r="U264" s="44">
        <v>2169.0666</v>
      </c>
      <c r="V264" s="44">
        <v>12541.97689452</v>
      </c>
    </row>
    <row r="265" spans="17:22">
      <c r="Q265" s="44">
        <v>3968.1</v>
      </c>
      <c r="R265" s="44">
        <v>6116.3</v>
      </c>
      <c r="S265" s="44">
        <f t="shared" si="39"/>
        <v>0.648774585942481</v>
      </c>
      <c r="T265" s="44">
        <f t="shared" si="40"/>
        <v>1861.0389</v>
      </c>
      <c r="U265" s="44">
        <v>2107.0611</v>
      </c>
      <c r="V265" s="44">
        <v>12183.44869242</v>
      </c>
    </row>
    <row r="266" spans="17:22">
      <c r="Q266" s="44">
        <v>3822</v>
      </c>
      <c r="R266" s="44">
        <v>5993.7</v>
      </c>
      <c r="S266" s="44">
        <f t="shared" si="39"/>
        <v>0.637669553030682</v>
      </c>
      <c r="T266" s="44">
        <f t="shared" si="40"/>
        <v>1876.602</v>
      </c>
      <c r="U266" s="44">
        <v>1945.398</v>
      </c>
      <c r="V266" s="44">
        <v>11248.6803156</v>
      </c>
    </row>
    <row r="267" spans="17:22">
      <c r="Q267" s="44">
        <v>2698.3</v>
      </c>
      <c r="R267" s="44">
        <v>4812.9</v>
      </c>
      <c r="S267" s="44">
        <f t="shared" si="39"/>
        <v>0.560639115709863</v>
      </c>
      <c r="T267" s="44">
        <f t="shared" si="40"/>
        <v>1430.099</v>
      </c>
      <c r="U267" s="44">
        <v>1268.201</v>
      </c>
      <c r="V267" s="44">
        <v>7332.9918222</v>
      </c>
    </row>
    <row r="268" spans="17:22">
      <c r="Q268" s="44">
        <v>3734.6</v>
      </c>
      <c r="R268" s="44">
        <v>4658.9</v>
      </c>
      <c r="S268" s="44">
        <f t="shared" si="39"/>
        <v>0.801605529202172</v>
      </c>
      <c r="T268" s="44">
        <f t="shared" si="40"/>
        <v>2132.4566</v>
      </c>
      <c r="U268" s="44">
        <v>1602.1434</v>
      </c>
      <c r="V268" s="44">
        <v>9263.91356748</v>
      </c>
    </row>
    <row r="269" spans="17:22">
      <c r="Q269" s="44">
        <v>4202</v>
      </c>
      <c r="R269" s="44">
        <v>6121.8</v>
      </c>
      <c r="S269" s="44">
        <f t="shared" si="39"/>
        <v>0.686399425005717</v>
      </c>
      <c r="T269" s="44">
        <f t="shared" si="40"/>
        <v>2605.24</v>
      </c>
      <c r="U269" s="44">
        <v>1596.76</v>
      </c>
      <c r="V269" s="44">
        <v>9232.785672</v>
      </c>
    </row>
    <row r="270" spans="17:22">
      <c r="Q270" s="44">
        <v>4116.2</v>
      </c>
      <c r="R270" s="44">
        <v>6248.2</v>
      </c>
      <c r="S270" s="44">
        <f t="shared" si="39"/>
        <v>0.658781729137992</v>
      </c>
      <c r="T270" s="44">
        <f t="shared" si="40"/>
        <v>2679.6462</v>
      </c>
      <c r="U270" s="44">
        <v>1436.5538</v>
      </c>
      <c r="V270" s="44">
        <v>8306.44138236</v>
      </c>
    </row>
    <row r="271" spans="17:22">
      <c r="Q271" s="44">
        <v>3861.3</v>
      </c>
      <c r="R271" s="44">
        <v>6286.3</v>
      </c>
      <c r="S271" s="44">
        <f t="shared" si="39"/>
        <v>0.614240491226954</v>
      </c>
      <c r="T271" s="44">
        <f t="shared" si="40"/>
        <v>2629.5453</v>
      </c>
      <c r="U271" s="44">
        <v>1231.7547</v>
      </c>
      <c r="V271" s="44">
        <v>7122.25202634</v>
      </c>
    </row>
    <row r="272" spans="17:22">
      <c r="Q272" s="44">
        <v>2392.3</v>
      </c>
      <c r="R272" s="44">
        <v>3601</v>
      </c>
      <c r="S272" s="44">
        <f t="shared" si="39"/>
        <v>0.664343237989447</v>
      </c>
      <c r="T272" s="44">
        <f t="shared" si="40"/>
        <v>758.3591</v>
      </c>
      <c r="U272" s="44">
        <v>1633.9409</v>
      </c>
      <c r="V272" s="44">
        <v>10394.31503535</v>
      </c>
    </row>
    <row r="273" spans="17:22">
      <c r="Q273" s="44">
        <v>2253.29</v>
      </c>
      <c r="R273" s="44">
        <v>3732.02</v>
      </c>
      <c r="S273" s="44">
        <f t="shared" si="39"/>
        <v>0.603772219870204</v>
      </c>
      <c r="T273" s="44">
        <f t="shared" si="40"/>
        <v>777.38505</v>
      </c>
      <c r="U273" s="44">
        <v>1475.90495</v>
      </c>
      <c r="V273" s="44">
        <v>9388.969339425</v>
      </c>
    </row>
    <row r="274" spans="17:22">
      <c r="Q274" s="44">
        <v>2300.6</v>
      </c>
      <c r="R274" s="44">
        <v>3664.1</v>
      </c>
      <c r="S274" s="44">
        <f t="shared" si="39"/>
        <v>0.627875876750089</v>
      </c>
      <c r="T274" s="44">
        <f t="shared" si="40"/>
        <v>842.0196</v>
      </c>
      <c r="U274" s="44">
        <v>1458.5804</v>
      </c>
      <c r="V274" s="44">
        <v>9278.7592146</v>
      </c>
    </row>
    <row r="275" spans="17:22">
      <c r="Q275" s="44">
        <v>2256.6</v>
      </c>
      <c r="R275" s="44">
        <v>3736.2</v>
      </c>
      <c r="S275" s="44">
        <f t="shared" si="39"/>
        <v>0.603982656174723</v>
      </c>
      <c r="T275" s="44">
        <f t="shared" si="40"/>
        <v>866.5344</v>
      </c>
      <c r="U275" s="44">
        <v>1390.0656</v>
      </c>
      <c r="V275" s="44">
        <v>8842.9023144</v>
      </c>
    </row>
    <row r="276" spans="17:22">
      <c r="Q276" s="44">
        <v>2282.6</v>
      </c>
      <c r="R276" s="44">
        <v>3744.8</v>
      </c>
      <c r="S276" s="44">
        <f t="shared" si="39"/>
        <v>0.609538560136723</v>
      </c>
      <c r="T276" s="44">
        <f t="shared" si="40"/>
        <v>931.3008</v>
      </c>
      <c r="U276" s="44">
        <v>1351.2992</v>
      </c>
      <c r="V276" s="44">
        <v>8596.2898608</v>
      </c>
    </row>
    <row r="277" spans="17:22">
      <c r="Q277" s="44">
        <v>2130.1</v>
      </c>
      <c r="R277" s="44">
        <v>3790.8</v>
      </c>
      <c r="S277" s="44">
        <f t="shared" si="39"/>
        <v>0.561913052653793</v>
      </c>
      <c r="T277" s="44">
        <f t="shared" si="40"/>
        <v>890.3818</v>
      </c>
      <c r="U277" s="44">
        <v>1239.7182</v>
      </c>
      <c r="V277" s="44">
        <v>7886.4673293</v>
      </c>
    </row>
    <row r="278" spans="17:22">
      <c r="Q278" s="44">
        <v>2135.9</v>
      </c>
      <c r="R278" s="44">
        <v>3663.4</v>
      </c>
      <c r="S278" s="44">
        <f t="shared" si="39"/>
        <v>0.583037615330021</v>
      </c>
      <c r="T278" s="44">
        <f t="shared" si="40"/>
        <v>924.8447</v>
      </c>
      <c r="U278" s="44">
        <v>1211.0553</v>
      </c>
      <c r="V278" s="44">
        <v>7704.12829095</v>
      </c>
    </row>
    <row r="279" spans="17:22">
      <c r="Q279" s="44">
        <v>2076.1</v>
      </c>
      <c r="R279" s="44">
        <v>3531.9</v>
      </c>
      <c r="S279" s="44">
        <f t="shared" si="39"/>
        <v>0.587813924516549</v>
      </c>
      <c r="T279" s="44">
        <f t="shared" si="40"/>
        <v>932.1689</v>
      </c>
      <c r="U279" s="44">
        <v>1143.9311</v>
      </c>
      <c r="V279" s="44">
        <v>7277.11769265</v>
      </c>
    </row>
    <row r="280" spans="17:22">
      <c r="Q280" s="44">
        <v>2132.8</v>
      </c>
      <c r="R280" s="44">
        <v>3712</v>
      </c>
      <c r="S280" s="44">
        <f t="shared" si="39"/>
        <v>0.574568965517241</v>
      </c>
      <c r="T280" s="44">
        <f t="shared" si="40"/>
        <v>1000.2832</v>
      </c>
      <c r="U280" s="44">
        <v>1132.5168</v>
      </c>
      <c r="V280" s="44">
        <v>7204.5056232</v>
      </c>
    </row>
    <row r="281" spans="17:22">
      <c r="Q281" s="44">
        <v>2024.3</v>
      </c>
      <c r="R281" s="44">
        <v>3757.4</v>
      </c>
      <c r="S281" s="44">
        <f t="shared" si="39"/>
        <v>0.538750199606111</v>
      </c>
      <c r="T281" s="44">
        <f t="shared" si="40"/>
        <v>993.9313</v>
      </c>
      <c r="U281" s="44">
        <v>1030.3687</v>
      </c>
      <c r="V281" s="44">
        <v>6554.69048505</v>
      </c>
    </row>
    <row r="282" spans="17:22">
      <c r="Q282" s="44">
        <v>1333.8</v>
      </c>
      <c r="R282" s="44">
        <v>2940.2</v>
      </c>
      <c r="S282" s="44">
        <f t="shared" si="39"/>
        <v>0.453642609346303</v>
      </c>
      <c r="T282" s="44">
        <f t="shared" si="40"/>
        <v>706.914</v>
      </c>
      <c r="U282" s="44">
        <v>626.886</v>
      </c>
      <c r="V282" s="44">
        <v>3987.935289</v>
      </c>
    </row>
    <row r="283" spans="17:22">
      <c r="Q283" s="44">
        <v>1767.3</v>
      </c>
      <c r="R283" s="44">
        <v>2537.4</v>
      </c>
      <c r="S283" s="44">
        <f t="shared" si="39"/>
        <v>0.696500354693781</v>
      </c>
      <c r="T283" s="44">
        <f t="shared" si="40"/>
        <v>1009.1283</v>
      </c>
      <c r="U283" s="44">
        <v>758.1717</v>
      </c>
      <c r="V283" s="44">
        <v>4823.10926955</v>
      </c>
    </row>
    <row r="284" spans="17:22">
      <c r="Q284" s="44">
        <v>2075.5</v>
      </c>
      <c r="R284" s="44">
        <v>3336.6</v>
      </c>
      <c r="S284" s="44">
        <f t="shared" si="39"/>
        <v>0.622040400407601</v>
      </c>
      <c r="T284" s="44">
        <f t="shared" si="40"/>
        <v>1286.81</v>
      </c>
      <c r="U284" s="44">
        <v>788.69</v>
      </c>
      <c r="V284" s="44">
        <v>5017.251435</v>
      </c>
    </row>
    <row r="285" spans="17:22">
      <c r="Q285" s="44">
        <v>2195.9</v>
      </c>
      <c r="R285" s="44">
        <v>3496.8</v>
      </c>
      <c r="S285" s="44">
        <f t="shared" si="39"/>
        <v>0.627974147792267</v>
      </c>
      <c r="T285" s="44">
        <f t="shared" si="40"/>
        <v>1429.5309</v>
      </c>
      <c r="U285" s="44">
        <v>766.3691</v>
      </c>
      <c r="V285" s="44">
        <v>4875.25702965</v>
      </c>
    </row>
    <row r="286" spans="17:22">
      <c r="Q286" s="44">
        <v>2049.2</v>
      </c>
      <c r="R286" s="44">
        <v>3794</v>
      </c>
      <c r="S286" s="44">
        <f t="shared" si="39"/>
        <v>0.540115972588297</v>
      </c>
      <c r="T286" s="44">
        <f t="shared" si="40"/>
        <v>1395.5052</v>
      </c>
      <c r="U286" s="44">
        <v>653.6948</v>
      </c>
      <c r="V286" s="44">
        <v>4158.4794702</v>
      </c>
    </row>
    <row r="287" spans="17:22">
      <c r="Q287" s="44">
        <v>2332.4</v>
      </c>
      <c r="R287" s="44">
        <v>3119.9</v>
      </c>
      <c r="S287" s="44">
        <f t="shared" si="39"/>
        <v>0.747588063719991</v>
      </c>
      <c r="T287" s="44">
        <f t="shared" si="40"/>
        <v>739.3708</v>
      </c>
      <c r="U287" s="44">
        <v>1593.0292</v>
      </c>
      <c r="V287" s="44">
        <v>8314.33800064</v>
      </c>
    </row>
    <row r="288" spans="17:22">
      <c r="Q288" s="44">
        <v>2344.04</v>
      </c>
      <c r="R288" s="44">
        <v>3230.04</v>
      </c>
      <c r="S288" s="44">
        <f t="shared" si="39"/>
        <v>0.725699991331377</v>
      </c>
      <c r="T288" s="44">
        <f t="shared" si="40"/>
        <v>808.6938</v>
      </c>
      <c r="U288" s="44">
        <v>1535.3462</v>
      </c>
      <c r="V288" s="44">
        <v>8013.27888704</v>
      </c>
    </row>
    <row r="289" spans="17:22">
      <c r="Q289" s="44">
        <v>2411.98</v>
      </c>
      <c r="R289" s="44">
        <v>3195.12</v>
      </c>
      <c r="S289" s="44">
        <f t="shared" si="39"/>
        <v>0.754894964821353</v>
      </c>
      <c r="T289" s="44">
        <f t="shared" si="40"/>
        <v>882.78468</v>
      </c>
      <c r="U289" s="44">
        <v>1529.19532</v>
      </c>
      <c r="V289" s="44">
        <v>7981.176214144</v>
      </c>
    </row>
    <row r="290" spans="17:22">
      <c r="Q290" s="44">
        <v>2466.6</v>
      </c>
      <c r="R290" s="44">
        <v>3342.1</v>
      </c>
      <c r="S290" s="44">
        <f t="shared" si="39"/>
        <v>0.738038957541665</v>
      </c>
      <c r="T290" s="44">
        <f t="shared" si="40"/>
        <v>947.1744</v>
      </c>
      <c r="U290" s="44">
        <v>1519.4256</v>
      </c>
      <c r="V290" s="44">
        <v>7930.18609152</v>
      </c>
    </row>
    <row r="291" spans="17:22">
      <c r="Q291" s="44">
        <v>2471.5</v>
      </c>
      <c r="R291" s="44">
        <v>3456.7</v>
      </c>
      <c r="S291" s="44">
        <f t="shared" si="39"/>
        <v>0.714988283623109</v>
      </c>
      <c r="T291" s="44">
        <f t="shared" si="40"/>
        <v>1008.372</v>
      </c>
      <c r="U291" s="44">
        <v>1463.128</v>
      </c>
      <c r="V291" s="44">
        <v>7636.3576576</v>
      </c>
    </row>
    <row r="292" spans="17:22">
      <c r="Q292" s="44">
        <v>2360.3</v>
      </c>
      <c r="R292" s="44">
        <v>3518</v>
      </c>
      <c r="S292" s="44">
        <f t="shared" si="39"/>
        <v>0.670920977828312</v>
      </c>
      <c r="T292" s="44">
        <f t="shared" si="40"/>
        <v>986.6054</v>
      </c>
      <c r="U292" s="44">
        <v>1373.6946</v>
      </c>
      <c r="V292" s="44">
        <v>7169.58685632</v>
      </c>
    </row>
    <row r="293" spans="17:22">
      <c r="Q293" s="44">
        <v>2303.7</v>
      </c>
      <c r="R293" s="44">
        <v>3416.8</v>
      </c>
      <c r="S293" s="44">
        <f t="shared" si="39"/>
        <v>0.674227347225474</v>
      </c>
      <c r="T293" s="44">
        <f t="shared" si="40"/>
        <v>997.5021</v>
      </c>
      <c r="U293" s="44">
        <v>1306.1979</v>
      </c>
      <c r="V293" s="44">
        <v>6817.30807968</v>
      </c>
    </row>
    <row r="294" spans="17:22">
      <c r="Q294" s="44">
        <v>2216.1</v>
      </c>
      <c r="R294" s="44">
        <v>3280.1</v>
      </c>
      <c r="S294" s="44">
        <f t="shared" si="39"/>
        <v>0.675619645742508</v>
      </c>
      <c r="T294" s="44">
        <f t="shared" si="40"/>
        <v>995.0289</v>
      </c>
      <c r="U294" s="44">
        <v>1221.0711</v>
      </c>
      <c r="V294" s="44">
        <v>6373.01428512</v>
      </c>
    </row>
    <row r="295" spans="17:22">
      <c r="Q295" s="44">
        <v>2293.7</v>
      </c>
      <c r="R295" s="44">
        <v>3355.1</v>
      </c>
      <c r="S295" s="44">
        <f t="shared" si="39"/>
        <v>0.683645792971894</v>
      </c>
      <c r="T295" s="44">
        <f t="shared" si="40"/>
        <v>1075.7453</v>
      </c>
      <c r="U295" s="44">
        <v>1217.9547</v>
      </c>
      <c r="V295" s="44">
        <v>6356.74917024</v>
      </c>
    </row>
    <row r="296" spans="17:22">
      <c r="Q296" s="44">
        <v>2298.3</v>
      </c>
      <c r="R296" s="44">
        <v>3465.8</v>
      </c>
      <c r="S296" s="44">
        <f t="shared" si="39"/>
        <v>0.663136938080674</v>
      </c>
      <c r="T296" s="44">
        <f t="shared" si="40"/>
        <v>1128.4653</v>
      </c>
      <c r="U296" s="44">
        <v>1169.8347</v>
      </c>
      <c r="V296" s="44">
        <v>6105.60126624</v>
      </c>
    </row>
    <row r="297" spans="17:22">
      <c r="Q297" s="44">
        <v>1599.6</v>
      </c>
      <c r="R297" s="44">
        <v>2505.8</v>
      </c>
      <c r="S297" s="44">
        <f t="shared" si="39"/>
        <v>0.63835900710352</v>
      </c>
      <c r="T297" s="44">
        <f t="shared" si="40"/>
        <v>847.788</v>
      </c>
      <c r="U297" s="44">
        <v>751.812</v>
      </c>
      <c r="V297" s="44">
        <v>3923.8571904</v>
      </c>
    </row>
    <row r="298" spans="17:22">
      <c r="Q298" s="44">
        <v>1828.3</v>
      </c>
      <c r="R298" s="44">
        <v>2281.2</v>
      </c>
      <c r="S298" s="44">
        <f t="shared" si="39"/>
        <v>0.801464141679818</v>
      </c>
      <c r="T298" s="44">
        <f t="shared" si="40"/>
        <v>1043.9593</v>
      </c>
      <c r="U298" s="44">
        <v>784.3407</v>
      </c>
      <c r="V298" s="44">
        <v>4093.63098144</v>
      </c>
    </row>
    <row r="299" spans="17:22">
      <c r="Q299" s="44">
        <v>2128.2</v>
      </c>
      <c r="R299" s="44">
        <v>3113.9</v>
      </c>
      <c r="S299" s="44">
        <f t="shared" si="39"/>
        <v>0.68345162015479</v>
      </c>
      <c r="T299" s="44">
        <f t="shared" si="40"/>
        <v>1319.484</v>
      </c>
      <c r="U299" s="44">
        <v>808.716</v>
      </c>
      <c r="V299" s="44">
        <v>4220.8505472</v>
      </c>
    </row>
    <row r="300" spans="17:22">
      <c r="Q300" s="44">
        <v>2219.7</v>
      </c>
      <c r="R300" s="44">
        <v>3347.4</v>
      </c>
      <c r="S300" s="44">
        <f t="shared" si="39"/>
        <v>0.663111668757842</v>
      </c>
      <c r="T300" s="44">
        <f t="shared" si="40"/>
        <v>1445.0247</v>
      </c>
      <c r="U300" s="44">
        <v>774.6753</v>
      </c>
      <c r="V300" s="44">
        <v>4043.18532576</v>
      </c>
    </row>
    <row r="301" spans="17:22">
      <c r="Q301" s="44">
        <v>2268.5</v>
      </c>
      <c r="R301" s="44">
        <v>3516.6</v>
      </c>
      <c r="S301" s="44">
        <f t="shared" si="39"/>
        <v>0.645083319115054</v>
      </c>
      <c r="T301" s="44">
        <f t="shared" si="40"/>
        <v>1544.8485</v>
      </c>
      <c r="U301" s="44">
        <v>723.6515</v>
      </c>
      <c r="V301" s="44">
        <v>3776.8819088</v>
      </c>
    </row>
    <row r="302" spans="17:22">
      <c r="Q302" s="44">
        <v>411.5</v>
      </c>
      <c r="R302" s="44">
        <v>482.5</v>
      </c>
      <c r="S302" s="44">
        <f t="shared" si="39"/>
        <v>0.852849740932643</v>
      </c>
      <c r="T302" s="44">
        <f t="shared" si="40"/>
        <v>130.4455</v>
      </c>
      <c r="U302" s="44">
        <v>281.0545</v>
      </c>
      <c r="V302" s="44">
        <v>1476.3792885</v>
      </c>
    </row>
    <row r="303" spans="17:22">
      <c r="Q303" s="44">
        <v>413.22</v>
      </c>
      <c r="R303" s="44">
        <v>505.66</v>
      </c>
      <c r="S303" s="44">
        <f t="shared" si="39"/>
        <v>0.817189415812997</v>
      </c>
      <c r="T303" s="44">
        <f t="shared" si="40"/>
        <v>142.5609</v>
      </c>
      <c r="U303" s="44">
        <v>270.6591</v>
      </c>
      <c r="V303" s="44">
        <v>1421.7722523</v>
      </c>
    </row>
    <row r="304" spans="17:22">
      <c r="Q304" s="44">
        <v>416.49</v>
      </c>
      <c r="R304" s="44">
        <v>513.74</v>
      </c>
      <c r="S304" s="44">
        <f t="shared" si="39"/>
        <v>0.810701911472729</v>
      </c>
      <c r="T304" s="44">
        <f t="shared" si="40"/>
        <v>152.43534</v>
      </c>
      <c r="U304" s="44">
        <v>264.05466</v>
      </c>
      <c r="V304" s="44">
        <v>1387.07912898</v>
      </c>
    </row>
    <row r="305" spans="17:22">
      <c r="Q305" s="44">
        <v>438.6</v>
      </c>
      <c r="R305" s="44">
        <v>580.9</v>
      </c>
      <c r="S305" s="44">
        <f t="shared" si="39"/>
        <v>0.755035290067137</v>
      </c>
      <c r="T305" s="44">
        <f t="shared" si="40"/>
        <v>168.4224</v>
      </c>
      <c r="U305" s="44">
        <v>270.1776</v>
      </c>
      <c r="V305" s="44">
        <v>1419.2429328</v>
      </c>
    </row>
    <row r="306" spans="17:22">
      <c r="Q306" s="44">
        <v>433.8</v>
      </c>
      <c r="R306" s="44">
        <v>610.5</v>
      </c>
      <c r="S306" s="44">
        <f t="shared" si="39"/>
        <v>0.710565110565111</v>
      </c>
      <c r="T306" s="44">
        <f t="shared" si="40"/>
        <v>176.9904</v>
      </c>
      <c r="U306" s="44">
        <v>256.8096</v>
      </c>
      <c r="V306" s="44">
        <v>1349.0208288</v>
      </c>
    </row>
    <row r="307" spans="17:22">
      <c r="Q307" s="44">
        <v>412.9</v>
      </c>
      <c r="R307" s="44">
        <v>588.5</v>
      </c>
      <c r="S307" s="44">
        <f t="shared" si="39"/>
        <v>0.70161427357689</v>
      </c>
      <c r="T307" s="44">
        <f t="shared" si="40"/>
        <v>172.5922</v>
      </c>
      <c r="U307" s="44">
        <v>240.3078</v>
      </c>
      <c r="V307" s="44">
        <v>1262.3368734</v>
      </c>
    </row>
    <row r="308" spans="17:22">
      <c r="Q308" s="44">
        <v>401.1</v>
      </c>
      <c r="R308" s="44">
        <v>555.7</v>
      </c>
      <c r="S308" s="44">
        <f t="shared" si="39"/>
        <v>0.721792333993162</v>
      </c>
      <c r="T308" s="44">
        <f t="shared" si="40"/>
        <v>173.6763</v>
      </c>
      <c r="U308" s="44">
        <v>227.4237</v>
      </c>
      <c r="V308" s="44">
        <v>1194.6566961</v>
      </c>
    </row>
    <row r="309" spans="17:22">
      <c r="Q309" s="44">
        <v>385.5</v>
      </c>
      <c r="R309" s="44">
        <v>529.6</v>
      </c>
      <c r="S309" s="44">
        <f t="shared" si="39"/>
        <v>0.727907854984894</v>
      </c>
      <c r="T309" s="44">
        <f t="shared" si="40"/>
        <v>173.0895</v>
      </c>
      <c r="U309" s="44">
        <v>212.4105</v>
      </c>
      <c r="V309" s="44">
        <v>1115.7923565</v>
      </c>
    </row>
    <row r="310" spans="17:22">
      <c r="Q310" s="44">
        <v>399.6</v>
      </c>
      <c r="R310" s="44">
        <v>547.8</v>
      </c>
      <c r="S310" s="44">
        <f t="shared" si="39"/>
        <v>0.729463307776561</v>
      </c>
      <c r="T310" s="44">
        <f t="shared" si="40"/>
        <v>187.4124</v>
      </c>
      <c r="U310" s="44">
        <v>212.1876</v>
      </c>
      <c r="V310" s="44">
        <v>1114.6214628</v>
      </c>
    </row>
    <row r="311" spans="17:22">
      <c r="Q311" s="44">
        <v>382.4</v>
      </c>
      <c r="R311" s="44">
        <v>561.6</v>
      </c>
      <c r="S311" s="44">
        <f t="shared" si="39"/>
        <v>0.680911680911681</v>
      </c>
      <c r="T311" s="44">
        <f t="shared" si="40"/>
        <v>187.7584</v>
      </c>
      <c r="U311" s="44">
        <v>194.6416</v>
      </c>
      <c r="V311" s="44">
        <v>1022.4523248</v>
      </c>
    </row>
    <row r="312" spans="17:22">
      <c r="Q312" s="44">
        <v>162.9</v>
      </c>
      <c r="R312" s="44">
        <v>370.3</v>
      </c>
      <c r="S312" s="44">
        <f t="shared" si="39"/>
        <v>0.43991358358088</v>
      </c>
      <c r="T312" s="44">
        <f t="shared" si="40"/>
        <v>86.337</v>
      </c>
      <c r="U312" s="44">
        <v>76.563</v>
      </c>
      <c r="V312" s="44">
        <v>402.185439</v>
      </c>
    </row>
    <row r="313" spans="17:22">
      <c r="Q313" s="44">
        <v>248.6</v>
      </c>
      <c r="R313" s="44">
        <v>262.2</v>
      </c>
      <c r="S313" s="44">
        <f t="shared" si="39"/>
        <v>0.948131197559115</v>
      </c>
      <c r="T313" s="44">
        <f t="shared" si="40"/>
        <v>141.9506</v>
      </c>
      <c r="U313" s="44">
        <v>106.6494</v>
      </c>
      <c r="V313" s="44">
        <v>560.2292982</v>
      </c>
    </row>
    <row r="314" spans="17:22">
      <c r="Q314" s="44">
        <v>310.5</v>
      </c>
      <c r="R314" s="44">
        <v>382.3</v>
      </c>
      <c r="S314" s="44">
        <f t="shared" si="39"/>
        <v>0.812189380068009</v>
      </c>
      <c r="T314" s="44">
        <f t="shared" si="40"/>
        <v>192.51</v>
      </c>
      <c r="U314" s="44">
        <v>117.99</v>
      </c>
      <c r="V314" s="44">
        <v>619.80147</v>
      </c>
    </row>
    <row r="315" spans="17:22">
      <c r="Q315" s="44">
        <v>323.4</v>
      </c>
      <c r="R315" s="44">
        <v>410.2</v>
      </c>
      <c r="S315" s="44">
        <f t="shared" si="39"/>
        <v>0.78839590443686</v>
      </c>
      <c r="T315" s="44">
        <f t="shared" si="40"/>
        <v>210.5334</v>
      </c>
      <c r="U315" s="44">
        <v>112.8666</v>
      </c>
      <c r="V315" s="44">
        <v>592.8882498</v>
      </c>
    </row>
    <row r="316" spans="17:22">
      <c r="Q316" s="44">
        <v>317.2</v>
      </c>
      <c r="R316" s="44">
        <v>496.5</v>
      </c>
      <c r="S316" s="44">
        <f t="shared" si="39"/>
        <v>0.638872104733132</v>
      </c>
      <c r="T316" s="44">
        <f t="shared" si="40"/>
        <v>216.0132</v>
      </c>
      <c r="U316" s="44">
        <v>101.1868</v>
      </c>
      <c r="V316" s="44">
        <v>531.5342604</v>
      </c>
    </row>
    <row r="317" spans="17:22">
      <c r="Q317" s="44">
        <v>1604.1</v>
      </c>
      <c r="R317" s="44">
        <v>2003.1</v>
      </c>
      <c r="S317" s="44">
        <f t="shared" si="39"/>
        <v>0.800808746443013</v>
      </c>
      <c r="T317" s="44">
        <f t="shared" si="40"/>
        <v>508.4997</v>
      </c>
      <c r="U317" s="44">
        <v>1095.6003</v>
      </c>
      <c r="V317" s="44">
        <v>3721.09685892</v>
      </c>
    </row>
    <row r="318" spans="17:22">
      <c r="Q318" s="44">
        <v>1557.87</v>
      </c>
      <c r="R318" s="44">
        <v>2010.51</v>
      </c>
      <c r="S318" s="44">
        <f t="shared" si="39"/>
        <v>0.774863094438724</v>
      </c>
      <c r="T318" s="44">
        <f t="shared" si="40"/>
        <v>537.46515</v>
      </c>
      <c r="U318" s="44">
        <v>1020.40485</v>
      </c>
      <c r="V318" s="44">
        <v>3465.70303254</v>
      </c>
    </row>
    <row r="319" spans="17:22">
      <c r="Q319" s="44">
        <v>1540.57</v>
      </c>
      <c r="R319" s="44">
        <v>2020.87</v>
      </c>
      <c r="S319" s="44">
        <f t="shared" si="39"/>
        <v>0.76233008555721</v>
      </c>
      <c r="T319" s="44">
        <f t="shared" si="40"/>
        <v>563.84862</v>
      </c>
      <c r="U319" s="44">
        <v>976.72138</v>
      </c>
      <c r="V319" s="44">
        <v>3317.336495032</v>
      </c>
    </row>
    <row r="320" spans="17:22">
      <c r="Q320" s="44">
        <v>1524.3</v>
      </c>
      <c r="R320" s="44">
        <v>2050.8</v>
      </c>
      <c r="S320" s="44">
        <f t="shared" si="39"/>
        <v>0.743270918665886</v>
      </c>
      <c r="T320" s="44">
        <f t="shared" si="40"/>
        <v>585.3312</v>
      </c>
      <c r="U320" s="44">
        <v>938.9688</v>
      </c>
      <c r="V320" s="44">
        <v>3189.11363232</v>
      </c>
    </row>
    <row r="321" spans="17:22">
      <c r="Q321" s="44">
        <v>1502.3</v>
      </c>
      <c r="R321" s="44">
        <v>2104.5</v>
      </c>
      <c r="S321" s="44">
        <f t="shared" si="39"/>
        <v>0.713851271085769</v>
      </c>
      <c r="T321" s="44">
        <f t="shared" si="40"/>
        <v>612.9384</v>
      </c>
      <c r="U321" s="44">
        <v>889.3616</v>
      </c>
      <c r="V321" s="44">
        <v>3020.62773824</v>
      </c>
    </row>
    <row r="322" spans="17:22">
      <c r="Q322" s="44">
        <v>1483.8</v>
      </c>
      <c r="R322" s="44">
        <v>2150.8</v>
      </c>
      <c r="S322" s="44">
        <f t="shared" ref="S322:S385" si="41">Q322/R322</f>
        <v>0.689882834294216</v>
      </c>
      <c r="T322" s="44">
        <f t="shared" ref="T322:T385" si="42">Q322-U322</f>
        <v>620.2284</v>
      </c>
      <c r="U322" s="44">
        <v>863.5716</v>
      </c>
      <c r="V322" s="44">
        <v>2933.03458224</v>
      </c>
    </row>
    <row r="323" spans="17:22">
      <c r="Q323" s="44">
        <v>1450.4</v>
      </c>
      <c r="R323" s="44">
        <v>2119.9</v>
      </c>
      <c r="S323" s="44">
        <f t="shared" si="41"/>
        <v>0.684183216189443</v>
      </c>
      <c r="T323" s="44">
        <f t="shared" si="42"/>
        <v>628.0232</v>
      </c>
      <c r="U323" s="44">
        <v>822.3768</v>
      </c>
      <c r="V323" s="44">
        <v>2793.12056352</v>
      </c>
    </row>
    <row r="324" spans="17:22">
      <c r="Q324" s="44">
        <v>1395.6</v>
      </c>
      <c r="R324" s="44">
        <v>2047.8</v>
      </c>
      <c r="S324" s="44">
        <f t="shared" si="41"/>
        <v>0.681511866393202</v>
      </c>
      <c r="T324" s="44">
        <f t="shared" si="42"/>
        <v>626.6244</v>
      </c>
      <c r="U324" s="44">
        <v>768.9756</v>
      </c>
      <c r="V324" s="44">
        <v>2611.74872784</v>
      </c>
    </row>
    <row r="325" spans="17:22">
      <c r="Q325" s="44">
        <v>1191.6</v>
      </c>
      <c r="R325" s="44">
        <v>1751.1</v>
      </c>
      <c r="S325" s="44">
        <f t="shared" si="41"/>
        <v>0.680486551310605</v>
      </c>
      <c r="T325" s="44">
        <f t="shared" si="42"/>
        <v>558.8604</v>
      </c>
      <c r="U325" s="44">
        <v>632.7396</v>
      </c>
      <c r="V325" s="44">
        <v>2149.03677744</v>
      </c>
    </row>
    <row r="326" spans="17:22">
      <c r="Q326" s="44">
        <v>1167.2</v>
      </c>
      <c r="R326" s="44">
        <v>1758.2</v>
      </c>
      <c r="S326" s="44">
        <f t="shared" si="41"/>
        <v>0.663860766693209</v>
      </c>
      <c r="T326" s="44">
        <f t="shared" si="42"/>
        <v>573.0952</v>
      </c>
      <c r="U326" s="44">
        <v>594.1048</v>
      </c>
      <c r="V326" s="44">
        <v>2017.81754272</v>
      </c>
    </row>
    <row r="327" spans="17:22">
      <c r="Q327" s="44">
        <v>921.6</v>
      </c>
      <c r="R327" s="44">
        <v>1480.4</v>
      </c>
      <c r="S327" s="44">
        <f t="shared" si="41"/>
        <v>0.622534450148608</v>
      </c>
      <c r="T327" s="44">
        <f t="shared" si="42"/>
        <v>488.448</v>
      </c>
      <c r="U327" s="44">
        <v>433.152</v>
      </c>
      <c r="V327" s="44">
        <v>1471.1574528</v>
      </c>
    </row>
    <row r="328" spans="17:22">
      <c r="Q328" s="44">
        <v>1082.9</v>
      </c>
      <c r="R328" s="44">
        <v>1434.5</v>
      </c>
      <c r="S328" s="44">
        <f t="shared" si="41"/>
        <v>0.754897176716626</v>
      </c>
      <c r="T328" s="44">
        <f t="shared" si="42"/>
        <v>618.3359</v>
      </c>
      <c r="U328" s="44">
        <v>464.5641</v>
      </c>
      <c r="V328" s="44">
        <v>1577.84550924</v>
      </c>
    </row>
    <row r="329" spans="17:22">
      <c r="Q329" s="44">
        <v>1179.8</v>
      </c>
      <c r="R329" s="44">
        <v>18069</v>
      </c>
      <c r="S329" s="44">
        <f t="shared" si="41"/>
        <v>0.0652941502020034</v>
      </c>
      <c r="T329" s="44">
        <f t="shared" si="42"/>
        <v>731.476</v>
      </c>
      <c r="U329" s="44">
        <v>448.324</v>
      </c>
      <c r="V329" s="44">
        <v>1522.6876336</v>
      </c>
    </row>
    <row r="330" spans="17:22">
      <c r="Q330" s="44">
        <v>1197.1</v>
      </c>
      <c r="R330" s="44">
        <v>1904.4</v>
      </c>
      <c r="S330" s="44">
        <f t="shared" si="41"/>
        <v>0.628596933417349</v>
      </c>
      <c r="T330" s="44">
        <f t="shared" si="42"/>
        <v>779.3121</v>
      </c>
      <c r="U330" s="44">
        <v>417.7879</v>
      </c>
      <c r="V330" s="44">
        <v>1418.97482356</v>
      </c>
    </row>
    <row r="331" spans="17:22">
      <c r="Q331" s="44">
        <v>1173.2</v>
      </c>
      <c r="R331" s="44">
        <v>1974.9</v>
      </c>
      <c r="S331" s="44">
        <f t="shared" si="41"/>
        <v>0.594055395209884</v>
      </c>
      <c r="T331" s="44">
        <f t="shared" si="42"/>
        <v>798.9492</v>
      </c>
      <c r="U331" s="44">
        <v>374.2508</v>
      </c>
      <c r="V331" s="44">
        <v>1271.10541712</v>
      </c>
    </row>
    <row r="332" spans="17:22">
      <c r="Q332" s="44">
        <v>5122</v>
      </c>
      <c r="R332" s="44">
        <v>6915.5</v>
      </c>
      <c r="S332" s="44">
        <f t="shared" si="41"/>
        <v>0.74065505024944</v>
      </c>
      <c r="T332" s="44">
        <f t="shared" si="42"/>
        <v>1623.674</v>
      </c>
      <c r="U332" s="44">
        <v>3498.326</v>
      </c>
      <c r="V332" s="44">
        <v>15383.888585</v>
      </c>
    </row>
    <row r="333" spans="17:22">
      <c r="Q333" s="44">
        <v>5157.85</v>
      </c>
      <c r="R333" s="44">
        <v>7178.28</v>
      </c>
      <c r="S333" s="44">
        <f t="shared" si="41"/>
        <v>0.718535638063714</v>
      </c>
      <c r="T333" s="44">
        <f t="shared" si="42"/>
        <v>1779.45825</v>
      </c>
      <c r="U333" s="44">
        <v>3378.39175</v>
      </c>
      <c r="V333" s="44">
        <v>14856.477720625</v>
      </c>
    </row>
    <row r="334" spans="17:22">
      <c r="Q334" s="44">
        <v>5101.79</v>
      </c>
      <c r="R334" s="44">
        <v>7002.6</v>
      </c>
      <c r="S334" s="44">
        <f t="shared" si="41"/>
        <v>0.728556536143718</v>
      </c>
      <c r="T334" s="44">
        <f t="shared" si="42"/>
        <v>1867.25514</v>
      </c>
      <c r="U334" s="44">
        <v>3234.53486</v>
      </c>
      <c r="V334" s="44">
        <v>14223.86704685</v>
      </c>
    </row>
    <row r="335" spans="17:22">
      <c r="Q335" s="44">
        <v>5132.4</v>
      </c>
      <c r="R335" s="44">
        <v>7170.7</v>
      </c>
      <c r="S335" s="44">
        <f t="shared" si="41"/>
        <v>0.71574602200622</v>
      </c>
      <c r="T335" s="44">
        <f t="shared" si="42"/>
        <v>1970.8416</v>
      </c>
      <c r="U335" s="44">
        <v>3161.5584</v>
      </c>
      <c r="V335" s="44">
        <v>13902.953064</v>
      </c>
    </row>
    <row r="336" spans="17:22">
      <c r="Q336" s="44">
        <v>5004.1</v>
      </c>
      <c r="R336" s="44">
        <v>7314.1</v>
      </c>
      <c r="S336" s="44">
        <f t="shared" si="41"/>
        <v>0.684171668421269</v>
      </c>
      <c r="T336" s="44">
        <f t="shared" si="42"/>
        <v>2041.6728</v>
      </c>
      <c r="U336" s="44">
        <v>2962.4272</v>
      </c>
      <c r="V336" s="44">
        <v>13027.273612</v>
      </c>
    </row>
    <row r="337" spans="17:22">
      <c r="Q337" s="44">
        <v>5000.6</v>
      </c>
      <c r="R337" s="44">
        <v>7445</v>
      </c>
      <c r="S337" s="44">
        <f t="shared" si="41"/>
        <v>0.671672263263936</v>
      </c>
      <c r="T337" s="44">
        <f t="shared" si="42"/>
        <v>2090.2508</v>
      </c>
      <c r="U337" s="44">
        <v>2910.3492</v>
      </c>
      <c r="V337" s="44">
        <v>12798.260607</v>
      </c>
    </row>
    <row r="338" spans="17:22">
      <c r="Q338" s="44">
        <v>4815.6</v>
      </c>
      <c r="R338" s="44">
        <v>7236.5</v>
      </c>
      <c r="S338" s="44">
        <f t="shared" si="41"/>
        <v>0.665459821737028</v>
      </c>
      <c r="T338" s="44">
        <f t="shared" si="42"/>
        <v>2085.1548</v>
      </c>
      <c r="U338" s="44">
        <v>2730.4452</v>
      </c>
      <c r="V338" s="44">
        <v>12007.132767</v>
      </c>
    </row>
    <row r="339" spans="17:22">
      <c r="Q339" s="44">
        <v>4675.9</v>
      </c>
      <c r="R339" s="44">
        <v>6925.4</v>
      </c>
      <c r="S339" s="44">
        <f t="shared" si="41"/>
        <v>0.675181216969417</v>
      </c>
      <c r="T339" s="44">
        <f t="shared" si="42"/>
        <v>2099.4791</v>
      </c>
      <c r="U339" s="44">
        <v>2576.4209</v>
      </c>
      <c r="V339" s="44">
        <v>11329.81090775</v>
      </c>
    </row>
    <row r="340" spans="17:22">
      <c r="Q340" s="44">
        <v>4376.6</v>
      </c>
      <c r="R340" s="44">
        <v>6579.1</v>
      </c>
      <c r="S340" s="44">
        <f t="shared" si="41"/>
        <v>0.665227766715812</v>
      </c>
      <c r="T340" s="44">
        <f t="shared" si="42"/>
        <v>2052.6254</v>
      </c>
      <c r="U340" s="44">
        <v>2323.9746</v>
      </c>
      <c r="V340" s="44">
        <v>10219.6783035</v>
      </c>
    </row>
    <row r="341" spans="17:22">
      <c r="Q341" s="44">
        <v>4258.5</v>
      </c>
      <c r="R341" s="44">
        <v>6638.3</v>
      </c>
      <c r="S341" s="44">
        <f t="shared" si="41"/>
        <v>0.641504602081858</v>
      </c>
      <c r="T341" s="44">
        <f t="shared" si="42"/>
        <v>2090.9235</v>
      </c>
      <c r="U341" s="44">
        <v>2167.5765</v>
      </c>
      <c r="V341" s="44">
        <v>9531.91765875</v>
      </c>
    </row>
    <row r="342" spans="17:22">
      <c r="Q342" s="44">
        <v>2870.7</v>
      </c>
      <c r="R342" s="44">
        <v>4852.6</v>
      </c>
      <c r="S342" s="44">
        <f t="shared" si="41"/>
        <v>0.591579771668796</v>
      </c>
      <c r="T342" s="44">
        <f t="shared" si="42"/>
        <v>1521.471</v>
      </c>
      <c r="U342" s="44">
        <v>1349.229</v>
      </c>
      <c r="V342" s="44">
        <v>5933.2345275</v>
      </c>
    </row>
    <row r="343" spans="17:22">
      <c r="Q343" s="44">
        <v>3875.4</v>
      </c>
      <c r="R343" s="44">
        <v>5614.4</v>
      </c>
      <c r="S343" s="44">
        <f t="shared" si="41"/>
        <v>0.690260758050727</v>
      </c>
      <c r="T343" s="44">
        <f t="shared" si="42"/>
        <v>2212.8534</v>
      </c>
      <c r="U343" s="44">
        <v>1662.5466</v>
      </c>
      <c r="V343" s="44">
        <v>7311.0486735</v>
      </c>
    </row>
    <row r="344" spans="17:22">
      <c r="Q344" s="44">
        <v>4255.1</v>
      </c>
      <c r="R344" s="44">
        <v>6314.8</v>
      </c>
      <c r="S344" s="44">
        <f t="shared" si="41"/>
        <v>0.673829733324888</v>
      </c>
      <c r="T344" s="44">
        <f t="shared" si="42"/>
        <v>2638.162</v>
      </c>
      <c r="U344" s="44">
        <v>1616.938</v>
      </c>
      <c r="V344" s="44">
        <v>7110.484855</v>
      </c>
    </row>
    <row r="345" spans="17:22">
      <c r="Q345" s="44">
        <v>4158.6</v>
      </c>
      <c r="R345" s="44">
        <v>6548.4</v>
      </c>
      <c r="S345" s="44">
        <f t="shared" si="41"/>
        <v>0.635055891515485</v>
      </c>
      <c r="T345" s="44">
        <f t="shared" si="42"/>
        <v>2707.2486</v>
      </c>
      <c r="U345" s="44">
        <v>1451.3514</v>
      </c>
      <c r="V345" s="44">
        <v>6382.3177815</v>
      </c>
    </row>
    <row r="346" spans="17:22">
      <c r="Q346" s="44">
        <v>3855</v>
      </c>
      <c r="R346" s="44">
        <v>6662.7</v>
      </c>
      <c r="S346" s="44">
        <f t="shared" si="41"/>
        <v>0.578594263586834</v>
      </c>
      <c r="T346" s="44">
        <f t="shared" si="42"/>
        <v>2625.255</v>
      </c>
      <c r="U346" s="44">
        <v>1229.745</v>
      </c>
      <c r="V346" s="44">
        <v>5407.8036375</v>
      </c>
    </row>
    <row r="347" spans="17:22">
      <c r="Q347" s="44">
        <v>1618</v>
      </c>
      <c r="R347" s="44">
        <v>1596.1</v>
      </c>
      <c r="S347" s="44">
        <f t="shared" si="41"/>
        <v>1.01372094480296</v>
      </c>
      <c r="T347" s="44">
        <f t="shared" si="42"/>
        <v>512.906</v>
      </c>
      <c r="U347" s="44">
        <v>1105.094</v>
      </c>
      <c r="V347" s="44">
        <v>2991.7104768</v>
      </c>
    </row>
    <row r="348" spans="17:22">
      <c r="Q348" s="44">
        <v>1616.34</v>
      </c>
      <c r="R348" s="44">
        <v>1688.67</v>
      </c>
      <c r="S348" s="44">
        <f t="shared" si="41"/>
        <v>0.957167474995114</v>
      </c>
      <c r="T348" s="44">
        <f t="shared" si="42"/>
        <v>557.6373</v>
      </c>
      <c r="U348" s="44">
        <v>1058.7027</v>
      </c>
      <c r="V348" s="44">
        <v>2866.11994944</v>
      </c>
    </row>
    <row r="349" spans="17:22">
      <c r="Q349" s="44">
        <v>1521.6</v>
      </c>
      <c r="R349" s="44">
        <v>1689.66</v>
      </c>
      <c r="S349" s="44">
        <f t="shared" si="41"/>
        <v>0.900536202549625</v>
      </c>
      <c r="T349" s="44">
        <f t="shared" si="42"/>
        <v>556.9056</v>
      </c>
      <c r="U349" s="44">
        <v>964.6944</v>
      </c>
      <c r="V349" s="44">
        <v>2611.62067968</v>
      </c>
    </row>
    <row r="350" spans="17:22">
      <c r="Q350" s="44">
        <v>1604.1</v>
      </c>
      <c r="R350" s="44">
        <v>1734.8</v>
      </c>
      <c r="S350" s="44">
        <f t="shared" si="41"/>
        <v>0.924659903158866</v>
      </c>
      <c r="T350" s="44">
        <f t="shared" si="42"/>
        <v>615.9744</v>
      </c>
      <c r="U350" s="44">
        <v>988.1256</v>
      </c>
      <c r="V350" s="44">
        <v>2675.05362432</v>
      </c>
    </row>
    <row r="351" spans="17:22">
      <c r="Q351" s="44">
        <v>1604.1</v>
      </c>
      <c r="R351" s="44">
        <v>1832.3</v>
      </c>
      <c r="S351" s="44">
        <f t="shared" si="41"/>
        <v>0.875457075806364</v>
      </c>
      <c r="T351" s="44">
        <f t="shared" si="42"/>
        <v>654.4728</v>
      </c>
      <c r="U351" s="44">
        <v>949.6272</v>
      </c>
      <c r="V351" s="44">
        <v>2570.83075584</v>
      </c>
    </row>
    <row r="352" spans="17:22">
      <c r="Q352" s="44">
        <v>1600.6</v>
      </c>
      <c r="R352" s="44">
        <v>1845.3</v>
      </c>
      <c r="S352" s="44">
        <f t="shared" si="41"/>
        <v>0.867392835853249</v>
      </c>
      <c r="T352" s="44">
        <f t="shared" si="42"/>
        <v>669.0508</v>
      </c>
      <c r="U352" s="44">
        <v>931.5492</v>
      </c>
      <c r="V352" s="44">
        <v>2521.88999424</v>
      </c>
    </row>
    <row r="353" spans="17:22">
      <c r="Q353" s="44">
        <v>1559</v>
      </c>
      <c r="R353" s="44">
        <v>1795.3</v>
      </c>
      <c r="S353" s="44">
        <f t="shared" si="41"/>
        <v>0.868378543975937</v>
      </c>
      <c r="T353" s="44">
        <f t="shared" si="42"/>
        <v>675.047</v>
      </c>
      <c r="U353" s="44">
        <v>883.953</v>
      </c>
      <c r="V353" s="44">
        <v>2393.0375616</v>
      </c>
    </row>
    <row r="354" spans="17:22">
      <c r="Q354" s="44">
        <v>1498.2</v>
      </c>
      <c r="R354" s="44">
        <v>1759.4</v>
      </c>
      <c r="S354" s="44">
        <f t="shared" si="41"/>
        <v>0.851540297828805</v>
      </c>
      <c r="T354" s="44">
        <f t="shared" si="42"/>
        <v>672.6918</v>
      </c>
      <c r="U354" s="44">
        <v>825.5082</v>
      </c>
      <c r="V354" s="44">
        <v>2234.81579904</v>
      </c>
    </row>
    <row r="355" spans="17:22">
      <c r="Q355" s="44">
        <v>1596.9</v>
      </c>
      <c r="R355" s="44">
        <v>1825.2</v>
      </c>
      <c r="S355" s="44">
        <f t="shared" si="41"/>
        <v>0.87491781722551</v>
      </c>
      <c r="T355" s="44">
        <f t="shared" si="42"/>
        <v>748.9461</v>
      </c>
      <c r="U355" s="44">
        <v>847.9539</v>
      </c>
      <c r="V355" s="44">
        <v>2295.58079808</v>
      </c>
    </row>
    <row r="356" spans="17:22">
      <c r="Q356" s="44">
        <v>1549.3</v>
      </c>
      <c r="R356" s="44">
        <v>1869.9</v>
      </c>
      <c r="S356" s="44">
        <f t="shared" si="41"/>
        <v>0.828546981121985</v>
      </c>
      <c r="T356" s="44">
        <f t="shared" si="42"/>
        <v>760.7063</v>
      </c>
      <c r="U356" s="44">
        <v>788.5937</v>
      </c>
      <c r="V356" s="44">
        <v>2134.88086464</v>
      </c>
    </row>
    <row r="357" spans="17:22">
      <c r="Q357" s="44">
        <v>1171.3</v>
      </c>
      <c r="R357" s="44">
        <v>1678.6</v>
      </c>
      <c r="S357" s="44">
        <f t="shared" si="41"/>
        <v>0.697783867508638</v>
      </c>
      <c r="T357" s="44">
        <f t="shared" si="42"/>
        <v>620.789</v>
      </c>
      <c r="U357" s="44">
        <v>550.511</v>
      </c>
      <c r="V357" s="44">
        <v>1490.3433792</v>
      </c>
    </row>
    <row r="358" spans="17:22">
      <c r="Q358" s="44">
        <v>1364.1</v>
      </c>
      <c r="R358" s="44">
        <v>1661.8</v>
      </c>
      <c r="S358" s="44">
        <f t="shared" si="41"/>
        <v>0.820856902154291</v>
      </c>
      <c r="T358" s="44">
        <f t="shared" si="42"/>
        <v>778.9011</v>
      </c>
      <c r="U358" s="44">
        <v>585.1989</v>
      </c>
      <c r="V358" s="44">
        <v>1584.25046208</v>
      </c>
    </row>
    <row r="359" spans="17:22">
      <c r="Q359" s="44">
        <v>1530.5</v>
      </c>
      <c r="R359" s="44">
        <v>1849.7</v>
      </c>
      <c r="S359" s="44">
        <f t="shared" si="41"/>
        <v>0.827431475374385</v>
      </c>
      <c r="T359" s="44">
        <f t="shared" si="42"/>
        <v>948.91</v>
      </c>
      <c r="U359" s="44">
        <v>581.59</v>
      </c>
      <c r="V359" s="44">
        <v>1574.480448</v>
      </c>
    </row>
    <row r="360" spans="17:22">
      <c r="Q360" s="44">
        <v>1542.7</v>
      </c>
      <c r="R360" s="44">
        <v>1984.7</v>
      </c>
      <c r="S360" s="44">
        <f t="shared" si="41"/>
        <v>0.777296316823701</v>
      </c>
      <c r="T360" s="44">
        <f t="shared" si="42"/>
        <v>1004.2977</v>
      </c>
      <c r="U360" s="44">
        <v>538.4023</v>
      </c>
      <c r="V360" s="44">
        <v>1457.56270656</v>
      </c>
    </row>
    <row r="361" spans="17:22">
      <c r="Q361" s="44">
        <v>1533.9</v>
      </c>
      <c r="R361" s="44">
        <v>2048</v>
      </c>
      <c r="S361" s="44">
        <f t="shared" si="41"/>
        <v>0.748974609375</v>
      </c>
      <c r="T361" s="44">
        <f t="shared" si="42"/>
        <v>1044.5859</v>
      </c>
      <c r="U361" s="44">
        <v>489.3141</v>
      </c>
      <c r="V361" s="44">
        <v>1324.67113152</v>
      </c>
    </row>
    <row r="362" spans="17:22">
      <c r="Q362" s="44">
        <v>2736.2</v>
      </c>
      <c r="R362" s="44">
        <v>2824.5</v>
      </c>
      <c r="S362" s="44">
        <f t="shared" si="41"/>
        <v>0.968737829704372</v>
      </c>
      <c r="T362" s="44">
        <f t="shared" si="42"/>
        <v>867.3754</v>
      </c>
      <c r="U362" s="44">
        <v>1868.8246</v>
      </c>
      <c r="V362" s="44">
        <v>5768.87465774</v>
      </c>
    </row>
    <row r="363" spans="17:22">
      <c r="Q363" s="44">
        <v>2766.82</v>
      </c>
      <c r="R363" s="44">
        <v>2961.77</v>
      </c>
      <c r="S363" s="44">
        <f t="shared" si="41"/>
        <v>0.934177873366264</v>
      </c>
      <c r="T363" s="44">
        <f t="shared" si="42"/>
        <v>954.5529</v>
      </c>
      <c r="U363" s="44">
        <v>1812.2671</v>
      </c>
      <c r="V363" s="44">
        <v>5594.28731099</v>
      </c>
    </row>
    <row r="364" spans="17:22">
      <c r="Q364" s="44">
        <v>2689.82</v>
      </c>
      <c r="R364" s="44">
        <v>2964.72</v>
      </c>
      <c r="S364" s="44">
        <f t="shared" si="41"/>
        <v>0.907276235192531</v>
      </c>
      <c r="T364" s="44">
        <f t="shared" si="42"/>
        <v>984.47412</v>
      </c>
      <c r="U364" s="44">
        <v>1705.34588</v>
      </c>
      <c r="V364" s="44">
        <v>5264.232196972</v>
      </c>
    </row>
    <row r="365" spans="17:22">
      <c r="Q365" s="44">
        <v>2708.6</v>
      </c>
      <c r="R365" s="44">
        <v>3180.1</v>
      </c>
      <c r="S365" s="44">
        <f t="shared" si="41"/>
        <v>0.851734222194271</v>
      </c>
      <c r="T365" s="44">
        <f t="shared" si="42"/>
        <v>1040.1024</v>
      </c>
      <c r="U365" s="44">
        <v>1668.4976</v>
      </c>
      <c r="V365" s="44">
        <v>5150.48524144</v>
      </c>
    </row>
    <row r="366" spans="17:22">
      <c r="Q366" s="44">
        <v>2708.7</v>
      </c>
      <c r="R366" s="44">
        <v>3323.7</v>
      </c>
      <c r="S366" s="44">
        <f t="shared" si="41"/>
        <v>0.814965249571261</v>
      </c>
      <c r="T366" s="44">
        <f t="shared" si="42"/>
        <v>1105.1496</v>
      </c>
      <c r="U366" s="44">
        <v>1603.5504</v>
      </c>
      <c r="V366" s="44">
        <v>4949.99972976</v>
      </c>
    </row>
    <row r="367" spans="17:22">
      <c r="Q367" s="44">
        <v>2678.9</v>
      </c>
      <c r="R367" s="44">
        <v>3496.5</v>
      </c>
      <c r="S367" s="44">
        <f t="shared" si="41"/>
        <v>0.766166166166166</v>
      </c>
      <c r="T367" s="44">
        <f t="shared" si="42"/>
        <v>1119.7802</v>
      </c>
      <c r="U367" s="44">
        <v>1559.1198</v>
      </c>
      <c r="V367" s="44">
        <v>4812.84691062</v>
      </c>
    </row>
    <row r="368" spans="17:22">
      <c r="Q368" s="44">
        <v>2625.3</v>
      </c>
      <c r="R368" s="44">
        <v>3451</v>
      </c>
      <c r="S368" s="44">
        <f t="shared" si="41"/>
        <v>0.760736018545349</v>
      </c>
      <c r="T368" s="44">
        <f t="shared" si="42"/>
        <v>1136.7549</v>
      </c>
      <c r="U368" s="44">
        <v>1488.5451</v>
      </c>
      <c r="V368" s="44">
        <v>4594.98986919</v>
      </c>
    </row>
    <row r="369" spans="17:22">
      <c r="Q369" s="44">
        <v>2575.4</v>
      </c>
      <c r="R369" s="44">
        <v>3378.6</v>
      </c>
      <c r="S369" s="44">
        <f t="shared" si="41"/>
        <v>0.762268395193275</v>
      </c>
      <c r="T369" s="44">
        <f t="shared" si="42"/>
        <v>1156.3546</v>
      </c>
      <c r="U369" s="44">
        <v>1419.0454</v>
      </c>
      <c r="V369" s="44">
        <v>4380.45124526</v>
      </c>
    </row>
    <row r="370" spans="17:22">
      <c r="Q370" s="44">
        <v>3029.2</v>
      </c>
      <c r="R370" s="44">
        <v>3795.1</v>
      </c>
      <c r="S370" s="44">
        <f t="shared" si="41"/>
        <v>0.798187136043846</v>
      </c>
      <c r="T370" s="44">
        <f t="shared" si="42"/>
        <v>1420.6948</v>
      </c>
      <c r="U370" s="44">
        <v>1608.5052</v>
      </c>
      <c r="V370" s="44">
        <v>4965.29470188</v>
      </c>
    </row>
    <row r="371" spans="17:22">
      <c r="Q371" s="44">
        <v>3055.5</v>
      </c>
      <c r="R371" s="44">
        <v>3850.5</v>
      </c>
      <c r="S371" s="44">
        <f t="shared" si="41"/>
        <v>0.79353330736268</v>
      </c>
      <c r="T371" s="44">
        <f t="shared" si="42"/>
        <v>1500.2505</v>
      </c>
      <c r="U371" s="44">
        <v>1555.2495</v>
      </c>
      <c r="V371" s="44">
        <v>4800.89968155</v>
      </c>
    </row>
    <row r="372" spans="17:22">
      <c r="Q372" s="44">
        <v>2342.5</v>
      </c>
      <c r="R372" s="44">
        <v>3423.1</v>
      </c>
      <c r="S372" s="44">
        <f t="shared" si="41"/>
        <v>0.684321229295083</v>
      </c>
      <c r="T372" s="44">
        <f t="shared" si="42"/>
        <v>1241.525</v>
      </c>
      <c r="U372" s="44">
        <v>1100.975</v>
      </c>
      <c r="V372" s="44">
        <v>3398.5997275</v>
      </c>
    </row>
    <row r="373" spans="17:22">
      <c r="Q373" s="44">
        <v>3120.4</v>
      </c>
      <c r="R373" s="44">
        <v>3453.2</v>
      </c>
      <c r="S373" s="44">
        <f t="shared" si="41"/>
        <v>0.903625622610912</v>
      </c>
      <c r="T373" s="44">
        <f t="shared" si="42"/>
        <v>1781.7484</v>
      </c>
      <c r="U373" s="44">
        <v>1338.6516</v>
      </c>
      <c r="V373" s="44">
        <v>4132.28362404</v>
      </c>
    </row>
    <row r="374" spans="17:22">
      <c r="Q374" s="44">
        <v>3319.8</v>
      </c>
      <c r="R374" s="44">
        <v>4192.2</v>
      </c>
      <c r="S374" s="44">
        <f t="shared" si="41"/>
        <v>0.791899241448404</v>
      </c>
      <c r="T374" s="44">
        <f t="shared" si="42"/>
        <v>2058.276</v>
      </c>
      <c r="U374" s="44">
        <v>1261.524</v>
      </c>
      <c r="V374" s="44">
        <v>3894.1984356</v>
      </c>
    </row>
    <row r="375" spans="17:22">
      <c r="Q375" s="44">
        <v>3326.5</v>
      </c>
      <c r="R375" s="44">
        <v>4531.8</v>
      </c>
      <c r="S375" s="44">
        <f t="shared" si="41"/>
        <v>0.734035041263957</v>
      </c>
      <c r="T375" s="44">
        <f t="shared" si="42"/>
        <v>2165.5515</v>
      </c>
      <c r="U375" s="44">
        <v>1160.9485</v>
      </c>
      <c r="V375" s="44">
        <v>3583.73192465</v>
      </c>
    </row>
    <row r="376" spans="17:22">
      <c r="Q376" s="44">
        <v>3160.1</v>
      </c>
      <c r="R376" s="44">
        <v>4627</v>
      </c>
      <c r="S376" s="44">
        <f t="shared" si="41"/>
        <v>0.682969526691161</v>
      </c>
      <c r="T376" s="44">
        <f t="shared" si="42"/>
        <v>2152.0281</v>
      </c>
      <c r="U376" s="44">
        <v>1008.0719</v>
      </c>
      <c r="V376" s="44">
        <v>3111.81714811</v>
      </c>
    </row>
    <row r="377" spans="17:22">
      <c r="Q377" s="44">
        <v>30.5</v>
      </c>
      <c r="R377" s="44">
        <v>14.7</v>
      </c>
      <c r="S377" s="44">
        <f t="shared" si="41"/>
        <v>2.07482993197279</v>
      </c>
      <c r="T377" s="44">
        <f t="shared" si="42"/>
        <v>9.6685</v>
      </c>
      <c r="U377" s="44">
        <v>20.8315</v>
      </c>
      <c r="V377" s="44">
        <v>88.52345925</v>
      </c>
    </row>
    <row r="378" spans="17:22">
      <c r="Q378" s="44">
        <v>29.64</v>
      </c>
      <c r="R378" s="44">
        <v>14.96</v>
      </c>
      <c r="S378" s="44">
        <f t="shared" si="41"/>
        <v>1.98128342245989</v>
      </c>
      <c r="T378" s="44">
        <f t="shared" si="42"/>
        <v>10.2258</v>
      </c>
      <c r="U378" s="44">
        <v>19.4142</v>
      </c>
      <c r="V378" s="44">
        <v>82.5006429</v>
      </c>
    </row>
    <row r="379" spans="17:22">
      <c r="Q379" s="44">
        <v>32.3</v>
      </c>
      <c r="R379" s="44">
        <v>16.4</v>
      </c>
      <c r="S379" s="44">
        <f t="shared" si="41"/>
        <v>1.96951219512195</v>
      </c>
      <c r="T379" s="44">
        <f t="shared" si="42"/>
        <v>11.8218</v>
      </c>
      <c r="U379" s="44">
        <v>20.4782</v>
      </c>
      <c r="V379" s="44">
        <v>87.0221109</v>
      </c>
    </row>
    <row r="380" spans="17:22">
      <c r="Q380" s="44">
        <v>34.4</v>
      </c>
      <c r="R380" s="44">
        <v>17.7</v>
      </c>
      <c r="S380" s="44">
        <f t="shared" si="41"/>
        <v>1.94350282485876</v>
      </c>
      <c r="T380" s="44">
        <f t="shared" si="42"/>
        <v>13.2096</v>
      </c>
      <c r="U380" s="44">
        <v>21.1904</v>
      </c>
      <c r="V380" s="44">
        <v>90.0486048</v>
      </c>
    </row>
    <row r="381" spans="17:22">
      <c r="Q381" s="44">
        <v>37</v>
      </c>
      <c r="R381" s="44">
        <v>18.3</v>
      </c>
      <c r="S381" s="44">
        <f t="shared" si="41"/>
        <v>2.02185792349727</v>
      </c>
      <c r="T381" s="44">
        <f t="shared" si="42"/>
        <v>15.096</v>
      </c>
      <c r="U381" s="44">
        <v>21.904</v>
      </c>
      <c r="V381" s="44">
        <v>93.081048</v>
      </c>
    </row>
    <row r="382" spans="17:22">
      <c r="Q382" s="44">
        <v>39.8</v>
      </c>
      <c r="R382" s="44">
        <v>18.2</v>
      </c>
      <c r="S382" s="44">
        <f t="shared" si="41"/>
        <v>2.18681318681319</v>
      </c>
      <c r="T382" s="44">
        <f t="shared" si="42"/>
        <v>16.6364</v>
      </c>
      <c r="U382" s="44">
        <v>23.1636</v>
      </c>
      <c r="V382" s="44">
        <v>98.4337182</v>
      </c>
    </row>
    <row r="383" spans="17:22">
      <c r="Q383" s="44">
        <v>38.6</v>
      </c>
      <c r="R383" s="44">
        <v>18.1</v>
      </c>
      <c r="S383" s="44">
        <f t="shared" si="41"/>
        <v>2.13259668508287</v>
      </c>
      <c r="T383" s="44">
        <f t="shared" si="42"/>
        <v>16.7138</v>
      </c>
      <c r="U383" s="44">
        <v>21.8862</v>
      </c>
      <c r="V383" s="44">
        <v>93.0054069</v>
      </c>
    </row>
    <row r="384" spans="17:22">
      <c r="Q384" s="44">
        <v>37.4</v>
      </c>
      <c r="R384" s="44">
        <v>18.3</v>
      </c>
      <c r="S384" s="44">
        <f t="shared" si="41"/>
        <v>2.04371584699454</v>
      </c>
      <c r="T384" s="44">
        <f t="shared" si="42"/>
        <v>16.7926</v>
      </c>
      <c r="U384" s="44">
        <v>20.6074</v>
      </c>
      <c r="V384" s="44">
        <v>87.5711463</v>
      </c>
    </row>
    <row r="385" spans="17:22">
      <c r="Q385" s="44">
        <v>42.3</v>
      </c>
      <c r="R385" s="44">
        <v>19.1</v>
      </c>
      <c r="S385" s="44">
        <f t="shared" si="41"/>
        <v>2.21465968586387</v>
      </c>
      <c r="T385" s="44">
        <f t="shared" si="42"/>
        <v>19.8387</v>
      </c>
      <c r="U385" s="44">
        <v>22.4613</v>
      </c>
      <c r="V385" s="44">
        <v>95.44929435</v>
      </c>
    </row>
    <row r="386" spans="17:22">
      <c r="Q386" s="44">
        <v>38.8</v>
      </c>
      <c r="R386" s="44">
        <v>17.9</v>
      </c>
      <c r="S386" s="44">
        <f t="shared" ref="S386:S449" si="43">Q386/R386</f>
        <v>2.16759776536313</v>
      </c>
      <c r="T386" s="44">
        <f t="shared" ref="T386:T449" si="44">Q386-U386</f>
        <v>19.0508</v>
      </c>
      <c r="U386" s="44">
        <v>19.7492</v>
      </c>
      <c r="V386" s="44">
        <v>83.9242254</v>
      </c>
    </row>
    <row r="387" spans="17:22">
      <c r="Q387" s="44">
        <v>31.2</v>
      </c>
      <c r="R387" s="44">
        <v>12.6</v>
      </c>
      <c r="S387" s="44">
        <f t="shared" si="43"/>
        <v>2.47619047619048</v>
      </c>
      <c r="T387" s="44">
        <f t="shared" si="44"/>
        <v>16.536</v>
      </c>
      <c r="U387" s="44">
        <v>14.664</v>
      </c>
      <c r="V387" s="44">
        <v>62.314668</v>
      </c>
    </row>
    <row r="388" spans="17:22">
      <c r="Q388" s="44">
        <v>50.1</v>
      </c>
      <c r="R388" s="44">
        <v>14.2</v>
      </c>
      <c r="S388" s="44">
        <f t="shared" si="43"/>
        <v>3.52816901408451</v>
      </c>
      <c r="T388" s="44">
        <f t="shared" si="44"/>
        <v>28.6071</v>
      </c>
      <c r="U388" s="44">
        <v>21.4929</v>
      </c>
      <c r="V388" s="44">
        <v>91.33407855</v>
      </c>
    </row>
    <row r="389" spans="17:22">
      <c r="Q389" s="44">
        <v>62</v>
      </c>
      <c r="R389" s="44">
        <v>16.6</v>
      </c>
      <c r="S389" s="44">
        <f t="shared" si="43"/>
        <v>3.73493975903614</v>
      </c>
      <c r="T389" s="44">
        <f t="shared" si="44"/>
        <v>38.44</v>
      </c>
      <c r="U389" s="44">
        <v>23.56</v>
      </c>
      <c r="V389" s="44">
        <v>100.11822</v>
      </c>
    </row>
    <row r="390" spans="17:22">
      <c r="Q390" s="44">
        <v>47.8</v>
      </c>
      <c r="R390" s="44">
        <v>22.4</v>
      </c>
      <c r="S390" s="44">
        <f t="shared" si="43"/>
        <v>2.13392857142857</v>
      </c>
      <c r="T390" s="44">
        <f t="shared" si="44"/>
        <v>31.1178</v>
      </c>
      <c r="U390" s="44">
        <v>16.6822</v>
      </c>
      <c r="V390" s="44">
        <v>70.8910089</v>
      </c>
    </row>
    <row r="391" spans="17:22">
      <c r="Q391" s="44">
        <v>46.5</v>
      </c>
      <c r="R391" s="44">
        <v>25.3</v>
      </c>
      <c r="S391" s="44">
        <f t="shared" si="43"/>
        <v>1.83794466403162</v>
      </c>
      <c r="T391" s="44">
        <f t="shared" si="44"/>
        <v>31.6665</v>
      </c>
      <c r="U391" s="44">
        <v>14.8335</v>
      </c>
      <c r="V391" s="44">
        <v>63.03495825</v>
      </c>
    </row>
    <row r="392" spans="17:22">
      <c r="Q392" s="44">
        <v>920.3</v>
      </c>
      <c r="R392" s="44">
        <v>1063.6</v>
      </c>
      <c r="S392" s="44">
        <f t="shared" si="43"/>
        <v>0.865268898081986</v>
      </c>
      <c r="T392" s="44">
        <f t="shared" si="44"/>
        <v>291.7351</v>
      </c>
      <c r="U392" s="44">
        <v>628.5649</v>
      </c>
      <c r="V392" s="44">
        <v>4128.91711512</v>
      </c>
    </row>
    <row r="393" spans="17:22">
      <c r="Q393" s="44">
        <v>884.44</v>
      </c>
      <c r="R393" s="44">
        <v>1111.46</v>
      </c>
      <c r="S393" s="44">
        <f t="shared" si="43"/>
        <v>0.795746135713386</v>
      </c>
      <c r="T393" s="44">
        <f t="shared" si="44"/>
        <v>305.1318</v>
      </c>
      <c r="U393" s="44">
        <v>579.3082</v>
      </c>
      <c r="V393" s="44">
        <v>3805.35970416</v>
      </c>
    </row>
    <row r="394" spans="17:22">
      <c r="Q394" s="44">
        <v>880</v>
      </c>
      <c r="R394" s="44">
        <v>1063.7</v>
      </c>
      <c r="S394" s="44">
        <f t="shared" si="43"/>
        <v>0.827300930713547</v>
      </c>
      <c r="T394" s="44">
        <f t="shared" si="44"/>
        <v>322.08</v>
      </c>
      <c r="U394" s="44">
        <v>557.92</v>
      </c>
      <c r="V394" s="44">
        <v>3664.864896</v>
      </c>
    </row>
    <row r="395" spans="17:22">
      <c r="Q395" s="44">
        <v>900.2</v>
      </c>
      <c r="R395" s="44">
        <v>1127.9</v>
      </c>
      <c r="S395" s="44">
        <f t="shared" si="43"/>
        <v>0.798120400744747</v>
      </c>
      <c r="T395" s="44">
        <f t="shared" si="44"/>
        <v>345.6768</v>
      </c>
      <c r="U395" s="44">
        <v>554.5232</v>
      </c>
      <c r="V395" s="44">
        <v>3642.55199616</v>
      </c>
    </row>
    <row r="396" spans="17:22">
      <c r="Q396" s="44">
        <v>897.9</v>
      </c>
      <c r="R396" s="44">
        <v>1186.6</v>
      </c>
      <c r="S396" s="44">
        <f t="shared" si="43"/>
        <v>0.756699814596326</v>
      </c>
      <c r="T396" s="44">
        <f t="shared" si="44"/>
        <v>366.3432</v>
      </c>
      <c r="U396" s="44">
        <v>531.5568</v>
      </c>
      <c r="V396" s="44">
        <v>3491.69030784</v>
      </c>
    </row>
    <row r="397" spans="17:22">
      <c r="Q397" s="44">
        <v>879.4</v>
      </c>
      <c r="R397" s="44">
        <v>1231.4</v>
      </c>
      <c r="S397" s="44">
        <f t="shared" si="43"/>
        <v>0.714146499918792</v>
      </c>
      <c r="T397" s="44">
        <f t="shared" si="44"/>
        <v>367.5892</v>
      </c>
      <c r="U397" s="44">
        <v>511.8108</v>
      </c>
      <c r="V397" s="44">
        <v>3361.98278304</v>
      </c>
    </row>
    <row r="398" spans="17:22">
      <c r="Q398" s="44">
        <v>846</v>
      </c>
      <c r="R398" s="44">
        <v>1205.6</v>
      </c>
      <c r="S398" s="44">
        <f t="shared" si="43"/>
        <v>0.701725282017253</v>
      </c>
      <c r="T398" s="44">
        <f t="shared" si="44"/>
        <v>366.318</v>
      </c>
      <c r="U398" s="44">
        <v>479.682</v>
      </c>
      <c r="V398" s="44">
        <v>3150.9351216</v>
      </c>
    </row>
    <row r="399" spans="17:22">
      <c r="Q399" s="44">
        <v>827.9</v>
      </c>
      <c r="R399" s="44">
        <v>1142.9</v>
      </c>
      <c r="S399" s="44">
        <f t="shared" si="43"/>
        <v>0.724385335549917</v>
      </c>
      <c r="T399" s="44">
        <f t="shared" si="44"/>
        <v>371.7271</v>
      </c>
      <c r="U399" s="44">
        <v>456.1729</v>
      </c>
      <c r="V399" s="44">
        <v>2996.50854552</v>
      </c>
    </row>
    <row r="400" spans="17:22">
      <c r="Q400" s="44">
        <v>854.4</v>
      </c>
      <c r="R400" s="44">
        <v>1141</v>
      </c>
      <c r="S400" s="44">
        <f t="shared" si="43"/>
        <v>0.748816827344435</v>
      </c>
      <c r="T400" s="44">
        <f t="shared" si="44"/>
        <v>400.7136</v>
      </c>
      <c r="U400" s="44">
        <v>453.6864</v>
      </c>
      <c r="V400" s="44">
        <v>2980.17522432</v>
      </c>
    </row>
    <row r="401" spans="17:22">
      <c r="Q401" s="44">
        <v>839</v>
      </c>
      <c r="R401" s="44">
        <v>1150.8</v>
      </c>
      <c r="S401" s="44">
        <f t="shared" si="43"/>
        <v>0.729058046576295</v>
      </c>
      <c r="T401" s="44">
        <f t="shared" si="44"/>
        <v>411.949</v>
      </c>
      <c r="U401" s="44">
        <v>427.051</v>
      </c>
      <c r="V401" s="44">
        <v>2805.2126088</v>
      </c>
    </row>
    <row r="402" spans="17:22">
      <c r="Q402" s="44">
        <v>795.7</v>
      </c>
      <c r="R402" s="44">
        <v>1036.6</v>
      </c>
      <c r="S402" s="44">
        <f t="shared" si="43"/>
        <v>0.767605633802817</v>
      </c>
      <c r="T402" s="44">
        <f t="shared" si="44"/>
        <v>421.721</v>
      </c>
      <c r="U402" s="44">
        <v>373.979</v>
      </c>
      <c r="V402" s="44">
        <v>2456.5932552</v>
      </c>
    </row>
    <row r="403" spans="17:22">
      <c r="Q403" s="44">
        <v>849.8</v>
      </c>
      <c r="R403" s="44">
        <v>984.8</v>
      </c>
      <c r="S403" s="44">
        <f t="shared" si="43"/>
        <v>0.862916328188465</v>
      </c>
      <c r="T403" s="44">
        <f t="shared" si="44"/>
        <v>485.2358</v>
      </c>
      <c r="U403" s="44">
        <v>364.5642</v>
      </c>
      <c r="V403" s="44">
        <v>2394.74931696</v>
      </c>
    </row>
    <row r="404" spans="17:22">
      <c r="Q404" s="44">
        <v>885.3</v>
      </c>
      <c r="R404" s="44">
        <v>1229.6</v>
      </c>
      <c r="S404" s="44">
        <f t="shared" si="43"/>
        <v>0.719990240728692</v>
      </c>
      <c r="T404" s="44">
        <f t="shared" si="44"/>
        <v>548.886</v>
      </c>
      <c r="U404" s="44">
        <v>336.414</v>
      </c>
      <c r="V404" s="44">
        <v>2209.8362832</v>
      </c>
    </row>
    <row r="405" spans="17:22">
      <c r="Q405" s="44">
        <v>903.5</v>
      </c>
      <c r="R405" s="44">
        <v>1278.1</v>
      </c>
      <c r="S405" s="44">
        <f t="shared" si="43"/>
        <v>0.706908692590564</v>
      </c>
      <c r="T405" s="44">
        <f t="shared" si="44"/>
        <v>588.1785</v>
      </c>
      <c r="U405" s="44">
        <v>315.3215</v>
      </c>
      <c r="V405" s="44">
        <v>2071.2838692</v>
      </c>
    </row>
    <row r="406" spans="17:22">
      <c r="Q406" s="44">
        <v>890.2</v>
      </c>
      <c r="R406" s="44">
        <v>1298.3</v>
      </c>
      <c r="S406" s="44">
        <f t="shared" si="43"/>
        <v>0.685665870754063</v>
      </c>
      <c r="T406" s="44">
        <f t="shared" si="44"/>
        <v>606.2262</v>
      </c>
      <c r="U406" s="44">
        <v>283.9738</v>
      </c>
      <c r="V406" s="44">
        <v>1865.36709744</v>
      </c>
    </row>
    <row r="407" spans="17:22">
      <c r="Q407" s="44">
        <v>568.9</v>
      </c>
      <c r="R407" s="44">
        <v>622.3</v>
      </c>
      <c r="S407" s="44">
        <f t="shared" si="43"/>
        <v>0.914189297766351</v>
      </c>
      <c r="T407" s="44">
        <f t="shared" si="44"/>
        <v>180.3413</v>
      </c>
      <c r="U407" s="44">
        <v>388.5587</v>
      </c>
      <c r="V407" s="44">
        <v>2944.1092699</v>
      </c>
    </row>
    <row r="408" spans="17:22">
      <c r="Q408" s="44">
        <v>567.2</v>
      </c>
      <c r="R408" s="44">
        <v>638.77</v>
      </c>
      <c r="S408" s="44">
        <f t="shared" si="43"/>
        <v>0.887956541478153</v>
      </c>
      <c r="T408" s="44">
        <f t="shared" si="44"/>
        <v>195.684</v>
      </c>
      <c r="U408" s="44">
        <v>371.516</v>
      </c>
      <c r="V408" s="44">
        <v>2814.976732</v>
      </c>
    </row>
    <row r="409" spans="17:22">
      <c r="Q409" s="44">
        <v>560.3</v>
      </c>
      <c r="R409" s="44">
        <v>633.11</v>
      </c>
      <c r="S409" s="44">
        <f t="shared" si="43"/>
        <v>0.884996288164774</v>
      </c>
      <c r="T409" s="44">
        <f t="shared" si="44"/>
        <v>205.0698</v>
      </c>
      <c r="U409" s="44">
        <v>355.2302</v>
      </c>
      <c r="V409" s="44">
        <v>2691.5792254</v>
      </c>
    </row>
    <row r="410" spans="17:22">
      <c r="Q410" s="44">
        <v>590.7</v>
      </c>
      <c r="R410" s="44">
        <v>672.3</v>
      </c>
      <c r="S410" s="44">
        <f t="shared" si="43"/>
        <v>0.878625613565373</v>
      </c>
      <c r="T410" s="44">
        <f t="shared" si="44"/>
        <v>226.8288</v>
      </c>
      <c r="U410" s="44">
        <v>363.8712</v>
      </c>
      <c r="V410" s="44">
        <v>2757.0520824</v>
      </c>
    </row>
    <row r="411" spans="17:22">
      <c r="Q411" s="44">
        <v>608.9</v>
      </c>
      <c r="R411" s="44">
        <v>696.7</v>
      </c>
      <c r="S411" s="44">
        <f t="shared" si="43"/>
        <v>0.873977321659251</v>
      </c>
      <c r="T411" s="44">
        <f t="shared" si="44"/>
        <v>248.4312</v>
      </c>
      <c r="U411" s="44">
        <v>360.4688</v>
      </c>
      <c r="V411" s="44">
        <v>2731.2720976</v>
      </c>
    </row>
    <row r="412" spans="17:22">
      <c r="Q412" s="44">
        <v>619.6</v>
      </c>
      <c r="R412" s="44">
        <v>722.3</v>
      </c>
      <c r="S412" s="44">
        <f t="shared" si="43"/>
        <v>0.857815312197148</v>
      </c>
      <c r="T412" s="44">
        <f t="shared" si="44"/>
        <v>258.9928</v>
      </c>
      <c r="U412" s="44">
        <v>360.6072</v>
      </c>
      <c r="V412" s="44">
        <v>2732.3207544</v>
      </c>
    </row>
    <row r="413" spans="17:22">
      <c r="Q413" s="44">
        <v>600</v>
      </c>
      <c r="R413" s="44">
        <v>696</v>
      </c>
      <c r="S413" s="44">
        <f t="shared" si="43"/>
        <v>0.862068965517241</v>
      </c>
      <c r="T413" s="44">
        <f t="shared" si="44"/>
        <v>259.8</v>
      </c>
      <c r="U413" s="44">
        <v>340.2</v>
      </c>
      <c r="V413" s="44">
        <v>2577.6954</v>
      </c>
    </row>
    <row r="414" spans="17:22">
      <c r="Q414" s="44">
        <v>580.2</v>
      </c>
      <c r="R414" s="44">
        <v>670.3</v>
      </c>
      <c r="S414" s="44">
        <f t="shared" si="43"/>
        <v>0.865582574966433</v>
      </c>
      <c r="T414" s="44">
        <f t="shared" si="44"/>
        <v>260.5098</v>
      </c>
      <c r="U414" s="44">
        <v>319.6902</v>
      </c>
      <c r="V414" s="44">
        <v>2422.2926454</v>
      </c>
    </row>
    <row r="415" spans="17:22">
      <c r="Q415" s="44">
        <v>551.3</v>
      </c>
      <c r="R415" s="44">
        <v>682.7</v>
      </c>
      <c r="S415" s="44">
        <f t="shared" si="43"/>
        <v>0.807528929251501</v>
      </c>
      <c r="T415" s="44">
        <f t="shared" si="44"/>
        <v>258.5597</v>
      </c>
      <c r="U415" s="44">
        <v>292.7403</v>
      </c>
      <c r="V415" s="44">
        <v>2218.0932531</v>
      </c>
    </row>
    <row r="416" spans="17:22">
      <c r="Q416" s="44">
        <v>545.2</v>
      </c>
      <c r="R416" s="44">
        <v>691.6</v>
      </c>
      <c r="S416" s="44">
        <f t="shared" si="43"/>
        <v>0.788316946211683</v>
      </c>
      <c r="T416" s="44">
        <f t="shared" si="44"/>
        <v>267.6932</v>
      </c>
      <c r="U416" s="44">
        <v>277.5068</v>
      </c>
      <c r="V416" s="44">
        <v>2102.6690236</v>
      </c>
    </row>
    <row r="417" spans="17:22">
      <c r="Q417" s="44">
        <v>480.3</v>
      </c>
      <c r="R417" s="44">
        <v>648.7</v>
      </c>
      <c r="S417" s="44">
        <f t="shared" si="43"/>
        <v>0.740403884692462</v>
      </c>
      <c r="T417" s="44">
        <f t="shared" si="44"/>
        <v>254.559</v>
      </c>
      <c r="U417" s="44">
        <v>225.741</v>
      </c>
      <c r="V417" s="44">
        <v>1710.439557</v>
      </c>
    </row>
    <row r="418" spans="17:22">
      <c r="Q418" s="44">
        <v>622</v>
      </c>
      <c r="R418" s="44">
        <v>664.3</v>
      </c>
      <c r="S418" s="44">
        <f t="shared" si="43"/>
        <v>0.93632395002258</v>
      </c>
      <c r="T418" s="44">
        <f t="shared" si="44"/>
        <v>355.162</v>
      </c>
      <c r="U418" s="44">
        <v>266.838</v>
      </c>
      <c r="V418" s="44">
        <v>2021.831526</v>
      </c>
    </row>
    <row r="419" spans="17:22">
      <c r="Q419" s="44">
        <v>685.1</v>
      </c>
      <c r="R419" s="44">
        <v>845</v>
      </c>
      <c r="S419" s="44">
        <f t="shared" si="43"/>
        <v>0.810769230769231</v>
      </c>
      <c r="T419" s="44">
        <f t="shared" si="44"/>
        <v>424.762</v>
      </c>
      <c r="U419" s="44">
        <v>260.338</v>
      </c>
      <c r="V419" s="44">
        <v>1972.581026</v>
      </c>
    </row>
    <row r="420" spans="17:22">
      <c r="Q420" s="44">
        <v>699.5</v>
      </c>
      <c r="R420" s="44">
        <v>895.7</v>
      </c>
      <c r="S420" s="44">
        <f t="shared" si="43"/>
        <v>0.78095344423356</v>
      </c>
      <c r="T420" s="44">
        <f t="shared" si="44"/>
        <v>455.3745</v>
      </c>
      <c r="U420" s="44">
        <v>244.1255</v>
      </c>
      <c r="V420" s="44">
        <v>1849.7389135</v>
      </c>
    </row>
    <row r="421" spans="17:22">
      <c r="Q421" s="44">
        <v>696</v>
      </c>
      <c r="R421" s="44">
        <v>958.6</v>
      </c>
      <c r="S421" s="44">
        <f t="shared" si="43"/>
        <v>0.726058835802212</v>
      </c>
      <c r="T421" s="44">
        <f t="shared" si="44"/>
        <v>473.976</v>
      </c>
      <c r="U421" s="44">
        <v>222.024</v>
      </c>
      <c r="V421" s="44">
        <v>1682.275848</v>
      </c>
    </row>
    <row r="422" spans="17:22">
      <c r="Q422" s="44">
        <v>109.8</v>
      </c>
      <c r="R422" s="44">
        <v>134.8</v>
      </c>
      <c r="S422" s="44">
        <f t="shared" si="43"/>
        <v>0.814540059347181</v>
      </c>
      <c r="T422" s="44">
        <f t="shared" si="44"/>
        <v>34.8066</v>
      </c>
      <c r="U422" s="44">
        <v>74.9934</v>
      </c>
      <c r="V422" s="44">
        <v>330.93087552</v>
      </c>
    </row>
    <row r="423" spans="17:22">
      <c r="Q423" s="44">
        <v>113.15</v>
      </c>
      <c r="R423" s="44">
        <v>131.38</v>
      </c>
      <c r="S423" s="44">
        <f t="shared" si="43"/>
        <v>0.861242198203684</v>
      </c>
      <c r="T423" s="44">
        <f t="shared" si="44"/>
        <v>39.03675</v>
      </c>
      <c r="U423" s="44">
        <v>74.11325</v>
      </c>
      <c r="V423" s="44">
        <v>327.0469496</v>
      </c>
    </row>
    <row r="424" spans="17:22">
      <c r="Q424" s="44">
        <v>115.2</v>
      </c>
      <c r="R424" s="44">
        <v>130.17</v>
      </c>
      <c r="S424" s="44">
        <f t="shared" si="43"/>
        <v>0.884996542982254</v>
      </c>
      <c r="T424" s="44">
        <f t="shared" si="44"/>
        <v>42.1632</v>
      </c>
      <c r="U424" s="44">
        <v>73.0368</v>
      </c>
      <c r="V424" s="44">
        <v>322.29679104</v>
      </c>
    </row>
    <row r="425" spans="17:22">
      <c r="Q425" s="44">
        <v>116.7</v>
      </c>
      <c r="R425" s="44">
        <v>132.1</v>
      </c>
      <c r="S425" s="44">
        <f t="shared" si="43"/>
        <v>0.883421650264951</v>
      </c>
      <c r="T425" s="44">
        <f t="shared" si="44"/>
        <v>44.8128</v>
      </c>
      <c r="U425" s="44">
        <v>71.8872</v>
      </c>
      <c r="V425" s="44">
        <v>317.22383616</v>
      </c>
    </row>
    <row r="426" spans="17:22">
      <c r="Q426" s="44">
        <v>120.8</v>
      </c>
      <c r="R426" s="44">
        <v>137.7</v>
      </c>
      <c r="S426" s="44">
        <f t="shared" si="43"/>
        <v>0.877269426289034</v>
      </c>
      <c r="T426" s="44">
        <f t="shared" si="44"/>
        <v>49.2864</v>
      </c>
      <c r="U426" s="44">
        <v>71.5136</v>
      </c>
      <c r="V426" s="44">
        <v>315.57521408</v>
      </c>
    </row>
    <row r="427" spans="17:22">
      <c r="Q427" s="44">
        <v>120.6</v>
      </c>
      <c r="R427" s="44">
        <v>140.5</v>
      </c>
      <c r="S427" s="44">
        <f t="shared" si="43"/>
        <v>0.858362989323843</v>
      </c>
      <c r="T427" s="44">
        <f t="shared" si="44"/>
        <v>50.4108</v>
      </c>
      <c r="U427" s="44">
        <v>70.1892</v>
      </c>
      <c r="V427" s="44">
        <v>309.73090176</v>
      </c>
    </row>
    <row r="428" spans="17:22">
      <c r="Q428" s="44">
        <v>118.4</v>
      </c>
      <c r="R428" s="44">
        <v>137.5</v>
      </c>
      <c r="S428" s="44">
        <f t="shared" si="43"/>
        <v>0.861090909090909</v>
      </c>
      <c r="T428" s="44">
        <f t="shared" si="44"/>
        <v>51.2672</v>
      </c>
      <c r="U428" s="44">
        <v>67.1328</v>
      </c>
      <c r="V428" s="44">
        <v>296.24361984</v>
      </c>
    </row>
    <row r="429" spans="17:22">
      <c r="Q429" s="44">
        <v>123.6</v>
      </c>
      <c r="R429" s="44">
        <v>138.3</v>
      </c>
      <c r="S429" s="44">
        <f t="shared" si="43"/>
        <v>0.893709327548807</v>
      </c>
      <c r="T429" s="44">
        <f t="shared" si="44"/>
        <v>55.4964</v>
      </c>
      <c r="U429" s="44">
        <v>68.1036</v>
      </c>
      <c r="V429" s="44">
        <v>300.52756608</v>
      </c>
    </row>
    <row r="430" spans="17:22">
      <c r="Q430" s="44">
        <v>82.7</v>
      </c>
      <c r="R430" s="44">
        <v>110.6</v>
      </c>
      <c r="S430" s="44">
        <f t="shared" si="43"/>
        <v>0.747739602169982</v>
      </c>
      <c r="T430" s="44">
        <f t="shared" si="44"/>
        <v>38.7863</v>
      </c>
      <c r="U430" s="44">
        <v>43.9137</v>
      </c>
      <c r="V430" s="44">
        <v>193.78237536</v>
      </c>
    </row>
    <row r="431" spans="17:22">
      <c r="Q431" s="44">
        <v>78.2</v>
      </c>
      <c r="R431" s="44">
        <v>116.5</v>
      </c>
      <c r="S431" s="44">
        <f t="shared" si="43"/>
        <v>0.671244635193133</v>
      </c>
      <c r="T431" s="44">
        <f t="shared" si="44"/>
        <v>38.3962</v>
      </c>
      <c r="U431" s="44">
        <v>39.8038</v>
      </c>
      <c r="V431" s="44">
        <v>175.64620864</v>
      </c>
    </row>
    <row r="432" spans="17:22">
      <c r="Q432" s="44">
        <v>34.7</v>
      </c>
      <c r="R432" s="44">
        <v>98.8</v>
      </c>
      <c r="S432" s="44">
        <f t="shared" si="43"/>
        <v>0.351214574898785</v>
      </c>
      <c r="T432" s="44">
        <f t="shared" si="44"/>
        <v>18.391</v>
      </c>
      <c r="U432" s="44">
        <v>16.309</v>
      </c>
      <c r="V432" s="44">
        <v>71.9683552</v>
      </c>
    </row>
    <row r="433" spans="17:22">
      <c r="Q433" s="44">
        <v>72.1</v>
      </c>
      <c r="R433" s="44">
        <v>44.9</v>
      </c>
      <c r="S433" s="44">
        <f t="shared" si="43"/>
        <v>1.60579064587973</v>
      </c>
      <c r="T433" s="44">
        <f t="shared" si="44"/>
        <v>41.1691</v>
      </c>
      <c r="U433" s="44">
        <v>30.9309</v>
      </c>
      <c r="V433" s="44">
        <v>136.49187552</v>
      </c>
    </row>
    <row r="434" spans="17:22">
      <c r="Q434" s="44">
        <v>77.2</v>
      </c>
      <c r="R434" s="44">
        <v>72.4</v>
      </c>
      <c r="S434" s="44">
        <f t="shared" si="43"/>
        <v>1.06629834254144</v>
      </c>
      <c r="T434" s="44">
        <f t="shared" si="44"/>
        <v>47.864</v>
      </c>
      <c r="U434" s="44">
        <v>29.336</v>
      </c>
      <c r="V434" s="44">
        <v>129.4539008</v>
      </c>
    </row>
    <row r="435" spans="17:22">
      <c r="Q435" s="44">
        <v>58.8</v>
      </c>
      <c r="R435" s="44">
        <v>76.9</v>
      </c>
      <c r="S435" s="44">
        <f t="shared" si="43"/>
        <v>0.764629388816645</v>
      </c>
      <c r="T435" s="44">
        <f t="shared" si="44"/>
        <v>38.2788</v>
      </c>
      <c r="U435" s="44">
        <v>20.5212</v>
      </c>
      <c r="V435" s="44">
        <v>90.55595136</v>
      </c>
    </row>
    <row r="436" spans="17:22">
      <c r="Q436" s="44">
        <v>51.5</v>
      </c>
      <c r="R436" s="44">
        <v>62.6</v>
      </c>
      <c r="S436" s="44">
        <f t="shared" si="43"/>
        <v>0.822683706070288</v>
      </c>
      <c r="T436" s="44">
        <f t="shared" si="44"/>
        <v>35.0715</v>
      </c>
      <c r="U436" s="44">
        <v>16.4285</v>
      </c>
      <c r="V436" s="44">
        <v>72.4956848</v>
      </c>
    </row>
    <row r="437" spans="17:22">
      <c r="Q437" s="44">
        <v>91.7</v>
      </c>
      <c r="R437" s="44">
        <v>127.2</v>
      </c>
      <c r="S437" s="44">
        <f t="shared" si="43"/>
        <v>0.720911949685535</v>
      </c>
      <c r="T437" s="44">
        <f t="shared" si="44"/>
        <v>29.0689</v>
      </c>
      <c r="U437" s="44">
        <v>62.6311</v>
      </c>
      <c r="V437" s="44">
        <v>385.62594581</v>
      </c>
    </row>
    <row r="438" spans="17:22">
      <c r="Q438" s="44">
        <v>73.7</v>
      </c>
      <c r="R438" s="44">
        <v>119.98</v>
      </c>
      <c r="S438" s="44">
        <f t="shared" si="43"/>
        <v>0.614269044840807</v>
      </c>
      <c r="T438" s="44">
        <f t="shared" si="44"/>
        <v>25.4265</v>
      </c>
      <c r="U438" s="44">
        <v>48.2735</v>
      </c>
      <c r="V438" s="44">
        <v>297.22476685</v>
      </c>
    </row>
    <row r="439" spans="17:22">
      <c r="Q439" s="44">
        <v>68.31</v>
      </c>
      <c r="R439" s="44">
        <v>99.68</v>
      </c>
      <c r="S439" s="44">
        <f t="shared" si="43"/>
        <v>0.685292937399679</v>
      </c>
      <c r="T439" s="44">
        <f t="shared" si="44"/>
        <v>25.00146</v>
      </c>
      <c r="U439" s="44">
        <v>43.30854</v>
      </c>
      <c r="V439" s="44">
        <v>266.655011634</v>
      </c>
    </row>
    <row r="440" spans="17:22">
      <c r="Q440" s="44">
        <v>69.5</v>
      </c>
      <c r="R440" s="44">
        <v>103.3</v>
      </c>
      <c r="S440" s="44">
        <f t="shared" si="43"/>
        <v>0.672797676669894</v>
      </c>
      <c r="T440" s="44">
        <f t="shared" si="44"/>
        <v>26.688</v>
      </c>
      <c r="U440" s="44">
        <v>42.812</v>
      </c>
      <c r="V440" s="44">
        <v>263.5977652</v>
      </c>
    </row>
    <row r="441" spans="17:22">
      <c r="Q441" s="44">
        <v>75.3</v>
      </c>
      <c r="R441" s="44">
        <v>95.6</v>
      </c>
      <c r="S441" s="44">
        <f t="shared" si="43"/>
        <v>0.78765690376569</v>
      </c>
      <c r="T441" s="44">
        <f t="shared" si="44"/>
        <v>30.7224</v>
      </c>
      <c r="U441" s="44">
        <v>44.5776</v>
      </c>
      <c r="V441" s="44">
        <v>274.46874096</v>
      </c>
    </row>
    <row r="442" spans="17:22">
      <c r="Q442" s="44">
        <v>75.4</v>
      </c>
      <c r="R442" s="44">
        <v>101.2</v>
      </c>
      <c r="S442" s="44">
        <f t="shared" si="43"/>
        <v>0.745059288537549</v>
      </c>
      <c r="T442" s="44">
        <f t="shared" si="44"/>
        <v>31.5172</v>
      </c>
      <c r="U442" s="44">
        <v>43.8828</v>
      </c>
      <c r="V442" s="44">
        <v>270.19078788</v>
      </c>
    </row>
    <row r="443" spans="17:22">
      <c r="Q443" s="44">
        <v>65.5</v>
      </c>
      <c r="R443" s="44">
        <v>91.5</v>
      </c>
      <c r="S443" s="44">
        <f t="shared" si="43"/>
        <v>0.715846994535519</v>
      </c>
      <c r="T443" s="44">
        <f t="shared" si="44"/>
        <v>28.3615</v>
      </c>
      <c r="U443" s="44">
        <v>37.1385</v>
      </c>
      <c r="V443" s="44">
        <v>228.66545835</v>
      </c>
    </row>
    <row r="444" spans="17:22">
      <c r="Q444" s="44">
        <v>69</v>
      </c>
      <c r="R444" s="44">
        <v>96.2</v>
      </c>
      <c r="S444" s="44">
        <f t="shared" si="43"/>
        <v>0.717255717255717</v>
      </c>
      <c r="T444" s="44">
        <f t="shared" si="44"/>
        <v>30.981</v>
      </c>
      <c r="U444" s="44">
        <v>38.019</v>
      </c>
      <c r="V444" s="44">
        <v>234.0867849</v>
      </c>
    </row>
    <row r="445" spans="17:22">
      <c r="Q445" s="44">
        <v>81</v>
      </c>
      <c r="R445" s="44">
        <v>113.7</v>
      </c>
      <c r="S445" s="44">
        <f t="shared" si="43"/>
        <v>0.712401055408971</v>
      </c>
      <c r="T445" s="44">
        <f t="shared" si="44"/>
        <v>37.989</v>
      </c>
      <c r="U445" s="44">
        <v>43.011</v>
      </c>
      <c r="V445" s="44">
        <v>264.8230281</v>
      </c>
    </row>
    <row r="446" spans="17:22">
      <c r="Q446" s="44">
        <v>73.8</v>
      </c>
      <c r="R446" s="44">
        <v>112.5</v>
      </c>
      <c r="S446" s="44">
        <f t="shared" si="43"/>
        <v>0.656</v>
      </c>
      <c r="T446" s="44">
        <f t="shared" si="44"/>
        <v>36.2358</v>
      </c>
      <c r="U446" s="44">
        <v>37.5642</v>
      </c>
      <c r="V446" s="44">
        <v>231.28653582</v>
      </c>
    </row>
    <row r="447" spans="17:22">
      <c r="Q447" s="44">
        <v>73.4</v>
      </c>
      <c r="R447" s="44">
        <v>96.6</v>
      </c>
      <c r="S447" s="44">
        <f t="shared" si="43"/>
        <v>0.759834368530021</v>
      </c>
      <c r="T447" s="44">
        <f t="shared" si="44"/>
        <v>38.902</v>
      </c>
      <c r="U447" s="44">
        <v>34.498</v>
      </c>
      <c r="V447" s="44">
        <v>212.4076358</v>
      </c>
    </row>
    <row r="448" spans="17:22">
      <c r="Q448" s="44">
        <v>90</v>
      </c>
      <c r="R448" s="44">
        <v>98.6</v>
      </c>
      <c r="S448" s="44">
        <f t="shared" si="43"/>
        <v>0.912778904665314</v>
      </c>
      <c r="T448" s="44">
        <f t="shared" si="44"/>
        <v>51.39</v>
      </c>
      <c r="U448" s="44">
        <v>38.61</v>
      </c>
      <c r="V448" s="44">
        <v>237.725631</v>
      </c>
    </row>
    <row r="449" spans="17:22">
      <c r="Q449" s="44">
        <v>85.5</v>
      </c>
      <c r="R449" s="44">
        <v>112.5</v>
      </c>
      <c r="S449" s="44">
        <f t="shared" si="43"/>
        <v>0.76</v>
      </c>
      <c r="T449" s="44">
        <f t="shared" si="44"/>
        <v>53.01</v>
      </c>
      <c r="U449" s="44">
        <v>32.49</v>
      </c>
      <c r="V449" s="44">
        <v>200.044179</v>
      </c>
    </row>
    <row r="450" spans="17:22">
      <c r="Q450" s="44">
        <v>74.3</v>
      </c>
      <c r="R450" s="44">
        <v>110.8</v>
      </c>
      <c r="S450" s="44">
        <f t="shared" ref="S450:S466" si="45">Q450/R450</f>
        <v>0.67057761732852</v>
      </c>
      <c r="T450" s="44">
        <f t="shared" ref="T450:T466" si="46">Q450-U450</f>
        <v>48.3693</v>
      </c>
      <c r="U450" s="44">
        <v>25.9307</v>
      </c>
      <c r="V450" s="44">
        <v>159.65791297</v>
      </c>
    </row>
    <row r="451" spans="17:22">
      <c r="Q451" s="44">
        <v>79.2</v>
      </c>
      <c r="R451" s="44">
        <v>103.8</v>
      </c>
      <c r="S451" s="44">
        <f t="shared" si="45"/>
        <v>0.763005780346821</v>
      </c>
      <c r="T451" s="44">
        <f t="shared" si="46"/>
        <v>53.9352</v>
      </c>
      <c r="U451" s="44">
        <v>25.2648</v>
      </c>
      <c r="V451" s="44">
        <v>155.55790008</v>
      </c>
    </row>
    <row r="452" spans="17:22">
      <c r="Q452" s="44">
        <v>180.4</v>
      </c>
      <c r="R452" s="44">
        <v>254.2</v>
      </c>
      <c r="S452" s="44">
        <f t="shared" si="45"/>
        <v>0.709677419354839</v>
      </c>
      <c r="T452" s="44">
        <f t="shared" si="46"/>
        <v>57.1868</v>
      </c>
      <c r="U452" s="44">
        <v>123.2132</v>
      </c>
      <c r="V452" s="44">
        <v>1274.8869804</v>
      </c>
    </row>
    <row r="453" spans="17:22">
      <c r="Q453" s="44">
        <v>171.96</v>
      </c>
      <c r="R453" s="44">
        <v>262.72</v>
      </c>
      <c r="S453" s="44">
        <f t="shared" si="45"/>
        <v>0.654537149817296</v>
      </c>
      <c r="T453" s="44">
        <f t="shared" si="46"/>
        <v>59.3262</v>
      </c>
      <c r="U453" s="44">
        <v>112.6338</v>
      </c>
      <c r="V453" s="44">
        <v>1165.4219286</v>
      </c>
    </row>
    <row r="454" spans="17:22">
      <c r="Q454" s="44">
        <v>158.2</v>
      </c>
      <c r="R454" s="44">
        <v>256.1</v>
      </c>
      <c r="S454" s="44">
        <f t="shared" si="45"/>
        <v>0.61772745021476</v>
      </c>
      <c r="T454" s="44">
        <f t="shared" si="46"/>
        <v>57.9012</v>
      </c>
      <c r="U454" s="44">
        <v>100.2988</v>
      </c>
      <c r="V454" s="44">
        <v>1037.7916836</v>
      </c>
    </row>
    <row r="455" spans="17:22">
      <c r="Q455" s="44">
        <v>265.4</v>
      </c>
      <c r="R455" s="44">
        <v>427.6</v>
      </c>
      <c r="S455" s="44">
        <f t="shared" si="45"/>
        <v>0.62067352666043</v>
      </c>
      <c r="T455" s="44">
        <f t="shared" si="46"/>
        <v>101.9136</v>
      </c>
      <c r="U455" s="44">
        <v>163.4864</v>
      </c>
      <c r="V455" s="44">
        <v>1691.5937808</v>
      </c>
    </row>
    <row r="456" spans="17:22">
      <c r="Q456" s="44">
        <v>274.7</v>
      </c>
      <c r="R456" s="44">
        <v>439.6</v>
      </c>
      <c r="S456" s="44">
        <f t="shared" si="45"/>
        <v>0.624886260236579</v>
      </c>
      <c r="T456" s="44">
        <f t="shared" si="46"/>
        <v>112.0776</v>
      </c>
      <c r="U456" s="44">
        <v>162.6224</v>
      </c>
      <c r="V456" s="44">
        <v>1682.6539728</v>
      </c>
    </row>
    <row r="457" spans="17:22">
      <c r="Q457" s="44">
        <v>303.6</v>
      </c>
      <c r="R457" s="44">
        <v>475.5</v>
      </c>
      <c r="S457" s="44">
        <f t="shared" si="45"/>
        <v>0.638485804416404</v>
      </c>
      <c r="T457" s="44">
        <f t="shared" si="46"/>
        <v>126.9048</v>
      </c>
      <c r="U457" s="44">
        <v>176.6952</v>
      </c>
      <c r="V457" s="44">
        <v>1828.2652344</v>
      </c>
    </row>
    <row r="458" spans="17:22">
      <c r="Q458" s="44">
        <v>294.5</v>
      </c>
      <c r="R458" s="44">
        <v>463.1</v>
      </c>
      <c r="S458" s="44">
        <f t="shared" si="45"/>
        <v>0.635931764197797</v>
      </c>
      <c r="T458" s="44">
        <f t="shared" si="46"/>
        <v>127.5185</v>
      </c>
      <c r="U458" s="44">
        <v>166.9815</v>
      </c>
      <c r="V458" s="44">
        <v>1727.7575805</v>
      </c>
    </row>
    <row r="459" spans="17:22">
      <c r="Q459" s="44">
        <v>297.4</v>
      </c>
      <c r="R459" s="44">
        <v>471</v>
      </c>
      <c r="S459" s="44">
        <f t="shared" si="45"/>
        <v>0.631422505307856</v>
      </c>
      <c r="T459" s="44">
        <f t="shared" si="46"/>
        <v>133.5326</v>
      </c>
      <c r="U459" s="44">
        <v>163.8674</v>
      </c>
      <c r="V459" s="44">
        <v>1695.5359878</v>
      </c>
    </row>
    <row r="460" spans="17:22">
      <c r="Q460" s="44">
        <v>342.7</v>
      </c>
      <c r="R460" s="44">
        <v>495.8</v>
      </c>
      <c r="S460" s="44">
        <f t="shared" si="45"/>
        <v>0.691206131504639</v>
      </c>
      <c r="T460" s="44">
        <f t="shared" si="46"/>
        <v>160.7263</v>
      </c>
      <c r="U460" s="44">
        <v>181.9737</v>
      </c>
      <c r="V460" s="44">
        <v>1882.8818739</v>
      </c>
    </row>
    <row r="461" spans="17:22">
      <c r="Q461" s="44">
        <v>335.8</v>
      </c>
      <c r="R461" s="44">
        <v>526.7</v>
      </c>
      <c r="S461" s="44">
        <f t="shared" si="45"/>
        <v>0.637554585152838</v>
      </c>
      <c r="T461" s="44">
        <f t="shared" si="46"/>
        <v>164.8778</v>
      </c>
      <c r="U461" s="44">
        <v>170.9222</v>
      </c>
      <c r="V461" s="44">
        <v>1768.5320034</v>
      </c>
    </row>
    <row r="462" spans="17:22">
      <c r="Q462" s="44">
        <v>306.8</v>
      </c>
      <c r="R462" s="44">
        <v>515</v>
      </c>
      <c r="S462" s="44">
        <f t="shared" si="45"/>
        <v>0.595728155339806</v>
      </c>
      <c r="T462" s="44">
        <f t="shared" si="46"/>
        <v>162.604</v>
      </c>
      <c r="U462" s="44">
        <v>144.196</v>
      </c>
      <c r="V462" s="44">
        <v>1491.996012</v>
      </c>
    </row>
    <row r="463" spans="17:22">
      <c r="Q463" s="44">
        <v>375.7</v>
      </c>
      <c r="R463" s="44">
        <v>503.4</v>
      </c>
      <c r="S463" s="44">
        <f t="shared" si="45"/>
        <v>0.746324990067541</v>
      </c>
      <c r="T463" s="44">
        <f t="shared" si="46"/>
        <v>214.5247</v>
      </c>
      <c r="U463" s="44">
        <v>161.1753</v>
      </c>
      <c r="V463" s="44">
        <v>1667.6808291</v>
      </c>
    </row>
    <row r="464" spans="17:22">
      <c r="Q464" s="44">
        <v>436.1</v>
      </c>
      <c r="R464" s="44">
        <v>665.3</v>
      </c>
      <c r="S464" s="44">
        <f t="shared" si="45"/>
        <v>0.655493762212536</v>
      </c>
      <c r="T464" s="44">
        <f t="shared" si="46"/>
        <v>270.382</v>
      </c>
      <c r="U464" s="44">
        <v>165.718</v>
      </c>
      <c r="V464" s="44">
        <v>1714.684146</v>
      </c>
    </row>
    <row r="465" spans="17:22">
      <c r="Q465" s="44">
        <v>469.5</v>
      </c>
      <c r="R465" s="44">
        <v>734.7</v>
      </c>
      <c r="S465" s="44">
        <f t="shared" si="45"/>
        <v>0.639036341363822</v>
      </c>
      <c r="T465" s="44">
        <f t="shared" si="46"/>
        <v>305.6445</v>
      </c>
      <c r="U465" s="44">
        <v>163.8555</v>
      </c>
      <c r="V465" s="44">
        <v>1695.4128585</v>
      </c>
    </row>
    <row r="466" spans="17:22">
      <c r="Q466" s="44">
        <v>502.3</v>
      </c>
      <c r="R466" s="44">
        <v>825.6</v>
      </c>
      <c r="S466" s="44">
        <f t="shared" si="45"/>
        <v>0.608406007751938</v>
      </c>
      <c r="T466" s="44">
        <f t="shared" si="46"/>
        <v>342.0663</v>
      </c>
      <c r="U466" s="44">
        <v>160.2337</v>
      </c>
      <c r="V466" s="44">
        <v>1657.9380939</v>
      </c>
    </row>
  </sheetData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/>
  <dimension ref="A1:V466"/>
  <sheetViews>
    <sheetView zoomScale="60" zoomScaleNormal="60" workbookViewId="0">
      <selection activeCell="V1" sqref="V1"/>
    </sheetView>
  </sheetViews>
  <sheetFormatPr defaultColWidth="8.72727272727273" defaultRowHeight="14"/>
  <cols>
    <col min="1" max="1" width="8.72727272727273" style="44"/>
    <col min="2" max="16" width="12.8181818181818" style="44"/>
    <col min="17" max="18" width="8.72727272727273" style="44"/>
    <col min="19" max="19" width="12.8181818181818" style="44"/>
    <col min="20" max="20" width="9.54545454545454" style="44"/>
    <col min="21" max="21" width="11.7272727272727" style="44"/>
    <col min="22" max="22" width="12.8181818181818" style="44"/>
    <col min="23" max="16384" width="8.72727272727273" style="44"/>
  </cols>
  <sheetData>
    <row r="1" spans="1:22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188</v>
      </c>
      <c r="R1" s="44" t="s">
        <v>189</v>
      </c>
      <c r="S1" s="44" t="s">
        <v>190</v>
      </c>
      <c r="T1" s="44" t="s">
        <v>191</v>
      </c>
      <c r="U1" s="44" t="s">
        <v>184</v>
      </c>
      <c r="V1" s="44" t="s">
        <v>227</v>
      </c>
    </row>
    <row r="2" spans="1:22">
      <c r="A2" s="44" t="s">
        <v>193</v>
      </c>
      <c r="B2" s="44">
        <v>186.6</v>
      </c>
      <c r="C2" s="44">
        <v>183.21</v>
      </c>
      <c r="D2" s="44">
        <v>179.34</v>
      </c>
      <c r="E2" s="44">
        <v>187.4</v>
      </c>
      <c r="F2" s="44">
        <v>189.2</v>
      </c>
      <c r="G2" s="44">
        <v>179.6</v>
      </c>
      <c r="H2" s="44">
        <v>165.6</v>
      </c>
      <c r="I2" s="44">
        <v>165.3</v>
      </c>
      <c r="J2" s="44">
        <v>112.2</v>
      </c>
      <c r="K2" s="44">
        <v>45.4</v>
      </c>
      <c r="L2" s="44">
        <v>13.2</v>
      </c>
      <c r="M2" s="44">
        <v>32.2</v>
      </c>
      <c r="N2" s="44">
        <v>59</v>
      </c>
      <c r="O2" s="44">
        <v>36.8</v>
      </c>
      <c r="P2" s="44">
        <v>26.7</v>
      </c>
      <c r="Q2" s="44" cm="1">
        <f t="array" ref="Q2:Q466">_xlfn.TOCOL(B2:P32,0,FALSE)</f>
        <v>186.6</v>
      </c>
      <c r="R2" s="44">
        <v>314</v>
      </c>
      <c r="S2" s="44">
        <f t="shared" ref="S2:S65" si="0">Q2/R2</f>
        <v>0.594267515923567</v>
      </c>
      <c r="T2" s="44" cm="1">
        <f t="array" ref="T2:T466">_xlfn.TOCOL(B35:P65,0,FALSE)</f>
        <v>59.1522</v>
      </c>
      <c r="U2" s="44">
        <f t="shared" ref="U2:U65" si="1">Q2-T2</f>
        <v>127.4478</v>
      </c>
      <c r="V2" s="44" cm="1">
        <f t="array" ref="V2:V466">_xlfn.TOCOL(B68:P98,0,FALSE)</f>
        <v>26.4410334</v>
      </c>
    </row>
    <row r="3" spans="1:22">
      <c r="A3" s="44" t="s">
        <v>194</v>
      </c>
      <c r="B3" s="44">
        <v>181</v>
      </c>
      <c r="C3" s="44">
        <v>186.93</v>
      </c>
      <c r="D3" s="44">
        <v>191.26</v>
      </c>
      <c r="E3" s="44">
        <v>193.7</v>
      </c>
      <c r="F3" s="44">
        <v>201</v>
      </c>
      <c r="G3" s="44">
        <v>199.8</v>
      </c>
      <c r="H3" s="44">
        <v>196.9</v>
      </c>
      <c r="I3" s="44">
        <v>190.6</v>
      </c>
      <c r="J3" s="44">
        <v>180</v>
      </c>
      <c r="K3" s="44">
        <v>196.9</v>
      </c>
      <c r="L3" s="44">
        <v>124.3</v>
      </c>
      <c r="M3" s="44">
        <v>162.3</v>
      </c>
      <c r="N3" s="44">
        <v>171.2</v>
      </c>
      <c r="O3" s="44">
        <v>158.8</v>
      </c>
      <c r="P3" s="44">
        <v>117</v>
      </c>
      <c r="Q3" s="44">
        <v>183.21</v>
      </c>
      <c r="R3" s="44">
        <v>311.84</v>
      </c>
      <c r="S3" s="44">
        <f t="shared" si="0"/>
        <v>0.587512827090816</v>
      </c>
      <c r="T3" s="44">
        <v>63.20745</v>
      </c>
      <c r="U3" s="44">
        <f t="shared" si="1"/>
        <v>120.00255</v>
      </c>
      <c r="V3" s="44">
        <v>28.25373015</v>
      </c>
    </row>
    <row r="4" spans="1:22">
      <c r="A4" s="44" t="s">
        <v>195</v>
      </c>
      <c r="B4" s="44">
        <v>1968</v>
      </c>
      <c r="C4" s="44">
        <v>1846.03</v>
      </c>
      <c r="D4" s="44">
        <v>1885.2</v>
      </c>
      <c r="E4" s="44">
        <v>1847.5</v>
      </c>
      <c r="F4" s="44">
        <v>1932.9</v>
      </c>
      <c r="G4" s="44">
        <v>1915.5</v>
      </c>
      <c r="H4" s="44">
        <v>1865.7</v>
      </c>
      <c r="I4" s="44">
        <v>1819</v>
      </c>
      <c r="J4" s="44">
        <v>1957.8</v>
      </c>
      <c r="K4" s="44">
        <v>1820.8</v>
      </c>
      <c r="L4" s="44">
        <v>1418.4</v>
      </c>
      <c r="M4" s="44">
        <v>1748.8</v>
      </c>
      <c r="N4" s="44">
        <v>1810.1</v>
      </c>
      <c r="O4" s="44">
        <v>1927.7</v>
      </c>
      <c r="P4" s="44">
        <v>1793.8</v>
      </c>
      <c r="Q4" s="44">
        <v>179.34</v>
      </c>
      <c r="R4" s="44">
        <v>312.2</v>
      </c>
      <c r="S4" s="44">
        <f t="shared" si="0"/>
        <v>0.574439461883408</v>
      </c>
      <c r="T4" s="44">
        <v>65.63844</v>
      </c>
      <c r="U4" s="44">
        <f t="shared" si="1"/>
        <v>113.70156</v>
      </c>
      <c r="V4" s="44">
        <v>29.34038268</v>
      </c>
    </row>
    <row r="5" spans="1:22">
      <c r="A5" s="44" t="s">
        <v>196</v>
      </c>
      <c r="B5" s="44">
        <v>498.8</v>
      </c>
      <c r="C5" s="44">
        <v>474.84</v>
      </c>
      <c r="D5" s="44">
        <v>446.1</v>
      </c>
      <c r="E5" s="44">
        <v>473.8</v>
      </c>
      <c r="F5" s="44">
        <v>502.2</v>
      </c>
      <c r="G5" s="44">
        <v>514.7</v>
      </c>
      <c r="H5" s="44">
        <v>485.9</v>
      </c>
      <c r="I5" s="44">
        <v>449.7</v>
      </c>
      <c r="J5" s="44">
        <v>544.1</v>
      </c>
      <c r="K5" s="44">
        <v>549.5</v>
      </c>
      <c r="L5" s="44">
        <v>451.4</v>
      </c>
      <c r="M5" s="44">
        <v>569.4</v>
      </c>
      <c r="N5" s="44">
        <v>740.2</v>
      </c>
      <c r="O5" s="44">
        <v>816</v>
      </c>
      <c r="P5" s="44">
        <v>814.1</v>
      </c>
      <c r="Q5" s="44">
        <v>187.4</v>
      </c>
      <c r="R5" s="44">
        <v>306.1</v>
      </c>
      <c r="S5" s="44">
        <f t="shared" si="0"/>
        <v>0.612218229336818</v>
      </c>
      <c r="T5" s="44">
        <v>71.9616</v>
      </c>
      <c r="U5" s="44">
        <f t="shared" si="1"/>
        <v>115.4384</v>
      </c>
      <c r="V5" s="44">
        <v>32.1668352</v>
      </c>
    </row>
    <row r="6" spans="1:22">
      <c r="A6" s="44" t="s">
        <v>197</v>
      </c>
      <c r="B6" s="44">
        <v>683.7</v>
      </c>
      <c r="C6" s="44">
        <v>684.38</v>
      </c>
      <c r="D6" s="44">
        <v>684.2</v>
      </c>
      <c r="E6" s="44">
        <v>693.8</v>
      </c>
      <c r="F6" s="44">
        <v>684.5</v>
      </c>
      <c r="G6" s="44">
        <v>669.4</v>
      </c>
      <c r="H6" s="44">
        <v>645.3</v>
      </c>
      <c r="I6" s="44">
        <v>640</v>
      </c>
      <c r="J6" s="44">
        <v>505.6</v>
      </c>
      <c r="K6" s="44">
        <v>497.3</v>
      </c>
      <c r="L6" s="44">
        <v>429.6</v>
      </c>
      <c r="M6" s="44">
        <v>534.1</v>
      </c>
      <c r="N6" s="44">
        <v>565.2</v>
      </c>
      <c r="O6" s="44">
        <v>597.1</v>
      </c>
      <c r="P6" s="44">
        <v>629.9</v>
      </c>
      <c r="Q6" s="44">
        <v>189.2</v>
      </c>
      <c r="R6" s="44">
        <v>314.4</v>
      </c>
      <c r="S6" s="44">
        <f t="shared" si="0"/>
        <v>0.601781170483461</v>
      </c>
      <c r="T6" s="44">
        <v>77.1936</v>
      </c>
      <c r="U6" s="44">
        <f t="shared" si="1"/>
        <v>112.0064</v>
      </c>
      <c r="V6" s="44">
        <v>34.5055392</v>
      </c>
    </row>
    <row r="7" spans="1:22">
      <c r="A7" s="44" t="s">
        <v>198</v>
      </c>
      <c r="B7" s="44">
        <v>1606.2</v>
      </c>
      <c r="C7" s="44">
        <v>1567.63</v>
      </c>
      <c r="D7" s="44">
        <v>1585.4</v>
      </c>
      <c r="E7" s="44">
        <v>1592.6</v>
      </c>
      <c r="F7" s="44">
        <v>1624.5</v>
      </c>
      <c r="G7" s="44">
        <v>1558.8</v>
      </c>
      <c r="H7" s="44">
        <v>1457.5</v>
      </c>
      <c r="I7" s="44">
        <v>1406.5</v>
      </c>
      <c r="J7" s="44">
        <v>1308</v>
      </c>
      <c r="K7" s="44">
        <v>1262.2</v>
      </c>
      <c r="L7" s="44">
        <v>1055.2</v>
      </c>
      <c r="M7" s="44">
        <v>1284.2</v>
      </c>
      <c r="N7" s="44">
        <v>1308.6</v>
      </c>
      <c r="O7" s="44">
        <v>1414.6</v>
      </c>
      <c r="P7" s="44">
        <v>1337.2</v>
      </c>
      <c r="Q7" s="44">
        <v>179.6</v>
      </c>
      <c r="R7" s="44">
        <v>305.8</v>
      </c>
      <c r="S7" s="44">
        <f t="shared" si="0"/>
        <v>0.587311968606933</v>
      </c>
      <c r="T7" s="44">
        <v>75.0728</v>
      </c>
      <c r="U7" s="44">
        <f t="shared" si="1"/>
        <v>104.5272</v>
      </c>
      <c r="V7" s="44">
        <v>33.5575416</v>
      </c>
    </row>
    <row r="8" spans="1:22">
      <c r="A8" s="44" t="s">
        <v>199</v>
      </c>
      <c r="B8" s="44">
        <v>1007.7</v>
      </c>
      <c r="C8" s="44">
        <v>986.59</v>
      </c>
      <c r="D8" s="44">
        <v>989.28</v>
      </c>
      <c r="E8" s="44">
        <v>1001.2</v>
      </c>
      <c r="F8" s="44">
        <v>1001.2</v>
      </c>
      <c r="G8" s="44">
        <v>1000.4</v>
      </c>
      <c r="H8" s="44">
        <v>972.4</v>
      </c>
      <c r="I8" s="44">
        <v>948.1</v>
      </c>
      <c r="J8" s="44">
        <v>911.1</v>
      </c>
      <c r="K8" s="44">
        <v>870.4</v>
      </c>
      <c r="L8" s="44">
        <v>792.8</v>
      </c>
      <c r="M8" s="44">
        <v>899.1</v>
      </c>
      <c r="N8" s="44">
        <v>1137.6</v>
      </c>
      <c r="O8" s="44">
        <v>1190.2</v>
      </c>
      <c r="P8" s="44">
        <v>1172.4</v>
      </c>
      <c r="Q8" s="44">
        <v>165.6</v>
      </c>
      <c r="R8" s="44">
        <v>284.4</v>
      </c>
      <c r="S8" s="44">
        <f t="shared" si="0"/>
        <v>0.582278481012658</v>
      </c>
      <c r="T8" s="44">
        <v>71.7048</v>
      </c>
      <c r="U8" s="44">
        <f t="shared" si="1"/>
        <v>93.8952</v>
      </c>
      <c r="V8" s="44">
        <v>32.0520456</v>
      </c>
    </row>
    <row r="9" spans="1:22">
      <c r="A9" s="44" t="s">
        <v>200</v>
      </c>
      <c r="B9" s="44">
        <v>1356.7</v>
      </c>
      <c r="C9" s="44">
        <v>1360.77</v>
      </c>
      <c r="D9" s="44">
        <v>1367.93</v>
      </c>
      <c r="E9" s="44">
        <v>1381.6</v>
      </c>
      <c r="F9" s="44">
        <v>1356.7</v>
      </c>
      <c r="G9" s="44">
        <v>1360.3</v>
      </c>
      <c r="H9" s="44">
        <v>1314.1</v>
      </c>
      <c r="I9" s="44">
        <v>1276</v>
      </c>
      <c r="J9" s="44">
        <v>1433.9</v>
      </c>
      <c r="K9" s="44">
        <v>1353.2</v>
      </c>
      <c r="L9" s="44">
        <v>1173.2</v>
      </c>
      <c r="M9" s="44">
        <v>1371.2</v>
      </c>
      <c r="N9" s="44">
        <v>1416.3</v>
      </c>
      <c r="O9" s="44">
        <v>1439.1</v>
      </c>
      <c r="P9" s="44">
        <v>1311.9</v>
      </c>
      <c r="Q9" s="44">
        <v>165.3</v>
      </c>
      <c r="R9" s="44">
        <v>275.3</v>
      </c>
      <c r="S9" s="44">
        <f t="shared" si="0"/>
        <v>0.600435888122049</v>
      </c>
      <c r="T9" s="44">
        <v>74.2197</v>
      </c>
      <c r="U9" s="44">
        <f t="shared" si="1"/>
        <v>91.0803</v>
      </c>
      <c r="V9" s="44">
        <v>33.1762059</v>
      </c>
    </row>
    <row r="10" spans="1:22">
      <c r="A10" s="44" t="s">
        <v>201</v>
      </c>
      <c r="B10" s="44">
        <v>175.2</v>
      </c>
      <c r="C10" s="44">
        <v>171.87</v>
      </c>
      <c r="D10" s="44">
        <v>180.65</v>
      </c>
      <c r="E10" s="44">
        <v>178.8</v>
      </c>
      <c r="F10" s="44">
        <v>184.8</v>
      </c>
      <c r="G10" s="44">
        <v>171.7</v>
      </c>
      <c r="H10" s="44">
        <v>143.9</v>
      </c>
      <c r="I10" s="44">
        <v>100.1</v>
      </c>
      <c r="J10" s="44">
        <v>111.2</v>
      </c>
      <c r="K10" s="44">
        <v>96.5</v>
      </c>
      <c r="L10" s="44">
        <v>50.7</v>
      </c>
      <c r="M10" s="44">
        <v>82.9</v>
      </c>
      <c r="N10" s="44">
        <v>81.9</v>
      </c>
      <c r="O10" s="44">
        <v>85.4</v>
      </c>
      <c r="P10" s="44">
        <v>102.2</v>
      </c>
      <c r="Q10" s="44">
        <v>112.2</v>
      </c>
      <c r="R10" s="44">
        <v>242.1</v>
      </c>
      <c r="S10" s="44">
        <f t="shared" si="0"/>
        <v>0.463444857496902</v>
      </c>
      <c r="T10" s="44">
        <v>52.6218</v>
      </c>
      <c r="U10" s="44">
        <f t="shared" si="1"/>
        <v>59.5782</v>
      </c>
      <c r="V10" s="44">
        <v>23.5219446</v>
      </c>
    </row>
    <row r="11" spans="1:22">
      <c r="A11" s="44" t="s">
        <v>202</v>
      </c>
      <c r="B11" s="44">
        <v>1760.2</v>
      </c>
      <c r="C11" s="44">
        <v>1728.52</v>
      </c>
      <c r="D11" s="44">
        <v>1745.49</v>
      </c>
      <c r="E11" s="44">
        <v>1775.2</v>
      </c>
      <c r="F11" s="44">
        <v>1787.3</v>
      </c>
      <c r="G11" s="44">
        <v>1799.5</v>
      </c>
      <c r="H11" s="44">
        <v>1780.3</v>
      </c>
      <c r="I11" s="44">
        <v>1690.6</v>
      </c>
      <c r="J11" s="44">
        <v>1640.3</v>
      </c>
      <c r="K11" s="44">
        <v>1552</v>
      </c>
      <c r="L11" s="44">
        <v>577.4</v>
      </c>
      <c r="M11" s="44">
        <v>1374.9</v>
      </c>
      <c r="N11" s="44">
        <v>1482.6</v>
      </c>
      <c r="O11" s="44">
        <v>1452.7</v>
      </c>
      <c r="P11" s="44">
        <v>1412.3</v>
      </c>
      <c r="Q11" s="44">
        <v>45.4</v>
      </c>
      <c r="R11" s="44">
        <v>169.4</v>
      </c>
      <c r="S11" s="44">
        <f t="shared" si="0"/>
        <v>0.268004722550177</v>
      </c>
      <c r="T11" s="44">
        <v>22.2914</v>
      </c>
      <c r="U11" s="44">
        <f t="shared" si="1"/>
        <v>23.1086</v>
      </c>
      <c r="V11" s="44">
        <v>9.9642558</v>
      </c>
    </row>
    <row r="12" spans="1:22">
      <c r="A12" s="44" t="s">
        <v>203</v>
      </c>
      <c r="B12" s="44">
        <v>1225.8</v>
      </c>
      <c r="C12" s="44">
        <v>1248.43</v>
      </c>
      <c r="D12" s="44">
        <v>1281.93</v>
      </c>
      <c r="E12" s="44">
        <v>1338.3</v>
      </c>
      <c r="F12" s="44">
        <v>1287.5</v>
      </c>
      <c r="G12" s="44">
        <v>964.6</v>
      </c>
      <c r="H12" s="44">
        <v>730.2</v>
      </c>
      <c r="I12" s="44">
        <v>573.8</v>
      </c>
      <c r="J12" s="44">
        <v>542.6</v>
      </c>
      <c r="K12" s="44">
        <v>516.8</v>
      </c>
      <c r="L12" s="44">
        <v>427.3</v>
      </c>
      <c r="M12" s="44">
        <v>627.6</v>
      </c>
      <c r="N12" s="44">
        <v>640.2</v>
      </c>
      <c r="O12" s="44">
        <v>644.5</v>
      </c>
      <c r="P12" s="44">
        <v>608.9</v>
      </c>
      <c r="Q12" s="44">
        <v>13.2</v>
      </c>
      <c r="R12" s="44">
        <v>28.4</v>
      </c>
      <c r="S12" s="44">
        <f t="shared" si="0"/>
        <v>0.464788732394366</v>
      </c>
      <c r="T12" s="44">
        <v>6.996</v>
      </c>
      <c r="U12" s="44">
        <f t="shared" si="1"/>
        <v>6.204</v>
      </c>
      <c r="V12" s="44">
        <v>3.127212</v>
      </c>
    </row>
    <row r="13" spans="1:22">
      <c r="A13" s="44" t="s">
        <v>204</v>
      </c>
      <c r="B13" s="44">
        <v>1482.6</v>
      </c>
      <c r="C13" s="44">
        <v>1442.54</v>
      </c>
      <c r="D13" s="44">
        <v>1467.31</v>
      </c>
      <c r="E13" s="44">
        <v>1555.2</v>
      </c>
      <c r="F13" s="44">
        <v>1612.6</v>
      </c>
      <c r="G13" s="44">
        <v>1585.3</v>
      </c>
      <c r="H13" s="44">
        <v>1539.4</v>
      </c>
      <c r="I13" s="44">
        <v>1468.6</v>
      </c>
      <c r="J13" s="44">
        <v>1417.2</v>
      </c>
      <c r="K13" s="44">
        <v>1356.3</v>
      </c>
      <c r="L13" s="44">
        <v>1091.8</v>
      </c>
      <c r="M13" s="44">
        <v>1419.3</v>
      </c>
      <c r="N13" s="44">
        <v>1582.5</v>
      </c>
      <c r="O13" s="44">
        <v>1655.8</v>
      </c>
      <c r="P13" s="44">
        <v>1551.7</v>
      </c>
      <c r="Q13" s="44">
        <v>32.2</v>
      </c>
      <c r="R13" s="44">
        <v>17.6</v>
      </c>
      <c r="S13" s="44">
        <f t="shared" si="0"/>
        <v>1.82954545454545</v>
      </c>
      <c r="T13" s="44">
        <v>18.3862</v>
      </c>
      <c r="U13" s="44">
        <f t="shared" si="1"/>
        <v>13.8138</v>
      </c>
      <c r="V13" s="44">
        <v>8.2186314</v>
      </c>
    </row>
    <row r="14" spans="1:22">
      <c r="A14" s="44" t="s">
        <v>205</v>
      </c>
      <c r="B14" s="44">
        <v>1315.8</v>
      </c>
      <c r="C14" s="44">
        <v>1272.57</v>
      </c>
      <c r="D14" s="44">
        <v>1297.8</v>
      </c>
      <c r="E14" s="44">
        <v>1340.9</v>
      </c>
      <c r="F14" s="44">
        <v>1296.2</v>
      </c>
      <c r="G14" s="44">
        <v>1149.4</v>
      </c>
      <c r="H14" s="44">
        <v>1066.2</v>
      </c>
      <c r="I14" s="44">
        <v>983.2</v>
      </c>
      <c r="J14" s="44">
        <v>921.8</v>
      </c>
      <c r="K14" s="44">
        <v>799.9</v>
      </c>
      <c r="L14" s="44">
        <v>641.5</v>
      </c>
      <c r="M14" s="44">
        <v>910.9</v>
      </c>
      <c r="N14" s="44">
        <v>937.6</v>
      </c>
      <c r="O14" s="44">
        <v>956.8</v>
      </c>
      <c r="P14" s="44">
        <v>948.6</v>
      </c>
      <c r="Q14" s="44">
        <v>59</v>
      </c>
      <c r="R14" s="44">
        <v>30.9</v>
      </c>
      <c r="S14" s="44">
        <f t="shared" si="0"/>
        <v>1.90938511326861</v>
      </c>
      <c r="T14" s="44">
        <v>36.58</v>
      </c>
      <c r="U14" s="44">
        <f t="shared" si="1"/>
        <v>22.42</v>
      </c>
      <c r="V14" s="44">
        <v>16.35126</v>
      </c>
    </row>
    <row r="15" spans="1:22">
      <c r="A15" s="44" t="s">
        <v>206</v>
      </c>
      <c r="B15" s="44">
        <v>1569.1</v>
      </c>
      <c r="C15" s="44">
        <v>1540.65</v>
      </c>
      <c r="D15" s="44">
        <v>1570.5</v>
      </c>
      <c r="E15" s="44">
        <v>1645.9</v>
      </c>
      <c r="F15" s="44">
        <v>1708</v>
      </c>
      <c r="G15" s="44">
        <v>1738.6</v>
      </c>
      <c r="H15" s="44">
        <v>1693.3</v>
      </c>
      <c r="I15" s="44">
        <v>1617.1</v>
      </c>
      <c r="J15" s="44">
        <v>1621.3</v>
      </c>
      <c r="K15" s="44">
        <v>1587.3</v>
      </c>
      <c r="L15" s="44">
        <v>1006.3</v>
      </c>
      <c r="M15" s="44">
        <v>1569.9</v>
      </c>
      <c r="N15" s="44">
        <v>1683.2</v>
      </c>
      <c r="O15" s="44">
        <v>1730.1</v>
      </c>
      <c r="P15" s="44">
        <v>1676</v>
      </c>
      <c r="Q15" s="44">
        <v>36.8</v>
      </c>
      <c r="R15" s="44">
        <v>32.2</v>
      </c>
      <c r="S15" s="44">
        <f t="shared" si="0"/>
        <v>1.14285714285714</v>
      </c>
      <c r="T15" s="44">
        <v>23.9568</v>
      </c>
      <c r="U15" s="44">
        <f t="shared" si="1"/>
        <v>12.8432</v>
      </c>
      <c r="V15" s="44">
        <v>10.7086896</v>
      </c>
    </row>
    <row r="16" spans="1:22">
      <c r="A16" s="44" t="s">
        <v>207</v>
      </c>
      <c r="B16" s="44">
        <v>2753.1</v>
      </c>
      <c r="C16" s="44">
        <v>2747.55</v>
      </c>
      <c r="D16" s="44">
        <v>2837.13</v>
      </c>
      <c r="E16" s="44">
        <v>2902.4</v>
      </c>
      <c r="F16" s="44">
        <v>2931.4</v>
      </c>
      <c r="G16" s="44">
        <v>2910.7</v>
      </c>
      <c r="H16" s="44">
        <v>2849.6</v>
      </c>
      <c r="I16" s="44">
        <v>2764.1</v>
      </c>
      <c r="J16" s="44">
        <v>3040.3</v>
      </c>
      <c r="K16" s="44">
        <v>2985.6</v>
      </c>
      <c r="L16" s="44">
        <v>2176.5</v>
      </c>
      <c r="M16" s="44">
        <v>2933.9</v>
      </c>
      <c r="N16" s="44">
        <v>3151</v>
      </c>
      <c r="O16" s="44">
        <v>3005.4</v>
      </c>
      <c r="P16" s="44">
        <v>2801.2</v>
      </c>
      <c r="Q16" s="44">
        <v>26.7</v>
      </c>
      <c r="R16" s="44">
        <v>32.9</v>
      </c>
      <c r="S16" s="44">
        <f t="shared" si="0"/>
        <v>0.811550151975684</v>
      </c>
      <c r="T16" s="44">
        <v>18.1827</v>
      </c>
      <c r="U16" s="44">
        <f t="shared" si="1"/>
        <v>8.5173</v>
      </c>
      <c r="V16" s="44">
        <v>8.1276669</v>
      </c>
    </row>
    <row r="17" spans="1:22">
      <c r="A17" s="44" t="s">
        <v>208</v>
      </c>
      <c r="B17" s="44">
        <v>4528.9</v>
      </c>
      <c r="C17" s="44">
        <v>4547.05</v>
      </c>
      <c r="D17" s="44">
        <v>4569</v>
      </c>
      <c r="E17" s="44">
        <v>4587.3</v>
      </c>
      <c r="F17" s="44">
        <v>4426.7</v>
      </c>
      <c r="G17" s="44">
        <v>4420</v>
      </c>
      <c r="H17" s="44">
        <v>4376</v>
      </c>
      <c r="I17" s="44">
        <v>4284.1</v>
      </c>
      <c r="J17" s="44">
        <v>4390</v>
      </c>
      <c r="K17" s="44">
        <v>4337.2</v>
      </c>
      <c r="L17" s="44">
        <v>3170.5</v>
      </c>
      <c r="M17" s="44">
        <v>3887</v>
      </c>
      <c r="N17" s="44">
        <v>4392.3</v>
      </c>
      <c r="O17" s="44">
        <v>4260.5</v>
      </c>
      <c r="P17" s="44">
        <v>4039</v>
      </c>
      <c r="Q17" s="44">
        <v>181</v>
      </c>
      <c r="R17" s="44">
        <v>328.9</v>
      </c>
      <c r="S17" s="44">
        <f t="shared" si="0"/>
        <v>0.55031924597142</v>
      </c>
      <c r="T17" s="44">
        <v>57.377</v>
      </c>
      <c r="U17" s="44">
        <f t="shared" si="1"/>
        <v>123.623</v>
      </c>
      <c r="V17" s="44">
        <v>39.7106217</v>
      </c>
    </row>
    <row r="18" spans="1:22">
      <c r="A18" s="44" t="s">
        <v>209</v>
      </c>
      <c r="B18" s="44">
        <v>2546.1</v>
      </c>
      <c r="C18" s="44">
        <v>2476.1</v>
      </c>
      <c r="D18" s="44">
        <v>2533.05</v>
      </c>
      <c r="E18" s="44">
        <v>2543.2</v>
      </c>
      <c r="F18" s="44">
        <v>2566.1</v>
      </c>
      <c r="G18" s="44">
        <v>2550.7</v>
      </c>
      <c r="H18" s="44">
        <v>2497.1</v>
      </c>
      <c r="I18" s="44">
        <v>2432.2</v>
      </c>
      <c r="J18" s="44">
        <v>2578.5</v>
      </c>
      <c r="K18" s="44">
        <v>2521.8</v>
      </c>
      <c r="L18" s="44">
        <v>1617.9</v>
      </c>
      <c r="M18" s="44">
        <v>2161.5</v>
      </c>
      <c r="N18" s="44">
        <v>2530.1</v>
      </c>
      <c r="O18" s="44">
        <v>2550.9</v>
      </c>
      <c r="P18" s="44">
        <v>2595.3</v>
      </c>
      <c r="Q18" s="44">
        <v>186.93</v>
      </c>
      <c r="R18" s="44">
        <v>358.2</v>
      </c>
      <c r="S18" s="44">
        <f t="shared" si="0"/>
        <v>0.521859296482412</v>
      </c>
      <c r="T18" s="44">
        <v>64.49085</v>
      </c>
      <c r="U18" s="44">
        <f t="shared" si="1"/>
        <v>122.43915</v>
      </c>
      <c r="V18" s="44">
        <v>44.634117285</v>
      </c>
    </row>
    <row r="19" spans="1:22">
      <c r="A19" s="44" t="s">
        <v>210</v>
      </c>
      <c r="B19" s="44">
        <v>4032.8</v>
      </c>
      <c r="C19" s="44">
        <v>4044.86</v>
      </c>
      <c r="D19" s="44">
        <v>4158.2</v>
      </c>
      <c r="E19" s="44">
        <v>4245.5</v>
      </c>
      <c r="F19" s="44">
        <v>4096.9</v>
      </c>
      <c r="G19" s="44">
        <v>4188.3</v>
      </c>
      <c r="H19" s="44">
        <v>4079.4</v>
      </c>
      <c r="I19" s="44">
        <v>3936.6</v>
      </c>
      <c r="J19" s="44">
        <v>3968.1</v>
      </c>
      <c r="K19" s="44">
        <v>3822</v>
      </c>
      <c r="L19" s="44">
        <v>2698.3</v>
      </c>
      <c r="M19" s="44">
        <v>3734.6</v>
      </c>
      <c r="N19" s="44">
        <v>4202</v>
      </c>
      <c r="O19" s="44">
        <v>4116.2</v>
      </c>
      <c r="P19" s="44">
        <v>3861.3</v>
      </c>
      <c r="Q19" s="44">
        <v>191.26</v>
      </c>
      <c r="R19" s="44">
        <v>352.7</v>
      </c>
      <c r="S19" s="44">
        <f t="shared" si="0"/>
        <v>0.542273887156223</v>
      </c>
      <c r="T19" s="44">
        <v>70.00116</v>
      </c>
      <c r="U19" s="44">
        <f t="shared" si="1"/>
        <v>121.25884</v>
      </c>
      <c r="V19" s="44">
        <v>48.447802836</v>
      </c>
    </row>
    <row r="20" spans="1:22">
      <c r="A20" s="44" t="s">
        <v>211</v>
      </c>
      <c r="B20" s="44">
        <v>2392.3</v>
      </c>
      <c r="C20" s="44">
        <v>2253.29</v>
      </c>
      <c r="D20" s="44">
        <v>2300.6</v>
      </c>
      <c r="E20" s="44">
        <v>2256.6</v>
      </c>
      <c r="F20" s="44">
        <v>2282.6</v>
      </c>
      <c r="G20" s="44">
        <v>2130.1</v>
      </c>
      <c r="H20" s="44">
        <v>2135.9</v>
      </c>
      <c r="I20" s="44">
        <v>2076.1</v>
      </c>
      <c r="J20" s="44">
        <v>2132.8</v>
      </c>
      <c r="K20" s="44">
        <v>2024.3</v>
      </c>
      <c r="L20" s="44">
        <v>1333.8</v>
      </c>
      <c r="M20" s="44">
        <v>1767.3</v>
      </c>
      <c r="N20" s="44">
        <v>2075.5</v>
      </c>
      <c r="O20" s="44">
        <v>2195.9</v>
      </c>
      <c r="P20" s="44">
        <v>2049.2</v>
      </c>
      <c r="Q20" s="44">
        <v>193.7</v>
      </c>
      <c r="R20" s="44">
        <v>374.2</v>
      </c>
      <c r="S20" s="44">
        <f t="shared" si="0"/>
        <v>0.517637626937467</v>
      </c>
      <c r="T20" s="44">
        <v>74.3808</v>
      </c>
      <c r="U20" s="44">
        <f t="shared" si="1"/>
        <v>119.3192</v>
      </c>
      <c r="V20" s="44">
        <v>51.47895168</v>
      </c>
    </row>
    <row r="21" spans="1:22">
      <c r="A21" s="44" t="s">
        <v>212</v>
      </c>
      <c r="B21" s="44">
        <v>2332.4</v>
      </c>
      <c r="C21" s="44">
        <v>2344.04</v>
      </c>
      <c r="D21" s="44">
        <v>2411.98</v>
      </c>
      <c r="E21" s="44">
        <v>2466.6</v>
      </c>
      <c r="F21" s="44">
        <v>2471.5</v>
      </c>
      <c r="G21" s="44">
        <v>2360.3</v>
      </c>
      <c r="H21" s="44">
        <v>2303.7</v>
      </c>
      <c r="I21" s="44">
        <v>2216.1</v>
      </c>
      <c r="J21" s="44">
        <v>2293.7</v>
      </c>
      <c r="K21" s="44">
        <v>2298.3</v>
      </c>
      <c r="L21" s="44">
        <v>1599.6</v>
      </c>
      <c r="M21" s="44">
        <v>1828.3</v>
      </c>
      <c r="N21" s="44">
        <v>2128.2</v>
      </c>
      <c r="O21" s="44">
        <v>2219.7</v>
      </c>
      <c r="P21" s="44">
        <v>2268.5</v>
      </c>
      <c r="Q21" s="44">
        <v>201</v>
      </c>
      <c r="R21" s="44">
        <v>381.7</v>
      </c>
      <c r="S21" s="44">
        <f t="shared" si="0"/>
        <v>0.526591564055541</v>
      </c>
      <c r="T21" s="44">
        <v>82.008</v>
      </c>
      <c r="U21" s="44">
        <f t="shared" si="1"/>
        <v>118.992</v>
      </c>
      <c r="V21" s="44">
        <v>56.7577368</v>
      </c>
    </row>
    <row r="22" spans="1:22">
      <c r="A22" s="44" t="s">
        <v>213</v>
      </c>
      <c r="B22" s="44">
        <v>411.5</v>
      </c>
      <c r="C22" s="44">
        <v>413.22</v>
      </c>
      <c r="D22" s="44">
        <v>416.49</v>
      </c>
      <c r="E22" s="44">
        <v>438.6</v>
      </c>
      <c r="F22" s="44">
        <v>433.8</v>
      </c>
      <c r="G22" s="44">
        <v>412.9</v>
      </c>
      <c r="H22" s="44">
        <v>401.1</v>
      </c>
      <c r="I22" s="44">
        <v>385.5</v>
      </c>
      <c r="J22" s="44">
        <v>399.6</v>
      </c>
      <c r="K22" s="44">
        <v>382.4</v>
      </c>
      <c r="L22" s="44">
        <v>162.9</v>
      </c>
      <c r="M22" s="44">
        <v>248.6</v>
      </c>
      <c r="N22" s="44">
        <v>310.5</v>
      </c>
      <c r="O22" s="44">
        <v>323.4</v>
      </c>
      <c r="P22" s="44">
        <v>317.2</v>
      </c>
      <c r="Q22" s="44">
        <v>199.8</v>
      </c>
      <c r="R22" s="44">
        <v>386.5</v>
      </c>
      <c r="S22" s="44">
        <f t="shared" si="0"/>
        <v>0.516946959896507</v>
      </c>
      <c r="T22" s="44">
        <v>83.5164</v>
      </c>
      <c r="U22" s="44">
        <f t="shared" si="1"/>
        <v>116.2836</v>
      </c>
      <c r="V22" s="44">
        <v>57.80170044</v>
      </c>
    </row>
    <row r="23" spans="1:22">
      <c r="A23" s="44" t="s">
        <v>214</v>
      </c>
      <c r="B23" s="44">
        <v>1604.1</v>
      </c>
      <c r="C23" s="44">
        <v>1557.87</v>
      </c>
      <c r="D23" s="44">
        <v>1540.57</v>
      </c>
      <c r="E23" s="44">
        <v>1524.3</v>
      </c>
      <c r="F23" s="44">
        <v>1502.3</v>
      </c>
      <c r="G23" s="44">
        <v>1483.8</v>
      </c>
      <c r="H23" s="44">
        <v>1450.4</v>
      </c>
      <c r="I23" s="44">
        <v>1395.6</v>
      </c>
      <c r="J23" s="44">
        <v>1191.6</v>
      </c>
      <c r="K23" s="44">
        <v>1167.2</v>
      </c>
      <c r="L23" s="44">
        <v>921.6</v>
      </c>
      <c r="M23" s="44">
        <v>1082.9</v>
      </c>
      <c r="N23" s="44">
        <v>1179.8</v>
      </c>
      <c r="O23" s="44">
        <v>1197.1</v>
      </c>
      <c r="P23" s="44">
        <v>1173.2</v>
      </c>
      <c r="Q23" s="44">
        <v>196.9</v>
      </c>
      <c r="R23" s="44">
        <v>378</v>
      </c>
      <c r="S23" s="44">
        <f t="shared" si="0"/>
        <v>0.520899470899471</v>
      </c>
      <c r="T23" s="44">
        <v>85.2577</v>
      </c>
      <c r="U23" s="44">
        <f t="shared" si="1"/>
        <v>111.6423</v>
      </c>
      <c r="V23" s="44">
        <v>59.00685417</v>
      </c>
    </row>
    <row r="24" spans="1:22">
      <c r="A24" s="44" t="s">
        <v>215</v>
      </c>
      <c r="B24" s="44">
        <v>5122</v>
      </c>
      <c r="C24" s="44">
        <v>5157.85</v>
      </c>
      <c r="D24" s="44">
        <v>5101.79</v>
      </c>
      <c r="E24" s="44">
        <v>5132.4</v>
      </c>
      <c r="F24" s="44">
        <v>5004.1</v>
      </c>
      <c r="G24" s="44">
        <v>5000.6</v>
      </c>
      <c r="H24" s="44">
        <v>4815.6</v>
      </c>
      <c r="I24" s="44">
        <v>4675.9</v>
      </c>
      <c r="J24" s="44">
        <v>4376.6</v>
      </c>
      <c r="K24" s="44">
        <v>4258.5</v>
      </c>
      <c r="L24" s="44">
        <v>2870.7</v>
      </c>
      <c r="M24" s="44">
        <v>3875.4</v>
      </c>
      <c r="N24" s="44">
        <v>4255.1</v>
      </c>
      <c r="O24" s="44">
        <v>4158.6</v>
      </c>
      <c r="P24" s="44">
        <v>3855</v>
      </c>
      <c r="Q24" s="44">
        <v>190.6</v>
      </c>
      <c r="R24" s="44">
        <v>374.8</v>
      </c>
      <c r="S24" s="44">
        <f t="shared" si="0"/>
        <v>0.508537886872999</v>
      </c>
      <c r="T24" s="44">
        <v>85.5794</v>
      </c>
      <c r="U24" s="44">
        <f t="shared" si="1"/>
        <v>105.0206</v>
      </c>
      <c r="V24" s="44">
        <v>59.22950274</v>
      </c>
    </row>
    <row r="25" spans="1:22">
      <c r="A25" s="44" t="s">
        <v>216</v>
      </c>
      <c r="B25" s="44">
        <v>1618</v>
      </c>
      <c r="C25" s="44">
        <v>1616.34</v>
      </c>
      <c r="D25" s="44">
        <v>1521.6</v>
      </c>
      <c r="E25" s="44">
        <v>1604.1</v>
      </c>
      <c r="F25" s="44">
        <v>1604.1</v>
      </c>
      <c r="G25" s="44">
        <v>1600.6</v>
      </c>
      <c r="H25" s="44">
        <v>1559</v>
      </c>
      <c r="I25" s="44">
        <v>1498.2</v>
      </c>
      <c r="J25" s="44">
        <v>1596.9</v>
      </c>
      <c r="K25" s="44">
        <v>1549.3</v>
      </c>
      <c r="L25" s="44">
        <v>1171.3</v>
      </c>
      <c r="M25" s="44">
        <v>1364.1</v>
      </c>
      <c r="N25" s="44">
        <v>1530.5</v>
      </c>
      <c r="O25" s="44">
        <v>1542.7</v>
      </c>
      <c r="P25" s="44">
        <v>1533.9</v>
      </c>
      <c r="Q25" s="44">
        <v>180</v>
      </c>
      <c r="R25" s="44">
        <v>297.2</v>
      </c>
      <c r="S25" s="44">
        <f t="shared" si="0"/>
        <v>0.605652759084791</v>
      </c>
      <c r="T25" s="44">
        <v>84.42</v>
      </c>
      <c r="U25" s="44">
        <f t="shared" si="1"/>
        <v>95.58</v>
      </c>
      <c r="V25" s="44">
        <v>58.427082</v>
      </c>
    </row>
    <row r="26" spans="1:22">
      <c r="A26" s="44" t="s">
        <v>217</v>
      </c>
      <c r="B26" s="44">
        <v>2736.2</v>
      </c>
      <c r="C26" s="44">
        <v>2766.82</v>
      </c>
      <c r="D26" s="44">
        <v>2689.82</v>
      </c>
      <c r="E26" s="44">
        <v>2708.6</v>
      </c>
      <c r="F26" s="44">
        <v>2708.7</v>
      </c>
      <c r="G26" s="44">
        <v>2678.9</v>
      </c>
      <c r="H26" s="44">
        <v>2625.3</v>
      </c>
      <c r="I26" s="44">
        <v>2575.4</v>
      </c>
      <c r="J26" s="44">
        <v>3029.2</v>
      </c>
      <c r="K26" s="44">
        <v>3055.5</v>
      </c>
      <c r="L26" s="44">
        <v>2342.5</v>
      </c>
      <c r="M26" s="44">
        <v>3120.4</v>
      </c>
      <c r="N26" s="44">
        <v>3319.8</v>
      </c>
      <c r="O26" s="44">
        <v>3326.5</v>
      </c>
      <c r="P26" s="44">
        <v>3160.1</v>
      </c>
      <c r="Q26" s="44">
        <v>196.9</v>
      </c>
      <c r="R26" s="44">
        <v>278.6</v>
      </c>
      <c r="S26" s="44">
        <f t="shared" si="0"/>
        <v>0.706748025843503</v>
      </c>
      <c r="T26" s="44">
        <v>96.6779</v>
      </c>
      <c r="U26" s="44">
        <f t="shared" si="1"/>
        <v>100.2221</v>
      </c>
      <c r="V26" s="44">
        <v>66.91077459</v>
      </c>
    </row>
    <row r="27" spans="1:22">
      <c r="A27" s="44" t="s">
        <v>218</v>
      </c>
      <c r="B27" s="44">
        <v>30.5</v>
      </c>
      <c r="C27" s="44">
        <v>29.64</v>
      </c>
      <c r="D27" s="44">
        <v>32.3</v>
      </c>
      <c r="E27" s="44">
        <v>34.4</v>
      </c>
      <c r="F27" s="44">
        <v>37</v>
      </c>
      <c r="G27" s="44">
        <v>39.8</v>
      </c>
      <c r="H27" s="44">
        <v>38.6</v>
      </c>
      <c r="I27" s="44">
        <v>37.4</v>
      </c>
      <c r="J27" s="44">
        <v>42.3</v>
      </c>
      <c r="K27" s="44">
        <v>38.8</v>
      </c>
      <c r="L27" s="44">
        <v>31.2</v>
      </c>
      <c r="M27" s="44">
        <v>50.1</v>
      </c>
      <c r="N27" s="44">
        <v>62</v>
      </c>
      <c r="O27" s="44">
        <v>47.8</v>
      </c>
      <c r="P27" s="44">
        <v>46.5</v>
      </c>
      <c r="Q27" s="44">
        <v>124.3</v>
      </c>
      <c r="R27" s="44">
        <v>197.8</v>
      </c>
      <c r="S27" s="44">
        <f t="shared" si="0"/>
        <v>0.628412537917088</v>
      </c>
      <c r="T27" s="44">
        <v>65.879</v>
      </c>
      <c r="U27" s="44">
        <f t="shared" si="1"/>
        <v>58.421</v>
      </c>
      <c r="V27" s="44">
        <v>45.5948559</v>
      </c>
    </row>
    <row r="28" spans="1:22">
      <c r="A28" s="44" t="s">
        <v>219</v>
      </c>
      <c r="B28" s="44">
        <v>920.3</v>
      </c>
      <c r="C28" s="44">
        <v>884.44</v>
      </c>
      <c r="D28" s="44">
        <v>880</v>
      </c>
      <c r="E28" s="44">
        <v>900.2</v>
      </c>
      <c r="F28" s="44">
        <v>897.9</v>
      </c>
      <c r="G28" s="44">
        <v>879.4</v>
      </c>
      <c r="H28" s="44">
        <v>846</v>
      </c>
      <c r="I28" s="44">
        <v>827.9</v>
      </c>
      <c r="J28" s="44">
        <v>854.4</v>
      </c>
      <c r="K28" s="44">
        <v>839</v>
      </c>
      <c r="L28" s="44">
        <v>795.7</v>
      </c>
      <c r="M28" s="44">
        <v>849.8</v>
      </c>
      <c r="N28" s="44">
        <v>885.3</v>
      </c>
      <c r="O28" s="44">
        <v>903.5</v>
      </c>
      <c r="P28" s="44">
        <v>890.2</v>
      </c>
      <c r="Q28" s="44">
        <v>162.3</v>
      </c>
      <c r="R28" s="44">
        <v>194</v>
      </c>
      <c r="S28" s="44">
        <f t="shared" si="0"/>
        <v>0.83659793814433</v>
      </c>
      <c r="T28" s="44">
        <v>92.6733</v>
      </c>
      <c r="U28" s="44">
        <f t="shared" si="1"/>
        <v>69.6267</v>
      </c>
      <c r="V28" s="44">
        <v>64.13919093</v>
      </c>
    </row>
    <row r="29" spans="1:22">
      <c r="A29" s="44" t="s">
        <v>220</v>
      </c>
      <c r="B29" s="44">
        <v>568.9</v>
      </c>
      <c r="C29" s="44">
        <v>567.2</v>
      </c>
      <c r="D29" s="44">
        <v>560.3</v>
      </c>
      <c r="E29" s="44">
        <v>590.7</v>
      </c>
      <c r="F29" s="44">
        <v>608.9</v>
      </c>
      <c r="G29" s="44">
        <v>619.6</v>
      </c>
      <c r="H29" s="44">
        <v>600</v>
      </c>
      <c r="I29" s="44">
        <v>580.2</v>
      </c>
      <c r="J29" s="44">
        <v>551.3</v>
      </c>
      <c r="K29" s="44">
        <v>545.2</v>
      </c>
      <c r="L29" s="44">
        <v>480.3</v>
      </c>
      <c r="M29" s="44">
        <v>622</v>
      </c>
      <c r="N29" s="44">
        <v>685.1</v>
      </c>
      <c r="O29" s="44">
        <v>699.5</v>
      </c>
      <c r="P29" s="44">
        <v>696</v>
      </c>
      <c r="Q29" s="44">
        <v>171.2</v>
      </c>
      <c r="R29" s="44">
        <v>203.9</v>
      </c>
      <c r="S29" s="44">
        <f t="shared" si="0"/>
        <v>0.839627268268759</v>
      </c>
      <c r="T29" s="44">
        <v>106.144</v>
      </c>
      <c r="U29" s="44">
        <f t="shared" si="1"/>
        <v>65.056</v>
      </c>
      <c r="V29" s="44">
        <v>73.4622624</v>
      </c>
    </row>
    <row r="30" spans="1:22">
      <c r="A30" s="44" t="s">
        <v>221</v>
      </c>
      <c r="B30" s="44">
        <v>109.8</v>
      </c>
      <c r="C30" s="44">
        <v>113.15</v>
      </c>
      <c r="D30" s="44">
        <v>115.2</v>
      </c>
      <c r="E30" s="44">
        <v>116.7</v>
      </c>
      <c r="F30" s="44">
        <v>120.8</v>
      </c>
      <c r="G30" s="44">
        <v>120.6</v>
      </c>
      <c r="H30" s="44">
        <v>118.4</v>
      </c>
      <c r="I30" s="44">
        <v>123.6</v>
      </c>
      <c r="J30" s="44">
        <v>82.7</v>
      </c>
      <c r="K30" s="44">
        <v>78.2</v>
      </c>
      <c r="L30" s="44">
        <v>34.7</v>
      </c>
      <c r="M30" s="44">
        <v>72.1</v>
      </c>
      <c r="N30" s="44">
        <v>77.2</v>
      </c>
      <c r="O30" s="44">
        <v>58.8</v>
      </c>
      <c r="P30" s="44">
        <v>51.5</v>
      </c>
      <c r="Q30" s="44">
        <v>158.8</v>
      </c>
      <c r="R30" s="44">
        <v>200.5</v>
      </c>
      <c r="S30" s="44">
        <f t="shared" si="0"/>
        <v>0.792019950124688</v>
      </c>
      <c r="T30" s="44">
        <v>103.3788</v>
      </c>
      <c r="U30" s="44">
        <f t="shared" si="1"/>
        <v>55.4212</v>
      </c>
      <c r="V30" s="44">
        <v>71.54846748</v>
      </c>
    </row>
    <row r="31" spans="1:22">
      <c r="A31" s="44" t="s">
        <v>222</v>
      </c>
      <c r="B31" s="44">
        <v>91.7</v>
      </c>
      <c r="C31" s="44">
        <v>73.7</v>
      </c>
      <c r="D31" s="44">
        <v>68.31</v>
      </c>
      <c r="E31" s="44">
        <v>69.5</v>
      </c>
      <c r="F31" s="44">
        <v>75.3</v>
      </c>
      <c r="G31" s="44">
        <v>75.4</v>
      </c>
      <c r="H31" s="44">
        <v>65.5</v>
      </c>
      <c r="I31" s="44">
        <v>69</v>
      </c>
      <c r="J31" s="44">
        <v>81</v>
      </c>
      <c r="K31" s="44">
        <v>73.8</v>
      </c>
      <c r="L31" s="44">
        <v>73.4</v>
      </c>
      <c r="M31" s="44">
        <v>90</v>
      </c>
      <c r="N31" s="44">
        <v>85.5</v>
      </c>
      <c r="O31" s="44">
        <v>74.3</v>
      </c>
      <c r="P31" s="44">
        <v>79.2</v>
      </c>
      <c r="Q31" s="44">
        <v>117</v>
      </c>
      <c r="R31" s="44">
        <v>205.4</v>
      </c>
      <c r="S31" s="44">
        <f t="shared" si="0"/>
        <v>0.569620253164557</v>
      </c>
      <c r="T31" s="44">
        <v>79.677</v>
      </c>
      <c r="U31" s="44">
        <f t="shared" si="1"/>
        <v>37.323</v>
      </c>
      <c r="V31" s="44">
        <v>55.1444517</v>
      </c>
    </row>
    <row r="32" spans="1:22">
      <c r="A32" s="44" t="s">
        <v>223</v>
      </c>
      <c r="B32" s="44">
        <v>180.4</v>
      </c>
      <c r="C32" s="44">
        <v>171.96</v>
      </c>
      <c r="D32" s="44">
        <v>158.2</v>
      </c>
      <c r="E32" s="44">
        <v>265.4</v>
      </c>
      <c r="F32" s="44">
        <v>274.7</v>
      </c>
      <c r="G32" s="44">
        <v>303.6</v>
      </c>
      <c r="H32" s="44">
        <v>294.5</v>
      </c>
      <c r="I32" s="44">
        <v>297.4</v>
      </c>
      <c r="J32" s="44">
        <v>342.7</v>
      </c>
      <c r="K32" s="44">
        <v>335.8</v>
      </c>
      <c r="L32" s="44">
        <v>306.8</v>
      </c>
      <c r="M32" s="44">
        <v>375.7</v>
      </c>
      <c r="N32" s="44">
        <v>436.1</v>
      </c>
      <c r="O32" s="44">
        <v>469.5</v>
      </c>
      <c r="P32" s="44">
        <v>502.3</v>
      </c>
      <c r="Q32" s="44">
        <v>1968</v>
      </c>
      <c r="R32" s="44">
        <v>3332.9</v>
      </c>
      <c r="S32" s="44">
        <f t="shared" si="0"/>
        <v>0.590476761979057</v>
      </c>
      <c r="T32" s="44">
        <v>623.856</v>
      </c>
      <c r="U32" s="44">
        <f t="shared" si="1"/>
        <v>1344.144</v>
      </c>
      <c r="V32" s="44">
        <v>323.5317216</v>
      </c>
    </row>
    <row r="33" spans="1:22">
      <c r="Q33" s="44">
        <v>1846.03</v>
      </c>
      <c r="R33" s="44">
        <v>3222.89</v>
      </c>
      <c r="S33" s="44">
        <f t="shared" si="0"/>
        <v>0.572787156868525</v>
      </c>
      <c r="T33" s="44">
        <v>636.88035</v>
      </c>
      <c r="U33" s="44">
        <f t="shared" si="1"/>
        <v>1209.14965</v>
      </c>
      <c r="V33" s="44">
        <v>330.28614951</v>
      </c>
    </row>
    <row r="34" spans="1:22">
      <c r="A34" s="44" t="s">
        <v>224</v>
      </c>
      <c r="Q34" s="44">
        <v>1885.2</v>
      </c>
      <c r="R34" s="44">
        <v>3235.82</v>
      </c>
      <c r="S34" s="44">
        <f t="shared" si="0"/>
        <v>0.582603482270336</v>
      </c>
      <c r="T34" s="44">
        <v>689.9832</v>
      </c>
      <c r="U34" s="44">
        <f t="shared" si="1"/>
        <v>1195.2168</v>
      </c>
      <c r="V34" s="44">
        <v>357.82528752</v>
      </c>
    </row>
    <row r="35" spans="1:22">
      <c r="A35" s="51">
        <v>0.317</v>
      </c>
      <c r="B35" s="44">
        <f t="shared" ref="B35:B65" si="2">B2*$A$35</f>
        <v>59.1522</v>
      </c>
      <c r="C35" s="44">
        <f t="shared" ref="C35:C65" si="3">C2*$A$36</f>
        <v>63.20745</v>
      </c>
      <c r="D35" s="44">
        <f t="shared" ref="D35:D65" si="4">D2*$A$37</f>
        <v>65.63844</v>
      </c>
      <c r="E35" s="44">
        <f t="shared" ref="E35:E65" si="5">E2*$A$38</f>
        <v>71.9616</v>
      </c>
      <c r="F35" s="44">
        <f t="shared" ref="F35:F65" si="6">F2*$A$39</f>
        <v>77.1936</v>
      </c>
      <c r="G35" s="44">
        <f t="shared" ref="G35:G65" si="7">G2*$A$40</f>
        <v>75.0728</v>
      </c>
      <c r="H35" s="44">
        <f t="shared" ref="H35:H65" si="8">H2*$A$41</f>
        <v>71.7048</v>
      </c>
      <c r="I35" s="44">
        <f t="shared" ref="I35:I65" si="9">I2*$A$42</f>
        <v>74.2197</v>
      </c>
      <c r="J35" s="44">
        <f t="shared" ref="J35:J65" si="10">J2*$A$43</f>
        <v>52.6218</v>
      </c>
      <c r="K35" s="44">
        <f t="shared" ref="K35:K65" si="11">K2*$A$44</f>
        <v>22.2914</v>
      </c>
      <c r="L35" s="44">
        <f t="shared" ref="L35:L65" si="12">L2*$A$45</f>
        <v>6.996</v>
      </c>
      <c r="M35" s="44">
        <f t="shared" ref="M35:M65" si="13">M2*$A$46</f>
        <v>18.3862</v>
      </c>
      <c r="N35" s="44">
        <f t="shared" ref="N35:N65" si="14">N2*$A$47</f>
        <v>36.58</v>
      </c>
      <c r="O35" s="44">
        <f t="shared" ref="O35:O65" si="15">O2*$A$48</f>
        <v>23.9568</v>
      </c>
      <c r="P35" s="44">
        <f t="shared" ref="P35:P65" si="16">P2*$A$49</f>
        <v>18.1827</v>
      </c>
      <c r="Q35" s="44">
        <v>1847.5</v>
      </c>
      <c r="R35" s="44">
        <v>3396.7</v>
      </c>
      <c r="S35" s="44">
        <f t="shared" si="0"/>
        <v>0.543910265846263</v>
      </c>
      <c r="T35" s="44">
        <v>709.44</v>
      </c>
      <c r="U35" s="44">
        <f t="shared" si="1"/>
        <v>1138.06</v>
      </c>
      <c r="V35" s="44">
        <v>367.915584</v>
      </c>
    </row>
    <row r="36" spans="1:22">
      <c r="A36" s="51">
        <v>0.345</v>
      </c>
      <c r="B36" s="44">
        <f t="shared" si="2"/>
        <v>57.377</v>
      </c>
      <c r="C36" s="44">
        <f t="shared" si="3"/>
        <v>64.49085</v>
      </c>
      <c r="D36" s="44">
        <f t="shared" si="4"/>
        <v>70.00116</v>
      </c>
      <c r="E36" s="44">
        <f t="shared" si="5"/>
        <v>74.3808</v>
      </c>
      <c r="F36" s="44">
        <f t="shared" si="6"/>
        <v>82.008</v>
      </c>
      <c r="G36" s="44">
        <f t="shared" si="7"/>
        <v>83.5164</v>
      </c>
      <c r="H36" s="44">
        <f t="shared" si="8"/>
        <v>85.2577</v>
      </c>
      <c r="I36" s="44">
        <f t="shared" si="9"/>
        <v>85.5794</v>
      </c>
      <c r="J36" s="44">
        <f t="shared" si="10"/>
        <v>84.42</v>
      </c>
      <c r="K36" s="44">
        <f t="shared" si="11"/>
        <v>96.6779</v>
      </c>
      <c r="L36" s="44">
        <f t="shared" si="12"/>
        <v>65.879</v>
      </c>
      <c r="M36" s="44">
        <f t="shared" si="13"/>
        <v>92.6733</v>
      </c>
      <c r="N36" s="44">
        <f t="shared" si="14"/>
        <v>106.144</v>
      </c>
      <c r="O36" s="44">
        <f t="shared" si="15"/>
        <v>103.3788</v>
      </c>
      <c r="P36" s="44">
        <f t="shared" si="16"/>
        <v>79.677</v>
      </c>
      <c r="Q36" s="44">
        <v>1932.9</v>
      </c>
      <c r="R36" s="44">
        <v>3452</v>
      </c>
      <c r="S36" s="44">
        <f t="shared" si="0"/>
        <v>0.559936268829664</v>
      </c>
      <c r="T36" s="44">
        <v>788.6232</v>
      </c>
      <c r="U36" s="44">
        <f t="shared" si="1"/>
        <v>1144.2768</v>
      </c>
      <c r="V36" s="44">
        <v>408.97999152</v>
      </c>
    </row>
    <row r="37" spans="1:22">
      <c r="A37" s="51">
        <v>0.366</v>
      </c>
      <c r="B37" s="44">
        <f t="shared" si="2"/>
        <v>623.856</v>
      </c>
      <c r="C37" s="44">
        <f t="shared" si="3"/>
        <v>636.88035</v>
      </c>
      <c r="D37" s="44">
        <f t="shared" si="4"/>
        <v>689.9832</v>
      </c>
      <c r="E37" s="44">
        <f t="shared" si="5"/>
        <v>709.44</v>
      </c>
      <c r="F37" s="44">
        <f t="shared" si="6"/>
        <v>788.6232</v>
      </c>
      <c r="G37" s="44">
        <f t="shared" si="7"/>
        <v>800.679</v>
      </c>
      <c r="H37" s="44">
        <f t="shared" si="8"/>
        <v>807.8481</v>
      </c>
      <c r="I37" s="44">
        <f t="shared" si="9"/>
        <v>816.731</v>
      </c>
      <c r="J37" s="44">
        <f t="shared" si="10"/>
        <v>918.2082</v>
      </c>
      <c r="K37" s="44">
        <f t="shared" si="11"/>
        <v>894.0128</v>
      </c>
      <c r="L37" s="44">
        <f t="shared" si="12"/>
        <v>751.752</v>
      </c>
      <c r="M37" s="44">
        <f t="shared" si="13"/>
        <v>998.5648</v>
      </c>
      <c r="N37" s="44">
        <f t="shared" si="14"/>
        <v>1122.262</v>
      </c>
      <c r="O37" s="44">
        <f t="shared" si="15"/>
        <v>1254.9327</v>
      </c>
      <c r="P37" s="44">
        <f t="shared" si="16"/>
        <v>1221.5778</v>
      </c>
      <c r="Q37" s="44">
        <v>1915.5</v>
      </c>
      <c r="R37" s="44">
        <v>3638.4</v>
      </c>
      <c r="S37" s="44">
        <f t="shared" si="0"/>
        <v>0.526467678100264</v>
      </c>
      <c r="T37" s="44">
        <v>800.679</v>
      </c>
      <c r="U37" s="44">
        <f t="shared" si="1"/>
        <v>1114.821</v>
      </c>
      <c r="V37" s="44">
        <v>415.2321294</v>
      </c>
    </row>
    <row r="38" spans="1:22">
      <c r="A38" s="51">
        <v>0.384</v>
      </c>
      <c r="B38" s="44">
        <f t="shared" si="2"/>
        <v>158.1196</v>
      </c>
      <c r="C38" s="44">
        <f t="shared" si="3"/>
        <v>163.8198</v>
      </c>
      <c r="D38" s="44">
        <f t="shared" si="4"/>
        <v>163.2726</v>
      </c>
      <c r="E38" s="44">
        <f t="shared" si="5"/>
        <v>181.9392</v>
      </c>
      <c r="F38" s="44">
        <f t="shared" si="6"/>
        <v>204.8976</v>
      </c>
      <c r="G38" s="44">
        <f t="shared" si="7"/>
        <v>215.1446</v>
      </c>
      <c r="H38" s="44">
        <f t="shared" si="8"/>
        <v>210.3947</v>
      </c>
      <c r="I38" s="44">
        <f t="shared" si="9"/>
        <v>201.9153</v>
      </c>
      <c r="J38" s="44">
        <f t="shared" si="10"/>
        <v>255.1829</v>
      </c>
      <c r="K38" s="44">
        <f t="shared" si="11"/>
        <v>269.8045</v>
      </c>
      <c r="L38" s="44">
        <f t="shared" si="12"/>
        <v>239.242</v>
      </c>
      <c r="M38" s="44">
        <f t="shared" si="13"/>
        <v>325.1274</v>
      </c>
      <c r="N38" s="44">
        <f t="shared" si="14"/>
        <v>458.924</v>
      </c>
      <c r="O38" s="44">
        <f t="shared" si="15"/>
        <v>531.216</v>
      </c>
      <c r="P38" s="44">
        <f t="shared" si="16"/>
        <v>554.4021</v>
      </c>
      <c r="Q38" s="44">
        <v>1865.7</v>
      </c>
      <c r="R38" s="44">
        <v>3551.1</v>
      </c>
      <c r="S38" s="44">
        <f t="shared" si="0"/>
        <v>0.52538649995776</v>
      </c>
      <c r="T38" s="44">
        <v>807.8481</v>
      </c>
      <c r="U38" s="44">
        <f t="shared" si="1"/>
        <v>1057.8519</v>
      </c>
      <c r="V38" s="44">
        <v>418.95002466</v>
      </c>
    </row>
    <row r="39" spans="1:22">
      <c r="A39" s="51">
        <v>0.408</v>
      </c>
      <c r="B39" s="44">
        <f t="shared" si="2"/>
        <v>216.7329</v>
      </c>
      <c r="C39" s="44">
        <f t="shared" si="3"/>
        <v>236.1111</v>
      </c>
      <c r="D39" s="44">
        <f t="shared" si="4"/>
        <v>250.4172</v>
      </c>
      <c r="E39" s="44">
        <f t="shared" si="5"/>
        <v>266.4192</v>
      </c>
      <c r="F39" s="44">
        <f t="shared" si="6"/>
        <v>279.276</v>
      </c>
      <c r="G39" s="44">
        <f t="shared" si="7"/>
        <v>279.8092</v>
      </c>
      <c r="H39" s="44">
        <f t="shared" si="8"/>
        <v>279.4149</v>
      </c>
      <c r="I39" s="44">
        <f t="shared" si="9"/>
        <v>287.36</v>
      </c>
      <c r="J39" s="44">
        <f t="shared" si="10"/>
        <v>237.1264</v>
      </c>
      <c r="K39" s="44">
        <f t="shared" si="11"/>
        <v>244.1743</v>
      </c>
      <c r="L39" s="44">
        <f t="shared" si="12"/>
        <v>227.688</v>
      </c>
      <c r="M39" s="44">
        <f t="shared" si="13"/>
        <v>304.9711</v>
      </c>
      <c r="N39" s="44">
        <f t="shared" si="14"/>
        <v>350.424</v>
      </c>
      <c r="O39" s="44">
        <f t="shared" si="15"/>
        <v>388.7121</v>
      </c>
      <c r="P39" s="44">
        <f t="shared" si="16"/>
        <v>428.9619</v>
      </c>
      <c r="Q39" s="44">
        <v>1819</v>
      </c>
      <c r="R39" s="44">
        <v>3433.9</v>
      </c>
      <c r="S39" s="44">
        <f t="shared" si="0"/>
        <v>0.529718395992894</v>
      </c>
      <c r="T39" s="44">
        <v>816.731</v>
      </c>
      <c r="U39" s="44">
        <f t="shared" si="1"/>
        <v>1002.269</v>
      </c>
      <c r="V39" s="44">
        <v>423.5566966</v>
      </c>
    </row>
    <row r="40" spans="1:22">
      <c r="A40" s="51">
        <v>0.418</v>
      </c>
      <c r="B40" s="44">
        <f t="shared" si="2"/>
        <v>509.1654</v>
      </c>
      <c r="C40" s="44">
        <f t="shared" si="3"/>
        <v>540.83235</v>
      </c>
      <c r="D40" s="44">
        <f t="shared" si="4"/>
        <v>580.2564</v>
      </c>
      <c r="E40" s="44">
        <f t="shared" si="5"/>
        <v>611.5584</v>
      </c>
      <c r="F40" s="44">
        <f t="shared" si="6"/>
        <v>662.796</v>
      </c>
      <c r="G40" s="44">
        <f t="shared" si="7"/>
        <v>651.5784</v>
      </c>
      <c r="H40" s="44">
        <f t="shared" si="8"/>
        <v>631.0975</v>
      </c>
      <c r="I40" s="44">
        <f t="shared" si="9"/>
        <v>631.5185</v>
      </c>
      <c r="J40" s="44">
        <f t="shared" si="10"/>
        <v>613.452</v>
      </c>
      <c r="K40" s="44">
        <f t="shared" si="11"/>
        <v>619.7402</v>
      </c>
      <c r="L40" s="44">
        <f t="shared" si="12"/>
        <v>559.256</v>
      </c>
      <c r="M40" s="44">
        <f t="shared" si="13"/>
        <v>733.2782</v>
      </c>
      <c r="N40" s="44">
        <f t="shared" si="14"/>
        <v>811.332</v>
      </c>
      <c r="O40" s="44">
        <f t="shared" si="15"/>
        <v>920.9046</v>
      </c>
      <c r="P40" s="44">
        <f t="shared" si="16"/>
        <v>910.6332</v>
      </c>
      <c r="Q40" s="44">
        <v>1957.8</v>
      </c>
      <c r="R40" s="44">
        <v>3785.3</v>
      </c>
      <c r="S40" s="44">
        <f t="shared" si="0"/>
        <v>0.51721131746493</v>
      </c>
      <c r="T40" s="44">
        <v>918.2082</v>
      </c>
      <c r="U40" s="44">
        <f t="shared" si="1"/>
        <v>1039.5918</v>
      </c>
      <c r="V40" s="44">
        <v>476.18277252</v>
      </c>
    </row>
    <row r="41" spans="1:22">
      <c r="A41" s="51">
        <v>0.433</v>
      </c>
      <c r="B41" s="44">
        <f t="shared" si="2"/>
        <v>319.4409</v>
      </c>
      <c r="C41" s="44">
        <f t="shared" si="3"/>
        <v>340.37355</v>
      </c>
      <c r="D41" s="44">
        <f t="shared" si="4"/>
        <v>362.07648</v>
      </c>
      <c r="E41" s="44">
        <f t="shared" si="5"/>
        <v>384.4608</v>
      </c>
      <c r="F41" s="44">
        <f t="shared" si="6"/>
        <v>408.4896</v>
      </c>
      <c r="G41" s="44">
        <f t="shared" si="7"/>
        <v>418.1672</v>
      </c>
      <c r="H41" s="44">
        <f t="shared" si="8"/>
        <v>421.0492</v>
      </c>
      <c r="I41" s="44">
        <f t="shared" si="9"/>
        <v>425.6969</v>
      </c>
      <c r="J41" s="44">
        <f t="shared" si="10"/>
        <v>427.3059</v>
      </c>
      <c r="K41" s="44">
        <f t="shared" si="11"/>
        <v>427.3664</v>
      </c>
      <c r="L41" s="44">
        <f t="shared" si="12"/>
        <v>420.184</v>
      </c>
      <c r="M41" s="44">
        <f t="shared" si="13"/>
        <v>513.3861</v>
      </c>
      <c r="N41" s="44">
        <f t="shared" si="14"/>
        <v>705.312</v>
      </c>
      <c r="O41" s="44">
        <f t="shared" si="15"/>
        <v>774.8202</v>
      </c>
      <c r="P41" s="44">
        <f t="shared" si="16"/>
        <v>798.4044</v>
      </c>
      <c r="Q41" s="44">
        <v>1820.8</v>
      </c>
      <c r="R41" s="44">
        <v>3709.6</v>
      </c>
      <c r="S41" s="44">
        <f t="shared" si="0"/>
        <v>0.490834591330602</v>
      </c>
      <c r="T41" s="44">
        <v>894.0128</v>
      </c>
      <c r="U41" s="44">
        <f t="shared" si="1"/>
        <v>926.7872</v>
      </c>
      <c r="V41" s="44">
        <v>463.63503808</v>
      </c>
    </row>
    <row r="42" spans="1:22">
      <c r="A42" s="51">
        <v>0.449</v>
      </c>
      <c r="B42" s="44">
        <f t="shared" si="2"/>
        <v>430.0739</v>
      </c>
      <c r="C42" s="44">
        <f t="shared" si="3"/>
        <v>469.46565</v>
      </c>
      <c r="D42" s="44">
        <f t="shared" si="4"/>
        <v>500.66238</v>
      </c>
      <c r="E42" s="44">
        <f t="shared" si="5"/>
        <v>530.5344</v>
      </c>
      <c r="F42" s="44">
        <f t="shared" si="6"/>
        <v>553.5336</v>
      </c>
      <c r="G42" s="44">
        <f t="shared" si="7"/>
        <v>568.6054</v>
      </c>
      <c r="H42" s="44">
        <f t="shared" si="8"/>
        <v>569.0053</v>
      </c>
      <c r="I42" s="44">
        <f t="shared" si="9"/>
        <v>572.924</v>
      </c>
      <c r="J42" s="44">
        <f t="shared" si="10"/>
        <v>672.4991</v>
      </c>
      <c r="K42" s="44">
        <f t="shared" si="11"/>
        <v>664.4212</v>
      </c>
      <c r="L42" s="44">
        <f t="shared" si="12"/>
        <v>621.796</v>
      </c>
      <c r="M42" s="44">
        <f t="shared" si="13"/>
        <v>782.9552</v>
      </c>
      <c r="N42" s="44">
        <f t="shared" si="14"/>
        <v>878.106</v>
      </c>
      <c r="O42" s="44">
        <f t="shared" si="15"/>
        <v>936.8541</v>
      </c>
      <c r="P42" s="44">
        <f t="shared" si="16"/>
        <v>893.4039</v>
      </c>
      <c r="Q42" s="44">
        <v>1418.4</v>
      </c>
      <c r="R42" s="44">
        <v>3119.8</v>
      </c>
      <c r="S42" s="44">
        <f t="shared" si="0"/>
        <v>0.454644528495416</v>
      </c>
      <c r="T42" s="44">
        <v>751.752</v>
      </c>
      <c r="U42" s="44">
        <f t="shared" si="1"/>
        <v>666.648</v>
      </c>
      <c r="V42" s="44">
        <v>389.8585872</v>
      </c>
    </row>
    <row r="43" spans="1:22">
      <c r="A43" s="51">
        <v>0.469</v>
      </c>
      <c r="B43" s="44">
        <f t="shared" si="2"/>
        <v>55.5384</v>
      </c>
      <c r="C43" s="44">
        <f t="shared" si="3"/>
        <v>59.29515</v>
      </c>
      <c r="D43" s="44">
        <f t="shared" si="4"/>
        <v>66.1179</v>
      </c>
      <c r="E43" s="44">
        <f t="shared" si="5"/>
        <v>68.6592</v>
      </c>
      <c r="F43" s="44">
        <f t="shared" si="6"/>
        <v>75.3984</v>
      </c>
      <c r="G43" s="44">
        <f t="shared" si="7"/>
        <v>71.7706</v>
      </c>
      <c r="H43" s="44">
        <f t="shared" si="8"/>
        <v>62.3087</v>
      </c>
      <c r="I43" s="44">
        <f t="shared" si="9"/>
        <v>44.9449</v>
      </c>
      <c r="J43" s="44">
        <f t="shared" si="10"/>
        <v>52.1528</v>
      </c>
      <c r="K43" s="44">
        <f t="shared" si="11"/>
        <v>47.3815</v>
      </c>
      <c r="L43" s="44">
        <f t="shared" si="12"/>
        <v>26.871</v>
      </c>
      <c r="M43" s="44">
        <f t="shared" si="13"/>
        <v>47.3359</v>
      </c>
      <c r="N43" s="44">
        <f t="shared" si="14"/>
        <v>50.778</v>
      </c>
      <c r="O43" s="44">
        <f t="shared" si="15"/>
        <v>55.5954</v>
      </c>
      <c r="P43" s="44">
        <f t="shared" si="16"/>
        <v>69.5982</v>
      </c>
      <c r="Q43" s="44">
        <v>1748.8</v>
      </c>
      <c r="R43" s="44">
        <v>2907.6</v>
      </c>
      <c r="S43" s="44">
        <f t="shared" si="0"/>
        <v>0.601458247351768</v>
      </c>
      <c r="T43" s="44">
        <v>998.5648</v>
      </c>
      <c r="U43" s="44">
        <f t="shared" si="1"/>
        <v>750.2352</v>
      </c>
      <c r="V43" s="44">
        <v>517.85570528</v>
      </c>
    </row>
    <row r="44" spans="1:22">
      <c r="A44" s="51">
        <v>0.491</v>
      </c>
      <c r="B44" s="44">
        <f t="shared" si="2"/>
        <v>557.9834</v>
      </c>
      <c r="C44" s="44">
        <f t="shared" si="3"/>
        <v>596.3394</v>
      </c>
      <c r="D44" s="44">
        <f t="shared" si="4"/>
        <v>638.84934</v>
      </c>
      <c r="E44" s="44">
        <f t="shared" si="5"/>
        <v>681.6768</v>
      </c>
      <c r="F44" s="44">
        <f t="shared" si="6"/>
        <v>729.2184</v>
      </c>
      <c r="G44" s="44">
        <f t="shared" si="7"/>
        <v>752.191</v>
      </c>
      <c r="H44" s="44">
        <f t="shared" si="8"/>
        <v>770.8699</v>
      </c>
      <c r="I44" s="44">
        <f t="shared" si="9"/>
        <v>759.0794</v>
      </c>
      <c r="J44" s="44">
        <f t="shared" si="10"/>
        <v>769.3007</v>
      </c>
      <c r="K44" s="44">
        <f t="shared" si="11"/>
        <v>762.032</v>
      </c>
      <c r="L44" s="44">
        <f t="shared" si="12"/>
        <v>306.022</v>
      </c>
      <c r="M44" s="44">
        <f t="shared" si="13"/>
        <v>785.0679</v>
      </c>
      <c r="N44" s="44">
        <f t="shared" si="14"/>
        <v>919.212</v>
      </c>
      <c r="O44" s="44">
        <f t="shared" si="15"/>
        <v>945.7077</v>
      </c>
      <c r="P44" s="44">
        <f t="shared" si="16"/>
        <v>961.7763</v>
      </c>
      <c r="Q44" s="44">
        <v>1810.1</v>
      </c>
      <c r="R44" s="44">
        <v>3410.6</v>
      </c>
      <c r="S44" s="44">
        <f t="shared" si="0"/>
        <v>0.530727731190993</v>
      </c>
      <c r="T44" s="44">
        <v>1122.262</v>
      </c>
      <c r="U44" s="44">
        <f t="shared" si="1"/>
        <v>687.838</v>
      </c>
      <c r="V44" s="44">
        <v>582.0050732</v>
      </c>
    </row>
    <row r="45" spans="1:22">
      <c r="A45" s="51">
        <v>0.53</v>
      </c>
      <c r="B45" s="44">
        <f t="shared" si="2"/>
        <v>388.5786</v>
      </c>
      <c r="C45" s="44">
        <f t="shared" si="3"/>
        <v>430.70835</v>
      </c>
      <c r="D45" s="44">
        <f t="shared" si="4"/>
        <v>469.18638</v>
      </c>
      <c r="E45" s="44">
        <f t="shared" si="5"/>
        <v>513.9072</v>
      </c>
      <c r="F45" s="44">
        <f t="shared" si="6"/>
        <v>525.3</v>
      </c>
      <c r="G45" s="44">
        <f t="shared" si="7"/>
        <v>403.2028</v>
      </c>
      <c r="H45" s="44">
        <f t="shared" si="8"/>
        <v>316.1766</v>
      </c>
      <c r="I45" s="44">
        <f t="shared" si="9"/>
        <v>257.6362</v>
      </c>
      <c r="J45" s="44">
        <f t="shared" si="10"/>
        <v>254.4794</v>
      </c>
      <c r="K45" s="44">
        <f t="shared" si="11"/>
        <v>253.7488</v>
      </c>
      <c r="L45" s="44">
        <f t="shared" si="12"/>
        <v>226.469</v>
      </c>
      <c r="M45" s="44">
        <f t="shared" si="13"/>
        <v>358.3596</v>
      </c>
      <c r="N45" s="44">
        <f t="shared" si="14"/>
        <v>396.924</v>
      </c>
      <c r="O45" s="44">
        <f t="shared" si="15"/>
        <v>419.5695</v>
      </c>
      <c r="P45" s="44">
        <f t="shared" si="16"/>
        <v>414.6609</v>
      </c>
      <c r="Q45" s="44">
        <v>1927.7</v>
      </c>
      <c r="R45" s="44">
        <v>3506.1</v>
      </c>
      <c r="S45" s="44">
        <f t="shared" si="0"/>
        <v>0.549813182738656</v>
      </c>
      <c r="T45" s="44">
        <v>1254.9327</v>
      </c>
      <c r="U45" s="44">
        <f t="shared" si="1"/>
        <v>672.7673</v>
      </c>
      <c r="V45" s="44">
        <v>650.80809822</v>
      </c>
    </row>
    <row r="46" spans="1:22">
      <c r="A46" s="51">
        <v>0.571</v>
      </c>
      <c r="B46" s="44">
        <f t="shared" si="2"/>
        <v>469.9842</v>
      </c>
      <c r="C46" s="44">
        <f t="shared" si="3"/>
        <v>497.6763</v>
      </c>
      <c r="D46" s="44">
        <f t="shared" si="4"/>
        <v>537.03546</v>
      </c>
      <c r="E46" s="44">
        <f t="shared" si="5"/>
        <v>597.1968</v>
      </c>
      <c r="F46" s="44">
        <f t="shared" si="6"/>
        <v>657.9408</v>
      </c>
      <c r="G46" s="44">
        <f t="shared" si="7"/>
        <v>662.6554</v>
      </c>
      <c r="H46" s="44">
        <f t="shared" si="8"/>
        <v>666.5602</v>
      </c>
      <c r="I46" s="44">
        <f t="shared" si="9"/>
        <v>659.4014</v>
      </c>
      <c r="J46" s="44">
        <f t="shared" si="10"/>
        <v>664.6668</v>
      </c>
      <c r="K46" s="44">
        <f t="shared" si="11"/>
        <v>665.9433</v>
      </c>
      <c r="L46" s="44">
        <f t="shared" si="12"/>
        <v>578.654</v>
      </c>
      <c r="M46" s="44">
        <f t="shared" si="13"/>
        <v>810.4203</v>
      </c>
      <c r="N46" s="44">
        <f t="shared" si="14"/>
        <v>981.15</v>
      </c>
      <c r="O46" s="44">
        <f t="shared" si="15"/>
        <v>1077.9258</v>
      </c>
      <c r="P46" s="44">
        <f t="shared" si="16"/>
        <v>1056.7077</v>
      </c>
      <c r="Q46" s="44">
        <v>1793.8</v>
      </c>
      <c r="R46" s="44">
        <v>3648.4</v>
      </c>
      <c r="S46" s="44">
        <f t="shared" si="0"/>
        <v>0.491667580309177</v>
      </c>
      <c r="T46" s="44">
        <v>1221.5778</v>
      </c>
      <c r="U46" s="44">
        <f t="shared" si="1"/>
        <v>572.2222</v>
      </c>
      <c r="V46" s="44">
        <v>633.51024708</v>
      </c>
    </row>
    <row r="47" spans="1:22">
      <c r="A47" s="51">
        <v>0.62</v>
      </c>
      <c r="B47" s="44">
        <f t="shared" si="2"/>
        <v>417.1086</v>
      </c>
      <c r="C47" s="44">
        <f t="shared" si="3"/>
        <v>439.03665</v>
      </c>
      <c r="D47" s="44">
        <f t="shared" si="4"/>
        <v>474.9948</v>
      </c>
      <c r="E47" s="44">
        <f t="shared" si="5"/>
        <v>514.9056</v>
      </c>
      <c r="F47" s="44">
        <f t="shared" si="6"/>
        <v>528.8496</v>
      </c>
      <c r="G47" s="44">
        <f t="shared" si="7"/>
        <v>480.4492</v>
      </c>
      <c r="H47" s="44">
        <f t="shared" si="8"/>
        <v>461.6646</v>
      </c>
      <c r="I47" s="44">
        <f t="shared" si="9"/>
        <v>441.4568</v>
      </c>
      <c r="J47" s="44">
        <f t="shared" si="10"/>
        <v>432.3242</v>
      </c>
      <c r="K47" s="44">
        <f t="shared" si="11"/>
        <v>392.7509</v>
      </c>
      <c r="L47" s="44">
        <f t="shared" si="12"/>
        <v>339.995</v>
      </c>
      <c r="M47" s="44">
        <f t="shared" si="13"/>
        <v>520.1239</v>
      </c>
      <c r="N47" s="44">
        <f t="shared" si="14"/>
        <v>581.312</v>
      </c>
      <c r="O47" s="44">
        <f t="shared" si="15"/>
        <v>622.8768</v>
      </c>
      <c r="P47" s="44">
        <f t="shared" si="16"/>
        <v>645.9966</v>
      </c>
      <c r="Q47" s="44">
        <v>498.8</v>
      </c>
      <c r="R47" s="44">
        <v>663.4</v>
      </c>
      <c r="S47" s="44">
        <f t="shared" si="0"/>
        <v>0.751884232740428</v>
      </c>
      <c r="T47" s="44">
        <v>158.1196</v>
      </c>
      <c r="U47" s="44">
        <f t="shared" si="1"/>
        <v>340.6804</v>
      </c>
      <c r="V47" s="44">
        <v>103.26791076</v>
      </c>
    </row>
    <row r="48" spans="1:22">
      <c r="A48" s="51">
        <v>0.651</v>
      </c>
      <c r="B48" s="44">
        <f t="shared" si="2"/>
        <v>497.4047</v>
      </c>
      <c r="C48" s="44">
        <f t="shared" si="3"/>
        <v>531.52425</v>
      </c>
      <c r="D48" s="44">
        <f t="shared" si="4"/>
        <v>574.803</v>
      </c>
      <c r="E48" s="44">
        <f t="shared" si="5"/>
        <v>632.0256</v>
      </c>
      <c r="F48" s="44">
        <f t="shared" si="6"/>
        <v>696.864</v>
      </c>
      <c r="G48" s="44">
        <f t="shared" si="7"/>
        <v>726.7348</v>
      </c>
      <c r="H48" s="44">
        <f t="shared" si="8"/>
        <v>733.1989</v>
      </c>
      <c r="I48" s="44">
        <f t="shared" si="9"/>
        <v>726.0779</v>
      </c>
      <c r="J48" s="44">
        <f t="shared" si="10"/>
        <v>760.3897</v>
      </c>
      <c r="K48" s="44">
        <f t="shared" si="11"/>
        <v>779.3643</v>
      </c>
      <c r="L48" s="44">
        <f t="shared" si="12"/>
        <v>533.339</v>
      </c>
      <c r="M48" s="44">
        <f t="shared" si="13"/>
        <v>896.4129</v>
      </c>
      <c r="N48" s="44">
        <f t="shared" si="14"/>
        <v>1043.584</v>
      </c>
      <c r="O48" s="44">
        <f t="shared" si="15"/>
        <v>1126.2951</v>
      </c>
      <c r="P48" s="44">
        <f t="shared" si="16"/>
        <v>1141.356</v>
      </c>
      <c r="Q48" s="44">
        <v>474.84</v>
      </c>
      <c r="R48" s="44">
        <v>683.97</v>
      </c>
      <c r="S48" s="44">
        <f t="shared" si="0"/>
        <v>0.694240975481381</v>
      </c>
      <c r="T48" s="44">
        <v>163.8198</v>
      </c>
      <c r="U48" s="44">
        <f t="shared" si="1"/>
        <v>311.0202</v>
      </c>
      <c r="V48" s="44">
        <v>106.99071138</v>
      </c>
    </row>
    <row r="49" spans="1:22">
      <c r="A49" s="51">
        <v>0.681</v>
      </c>
      <c r="B49" s="44">
        <f t="shared" si="2"/>
        <v>872.7327</v>
      </c>
      <c r="C49" s="44">
        <f t="shared" si="3"/>
        <v>947.90475</v>
      </c>
      <c r="D49" s="44">
        <f t="shared" si="4"/>
        <v>1038.38958</v>
      </c>
      <c r="E49" s="44">
        <f t="shared" si="5"/>
        <v>1114.5216</v>
      </c>
      <c r="F49" s="44">
        <f t="shared" si="6"/>
        <v>1196.0112</v>
      </c>
      <c r="G49" s="44">
        <f t="shared" si="7"/>
        <v>1216.6726</v>
      </c>
      <c r="H49" s="44">
        <f t="shared" si="8"/>
        <v>1233.8768</v>
      </c>
      <c r="I49" s="44">
        <f t="shared" si="9"/>
        <v>1241.0809</v>
      </c>
      <c r="J49" s="44">
        <f t="shared" si="10"/>
        <v>1425.9007</v>
      </c>
      <c r="K49" s="44">
        <f t="shared" si="11"/>
        <v>1465.9296</v>
      </c>
      <c r="L49" s="44">
        <f t="shared" si="12"/>
        <v>1153.545</v>
      </c>
      <c r="M49" s="44">
        <f t="shared" si="13"/>
        <v>1675.2569</v>
      </c>
      <c r="N49" s="44">
        <f t="shared" si="14"/>
        <v>1953.62</v>
      </c>
      <c r="O49" s="44">
        <f t="shared" si="15"/>
        <v>1956.5154</v>
      </c>
      <c r="P49" s="44">
        <f t="shared" si="16"/>
        <v>1907.6172</v>
      </c>
      <c r="Q49" s="44">
        <v>446.1</v>
      </c>
      <c r="R49" s="44">
        <v>672.1</v>
      </c>
      <c r="S49" s="44">
        <f t="shared" si="0"/>
        <v>0.663740514804345</v>
      </c>
      <c r="T49" s="44">
        <v>163.2726</v>
      </c>
      <c r="U49" s="44">
        <f t="shared" si="1"/>
        <v>282.8274</v>
      </c>
      <c r="V49" s="44">
        <v>106.63333506</v>
      </c>
    </row>
    <row r="50" spans="1:22">
      <c r="B50" s="44">
        <f t="shared" si="2"/>
        <v>1435.6613</v>
      </c>
      <c r="C50" s="44">
        <f t="shared" si="3"/>
        <v>1568.73225</v>
      </c>
      <c r="D50" s="44">
        <f t="shared" si="4"/>
        <v>1672.254</v>
      </c>
      <c r="E50" s="44">
        <f t="shared" si="5"/>
        <v>1761.5232</v>
      </c>
      <c r="F50" s="44">
        <f t="shared" si="6"/>
        <v>1806.0936</v>
      </c>
      <c r="G50" s="44">
        <f t="shared" si="7"/>
        <v>1847.56</v>
      </c>
      <c r="H50" s="44">
        <f t="shared" si="8"/>
        <v>1894.808</v>
      </c>
      <c r="I50" s="44">
        <f t="shared" si="9"/>
        <v>1923.5609</v>
      </c>
      <c r="J50" s="44">
        <f t="shared" si="10"/>
        <v>2058.91</v>
      </c>
      <c r="K50" s="44">
        <f t="shared" si="11"/>
        <v>2129.5652</v>
      </c>
      <c r="L50" s="44">
        <f t="shared" si="12"/>
        <v>1680.365</v>
      </c>
      <c r="M50" s="44">
        <f t="shared" si="13"/>
        <v>2219.477</v>
      </c>
      <c r="N50" s="44">
        <f t="shared" si="14"/>
        <v>2723.226</v>
      </c>
      <c r="O50" s="44">
        <f t="shared" si="15"/>
        <v>2773.5855</v>
      </c>
      <c r="P50" s="44">
        <f t="shared" si="16"/>
        <v>2750.559</v>
      </c>
      <c r="Q50" s="44">
        <v>473.8</v>
      </c>
      <c r="R50" s="44">
        <v>723.9</v>
      </c>
      <c r="S50" s="44">
        <f t="shared" si="0"/>
        <v>0.654510291476723</v>
      </c>
      <c r="T50" s="44">
        <v>181.9392</v>
      </c>
      <c r="U50" s="44">
        <f t="shared" si="1"/>
        <v>291.8608</v>
      </c>
      <c r="V50" s="44">
        <v>118.82449152</v>
      </c>
    </row>
    <row r="51" spans="1:22">
      <c r="B51" s="44">
        <f t="shared" si="2"/>
        <v>807.1137</v>
      </c>
      <c r="C51" s="44">
        <f t="shared" si="3"/>
        <v>854.2545</v>
      </c>
      <c r="D51" s="44">
        <f t="shared" si="4"/>
        <v>927.0963</v>
      </c>
      <c r="E51" s="44">
        <f t="shared" si="5"/>
        <v>976.5888</v>
      </c>
      <c r="F51" s="44">
        <f t="shared" si="6"/>
        <v>1046.9688</v>
      </c>
      <c r="G51" s="44">
        <f t="shared" si="7"/>
        <v>1066.1926</v>
      </c>
      <c r="H51" s="44">
        <f t="shared" si="8"/>
        <v>1081.2443</v>
      </c>
      <c r="I51" s="44">
        <f t="shared" si="9"/>
        <v>1092.0578</v>
      </c>
      <c r="J51" s="44">
        <f t="shared" si="10"/>
        <v>1209.3165</v>
      </c>
      <c r="K51" s="44">
        <f t="shared" si="11"/>
        <v>1238.2038</v>
      </c>
      <c r="L51" s="44">
        <f t="shared" si="12"/>
        <v>857.487</v>
      </c>
      <c r="M51" s="44">
        <f t="shared" si="13"/>
        <v>1234.2165</v>
      </c>
      <c r="N51" s="44">
        <f t="shared" si="14"/>
        <v>1568.662</v>
      </c>
      <c r="O51" s="44">
        <f t="shared" si="15"/>
        <v>1660.6359</v>
      </c>
      <c r="P51" s="44">
        <f t="shared" si="16"/>
        <v>1767.3993</v>
      </c>
      <c r="Q51" s="44">
        <v>502.2</v>
      </c>
      <c r="R51" s="44">
        <v>786.2</v>
      </c>
      <c r="S51" s="44">
        <f t="shared" si="0"/>
        <v>0.638768761129484</v>
      </c>
      <c r="T51" s="44">
        <v>204.8976</v>
      </c>
      <c r="U51" s="44">
        <f t="shared" si="1"/>
        <v>297.3024</v>
      </c>
      <c r="V51" s="44">
        <v>133.81862256</v>
      </c>
    </row>
    <row r="52" spans="1:22">
      <c r="B52" s="44">
        <f t="shared" si="2"/>
        <v>1278.3976</v>
      </c>
      <c r="C52" s="44">
        <f t="shared" si="3"/>
        <v>1395.4767</v>
      </c>
      <c r="D52" s="44">
        <f t="shared" si="4"/>
        <v>1521.9012</v>
      </c>
      <c r="E52" s="44">
        <f t="shared" si="5"/>
        <v>1630.272</v>
      </c>
      <c r="F52" s="44">
        <f t="shared" si="6"/>
        <v>1671.5352</v>
      </c>
      <c r="G52" s="44">
        <f t="shared" si="7"/>
        <v>1750.7094</v>
      </c>
      <c r="H52" s="44">
        <f t="shared" si="8"/>
        <v>1766.3802</v>
      </c>
      <c r="I52" s="44">
        <f t="shared" si="9"/>
        <v>1767.5334</v>
      </c>
      <c r="J52" s="44">
        <f t="shared" si="10"/>
        <v>1861.0389</v>
      </c>
      <c r="K52" s="44">
        <f t="shared" si="11"/>
        <v>1876.602</v>
      </c>
      <c r="L52" s="44">
        <f t="shared" si="12"/>
        <v>1430.099</v>
      </c>
      <c r="M52" s="44">
        <f t="shared" si="13"/>
        <v>2132.4566</v>
      </c>
      <c r="N52" s="44">
        <f t="shared" si="14"/>
        <v>2605.24</v>
      </c>
      <c r="O52" s="44">
        <f t="shared" si="15"/>
        <v>2679.6462</v>
      </c>
      <c r="P52" s="44">
        <f t="shared" si="16"/>
        <v>2629.5453</v>
      </c>
      <c r="Q52" s="44">
        <v>514.7</v>
      </c>
      <c r="R52" s="44">
        <v>837.3</v>
      </c>
      <c r="S52" s="44">
        <f t="shared" si="0"/>
        <v>0.614713961543055</v>
      </c>
      <c r="T52" s="44">
        <v>215.1446</v>
      </c>
      <c r="U52" s="44">
        <f t="shared" si="1"/>
        <v>299.5554</v>
      </c>
      <c r="V52" s="44">
        <v>140.51093826</v>
      </c>
    </row>
    <row r="53" spans="1:22">
      <c r="B53" s="44">
        <f t="shared" si="2"/>
        <v>758.3591</v>
      </c>
      <c r="C53" s="44">
        <f t="shared" si="3"/>
        <v>777.38505</v>
      </c>
      <c r="D53" s="44">
        <f t="shared" si="4"/>
        <v>842.0196</v>
      </c>
      <c r="E53" s="44">
        <f t="shared" si="5"/>
        <v>866.5344</v>
      </c>
      <c r="F53" s="44">
        <f t="shared" si="6"/>
        <v>931.3008</v>
      </c>
      <c r="G53" s="44">
        <f t="shared" si="7"/>
        <v>890.3818</v>
      </c>
      <c r="H53" s="44">
        <f t="shared" si="8"/>
        <v>924.8447</v>
      </c>
      <c r="I53" s="44">
        <f t="shared" si="9"/>
        <v>932.1689</v>
      </c>
      <c r="J53" s="44">
        <f t="shared" si="10"/>
        <v>1000.2832</v>
      </c>
      <c r="K53" s="44">
        <f t="shared" si="11"/>
        <v>993.9313</v>
      </c>
      <c r="L53" s="44">
        <f t="shared" si="12"/>
        <v>706.914</v>
      </c>
      <c r="M53" s="44">
        <f t="shared" si="13"/>
        <v>1009.1283</v>
      </c>
      <c r="N53" s="44">
        <f t="shared" si="14"/>
        <v>1286.81</v>
      </c>
      <c r="O53" s="44">
        <f t="shared" si="15"/>
        <v>1429.5309</v>
      </c>
      <c r="P53" s="44">
        <f t="shared" si="16"/>
        <v>1395.5052</v>
      </c>
      <c r="Q53" s="44">
        <v>485.9</v>
      </c>
      <c r="R53" s="44">
        <v>783.7</v>
      </c>
      <c r="S53" s="44">
        <f t="shared" si="0"/>
        <v>0.620007655990813</v>
      </c>
      <c r="T53" s="44">
        <v>210.3947</v>
      </c>
      <c r="U53" s="44">
        <f t="shared" si="1"/>
        <v>275.5053</v>
      </c>
      <c r="V53" s="44">
        <v>137.40877857</v>
      </c>
    </row>
    <row r="54" spans="1:22">
      <c r="B54" s="44">
        <f t="shared" si="2"/>
        <v>739.3708</v>
      </c>
      <c r="C54" s="44">
        <f t="shared" si="3"/>
        <v>808.6938</v>
      </c>
      <c r="D54" s="44">
        <f t="shared" si="4"/>
        <v>882.78468</v>
      </c>
      <c r="E54" s="44">
        <f t="shared" si="5"/>
        <v>947.1744</v>
      </c>
      <c r="F54" s="44">
        <f t="shared" si="6"/>
        <v>1008.372</v>
      </c>
      <c r="G54" s="44">
        <f t="shared" si="7"/>
        <v>986.6054</v>
      </c>
      <c r="H54" s="44">
        <f t="shared" si="8"/>
        <v>997.5021</v>
      </c>
      <c r="I54" s="44">
        <f t="shared" si="9"/>
        <v>995.0289</v>
      </c>
      <c r="J54" s="44">
        <f t="shared" si="10"/>
        <v>1075.7453</v>
      </c>
      <c r="K54" s="44">
        <f t="shared" si="11"/>
        <v>1128.4653</v>
      </c>
      <c r="L54" s="44">
        <f t="shared" si="12"/>
        <v>847.788</v>
      </c>
      <c r="M54" s="44">
        <f t="shared" si="13"/>
        <v>1043.9593</v>
      </c>
      <c r="N54" s="44">
        <f t="shared" si="14"/>
        <v>1319.484</v>
      </c>
      <c r="O54" s="44">
        <f t="shared" si="15"/>
        <v>1445.0247</v>
      </c>
      <c r="P54" s="44">
        <f t="shared" si="16"/>
        <v>1544.8485</v>
      </c>
      <c r="Q54" s="44">
        <v>449.7</v>
      </c>
      <c r="R54" s="44">
        <v>748.9</v>
      </c>
      <c r="S54" s="44">
        <f t="shared" si="0"/>
        <v>0.60048070503405</v>
      </c>
      <c r="T54" s="44">
        <v>201.9153</v>
      </c>
      <c r="U54" s="44">
        <f t="shared" si="1"/>
        <v>247.7847</v>
      </c>
      <c r="V54" s="44">
        <v>131.87088243</v>
      </c>
    </row>
    <row r="55" spans="1:22">
      <c r="B55" s="44">
        <f t="shared" si="2"/>
        <v>130.4455</v>
      </c>
      <c r="C55" s="44">
        <f t="shared" si="3"/>
        <v>142.5609</v>
      </c>
      <c r="D55" s="44">
        <f t="shared" si="4"/>
        <v>152.43534</v>
      </c>
      <c r="E55" s="44">
        <f t="shared" si="5"/>
        <v>168.4224</v>
      </c>
      <c r="F55" s="44">
        <f t="shared" si="6"/>
        <v>176.9904</v>
      </c>
      <c r="G55" s="44">
        <f t="shared" si="7"/>
        <v>172.5922</v>
      </c>
      <c r="H55" s="44">
        <f t="shared" si="8"/>
        <v>173.6763</v>
      </c>
      <c r="I55" s="44">
        <f t="shared" si="9"/>
        <v>173.0895</v>
      </c>
      <c r="J55" s="44">
        <f t="shared" si="10"/>
        <v>187.4124</v>
      </c>
      <c r="K55" s="44">
        <f t="shared" si="11"/>
        <v>187.7584</v>
      </c>
      <c r="L55" s="44">
        <f t="shared" si="12"/>
        <v>86.337</v>
      </c>
      <c r="M55" s="44">
        <f t="shared" si="13"/>
        <v>141.9506</v>
      </c>
      <c r="N55" s="44">
        <f t="shared" si="14"/>
        <v>192.51</v>
      </c>
      <c r="O55" s="44">
        <f t="shared" si="15"/>
        <v>210.5334</v>
      </c>
      <c r="P55" s="44">
        <f t="shared" si="16"/>
        <v>216.0132</v>
      </c>
      <c r="Q55" s="44">
        <v>544.1</v>
      </c>
      <c r="R55" s="44">
        <v>822.8</v>
      </c>
      <c r="S55" s="44">
        <f t="shared" si="0"/>
        <v>0.661278561011181</v>
      </c>
      <c r="T55" s="44">
        <v>255.1829</v>
      </c>
      <c r="U55" s="44">
        <f t="shared" si="1"/>
        <v>288.9171</v>
      </c>
      <c r="V55" s="44">
        <v>166.65995199</v>
      </c>
    </row>
    <row r="56" spans="1:22">
      <c r="B56" s="44">
        <f t="shared" si="2"/>
        <v>508.4997</v>
      </c>
      <c r="C56" s="44">
        <f t="shared" si="3"/>
        <v>537.46515</v>
      </c>
      <c r="D56" s="44">
        <f t="shared" si="4"/>
        <v>563.84862</v>
      </c>
      <c r="E56" s="44">
        <f t="shared" si="5"/>
        <v>585.3312</v>
      </c>
      <c r="F56" s="44">
        <f t="shared" si="6"/>
        <v>612.9384</v>
      </c>
      <c r="G56" s="44">
        <f t="shared" si="7"/>
        <v>620.2284</v>
      </c>
      <c r="H56" s="44">
        <f t="shared" si="8"/>
        <v>628.0232</v>
      </c>
      <c r="I56" s="44">
        <f t="shared" si="9"/>
        <v>626.6244</v>
      </c>
      <c r="J56" s="44">
        <f t="shared" si="10"/>
        <v>558.8604</v>
      </c>
      <c r="K56" s="44">
        <f t="shared" si="11"/>
        <v>573.0952</v>
      </c>
      <c r="L56" s="44">
        <f t="shared" si="12"/>
        <v>488.448</v>
      </c>
      <c r="M56" s="44">
        <f t="shared" si="13"/>
        <v>618.3359</v>
      </c>
      <c r="N56" s="44">
        <f t="shared" si="14"/>
        <v>731.476</v>
      </c>
      <c r="O56" s="44">
        <f t="shared" si="15"/>
        <v>779.3121</v>
      </c>
      <c r="P56" s="44">
        <f t="shared" si="16"/>
        <v>798.9492</v>
      </c>
      <c r="Q56" s="44">
        <v>549.5</v>
      </c>
      <c r="R56" s="44">
        <v>814.6</v>
      </c>
      <c r="S56" s="44">
        <f t="shared" si="0"/>
        <v>0.674564203289958</v>
      </c>
      <c r="T56" s="44">
        <v>269.8045</v>
      </c>
      <c r="U56" s="44">
        <f t="shared" si="1"/>
        <v>279.6955</v>
      </c>
      <c r="V56" s="44">
        <v>176.20931895</v>
      </c>
    </row>
    <row r="57" spans="1:22">
      <c r="B57" s="44">
        <f t="shared" si="2"/>
        <v>1623.674</v>
      </c>
      <c r="C57" s="44">
        <f t="shared" si="3"/>
        <v>1779.45825</v>
      </c>
      <c r="D57" s="44">
        <f t="shared" si="4"/>
        <v>1867.25514</v>
      </c>
      <c r="E57" s="44">
        <f t="shared" si="5"/>
        <v>1970.8416</v>
      </c>
      <c r="F57" s="44">
        <f t="shared" si="6"/>
        <v>2041.6728</v>
      </c>
      <c r="G57" s="44">
        <f t="shared" si="7"/>
        <v>2090.2508</v>
      </c>
      <c r="H57" s="44">
        <f t="shared" si="8"/>
        <v>2085.1548</v>
      </c>
      <c r="I57" s="44">
        <f t="shared" si="9"/>
        <v>2099.4791</v>
      </c>
      <c r="J57" s="44">
        <f t="shared" si="10"/>
        <v>2052.6254</v>
      </c>
      <c r="K57" s="44">
        <f t="shared" si="11"/>
        <v>2090.9235</v>
      </c>
      <c r="L57" s="44">
        <f t="shared" si="12"/>
        <v>1521.471</v>
      </c>
      <c r="M57" s="44">
        <f t="shared" si="13"/>
        <v>2212.8534</v>
      </c>
      <c r="N57" s="44">
        <f t="shared" si="14"/>
        <v>2638.162</v>
      </c>
      <c r="O57" s="44">
        <f t="shared" si="15"/>
        <v>2707.2486</v>
      </c>
      <c r="P57" s="44">
        <f t="shared" si="16"/>
        <v>2625.255</v>
      </c>
      <c r="Q57" s="44">
        <v>451.4</v>
      </c>
      <c r="R57" s="44">
        <v>739.9</v>
      </c>
      <c r="S57" s="44">
        <f t="shared" si="0"/>
        <v>0.610082443573456</v>
      </c>
      <c r="T57" s="44">
        <v>239.242</v>
      </c>
      <c r="U57" s="44">
        <f t="shared" si="1"/>
        <v>212.158</v>
      </c>
      <c r="V57" s="44">
        <v>156.2489502</v>
      </c>
    </row>
    <row r="58" spans="1:22">
      <c r="B58" s="44">
        <f t="shared" si="2"/>
        <v>512.906</v>
      </c>
      <c r="C58" s="44">
        <f t="shared" si="3"/>
        <v>557.6373</v>
      </c>
      <c r="D58" s="44">
        <f t="shared" si="4"/>
        <v>556.9056</v>
      </c>
      <c r="E58" s="44">
        <f t="shared" si="5"/>
        <v>615.9744</v>
      </c>
      <c r="F58" s="44">
        <f t="shared" si="6"/>
        <v>654.4728</v>
      </c>
      <c r="G58" s="44">
        <f t="shared" si="7"/>
        <v>669.0508</v>
      </c>
      <c r="H58" s="44">
        <f t="shared" si="8"/>
        <v>675.047</v>
      </c>
      <c r="I58" s="44">
        <f t="shared" si="9"/>
        <v>672.6918</v>
      </c>
      <c r="J58" s="44">
        <f t="shared" si="10"/>
        <v>748.9461</v>
      </c>
      <c r="K58" s="44">
        <f t="shared" si="11"/>
        <v>760.7063</v>
      </c>
      <c r="L58" s="44">
        <f t="shared" si="12"/>
        <v>620.789</v>
      </c>
      <c r="M58" s="44">
        <f t="shared" si="13"/>
        <v>778.9011</v>
      </c>
      <c r="N58" s="44">
        <f t="shared" si="14"/>
        <v>948.91</v>
      </c>
      <c r="O58" s="44">
        <f t="shared" si="15"/>
        <v>1004.2977</v>
      </c>
      <c r="P58" s="44">
        <f t="shared" si="16"/>
        <v>1044.5859</v>
      </c>
      <c r="Q58" s="44">
        <v>569.4</v>
      </c>
      <c r="R58" s="44">
        <v>797.6</v>
      </c>
      <c r="S58" s="44">
        <f t="shared" si="0"/>
        <v>0.713891675025075</v>
      </c>
      <c r="T58" s="44">
        <v>325.1274</v>
      </c>
      <c r="U58" s="44">
        <f t="shared" si="1"/>
        <v>244.2726</v>
      </c>
      <c r="V58" s="44">
        <v>212.34070494</v>
      </c>
    </row>
    <row r="59" spans="1:22">
      <c r="B59" s="44">
        <f t="shared" si="2"/>
        <v>867.3754</v>
      </c>
      <c r="C59" s="44">
        <f t="shared" si="3"/>
        <v>954.5529</v>
      </c>
      <c r="D59" s="44">
        <f t="shared" si="4"/>
        <v>984.47412</v>
      </c>
      <c r="E59" s="44">
        <f t="shared" si="5"/>
        <v>1040.1024</v>
      </c>
      <c r="F59" s="44">
        <f t="shared" si="6"/>
        <v>1105.1496</v>
      </c>
      <c r="G59" s="44">
        <f t="shared" si="7"/>
        <v>1119.7802</v>
      </c>
      <c r="H59" s="44">
        <f t="shared" si="8"/>
        <v>1136.7549</v>
      </c>
      <c r="I59" s="44">
        <f t="shared" si="9"/>
        <v>1156.3546</v>
      </c>
      <c r="J59" s="44">
        <f t="shared" si="10"/>
        <v>1420.6948</v>
      </c>
      <c r="K59" s="44">
        <f t="shared" si="11"/>
        <v>1500.2505</v>
      </c>
      <c r="L59" s="44">
        <f t="shared" si="12"/>
        <v>1241.525</v>
      </c>
      <c r="M59" s="44">
        <f t="shared" si="13"/>
        <v>1781.7484</v>
      </c>
      <c r="N59" s="44">
        <f t="shared" si="14"/>
        <v>2058.276</v>
      </c>
      <c r="O59" s="44">
        <f t="shared" si="15"/>
        <v>2165.5515</v>
      </c>
      <c r="P59" s="44">
        <f t="shared" si="16"/>
        <v>2152.0281</v>
      </c>
      <c r="Q59" s="44">
        <v>740.2</v>
      </c>
      <c r="R59" s="44">
        <v>1130.5</v>
      </c>
      <c r="S59" s="44">
        <f t="shared" si="0"/>
        <v>0.654754533392304</v>
      </c>
      <c r="T59" s="44">
        <v>458.924</v>
      </c>
      <c r="U59" s="44">
        <f t="shared" si="1"/>
        <v>281.276</v>
      </c>
      <c r="V59" s="44">
        <v>299.7232644</v>
      </c>
    </row>
    <row r="60" spans="1:22">
      <c r="B60" s="44">
        <f t="shared" si="2"/>
        <v>9.6685</v>
      </c>
      <c r="C60" s="44">
        <f t="shared" si="3"/>
        <v>10.2258</v>
      </c>
      <c r="D60" s="44">
        <f t="shared" si="4"/>
        <v>11.8218</v>
      </c>
      <c r="E60" s="44">
        <f t="shared" si="5"/>
        <v>13.2096</v>
      </c>
      <c r="F60" s="44">
        <f t="shared" si="6"/>
        <v>15.096</v>
      </c>
      <c r="G60" s="44">
        <f t="shared" si="7"/>
        <v>16.6364</v>
      </c>
      <c r="H60" s="44">
        <f t="shared" si="8"/>
        <v>16.7138</v>
      </c>
      <c r="I60" s="44">
        <f t="shared" si="9"/>
        <v>16.7926</v>
      </c>
      <c r="J60" s="44">
        <f t="shared" si="10"/>
        <v>19.8387</v>
      </c>
      <c r="K60" s="44">
        <f t="shared" si="11"/>
        <v>19.0508</v>
      </c>
      <c r="L60" s="44">
        <f t="shared" si="12"/>
        <v>16.536</v>
      </c>
      <c r="M60" s="44">
        <f t="shared" si="13"/>
        <v>28.6071</v>
      </c>
      <c r="N60" s="44">
        <f t="shared" si="14"/>
        <v>38.44</v>
      </c>
      <c r="O60" s="44">
        <f t="shared" si="15"/>
        <v>31.1178</v>
      </c>
      <c r="P60" s="44">
        <f t="shared" si="16"/>
        <v>31.6665</v>
      </c>
      <c r="Q60" s="44">
        <v>816</v>
      </c>
      <c r="R60" s="44">
        <v>1185.9</v>
      </c>
      <c r="S60" s="44">
        <f t="shared" si="0"/>
        <v>0.688084998735138</v>
      </c>
      <c r="T60" s="44">
        <v>531.216</v>
      </c>
      <c r="U60" s="44">
        <f t="shared" si="1"/>
        <v>284.784</v>
      </c>
      <c r="V60" s="44">
        <v>346.9371696</v>
      </c>
    </row>
    <row r="61" spans="1:22">
      <c r="B61" s="44">
        <f t="shared" si="2"/>
        <v>291.7351</v>
      </c>
      <c r="C61" s="44">
        <f t="shared" si="3"/>
        <v>305.1318</v>
      </c>
      <c r="D61" s="44">
        <f t="shared" si="4"/>
        <v>322.08</v>
      </c>
      <c r="E61" s="44">
        <f t="shared" si="5"/>
        <v>345.6768</v>
      </c>
      <c r="F61" s="44">
        <f t="shared" si="6"/>
        <v>366.3432</v>
      </c>
      <c r="G61" s="44">
        <f t="shared" si="7"/>
        <v>367.5892</v>
      </c>
      <c r="H61" s="44">
        <f t="shared" si="8"/>
        <v>366.318</v>
      </c>
      <c r="I61" s="44">
        <f t="shared" si="9"/>
        <v>371.7271</v>
      </c>
      <c r="J61" s="44">
        <f t="shared" si="10"/>
        <v>400.7136</v>
      </c>
      <c r="K61" s="44">
        <f t="shared" si="11"/>
        <v>411.949</v>
      </c>
      <c r="L61" s="44">
        <f t="shared" si="12"/>
        <v>421.721</v>
      </c>
      <c r="M61" s="44">
        <f t="shared" si="13"/>
        <v>485.2358</v>
      </c>
      <c r="N61" s="44">
        <f t="shared" si="14"/>
        <v>548.886</v>
      </c>
      <c r="O61" s="44">
        <f t="shared" si="15"/>
        <v>588.1785</v>
      </c>
      <c r="P61" s="44">
        <f t="shared" si="16"/>
        <v>606.2262</v>
      </c>
      <c r="Q61" s="44">
        <v>814.1</v>
      </c>
      <c r="R61" s="44">
        <v>1276.1</v>
      </c>
      <c r="S61" s="44">
        <f t="shared" si="0"/>
        <v>0.63795940756994</v>
      </c>
      <c r="T61" s="44">
        <v>554.4021</v>
      </c>
      <c r="U61" s="44">
        <f t="shared" si="1"/>
        <v>259.6979</v>
      </c>
      <c r="V61" s="44">
        <v>362.08001151</v>
      </c>
    </row>
    <row r="62" spans="1:22">
      <c r="B62" s="44">
        <f t="shared" si="2"/>
        <v>180.3413</v>
      </c>
      <c r="C62" s="44">
        <f t="shared" si="3"/>
        <v>195.684</v>
      </c>
      <c r="D62" s="44">
        <f t="shared" si="4"/>
        <v>205.0698</v>
      </c>
      <c r="E62" s="44">
        <f t="shared" si="5"/>
        <v>226.8288</v>
      </c>
      <c r="F62" s="44">
        <f t="shared" si="6"/>
        <v>248.4312</v>
      </c>
      <c r="G62" s="44">
        <f t="shared" si="7"/>
        <v>258.9928</v>
      </c>
      <c r="H62" s="44">
        <f t="shared" si="8"/>
        <v>259.8</v>
      </c>
      <c r="I62" s="44">
        <f t="shared" si="9"/>
        <v>260.5098</v>
      </c>
      <c r="J62" s="44">
        <f t="shared" si="10"/>
        <v>258.5597</v>
      </c>
      <c r="K62" s="44">
        <f t="shared" si="11"/>
        <v>267.6932</v>
      </c>
      <c r="L62" s="44">
        <f t="shared" si="12"/>
        <v>254.559</v>
      </c>
      <c r="M62" s="44">
        <f t="shared" si="13"/>
        <v>355.162</v>
      </c>
      <c r="N62" s="44">
        <f t="shared" si="14"/>
        <v>424.762</v>
      </c>
      <c r="O62" s="44">
        <f t="shared" si="15"/>
        <v>455.3745</v>
      </c>
      <c r="P62" s="44">
        <f t="shared" si="16"/>
        <v>473.976</v>
      </c>
      <c r="Q62" s="44">
        <v>683.7</v>
      </c>
      <c r="R62" s="44">
        <v>883</v>
      </c>
      <c r="S62" s="44">
        <f t="shared" si="0"/>
        <v>0.774292185730464</v>
      </c>
      <c r="T62" s="44">
        <v>216.7329</v>
      </c>
      <c r="U62" s="44">
        <f t="shared" si="1"/>
        <v>466.9671</v>
      </c>
      <c r="V62" s="44">
        <v>92.3282154</v>
      </c>
    </row>
    <row r="63" spans="1:22">
      <c r="B63" s="44">
        <f t="shared" si="2"/>
        <v>34.8066</v>
      </c>
      <c r="C63" s="44">
        <f t="shared" si="3"/>
        <v>39.03675</v>
      </c>
      <c r="D63" s="44">
        <f t="shared" si="4"/>
        <v>42.1632</v>
      </c>
      <c r="E63" s="44">
        <f t="shared" si="5"/>
        <v>44.8128</v>
      </c>
      <c r="F63" s="44">
        <f t="shared" si="6"/>
        <v>49.2864</v>
      </c>
      <c r="G63" s="44">
        <f t="shared" si="7"/>
        <v>50.4108</v>
      </c>
      <c r="H63" s="44">
        <f t="shared" si="8"/>
        <v>51.2672</v>
      </c>
      <c r="I63" s="44">
        <f t="shared" si="9"/>
        <v>55.4964</v>
      </c>
      <c r="J63" s="44">
        <f t="shared" si="10"/>
        <v>38.7863</v>
      </c>
      <c r="K63" s="44">
        <f t="shared" si="11"/>
        <v>38.3962</v>
      </c>
      <c r="L63" s="44">
        <f t="shared" si="12"/>
        <v>18.391</v>
      </c>
      <c r="M63" s="44">
        <f t="shared" si="13"/>
        <v>41.1691</v>
      </c>
      <c r="N63" s="44">
        <f t="shared" si="14"/>
        <v>47.864</v>
      </c>
      <c r="O63" s="44">
        <f t="shared" si="15"/>
        <v>38.2788</v>
      </c>
      <c r="P63" s="44">
        <f t="shared" si="16"/>
        <v>35.0715</v>
      </c>
      <c r="Q63" s="44">
        <v>684.38</v>
      </c>
      <c r="R63" s="44">
        <v>913.92</v>
      </c>
      <c r="S63" s="44">
        <f t="shared" si="0"/>
        <v>0.748840161064426</v>
      </c>
      <c r="T63" s="44">
        <v>236.1111</v>
      </c>
      <c r="U63" s="44">
        <f t="shared" si="1"/>
        <v>448.2689</v>
      </c>
      <c r="V63" s="44">
        <v>100.5833286</v>
      </c>
    </row>
    <row r="64" spans="1:22">
      <c r="B64" s="44">
        <f t="shared" si="2"/>
        <v>29.0689</v>
      </c>
      <c r="C64" s="44">
        <f t="shared" si="3"/>
        <v>25.4265</v>
      </c>
      <c r="D64" s="44">
        <f t="shared" si="4"/>
        <v>25.00146</v>
      </c>
      <c r="E64" s="44">
        <f t="shared" si="5"/>
        <v>26.688</v>
      </c>
      <c r="F64" s="44">
        <f t="shared" si="6"/>
        <v>30.7224</v>
      </c>
      <c r="G64" s="44">
        <f t="shared" si="7"/>
        <v>31.5172</v>
      </c>
      <c r="H64" s="44">
        <f t="shared" si="8"/>
        <v>28.3615</v>
      </c>
      <c r="I64" s="44">
        <f t="shared" si="9"/>
        <v>30.981</v>
      </c>
      <c r="J64" s="44">
        <f t="shared" si="10"/>
        <v>37.989</v>
      </c>
      <c r="K64" s="44">
        <f t="shared" si="11"/>
        <v>36.2358</v>
      </c>
      <c r="L64" s="44">
        <f t="shared" si="12"/>
        <v>38.902</v>
      </c>
      <c r="M64" s="44">
        <f t="shared" si="13"/>
        <v>51.39</v>
      </c>
      <c r="N64" s="44">
        <f t="shared" si="14"/>
        <v>53.01</v>
      </c>
      <c r="O64" s="44">
        <f t="shared" si="15"/>
        <v>48.3693</v>
      </c>
      <c r="P64" s="44">
        <f t="shared" si="16"/>
        <v>53.9352</v>
      </c>
      <c r="Q64" s="44">
        <v>684.2</v>
      </c>
      <c r="R64" s="44">
        <v>905.1</v>
      </c>
      <c r="S64" s="44">
        <f t="shared" si="0"/>
        <v>0.755938570323721</v>
      </c>
      <c r="T64" s="44">
        <v>250.4172</v>
      </c>
      <c r="U64" s="44">
        <f t="shared" si="1"/>
        <v>433.7828</v>
      </c>
      <c r="V64" s="44">
        <v>106.6777272</v>
      </c>
    </row>
    <row r="65" spans="1:22">
      <c r="B65" s="44">
        <f t="shared" si="2"/>
        <v>57.1868</v>
      </c>
      <c r="C65" s="44">
        <f t="shared" si="3"/>
        <v>59.3262</v>
      </c>
      <c r="D65" s="44">
        <f t="shared" si="4"/>
        <v>57.9012</v>
      </c>
      <c r="E65" s="44">
        <f t="shared" si="5"/>
        <v>101.9136</v>
      </c>
      <c r="F65" s="44">
        <f t="shared" si="6"/>
        <v>112.0776</v>
      </c>
      <c r="G65" s="44">
        <f t="shared" si="7"/>
        <v>126.9048</v>
      </c>
      <c r="H65" s="44">
        <f t="shared" si="8"/>
        <v>127.5185</v>
      </c>
      <c r="I65" s="44">
        <f t="shared" si="9"/>
        <v>133.5326</v>
      </c>
      <c r="J65" s="44">
        <f t="shared" si="10"/>
        <v>160.7263</v>
      </c>
      <c r="K65" s="44">
        <f t="shared" si="11"/>
        <v>164.8778</v>
      </c>
      <c r="L65" s="44">
        <f t="shared" si="12"/>
        <v>162.604</v>
      </c>
      <c r="M65" s="44">
        <f t="shared" si="13"/>
        <v>214.5247</v>
      </c>
      <c r="N65" s="44">
        <f t="shared" si="14"/>
        <v>270.382</v>
      </c>
      <c r="O65" s="44">
        <f t="shared" si="15"/>
        <v>305.6445</v>
      </c>
      <c r="P65" s="44">
        <f t="shared" si="16"/>
        <v>342.0663</v>
      </c>
      <c r="Q65" s="44">
        <v>693.8</v>
      </c>
      <c r="R65" s="44">
        <v>940.4</v>
      </c>
      <c r="S65" s="44">
        <f t="shared" si="0"/>
        <v>0.737771161207997</v>
      </c>
      <c r="T65" s="44">
        <v>266.4192</v>
      </c>
      <c r="U65" s="44">
        <f t="shared" si="1"/>
        <v>427.3808</v>
      </c>
      <c r="V65" s="44">
        <v>113.4945792</v>
      </c>
    </row>
    <row r="66" spans="1:22">
      <c r="Q66" s="44">
        <v>684.5</v>
      </c>
      <c r="R66" s="44">
        <v>931.9</v>
      </c>
      <c r="S66" s="44">
        <f t="shared" ref="S66:S129" si="17">Q66/R66</f>
        <v>0.734520871338126</v>
      </c>
      <c r="T66" s="44">
        <v>279.276</v>
      </c>
      <c r="U66" s="44">
        <f t="shared" ref="U66:U129" si="18">Q66-T66</f>
        <v>405.224</v>
      </c>
      <c r="V66" s="44">
        <v>118.971576</v>
      </c>
    </row>
    <row r="67" spans="1:22">
      <c r="A67" s="44" t="s">
        <v>228</v>
      </c>
      <c r="Q67" s="44">
        <v>669.4</v>
      </c>
      <c r="R67" s="44">
        <v>930.1</v>
      </c>
      <c r="S67" s="44">
        <f t="shared" si="17"/>
        <v>0.719707558327062</v>
      </c>
      <c r="T67" s="44">
        <v>279.8092</v>
      </c>
      <c r="U67" s="44">
        <f t="shared" si="18"/>
        <v>389.5908</v>
      </c>
      <c r="V67" s="44">
        <v>119.1987192</v>
      </c>
    </row>
    <row r="68" spans="1:22">
      <c r="A68" s="44">
        <v>0.447</v>
      </c>
      <c r="B68" s="44">
        <f t="shared" ref="B68:P68" si="19">B35*$A$68</f>
        <v>26.4410334</v>
      </c>
      <c r="C68" s="44">
        <f t="shared" si="19"/>
        <v>28.25373015</v>
      </c>
      <c r="D68" s="44">
        <f t="shared" si="19"/>
        <v>29.34038268</v>
      </c>
      <c r="E68" s="44">
        <f t="shared" si="19"/>
        <v>32.1668352</v>
      </c>
      <c r="F68" s="44">
        <f t="shared" si="19"/>
        <v>34.5055392</v>
      </c>
      <c r="G68" s="44">
        <f t="shared" si="19"/>
        <v>33.5575416</v>
      </c>
      <c r="H68" s="44">
        <f t="shared" si="19"/>
        <v>32.0520456</v>
      </c>
      <c r="I68" s="44">
        <f t="shared" si="19"/>
        <v>33.1762059</v>
      </c>
      <c r="J68" s="44">
        <f t="shared" si="19"/>
        <v>23.5219446</v>
      </c>
      <c r="K68" s="44">
        <f t="shared" si="19"/>
        <v>9.9642558</v>
      </c>
      <c r="L68" s="44">
        <f t="shared" si="19"/>
        <v>3.127212</v>
      </c>
      <c r="M68" s="44">
        <f t="shared" si="19"/>
        <v>8.2186314</v>
      </c>
      <c r="N68" s="44">
        <f t="shared" si="19"/>
        <v>16.35126</v>
      </c>
      <c r="O68" s="44">
        <f t="shared" si="19"/>
        <v>10.7086896</v>
      </c>
      <c r="P68" s="44">
        <f t="shared" si="19"/>
        <v>8.1276669</v>
      </c>
      <c r="Q68" s="44">
        <v>645.3</v>
      </c>
      <c r="R68" s="44">
        <v>898.5</v>
      </c>
      <c r="S68" s="44">
        <f t="shared" si="17"/>
        <v>0.718196994991653</v>
      </c>
      <c r="T68" s="44">
        <v>279.4149</v>
      </c>
      <c r="U68" s="44">
        <f t="shared" si="18"/>
        <v>365.8851</v>
      </c>
      <c r="V68" s="44">
        <v>119.0307474</v>
      </c>
    </row>
    <row r="69" spans="1:22">
      <c r="A69" s="44">
        <v>0.6921</v>
      </c>
      <c r="B69" s="44">
        <f t="shared" ref="B69:P69" si="20">B36*$A$69</f>
        <v>39.7106217</v>
      </c>
      <c r="C69" s="44">
        <f t="shared" si="20"/>
        <v>44.634117285</v>
      </c>
      <c r="D69" s="44">
        <f t="shared" si="20"/>
        <v>48.447802836</v>
      </c>
      <c r="E69" s="44">
        <f t="shared" si="20"/>
        <v>51.47895168</v>
      </c>
      <c r="F69" s="44">
        <f t="shared" si="20"/>
        <v>56.7577368</v>
      </c>
      <c r="G69" s="44">
        <f t="shared" si="20"/>
        <v>57.80170044</v>
      </c>
      <c r="H69" s="44">
        <f t="shared" si="20"/>
        <v>59.00685417</v>
      </c>
      <c r="I69" s="44">
        <f t="shared" si="20"/>
        <v>59.22950274</v>
      </c>
      <c r="J69" s="44">
        <f t="shared" si="20"/>
        <v>58.427082</v>
      </c>
      <c r="K69" s="44">
        <f t="shared" si="20"/>
        <v>66.91077459</v>
      </c>
      <c r="L69" s="44">
        <f t="shared" si="20"/>
        <v>45.5948559</v>
      </c>
      <c r="M69" s="44">
        <f t="shared" si="20"/>
        <v>64.13919093</v>
      </c>
      <c r="N69" s="44">
        <f t="shared" si="20"/>
        <v>73.4622624</v>
      </c>
      <c r="O69" s="44">
        <f t="shared" si="20"/>
        <v>71.54846748</v>
      </c>
      <c r="P69" s="44">
        <f t="shared" si="20"/>
        <v>55.1444517</v>
      </c>
      <c r="Q69" s="44">
        <v>640</v>
      </c>
      <c r="R69" s="44">
        <v>909.2</v>
      </c>
      <c r="S69" s="44">
        <f t="shared" si="17"/>
        <v>0.703915530136384</v>
      </c>
      <c r="T69" s="44">
        <v>287.36</v>
      </c>
      <c r="U69" s="44">
        <f t="shared" si="18"/>
        <v>352.64</v>
      </c>
      <c r="V69" s="44">
        <v>122.41536</v>
      </c>
    </row>
    <row r="70" spans="1:22">
      <c r="A70" s="44">
        <v>0.5186</v>
      </c>
      <c r="B70" s="44">
        <f t="shared" ref="B70:P70" si="21">B37*$A$70</f>
        <v>323.5317216</v>
      </c>
      <c r="C70" s="44">
        <f t="shared" si="21"/>
        <v>330.28614951</v>
      </c>
      <c r="D70" s="44">
        <f t="shared" si="21"/>
        <v>357.82528752</v>
      </c>
      <c r="E70" s="44">
        <f t="shared" si="21"/>
        <v>367.915584</v>
      </c>
      <c r="F70" s="44">
        <f t="shared" si="21"/>
        <v>408.97999152</v>
      </c>
      <c r="G70" s="44">
        <f t="shared" si="21"/>
        <v>415.2321294</v>
      </c>
      <c r="H70" s="44">
        <f t="shared" si="21"/>
        <v>418.95002466</v>
      </c>
      <c r="I70" s="44">
        <f t="shared" si="21"/>
        <v>423.5566966</v>
      </c>
      <c r="J70" s="44">
        <f t="shared" si="21"/>
        <v>476.18277252</v>
      </c>
      <c r="K70" s="44">
        <f t="shared" si="21"/>
        <v>463.63503808</v>
      </c>
      <c r="L70" s="44">
        <f t="shared" si="21"/>
        <v>389.8585872</v>
      </c>
      <c r="M70" s="44">
        <f t="shared" si="21"/>
        <v>517.85570528</v>
      </c>
      <c r="N70" s="44">
        <f t="shared" si="21"/>
        <v>582.0050732</v>
      </c>
      <c r="O70" s="44">
        <f t="shared" si="21"/>
        <v>650.80809822</v>
      </c>
      <c r="P70" s="44">
        <f t="shared" si="21"/>
        <v>633.51024708</v>
      </c>
      <c r="Q70" s="44">
        <v>505.6</v>
      </c>
      <c r="R70" s="44">
        <v>919</v>
      </c>
      <c r="S70" s="44">
        <f t="shared" si="17"/>
        <v>0.550163220892274</v>
      </c>
      <c r="T70" s="44">
        <v>237.1264</v>
      </c>
      <c r="U70" s="44">
        <f t="shared" si="18"/>
        <v>268.4736</v>
      </c>
      <c r="V70" s="44">
        <v>101.0158464</v>
      </c>
    </row>
    <row r="71" spans="1:22">
      <c r="A71" s="44">
        <v>0.6531</v>
      </c>
      <c r="B71" s="44">
        <f t="shared" ref="B71:P71" si="22">B38*$A$71</f>
        <v>103.26791076</v>
      </c>
      <c r="C71" s="44">
        <f t="shared" si="22"/>
        <v>106.99071138</v>
      </c>
      <c r="D71" s="44">
        <f t="shared" si="22"/>
        <v>106.63333506</v>
      </c>
      <c r="E71" s="44">
        <f t="shared" si="22"/>
        <v>118.82449152</v>
      </c>
      <c r="F71" s="44">
        <f t="shared" si="22"/>
        <v>133.81862256</v>
      </c>
      <c r="G71" s="44">
        <f t="shared" si="22"/>
        <v>140.51093826</v>
      </c>
      <c r="H71" s="44">
        <f t="shared" si="22"/>
        <v>137.40877857</v>
      </c>
      <c r="I71" s="44">
        <f t="shared" si="22"/>
        <v>131.87088243</v>
      </c>
      <c r="J71" s="44">
        <f t="shared" si="22"/>
        <v>166.65995199</v>
      </c>
      <c r="K71" s="44">
        <f t="shared" si="22"/>
        <v>176.20931895</v>
      </c>
      <c r="L71" s="44">
        <f t="shared" si="22"/>
        <v>156.2489502</v>
      </c>
      <c r="M71" s="44">
        <f t="shared" si="22"/>
        <v>212.34070494</v>
      </c>
      <c r="N71" s="44">
        <f t="shared" si="22"/>
        <v>299.7232644</v>
      </c>
      <c r="O71" s="44">
        <f t="shared" si="22"/>
        <v>346.9371696</v>
      </c>
      <c r="P71" s="44">
        <f t="shared" si="22"/>
        <v>362.08001151</v>
      </c>
      <c r="Q71" s="44">
        <v>497.3</v>
      </c>
      <c r="R71" s="44">
        <v>896</v>
      </c>
      <c r="S71" s="44">
        <f t="shared" si="17"/>
        <v>0.555022321428571</v>
      </c>
      <c r="T71" s="44">
        <v>244.1743</v>
      </c>
      <c r="U71" s="44">
        <f t="shared" si="18"/>
        <v>253.1257</v>
      </c>
      <c r="V71" s="44">
        <v>104.0182518</v>
      </c>
    </row>
    <row r="72" spans="1:22">
      <c r="A72" s="44">
        <v>0.426</v>
      </c>
      <c r="B72" s="44">
        <f t="shared" ref="B72:P72" si="23">B39*$A$72</f>
        <v>92.3282154</v>
      </c>
      <c r="C72" s="44">
        <f t="shared" si="23"/>
        <v>100.5833286</v>
      </c>
      <c r="D72" s="44">
        <f t="shared" si="23"/>
        <v>106.6777272</v>
      </c>
      <c r="E72" s="44">
        <f t="shared" si="23"/>
        <v>113.4945792</v>
      </c>
      <c r="F72" s="44">
        <f t="shared" si="23"/>
        <v>118.971576</v>
      </c>
      <c r="G72" s="44">
        <f t="shared" si="23"/>
        <v>119.1987192</v>
      </c>
      <c r="H72" s="44">
        <f t="shared" si="23"/>
        <v>119.0307474</v>
      </c>
      <c r="I72" s="44">
        <f t="shared" si="23"/>
        <v>122.41536</v>
      </c>
      <c r="J72" s="44">
        <f t="shared" si="23"/>
        <v>101.0158464</v>
      </c>
      <c r="K72" s="44">
        <f t="shared" si="23"/>
        <v>104.0182518</v>
      </c>
      <c r="L72" s="44">
        <f t="shared" si="23"/>
        <v>96.995088</v>
      </c>
      <c r="M72" s="44">
        <f t="shared" si="23"/>
        <v>129.9176886</v>
      </c>
      <c r="N72" s="44">
        <f t="shared" si="23"/>
        <v>149.280624</v>
      </c>
      <c r="O72" s="44">
        <f t="shared" si="23"/>
        <v>165.5913546</v>
      </c>
      <c r="P72" s="44">
        <f t="shared" si="23"/>
        <v>182.7377694</v>
      </c>
      <c r="Q72" s="44">
        <v>429.6</v>
      </c>
      <c r="R72" s="44">
        <v>758.4</v>
      </c>
      <c r="S72" s="44">
        <f t="shared" si="17"/>
        <v>0.566455696202532</v>
      </c>
      <c r="T72" s="44">
        <v>227.688</v>
      </c>
      <c r="U72" s="44">
        <f t="shared" si="18"/>
        <v>201.912</v>
      </c>
      <c r="V72" s="44">
        <v>96.995088</v>
      </c>
    </row>
    <row r="73" spans="1:22">
      <c r="A73" s="44">
        <v>0.6573</v>
      </c>
      <c r="B73" s="44">
        <f t="shared" ref="B73:P73" si="24">B40*$A$73</f>
        <v>334.67441742</v>
      </c>
      <c r="C73" s="44">
        <f t="shared" si="24"/>
        <v>355.489103655</v>
      </c>
      <c r="D73" s="44">
        <f t="shared" si="24"/>
        <v>381.40253172</v>
      </c>
      <c r="E73" s="44">
        <f t="shared" si="24"/>
        <v>401.97733632</v>
      </c>
      <c r="F73" s="44">
        <f t="shared" si="24"/>
        <v>435.6558108</v>
      </c>
      <c r="G73" s="44">
        <f t="shared" si="24"/>
        <v>428.28248232</v>
      </c>
      <c r="H73" s="44">
        <f t="shared" si="24"/>
        <v>414.82038675</v>
      </c>
      <c r="I73" s="44">
        <f t="shared" si="24"/>
        <v>415.09711005</v>
      </c>
      <c r="J73" s="44">
        <f t="shared" si="24"/>
        <v>403.2219996</v>
      </c>
      <c r="K73" s="44">
        <f t="shared" si="24"/>
        <v>407.35523346</v>
      </c>
      <c r="L73" s="44">
        <f t="shared" si="24"/>
        <v>367.5989688</v>
      </c>
      <c r="M73" s="44">
        <f t="shared" si="24"/>
        <v>481.98376086</v>
      </c>
      <c r="N73" s="44">
        <f t="shared" si="24"/>
        <v>533.2885236</v>
      </c>
      <c r="O73" s="44">
        <f t="shared" si="24"/>
        <v>605.31059358</v>
      </c>
      <c r="P73" s="44">
        <f t="shared" si="24"/>
        <v>598.55920236</v>
      </c>
      <c r="Q73" s="44">
        <v>534.1</v>
      </c>
      <c r="R73" s="44">
        <v>742.1</v>
      </c>
      <c r="S73" s="44">
        <f t="shared" si="17"/>
        <v>0.719714324215065</v>
      </c>
      <c r="T73" s="44">
        <v>304.9711</v>
      </c>
      <c r="U73" s="44">
        <f t="shared" si="18"/>
        <v>229.1289</v>
      </c>
      <c r="V73" s="44">
        <v>129.9176886</v>
      </c>
    </row>
    <row r="74" spans="1:22">
      <c r="A74" s="44">
        <v>0.7797</v>
      </c>
      <c r="B74" s="44">
        <f t="shared" ref="B74:P74" si="25">B41*$A$74</f>
        <v>249.06806973</v>
      </c>
      <c r="C74" s="44">
        <f t="shared" si="25"/>
        <v>265.389256935</v>
      </c>
      <c r="D74" s="44">
        <f t="shared" si="25"/>
        <v>282.311031456</v>
      </c>
      <c r="E74" s="44">
        <f t="shared" si="25"/>
        <v>299.76408576</v>
      </c>
      <c r="F74" s="44">
        <f t="shared" si="25"/>
        <v>318.49934112</v>
      </c>
      <c r="G74" s="44">
        <f t="shared" si="25"/>
        <v>326.04496584</v>
      </c>
      <c r="H74" s="44">
        <f t="shared" si="25"/>
        <v>328.29206124</v>
      </c>
      <c r="I74" s="44">
        <f t="shared" si="25"/>
        <v>331.91587293</v>
      </c>
      <c r="J74" s="44">
        <f t="shared" si="25"/>
        <v>333.17041023</v>
      </c>
      <c r="K74" s="44">
        <f t="shared" si="25"/>
        <v>333.21758208</v>
      </c>
      <c r="L74" s="44">
        <f t="shared" si="25"/>
        <v>327.6174648</v>
      </c>
      <c r="M74" s="44">
        <f t="shared" si="25"/>
        <v>400.28714217</v>
      </c>
      <c r="N74" s="44">
        <f t="shared" si="25"/>
        <v>549.9317664</v>
      </c>
      <c r="O74" s="44">
        <f t="shared" si="25"/>
        <v>604.12730994</v>
      </c>
      <c r="P74" s="44">
        <f t="shared" si="25"/>
        <v>622.51591068</v>
      </c>
      <c r="Q74" s="44">
        <v>565.2</v>
      </c>
      <c r="R74" s="44">
        <v>812.9</v>
      </c>
      <c r="S74" s="44">
        <f t="shared" si="17"/>
        <v>0.695288473366958</v>
      </c>
      <c r="T74" s="44">
        <v>350.424</v>
      </c>
      <c r="U74" s="44">
        <f t="shared" si="18"/>
        <v>214.776</v>
      </c>
      <c r="V74" s="44">
        <v>149.280624</v>
      </c>
    </row>
    <row r="75" spans="1:22">
      <c r="A75" s="44">
        <v>0.5416</v>
      </c>
      <c r="B75" s="44">
        <f t="shared" ref="B75:P75" si="26">B42*$A$75</f>
        <v>232.92802424</v>
      </c>
      <c r="C75" s="44">
        <f t="shared" si="26"/>
        <v>254.26259604</v>
      </c>
      <c r="D75" s="44">
        <f t="shared" si="26"/>
        <v>271.158745008</v>
      </c>
      <c r="E75" s="44">
        <f t="shared" si="26"/>
        <v>287.33743104</v>
      </c>
      <c r="F75" s="44">
        <f t="shared" si="26"/>
        <v>299.79379776</v>
      </c>
      <c r="G75" s="44">
        <f t="shared" si="26"/>
        <v>307.95668464</v>
      </c>
      <c r="H75" s="44">
        <f t="shared" si="26"/>
        <v>308.17327048</v>
      </c>
      <c r="I75" s="44">
        <f t="shared" si="26"/>
        <v>310.2956384</v>
      </c>
      <c r="J75" s="44">
        <f t="shared" si="26"/>
        <v>364.22551256</v>
      </c>
      <c r="K75" s="44">
        <f t="shared" si="26"/>
        <v>359.85052192</v>
      </c>
      <c r="L75" s="44">
        <f t="shared" si="26"/>
        <v>336.7647136</v>
      </c>
      <c r="M75" s="44">
        <f t="shared" si="26"/>
        <v>424.04853632</v>
      </c>
      <c r="N75" s="44">
        <f t="shared" si="26"/>
        <v>475.5822096</v>
      </c>
      <c r="O75" s="44">
        <f t="shared" si="26"/>
        <v>507.40018056</v>
      </c>
      <c r="P75" s="44">
        <f t="shared" si="26"/>
        <v>483.86755224</v>
      </c>
      <c r="Q75" s="44">
        <v>597.1</v>
      </c>
      <c r="R75" s="44">
        <v>886.9</v>
      </c>
      <c r="S75" s="44">
        <f t="shared" si="17"/>
        <v>0.673243883188635</v>
      </c>
      <c r="T75" s="44">
        <v>388.7121</v>
      </c>
      <c r="U75" s="44">
        <f t="shared" si="18"/>
        <v>208.3879</v>
      </c>
      <c r="V75" s="44">
        <v>165.5913546</v>
      </c>
    </row>
    <row r="76" spans="1:22">
      <c r="A76" s="44">
        <v>0.2279</v>
      </c>
      <c r="B76" s="44">
        <f t="shared" ref="B76:P76" si="27">B43*$A$76</f>
        <v>12.65720136</v>
      </c>
      <c r="C76" s="44">
        <f t="shared" si="27"/>
        <v>13.513364685</v>
      </c>
      <c r="D76" s="44">
        <f t="shared" si="27"/>
        <v>15.06826941</v>
      </c>
      <c r="E76" s="44">
        <f t="shared" si="27"/>
        <v>15.64743168</v>
      </c>
      <c r="F76" s="44">
        <f t="shared" si="27"/>
        <v>17.18329536</v>
      </c>
      <c r="G76" s="44">
        <f t="shared" si="27"/>
        <v>16.35651974</v>
      </c>
      <c r="H76" s="44">
        <f t="shared" si="27"/>
        <v>14.20015273</v>
      </c>
      <c r="I76" s="44">
        <f t="shared" si="27"/>
        <v>10.24294271</v>
      </c>
      <c r="J76" s="44">
        <f t="shared" si="27"/>
        <v>11.88562312</v>
      </c>
      <c r="K76" s="44">
        <f t="shared" si="27"/>
        <v>10.79824385</v>
      </c>
      <c r="L76" s="44">
        <f t="shared" si="27"/>
        <v>6.1239009</v>
      </c>
      <c r="M76" s="44">
        <f t="shared" si="27"/>
        <v>10.78785161</v>
      </c>
      <c r="N76" s="44">
        <f t="shared" si="27"/>
        <v>11.5723062</v>
      </c>
      <c r="O76" s="44">
        <f t="shared" si="27"/>
        <v>12.67019166</v>
      </c>
      <c r="P76" s="44">
        <f t="shared" si="27"/>
        <v>15.86142978</v>
      </c>
      <c r="Q76" s="44">
        <v>629.9</v>
      </c>
      <c r="R76" s="44">
        <v>910.2</v>
      </c>
      <c r="S76" s="44">
        <f t="shared" si="17"/>
        <v>0.692045704240826</v>
      </c>
      <c r="T76" s="44">
        <v>428.9619</v>
      </c>
      <c r="U76" s="44">
        <f t="shared" si="18"/>
        <v>200.9381</v>
      </c>
      <c r="V76" s="44">
        <v>182.7377694</v>
      </c>
    </row>
    <row r="77" spans="1:22">
      <c r="A77" s="44">
        <v>0.9487</v>
      </c>
      <c r="B77" s="44">
        <f t="shared" ref="B77:P77" si="28">B44*$A$77</f>
        <v>529.35885158</v>
      </c>
      <c r="C77" s="44">
        <f t="shared" si="28"/>
        <v>565.74718878</v>
      </c>
      <c r="D77" s="44">
        <f t="shared" si="28"/>
        <v>606.076368858</v>
      </c>
      <c r="E77" s="44">
        <f t="shared" si="28"/>
        <v>646.70678016</v>
      </c>
      <c r="F77" s="44">
        <f t="shared" si="28"/>
        <v>691.80949608</v>
      </c>
      <c r="G77" s="44">
        <f t="shared" si="28"/>
        <v>713.6036017</v>
      </c>
      <c r="H77" s="44">
        <f t="shared" si="28"/>
        <v>731.32427413</v>
      </c>
      <c r="I77" s="44">
        <f t="shared" si="28"/>
        <v>720.13862678</v>
      </c>
      <c r="J77" s="44">
        <f t="shared" si="28"/>
        <v>729.83557409</v>
      </c>
      <c r="K77" s="44">
        <f t="shared" si="28"/>
        <v>722.9397584</v>
      </c>
      <c r="L77" s="44">
        <f t="shared" si="28"/>
        <v>290.3230714</v>
      </c>
      <c r="M77" s="44">
        <f t="shared" si="28"/>
        <v>744.79391673</v>
      </c>
      <c r="N77" s="44">
        <f t="shared" si="28"/>
        <v>872.0564244</v>
      </c>
      <c r="O77" s="44">
        <f t="shared" si="28"/>
        <v>897.19289499</v>
      </c>
      <c r="P77" s="44">
        <f t="shared" si="28"/>
        <v>912.43717581</v>
      </c>
      <c r="Q77" s="44">
        <v>1606.2</v>
      </c>
      <c r="R77" s="44">
        <v>2597</v>
      </c>
      <c r="S77" s="44">
        <f t="shared" si="17"/>
        <v>0.618482864844051</v>
      </c>
      <c r="T77" s="44">
        <v>509.1654</v>
      </c>
      <c r="U77" s="44">
        <f t="shared" si="18"/>
        <v>1097.0346</v>
      </c>
      <c r="V77" s="44">
        <v>334.67441742</v>
      </c>
    </row>
    <row r="78" spans="1:22">
      <c r="A78" s="44">
        <v>0.1653</v>
      </c>
      <c r="B78" s="44">
        <f t="shared" ref="B78:P78" si="29">B45*$A$78</f>
        <v>64.23204258</v>
      </c>
      <c r="C78" s="44">
        <f t="shared" si="29"/>
        <v>71.196090255</v>
      </c>
      <c r="D78" s="44">
        <f t="shared" si="29"/>
        <v>77.556508614</v>
      </c>
      <c r="E78" s="44">
        <f t="shared" si="29"/>
        <v>84.94886016</v>
      </c>
      <c r="F78" s="44">
        <f t="shared" si="29"/>
        <v>86.83209</v>
      </c>
      <c r="G78" s="44">
        <f t="shared" si="29"/>
        <v>66.64942284</v>
      </c>
      <c r="H78" s="44">
        <f t="shared" si="29"/>
        <v>52.26399198</v>
      </c>
      <c r="I78" s="44">
        <f t="shared" si="29"/>
        <v>42.58726386</v>
      </c>
      <c r="J78" s="44">
        <f t="shared" si="29"/>
        <v>42.06544482</v>
      </c>
      <c r="K78" s="44">
        <f t="shared" si="29"/>
        <v>41.94467664</v>
      </c>
      <c r="L78" s="44">
        <f t="shared" si="29"/>
        <v>37.4353257</v>
      </c>
      <c r="M78" s="44">
        <f t="shared" si="29"/>
        <v>59.23684188</v>
      </c>
      <c r="N78" s="44">
        <f t="shared" si="29"/>
        <v>65.6115372</v>
      </c>
      <c r="O78" s="44">
        <f t="shared" si="29"/>
        <v>69.35483835</v>
      </c>
      <c r="P78" s="44">
        <f t="shared" si="29"/>
        <v>68.54344677</v>
      </c>
      <c r="Q78" s="44">
        <v>1567.63</v>
      </c>
      <c r="R78" s="44">
        <v>2682.7</v>
      </c>
      <c r="S78" s="44">
        <f t="shared" si="17"/>
        <v>0.584347858500764</v>
      </c>
      <c r="T78" s="44">
        <v>540.83235</v>
      </c>
      <c r="U78" s="44">
        <f t="shared" si="18"/>
        <v>1026.79765</v>
      </c>
      <c r="V78" s="44">
        <v>355.489103655</v>
      </c>
    </row>
    <row r="79" spans="1:22">
      <c r="A79" s="44">
        <v>0.9421</v>
      </c>
      <c r="B79" s="44">
        <f t="shared" ref="B79:P79" si="30">B46*$A$79</f>
        <v>442.77211482</v>
      </c>
      <c r="C79" s="44">
        <f t="shared" si="30"/>
        <v>468.86084223</v>
      </c>
      <c r="D79" s="44">
        <f t="shared" si="30"/>
        <v>505.941106866</v>
      </c>
      <c r="E79" s="44">
        <f t="shared" si="30"/>
        <v>562.61910528</v>
      </c>
      <c r="F79" s="44">
        <f t="shared" si="30"/>
        <v>619.84602768</v>
      </c>
      <c r="G79" s="44">
        <f t="shared" si="30"/>
        <v>624.28765234</v>
      </c>
      <c r="H79" s="44">
        <f t="shared" si="30"/>
        <v>627.96636442</v>
      </c>
      <c r="I79" s="44">
        <f t="shared" si="30"/>
        <v>621.22205894</v>
      </c>
      <c r="J79" s="44">
        <f t="shared" si="30"/>
        <v>626.18259228</v>
      </c>
      <c r="K79" s="44">
        <f t="shared" si="30"/>
        <v>627.38518293</v>
      </c>
      <c r="L79" s="44">
        <f t="shared" si="30"/>
        <v>545.1499334</v>
      </c>
      <c r="M79" s="44">
        <f t="shared" si="30"/>
        <v>763.49696463</v>
      </c>
      <c r="N79" s="44">
        <f t="shared" si="30"/>
        <v>924.341415</v>
      </c>
      <c r="O79" s="44">
        <f t="shared" si="30"/>
        <v>1015.51389618</v>
      </c>
      <c r="P79" s="44">
        <f t="shared" si="30"/>
        <v>995.52432417</v>
      </c>
      <c r="Q79" s="44">
        <v>1585.4</v>
      </c>
      <c r="R79" s="44">
        <v>2652.1</v>
      </c>
      <c r="S79" s="44">
        <f t="shared" si="17"/>
        <v>0.597790430225105</v>
      </c>
      <c r="T79" s="44">
        <v>580.2564</v>
      </c>
      <c r="U79" s="44">
        <f t="shared" si="18"/>
        <v>1005.1436</v>
      </c>
      <c r="V79" s="44">
        <v>381.40253172</v>
      </c>
    </row>
    <row r="80" spans="1:22">
      <c r="A80" s="44">
        <v>0.6026</v>
      </c>
      <c r="B80" s="44">
        <f t="shared" ref="B80:P80" si="31">B47*$A$80</f>
        <v>251.34964236</v>
      </c>
      <c r="C80" s="44">
        <f t="shared" si="31"/>
        <v>264.56348529</v>
      </c>
      <c r="D80" s="44">
        <f t="shared" si="31"/>
        <v>286.23186648</v>
      </c>
      <c r="E80" s="44">
        <f t="shared" si="31"/>
        <v>310.28211456</v>
      </c>
      <c r="F80" s="44">
        <f t="shared" si="31"/>
        <v>318.68476896</v>
      </c>
      <c r="G80" s="44">
        <f t="shared" si="31"/>
        <v>289.51868792</v>
      </c>
      <c r="H80" s="44">
        <f t="shared" si="31"/>
        <v>278.19908796</v>
      </c>
      <c r="I80" s="44">
        <f t="shared" si="31"/>
        <v>266.02186768</v>
      </c>
      <c r="J80" s="44">
        <f t="shared" si="31"/>
        <v>260.51856292</v>
      </c>
      <c r="K80" s="44">
        <f t="shared" si="31"/>
        <v>236.67169234</v>
      </c>
      <c r="L80" s="44">
        <f t="shared" si="31"/>
        <v>204.880987</v>
      </c>
      <c r="M80" s="44">
        <f t="shared" si="31"/>
        <v>313.42666214</v>
      </c>
      <c r="N80" s="44">
        <f t="shared" si="31"/>
        <v>350.2986112</v>
      </c>
      <c r="O80" s="44">
        <f t="shared" si="31"/>
        <v>375.34555968</v>
      </c>
      <c r="P80" s="44">
        <f t="shared" si="31"/>
        <v>389.27755116</v>
      </c>
      <c r="Q80" s="44">
        <v>1592.6</v>
      </c>
      <c r="R80" s="44">
        <v>2728.5</v>
      </c>
      <c r="S80" s="44">
        <f t="shared" si="17"/>
        <v>0.583690672530695</v>
      </c>
      <c r="T80" s="44">
        <v>611.5584</v>
      </c>
      <c r="U80" s="44">
        <f t="shared" si="18"/>
        <v>981.0416</v>
      </c>
      <c r="V80" s="44">
        <v>401.97733632</v>
      </c>
    </row>
    <row r="81" spans="1:22">
      <c r="A81" s="44">
        <v>0.8339</v>
      </c>
      <c r="B81" s="44">
        <f t="shared" ref="B81:P81" si="32">B48*$A$81</f>
        <v>414.78577933</v>
      </c>
      <c r="C81" s="44">
        <f t="shared" si="32"/>
        <v>443.238072075</v>
      </c>
      <c r="D81" s="44">
        <f t="shared" si="32"/>
        <v>479.3282217</v>
      </c>
      <c r="E81" s="44">
        <f t="shared" si="32"/>
        <v>527.04614784</v>
      </c>
      <c r="F81" s="44">
        <f t="shared" si="32"/>
        <v>581.1148896</v>
      </c>
      <c r="G81" s="44">
        <f t="shared" si="32"/>
        <v>606.02414972</v>
      </c>
      <c r="H81" s="44">
        <f t="shared" si="32"/>
        <v>611.41456271</v>
      </c>
      <c r="I81" s="44">
        <f t="shared" si="32"/>
        <v>605.47636081</v>
      </c>
      <c r="J81" s="44">
        <f t="shared" si="32"/>
        <v>634.08897083</v>
      </c>
      <c r="K81" s="44">
        <f t="shared" si="32"/>
        <v>649.91188977</v>
      </c>
      <c r="L81" s="44">
        <f t="shared" si="32"/>
        <v>444.7513921</v>
      </c>
      <c r="M81" s="44">
        <f t="shared" si="32"/>
        <v>747.51871731</v>
      </c>
      <c r="N81" s="44">
        <f t="shared" si="32"/>
        <v>870.2446976</v>
      </c>
      <c r="O81" s="44">
        <f t="shared" si="32"/>
        <v>939.21748389</v>
      </c>
      <c r="P81" s="44">
        <f t="shared" si="32"/>
        <v>951.7767684</v>
      </c>
      <c r="Q81" s="44">
        <v>1624.5</v>
      </c>
      <c r="R81" s="44">
        <v>2785.8</v>
      </c>
      <c r="S81" s="44">
        <f t="shared" si="17"/>
        <v>0.583135903510661</v>
      </c>
      <c r="T81" s="44">
        <v>662.796</v>
      </c>
      <c r="U81" s="44">
        <f t="shared" si="18"/>
        <v>961.704</v>
      </c>
      <c r="V81" s="44">
        <v>435.6558108</v>
      </c>
    </row>
    <row r="82" spans="1:22">
      <c r="A82" s="44">
        <v>0.8544</v>
      </c>
      <c r="B82" s="44">
        <f t="shared" ref="B82:P82" si="33">B49*$A$82</f>
        <v>745.66281888</v>
      </c>
      <c r="C82" s="44">
        <f t="shared" si="33"/>
        <v>809.8898184</v>
      </c>
      <c r="D82" s="44">
        <f t="shared" si="33"/>
        <v>887.200057152</v>
      </c>
      <c r="E82" s="44">
        <f t="shared" si="33"/>
        <v>952.24725504</v>
      </c>
      <c r="F82" s="44">
        <f t="shared" si="33"/>
        <v>1021.87196928</v>
      </c>
      <c r="G82" s="44">
        <f t="shared" si="33"/>
        <v>1039.52506944</v>
      </c>
      <c r="H82" s="44">
        <f t="shared" si="33"/>
        <v>1054.22433792</v>
      </c>
      <c r="I82" s="44">
        <f t="shared" si="33"/>
        <v>1060.37952096</v>
      </c>
      <c r="J82" s="44">
        <f t="shared" si="33"/>
        <v>1218.28955808</v>
      </c>
      <c r="K82" s="44">
        <f t="shared" si="33"/>
        <v>1252.49025024</v>
      </c>
      <c r="L82" s="44">
        <f t="shared" si="33"/>
        <v>985.588848</v>
      </c>
      <c r="M82" s="44">
        <f t="shared" si="33"/>
        <v>1431.33949536</v>
      </c>
      <c r="N82" s="44">
        <f t="shared" si="33"/>
        <v>1669.172928</v>
      </c>
      <c r="O82" s="44">
        <f t="shared" si="33"/>
        <v>1671.64675776</v>
      </c>
      <c r="P82" s="44">
        <f t="shared" si="33"/>
        <v>1629.86813568</v>
      </c>
      <c r="Q82" s="44">
        <v>1558.8</v>
      </c>
      <c r="R82" s="44">
        <v>2839.4</v>
      </c>
      <c r="S82" s="44">
        <f t="shared" si="17"/>
        <v>0.548989223075298</v>
      </c>
      <c r="T82" s="44">
        <v>651.5784</v>
      </c>
      <c r="U82" s="44">
        <f t="shared" si="18"/>
        <v>907.2216</v>
      </c>
      <c r="V82" s="44">
        <v>428.28248232</v>
      </c>
    </row>
    <row r="83" spans="1:22">
      <c r="A83" s="44">
        <v>0.6017</v>
      </c>
      <c r="B83" s="44">
        <f t="shared" ref="B83:P83" si="34">B50*$A$83</f>
        <v>863.83740421</v>
      </c>
      <c r="C83" s="44">
        <f t="shared" si="34"/>
        <v>943.906194825</v>
      </c>
      <c r="D83" s="44">
        <f t="shared" si="34"/>
        <v>1006.1952318</v>
      </c>
      <c r="E83" s="44">
        <f t="shared" si="34"/>
        <v>1059.90850944</v>
      </c>
      <c r="F83" s="44">
        <f t="shared" si="34"/>
        <v>1086.72651912</v>
      </c>
      <c r="G83" s="44">
        <f t="shared" si="34"/>
        <v>1111.676852</v>
      </c>
      <c r="H83" s="44">
        <f t="shared" si="34"/>
        <v>1140.1059736</v>
      </c>
      <c r="I83" s="44">
        <f t="shared" si="34"/>
        <v>1157.40659353</v>
      </c>
      <c r="J83" s="44">
        <f t="shared" si="34"/>
        <v>1238.846147</v>
      </c>
      <c r="K83" s="44">
        <f t="shared" si="34"/>
        <v>1281.35938084</v>
      </c>
      <c r="L83" s="44">
        <f t="shared" si="34"/>
        <v>1011.0756205</v>
      </c>
      <c r="M83" s="44">
        <f t="shared" si="34"/>
        <v>1335.4593109</v>
      </c>
      <c r="N83" s="44">
        <f t="shared" si="34"/>
        <v>1638.5650842</v>
      </c>
      <c r="O83" s="44">
        <f t="shared" si="34"/>
        <v>1668.86639535</v>
      </c>
      <c r="P83" s="44">
        <f t="shared" si="34"/>
        <v>1655.0113503</v>
      </c>
      <c r="Q83" s="44">
        <v>1457.5</v>
      </c>
      <c r="R83" s="44">
        <v>2675.7</v>
      </c>
      <c r="S83" s="44">
        <f t="shared" si="17"/>
        <v>0.544717270247038</v>
      </c>
      <c r="T83" s="44">
        <v>631.0975</v>
      </c>
      <c r="U83" s="44">
        <f t="shared" si="18"/>
        <v>826.4025</v>
      </c>
      <c r="V83" s="44">
        <v>414.82038675</v>
      </c>
    </row>
    <row r="84" spans="1:22">
      <c r="A84" s="44">
        <v>0.8299</v>
      </c>
      <c r="B84" s="44">
        <f t="shared" ref="B84:P84" si="35">B51*$A$84</f>
        <v>669.82365963</v>
      </c>
      <c r="C84" s="44">
        <f t="shared" si="35"/>
        <v>708.94580955</v>
      </c>
      <c r="D84" s="44">
        <f t="shared" si="35"/>
        <v>769.39721937</v>
      </c>
      <c r="E84" s="44">
        <f t="shared" si="35"/>
        <v>810.47104512</v>
      </c>
      <c r="F84" s="44">
        <f t="shared" si="35"/>
        <v>868.87940712</v>
      </c>
      <c r="G84" s="44">
        <f t="shared" si="35"/>
        <v>884.83323874</v>
      </c>
      <c r="H84" s="44">
        <f t="shared" si="35"/>
        <v>897.32464457</v>
      </c>
      <c r="I84" s="44">
        <f t="shared" si="35"/>
        <v>906.29876822</v>
      </c>
      <c r="J84" s="44">
        <f t="shared" si="35"/>
        <v>1003.61176335</v>
      </c>
      <c r="K84" s="44">
        <f t="shared" si="35"/>
        <v>1027.58533362</v>
      </c>
      <c r="L84" s="44">
        <f t="shared" si="35"/>
        <v>711.6284613</v>
      </c>
      <c r="M84" s="44">
        <f t="shared" si="35"/>
        <v>1024.27627335</v>
      </c>
      <c r="N84" s="44">
        <f t="shared" si="35"/>
        <v>1301.8325938</v>
      </c>
      <c r="O84" s="44">
        <f t="shared" si="35"/>
        <v>1378.16173341</v>
      </c>
      <c r="P84" s="44">
        <f t="shared" si="35"/>
        <v>1466.76467907</v>
      </c>
      <c r="Q84" s="44">
        <v>1406.5</v>
      </c>
      <c r="R84" s="44">
        <v>2608.8</v>
      </c>
      <c r="S84" s="44">
        <f t="shared" si="17"/>
        <v>0.539136767862619</v>
      </c>
      <c r="T84" s="44">
        <v>631.5185</v>
      </c>
      <c r="U84" s="44">
        <f t="shared" si="18"/>
        <v>774.9815</v>
      </c>
      <c r="V84" s="44">
        <v>415.09711005</v>
      </c>
    </row>
    <row r="85" spans="1:22">
      <c r="A85" s="44">
        <v>0.8078</v>
      </c>
      <c r="B85" s="44">
        <f t="shared" ref="B85:P85" si="36">B52*$A$85</f>
        <v>1032.68958128</v>
      </c>
      <c r="C85" s="44">
        <f t="shared" si="36"/>
        <v>1127.26607826</v>
      </c>
      <c r="D85" s="44">
        <f t="shared" si="36"/>
        <v>1229.39178936</v>
      </c>
      <c r="E85" s="44">
        <f t="shared" si="36"/>
        <v>1316.9337216</v>
      </c>
      <c r="F85" s="44">
        <f t="shared" si="36"/>
        <v>1350.26613456</v>
      </c>
      <c r="G85" s="44">
        <f t="shared" si="36"/>
        <v>1414.22305332</v>
      </c>
      <c r="H85" s="44">
        <f t="shared" si="36"/>
        <v>1426.88192556</v>
      </c>
      <c r="I85" s="44">
        <f t="shared" si="36"/>
        <v>1427.81348052</v>
      </c>
      <c r="J85" s="44">
        <f t="shared" si="36"/>
        <v>1503.34722342</v>
      </c>
      <c r="K85" s="44">
        <f t="shared" si="36"/>
        <v>1515.9190956</v>
      </c>
      <c r="L85" s="44">
        <f t="shared" si="36"/>
        <v>1155.2339722</v>
      </c>
      <c r="M85" s="44">
        <f t="shared" si="36"/>
        <v>1722.59844148</v>
      </c>
      <c r="N85" s="44">
        <f t="shared" si="36"/>
        <v>2104.512872</v>
      </c>
      <c r="O85" s="44">
        <f t="shared" si="36"/>
        <v>2164.61820036</v>
      </c>
      <c r="P85" s="44">
        <f t="shared" si="36"/>
        <v>2124.14669334</v>
      </c>
      <c r="Q85" s="44">
        <v>1308</v>
      </c>
      <c r="R85" s="44">
        <v>2627.2</v>
      </c>
      <c r="S85" s="44">
        <f t="shared" si="17"/>
        <v>0.497868453105968</v>
      </c>
      <c r="T85" s="44">
        <v>613.452</v>
      </c>
      <c r="U85" s="44">
        <f t="shared" si="18"/>
        <v>694.548</v>
      </c>
      <c r="V85" s="44">
        <v>403.2219996</v>
      </c>
    </row>
    <row r="86" spans="1:22">
      <c r="A86" s="44">
        <v>0.8618</v>
      </c>
      <c r="B86" s="44">
        <f t="shared" ref="B86:P86" si="37">B53*$A$86</f>
        <v>653.55387238</v>
      </c>
      <c r="C86" s="44">
        <f t="shared" si="37"/>
        <v>669.95043609</v>
      </c>
      <c r="D86" s="44">
        <f t="shared" si="37"/>
        <v>725.65249128</v>
      </c>
      <c r="E86" s="44">
        <f t="shared" si="37"/>
        <v>746.77934592</v>
      </c>
      <c r="F86" s="44">
        <f t="shared" si="37"/>
        <v>802.59502944</v>
      </c>
      <c r="G86" s="44">
        <f t="shared" si="37"/>
        <v>767.33103524</v>
      </c>
      <c r="H86" s="44">
        <f t="shared" si="37"/>
        <v>797.03116246</v>
      </c>
      <c r="I86" s="44">
        <f t="shared" si="37"/>
        <v>803.34315802</v>
      </c>
      <c r="J86" s="44">
        <f t="shared" si="37"/>
        <v>862.04406176</v>
      </c>
      <c r="K86" s="44">
        <f t="shared" si="37"/>
        <v>856.56999434</v>
      </c>
      <c r="L86" s="44">
        <f t="shared" si="37"/>
        <v>609.2184852</v>
      </c>
      <c r="M86" s="44">
        <f t="shared" si="37"/>
        <v>869.66676894</v>
      </c>
      <c r="N86" s="44">
        <f t="shared" si="37"/>
        <v>1108.972858</v>
      </c>
      <c r="O86" s="44">
        <f t="shared" si="37"/>
        <v>1231.96972962</v>
      </c>
      <c r="P86" s="44">
        <f t="shared" si="37"/>
        <v>1202.64638136</v>
      </c>
      <c r="Q86" s="44">
        <v>1262.2</v>
      </c>
      <c r="R86" s="44">
        <v>2495.8</v>
      </c>
      <c r="S86" s="44">
        <f t="shared" si="17"/>
        <v>0.505729625771296</v>
      </c>
      <c r="T86" s="44">
        <v>619.7402</v>
      </c>
      <c r="U86" s="44">
        <f t="shared" si="18"/>
        <v>642.4598</v>
      </c>
      <c r="V86" s="44">
        <v>407.35523346</v>
      </c>
    </row>
    <row r="87" spans="1:22">
      <c r="A87" s="44">
        <v>0.5688</v>
      </c>
      <c r="B87" s="44">
        <f t="shared" ref="B87:P87" si="38">B54*$A$87</f>
        <v>420.55411104</v>
      </c>
      <c r="C87" s="44">
        <f t="shared" si="38"/>
        <v>459.98503344</v>
      </c>
      <c r="D87" s="44">
        <f t="shared" si="38"/>
        <v>502.127925984</v>
      </c>
      <c r="E87" s="44">
        <f t="shared" si="38"/>
        <v>538.75279872</v>
      </c>
      <c r="F87" s="44">
        <f t="shared" si="38"/>
        <v>573.5619936</v>
      </c>
      <c r="G87" s="44">
        <f t="shared" si="38"/>
        <v>561.18115152</v>
      </c>
      <c r="H87" s="44">
        <f t="shared" si="38"/>
        <v>567.37919448</v>
      </c>
      <c r="I87" s="44">
        <f t="shared" si="38"/>
        <v>565.97243832</v>
      </c>
      <c r="J87" s="44">
        <f t="shared" si="38"/>
        <v>611.88392664</v>
      </c>
      <c r="K87" s="44">
        <f t="shared" si="38"/>
        <v>641.87106264</v>
      </c>
      <c r="L87" s="44">
        <f t="shared" si="38"/>
        <v>482.2218144</v>
      </c>
      <c r="M87" s="44">
        <f t="shared" si="38"/>
        <v>593.80404984</v>
      </c>
      <c r="N87" s="44">
        <f t="shared" si="38"/>
        <v>750.5224992</v>
      </c>
      <c r="O87" s="44">
        <f t="shared" si="38"/>
        <v>821.93004936</v>
      </c>
      <c r="P87" s="44">
        <f t="shared" si="38"/>
        <v>878.7098268</v>
      </c>
      <c r="Q87" s="44">
        <v>1055.2</v>
      </c>
      <c r="R87" s="44">
        <v>2240.2</v>
      </c>
      <c r="S87" s="44">
        <f t="shared" si="17"/>
        <v>0.471029372377466</v>
      </c>
      <c r="T87" s="44">
        <v>559.256</v>
      </c>
      <c r="U87" s="44">
        <f t="shared" si="18"/>
        <v>495.944</v>
      </c>
      <c r="V87" s="44">
        <v>367.5989688</v>
      </c>
    </row>
    <row r="88" spans="1:22">
      <c r="A88" s="44">
        <v>0.5007</v>
      </c>
      <c r="B88" s="44">
        <f t="shared" ref="B88:P88" si="39">B55*$A$88</f>
        <v>65.31406185</v>
      </c>
      <c r="C88" s="44">
        <f t="shared" si="39"/>
        <v>71.38024263</v>
      </c>
      <c r="D88" s="44">
        <f t="shared" si="39"/>
        <v>76.324374738</v>
      </c>
      <c r="E88" s="44">
        <f t="shared" si="39"/>
        <v>84.32909568</v>
      </c>
      <c r="F88" s="44">
        <f t="shared" si="39"/>
        <v>88.61909328</v>
      </c>
      <c r="G88" s="44">
        <f t="shared" si="39"/>
        <v>86.41691454</v>
      </c>
      <c r="H88" s="44">
        <f t="shared" si="39"/>
        <v>86.95972341</v>
      </c>
      <c r="I88" s="44">
        <f t="shared" si="39"/>
        <v>86.66591265</v>
      </c>
      <c r="J88" s="44">
        <f t="shared" si="39"/>
        <v>93.83738868</v>
      </c>
      <c r="K88" s="44">
        <f t="shared" si="39"/>
        <v>94.01063088</v>
      </c>
      <c r="L88" s="44">
        <f t="shared" si="39"/>
        <v>43.2289359</v>
      </c>
      <c r="M88" s="44">
        <f t="shared" si="39"/>
        <v>71.07466542</v>
      </c>
      <c r="N88" s="44">
        <f t="shared" si="39"/>
        <v>96.389757</v>
      </c>
      <c r="O88" s="44">
        <f t="shared" si="39"/>
        <v>105.41407338</v>
      </c>
      <c r="P88" s="44">
        <f t="shared" si="39"/>
        <v>108.15780924</v>
      </c>
      <c r="Q88" s="44">
        <v>1284.2</v>
      </c>
      <c r="R88" s="44">
        <v>2175.2</v>
      </c>
      <c r="S88" s="44">
        <f t="shared" si="17"/>
        <v>0.59038249356381</v>
      </c>
      <c r="T88" s="44">
        <v>733.2782</v>
      </c>
      <c r="U88" s="44">
        <f t="shared" si="18"/>
        <v>550.9218</v>
      </c>
      <c r="V88" s="44">
        <v>481.98376086</v>
      </c>
    </row>
    <row r="89" spans="1:22">
      <c r="A89" s="44">
        <v>1.0518</v>
      </c>
      <c r="B89" s="44">
        <f t="shared" ref="B89:P89" si="40">B56*$A$89</f>
        <v>534.83998446</v>
      </c>
      <c r="C89" s="44">
        <f t="shared" si="40"/>
        <v>565.30584477</v>
      </c>
      <c r="D89" s="44">
        <f t="shared" si="40"/>
        <v>593.055978516</v>
      </c>
      <c r="E89" s="44">
        <f t="shared" si="40"/>
        <v>615.65135616</v>
      </c>
      <c r="F89" s="44">
        <f t="shared" si="40"/>
        <v>644.68860912</v>
      </c>
      <c r="G89" s="44">
        <f t="shared" si="40"/>
        <v>652.35623112</v>
      </c>
      <c r="H89" s="44">
        <f t="shared" si="40"/>
        <v>660.55480176</v>
      </c>
      <c r="I89" s="44">
        <f t="shared" si="40"/>
        <v>659.08354392</v>
      </c>
      <c r="J89" s="44">
        <f t="shared" si="40"/>
        <v>587.80936872</v>
      </c>
      <c r="K89" s="44">
        <f t="shared" si="40"/>
        <v>602.78153136</v>
      </c>
      <c r="L89" s="44">
        <f t="shared" si="40"/>
        <v>513.7496064</v>
      </c>
      <c r="M89" s="44">
        <f t="shared" si="40"/>
        <v>650.36569962</v>
      </c>
      <c r="N89" s="44">
        <f t="shared" si="40"/>
        <v>769.3664568</v>
      </c>
      <c r="O89" s="44">
        <f t="shared" si="40"/>
        <v>819.68046678</v>
      </c>
      <c r="P89" s="44">
        <f t="shared" si="40"/>
        <v>840.33476856</v>
      </c>
      <c r="Q89" s="44">
        <v>1308.6</v>
      </c>
      <c r="R89" s="44">
        <v>2851.8</v>
      </c>
      <c r="S89" s="44">
        <f t="shared" si="17"/>
        <v>0.4588680833158</v>
      </c>
      <c r="T89" s="44">
        <v>811.332</v>
      </c>
      <c r="U89" s="44">
        <f t="shared" si="18"/>
        <v>497.268</v>
      </c>
      <c r="V89" s="44">
        <v>533.2885236</v>
      </c>
    </row>
    <row r="90" spans="1:22">
      <c r="A90" s="44">
        <v>0.7555</v>
      </c>
      <c r="B90" s="44">
        <f t="shared" ref="B90:P90" si="41">B57*$A$90</f>
        <v>1226.685707</v>
      </c>
      <c r="C90" s="44">
        <f t="shared" si="41"/>
        <v>1344.380707875</v>
      </c>
      <c r="D90" s="44">
        <f t="shared" si="41"/>
        <v>1410.71125827</v>
      </c>
      <c r="E90" s="44">
        <f t="shared" si="41"/>
        <v>1488.9708288</v>
      </c>
      <c r="F90" s="44">
        <f t="shared" si="41"/>
        <v>1542.4838004</v>
      </c>
      <c r="G90" s="44">
        <f t="shared" si="41"/>
        <v>1579.1844794</v>
      </c>
      <c r="H90" s="44">
        <f t="shared" si="41"/>
        <v>1575.3344514</v>
      </c>
      <c r="I90" s="44">
        <f t="shared" si="41"/>
        <v>1586.15646005</v>
      </c>
      <c r="J90" s="44">
        <f t="shared" si="41"/>
        <v>1550.7584897</v>
      </c>
      <c r="K90" s="44">
        <f t="shared" si="41"/>
        <v>1579.69270425</v>
      </c>
      <c r="L90" s="44">
        <f t="shared" si="41"/>
        <v>1149.4713405</v>
      </c>
      <c r="M90" s="44">
        <f t="shared" si="41"/>
        <v>1671.8107437</v>
      </c>
      <c r="N90" s="44">
        <f t="shared" si="41"/>
        <v>1993.131391</v>
      </c>
      <c r="O90" s="44">
        <f t="shared" si="41"/>
        <v>2045.3263173</v>
      </c>
      <c r="P90" s="44">
        <f t="shared" si="41"/>
        <v>1983.3801525</v>
      </c>
      <c r="Q90" s="44">
        <v>1414.6</v>
      </c>
      <c r="R90" s="44">
        <v>2894.3</v>
      </c>
      <c r="S90" s="44">
        <f t="shared" si="17"/>
        <v>0.488753757385205</v>
      </c>
      <c r="T90" s="44">
        <v>920.9046</v>
      </c>
      <c r="U90" s="44">
        <f t="shared" si="18"/>
        <v>493.6954</v>
      </c>
      <c r="V90" s="44">
        <v>605.31059358</v>
      </c>
    </row>
    <row r="91" spans="1:22">
      <c r="A91" s="44">
        <v>1.2308</v>
      </c>
      <c r="B91" s="44">
        <f t="shared" ref="B91:P91" si="42">B58*$A$91</f>
        <v>631.2847048</v>
      </c>
      <c r="C91" s="44">
        <f t="shared" si="42"/>
        <v>686.33998884</v>
      </c>
      <c r="D91" s="44">
        <f t="shared" si="42"/>
        <v>685.43941248</v>
      </c>
      <c r="E91" s="44">
        <f t="shared" si="42"/>
        <v>758.14129152</v>
      </c>
      <c r="F91" s="44">
        <f t="shared" si="42"/>
        <v>805.52512224</v>
      </c>
      <c r="G91" s="44">
        <f t="shared" si="42"/>
        <v>823.46772464</v>
      </c>
      <c r="H91" s="44">
        <f t="shared" si="42"/>
        <v>830.8478476</v>
      </c>
      <c r="I91" s="44">
        <f t="shared" si="42"/>
        <v>827.94906744</v>
      </c>
      <c r="J91" s="44">
        <f t="shared" si="42"/>
        <v>921.80285988</v>
      </c>
      <c r="K91" s="44">
        <f t="shared" si="42"/>
        <v>936.27731404</v>
      </c>
      <c r="L91" s="44">
        <f t="shared" si="42"/>
        <v>764.0671012</v>
      </c>
      <c r="M91" s="44">
        <f t="shared" si="42"/>
        <v>958.67147388</v>
      </c>
      <c r="N91" s="44">
        <f t="shared" si="42"/>
        <v>1167.918428</v>
      </c>
      <c r="O91" s="44">
        <f t="shared" si="42"/>
        <v>1236.08960916</v>
      </c>
      <c r="P91" s="44">
        <f t="shared" si="42"/>
        <v>1285.67632572</v>
      </c>
      <c r="Q91" s="44">
        <v>1337.2</v>
      </c>
      <c r="R91" s="44">
        <v>2970.5</v>
      </c>
      <c r="S91" s="44">
        <f t="shared" si="17"/>
        <v>0.450159905739774</v>
      </c>
      <c r="T91" s="44">
        <v>910.6332</v>
      </c>
      <c r="U91" s="44">
        <f t="shared" si="18"/>
        <v>426.5668</v>
      </c>
      <c r="V91" s="44">
        <v>598.55920236</v>
      </c>
    </row>
    <row r="92" spans="1:22">
      <c r="A92" s="44">
        <v>0.5808</v>
      </c>
      <c r="B92" s="44">
        <f t="shared" ref="B92:P92" si="43">B59*$A$92</f>
        <v>503.77163232</v>
      </c>
      <c r="C92" s="44">
        <f t="shared" si="43"/>
        <v>554.40432432</v>
      </c>
      <c r="D92" s="44">
        <f t="shared" si="43"/>
        <v>571.782568896</v>
      </c>
      <c r="E92" s="44">
        <f t="shared" si="43"/>
        <v>604.09147392</v>
      </c>
      <c r="F92" s="44">
        <f t="shared" si="43"/>
        <v>641.87088768</v>
      </c>
      <c r="G92" s="44">
        <f t="shared" si="43"/>
        <v>650.36834016</v>
      </c>
      <c r="H92" s="44">
        <f t="shared" si="43"/>
        <v>660.22724592</v>
      </c>
      <c r="I92" s="44">
        <f t="shared" si="43"/>
        <v>671.61075168</v>
      </c>
      <c r="J92" s="44">
        <f t="shared" si="43"/>
        <v>825.13953984</v>
      </c>
      <c r="K92" s="44">
        <f t="shared" si="43"/>
        <v>871.3454904</v>
      </c>
      <c r="L92" s="44">
        <f t="shared" si="43"/>
        <v>721.07772</v>
      </c>
      <c r="M92" s="44">
        <f t="shared" si="43"/>
        <v>1034.83947072</v>
      </c>
      <c r="N92" s="44">
        <f t="shared" si="43"/>
        <v>1195.4467008</v>
      </c>
      <c r="O92" s="44">
        <f t="shared" si="43"/>
        <v>1257.7523112</v>
      </c>
      <c r="P92" s="44">
        <f t="shared" si="43"/>
        <v>1249.89792048</v>
      </c>
      <c r="Q92" s="44">
        <v>1007.7</v>
      </c>
      <c r="R92" s="44">
        <v>1374.8</v>
      </c>
      <c r="S92" s="44">
        <f t="shared" si="17"/>
        <v>0.732979342449811</v>
      </c>
      <c r="T92" s="44">
        <v>319.4409</v>
      </c>
      <c r="U92" s="44">
        <f t="shared" si="18"/>
        <v>688.2591</v>
      </c>
      <c r="V92" s="44">
        <v>249.06806973</v>
      </c>
    </row>
    <row r="93" spans="1:22">
      <c r="A93" s="44">
        <v>1.3315</v>
      </c>
      <c r="B93" s="44">
        <f t="shared" ref="B93:P93" si="44">B60*$A$93</f>
        <v>12.87360775</v>
      </c>
      <c r="C93" s="44">
        <f t="shared" si="44"/>
        <v>13.6156527</v>
      </c>
      <c r="D93" s="44">
        <f t="shared" si="44"/>
        <v>15.7407267</v>
      </c>
      <c r="E93" s="44">
        <f t="shared" si="44"/>
        <v>17.5885824</v>
      </c>
      <c r="F93" s="44">
        <f t="shared" si="44"/>
        <v>20.100324</v>
      </c>
      <c r="G93" s="44">
        <f t="shared" si="44"/>
        <v>22.1513666</v>
      </c>
      <c r="H93" s="44">
        <f t="shared" si="44"/>
        <v>22.2544247</v>
      </c>
      <c r="I93" s="44">
        <f t="shared" si="44"/>
        <v>22.3593469</v>
      </c>
      <c r="J93" s="44">
        <f t="shared" si="44"/>
        <v>26.41522905</v>
      </c>
      <c r="K93" s="44">
        <f t="shared" si="44"/>
        <v>25.3661402</v>
      </c>
      <c r="L93" s="44">
        <f t="shared" si="44"/>
        <v>22.017684</v>
      </c>
      <c r="M93" s="44">
        <f t="shared" si="44"/>
        <v>38.09035365</v>
      </c>
      <c r="N93" s="44">
        <f t="shared" si="44"/>
        <v>51.18286</v>
      </c>
      <c r="O93" s="44">
        <f t="shared" si="44"/>
        <v>41.4333507</v>
      </c>
      <c r="P93" s="44">
        <f t="shared" si="44"/>
        <v>42.16394475</v>
      </c>
      <c r="Q93" s="44">
        <v>986.59</v>
      </c>
      <c r="R93" s="44">
        <v>1454.56</v>
      </c>
      <c r="S93" s="44">
        <f t="shared" si="17"/>
        <v>0.678273842261577</v>
      </c>
      <c r="T93" s="44">
        <v>340.37355</v>
      </c>
      <c r="U93" s="44">
        <f t="shared" si="18"/>
        <v>646.21645</v>
      </c>
      <c r="V93" s="44">
        <v>265.389256935</v>
      </c>
    </row>
    <row r="94" spans="1:22">
      <c r="A94" s="44">
        <v>0.1453</v>
      </c>
      <c r="B94" s="44">
        <f t="shared" ref="B94:P94" si="45">B61*$A$94</f>
        <v>42.38911003</v>
      </c>
      <c r="C94" s="44">
        <f t="shared" si="45"/>
        <v>44.33565054</v>
      </c>
      <c r="D94" s="44">
        <f t="shared" si="45"/>
        <v>46.798224</v>
      </c>
      <c r="E94" s="44">
        <f t="shared" si="45"/>
        <v>50.22683904</v>
      </c>
      <c r="F94" s="44">
        <f t="shared" si="45"/>
        <v>53.22966696</v>
      </c>
      <c r="G94" s="44">
        <f t="shared" si="45"/>
        <v>53.41071076</v>
      </c>
      <c r="H94" s="44">
        <f t="shared" si="45"/>
        <v>53.2260054</v>
      </c>
      <c r="I94" s="44">
        <f t="shared" si="45"/>
        <v>54.01194763</v>
      </c>
      <c r="J94" s="44">
        <f t="shared" si="45"/>
        <v>58.22368608</v>
      </c>
      <c r="K94" s="44">
        <f t="shared" si="45"/>
        <v>59.8561897</v>
      </c>
      <c r="L94" s="44">
        <f t="shared" si="45"/>
        <v>61.2760613</v>
      </c>
      <c r="M94" s="44">
        <f t="shared" si="45"/>
        <v>70.50476174</v>
      </c>
      <c r="N94" s="44">
        <f t="shared" si="45"/>
        <v>79.7531358</v>
      </c>
      <c r="O94" s="44">
        <f t="shared" si="45"/>
        <v>85.46233605</v>
      </c>
      <c r="P94" s="44">
        <f t="shared" si="45"/>
        <v>88.08466686</v>
      </c>
      <c r="Q94" s="44">
        <v>989.28</v>
      </c>
      <c r="R94" s="44">
        <v>1480.2</v>
      </c>
      <c r="S94" s="44">
        <f t="shared" si="17"/>
        <v>0.66834211593028</v>
      </c>
      <c r="T94" s="44">
        <v>362.07648</v>
      </c>
      <c r="U94" s="44">
        <f t="shared" si="18"/>
        <v>627.20352</v>
      </c>
      <c r="V94" s="44">
        <v>282.311031456</v>
      </c>
    </row>
    <row r="95" spans="1:22">
      <c r="A95" s="44">
        <v>0.3188</v>
      </c>
      <c r="B95" s="44">
        <f t="shared" ref="B95:P95" si="46">B62*$A$95</f>
        <v>57.49280644</v>
      </c>
      <c r="C95" s="44">
        <f t="shared" si="46"/>
        <v>62.3840592</v>
      </c>
      <c r="D95" s="44">
        <f t="shared" si="46"/>
        <v>65.37625224</v>
      </c>
      <c r="E95" s="44">
        <f t="shared" si="46"/>
        <v>72.31302144</v>
      </c>
      <c r="F95" s="44">
        <f t="shared" si="46"/>
        <v>79.19986656</v>
      </c>
      <c r="G95" s="44">
        <f t="shared" si="46"/>
        <v>82.56690464</v>
      </c>
      <c r="H95" s="44">
        <f t="shared" si="46"/>
        <v>82.82424</v>
      </c>
      <c r="I95" s="44">
        <f t="shared" si="46"/>
        <v>83.05052424</v>
      </c>
      <c r="J95" s="44">
        <f t="shared" si="46"/>
        <v>82.42883236</v>
      </c>
      <c r="K95" s="44">
        <f t="shared" si="46"/>
        <v>85.34059216</v>
      </c>
      <c r="L95" s="44">
        <f t="shared" si="46"/>
        <v>81.1534092</v>
      </c>
      <c r="M95" s="44">
        <f t="shared" si="46"/>
        <v>113.2256456</v>
      </c>
      <c r="N95" s="44">
        <f t="shared" si="46"/>
        <v>135.4141256</v>
      </c>
      <c r="O95" s="44">
        <f t="shared" si="46"/>
        <v>145.1733906</v>
      </c>
      <c r="P95" s="44">
        <f t="shared" si="46"/>
        <v>151.1035488</v>
      </c>
      <c r="Q95" s="44">
        <v>1001.2</v>
      </c>
      <c r="R95" s="44">
        <v>1625.3</v>
      </c>
      <c r="S95" s="44">
        <f t="shared" si="17"/>
        <v>0.616009352119609</v>
      </c>
      <c r="T95" s="44">
        <v>384.4608</v>
      </c>
      <c r="U95" s="44">
        <f t="shared" si="18"/>
        <v>616.7392</v>
      </c>
      <c r="V95" s="44">
        <v>299.76408576</v>
      </c>
    </row>
    <row r="96" spans="1:22">
      <c r="A96" s="44">
        <v>0.1743</v>
      </c>
      <c r="B96" s="44">
        <f t="shared" ref="B96:P96" si="47">B63*$A$96</f>
        <v>6.06679038</v>
      </c>
      <c r="C96" s="44">
        <f t="shared" si="47"/>
        <v>6.804105525</v>
      </c>
      <c r="D96" s="44">
        <f t="shared" si="47"/>
        <v>7.34904576</v>
      </c>
      <c r="E96" s="44">
        <f t="shared" si="47"/>
        <v>7.81087104</v>
      </c>
      <c r="F96" s="44">
        <f t="shared" si="47"/>
        <v>8.59061952</v>
      </c>
      <c r="G96" s="44">
        <f t="shared" si="47"/>
        <v>8.78660244</v>
      </c>
      <c r="H96" s="44">
        <f t="shared" si="47"/>
        <v>8.93587296</v>
      </c>
      <c r="I96" s="44">
        <f t="shared" si="47"/>
        <v>9.67302252</v>
      </c>
      <c r="J96" s="44">
        <f t="shared" si="47"/>
        <v>6.76045209</v>
      </c>
      <c r="K96" s="44">
        <f t="shared" si="47"/>
        <v>6.69245766</v>
      </c>
      <c r="L96" s="44">
        <f t="shared" si="47"/>
        <v>3.2055513</v>
      </c>
      <c r="M96" s="44">
        <f t="shared" si="47"/>
        <v>7.17577413</v>
      </c>
      <c r="N96" s="44">
        <f t="shared" si="47"/>
        <v>8.3426952</v>
      </c>
      <c r="O96" s="44">
        <f t="shared" si="47"/>
        <v>6.67199484</v>
      </c>
      <c r="P96" s="44">
        <f t="shared" si="47"/>
        <v>6.11296245</v>
      </c>
      <c r="Q96" s="44">
        <v>1001.2</v>
      </c>
      <c r="R96" s="44">
        <v>1669.1</v>
      </c>
      <c r="S96" s="44">
        <f t="shared" si="17"/>
        <v>0.599844227427955</v>
      </c>
      <c r="T96" s="44">
        <v>408.4896</v>
      </c>
      <c r="U96" s="44">
        <f t="shared" si="18"/>
        <v>592.7104</v>
      </c>
      <c r="V96" s="44">
        <v>318.49934112</v>
      </c>
    </row>
    <row r="97" spans="1:22">
      <c r="A97" s="44">
        <v>0.1787</v>
      </c>
      <c r="B97" s="44">
        <f t="shared" ref="B97:P97" si="48">B64*$A$97</f>
        <v>5.19461243</v>
      </c>
      <c r="C97" s="44">
        <f t="shared" si="48"/>
        <v>4.54371555</v>
      </c>
      <c r="D97" s="44">
        <f t="shared" si="48"/>
        <v>4.467760902</v>
      </c>
      <c r="E97" s="44">
        <f t="shared" si="48"/>
        <v>4.7691456</v>
      </c>
      <c r="F97" s="44">
        <f t="shared" si="48"/>
        <v>5.49009288</v>
      </c>
      <c r="G97" s="44">
        <f t="shared" si="48"/>
        <v>5.63212364</v>
      </c>
      <c r="H97" s="44">
        <f t="shared" si="48"/>
        <v>5.06820005</v>
      </c>
      <c r="I97" s="44">
        <f t="shared" si="48"/>
        <v>5.5363047</v>
      </c>
      <c r="J97" s="44">
        <f t="shared" si="48"/>
        <v>6.7886343</v>
      </c>
      <c r="K97" s="44">
        <f t="shared" si="48"/>
        <v>6.47533746</v>
      </c>
      <c r="L97" s="44">
        <f t="shared" si="48"/>
        <v>6.9517874</v>
      </c>
      <c r="M97" s="44">
        <f t="shared" si="48"/>
        <v>9.183393</v>
      </c>
      <c r="N97" s="44">
        <f t="shared" si="48"/>
        <v>9.472887</v>
      </c>
      <c r="O97" s="44">
        <f t="shared" si="48"/>
        <v>8.64359391</v>
      </c>
      <c r="P97" s="44">
        <f t="shared" si="48"/>
        <v>9.63822024</v>
      </c>
      <c r="Q97" s="44">
        <v>1000.4</v>
      </c>
      <c r="R97" s="44">
        <v>1721.1</v>
      </c>
      <c r="S97" s="44">
        <f t="shared" si="17"/>
        <v>0.581256173377491</v>
      </c>
      <c r="T97" s="44">
        <v>418.1672</v>
      </c>
      <c r="U97" s="44">
        <f t="shared" si="18"/>
        <v>582.2328</v>
      </c>
      <c r="V97" s="44">
        <v>326.04496584</v>
      </c>
    </row>
    <row r="98" spans="1:22">
      <c r="A98" s="44">
        <v>0.1582</v>
      </c>
      <c r="B98" s="44">
        <f t="shared" ref="B98:P98" si="49">B65*$A$98</f>
        <v>9.04695176</v>
      </c>
      <c r="C98" s="44">
        <f t="shared" si="49"/>
        <v>9.38540484</v>
      </c>
      <c r="D98" s="44">
        <f t="shared" si="49"/>
        <v>9.15996984</v>
      </c>
      <c r="E98" s="44">
        <f t="shared" si="49"/>
        <v>16.12273152</v>
      </c>
      <c r="F98" s="44">
        <f t="shared" si="49"/>
        <v>17.73067632</v>
      </c>
      <c r="G98" s="44">
        <f t="shared" si="49"/>
        <v>20.07633936</v>
      </c>
      <c r="H98" s="44">
        <f t="shared" si="49"/>
        <v>20.1734267</v>
      </c>
      <c r="I98" s="44">
        <f t="shared" si="49"/>
        <v>21.12485732</v>
      </c>
      <c r="J98" s="44">
        <f t="shared" si="49"/>
        <v>25.42690066</v>
      </c>
      <c r="K98" s="44">
        <f t="shared" si="49"/>
        <v>26.08366796</v>
      </c>
      <c r="L98" s="44">
        <f t="shared" si="49"/>
        <v>25.7239528</v>
      </c>
      <c r="M98" s="44">
        <f t="shared" si="49"/>
        <v>33.93780754</v>
      </c>
      <c r="N98" s="44">
        <f t="shared" si="49"/>
        <v>42.7744324</v>
      </c>
      <c r="O98" s="44">
        <f t="shared" si="49"/>
        <v>48.3529599</v>
      </c>
      <c r="P98" s="44">
        <f t="shared" si="49"/>
        <v>54.11488866</v>
      </c>
      <c r="Q98" s="44">
        <v>972.4</v>
      </c>
      <c r="R98" s="44">
        <v>1664.3</v>
      </c>
      <c r="S98" s="44">
        <f t="shared" si="17"/>
        <v>0.584269662921348</v>
      </c>
      <c r="T98" s="44">
        <v>421.0492</v>
      </c>
      <c r="U98" s="44">
        <f t="shared" si="18"/>
        <v>551.3508</v>
      </c>
      <c r="V98" s="44">
        <v>328.29206124</v>
      </c>
    </row>
    <row r="99" spans="1:22">
      <c r="Q99" s="44">
        <v>948.1</v>
      </c>
      <c r="R99" s="44">
        <v>1619.3</v>
      </c>
      <c r="S99" s="44">
        <f t="shared" si="17"/>
        <v>0.585499907367381</v>
      </c>
      <c r="T99" s="44">
        <v>425.6969</v>
      </c>
      <c r="U99" s="44">
        <f t="shared" si="18"/>
        <v>522.4031</v>
      </c>
      <c r="V99" s="44">
        <v>331.91587293</v>
      </c>
    </row>
    <row r="100" spans="1:22">
      <c r="Q100" s="44">
        <v>911.1</v>
      </c>
      <c r="R100" s="44">
        <v>1691.7</v>
      </c>
      <c r="S100" s="44">
        <f t="shared" si="17"/>
        <v>0.538570668558255</v>
      </c>
      <c r="T100" s="44">
        <v>427.3059</v>
      </c>
      <c r="U100" s="44">
        <f t="shared" si="18"/>
        <v>483.7941</v>
      </c>
      <c r="V100" s="44">
        <v>333.17041023</v>
      </c>
    </row>
    <row r="101" spans="1:22">
      <c r="Q101" s="44">
        <v>870.4</v>
      </c>
      <c r="R101" s="44">
        <v>1570.4</v>
      </c>
      <c r="S101" s="44">
        <f t="shared" si="17"/>
        <v>0.554253693326541</v>
      </c>
      <c r="T101" s="44">
        <v>427.3664</v>
      </c>
      <c r="U101" s="44">
        <f t="shared" si="18"/>
        <v>443.0336</v>
      </c>
      <c r="V101" s="44">
        <v>333.21758208</v>
      </c>
    </row>
    <row r="102" spans="1:22">
      <c r="Q102" s="44">
        <v>792.8</v>
      </c>
      <c r="R102" s="44">
        <v>1361.1</v>
      </c>
      <c r="S102" s="44">
        <f t="shared" si="17"/>
        <v>0.58247006098009</v>
      </c>
      <c r="T102" s="44">
        <v>420.184</v>
      </c>
      <c r="U102" s="44">
        <f t="shared" si="18"/>
        <v>372.616</v>
      </c>
      <c r="V102" s="44">
        <v>327.6174648</v>
      </c>
    </row>
    <row r="103" spans="1:22">
      <c r="Q103" s="44">
        <v>899.1</v>
      </c>
      <c r="R103" s="44">
        <v>1321.6</v>
      </c>
      <c r="S103" s="44">
        <f t="shared" si="17"/>
        <v>0.680311743341404</v>
      </c>
      <c r="T103" s="44">
        <v>513.3861</v>
      </c>
      <c r="U103" s="44">
        <f t="shared" si="18"/>
        <v>385.7139</v>
      </c>
      <c r="V103" s="44">
        <v>400.28714217</v>
      </c>
    </row>
    <row r="104" spans="1:22">
      <c r="Q104" s="44">
        <v>1137.6</v>
      </c>
      <c r="R104" s="44">
        <v>1750.2</v>
      </c>
      <c r="S104" s="44">
        <f t="shared" si="17"/>
        <v>0.649982859101817</v>
      </c>
      <c r="T104" s="44">
        <v>705.312</v>
      </c>
      <c r="U104" s="44">
        <f t="shared" si="18"/>
        <v>432.288</v>
      </c>
      <c r="V104" s="44">
        <v>549.9317664</v>
      </c>
    </row>
    <row r="105" spans="1:22">
      <c r="Q105" s="44">
        <v>1190.2</v>
      </c>
      <c r="R105" s="44">
        <v>1839.4</v>
      </c>
      <c r="S105" s="44">
        <f t="shared" si="17"/>
        <v>0.647058823529412</v>
      </c>
      <c r="T105" s="44">
        <v>774.8202</v>
      </c>
      <c r="U105" s="44">
        <f t="shared" si="18"/>
        <v>415.3798</v>
      </c>
      <c r="V105" s="44">
        <v>604.12730994</v>
      </c>
    </row>
    <row r="106" spans="1:22">
      <c r="Q106" s="44">
        <v>1172.4</v>
      </c>
      <c r="R106" s="44">
        <v>1927.7</v>
      </c>
      <c r="S106" s="44">
        <f t="shared" si="17"/>
        <v>0.608185921045806</v>
      </c>
      <c r="T106" s="44">
        <v>798.4044</v>
      </c>
      <c r="U106" s="44">
        <f t="shared" si="18"/>
        <v>373.9956</v>
      </c>
      <c r="V106" s="44">
        <v>622.51591068</v>
      </c>
    </row>
    <row r="107" spans="1:22">
      <c r="Q107" s="44">
        <v>1356.7</v>
      </c>
      <c r="R107" s="44">
        <v>1512.6</v>
      </c>
      <c r="S107" s="44">
        <f t="shared" si="17"/>
        <v>0.896932434219225</v>
      </c>
      <c r="T107" s="44">
        <v>430.0739</v>
      </c>
      <c r="U107" s="44">
        <f t="shared" si="18"/>
        <v>926.6261</v>
      </c>
      <c r="V107" s="44">
        <v>232.92802424</v>
      </c>
    </row>
    <row r="108" spans="1:22">
      <c r="Q108" s="44">
        <v>1360.77</v>
      </c>
      <c r="R108" s="44">
        <v>1601.84</v>
      </c>
      <c r="S108" s="44">
        <f t="shared" si="17"/>
        <v>0.849504320031963</v>
      </c>
      <c r="T108" s="44">
        <v>469.46565</v>
      </c>
      <c r="U108" s="44">
        <f t="shared" si="18"/>
        <v>891.30435</v>
      </c>
      <c r="V108" s="44">
        <v>254.26259604</v>
      </c>
    </row>
    <row r="109" spans="1:22">
      <c r="Q109" s="44">
        <v>1367.93</v>
      </c>
      <c r="R109" s="44">
        <v>1635.92</v>
      </c>
      <c r="S109" s="44">
        <f t="shared" si="17"/>
        <v>0.836183920974131</v>
      </c>
      <c r="T109" s="44">
        <v>500.66238</v>
      </c>
      <c r="U109" s="44">
        <f t="shared" si="18"/>
        <v>867.26762</v>
      </c>
      <c r="V109" s="44">
        <v>271.158745008</v>
      </c>
    </row>
    <row r="110" spans="1:22">
      <c r="Q110" s="44">
        <v>1381.6</v>
      </c>
      <c r="R110" s="44">
        <v>1765.2</v>
      </c>
      <c r="S110" s="44">
        <f t="shared" si="17"/>
        <v>0.782687514162701</v>
      </c>
      <c r="T110" s="44">
        <v>530.5344</v>
      </c>
      <c r="U110" s="44">
        <f t="shared" si="18"/>
        <v>851.0656</v>
      </c>
      <c r="V110" s="44">
        <v>287.33743104</v>
      </c>
    </row>
    <row r="111" spans="1:22">
      <c r="Q111" s="44">
        <v>1356.7</v>
      </c>
      <c r="R111" s="44">
        <v>1821.6</v>
      </c>
      <c r="S111" s="44">
        <f t="shared" si="17"/>
        <v>0.744784804567413</v>
      </c>
      <c r="T111" s="44">
        <v>553.5336</v>
      </c>
      <c r="U111" s="44">
        <f t="shared" si="18"/>
        <v>803.1664</v>
      </c>
      <c r="V111" s="44">
        <v>299.79379776</v>
      </c>
    </row>
    <row r="112" spans="1:22">
      <c r="Q112" s="44">
        <v>1360.3</v>
      </c>
      <c r="R112" s="44">
        <v>1921</v>
      </c>
      <c r="S112" s="44">
        <f t="shared" si="17"/>
        <v>0.708120770432067</v>
      </c>
      <c r="T112" s="44">
        <v>568.6054</v>
      </c>
      <c r="U112" s="44">
        <f t="shared" si="18"/>
        <v>791.6946</v>
      </c>
      <c r="V112" s="44">
        <v>307.95668464</v>
      </c>
    </row>
    <row r="113" spans="17:22">
      <c r="Q113" s="44">
        <v>1314.1</v>
      </c>
      <c r="R113" s="44">
        <v>1863.4</v>
      </c>
      <c r="S113" s="44">
        <f t="shared" si="17"/>
        <v>0.705216271331974</v>
      </c>
      <c r="T113" s="44">
        <v>569.0053</v>
      </c>
      <c r="U113" s="44">
        <f t="shared" si="18"/>
        <v>745.0947</v>
      </c>
      <c r="V113" s="44">
        <v>308.17327048</v>
      </c>
    </row>
    <row r="114" spans="17:22">
      <c r="Q114" s="44">
        <v>1276</v>
      </c>
      <c r="R114" s="44">
        <v>1844.7</v>
      </c>
      <c r="S114" s="44">
        <f t="shared" si="17"/>
        <v>0.691711389385808</v>
      </c>
      <c r="T114" s="44">
        <v>572.924</v>
      </c>
      <c r="U114" s="44">
        <f t="shared" si="18"/>
        <v>703.076</v>
      </c>
      <c r="V114" s="44">
        <v>310.2956384</v>
      </c>
    </row>
    <row r="115" spans="17:22">
      <c r="Q115" s="44">
        <v>1433.9</v>
      </c>
      <c r="R115" s="44">
        <v>2090.5</v>
      </c>
      <c r="S115" s="44">
        <f t="shared" si="17"/>
        <v>0.6859124611337</v>
      </c>
      <c r="T115" s="44">
        <v>672.4991</v>
      </c>
      <c r="U115" s="44">
        <f t="shared" si="18"/>
        <v>761.4009</v>
      </c>
      <c r="V115" s="44">
        <v>364.22551256</v>
      </c>
    </row>
    <row r="116" spans="17:22">
      <c r="Q116" s="44">
        <v>1353.2</v>
      </c>
      <c r="R116" s="44">
        <v>1964.4</v>
      </c>
      <c r="S116" s="44">
        <f t="shared" si="17"/>
        <v>0.68886173895337</v>
      </c>
      <c r="T116" s="44">
        <v>664.4212</v>
      </c>
      <c r="U116" s="44">
        <f t="shared" si="18"/>
        <v>688.7788</v>
      </c>
      <c r="V116" s="44">
        <v>359.85052192</v>
      </c>
    </row>
    <row r="117" spans="17:22">
      <c r="Q117" s="44">
        <v>1173.2</v>
      </c>
      <c r="R117" s="44">
        <v>1701.5</v>
      </c>
      <c r="S117" s="44">
        <f t="shared" si="17"/>
        <v>0.689509256538348</v>
      </c>
      <c r="T117" s="44">
        <v>621.796</v>
      </c>
      <c r="U117" s="44">
        <f t="shared" si="18"/>
        <v>551.404</v>
      </c>
      <c r="V117" s="44">
        <v>336.7647136</v>
      </c>
    </row>
    <row r="118" spans="17:22">
      <c r="Q118" s="44">
        <v>1371.2</v>
      </c>
      <c r="R118" s="44">
        <v>1790</v>
      </c>
      <c r="S118" s="44">
        <f t="shared" si="17"/>
        <v>0.766033519553073</v>
      </c>
      <c r="T118" s="44">
        <v>782.9552</v>
      </c>
      <c r="U118" s="44">
        <f t="shared" si="18"/>
        <v>588.2448</v>
      </c>
      <c r="V118" s="44">
        <v>424.04853632</v>
      </c>
    </row>
    <row r="119" spans="17:22">
      <c r="Q119" s="44">
        <v>1416.3</v>
      </c>
      <c r="R119" s="44">
        <v>2228.1</v>
      </c>
      <c r="S119" s="44">
        <f t="shared" si="17"/>
        <v>0.635653695974148</v>
      </c>
      <c r="T119" s="44">
        <v>878.106</v>
      </c>
      <c r="U119" s="44">
        <f t="shared" si="18"/>
        <v>538.194</v>
      </c>
      <c r="V119" s="44">
        <v>475.5822096</v>
      </c>
    </row>
    <row r="120" spans="17:22">
      <c r="Q120" s="44">
        <v>1439.1</v>
      </c>
      <c r="R120" s="44">
        <v>2317.3</v>
      </c>
      <c r="S120" s="44">
        <f t="shared" si="17"/>
        <v>0.621024468131014</v>
      </c>
      <c r="T120" s="44">
        <v>936.8541</v>
      </c>
      <c r="U120" s="44">
        <f t="shared" si="18"/>
        <v>502.2459</v>
      </c>
      <c r="V120" s="44">
        <v>507.40018056</v>
      </c>
    </row>
    <row r="121" spans="17:22">
      <c r="Q121" s="44">
        <v>1311.9</v>
      </c>
      <c r="R121" s="44">
        <v>2414.3</v>
      </c>
      <c r="S121" s="44">
        <f t="shared" si="17"/>
        <v>0.543387317234809</v>
      </c>
      <c r="T121" s="44">
        <v>893.4039</v>
      </c>
      <c r="U121" s="44">
        <f t="shared" si="18"/>
        <v>418.4961</v>
      </c>
      <c r="V121" s="44">
        <v>483.86755224</v>
      </c>
    </row>
    <row r="122" spans="17:22">
      <c r="Q122" s="44">
        <v>175.2</v>
      </c>
      <c r="R122" s="44">
        <v>269.7</v>
      </c>
      <c r="S122" s="44">
        <f t="shared" si="17"/>
        <v>0.649610678531702</v>
      </c>
      <c r="T122" s="44">
        <v>55.5384</v>
      </c>
      <c r="U122" s="44">
        <f t="shared" si="18"/>
        <v>119.6616</v>
      </c>
      <c r="V122" s="44">
        <v>12.65720136</v>
      </c>
    </row>
    <row r="123" spans="17:22">
      <c r="Q123" s="44">
        <v>171.87</v>
      </c>
      <c r="R123" s="44">
        <v>265.98</v>
      </c>
      <c r="S123" s="44">
        <f t="shared" si="17"/>
        <v>0.64617640424092</v>
      </c>
      <c r="T123" s="44">
        <v>59.29515</v>
      </c>
      <c r="U123" s="44">
        <f t="shared" si="18"/>
        <v>112.57485</v>
      </c>
      <c r="V123" s="44">
        <v>13.513364685</v>
      </c>
    </row>
    <row r="124" spans="17:22">
      <c r="Q124" s="44">
        <v>180.65</v>
      </c>
      <c r="R124" s="44">
        <v>267</v>
      </c>
      <c r="S124" s="44">
        <f t="shared" si="17"/>
        <v>0.676591760299626</v>
      </c>
      <c r="T124" s="44">
        <v>66.1179</v>
      </c>
      <c r="U124" s="44">
        <f t="shared" si="18"/>
        <v>114.5321</v>
      </c>
      <c r="V124" s="44">
        <v>15.06826941</v>
      </c>
    </row>
    <row r="125" spans="17:22">
      <c r="Q125" s="44">
        <v>178.8</v>
      </c>
      <c r="R125" s="44">
        <v>257.2</v>
      </c>
      <c r="S125" s="44">
        <f t="shared" si="17"/>
        <v>0.695178849144635</v>
      </c>
      <c r="T125" s="44">
        <v>68.6592</v>
      </c>
      <c r="U125" s="44">
        <f t="shared" si="18"/>
        <v>110.1408</v>
      </c>
      <c r="V125" s="44">
        <v>15.64743168</v>
      </c>
    </row>
    <row r="126" spans="17:22">
      <c r="Q126" s="44">
        <v>184.8</v>
      </c>
      <c r="R126" s="44">
        <v>241.8</v>
      </c>
      <c r="S126" s="44">
        <f t="shared" si="17"/>
        <v>0.764267990074442</v>
      </c>
      <c r="T126" s="44">
        <v>75.3984</v>
      </c>
      <c r="U126" s="44">
        <f t="shared" si="18"/>
        <v>109.4016</v>
      </c>
      <c r="V126" s="44">
        <v>17.18329536</v>
      </c>
    </row>
    <row r="127" spans="17:22">
      <c r="Q127" s="44">
        <v>171.7</v>
      </c>
      <c r="R127" s="44">
        <v>243.1</v>
      </c>
      <c r="S127" s="44">
        <f t="shared" si="17"/>
        <v>0.706293706293706</v>
      </c>
      <c r="T127" s="44">
        <v>71.7706</v>
      </c>
      <c r="U127" s="44">
        <f t="shared" si="18"/>
        <v>99.9294</v>
      </c>
      <c r="V127" s="44">
        <v>16.35651974</v>
      </c>
    </row>
    <row r="128" spans="17:22">
      <c r="Q128" s="44">
        <v>143.9</v>
      </c>
      <c r="R128" s="44">
        <v>204.4</v>
      </c>
      <c r="S128" s="44">
        <f t="shared" si="17"/>
        <v>0.704011741682975</v>
      </c>
      <c r="T128" s="44">
        <v>62.3087</v>
      </c>
      <c r="U128" s="44">
        <f t="shared" si="18"/>
        <v>81.5913</v>
      </c>
      <c r="V128" s="44">
        <v>14.20015273</v>
      </c>
    </row>
    <row r="129" spans="17:22">
      <c r="Q129" s="44">
        <v>100.1</v>
      </c>
      <c r="R129" s="44">
        <v>171.1</v>
      </c>
      <c r="S129" s="44">
        <f t="shared" si="17"/>
        <v>0.585037989479836</v>
      </c>
      <c r="T129" s="44">
        <v>44.9449</v>
      </c>
      <c r="U129" s="44">
        <f t="shared" si="18"/>
        <v>55.1551</v>
      </c>
      <c r="V129" s="44">
        <v>10.24294271</v>
      </c>
    </row>
    <row r="130" spans="17:22">
      <c r="Q130" s="44">
        <v>111.2</v>
      </c>
      <c r="R130" s="44">
        <v>189.7</v>
      </c>
      <c r="S130" s="44">
        <f t="shared" ref="S130:S193" si="50">Q130/R130</f>
        <v>0.586188719030048</v>
      </c>
      <c r="T130" s="44">
        <v>52.1528</v>
      </c>
      <c r="U130" s="44">
        <f t="shared" ref="U130:U193" si="51">Q130-T130</f>
        <v>59.0472</v>
      </c>
      <c r="V130" s="44">
        <v>11.88562312</v>
      </c>
    </row>
    <row r="131" spans="17:22">
      <c r="Q131" s="44">
        <v>96.5</v>
      </c>
      <c r="R131" s="44">
        <v>148.9</v>
      </c>
      <c r="S131" s="44">
        <f t="shared" si="50"/>
        <v>0.64808596373405</v>
      </c>
      <c r="T131" s="44">
        <v>47.3815</v>
      </c>
      <c r="U131" s="44">
        <f t="shared" si="51"/>
        <v>49.1185</v>
      </c>
      <c r="V131" s="44">
        <v>10.79824385</v>
      </c>
    </row>
    <row r="132" spans="17:22">
      <c r="Q132" s="44">
        <v>50.7</v>
      </c>
      <c r="R132" s="44">
        <v>117.8</v>
      </c>
      <c r="S132" s="44">
        <f t="shared" si="50"/>
        <v>0.430390492359932</v>
      </c>
      <c r="T132" s="44">
        <v>26.871</v>
      </c>
      <c r="U132" s="44">
        <f t="shared" si="51"/>
        <v>23.829</v>
      </c>
      <c r="V132" s="44">
        <v>6.1239009</v>
      </c>
    </row>
    <row r="133" spans="17:22">
      <c r="Q133" s="44">
        <v>82.9</v>
      </c>
      <c r="R133" s="44">
        <v>97.7</v>
      </c>
      <c r="S133" s="44">
        <f t="shared" si="50"/>
        <v>0.848515864892528</v>
      </c>
      <c r="T133" s="44">
        <v>47.3359</v>
      </c>
      <c r="U133" s="44">
        <f t="shared" si="51"/>
        <v>35.5641</v>
      </c>
      <c r="V133" s="44">
        <v>10.78785161</v>
      </c>
    </row>
    <row r="134" spans="17:22">
      <c r="Q134" s="44">
        <v>81.9</v>
      </c>
      <c r="R134" s="44">
        <v>90.3</v>
      </c>
      <c r="S134" s="44">
        <f t="shared" si="50"/>
        <v>0.906976744186047</v>
      </c>
      <c r="T134" s="44">
        <v>50.778</v>
      </c>
      <c r="U134" s="44">
        <f t="shared" si="51"/>
        <v>31.122</v>
      </c>
      <c r="V134" s="44">
        <v>11.5723062</v>
      </c>
    </row>
    <row r="135" spans="17:22">
      <c r="Q135" s="44">
        <v>85.4</v>
      </c>
      <c r="R135" s="44">
        <v>99.2</v>
      </c>
      <c r="S135" s="44">
        <f t="shared" si="50"/>
        <v>0.860887096774194</v>
      </c>
      <c r="T135" s="44">
        <v>55.5954</v>
      </c>
      <c r="U135" s="44">
        <f t="shared" si="51"/>
        <v>29.8046</v>
      </c>
      <c r="V135" s="44">
        <v>12.67019166</v>
      </c>
    </row>
    <row r="136" spans="17:22">
      <c r="Q136" s="44">
        <v>102.2</v>
      </c>
      <c r="R136" s="44">
        <v>120.4</v>
      </c>
      <c r="S136" s="44">
        <f t="shared" si="50"/>
        <v>0.848837209302326</v>
      </c>
      <c r="T136" s="44">
        <v>69.5982</v>
      </c>
      <c r="U136" s="44">
        <f t="shared" si="51"/>
        <v>32.6018</v>
      </c>
      <c r="V136" s="44">
        <v>15.86142978</v>
      </c>
    </row>
    <row r="137" spans="17:22">
      <c r="Q137" s="44">
        <v>1760.2</v>
      </c>
      <c r="R137" s="44">
        <v>2748.1</v>
      </c>
      <c r="S137" s="44">
        <f t="shared" si="50"/>
        <v>0.640515265092246</v>
      </c>
      <c r="T137" s="44">
        <v>557.9834</v>
      </c>
      <c r="U137" s="44">
        <f t="shared" si="51"/>
        <v>1202.2166</v>
      </c>
      <c r="V137" s="44">
        <v>529.35885158</v>
      </c>
    </row>
    <row r="138" spans="17:22">
      <c r="Q138" s="44">
        <v>1728.52</v>
      </c>
      <c r="R138" s="44">
        <v>2847.03</v>
      </c>
      <c r="S138" s="44">
        <f t="shared" si="50"/>
        <v>0.607130939961995</v>
      </c>
      <c r="T138" s="44">
        <v>596.3394</v>
      </c>
      <c r="U138" s="44">
        <f t="shared" si="51"/>
        <v>1132.1806</v>
      </c>
      <c r="V138" s="44">
        <v>565.74718878</v>
      </c>
    </row>
    <row r="139" spans="17:22">
      <c r="Q139" s="44">
        <v>1745.49</v>
      </c>
      <c r="R139" s="44">
        <v>2878.23</v>
      </c>
      <c r="S139" s="44">
        <f t="shared" si="50"/>
        <v>0.606445628042234</v>
      </c>
      <c r="T139" s="44">
        <v>638.84934</v>
      </c>
      <c r="U139" s="44">
        <f t="shared" si="51"/>
        <v>1106.64066</v>
      </c>
      <c r="V139" s="44">
        <v>606.076368858</v>
      </c>
    </row>
    <row r="140" spans="17:22">
      <c r="Q140" s="44">
        <v>1775.2</v>
      </c>
      <c r="R140" s="44">
        <v>3043.1</v>
      </c>
      <c r="S140" s="44">
        <f t="shared" si="50"/>
        <v>0.583352502382439</v>
      </c>
      <c r="T140" s="44">
        <v>681.6768</v>
      </c>
      <c r="U140" s="44">
        <f t="shared" si="51"/>
        <v>1093.5232</v>
      </c>
      <c r="V140" s="44">
        <v>646.70678016</v>
      </c>
    </row>
    <row r="141" spans="17:22">
      <c r="Q141" s="44">
        <v>1787.3</v>
      </c>
      <c r="R141" s="44">
        <v>3049.6</v>
      </c>
      <c r="S141" s="44">
        <f t="shared" si="50"/>
        <v>0.586076862539349</v>
      </c>
      <c r="T141" s="44">
        <v>729.2184</v>
      </c>
      <c r="U141" s="44">
        <f t="shared" si="51"/>
        <v>1058.0816</v>
      </c>
      <c r="V141" s="44">
        <v>691.80949608</v>
      </c>
    </row>
    <row r="142" spans="17:22">
      <c r="Q142" s="44">
        <v>1799.5</v>
      </c>
      <c r="R142" s="44">
        <v>3073.6</v>
      </c>
      <c r="S142" s="44">
        <f t="shared" si="50"/>
        <v>0.585469807391983</v>
      </c>
      <c r="T142" s="44">
        <v>752.191</v>
      </c>
      <c r="U142" s="44">
        <f t="shared" si="51"/>
        <v>1047.309</v>
      </c>
      <c r="V142" s="44">
        <v>713.6036017</v>
      </c>
    </row>
    <row r="143" spans="17:22">
      <c r="Q143" s="44">
        <v>1780.3</v>
      </c>
      <c r="R143" s="44">
        <v>2978.3</v>
      </c>
      <c r="S143" s="44">
        <f t="shared" si="50"/>
        <v>0.597757109760602</v>
      </c>
      <c r="T143" s="44">
        <v>770.8699</v>
      </c>
      <c r="U143" s="44">
        <f t="shared" si="51"/>
        <v>1009.4301</v>
      </c>
      <c r="V143" s="44">
        <v>731.32427413</v>
      </c>
    </row>
    <row r="144" spans="17:22">
      <c r="Q144" s="44">
        <v>1690.6</v>
      </c>
      <c r="R144" s="44">
        <v>2847.3</v>
      </c>
      <c r="S144" s="44">
        <f t="shared" si="50"/>
        <v>0.593755487654971</v>
      </c>
      <c r="T144" s="44">
        <v>759.0794</v>
      </c>
      <c r="U144" s="44">
        <f t="shared" si="51"/>
        <v>931.5206</v>
      </c>
      <c r="V144" s="44">
        <v>720.13862678</v>
      </c>
    </row>
    <row r="145" spans="17:22">
      <c r="Q145" s="44">
        <v>1640.3</v>
      </c>
      <c r="R145" s="44">
        <v>2805.5</v>
      </c>
      <c r="S145" s="44">
        <f t="shared" si="50"/>
        <v>0.584672963821066</v>
      </c>
      <c r="T145" s="44">
        <v>769.3007</v>
      </c>
      <c r="U145" s="44">
        <f t="shared" si="51"/>
        <v>870.9993</v>
      </c>
      <c r="V145" s="44">
        <v>729.83557409</v>
      </c>
    </row>
    <row r="146" spans="17:22">
      <c r="Q146" s="44">
        <v>1552</v>
      </c>
      <c r="R146" s="44">
        <v>2680.9</v>
      </c>
      <c r="S146" s="44">
        <f t="shared" si="50"/>
        <v>0.578910067514641</v>
      </c>
      <c r="T146" s="44">
        <v>762.032</v>
      </c>
      <c r="U146" s="44">
        <f t="shared" si="51"/>
        <v>789.968</v>
      </c>
      <c r="V146" s="44">
        <v>722.9397584</v>
      </c>
    </row>
    <row r="147" spans="17:22">
      <c r="Q147" s="44">
        <v>577.4</v>
      </c>
      <c r="R147" s="44">
        <v>1921.8</v>
      </c>
      <c r="S147" s="44">
        <f t="shared" si="50"/>
        <v>0.3004474971381</v>
      </c>
      <c r="T147" s="44">
        <v>306.022</v>
      </c>
      <c r="U147" s="44">
        <f t="shared" si="51"/>
        <v>271.378</v>
      </c>
      <c r="V147" s="44">
        <v>290.3230714</v>
      </c>
    </row>
    <row r="148" spans="17:22">
      <c r="Q148" s="44">
        <v>1374.9</v>
      </c>
      <c r="R148" s="44">
        <v>1825.7</v>
      </c>
      <c r="S148" s="44">
        <f t="shared" si="50"/>
        <v>0.753081010023553</v>
      </c>
      <c r="T148" s="44">
        <v>785.0679</v>
      </c>
      <c r="U148" s="44">
        <f t="shared" si="51"/>
        <v>589.8321</v>
      </c>
      <c r="V148" s="44">
        <v>744.79391673</v>
      </c>
    </row>
    <row r="149" spans="17:22">
      <c r="Q149" s="44">
        <v>1482.6</v>
      </c>
      <c r="R149" s="44">
        <v>2210.1</v>
      </c>
      <c r="S149" s="44">
        <f t="shared" si="50"/>
        <v>0.67082937423646</v>
      </c>
      <c r="T149" s="44">
        <v>919.212</v>
      </c>
      <c r="U149" s="44">
        <f t="shared" si="51"/>
        <v>563.388</v>
      </c>
      <c r="V149" s="44">
        <v>872.0564244</v>
      </c>
    </row>
    <row r="150" spans="17:22">
      <c r="Q150" s="44">
        <v>1452.7</v>
      </c>
      <c r="R150" s="44">
        <v>2258.7</v>
      </c>
      <c r="S150" s="44">
        <f t="shared" si="50"/>
        <v>0.643157568512861</v>
      </c>
      <c r="T150" s="44">
        <v>945.7077</v>
      </c>
      <c r="U150" s="44">
        <f t="shared" si="51"/>
        <v>506.9923</v>
      </c>
      <c r="V150" s="44">
        <v>897.19289499</v>
      </c>
    </row>
    <row r="151" spans="17:22">
      <c r="Q151" s="44">
        <v>1412.3</v>
      </c>
      <c r="R151" s="44">
        <v>2408.5</v>
      </c>
      <c r="S151" s="44">
        <f t="shared" si="50"/>
        <v>0.586381565289599</v>
      </c>
      <c r="T151" s="44">
        <v>961.7763</v>
      </c>
      <c r="U151" s="44">
        <f t="shared" si="51"/>
        <v>450.5237</v>
      </c>
      <c r="V151" s="44">
        <v>912.43717581</v>
      </c>
    </row>
    <row r="152" spans="17:22">
      <c r="Q152" s="44">
        <v>1225.8</v>
      </c>
      <c r="R152" s="44">
        <v>1894</v>
      </c>
      <c r="S152" s="44">
        <f t="shared" si="50"/>
        <v>0.647201689545934</v>
      </c>
      <c r="T152" s="44">
        <v>388.5786</v>
      </c>
      <c r="U152" s="44">
        <f t="shared" si="51"/>
        <v>837.2214</v>
      </c>
      <c r="V152" s="44">
        <v>64.23204258</v>
      </c>
    </row>
    <row r="153" spans="17:22">
      <c r="Q153" s="44">
        <v>1248.43</v>
      </c>
      <c r="R153" s="44">
        <v>1922.22</v>
      </c>
      <c r="S153" s="44">
        <f t="shared" si="50"/>
        <v>0.649473005171104</v>
      </c>
      <c r="T153" s="44">
        <v>430.70835</v>
      </c>
      <c r="U153" s="44">
        <f t="shared" si="51"/>
        <v>817.72165</v>
      </c>
      <c r="V153" s="44">
        <v>71.196090255</v>
      </c>
    </row>
    <row r="154" spans="17:22">
      <c r="Q154" s="44">
        <v>1281.93</v>
      </c>
      <c r="R154" s="44">
        <v>1929.91</v>
      </c>
      <c r="S154" s="44">
        <f t="shared" si="50"/>
        <v>0.664243410314471</v>
      </c>
      <c r="T154" s="44">
        <v>469.18638</v>
      </c>
      <c r="U154" s="44">
        <f t="shared" si="51"/>
        <v>812.74362</v>
      </c>
      <c r="V154" s="44">
        <v>77.556508614</v>
      </c>
    </row>
    <row r="155" spans="17:22">
      <c r="Q155" s="44">
        <v>1338.3</v>
      </c>
      <c r="R155" s="44">
        <v>1934.4</v>
      </c>
      <c r="S155" s="44">
        <f t="shared" si="50"/>
        <v>0.691842431761787</v>
      </c>
      <c r="T155" s="44">
        <v>513.9072</v>
      </c>
      <c r="U155" s="44">
        <f t="shared" si="51"/>
        <v>824.3928</v>
      </c>
      <c r="V155" s="44">
        <v>84.94886016</v>
      </c>
    </row>
    <row r="156" spans="17:22">
      <c r="Q156" s="44">
        <v>1287.5</v>
      </c>
      <c r="R156" s="44">
        <v>1895.1</v>
      </c>
      <c r="S156" s="44">
        <f t="shared" si="50"/>
        <v>0.679383673684766</v>
      </c>
      <c r="T156" s="44">
        <v>525.3</v>
      </c>
      <c r="U156" s="44">
        <f t="shared" si="51"/>
        <v>762.2</v>
      </c>
      <c r="V156" s="44">
        <v>86.83209</v>
      </c>
    </row>
    <row r="157" spans="17:22">
      <c r="Q157" s="44">
        <v>964.6</v>
      </c>
      <c r="R157" s="44">
        <v>1724.5</v>
      </c>
      <c r="S157" s="44">
        <f t="shared" si="50"/>
        <v>0.559350536387359</v>
      </c>
      <c r="T157" s="44">
        <v>403.2028</v>
      </c>
      <c r="U157" s="44">
        <f t="shared" si="51"/>
        <v>561.3972</v>
      </c>
      <c r="V157" s="44">
        <v>66.64942284</v>
      </c>
    </row>
    <row r="158" spans="17:22">
      <c r="Q158" s="44">
        <v>730.2</v>
      </c>
      <c r="R158" s="44">
        <v>1315.6</v>
      </c>
      <c r="S158" s="44">
        <f t="shared" si="50"/>
        <v>0.555031924597142</v>
      </c>
      <c r="T158" s="44">
        <v>316.1766</v>
      </c>
      <c r="U158" s="44">
        <f t="shared" si="51"/>
        <v>414.0234</v>
      </c>
      <c r="V158" s="44">
        <v>52.26399198</v>
      </c>
    </row>
    <row r="159" spans="17:22">
      <c r="Q159" s="44">
        <v>573.8</v>
      </c>
      <c r="R159" s="44">
        <v>1169.2</v>
      </c>
      <c r="S159" s="44">
        <f t="shared" si="50"/>
        <v>0.490762914813548</v>
      </c>
      <c r="T159" s="44">
        <v>257.6362</v>
      </c>
      <c r="U159" s="44">
        <f t="shared" si="51"/>
        <v>316.1638</v>
      </c>
      <c r="V159" s="44">
        <v>42.58726386</v>
      </c>
    </row>
    <row r="160" spans="17:22">
      <c r="Q160" s="44">
        <v>542.6</v>
      </c>
      <c r="R160" s="44">
        <v>1022.4</v>
      </c>
      <c r="S160" s="44">
        <f t="shared" si="50"/>
        <v>0.530712050078247</v>
      </c>
      <c r="T160" s="44">
        <v>254.4794</v>
      </c>
      <c r="U160" s="44">
        <f t="shared" si="51"/>
        <v>288.1206</v>
      </c>
      <c r="V160" s="44">
        <v>42.06544482</v>
      </c>
    </row>
    <row r="161" spans="17:22">
      <c r="Q161" s="44">
        <v>516.8</v>
      </c>
      <c r="R161" s="44">
        <v>911.6</v>
      </c>
      <c r="S161" s="44">
        <f t="shared" si="50"/>
        <v>0.566915313734094</v>
      </c>
      <c r="T161" s="44">
        <v>253.7488</v>
      </c>
      <c r="U161" s="44">
        <f t="shared" si="51"/>
        <v>263.0512</v>
      </c>
      <c r="V161" s="44">
        <v>41.94467664</v>
      </c>
    </row>
    <row r="162" spans="17:22">
      <c r="Q162" s="44">
        <v>427.3</v>
      </c>
      <c r="R162" s="44">
        <v>756.1</v>
      </c>
      <c r="S162" s="44">
        <f t="shared" si="50"/>
        <v>0.565136886655204</v>
      </c>
      <c r="T162" s="44">
        <v>226.469</v>
      </c>
      <c r="U162" s="44">
        <f t="shared" si="51"/>
        <v>200.831</v>
      </c>
      <c r="V162" s="44">
        <v>37.4353257</v>
      </c>
    </row>
    <row r="163" spans="17:22">
      <c r="Q163" s="44">
        <v>627.6</v>
      </c>
      <c r="R163" s="44">
        <v>665.4</v>
      </c>
      <c r="S163" s="44">
        <f t="shared" si="50"/>
        <v>0.943192064923354</v>
      </c>
      <c r="T163" s="44">
        <v>358.3596</v>
      </c>
      <c r="U163" s="44">
        <f t="shared" si="51"/>
        <v>269.2404</v>
      </c>
      <c r="V163" s="44">
        <v>59.23684188</v>
      </c>
    </row>
    <row r="164" spans="17:22">
      <c r="Q164" s="44">
        <v>640.2</v>
      </c>
      <c r="R164" s="44">
        <v>773.9</v>
      </c>
      <c r="S164" s="44">
        <f t="shared" si="50"/>
        <v>0.827238661325753</v>
      </c>
      <c r="T164" s="44">
        <v>396.924</v>
      </c>
      <c r="U164" s="44">
        <f t="shared" si="51"/>
        <v>243.276</v>
      </c>
      <c r="V164" s="44">
        <v>65.6115372</v>
      </c>
    </row>
    <row r="165" spans="17:22">
      <c r="Q165" s="44">
        <v>644.5</v>
      </c>
      <c r="R165" s="44">
        <v>850.5</v>
      </c>
      <c r="S165" s="44">
        <f t="shared" si="50"/>
        <v>0.757789535567313</v>
      </c>
      <c r="T165" s="44">
        <v>419.5695</v>
      </c>
      <c r="U165" s="44">
        <f t="shared" si="51"/>
        <v>224.9305</v>
      </c>
      <c r="V165" s="44">
        <v>69.35483835</v>
      </c>
    </row>
    <row r="166" spans="17:22">
      <c r="Q166" s="44">
        <v>608.9</v>
      </c>
      <c r="R166" s="44">
        <v>953.2</v>
      </c>
      <c r="S166" s="44">
        <f t="shared" si="50"/>
        <v>0.638795635753252</v>
      </c>
      <c r="T166" s="44">
        <v>414.6609</v>
      </c>
      <c r="U166" s="44">
        <f t="shared" si="51"/>
        <v>194.2391</v>
      </c>
      <c r="V166" s="44">
        <v>68.54344677</v>
      </c>
    </row>
    <row r="167" spans="17:22">
      <c r="Q167" s="44">
        <v>1482.6</v>
      </c>
      <c r="R167" s="44">
        <v>2680.2</v>
      </c>
      <c r="S167" s="44">
        <f t="shared" si="50"/>
        <v>0.553167674054175</v>
      </c>
      <c r="T167" s="44">
        <v>469.9842</v>
      </c>
      <c r="U167" s="44">
        <f t="shared" si="51"/>
        <v>1012.6158</v>
      </c>
      <c r="V167" s="44">
        <v>442.77211482</v>
      </c>
    </row>
    <row r="168" spans="17:22">
      <c r="Q168" s="44">
        <v>1442.54</v>
      </c>
      <c r="R168" s="44">
        <v>2782.06</v>
      </c>
      <c r="S168" s="44">
        <f t="shared" si="50"/>
        <v>0.518515057187839</v>
      </c>
      <c r="T168" s="44">
        <v>497.6763</v>
      </c>
      <c r="U168" s="44">
        <f t="shared" si="51"/>
        <v>944.8637</v>
      </c>
      <c r="V168" s="44">
        <v>468.86084223</v>
      </c>
    </row>
    <row r="169" spans="17:22">
      <c r="Q169" s="44">
        <v>1467.31</v>
      </c>
      <c r="R169" s="44">
        <v>2721.09</v>
      </c>
      <c r="S169" s="44">
        <f t="shared" si="50"/>
        <v>0.539236114939234</v>
      </c>
      <c r="T169" s="44">
        <v>537.03546</v>
      </c>
      <c r="U169" s="44">
        <f t="shared" si="51"/>
        <v>930.27454</v>
      </c>
      <c r="V169" s="44">
        <v>505.941106866</v>
      </c>
    </row>
    <row r="170" spans="17:22">
      <c r="Q170" s="44">
        <v>1555.2</v>
      </c>
      <c r="R170" s="44">
        <v>2927.6</v>
      </c>
      <c r="S170" s="44">
        <f t="shared" si="50"/>
        <v>0.531220112037164</v>
      </c>
      <c r="T170" s="44">
        <v>597.1968</v>
      </c>
      <c r="U170" s="44">
        <f t="shared" si="51"/>
        <v>958.0032</v>
      </c>
      <c r="V170" s="44">
        <v>562.61910528</v>
      </c>
    </row>
    <row r="171" spans="17:22">
      <c r="Q171" s="44">
        <v>1612.6</v>
      </c>
      <c r="R171" s="44">
        <v>2971.5</v>
      </c>
      <c r="S171" s="44">
        <f t="shared" si="50"/>
        <v>0.54268887767121</v>
      </c>
      <c r="T171" s="44">
        <v>657.9408</v>
      </c>
      <c r="U171" s="44">
        <f t="shared" si="51"/>
        <v>954.6592</v>
      </c>
      <c r="V171" s="44">
        <v>619.84602768</v>
      </c>
    </row>
    <row r="172" spans="17:22">
      <c r="Q172" s="44">
        <v>1585.3</v>
      </c>
      <c r="R172" s="44">
        <v>3089.2</v>
      </c>
      <c r="S172" s="44">
        <f t="shared" si="50"/>
        <v>0.513174932021235</v>
      </c>
      <c r="T172" s="44">
        <v>662.6554</v>
      </c>
      <c r="U172" s="44">
        <f t="shared" si="51"/>
        <v>922.6446</v>
      </c>
      <c r="V172" s="44">
        <v>624.28765234</v>
      </c>
    </row>
    <row r="173" spans="17:22">
      <c r="Q173" s="44">
        <v>1539.4</v>
      </c>
      <c r="R173" s="44">
        <v>2979.2</v>
      </c>
      <c r="S173" s="44">
        <f t="shared" si="50"/>
        <v>0.51671589688507</v>
      </c>
      <c r="T173" s="44">
        <v>666.5602</v>
      </c>
      <c r="U173" s="44">
        <f t="shared" si="51"/>
        <v>872.8398</v>
      </c>
      <c r="V173" s="44">
        <v>627.96636442</v>
      </c>
    </row>
    <row r="174" spans="17:22">
      <c r="Q174" s="44">
        <v>1468.6</v>
      </c>
      <c r="R174" s="44">
        <v>2874.9</v>
      </c>
      <c r="S174" s="44">
        <f t="shared" si="50"/>
        <v>0.510835159483808</v>
      </c>
      <c r="T174" s="44">
        <v>659.4014</v>
      </c>
      <c r="U174" s="44">
        <f t="shared" si="51"/>
        <v>809.1986</v>
      </c>
      <c r="V174" s="44">
        <v>621.22205894</v>
      </c>
    </row>
    <row r="175" spans="17:22">
      <c r="Q175" s="44">
        <v>1417.2</v>
      </c>
      <c r="R175" s="44">
        <v>2828.9</v>
      </c>
      <c r="S175" s="44">
        <f t="shared" si="50"/>
        <v>0.500972109300435</v>
      </c>
      <c r="T175" s="44">
        <v>664.6668</v>
      </c>
      <c r="U175" s="44">
        <f t="shared" si="51"/>
        <v>752.5332</v>
      </c>
      <c r="V175" s="44">
        <v>626.18259228</v>
      </c>
    </row>
    <row r="176" spans="17:22">
      <c r="Q176" s="44">
        <v>1356.3</v>
      </c>
      <c r="R176" s="44">
        <v>2837.4</v>
      </c>
      <c r="S176" s="44">
        <f t="shared" si="50"/>
        <v>0.478008035525481</v>
      </c>
      <c r="T176" s="44">
        <v>665.9433</v>
      </c>
      <c r="U176" s="44">
        <f t="shared" si="51"/>
        <v>690.3567</v>
      </c>
      <c r="V176" s="44">
        <v>627.38518293</v>
      </c>
    </row>
    <row r="177" spans="17:22">
      <c r="Q177" s="44">
        <v>1091.8</v>
      </c>
      <c r="R177" s="44">
        <v>2292.6</v>
      </c>
      <c r="S177" s="44">
        <f t="shared" si="50"/>
        <v>0.476227863561022</v>
      </c>
      <c r="T177" s="44">
        <v>578.654</v>
      </c>
      <c r="U177" s="44">
        <f t="shared" si="51"/>
        <v>513.146</v>
      </c>
      <c r="V177" s="44">
        <v>545.1499334</v>
      </c>
    </row>
    <row r="178" spans="17:22">
      <c r="Q178" s="44">
        <v>1419.3</v>
      </c>
      <c r="R178" s="44">
        <v>2150.5</v>
      </c>
      <c r="S178" s="44">
        <f t="shared" si="50"/>
        <v>0.659986049755871</v>
      </c>
      <c r="T178" s="44">
        <v>810.4203</v>
      </c>
      <c r="U178" s="44">
        <f t="shared" si="51"/>
        <v>608.8797</v>
      </c>
      <c r="V178" s="44">
        <v>763.49696463</v>
      </c>
    </row>
    <row r="179" spans="17:22">
      <c r="Q179" s="44">
        <v>1582.5</v>
      </c>
      <c r="R179" s="44">
        <v>2797.8</v>
      </c>
      <c r="S179" s="44">
        <f t="shared" si="50"/>
        <v>0.565622989491743</v>
      </c>
      <c r="T179" s="44">
        <v>981.15</v>
      </c>
      <c r="U179" s="44">
        <f t="shared" si="51"/>
        <v>601.35</v>
      </c>
      <c r="V179" s="44">
        <v>924.341415</v>
      </c>
    </row>
    <row r="180" spans="17:22">
      <c r="Q180" s="44">
        <v>1655.8</v>
      </c>
      <c r="R180" s="44">
        <v>2920.9</v>
      </c>
      <c r="S180" s="44">
        <f t="shared" si="50"/>
        <v>0.566880071210928</v>
      </c>
      <c r="T180" s="44">
        <v>1077.9258</v>
      </c>
      <c r="U180" s="44">
        <f t="shared" si="51"/>
        <v>577.8742</v>
      </c>
      <c r="V180" s="44">
        <v>1015.51389618</v>
      </c>
    </row>
    <row r="181" spans="17:22">
      <c r="Q181" s="44">
        <v>1551.7</v>
      </c>
      <c r="R181" s="44">
        <v>3075.5</v>
      </c>
      <c r="S181" s="44">
        <f t="shared" si="50"/>
        <v>0.504535847829621</v>
      </c>
      <c r="T181" s="44">
        <v>1056.7077</v>
      </c>
      <c r="U181" s="44">
        <f t="shared" si="51"/>
        <v>494.9923</v>
      </c>
      <c r="V181" s="44">
        <v>995.52432417</v>
      </c>
    </row>
    <row r="182" spans="17:22">
      <c r="Q182" s="44">
        <v>1315.8</v>
      </c>
      <c r="R182" s="44">
        <v>1922.9</v>
      </c>
      <c r="S182" s="44">
        <f t="shared" si="50"/>
        <v>0.684278953663737</v>
      </c>
      <c r="T182" s="44">
        <v>417.1086</v>
      </c>
      <c r="U182" s="44">
        <f t="shared" si="51"/>
        <v>898.6914</v>
      </c>
      <c r="V182" s="44">
        <v>251.34964236</v>
      </c>
    </row>
    <row r="183" spans="17:22">
      <c r="Q183" s="44">
        <v>1272.57</v>
      </c>
      <c r="R183" s="44">
        <v>1963.31</v>
      </c>
      <c r="S183" s="44">
        <f t="shared" si="50"/>
        <v>0.648175784771636</v>
      </c>
      <c r="T183" s="44">
        <v>439.03665</v>
      </c>
      <c r="U183" s="44">
        <f t="shared" si="51"/>
        <v>833.53335</v>
      </c>
      <c r="V183" s="44">
        <v>264.56348529</v>
      </c>
    </row>
    <row r="184" spans="17:22">
      <c r="Q184" s="44">
        <v>1297.8</v>
      </c>
      <c r="R184" s="44">
        <v>1950.43</v>
      </c>
      <c r="S184" s="44">
        <f t="shared" si="50"/>
        <v>0.665391734130423</v>
      </c>
      <c r="T184" s="44">
        <v>474.9948</v>
      </c>
      <c r="U184" s="44">
        <f t="shared" si="51"/>
        <v>822.8052</v>
      </c>
      <c r="V184" s="44">
        <v>286.23186648</v>
      </c>
    </row>
    <row r="185" spans="17:22">
      <c r="Q185" s="44">
        <v>1340.9</v>
      </c>
      <c r="R185" s="44">
        <v>2069.1</v>
      </c>
      <c r="S185" s="44">
        <f t="shared" si="50"/>
        <v>0.648059542796385</v>
      </c>
      <c r="T185" s="44">
        <v>514.9056</v>
      </c>
      <c r="U185" s="44">
        <f t="shared" si="51"/>
        <v>825.9944</v>
      </c>
      <c r="V185" s="44">
        <v>310.28211456</v>
      </c>
    </row>
    <row r="186" spans="17:22">
      <c r="Q186" s="44">
        <v>1296.2</v>
      </c>
      <c r="R186" s="44">
        <v>2092</v>
      </c>
      <c r="S186" s="44">
        <f t="shared" si="50"/>
        <v>0.619598470363289</v>
      </c>
      <c r="T186" s="44">
        <v>528.8496</v>
      </c>
      <c r="U186" s="44">
        <f t="shared" si="51"/>
        <v>767.3504</v>
      </c>
      <c r="V186" s="44">
        <v>318.68476896</v>
      </c>
    </row>
    <row r="187" spans="17:22">
      <c r="Q187" s="44">
        <v>1149.4</v>
      </c>
      <c r="R187" s="44">
        <v>1990.5</v>
      </c>
      <c r="S187" s="44">
        <f t="shared" si="50"/>
        <v>0.577442853554383</v>
      </c>
      <c r="T187" s="44">
        <v>480.4492</v>
      </c>
      <c r="U187" s="44">
        <f t="shared" si="51"/>
        <v>668.9508</v>
      </c>
      <c r="V187" s="44">
        <v>289.51868792</v>
      </c>
    </row>
    <row r="188" spans="17:22">
      <c r="Q188" s="44">
        <v>1066.2</v>
      </c>
      <c r="R188" s="44">
        <v>1707.8</v>
      </c>
      <c r="S188" s="44">
        <f t="shared" si="50"/>
        <v>0.624311980325565</v>
      </c>
      <c r="T188" s="44">
        <v>461.6646</v>
      </c>
      <c r="U188" s="44">
        <f t="shared" si="51"/>
        <v>604.5354</v>
      </c>
      <c r="V188" s="44">
        <v>278.19908796</v>
      </c>
    </row>
    <row r="189" spans="17:22">
      <c r="Q189" s="44">
        <v>983.2</v>
      </c>
      <c r="R189" s="44">
        <v>1720.5</v>
      </c>
      <c r="S189" s="44">
        <f t="shared" si="50"/>
        <v>0.57146178436501</v>
      </c>
      <c r="T189" s="44">
        <v>441.4568</v>
      </c>
      <c r="U189" s="44">
        <f t="shared" si="51"/>
        <v>541.7432</v>
      </c>
      <c r="V189" s="44">
        <v>266.02186768</v>
      </c>
    </row>
    <row r="190" spans="17:22">
      <c r="Q190" s="44">
        <v>921.8</v>
      </c>
      <c r="R190" s="44">
        <v>1606.1</v>
      </c>
      <c r="S190" s="44">
        <f t="shared" si="50"/>
        <v>0.573936865699521</v>
      </c>
      <c r="T190" s="44">
        <v>432.3242</v>
      </c>
      <c r="U190" s="44">
        <f t="shared" si="51"/>
        <v>489.4758</v>
      </c>
      <c r="V190" s="44">
        <v>260.51856292</v>
      </c>
    </row>
    <row r="191" spans="17:22">
      <c r="Q191" s="44">
        <v>799.9</v>
      </c>
      <c r="R191" s="44">
        <v>1421.3</v>
      </c>
      <c r="S191" s="44">
        <f t="shared" si="50"/>
        <v>0.562794624639415</v>
      </c>
      <c r="T191" s="44">
        <v>392.7509</v>
      </c>
      <c r="U191" s="44">
        <f t="shared" si="51"/>
        <v>407.1491</v>
      </c>
      <c r="V191" s="44">
        <v>236.67169234</v>
      </c>
    </row>
    <row r="192" spans="17:22">
      <c r="Q192" s="44">
        <v>641.5</v>
      </c>
      <c r="R192" s="44">
        <v>1297.3</v>
      </c>
      <c r="S192" s="44">
        <f t="shared" si="50"/>
        <v>0.494488553148848</v>
      </c>
      <c r="T192" s="44">
        <v>339.995</v>
      </c>
      <c r="U192" s="44">
        <f t="shared" si="51"/>
        <v>301.505</v>
      </c>
      <c r="V192" s="44">
        <v>204.880987</v>
      </c>
    </row>
    <row r="193" spans="17:22">
      <c r="Q193" s="44">
        <v>910.9</v>
      </c>
      <c r="R193" s="44">
        <v>1299.9</v>
      </c>
      <c r="S193" s="44">
        <f t="shared" si="50"/>
        <v>0.700746211247019</v>
      </c>
      <c r="T193" s="44">
        <v>520.1239</v>
      </c>
      <c r="U193" s="44">
        <f t="shared" si="51"/>
        <v>390.7761</v>
      </c>
      <c r="V193" s="44">
        <v>313.42666214</v>
      </c>
    </row>
    <row r="194" spans="17:22">
      <c r="Q194" s="44">
        <v>937.6</v>
      </c>
      <c r="R194" s="44">
        <v>1547.6</v>
      </c>
      <c r="S194" s="44">
        <f t="shared" ref="S194:S257" si="52">Q194/R194</f>
        <v>0.605841302662187</v>
      </c>
      <c r="T194" s="44">
        <v>581.312</v>
      </c>
      <c r="U194" s="44">
        <f t="shared" ref="U194:U257" si="53">Q194-T194</f>
        <v>356.288</v>
      </c>
      <c r="V194" s="44">
        <v>350.2986112</v>
      </c>
    </row>
    <row r="195" spans="17:22">
      <c r="Q195" s="44">
        <v>956.8</v>
      </c>
      <c r="R195" s="44">
        <v>1614.1</v>
      </c>
      <c r="S195" s="44">
        <f t="shared" si="52"/>
        <v>0.592776160089214</v>
      </c>
      <c r="T195" s="44">
        <v>622.8768</v>
      </c>
      <c r="U195" s="44">
        <f t="shared" si="53"/>
        <v>333.9232</v>
      </c>
      <c r="V195" s="44">
        <v>375.34555968</v>
      </c>
    </row>
    <row r="196" spans="17:22">
      <c r="Q196" s="44">
        <v>948.6</v>
      </c>
      <c r="R196" s="44">
        <v>1695</v>
      </c>
      <c r="S196" s="44">
        <f t="shared" si="52"/>
        <v>0.559646017699115</v>
      </c>
      <c r="T196" s="44">
        <v>645.9966</v>
      </c>
      <c r="U196" s="44">
        <f t="shared" si="53"/>
        <v>302.6034</v>
      </c>
      <c r="V196" s="44">
        <v>389.27755116</v>
      </c>
    </row>
    <row r="197" spans="17:22">
      <c r="Q197" s="44">
        <v>1569.1</v>
      </c>
      <c r="R197" s="44">
        <v>2714.2</v>
      </c>
      <c r="S197" s="44">
        <f t="shared" si="52"/>
        <v>0.578107729717781</v>
      </c>
      <c r="T197" s="44">
        <v>497.4047</v>
      </c>
      <c r="U197" s="44">
        <f t="shared" si="53"/>
        <v>1071.6953</v>
      </c>
      <c r="V197" s="44">
        <v>414.78577933</v>
      </c>
    </row>
    <row r="198" spans="17:22">
      <c r="Q198" s="44">
        <v>1540.65</v>
      </c>
      <c r="R198" s="44">
        <v>2847.18</v>
      </c>
      <c r="S198" s="44">
        <f t="shared" si="52"/>
        <v>0.541114365793522</v>
      </c>
      <c r="T198" s="44">
        <v>531.52425</v>
      </c>
      <c r="U198" s="44">
        <f t="shared" si="53"/>
        <v>1009.12575</v>
      </c>
      <c r="V198" s="44">
        <v>443.238072075</v>
      </c>
    </row>
    <row r="199" spans="17:22">
      <c r="Q199" s="44">
        <v>1570.5</v>
      </c>
      <c r="R199" s="44">
        <v>2884.8</v>
      </c>
      <c r="S199" s="44">
        <f t="shared" si="52"/>
        <v>0.544405158069884</v>
      </c>
      <c r="T199" s="44">
        <v>574.803</v>
      </c>
      <c r="U199" s="44">
        <f t="shared" si="53"/>
        <v>995.697</v>
      </c>
      <c r="V199" s="44">
        <v>479.3282217</v>
      </c>
    </row>
    <row r="200" spans="17:22">
      <c r="Q200" s="44">
        <v>1645.9</v>
      </c>
      <c r="R200" s="44">
        <v>3050.6</v>
      </c>
      <c r="S200" s="44">
        <f t="shared" si="52"/>
        <v>0.539533206582312</v>
      </c>
      <c r="T200" s="44">
        <v>632.0256</v>
      </c>
      <c r="U200" s="44">
        <f t="shared" si="53"/>
        <v>1013.8744</v>
      </c>
      <c r="V200" s="44">
        <v>527.04614784</v>
      </c>
    </row>
    <row r="201" spans="17:22">
      <c r="Q201" s="44">
        <v>1708</v>
      </c>
      <c r="R201" s="44">
        <v>3150.3</v>
      </c>
      <c r="S201" s="44">
        <f t="shared" si="52"/>
        <v>0.542170586928229</v>
      </c>
      <c r="T201" s="44">
        <v>696.864</v>
      </c>
      <c r="U201" s="44">
        <f t="shared" si="53"/>
        <v>1011.136</v>
      </c>
      <c r="V201" s="44">
        <v>581.1148896</v>
      </c>
    </row>
    <row r="202" spans="17:22">
      <c r="Q202" s="44">
        <v>1738.6</v>
      </c>
      <c r="R202" s="44">
        <v>3325.7</v>
      </c>
      <c r="S202" s="44">
        <f t="shared" si="52"/>
        <v>0.522777159695703</v>
      </c>
      <c r="T202" s="44">
        <v>726.7348</v>
      </c>
      <c r="U202" s="44">
        <f t="shared" si="53"/>
        <v>1011.8652</v>
      </c>
      <c r="V202" s="44">
        <v>606.02414972</v>
      </c>
    </row>
    <row r="203" spans="17:22">
      <c r="Q203" s="44">
        <v>1693.3</v>
      </c>
      <c r="R203" s="44">
        <v>3242.5</v>
      </c>
      <c r="S203" s="44">
        <f t="shared" si="52"/>
        <v>0.522220508866615</v>
      </c>
      <c r="T203" s="44">
        <v>733.1989</v>
      </c>
      <c r="U203" s="44">
        <f t="shared" si="53"/>
        <v>960.1011</v>
      </c>
      <c r="V203" s="44">
        <v>611.41456271</v>
      </c>
    </row>
    <row r="204" spans="17:22">
      <c r="Q204" s="44">
        <v>1617.1</v>
      </c>
      <c r="R204" s="44">
        <v>3103.1</v>
      </c>
      <c r="S204" s="44">
        <f t="shared" si="52"/>
        <v>0.52112403725307</v>
      </c>
      <c r="T204" s="44">
        <v>726.0779</v>
      </c>
      <c r="U204" s="44">
        <f t="shared" si="53"/>
        <v>891.0221</v>
      </c>
      <c r="V204" s="44">
        <v>605.47636081</v>
      </c>
    </row>
    <row r="205" spans="17:22">
      <c r="Q205" s="44">
        <v>1621.3</v>
      </c>
      <c r="R205" s="44">
        <v>3180.5</v>
      </c>
      <c r="S205" s="44">
        <f t="shared" si="52"/>
        <v>0.50976261594089</v>
      </c>
      <c r="T205" s="44">
        <v>760.3897</v>
      </c>
      <c r="U205" s="44">
        <f t="shared" si="53"/>
        <v>860.9103</v>
      </c>
      <c r="V205" s="44">
        <v>634.08897083</v>
      </c>
    </row>
    <row r="206" spans="17:22">
      <c r="Q206" s="44">
        <v>1587.3</v>
      </c>
      <c r="R206" s="44">
        <v>3124</v>
      </c>
      <c r="S206" s="44">
        <f t="shared" si="52"/>
        <v>0.508098591549296</v>
      </c>
      <c r="T206" s="44">
        <v>779.3643</v>
      </c>
      <c r="U206" s="44">
        <f t="shared" si="53"/>
        <v>807.9357</v>
      </c>
      <c r="V206" s="44">
        <v>649.91188977</v>
      </c>
    </row>
    <row r="207" spans="17:22">
      <c r="Q207" s="44">
        <v>1006.3</v>
      </c>
      <c r="R207" s="44">
        <v>2546.8</v>
      </c>
      <c r="S207" s="44">
        <f t="shared" si="52"/>
        <v>0.395123291974242</v>
      </c>
      <c r="T207" s="44">
        <v>533.339</v>
      </c>
      <c r="U207" s="44">
        <f t="shared" si="53"/>
        <v>472.961</v>
      </c>
      <c r="V207" s="44">
        <v>444.7513921</v>
      </c>
    </row>
    <row r="208" spans="17:22">
      <c r="Q208" s="44">
        <v>1569.9</v>
      </c>
      <c r="R208" s="44">
        <v>2218.3</v>
      </c>
      <c r="S208" s="44">
        <f t="shared" si="52"/>
        <v>0.707704097732498</v>
      </c>
      <c r="T208" s="44">
        <v>896.4129</v>
      </c>
      <c r="U208" s="44">
        <f t="shared" si="53"/>
        <v>673.4871</v>
      </c>
      <c r="V208" s="44">
        <v>747.51871731</v>
      </c>
    </row>
    <row r="209" spans="17:22">
      <c r="Q209" s="44">
        <v>1683.2</v>
      </c>
      <c r="R209" s="44">
        <v>2910.4</v>
      </c>
      <c r="S209" s="44">
        <f t="shared" si="52"/>
        <v>0.578339747113799</v>
      </c>
      <c r="T209" s="44">
        <v>1043.584</v>
      </c>
      <c r="U209" s="44">
        <f t="shared" si="53"/>
        <v>639.616</v>
      </c>
      <c r="V209" s="44">
        <v>870.2446976</v>
      </c>
    </row>
    <row r="210" spans="17:22">
      <c r="Q210" s="44">
        <v>1730.1</v>
      </c>
      <c r="R210" s="44">
        <v>3064.6</v>
      </c>
      <c r="S210" s="44">
        <f t="shared" si="52"/>
        <v>0.564543496704301</v>
      </c>
      <c r="T210" s="44">
        <v>1126.2951</v>
      </c>
      <c r="U210" s="44">
        <f t="shared" si="53"/>
        <v>603.8049</v>
      </c>
      <c r="V210" s="44">
        <v>939.21748389</v>
      </c>
    </row>
    <row r="211" spans="17:22">
      <c r="Q211" s="44">
        <v>1676</v>
      </c>
      <c r="R211" s="44">
        <v>3143.6</v>
      </c>
      <c r="S211" s="44">
        <f t="shared" si="52"/>
        <v>0.533146710777453</v>
      </c>
      <c r="T211" s="44">
        <v>1141.356</v>
      </c>
      <c r="U211" s="44">
        <f t="shared" si="53"/>
        <v>534.644</v>
      </c>
      <c r="V211" s="44">
        <v>951.7767684</v>
      </c>
    </row>
    <row r="212" spans="17:22">
      <c r="Q212" s="44">
        <v>2753.1</v>
      </c>
      <c r="R212" s="44">
        <v>4155.7</v>
      </c>
      <c r="S212" s="44">
        <f t="shared" si="52"/>
        <v>0.662487667540968</v>
      </c>
      <c r="T212" s="44">
        <v>872.7327</v>
      </c>
      <c r="U212" s="44">
        <f t="shared" si="53"/>
        <v>1880.3673</v>
      </c>
      <c r="V212" s="44">
        <v>745.66281888</v>
      </c>
    </row>
    <row r="213" spans="17:22">
      <c r="Q213" s="44">
        <v>2747.55</v>
      </c>
      <c r="R213" s="44">
        <v>4301.11</v>
      </c>
      <c r="S213" s="44">
        <f t="shared" si="52"/>
        <v>0.63880021668825</v>
      </c>
      <c r="T213" s="44">
        <v>947.90475</v>
      </c>
      <c r="U213" s="44">
        <f t="shared" si="53"/>
        <v>1799.64525</v>
      </c>
      <c r="V213" s="44">
        <v>809.8898184</v>
      </c>
    </row>
    <row r="214" spans="17:22">
      <c r="Q214" s="44">
        <v>2837.13</v>
      </c>
      <c r="R214" s="44">
        <v>4234.24</v>
      </c>
      <c r="S214" s="44">
        <f t="shared" si="52"/>
        <v>0.67004468334341</v>
      </c>
      <c r="T214" s="44">
        <v>1038.38958</v>
      </c>
      <c r="U214" s="44">
        <f t="shared" si="53"/>
        <v>1798.74042</v>
      </c>
      <c r="V214" s="44">
        <v>887.200057152</v>
      </c>
    </row>
    <row r="215" spans="17:22">
      <c r="Q215" s="44">
        <v>2902.4</v>
      </c>
      <c r="R215" s="44">
        <v>4599.9</v>
      </c>
      <c r="S215" s="44">
        <f t="shared" si="52"/>
        <v>0.630970238483445</v>
      </c>
      <c r="T215" s="44">
        <v>1114.5216</v>
      </c>
      <c r="U215" s="44">
        <f t="shared" si="53"/>
        <v>1787.8784</v>
      </c>
      <c r="V215" s="44">
        <v>952.24725504</v>
      </c>
    </row>
    <row r="216" spans="17:22">
      <c r="Q216" s="44">
        <v>2931.4</v>
      </c>
      <c r="R216" s="44">
        <v>4797.7</v>
      </c>
      <c r="S216" s="44">
        <f t="shared" si="52"/>
        <v>0.611001104696</v>
      </c>
      <c r="T216" s="44">
        <v>1196.0112</v>
      </c>
      <c r="U216" s="44">
        <f t="shared" si="53"/>
        <v>1735.3888</v>
      </c>
      <c r="V216" s="44">
        <v>1021.87196928</v>
      </c>
    </row>
    <row r="217" spans="17:22">
      <c r="Q217" s="44">
        <v>2910.7</v>
      </c>
      <c r="R217" s="44">
        <v>4955.1</v>
      </c>
      <c r="S217" s="44">
        <f t="shared" si="52"/>
        <v>0.587414986579484</v>
      </c>
      <c r="T217" s="44">
        <v>1216.6726</v>
      </c>
      <c r="U217" s="44">
        <f t="shared" si="53"/>
        <v>1694.0274</v>
      </c>
      <c r="V217" s="44">
        <v>1039.52506944</v>
      </c>
    </row>
    <row r="218" spans="17:22">
      <c r="Q218" s="44">
        <v>2849.6</v>
      </c>
      <c r="R218" s="44">
        <v>4836.1</v>
      </c>
      <c r="S218" s="44">
        <f t="shared" si="52"/>
        <v>0.589235127478754</v>
      </c>
      <c r="T218" s="44">
        <v>1233.8768</v>
      </c>
      <c r="U218" s="44">
        <f t="shared" si="53"/>
        <v>1615.7232</v>
      </c>
      <c r="V218" s="44">
        <v>1054.22433792</v>
      </c>
    </row>
    <row r="219" spans="17:22">
      <c r="Q219" s="44">
        <v>2764.1</v>
      </c>
      <c r="R219" s="44">
        <v>4662</v>
      </c>
      <c r="S219" s="44">
        <f t="shared" si="52"/>
        <v>0.592900042900043</v>
      </c>
      <c r="T219" s="44">
        <v>1241.0809</v>
      </c>
      <c r="U219" s="44">
        <f t="shared" si="53"/>
        <v>1523.0191</v>
      </c>
      <c r="V219" s="44">
        <v>1060.37952096</v>
      </c>
    </row>
    <row r="220" spans="17:22">
      <c r="Q220" s="44">
        <v>3040.3</v>
      </c>
      <c r="R220" s="44">
        <v>5180.7</v>
      </c>
      <c r="S220" s="44">
        <f t="shared" si="52"/>
        <v>0.586851197714595</v>
      </c>
      <c r="T220" s="44">
        <v>1425.9007</v>
      </c>
      <c r="U220" s="44">
        <f t="shared" si="53"/>
        <v>1614.3993</v>
      </c>
      <c r="V220" s="44">
        <v>1218.28955808</v>
      </c>
    </row>
    <row r="221" spans="17:22">
      <c r="Q221" s="44">
        <v>2985.6</v>
      </c>
      <c r="R221" s="44">
        <v>5082.3</v>
      </c>
      <c r="S221" s="44">
        <f t="shared" si="52"/>
        <v>0.58745056372115</v>
      </c>
      <c r="T221" s="44">
        <v>1465.9296</v>
      </c>
      <c r="U221" s="44">
        <f t="shared" si="53"/>
        <v>1519.6704</v>
      </c>
      <c r="V221" s="44">
        <v>1252.49025024</v>
      </c>
    </row>
    <row r="222" spans="17:22">
      <c r="Q222" s="44">
        <v>2176.5</v>
      </c>
      <c r="R222" s="44">
        <v>3176.4</v>
      </c>
      <c r="S222" s="44">
        <f t="shared" si="52"/>
        <v>0.68520967132603</v>
      </c>
      <c r="T222" s="44">
        <v>1153.545</v>
      </c>
      <c r="U222" s="44">
        <f t="shared" si="53"/>
        <v>1022.955</v>
      </c>
      <c r="V222" s="44">
        <v>985.588848</v>
      </c>
    </row>
    <row r="223" spans="17:22">
      <c r="Q223" s="44">
        <v>2933.9</v>
      </c>
      <c r="R223" s="44">
        <v>3344.8</v>
      </c>
      <c r="S223" s="44">
        <f t="shared" si="52"/>
        <v>0.877152595072949</v>
      </c>
      <c r="T223" s="44">
        <v>1675.2569</v>
      </c>
      <c r="U223" s="44">
        <f t="shared" si="53"/>
        <v>1258.6431</v>
      </c>
      <c r="V223" s="44">
        <v>1431.33949536</v>
      </c>
    </row>
    <row r="224" spans="17:22">
      <c r="Q224" s="44">
        <v>3151</v>
      </c>
      <c r="R224" s="44">
        <v>4401.7</v>
      </c>
      <c r="S224" s="44">
        <f t="shared" si="52"/>
        <v>0.715859781448077</v>
      </c>
      <c r="T224" s="44">
        <v>1953.62</v>
      </c>
      <c r="U224" s="44">
        <f t="shared" si="53"/>
        <v>1197.38</v>
      </c>
      <c r="V224" s="44">
        <v>1669.172928</v>
      </c>
    </row>
    <row r="225" spans="17:22">
      <c r="Q225" s="44">
        <v>3005.4</v>
      </c>
      <c r="R225" s="44">
        <v>4528.4</v>
      </c>
      <c r="S225" s="44">
        <f t="shared" si="52"/>
        <v>0.663678120307393</v>
      </c>
      <c r="T225" s="44">
        <v>1956.5154</v>
      </c>
      <c r="U225" s="44">
        <f t="shared" si="53"/>
        <v>1048.8846</v>
      </c>
      <c r="V225" s="44">
        <v>1671.64675776</v>
      </c>
    </row>
    <row r="226" spans="17:22">
      <c r="Q226" s="44">
        <v>2801.2</v>
      </c>
      <c r="R226" s="44">
        <v>4659.7</v>
      </c>
      <c r="S226" s="44">
        <f t="shared" si="52"/>
        <v>0.601154580767002</v>
      </c>
      <c r="T226" s="44">
        <v>1907.6172</v>
      </c>
      <c r="U226" s="44">
        <f t="shared" si="53"/>
        <v>893.5828</v>
      </c>
      <c r="V226" s="44">
        <v>1629.86813568</v>
      </c>
    </row>
    <row r="227" spans="17:22">
      <c r="Q227" s="44">
        <v>4528.9</v>
      </c>
      <c r="R227" s="44">
        <v>5143.6</v>
      </c>
      <c r="S227" s="44">
        <f t="shared" si="52"/>
        <v>0.880492262228789</v>
      </c>
      <c r="T227" s="44">
        <v>1435.6613</v>
      </c>
      <c r="U227" s="44">
        <f t="shared" si="53"/>
        <v>3093.2387</v>
      </c>
      <c r="V227" s="44">
        <v>863.83740421</v>
      </c>
    </row>
    <row r="228" spans="17:22">
      <c r="Q228" s="44">
        <v>4547.05</v>
      </c>
      <c r="R228" s="44">
        <v>5390.52</v>
      </c>
      <c r="S228" s="44">
        <f t="shared" si="52"/>
        <v>0.843527155079658</v>
      </c>
      <c r="T228" s="44">
        <v>1568.73225</v>
      </c>
      <c r="U228" s="44">
        <f t="shared" si="53"/>
        <v>2978.31775</v>
      </c>
      <c r="V228" s="44">
        <v>943.906194825</v>
      </c>
    </row>
    <row r="229" spans="17:22">
      <c r="Q229" s="44">
        <v>4569</v>
      </c>
      <c r="R229" s="44">
        <v>5361.2</v>
      </c>
      <c r="S229" s="44">
        <f t="shared" si="52"/>
        <v>0.852234574349026</v>
      </c>
      <c r="T229" s="44">
        <v>1672.254</v>
      </c>
      <c r="U229" s="44">
        <f t="shared" si="53"/>
        <v>2896.746</v>
      </c>
      <c r="V229" s="44">
        <v>1006.1952318</v>
      </c>
    </row>
    <row r="230" spans="17:22">
      <c r="Q230" s="44">
        <v>4587.3</v>
      </c>
      <c r="R230" s="44">
        <v>5711.3</v>
      </c>
      <c r="S230" s="44">
        <f t="shared" si="52"/>
        <v>0.803197170521598</v>
      </c>
      <c r="T230" s="44">
        <v>1761.5232</v>
      </c>
      <c r="U230" s="44">
        <f t="shared" si="53"/>
        <v>2825.7768</v>
      </c>
      <c r="V230" s="44">
        <v>1059.90850944</v>
      </c>
    </row>
    <row r="231" spans="17:22">
      <c r="Q231" s="44">
        <v>4426.7</v>
      </c>
      <c r="R231" s="44">
        <v>5996.9</v>
      </c>
      <c r="S231" s="44">
        <f t="shared" si="52"/>
        <v>0.73816471843786</v>
      </c>
      <c r="T231" s="44">
        <v>1806.0936</v>
      </c>
      <c r="U231" s="44">
        <f t="shared" si="53"/>
        <v>2620.6064</v>
      </c>
      <c r="V231" s="44">
        <v>1086.72651912</v>
      </c>
    </row>
    <row r="232" spans="17:22">
      <c r="Q232" s="44">
        <v>4420</v>
      </c>
      <c r="R232" s="44">
        <v>6310</v>
      </c>
      <c r="S232" s="44">
        <f t="shared" si="52"/>
        <v>0.700475435816165</v>
      </c>
      <c r="T232" s="44">
        <v>1847.56</v>
      </c>
      <c r="U232" s="44">
        <f t="shared" si="53"/>
        <v>2572.44</v>
      </c>
      <c r="V232" s="44">
        <v>1111.676852</v>
      </c>
    </row>
    <row r="233" spans="17:22">
      <c r="Q233" s="44">
        <v>4376</v>
      </c>
      <c r="R233" s="44">
        <v>6171.2</v>
      </c>
      <c r="S233" s="44">
        <f t="shared" si="52"/>
        <v>0.70910033704952</v>
      </c>
      <c r="T233" s="44">
        <v>1894.808</v>
      </c>
      <c r="U233" s="44">
        <f t="shared" si="53"/>
        <v>2481.192</v>
      </c>
      <c r="V233" s="44">
        <v>1140.1059736</v>
      </c>
    </row>
    <row r="234" spans="17:22">
      <c r="Q234" s="44">
        <v>4284.1</v>
      </c>
      <c r="R234" s="44">
        <v>6004.6</v>
      </c>
      <c r="S234" s="44">
        <f t="shared" si="52"/>
        <v>0.713469673250508</v>
      </c>
      <c r="T234" s="44">
        <v>1923.5609</v>
      </c>
      <c r="U234" s="44">
        <f t="shared" si="53"/>
        <v>2360.5391</v>
      </c>
      <c r="V234" s="44">
        <v>1157.40659353</v>
      </c>
    </row>
    <row r="235" spans="17:22">
      <c r="Q235" s="44">
        <v>4390</v>
      </c>
      <c r="R235" s="44">
        <v>6220</v>
      </c>
      <c r="S235" s="44">
        <f t="shared" si="52"/>
        <v>0.705787781350482</v>
      </c>
      <c r="T235" s="44">
        <v>2058.91</v>
      </c>
      <c r="U235" s="44">
        <f t="shared" si="53"/>
        <v>2331.09</v>
      </c>
      <c r="V235" s="44">
        <v>1238.846147</v>
      </c>
    </row>
    <row r="236" spans="17:22">
      <c r="Q236" s="44">
        <v>4337.2</v>
      </c>
      <c r="R236" s="44">
        <v>6402.4</v>
      </c>
      <c r="S236" s="44">
        <f t="shared" si="52"/>
        <v>0.677433462451581</v>
      </c>
      <c r="T236" s="44">
        <v>2129.5652</v>
      </c>
      <c r="U236" s="44">
        <f t="shared" si="53"/>
        <v>2207.6348</v>
      </c>
      <c r="V236" s="44">
        <v>1281.35938084</v>
      </c>
    </row>
    <row r="237" spans="17:22">
      <c r="Q237" s="44">
        <v>3170.5</v>
      </c>
      <c r="R237" s="44">
        <v>4502.1</v>
      </c>
      <c r="S237" s="44">
        <f t="shared" si="52"/>
        <v>0.704226916327936</v>
      </c>
      <c r="T237" s="44">
        <v>1680.365</v>
      </c>
      <c r="U237" s="44">
        <f t="shared" si="53"/>
        <v>1490.135</v>
      </c>
      <c r="V237" s="44">
        <v>1011.0756205</v>
      </c>
    </row>
    <row r="238" spans="17:22">
      <c r="Q238" s="44">
        <v>3887</v>
      </c>
      <c r="R238" s="44">
        <v>4311.1</v>
      </c>
      <c r="S238" s="44">
        <f t="shared" si="52"/>
        <v>0.901626035118647</v>
      </c>
      <c r="T238" s="44">
        <v>2219.477</v>
      </c>
      <c r="U238" s="44">
        <f t="shared" si="53"/>
        <v>1667.523</v>
      </c>
      <c r="V238" s="44">
        <v>1335.4593109</v>
      </c>
    </row>
    <row r="239" spans="17:22">
      <c r="Q239" s="44">
        <v>4392.3</v>
      </c>
      <c r="R239" s="44">
        <v>5802.8</v>
      </c>
      <c r="S239" s="44">
        <f t="shared" si="52"/>
        <v>0.756927690080651</v>
      </c>
      <c r="T239" s="44">
        <v>2723.226</v>
      </c>
      <c r="U239" s="44">
        <f t="shared" si="53"/>
        <v>1669.074</v>
      </c>
      <c r="V239" s="44">
        <v>1638.5650842</v>
      </c>
    </row>
    <row r="240" spans="17:22">
      <c r="Q240" s="44">
        <v>4260.5</v>
      </c>
      <c r="R240" s="44">
        <v>5918.8</v>
      </c>
      <c r="S240" s="44">
        <f t="shared" si="52"/>
        <v>0.719824964519835</v>
      </c>
      <c r="T240" s="44">
        <v>2773.5855</v>
      </c>
      <c r="U240" s="44">
        <f t="shared" si="53"/>
        <v>1486.9145</v>
      </c>
      <c r="V240" s="44">
        <v>1668.86639535</v>
      </c>
    </row>
    <row r="241" spans="17:22">
      <c r="Q241" s="44">
        <v>4039</v>
      </c>
      <c r="R241" s="44">
        <v>6102.3</v>
      </c>
      <c r="S241" s="44">
        <f t="shared" si="52"/>
        <v>0.661881585631647</v>
      </c>
      <c r="T241" s="44">
        <v>2750.559</v>
      </c>
      <c r="U241" s="44">
        <f t="shared" si="53"/>
        <v>1288.441</v>
      </c>
      <c r="V241" s="44">
        <v>1655.0113503</v>
      </c>
    </row>
    <row r="242" spans="17:22">
      <c r="Q242" s="44">
        <v>2546.1</v>
      </c>
      <c r="R242" s="44">
        <v>3735.5</v>
      </c>
      <c r="S242" s="44">
        <f t="shared" si="52"/>
        <v>0.681595502610092</v>
      </c>
      <c r="T242" s="44">
        <v>807.1137</v>
      </c>
      <c r="U242" s="44">
        <f t="shared" si="53"/>
        <v>1738.9863</v>
      </c>
      <c r="V242" s="44">
        <v>669.82365963</v>
      </c>
    </row>
    <row r="243" spans="17:22">
      <c r="Q243" s="44">
        <v>2476.1</v>
      </c>
      <c r="R243" s="44">
        <v>3827.38</v>
      </c>
      <c r="S243" s="44">
        <f t="shared" si="52"/>
        <v>0.646943862381054</v>
      </c>
      <c r="T243" s="44">
        <v>854.2545</v>
      </c>
      <c r="U243" s="44">
        <f t="shared" si="53"/>
        <v>1621.8455</v>
      </c>
      <c r="V243" s="44">
        <v>708.94580955</v>
      </c>
    </row>
    <row r="244" spans="17:22">
      <c r="Q244" s="44">
        <v>2533.05</v>
      </c>
      <c r="R244" s="44">
        <v>3871.39</v>
      </c>
      <c r="S244" s="44">
        <f t="shared" si="52"/>
        <v>0.65429987678844</v>
      </c>
      <c r="T244" s="44">
        <v>927.0963</v>
      </c>
      <c r="U244" s="44">
        <f t="shared" si="53"/>
        <v>1605.9537</v>
      </c>
      <c r="V244" s="44">
        <v>769.39721937</v>
      </c>
    </row>
    <row r="245" spans="17:22">
      <c r="Q245" s="44">
        <v>2543.2</v>
      </c>
      <c r="R245" s="44">
        <v>4180.8</v>
      </c>
      <c r="S245" s="44">
        <f t="shared" si="52"/>
        <v>0.60830463069269</v>
      </c>
      <c r="T245" s="44">
        <v>976.5888</v>
      </c>
      <c r="U245" s="44">
        <f t="shared" si="53"/>
        <v>1566.6112</v>
      </c>
      <c r="V245" s="44">
        <v>810.47104512</v>
      </c>
    </row>
    <row r="246" spans="17:22">
      <c r="Q246" s="44">
        <v>2566.1</v>
      </c>
      <c r="R246" s="44">
        <v>4356.4</v>
      </c>
      <c r="S246" s="44">
        <f t="shared" si="52"/>
        <v>0.589041410338812</v>
      </c>
      <c r="T246" s="44">
        <v>1046.9688</v>
      </c>
      <c r="U246" s="44">
        <f t="shared" si="53"/>
        <v>1519.1312</v>
      </c>
      <c r="V246" s="44">
        <v>868.87940712</v>
      </c>
    </row>
    <row r="247" spans="17:22">
      <c r="Q247" s="44">
        <v>2550.7</v>
      </c>
      <c r="R247" s="44">
        <v>4475.1</v>
      </c>
      <c r="S247" s="44">
        <f t="shared" si="52"/>
        <v>0.569976089919778</v>
      </c>
      <c r="T247" s="44">
        <v>1066.1926</v>
      </c>
      <c r="U247" s="44">
        <f t="shared" si="53"/>
        <v>1484.5074</v>
      </c>
      <c r="V247" s="44">
        <v>884.83323874</v>
      </c>
    </row>
    <row r="248" spans="17:22">
      <c r="Q248" s="44">
        <v>2497.1</v>
      </c>
      <c r="R248" s="44">
        <v>4363.2</v>
      </c>
      <c r="S248" s="44">
        <f t="shared" si="52"/>
        <v>0.57230931426476</v>
      </c>
      <c r="T248" s="44">
        <v>1081.2443</v>
      </c>
      <c r="U248" s="44">
        <f t="shared" si="53"/>
        <v>1415.8557</v>
      </c>
      <c r="V248" s="44">
        <v>897.32464457</v>
      </c>
    </row>
    <row r="249" spans="17:22">
      <c r="Q249" s="44">
        <v>2432.2</v>
      </c>
      <c r="R249" s="44">
        <v>4223.6</v>
      </c>
      <c r="S249" s="44">
        <f t="shared" si="52"/>
        <v>0.575859456387915</v>
      </c>
      <c r="T249" s="44">
        <v>1092.0578</v>
      </c>
      <c r="U249" s="44">
        <f t="shared" si="53"/>
        <v>1340.1422</v>
      </c>
      <c r="V249" s="44">
        <v>906.29876822</v>
      </c>
    </row>
    <row r="250" spans="17:22">
      <c r="Q250" s="44">
        <v>2578.5</v>
      </c>
      <c r="R250" s="44">
        <v>4448</v>
      </c>
      <c r="S250" s="44">
        <f t="shared" si="52"/>
        <v>0.579698741007194</v>
      </c>
      <c r="T250" s="44">
        <v>1209.3165</v>
      </c>
      <c r="U250" s="44">
        <f t="shared" si="53"/>
        <v>1369.1835</v>
      </c>
      <c r="V250" s="44">
        <v>1003.61176335</v>
      </c>
    </row>
    <row r="251" spans="17:22">
      <c r="Q251" s="44">
        <v>2521.8</v>
      </c>
      <c r="R251" s="44">
        <v>4363.5</v>
      </c>
      <c r="S251" s="44">
        <f t="shared" si="52"/>
        <v>0.57793056033001</v>
      </c>
      <c r="T251" s="44">
        <v>1238.2038</v>
      </c>
      <c r="U251" s="44">
        <f t="shared" si="53"/>
        <v>1283.5962</v>
      </c>
      <c r="V251" s="44">
        <v>1027.58533362</v>
      </c>
    </row>
    <row r="252" spans="17:22">
      <c r="Q252" s="44">
        <v>1617.9</v>
      </c>
      <c r="R252" s="44">
        <v>3189.2</v>
      </c>
      <c r="S252" s="44">
        <f t="shared" si="52"/>
        <v>0.507305907437602</v>
      </c>
      <c r="T252" s="44">
        <v>857.487</v>
      </c>
      <c r="U252" s="44">
        <f t="shared" si="53"/>
        <v>760.413</v>
      </c>
      <c r="V252" s="44">
        <v>711.6284613</v>
      </c>
    </row>
    <row r="253" spans="17:22">
      <c r="Q253" s="44">
        <v>2161.5</v>
      </c>
      <c r="R253" s="44">
        <v>2631.1</v>
      </c>
      <c r="S253" s="44">
        <f t="shared" si="52"/>
        <v>0.821519516552012</v>
      </c>
      <c r="T253" s="44">
        <v>1234.2165</v>
      </c>
      <c r="U253" s="44">
        <f t="shared" si="53"/>
        <v>927.2835</v>
      </c>
      <c r="V253" s="44">
        <v>1024.27627335</v>
      </c>
    </row>
    <row r="254" spans="17:22">
      <c r="Q254" s="44">
        <v>2530.1</v>
      </c>
      <c r="R254" s="44">
        <v>4115.1</v>
      </c>
      <c r="S254" s="44">
        <f t="shared" si="52"/>
        <v>0.614833175378484</v>
      </c>
      <c r="T254" s="44">
        <v>1568.662</v>
      </c>
      <c r="U254" s="44">
        <f t="shared" si="53"/>
        <v>961.438</v>
      </c>
      <c r="V254" s="44">
        <v>1301.8325938</v>
      </c>
    </row>
    <row r="255" spans="17:22">
      <c r="Q255" s="44">
        <v>2550.9</v>
      </c>
      <c r="R255" s="44">
        <v>4286.2</v>
      </c>
      <c r="S255" s="44">
        <f t="shared" si="52"/>
        <v>0.595142550510942</v>
      </c>
      <c r="T255" s="44">
        <v>1660.6359</v>
      </c>
      <c r="U255" s="44">
        <f t="shared" si="53"/>
        <v>890.2641</v>
      </c>
      <c r="V255" s="44">
        <v>1378.16173341</v>
      </c>
    </row>
    <row r="256" spans="17:22">
      <c r="Q256" s="44">
        <v>2595.3</v>
      </c>
      <c r="R256" s="44">
        <v>4438.5</v>
      </c>
      <c r="S256" s="44">
        <f t="shared" si="52"/>
        <v>0.584724569111186</v>
      </c>
      <c r="T256" s="44">
        <v>1767.3993</v>
      </c>
      <c r="U256" s="44">
        <f t="shared" si="53"/>
        <v>827.9007</v>
      </c>
      <c r="V256" s="44">
        <v>1466.76467907</v>
      </c>
    </row>
    <row r="257" spans="17:22">
      <c r="Q257" s="44">
        <v>4032.8</v>
      </c>
      <c r="R257" s="44">
        <v>5508.7</v>
      </c>
      <c r="S257" s="44">
        <f t="shared" si="52"/>
        <v>0.732078348793726</v>
      </c>
      <c r="T257" s="44">
        <v>1278.3976</v>
      </c>
      <c r="U257" s="44">
        <f t="shared" si="53"/>
        <v>2754.4024</v>
      </c>
      <c r="V257" s="44">
        <v>1032.68958128</v>
      </c>
    </row>
    <row r="258" spans="17:22">
      <c r="Q258" s="44">
        <v>4044.86</v>
      </c>
      <c r="R258" s="44">
        <v>5723.5</v>
      </c>
      <c r="S258" s="44">
        <f t="shared" ref="S258:S321" si="54">Q258/R258</f>
        <v>0.706710928627588</v>
      </c>
      <c r="T258" s="44">
        <v>1395.4767</v>
      </c>
      <c r="U258" s="44">
        <f t="shared" ref="U258:U321" si="55">Q258-T258</f>
        <v>2649.3833</v>
      </c>
      <c r="V258" s="44">
        <v>1127.26607826</v>
      </c>
    </row>
    <row r="259" spans="17:22">
      <c r="Q259" s="44">
        <v>4158.2</v>
      </c>
      <c r="R259" s="44">
        <v>5575.9</v>
      </c>
      <c r="S259" s="44">
        <f t="shared" si="54"/>
        <v>0.745745081511505</v>
      </c>
      <c r="T259" s="44">
        <v>1521.9012</v>
      </c>
      <c r="U259" s="44">
        <f t="shared" si="55"/>
        <v>2636.2988</v>
      </c>
      <c r="V259" s="44">
        <v>1229.39178936</v>
      </c>
    </row>
    <row r="260" spans="17:22">
      <c r="Q260" s="44">
        <v>4245.5</v>
      </c>
      <c r="R260" s="44">
        <v>5878.8</v>
      </c>
      <c r="S260" s="44">
        <f t="shared" si="54"/>
        <v>0.722171191399605</v>
      </c>
      <c r="T260" s="44">
        <v>1630.272</v>
      </c>
      <c r="U260" s="44">
        <f t="shared" si="55"/>
        <v>2615.228</v>
      </c>
      <c r="V260" s="44">
        <v>1316.9337216</v>
      </c>
    </row>
    <row r="261" spans="17:22">
      <c r="Q261" s="44">
        <v>4096.9</v>
      </c>
      <c r="R261" s="44">
        <v>5902.3</v>
      </c>
      <c r="S261" s="44">
        <f t="shared" si="54"/>
        <v>0.694119241651559</v>
      </c>
      <c r="T261" s="44">
        <v>1671.5352</v>
      </c>
      <c r="U261" s="44">
        <f t="shared" si="55"/>
        <v>2425.3648</v>
      </c>
      <c r="V261" s="44">
        <v>1350.26613456</v>
      </c>
    </row>
    <row r="262" spans="17:22">
      <c r="Q262" s="44">
        <v>4188.3</v>
      </c>
      <c r="R262" s="44">
        <v>6220.3</v>
      </c>
      <c r="S262" s="44">
        <f t="shared" si="54"/>
        <v>0.67332765300709</v>
      </c>
      <c r="T262" s="44">
        <v>1750.7094</v>
      </c>
      <c r="U262" s="44">
        <f t="shared" si="55"/>
        <v>2437.5906</v>
      </c>
      <c r="V262" s="44">
        <v>1414.22305332</v>
      </c>
    </row>
    <row r="263" spans="17:22">
      <c r="Q263" s="44">
        <v>4079.4</v>
      </c>
      <c r="R263" s="44">
        <v>6077.2</v>
      </c>
      <c r="S263" s="44">
        <f t="shared" si="54"/>
        <v>0.671263081682354</v>
      </c>
      <c r="T263" s="44">
        <v>1766.3802</v>
      </c>
      <c r="U263" s="44">
        <f t="shared" si="55"/>
        <v>2313.0198</v>
      </c>
      <c r="V263" s="44">
        <v>1426.88192556</v>
      </c>
    </row>
    <row r="264" spans="17:22">
      <c r="Q264" s="44">
        <v>3936.6</v>
      </c>
      <c r="R264" s="44">
        <v>5920.9</v>
      </c>
      <c r="S264" s="44">
        <f t="shared" si="54"/>
        <v>0.664865138745799</v>
      </c>
      <c r="T264" s="44">
        <v>1767.5334</v>
      </c>
      <c r="U264" s="44">
        <f t="shared" si="55"/>
        <v>2169.0666</v>
      </c>
      <c r="V264" s="44">
        <v>1427.81348052</v>
      </c>
    </row>
    <row r="265" spans="17:22">
      <c r="Q265" s="44">
        <v>3968.1</v>
      </c>
      <c r="R265" s="44">
        <v>6116.3</v>
      </c>
      <c r="S265" s="44">
        <f t="shared" si="54"/>
        <v>0.648774585942481</v>
      </c>
      <c r="T265" s="44">
        <v>1861.0389</v>
      </c>
      <c r="U265" s="44">
        <f t="shared" si="55"/>
        <v>2107.0611</v>
      </c>
      <c r="V265" s="44">
        <v>1503.34722342</v>
      </c>
    </row>
    <row r="266" spans="17:22">
      <c r="Q266" s="44">
        <v>3822</v>
      </c>
      <c r="R266" s="44">
        <v>5993.7</v>
      </c>
      <c r="S266" s="44">
        <f t="shared" si="54"/>
        <v>0.637669553030682</v>
      </c>
      <c r="T266" s="44">
        <v>1876.602</v>
      </c>
      <c r="U266" s="44">
        <f t="shared" si="55"/>
        <v>1945.398</v>
      </c>
      <c r="V266" s="44">
        <v>1515.9190956</v>
      </c>
    </row>
    <row r="267" spans="17:22">
      <c r="Q267" s="44">
        <v>2698.3</v>
      </c>
      <c r="R267" s="44">
        <v>4812.9</v>
      </c>
      <c r="S267" s="44">
        <f t="shared" si="54"/>
        <v>0.560639115709863</v>
      </c>
      <c r="T267" s="44">
        <v>1430.099</v>
      </c>
      <c r="U267" s="44">
        <f t="shared" si="55"/>
        <v>1268.201</v>
      </c>
      <c r="V267" s="44">
        <v>1155.2339722</v>
      </c>
    </row>
    <row r="268" spans="17:22">
      <c r="Q268" s="44">
        <v>3734.6</v>
      </c>
      <c r="R268" s="44">
        <v>4658.9</v>
      </c>
      <c r="S268" s="44">
        <f t="shared" si="54"/>
        <v>0.801605529202172</v>
      </c>
      <c r="T268" s="44">
        <v>2132.4566</v>
      </c>
      <c r="U268" s="44">
        <f t="shared" si="55"/>
        <v>1602.1434</v>
      </c>
      <c r="V268" s="44">
        <v>1722.59844148</v>
      </c>
    </row>
    <row r="269" spans="17:22">
      <c r="Q269" s="44">
        <v>4202</v>
      </c>
      <c r="R269" s="44">
        <v>6121.8</v>
      </c>
      <c r="S269" s="44">
        <f t="shared" si="54"/>
        <v>0.686399425005717</v>
      </c>
      <c r="T269" s="44">
        <v>2605.24</v>
      </c>
      <c r="U269" s="44">
        <f t="shared" si="55"/>
        <v>1596.76</v>
      </c>
      <c r="V269" s="44">
        <v>2104.512872</v>
      </c>
    </row>
    <row r="270" spans="17:22">
      <c r="Q270" s="44">
        <v>4116.2</v>
      </c>
      <c r="R270" s="44">
        <v>6248.2</v>
      </c>
      <c r="S270" s="44">
        <f t="shared" si="54"/>
        <v>0.658781729137992</v>
      </c>
      <c r="T270" s="44">
        <v>2679.6462</v>
      </c>
      <c r="U270" s="44">
        <f t="shared" si="55"/>
        <v>1436.5538</v>
      </c>
      <c r="V270" s="44">
        <v>2164.61820036</v>
      </c>
    </row>
    <row r="271" spans="17:22">
      <c r="Q271" s="44">
        <v>3861.3</v>
      </c>
      <c r="R271" s="44">
        <v>6286.3</v>
      </c>
      <c r="S271" s="44">
        <f t="shared" si="54"/>
        <v>0.614240491226954</v>
      </c>
      <c r="T271" s="44">
        <v>2629.5453</v>
      </c>
      <c r="U271" s="44">
        <f t="shared" si="55"/>
        <v>1231.7547</v>
      </c>
      <c r="V271" s="44">
        <v>2124.14669334</v>
      </c>
    </row>
    <row r="272" spans="17:22">
      <c r="Q272" s="44">
        <v>2392.3</v>
      </c>
      <c r="R272" s="44">
        <v>3601</v>
      </c>
      <c r="S272" s="44">
        <f t="shared" si="54"/>
        <v>0.664343237989447</v>
      </c>
      <c r="T272" s="44">
        <v>758.3591</v>
      </c>
      <c r="U272" s="44">
        <f t="shared" si="55"/>
        <v>1633.9409</v>
      </c>
      <c r="V272" s="44">
        <v>653.55387238</v>
      </c>
    </row>
    <row r="273" spans="17:22">
      <c r="Q273" s="44">
        <v>2253.29</v>
      </c>
      <c r="R273" s="44">
        <v>3732.02</v>
      </c>
      <c r="S273" s="44">
        <f t="shared" si="54"/>
        <v>0.603772219870204</v>
      </c>
      <c r="T273" s="44">
        <v>777.38505</v>
      </c>
      <c r="U273" s="44">
        <f t="shared" si="55"/>
        <v>1475.90495</v>
      </c>
      <c r="V273" s="44">
        <v>669.95043609</v>
      </c>
    </row>
    <row r="274" spans="17:22">
      <c r="Q274" s="44">
        <v>2300.6</v>
      </c>
      <c r="R274" s="44">
        <v>3664.1</v>
      </c>
      <c r="S274" s="44">
        <f t="shared" si="54"/>
        <v>0.627875876750089</v>
      </c>
      <c r="T274" s="44">
        <v>842.0196</v>
      </c>
      <c r="U274" s="44">
        <f t="shared" si="55"/>
        <v>1458.5804</v>
      </c>
      <c r="V274" s="44">
        <v>725.65249128</v>
      </c>
    </row>
    <row r="275" spans="17:22">
      <c r="Q275" s="44">
        <v>2256.6</v>
      </c>
      <c r="R275" s="44">
        <v>3736.2</v>
      </c>
      <c r="S275" s="44">
        <f t="shared" si="54"/>
        <v>0.603982656174723</v>
      </c>
      <c r="T275" s="44">
        <v>866.5344</v>
      </c>
      <c r="U275" s="44">
        <f t="shared" si="55"/>
        <v>1390.0656</v>
      </c>
      <c r="V275" s="44">
        <v>746.77934592</v>
      </c>
    </row>
    <row r="276" spans="17:22">
      <c r="Q276" s="44">
        <v>2282.6</v>
      </c>
      <c r="R276" s="44">
        <v>3744.8</v>
      </c>
      <c r="S276" s="44">
        <f t="shared" si="54"/>
        <v>0.609538560136723</v>
      </c>
      <c r="T276" s="44">
        <v>931.3008</v>
      </c>
      <c r="U276" s="44">
        <f t="shared" si="55"/>
        <v>1351.2992</v>
      </c>
      <c r="V276" s="44">
        <v>802.59502944</v>
      </c>
    </row>
    <row r="277" spans="17:22">
      <c r="Q277" s="44">
        <v>2130.1</v>
      </c>
      <c r="R277" s="44">
        <v>3790.8</v>
      </c>
      <c r="S277" s="44">
        <f t="shared" si="54"/>
        <v>0.561913052653793</v>
      </c>
      <c r="T277" s="44">
        <v>890.3818</v>
      </c>
      <c r="U277" s="44">
        <f t="shared" si="55"/>
        <v>1239.7182</v>
      </c>
      <c r="V277" s="44">
        <v>767.33103524</v>
      </c>
    </row>
    <row r="278" spans="17:22">
      <c r="Q278" s="44">
        <v>2135.9</v>
      </c>
      <c r="R278" s="44">
        <v>3663.4</v>
      </c>
      <c r="S278" s="44">
        <f t="shared" si="54"/>
        <v>0.583037615330021</v>
      </c>
      <c r="T278" s="44">
        <v>924.8447</v>
      </c>
      <c r="U278" s="44">
        <f t="shared" si="55"/>
        <v>1211.0553</v>
      </c>
      <c r="V278" s="44">
        <v>797.03116246</v>
      </c>
    </row>
    <row r="279" spans="17:22">
      <c r="Q279" s="44">
        <v>2076.1</v>
      </c>
      <c r="R279" s="44">
        <v>3531.9</v>
      </c>
      <c r="S279" s="44">
        <f t="shared" si="54"/>
        <v>0.587813924516549</v>
      </c>
      <c r="T279" s="44">
        <v>932.1689</v>
      </c>
      <c r="U279" s="44">
        <f t="shared" si="55"/>
        <v>1143.9311</v>
      </c>
      <c r="V279" s="44">
        <v>803.34315802</v>
      </c>
    </row>
    <row r="280" spans="17:22">
      <c r="Q280" s="44">
        <v>2132.8</v>
      </c>
      <c r="R280" s="44">
        <v>3712</v>
      </c>
      <c r="S280" s="44">
        <f t="shared" si="54"/>
        <v>0.574568965517241</v>
      </c>
      <c r="T280" s="44">
        <v>1000.2832</v>
      </c>
      <c r="U280" s="44">
        <f t="shared" si="55"/>
        <v>1132.5168</v>
      </c>
      <c r="V280" s="44">
        <v>862.04406176</v>
      </c>
    </row>
    <row r="281" spans="17:22">
      <c r="Q281" s="44">
        <v>2024.3</v>
      </c>
      <c r="R281" s="44">
        <v>3757.4</v>
      </c>
      <c r="S281" s="44">
        <f t="shared" si="54"/>
        <v>0.538750199606111</v>
      </c>
      <c r="T281" s="44">
        <v>993.9313</v>
      </c>
      <c r="U281" s="44">
        <f t="shared" si="55"/>
        <v>1030.3687</v>
      </c>
      <c r="V281" s="44">
        <v>856.56999434</v>
      </c>
    </row>
    <row r="282" spans="17:22">
      <c r="Q282" s="44">
        <v>1333.8</v>
      </c>
      <c r="R282" s="44">
        <v>2940.2</v>
      </c>
      <c r="S282" s="44">
        <f t="shared" si="54"/>
        <v>0.453642609346303</v>
      </c>
      <c r="T282" s="44">
        <v>706.914</v>
      </c>
      <c r="U282" s="44">
        <f t="shared" si="55"/>
        <v>626.886</v>
      </c>
      <c r="V282" s="44">
        <v>609.2184852</v>
      </c>
    </row>
    <row r="283" spans="17:22">
      <c r="Q283" s="44">
        <v>1767.3</v>
      </c>
      <c r="R283" s="44">
        <v>2537.4</v>
      </c>
      <c r="S283" s="44">
        <f t="shared" si="54"/>
        <v>0.696500354693781</v>
      </c>
      <c r="T283" s="44">
        <v>1009.1283</v>
      </c>
      <c r="U283" s="44">
        <f t="shared" si="55"/>
        <v>758.1717</v>
      </c>
      <c r="V283" s="44">
        <v>869.66676894</v>
      </c>
    </row>
    <row r="284" spans="17:22">
      <c r="Q284" s="44">
        <v>2075.5</v>
      </c>
      <c r="R284" s="44">
        <v>3336.6</v>
      </c>
      <c r="S284" s="44">
        <f t="shared" si="54"/>
        <v>0.622040400407601</v>
      </c>
      <c r="T284" s="44">
        <v>1286.81</v>
      </c>
      <c r="U284" s="44">
        <f t="shared" si="55"/>
        <v>788.69</v>
      </c>
      <c r="V284" s="44">
        <v>1108.972858</v>
      </c>
    </row>
    <row r="285" spans="17:22">
      <c r="Q285" s="44">
        <v>2195.9</v>
      </c>
      <c r="R285" s="44">
        <v>3496.8</v>
      </c>
      <c r="S285" s="44">
        <f t="shared" si="54"/>
        <v>0.627974147792267</v>
      </c>
      <c r="T285" s="44">
        <v>1429.5309</v>
      </c>
      <c r="U285" s="44">
        <f t="shared" si="55"/>
        <v>766.3691</v>
      </c>
      <c r="V285" s="44">
        <v>1231.96972962</v>
      </c>
    </row>
    <row r="286" spans="17:22">
      <c r="Q286" s="44">
        <v>2049.2</v>
      </c>
      <c r="R286" s="44">
        <v>3794</v>
      </c>
      <c r="S286" s="44">
        <f t="shared" si="54"/>
        <v>0.540115972588297</v>
      </c>
      <c r="T286" s="44">
        <v>1395.5052</v>
      </c>
      <c r="U286" s="44">
        <f t="shared" si="55"/>
        <v>653.6948</v>
      </c>
      <c r="V286" s="44">
        <v>1202.64638136</v>
      </c>
    </row>
    <row r="287" spans="17:22">
      <c r="Q287" s="44">
        <v>2332.4</v>
      </c>
      <c r="R287" s="44">
        <v>3119.9</v>
      </c>
      <c r="S287" s="44">
        <f t="shared" si="54"/>
        <v>0.747588063719991</v>
      </c>
      <c r="T287" s="44">
        <v>739.3708</v>
      </c>
      <c r="U287" s="44">
        <f t="shared" si="55"/>
        <v>1593.0292</v>
      </c>
      <c r="V287" s="44">
        <v>420.55411104</v>
      </c>
    </row>
    <row r="288" spans="17:22">
      <c r="Q288" s="44">
        <v>2344.04</v>
      </c>
      <c r="R288" s="44">
        <v>3230.04</v>
      </c>
      <c r="S288" s="44">
        <f t="shared" si="54"/>
        <v>0.725699991331377</v>
      </c>
      <c r="T288" s="44">
        <v>808.6938</v>
      </c>
      <c r="U288" s="44">
        <f t="shared" si="55"/>
        <v>1535.3462</v>
      </c>
      <c r="V288" s="44">
        <v>459.98503344</v>
      </c>
    </row>
    <row r="289" spans="17:22">
      <c r="Q289" s="44">
        <v>2411.98</v>
      </c>
      <c r="R289" s="44">
        <v>3195.12</v>
      </c>
      <c r="S289" s="44">
        <f t="shared" si="54"/>
        <v>0.754894964821353</v>
      </c>
      <c r="T289" s="44">
        <v>882.78468</v>
      </c>
      <c r="U289" s="44">
        <f t="shared" si="55"/>
        <v>1529.19532</v>
      </c>
      <c r="V289" s="44">
        <v>502.127925984</v>
      </c>
    </row>
    <row r="290" spans="17:22">
      <c r="Q290" s="44">
        <v>2466.6</v>
      </c>
      <c r="R290" s="44">
        <v>3342.1</v>
      </c>
      <c r="S290" s="44">
        <f t="shared" si="54"/>
        <v>0.738038957541665</v>
      </c>
      <c r="T290" s="44">
        <v>947.1744</v>
      </c>
      <c r="U290" s="44">
        <f t="shared" si="55"/>
        <v>1519.4256</v>
      </c>
      <c r="V290" s="44">
        <v>538.75279872</v>
      </c>
    </row>
    <row r="291" spans="17:22">
      <c r="Q291" s="44">
        <v>2471.5</v>
      </c>
      <c r="R291" s="44">
        <v>3456.7</v>
      </c>
      <c r="S291" s="44">
        <f t="shared" si="54"/>
        <v>0.714988283623109</v>
      </c>
      <c r="T291" s="44">
        <v>1008.372</v>
      </c>
      <c r="U291" s="44">
        <f t="shared" si="55"/>
        <v>1463.128</v>
      </c>
      <c r="V291" s="44">
        <v>573.5619936</v>
      </c>
    </row>
    <row r="292" spans="17:22">
      <c r="Q292" s="44">
        <v>2360.3</v>
      </c>
      <c r="R292" s="44">
        <v>3518</v>
      </c>
      <c r="S292" s="44">
        <f t="shared" si="54"/>
        <v>0.670920977828312</v>
      </c>
      <c r="T292" s="44">
        <v>986.6054</v>
      </c>
      <c r="U292" s="44">
        <f t="shared" si="55"/>
        <v>1373.6946</v>
      </c>
      <c r="V292" s="44">
        <v>561.18115152</v>
      </c>
    </row>
    <row r="293" spans="17:22">
      <c r="Q293" s="44">
        <v>2303.7</v>
      </c>
      <c r="R293" s="44">
        <v>3416.8</v>
      </c>
      <c r="S293" s="44">
        <f t="shared" si="54"/>
        <v>0.674227347225474</v>
      </c>
      <c r="T293" s="44">
        <v>997.5021</v>
      </c>
      <c r="U293" s="44">
        <f t="shared" si="55"/>
        <v>1306.1979</v>
      </c>
      <c r="V293" s="44">
        <v>567.37919448</v>
      </c>
    </row>
    <row r="294" spans="17:22">
      <c r="Q294" s="44">
        <v>2216.1</v>
      </c>
      <c r="R294" s="44">
        <v>3280.1</v>
      </c>
      <c r="S294" s="44">
        <f t="shared" si="54"/>
        <v>0.675619645742508</v>
      </c>
      <c r="T294" s="44">
        <v>995.0289</v>
      </c>
      <c r="U294" s="44">
        <f t="shared" si="55"/>
        <v>1221.0711</v>
      </c>
      <c r="V294" s="44">
        <v>565.97243832</v>
      </c>
    </row>
    <row r="295" spans="17:22">
      <c r="Q295" s="44">
        <v>2293.7</v>
      </c>
      <c r="R295" s="44">
        <v>3355.1</v>
      </c>
      <c r="S295" s="44">
        <f t="shared" si="54"/>
        <v>0.683645792971894</v>
      </c>
      <c r="T295" s="44">
        <v>1075.7453</v>
      </c>
      <c r="U295" s="44">
        <f t="shared" si="55"/>
        <v>1217.9547</v>
      </c>
      <c r="V295" s="44">
        <v>611.88392664</v>
      </c>
    </row>
    <row r="296" spans="17:22">
      <c r="Q296" s="44">
        <v>2298.3</v>
      </c>
      <c r="R296" s="44">
        <v>3465.8</v>
      </c>
      <c r="S296" s="44">
        <f t="shared" si="54"/>
        <v>0.663136938080674</v>
      </c>
      <c r="T296" s="44">
        <v>1128.4653</v>
      </c>
      <c r="U296" s="44">
        <f t="shared" si="55"/>
        <v>1169.8347</v>
      </c>
      <c r="V296" s="44">
        <v>641.87106264</v>
      </c>
    </row>
    <row r="297" spans="17:22">
      <c r="Q297" s="44">
        <v>1599.6</v>
      </c>
      <c r="R297" s="44">
        <v>2505.8</v>
      </c>
      <c r="S297" s="44">
        <f t="shared" si="54"/>
        <v>0.63835900710352</v>
      </c>
      <c r="T297" s="44">
        <v>847.788</v>
      </c>
      <c r="U297" s="44">
        <f t="shared" si="55"/>
        <v>751.812</v>
      </c>
      <c r="V297" s="44">
        <v>482.2218144</v>
      </c>
    </row>
    <row r="298" spans="17:22">
      <c r="Q298" s="44">
        <v>1828.3</v>
      </c>
      <c r="R298" s="44">
        <v>2281.2</v>
      </c>
      <c r="S298" s="44">
        <f t="shared" si="54"/>
        <v>0.801464141679818</v>
      </c>
      <c r="T298" s="44">
        <v>1043.9593</v>
      </c>
      <c r="U298" s="44">
        <f t="shared" si="55"/>
        <v>784.3407</v>
      </c>
      <c r="V298" s="44">
        <v>593.80404984</v>
      </c>
    </row>
    <row r="299" spans="17:22">
      <c r="Q299" s="44">
        <v>2128.2</v>
      </c>
      <c r="R299" s="44">
        <v>3113.9</v>
      </c>
      <c r="S299" s="44">
        <f t="shared" si="54"/>
        <v>0.68345162015479</v>
      </c>
      <c r="T299" s="44">
        <v>1319.484</v>
      </c>
      <c r="U299" s="44">
        <f t="shared" si="55"/>
        <v>808.716</v>
      </c>
      <c r="V299" s="44">
        <v>750.5224992</v>
      </c>
    </row>
    <row r="300" spans="17:22">
      <c r="Q300" s="44">
        <v>2219.7</v>
      </c>
      <c r="R300" s="44">
        <v>3347.4</v>
      </c>
      <c r="S300" s="44">
        <f t="shared" si="54"/>
        <v>0.663111668757842</v>
      </c>
      <c r="T300" s="44">
        <v>1445.0247</v>
      </c>
      <c r="U300" s="44">
        <f t="shared" si="55"/>
        <v>774.6753</v>
      </c>
      <c r="V300" s="44">
        <v>821.93004936</v>
      </c>
    </row>
    <row r="301" spans="17:22">
      <c r="Q301" s="44">
        <v>2268.5</v>
      </c>
      <c r="R301" s="44">
        <v>3516.6</v>
      </c>
      <c r="S301" s="44">
        <f t="shared" si="54"/>
        <v>0.645083319115054</v>
      </c>
      <c r="T301" s="44">
        <v>1544.8485</v>
      </c>
      <c r="U301" s="44">
        <f t="shared" si="55"/>
        <v>723.6515</v>
      </c>
      <c r="V301" s="44">
        <v>878.7098268</v>
      </c>
    </row>
    <row r="302" spans="17:22">
      <c r="Q302" s="44">
        <v>411.5</v>
      </c>
      <c r="R302" s="44">
        <v>482.5</v>
      </c>
      <c r="S302" s="44">
        <f t="shared" si="54"/>
        <v>0.852849740932643</v>
      </c>
      <c r="T302" s="44">
        <v>130.4455</v>
      </c>
      <c r="U302" s="44">
        <f t="shared" si="55"/>
        <v>281.0545</v>
      </c>
      <c r="V302" s="44">
        <v>65.31406185</v>
      </c>
    </row>
    <row r="303" spans="17:22">
      <c r="Q303" s="44">
        <v>413.22</v>
      </c>
      <c r="R303" s="44">
        <v>505.66</v>
      </c>
      <c r="S303" s="44">
        <f t="shared" si="54"/>
        <v>0.817189415812997</v>
      </c>
      <c r="T303" s="44">
        <v>142.5609</v>
      </c>
      <c r="U303" s="44">
        <f t="shared" si="55"/>
        <v>270.6591</v>
      </c>
      <c r="V303" s="44">
        <v>71.38024263</v>
      </c>
    </row>
    <row r="304" spans="17:22">
      <c r="Q304" s="44">
        <v>416.49</v>
      </c>
      <c r="R304" s="44">
        <v>513.74</v>
      </c>
      <c r="S304" s="44">
        <f t="shared" si="54"/>
        <v>0.810701911472729</v>
      </c>
      <c r="T304" s="44">
        <v>152.43534</v>
      </c>
      <c r="U304" s="44">
        <f t="shared" si="55"/>
        <v>264.05466</v>
      </c>
      <c r="V304" s="44">
        <v>76.324374738</v>
      </c>
    </row>
    <row r="305" spans="17:22">
      <c r="Q305" s="44">
        <v>438.6</v>
      </c>
      <c r="R305" s="44">
        <v>580.9</v>
      </c>
      <c r="S305" s="44">
        <f t="shared" si="54"/>
        <v>0.755035290067137</v>
      </c>
      <c r="T305" s="44">
        <v>168.4224</v>
      </c>
      <c r="U305" s="44">
        <f t="shared" si="55"/>
        <v>270.1776</v>
      </c>
      <c r="V305" s="44">
        <v>84.32909568</v>
      </c>
    </row>
    <row r="306" spans="17:22">
      <c r="Q306" s="44">
        <v>433.8</v>
      </c>
      <c r="R306" s="44">
        <v>610.5</v>
      </c>
      <c r="S306" s="44">
        <f t="shared" si="54"/>
        <v>0.710565110565111</v>
      </c>
      <c r="T306" s="44">
        <v>176.9904</v>
      </c>
      <c r="U306" s="44">
        <f t="shared" si="55"/>
        <v>256.8096</v>
      </c>
      <c r="V306" s="44">
        <v>88.61909328</v>
      </c>
    </row>
    <row r="307" spans="17:22">
      <c r="Q307" s="44">
        <v>412.9</v>
      </c>
      <c r="R307" s="44">
        <v>588.5</v>
      </c>
      <c r="S307" s="44">
        <f t="shared" si="54"/>
        <v>0.70161427357689</v>
      </c>
      <c r="T307" s="44">
        <v>172.5922</v>
      </c>
      <c r="U307" s="44">
        <f t="shared" si="55"/>
        <v>240.3078</v>
      </c>
      <c r="V307" s="44">
        <v>86.41691454</v>
      </c>
    </row>
    <row r="308" spans="17:22">
      <c r="Q308" s="44">
        <v>401.1</v>
      </c>
      <c r="R308" s="44">
        <v>555.7</v>
      </c>
      <c r="S308" s="44">
        <f t="shared" si="54"/>
        <v>0.721792333993162</v>
      </c>
      <c r="T308" s="44">
        <v>173.6763</v>
      </c>
      <c r="U308" s="44">
        <f t="shared" si="55"/>
        <v>227.4237</v>
      </c>
      <c r="V308" s="44">
        <v>86.95972341</v>
      </c>
    </row>
    <row r="309" spans="17:22">
      <c r="Q309" s="44">
        <v>385.5</v>
      </c>
      <c r="R309" s="44">
        <v>529.6</v>
      </c>
      <c r="S309" s="44">
        <f t="shared" si="54"/>
        <v>0.727907854984894</v>
      </c>
      <c r="T309" s="44">
        <v>173.0895</v>
      </c>
      <c r="U309" s="44">
        <f t="shared" si="55"/>
        <v>212.4105</v>
      </c>
      <c r="V309" s="44">
        <v>86.66591265</v>
      </c>
    </row>
    <row r="310" spans="17:22">
      <c r="Q310" s="44">
        <v>399.6</v>
      </c>
      <c r="R310" s="44">
        <v>547.8</v>
      </c>
      <c r="S310" s="44">
        <f t="shared" si="54"/>
        <v>0.729463307776561</v>
      </c>
      <c r="T310" s="44">
        <v>187.4124</v>
      </c>
      <c r="U310" s="44">
        <f t="shared" si="55"/>
        <v>212.1876</v>
      </c>
      <c r="V310" s="44">
        <v>93.83738868</v>
      </c>
    </row>
    <row r="311" spans="17:22">
      <c r="Q311" s="44">
        <v>382.4</v>
      </c>
      <c r="R311" s="44">
        <v>561.6</v>
      </c>
      <c r="S311" s="44">
        <f t="shared" si="54"/>
        <v>0.680911680911681</v>
      </c>
      <c r="T311" s="44">
        <v>187.7584</v>
      </c>
      <c r="U311" s="44">
        <f t="shared" si="55"/>
        <v>194.6416</v>
      </c>
      <c r="V311" s="44">
        <v>94.01063088</v>
      </c>
    </row>
    <row r="312" spans="17:22">
      <c r="Q312" s="44">
        <v>162.9</v>
      </c>
      <c r="R312" s="44">
        <v>370.3</v>
      </c>
      <c r="S312" s="44">
        <f t="shared" si="54"/>
        <v>0.43991358358088</v>
      </c>
      <c r="T312" s="44">
        <v>86.337</v>
      </c>
      <c r="U312" s="44">
        <f t="shared" si="55"/>
        <v>76.563</v>
      </c>
      <c r="V312" s="44">
        <v>43.2289359</v>
      </c>
    </row>
    <row r="313" spans="17:22">
      <c r="Q313" s="44">
        <v>248.6</v>
      </c>
      <c r="R313" s="44">
        <v>262.2</v>
      </c>
      <c r="S313" s="44">
        <f t="shared" si="54"/>
        <v>0.948131197559115</v>
      </c>
      <c r="T313" s="44">
        <v>141.9506</v>
      </c>
      <c r="U313" s="44">
        <f t="shared" si="55"/>
        <v>106.6494</v>
      </c>
      <c r="V313" s="44">
        <v>71.07466542</v>
      </c>
    </row>
    <row r="314" spans="17:22">
      <c r="Q314" s="44">
        <v>310.5</v>
      </c>
      <c r="R314" s="44">
        <v>382.3</v>
      </c>
      <c r="S314" s="44">
        <f t="shared" si="54"/>
        <v>0.812189380068009</v>
      </c>
      <c r="T314" s="44">
        <v>192.51</v>
      </c>
      <c r="U314" s="44">
        <f t="shared" si="55"/>
        <v>117.99</v>
      </c>
      <c r="V314" s="44">
        <v>96.389757</v>
      </c>
    </row>
    <row r="315" spans="17:22">
      <c r="Q315" s="44">
        <v>323.4</v>
      </c>
      <c r="R315" s="44">
        <v>410.2</v>
      </c>
      <c r="S315" s="44">
        <f t="shared" si="54"/>
        <v>0.78839590443686</v>
      </c>
      <c r="T315" s="44">
        <v>210.5334</v>
      </c>
      <c r="U315" s="44">
        <f t="shared" si="55"/>
        <v>112.8666</v>
      </c>
      <c r="V315" s="44">
        <v>105.41407338</v>
      </c>
    </row>
    <row r="316" spans="17:22">
      <c r="Q316" s="44">
        <v>317.2</v>
      </c>
      <c r="R316" s="44">
        <v>496.5</v>
      </c>
      <c r="S316" s="44">
        <f t="shared" si="54"/>
        <v>0.638872104733132</v>
      </c>
      <c r="T316" s="44">
        <v>216.0132</v>
      </c>
      <c r="U316" s="44">
        <f t="shared" si="55"/>
        <v>101.1868</v>
      </c>
      <c r="V316" s="44">
        <v>108.15780924</v>
      </c>
    </row>
    <row r="317" spans="17:22">
      <c r="Q317" s="44">
        <v>1604.1</v>
      </c>
      <c r="R317" s="44">
        <v>2003.1</v>
      </c>
      <c r="S317" s="44">
        <f t="shared" si="54"/>
        <v>0.800808746443013</v>
      </c>
      <c r="T317" s="44">
        <v>508.4997</v>
      </c>
      <c r="U317" s="44">
        <f t="shared" si="55"/>
        <v>1095.6003</v>
      </c>
      <c r="V317" s="44">
        <v>534.83998446</v>
      </c>
    </row>
    <row r="318" spans="17:22">
      <c r="Q318" s="44">
        <v>1557.87</v>
      </c>
      <c r="R318" s="44">
        <v>2010.51</v>
      </c>
      <c r="S318" s="44">
        <f t="shared" si="54"/>
        <v>0.774863094438724</v>
      </c>
      <c r="T318" s="44">
        <v>537.46515</v>
      </c>
      <c r="U318" s="44">
        <f t="shared" si="55"/>
        <v>1020.40485</v>
      </c>
      <c r="V318" s="44">
        <v>565.30584477</v>
      </c>
    </row>
    <row r="319" spans="17:22">
      <c r="Q319" s="44">
        <v>1540.57</v>
      </c>
      <c r="R319" s="44">
        <v>2020.87</v>
      </c>
      <c r="S319" s="44">
        <f t="shared" si="54"/>
        <v>0.76233008555721</v>
      </c>
      <c r="T319" s="44">
        <v>563.84862</v>
      </c>
      <c r="U319" s="44">
        <f t="shared" si="55"/>
        <v>976.72138</v>
      </c>
      <c r="V319" s="44">
        <v>593.055978516</v>
      </c>
    </row>
    <row r="320" spans="17:22">
      <c r="Q320" s="44">
        <v>1524.3</v>
      </c>
      <c r="R320" s="44">
        <v>2050.8</v>
      </c>
      <c r="S320" s="44">
        <f t="shared" si="54"/>
        <v>0.743270918665886</v>
      </c>
      <c r="T320" s="44">
        <v>585.3312</v>
      </c>
      <c r="U320" s="44">
        <f t="shared" si="55"/>
        <v>938.9688</v>
      </c>
      <c r="V320" s="44">
        <v>615.65135616</v>
      </c>
    </row>
    <row r="321" spans="17:22">
      <c r="Q321" s="44">
        <v>1502.3</v>
      </c>
      <c r="R321" s="44">
        <v>2104.5</v>
      </c>
      <c r="S321" s="44">
        <f t="shared" si="54"/>
        <v>0.713851271085769</v>
      </c>
      <c r="T321" s="44">
        <v>612.9384</v>
      </c>
      <c r="U321" s="44">
        <f t="shared" si="55"/>
        <v>889.3616</v>
      </c>
      <c r="V321" s="44">
        <v>644.68860912</v>
      </c>
    </row>
    <row r="322" spans="17:22">
      <c r="Q322" s="44">
        <v>1483.8</v>
      </c>
      <c r="R322" s="44">
        <v>2150.8</v>
      </c>
      <c r="S322" s="44">
        <f t="shared" ref="S322:S385" si="56">Q322/R322</f>
        <v>0.689882834294216</v>
      </c>
      <c r="T322" s="44">
        <v>620.2284</v>
      </c>
      <c r="U322" s="44">
        <f t="shared" ref="U322:U385" si="57">Q322-T322</f>
        <v>863.5716</v>
      </c>
      <c r="V322" s="44">
        <v>652.35623112</v>
      </c>
    </row>
    <row r="323" spans="17:22">
      <c r="Q323" s="44">
        <v>1450.4</v>
      </c>
      <c r="R323" s="44">
        <v>2119.9</v>
      </c>
      <c r="S323" s="44">
        <f t="shared" si="56"/>
        <v>0.684183216189443</v>
      </c>
      <c r="T323" s="44">
        <v>628.0232</v>
      </c>
      <c r="U323" s="44">
        <f t="shared" si="57"/>
        <v>822.3768</v>
      </c>
      <c r="V323" s="44">
        <v>660.55480176</v>
      </c>
    </row>
    <row r="324" spans="17:22">
      <c r="Q324" s="44">
        <v>1395.6</v>
      </c>
      <c r="R324" s="44">
        <v>2047.8</v>
      </c>
      <c r="S324" s="44">
        <f t="shared" si="56"/>
        <v>0.681511866393202</v>
      </c>
      <c r="T324" s="44">
        <v>626.6244</v>
      </c>
      <c r="U324" s="44">
        <f t="shared" si="57"/>
        <v>768.9756</v>
      </c>
      <c r="V324" s="44">
        <v>659.08354392</v>
      </c>
    </row>
    <row r="325" spans="17:22">
      <c r="Q325" s="44">
        <v>1191.6</v>
      </c>
      <c r="R325" s="44">
        <v>1751.1</v>
      </c>
      <c r="S325" s="44">
        <f t="shared" si="56"/>
        <v>0.680486551310605</v>
      </c>
      <c r="T325" s="44">
        <v>558.8604</v>
      </c>
      <c r="U325" s="44">
        <f t="shared" si="57"/>
        <v>632.7396</v>
      </c>
      <c r="V325" s="44">
        <v>587.80936872</v>
      </c>
    </row>
    <row r="326" spans="17:22">
      <c r="Q326" s="44">
        <v>1167.2</v>
      </c>
      <c r="R326" s="44">
        <v>1758.2</v>
      </c>
      <c r="S326" s="44">
        <f t="shared" si="56"/>
        <v>0.663860766693209</v>
      </c>
      <c r="T326" s="44">
        <v>573.0952</v>
      </c>
      <c r="U326" s="44">
        <f t="shared" si="57"/>
        <v>594.1048</v>
      </c>
      <c r="V326" s="44">
        <v>602.78153136</v>
      </c>
    </row>
    <row r="327" spans="17:22">
      <c r="Q327" s="44">
        <v>921.6</v>
      </c>
      <c r="R327" s="44">
        <v>1480.4</v>
      </c>
      <c r="S327" s="44">
        <f t="shared" si="56"/>
        <v>0.622534450148608</v>
      </c>
      <c r="T327" s="44">
        <v>488.448</v>
      </c>
      <c r="U327" s="44">
        <f t="shared" si="57"/>
        <v>433.152</v>
      </c>
      <c r="V327" s="44">
        <v>513.7496064</v>
      </c>
    </row>
    <row r="328" spans="17:22">
      <c r="Q328" s="44">
        <v>1082.9</v>
      </c>
      <c r="R328" s="44">
        <v>1434.5</v>
      </c>
      <c r="S328" s="44">
        <f t="shared" si="56"/>
        <v>0.754897176716626</v>
      </c>
      <c r="T328" s="44">
        <v>618.3359</v>
      </c>
      <c r="U328" s="44">
        <f t="shared" si="57"/>
        <v>464.5641</v>
      </c>
      <c r="V328" s="44">
        <v>650.36569962</v>
      </c>
    </row>
    <row r="329" spans="17:22">
      <c r="Q329" s="44">
        <v>1179.8</v>
      </c>
      <c r="R329" s="44">
        <v>18069</v>
      </c>
      <c r="S329" s="44">
        <f t="shared" si="56"/>
        <v>0.0652941502020034</v>
      </c>
      <c r="T329" s="44">
        <v>731.476</v>
      </c>
      <c r="U329" s="44">
        <f t="shared" si="57"/>
        <v>448.324</v>
      </c>
      <c r="V329" s="44">
        <v>769.3664568</v>
      </c>
    </row>
    <row r="330" spans="17:22">
      <c r="Q330" s="44">
        <v>1197.1</v>
      </c>
      <c r="R330" s="44">
        <v>1904.4</v>
      </c>
      <c r="S330" s="44">
        <f t="shared" si="56"/>
        <v>0.628596933417349</v>
      </c>
      <c r="T330" s="44">
        <v>779.3121</v>
      </c>
      <c r="U330" s="44">
        <f t="shared" si="57"/>
        <v>417.7879</v>
      </c>
      <c r="V330" s="44">
        <v>819.68046678</v>
      </c>
    </row>
    <row r="331" spans="17:22">
      <c r="Q331" s="44">
        <v>1173.2</v>
      </c>
      <c r="R331" s="44">
        <v>1974.9</v>
      </c>
      <c r="S331" s="44">
        <f t="shared" si="56"/>
        <v>0.594055395209884</v>
      </c>
      <c r="T331" s="44">
        <v>798.9492</v>
      </c>
      <c r="U331" s="44">
        <f t="shared" si="57"/>
        <v>374.2508</v>
      </c>
      <c r="V331" s="44">
        <v>840.33476856</v>
      </c>
    </row>
    <row r="332" spans="17:22">
      <c r="Q332" s="44">
        <v>5122</v>
      </c>
      <c r="R332" s="44">
        <v>6915.5</v>
      </c>
      <c r="S332" s="44">
        <f t="shared" si="56"/>
        <v>0.74065505024944</v>
      </c>
      <c r="T332" s="44">
        <v>1623.674</v>
      </c>
      <c r="U332" s="44">
        <f t="shared" si="57"/>
        <v>3498.326</v>
      </c>
      <c r="V332" s="44">
        <v>1226.685707</v>
      </c>
    </row>
    <row r="333" spans="17:22">
      <c r="Q333" s="44">
        <v>5157.85</v>
      </c>
      <c r="R333" s="44">
        <v>7178.28</v>
      </c>
      <c r="S333" s="44">
        <f t="shared" si="56"/>
        <v>0.718535638063714</v>
      </c>
      <c r="T333" s="44">
        <v>1779.45825</v>
      </c>
      <c r="U333" s="44">
        <f t="shared" si="57"/>
        <v>3378.39175</v>
      </c>
      <c r="V333" s="44">
        <v>1344.380707875</v>
      </c>
    </row>
    <row r="334" spans="17:22">
      <c r="Q334" s="44">
        <v>5101.79</v>
      </c>
      <c r="R334" s="44">
        <v>7002.6</v>
      </c>
      <c r="S334" s="44">
        <f t="shared" si="56"/>
        <v>0.728556536143718</v>
      </c>
      <c r="T334" s="44">
        <v>1867.25514</v>
      </c>
      <c r="U334" s="44">
        <f t="shared" si="57"/>
        <v>3234.53486</v>
      </c>
      <c r="V334" s="44">
        <v>1410.71125827</v>
      </c>
    </row>
    <row r="335" spans="17:22">
      <c r="Q335" s="44">
        <v>5132.4</v>
      </c>
      <c r="R335" s="44">
        <v>7170.7</v>
      </c>
      <c r="S335" s="44">
        <f t="shared" si="56"/>
        <v>0.71574602200622</v>
      </c>
      <c r="T335" s="44">
        <v>1970.8416</v>
      </c>
      <c r="U335" s="44">
        <f t="shared" si="57"/>
        <v>3161.5584</v>
      </c>
      <c r="V335" s="44">
        <v>1488.9708288</v>
      </c>
    </row>
    <row r="336" spans="17:22">
      <c r="Q336" s="44">
        <v>5004.1</v>
      </c>
      <c r="R336" s="44">
        <v>7314.1</v>
      </c>
      <c r="S336" s="44">
        <f t="shared" si="56"/>
        <v>0.684171668421269</v>
      </c>
      <c r="T336" s="44">
        <v>2041.6728</v>
      </c>
      <c r="U336" s="44">
        <f t="shared" si="57"/>
        <v>2962.4272</v>
      </c>
      <c r="V336" s="44">
        <v>1542.4838004</v>
      </c>
    </row>
    <row r="337" spans="17:22">
      <c r="Q337" s="44">
        <v>5000.6</v>
      </c>
      <c r="R337" s="44">
        <v>7445</v>
      </c>
      <c r="S337" s="44">
        <f t="shared" si="56"/>
        <v>0.671672263263936</v>
      </c>
      <c r="T337" s="44">
        <v>2090.2508</v>
      </c>
      <c r="U337" s="44">
        <f t="shared" si="57"/>
        <v>2910.3492</v>
      </c>
      <c r="V337" s="44">
        <v>1579.1844794</v>
      </c>
    </row>
    <row r="338" spans="17:22">
      <c r="Q338" s="44">
        <v>4815.6</v>
      </c>
      <c r="R338" s="44">
        <v>7236.5</v>
      </c>
      <c r="S338" s="44">
        <f t="shared" si="56"/>
        <v>0.665459821737028</v>
      </c>
      <c r="T338" s="44">
        <v>2085.1548</v>
      </c>
      <c r="U338" s="44">
        <f t="shared" si="57"/>
        <v>2730.4452</v>
      </c>
      <c r="V338" s="44">
        <v>1575.3344514</v>
      </c>
    </row>
    <row r="339" spans="17:22">
      <c r="Q339" s="44">
        <v>4675.9</v>
      </c>
      <c r="R339" s="44">
        <v>6925.4</v>
      </c>
      <c r="S339" s="44">
        <f t="shared" si="56"/>
        <v>0.675181216969417</v>
      </c>
      <c r="T339" s="44">
        <v>2099.4791</v>
      </c>
      <c r="U339" s="44">
        <f t="shared" si="57"/>
        <v>2576.4209</v>
      </c>
      <c r="V339" s="44">
        <v>1586.15646005</v>
      </c>
    </row>
    <row r="340" spans="17:22">
      <c r="Q340" s="44">
        <v>4376.6</v>
      </c>
      <c r="R340" s="44">
        <v>6579.1</v>
      </c>
      <c r="S340" s="44">
        <f t="shared" si="56"/>
        <v>0.665227766715812</v>
      </c>
      <c r="T340" s="44">
        <v>2052.6254</v>
      </c>
      <c r="U340" s="44">
        <f t="shared" si="57"/>
        <v>2323.9746</v>
      </c>
      <c r="V340" s="44">
        <v>1550.7584897</v>
      </c>
    </row>
    <row r="341" spans="17:22">
      <c r="Q341" s="44">
        <v>4258.5</v>
      </c>
      <c r="R341" s="44">
        <v>6638.3</v>
      </c>
      <c r="S341" s="44">
        <f t="shared" si="56"/>
        <v>0.641504602081858</v>
      </c>
      <c r="T341" s="44">
        <v>2090.9235</v>
      </c>
      <c r="U341" s="44">
        <f t="shared" si="57"/>
        <v>2167.5765</v>
      </c>
      <c r="V341" s="44">
        <v>1579.69270425</v>
      </c>
    </row>
    <row r="342" spans="17:22">
      <c r="Q342" s="44">
        <v>2870.7</v>
      </c>
      <c r="R342" s="44">
        <v>4852.6</v>
      </c>
      <c r="S342" s="44">
        <f t="shared" si="56"/>
        <v>0.591579771668796</v>
      </c>
      <c r="T342" s="44">
        <v>1521.471</v>
      </c>
      <c r="U342" s="44">
        <f t="shared" si="57"/>
        <v>1349.229</v>
      </c>
      <c r="V342" s="44">
        <v>1149.4713405</v>
      </c>
    </row>
    <row r="343" spans="17:22">
      <c r="Q343" s="44">
        <v>3875.4</v>
      </c>
      <c r="R343" s="44">
        <v>5614.4</v>
      </c>
      <c r="S343" s="44">
        <f t="shared" si="56"/>
        <v>0.690260758050727</v>
      </c>
      <c r="T343" s="44">
        <v>2212.8534</v>
      </c>
      <c r="U343" s="44">
        <f t="shared" si="57"/>
        <v>1662.5466</v>
      </c>
      <c r="V343" s="44">
        <v>1671.8107437</v>
      </c>
    </row>
    <row r="344" spans="17:22">
      <c r="Q344" s="44">
        <v>4255.1</v>
      </c>
      <c r="R344" s="44">
        <v>6314.8</v>
      </c>
      <c r="S344" s="44">
        <f t="shared" si="56"/>
        <v>0.673829733324888</v>
      </c>
      <c r="T344" s="44">
        <v>2638.162</v>
      </c>
      <c r="U344" s="44">
        <f t="shared" si="57"/>
        <v>1616.938</v>
      </c>
      <c r="V344" s="44">
        <v>1993.131391</v>
      </c>
    </row>
    <row r="345" spans="17:22">
      <c r="Q345" s="44">
        <v>4158.6</v>
      </c>
      <c r="R345" s="44">
        <v>6548.4</v>
      </c>
      <c r="S345" s="44">
        <f t="shared" si="56"/>
        <v>0.635055891515485</v>
      </c>
      <c r="T345" s="44">
        <v>2707.2486</v>
      </c>
      <c r="U345" s="44">
        <f t="shared" si="57"/>
        <v>1451.3514</v>
      </c>
      <c r="V345" s="44">
        <v>2045.3263173</v>
      </c>
    </row>
    <row r="346" spans="17:22">
      <c r="Q346" s="44">
        <v>3855</v>
      </c>
      <c r="R346" s="44">
        <v>6662.7</v>
      </c>
      <c r="S346" s="44">
        <f t="shared" si="56"/>
        <v>0.578594263586834</v>
      </c>
      <c r="T346" s="44">
        <v>2625.255</v>
      </c>
      <c r="U346" s="44">
        <f t="shared" si="57"/>
        <v>1229.745</v>
      </c>
      <c r="V346" s="44">
        <v>1983.3801525</v>
      </c>
    </row>
    <row r="347" spans="17:22">
      <c r="Q347" s="44">
        <v>1618</v>
      </c>
      <c r="R347" s="44">
        <v>1596.1</v>
      </c>
      <c r="S347" s="44">
        <f t="shared" si="56"/>
        <v>1.01372094480296</v>
      </c>
      <c r="T347" s="44">
        <v>512.906</v>
      </c>
      <c r="U347" s="44">
        <f t="shared" si="57"/>
        <v>1105.094</v>
      </c>
      <c r="V347" s="44">
        <v>631.2847048</v>
      </c>
    </row>
    <row r="348" spans="17:22">
      <c r="Q348" s="44">
        <v>1616.34</v>
      </c>
      <c r="R348" s="44">
        <v>1688.67</v>
      </c>
      <c r="S348" s="44">
        <f t="shared" si="56"/>
        <v>0.957167474995114</v>
      </c>
      <c r="T348" s="44">
        <v>557.6373</v>
      </c>
      <c r="U348" s="44">
        <f t="shared" si="57"/>
        <v>1058.7027</v>
      </c>
      <c r="V348" s="44">
        <v>686.33998884</v>
      </c>
    </row>
    <row r="349" spans="17:22">
      <c r="Q349" s="44">
        <v>1521.6</v>
      </c>
      <c r="R349" s="44">
        <v>1689.66</v>
      </c>
      <c r="S349" s="44">
        <f t="shared" si="56"/>
        <v>0.900536202549625</v>
      </c>
      <c r="T349" s="44">
        <v>556.9056</v>
      </c>
      <c r="U349" s="44">
        <f t="shared" si="57"/>
        <v>964.6944</v>
      </c>
      <c r="V349" s="44">
        <v>685.43941248</v>
      </c>
    </row>
    <row r="350" spans="17:22">
      <c r="Q350" s="44">
        <v>1604.1</v>
      </c>
      <c r="R350" s="44">
        <v>1734.8</v>
      </c>
      <c r="S350" s="44">
        <f t="shared" si="56"/>
        <v>0.924659903158866</v>
      </c>
      <c r="T350" s="44">
        <v>615.9744</v>
      </c>
      <c r="U350" s="44">
        <f t="shared" si="57"/>
        <v>988.1256</v>
      </c>
      <c r="V350" s="44">
        <v>758.14129152</v>
      </c>
    </row>
    <row r="351" spans="17:22">
      <c r="Q351" s="44">
        <v>1604.1</v>
      </c>
      <c r="R351" s="44">
        <v>1832.3</v>
      </c>
      <c r="S351" s="44">
        <f t="shared" si="56"/>
        <v>0.875457075806364</v>
      </c>
      <c r="T351" s="44">
        <v>654.4728</v>
      </c>
      <c r="U351" s="44">
        <f t="shared" si="57"/>
        <v>949.6272</v>
      </c>
      <c r="V351" s="44">
        <v>805.52512224</v>
      </c>
    </row>
    <row r="352" spans="17:22">
      <c r="Q352" s="44">
        <v>1600.6</v>
      </c>
      <c r="R352" s="44">
        <v>1845.3</v>
      </c>
      <c r="S352" s="44">
        <f t="shared" si="56"/>
        <v>0.867392835853249</v>
      </c>
      <c r="T352" s="44">
        <v>669.0508</v>
      </c>
      <c r="U352" s="44">
        <f t="shared" si="57"/>
        <v>931.5492</v>
      </c>
      <c r="V352" s="44">
        <v>823.46772464</v>
      </c>
    </row>
    <row r="353" spans="17:22">
      <c r="Q353" s="44">
        <v>1559</v>
      </c>
      <c r="R353" s="44">
        <v>1795.3</v>
      </c>
      <c r="S353" s="44">
        <f t="shared" si="56"/>
        <v>0.868378543975937</v>
      </c>
      <c r="T353" s="44">
        <v>675.047</v>
      </c>
      <c r="U353" s="44">
        <f t="shared" si="57"/>
        <v>883.953</v>
      </c>
      <c r="V353" s="44">
        <v>830.8478476</v>
      </c>
    </row>
    <row r="354" spans="17:22">
      <c r="Q354" s="44">
        <v>1498.2</v>
      </c>
      <c r="R354" s="44">
        <v>1759.4</v>
      </c>
      <c r="S354" s="44">
        <f t="shared" si="56"/>
        <v>0.851540297828805</v>
      </c>
      <c r="T354" s="44">
        <v>672.6918</v>
      </c>
      <c r="U354" s="44">
        <f t="shared" si="57"/>
        <v>825.5082</v>
      </c>
      <c r="V354" s="44">
        <v>827.94906744</v>
      </c>
    </row>
    <row r="355" spans="17:22">
      <c r="Q355" s="44">
        <v>1596.9</v>
      </c>
      <c r="R355" s="44">
        <v>1825.2</v>
      </c>
      <c r="S355" s="44">
        <f t="shared" si="56"/>
        <v>0.87491781722551</v>
      </c>
      <c r="T355" s="44">
        <v>748.9461</v>
      </c>
      <c r="U355" s="44">
        <f t="shared" si="57"/>
        <v>847.9539</v>
      </c>
      <c r="V355" s="44">
        <v>921.80285988</v>
      </c>
    </row>
    <row r="356" spans="17:22">
      <c r="Q356" s="44">
        <v>1549.3</v>
      </c>
      <c r="R356" s="44">
        <v>1869.9</v>
      </c>
      <c r="S356" s="44">
        <f t="shared" si="56"/>
        <v>0.828546981121985</v>
      </c>
      <c r="T356" s="44">
        <v>760.7063</v>
      </c>
      <c r="U356" s="44">
        <f t="shared" si="57"/>
        <v>788.5937</v>
      </c>
      <c r="V356" s="44">
        <v>936.27731404</v>
      </c>
    </row>
    <row r="357" spans="17:22">
      <c r="Q357" s="44">
        <v>1171.3</v>
      </c>
      <c r="R357" s="44">
        <v>1678.6</v>
      </c>
      <c r="S357" s="44">
        <f t="shared" si="56"/>
        <v>0.697783867508638</v>
      </c>
      <c r="T357" s="44">
        <v>620.789</v>
      </c>
      <c r="U357" s="44">
        <f t="shared" si="57"/>
        <v>550.511</v>
      </c>
      <c r="V357" s="44">
        <v>764.0671012</v>
      </c>
    </row>
    <row r="358" spans="17:22">
      <c r="Q358" s="44">
        <v>1364.1</v>
      </c>
      <c r="R358" s="44">
        <v>1661.8</v>
      </c>
      <c r="S358" s="44">
        <f t="shared" si="56"/>
        <v>0.820856902154291</v>
      </c>
      <c r="T358" s="44">
        <v>778.9011</v>
      </c>
      <c r="U358" s="44">
        <f t="shared" si="57"/>
        <v>585.1989</v>
      </c>
      <c r="V358" s="44">
        <v>958.67147388</v>
      </c>
    </row>
    <row r="359" spans="17:22">
      <c r="Q359" s="44">
        <v>1530.5</v>
      </c>
      <c r="R359" s="44">
        <v>1849.7</v>
      </c>
      <c r="S359" s="44">
        <f t="shared" si="56"/>
        <v>0.827431475374385</v>
      </c>
      <c r="T359" s="44">
        <v>948.91</v>
      </c>
      <c r="U359" s="44">
        <f t="shared" si="57"/>
        <v>581.59</v>
      </c>
      <c r="V359" s="44">
        <v>1167.918428</v>
      </c>
    </row>
    <row r="360" spans="17:22">
      <c r="Q360" s="44">
        <v>1542.7</v>
      </c>
      <c r="R360" s="44">
        <v>1984.7</v>
      </c>
      <c r="S360" s="44">
        <f t="shared" si="56"/>
        <v>0.777296316823701</v>
      </c>
      <c r="T360" s="44">
        <v>1004.2977</v>
      </c>
      <c r="U360" s="44">
        <f t="shared" si="57"/>
        <v>538.4023</v>
      </c>
      <c r="V360" s="44">
        <v>1236.08960916</v>
      </c>
    </row>
    <row r="361" spans="17:22">
      <c r="Q361" s="44">
        <v>1533.9</v>
      </c>
      <c r="R361" s="44">
        <v>2048</v>
      </c>
      <c r="S361" s="44">
        <f t="shared" si="56"/>
        <v>0.748974609375</v>
      </c>
      <c r="T361" s="44">
        <v>1044.5859</v>
      </c>
      <c r="U361" s="44">
        <f t="shared" si="57"/>
        <v>489.3141</v>
      </c>
      <c r="V361" s="44">
        <v>1285.67632572</v>
      </c>
    </row>
    <row r="362" spans="17:22">
      <c r="Q362" s="44">
        <v>2736.2</v>
      </c>
      <c r="R362" s="44">
        <v>2824.5</v>
      </c>
      <c r="S362" s="44">
        <f t="shared" si="56"/>
        <v>0.968737829704372</v>
      </c>
      <c r="T362" s="44">
        <v>867.3754</v>
      </c>
      <c r="U362" s="44">
        <f t="shared" si="57"/>
        <v>1868.8246</v>
      </c>
      <c r="V362" s="44">
        <v>503.77163232</v>
      </c>
    </row>
    <row r="363" spans="17:22">
      <c r="Q363" s="44">
        <v>2766.82</v>
      </c>
      <c r="R363" s="44">
        <v>2961.77</v>
      </c>
      <c r="S363" s="44">
        <f t="shared" si="56"/>
        <v>0.934177873366264</v>
      </c>
      <c r="T363" s="44">
        <v>954.5529</v>
      </c>
      <c r="U363" s="44">
        <f t="shared" si="57"/>
        <v>1812.2671</v>
      </c>
      <c r="V363" s="44">
        <v>554.40432432</v>
      </c>
    </row>
    <row r="364" spans="17:22">
      <c r="Q364" s="44">
        <v>2689.82</v>
      </c>
      <c r="R364" s="44">
        <v>2964.72</v>
      </c>
      <c r="S364" s="44">
        <f t="shared" si="56"/>
        <v>0.907276235192531</v>
      </c>
      <c r="T364" s="44">
        <v>984.47412</v>
      </c>
      <c r="U364" s="44">
        <f t="shared" si="57"/>
        <v>1705.34588</v>
      </c>
      <c r="V364" s="44">
        <v>571.782568896</v>
      </c>
    </row>
    <row r="365" spans="17:22">
      <c r="Q365" s="44">
        <v>2708.6</v>
      </c>
      <c r="R365" s="44">
        <v>3180.1</v>
      </c>
      <c r="S365" s="44">
        <f t="shared" si="56"/>
        <v>0.851734222194271</v>
      </c>
      <c r="T365" s="44">
        <v>1040.1024</v>
      </c>
      <c r="U365" s="44">
        <f t="shared" si="57"/>
        <v>1668.4976</v>
      </c>
      <c r="V365" s="44">
        <v>604.09147392</v>
      </c>
    </row>
    <row r="366" spans="17:22">
      <c r="Q366" s="44">
        <v>2708.7</v>
      </c>
      <c r="R366" s="44">
        <v>3323.7</v>
      </c>
      <c r="S366" s="44">
        <f t="shared" si="56"/>
        <v>0.814965249571261</v>
      </c>
      <c r="T366" s="44">
        <v>1105.1496</v>
      </c>
      <c r="U366" s="44">
        <f t="shared" si="57"/>
        <v>1603.5504</v>
      </c>
      <c r="V366" s="44">
        <v>641.87088768</v>
      </c>
    </row>
    <row r="367" spans="17:22">
      <c r="Q367" s="44">
        <v>2678.9</v>
      </c>
      <c r="R367" s="44">
        <v>3496.5</v>
      </c>
      <c r="S367" s="44">
        <f t="shared" si="56"/>
        <v>0.766166166166166</v>
      </c>
      <c r="T367" s="44">
        <v>1119.7802</v>
      </c>
      <c r="U367" s="44">
        <f t="shared" si="57"/>
        <v>1559.1198</v>
      </c>
      <c r="V367" s="44">
        <v>650.36834016</v>
      </c>
    </row>
    <row r="368" spans="17:22">
      <c r="Q368" s="44">
        <v>2625.3</v>
      </c>
      <c r="R368" s="44">
        <v>3451</v>
      </c>
      <c r="S368" s="44">
        <f t="shared" si="56"/>
        <v>0.760736018545349</v>
      </c>
      <c r="T368" s="44">
        <v>1136.7549</v>
      </c>
      <c r="U368" s="44">
        <f t="shared" si="57"/>
        <v>1488.5451</v>
      </c>
      <c r="V368" s="44">
        <v>660.22724592</v>
      </c>
    </row>
    <row r="369" spans="17:22">
      <c r="Q369" s="44">
        <v>2575.4</v>
      </c>
      <c r="R369" s="44">
        <v>3378.6</v>
      </c>
      <c r="S369" s="44">
        <f t="shared" si="56"/>
        <v>0.762268395193275</v>
      </c>
      <c r="T369" s="44">
        <v>1156.3546</v>
      </c>
      <c r="U369" s="44">
        <f t="shared" si="57"/>
        <v>1419.0454</v>
      </c>
      <c r="V369" s="44">
        <v>671.61075168</v>
      </c>
    </row>
    <row r="370" spans="17:22">
      <c r="Q370" s="44">
        <v>3029.2</v>
      </c>
      <c r="R370" s="44">
        <v>3795.1</v>
      </c>
      <c r="S370" s="44">
        <f t="shared" si="56"/>
        <v>0.798187136043846</v>
      </c>
      <c r="T370" s="44">
        <v>1420.6948</v>
      </c>
      <c r="U370" s="44">
        <f t="shared" si="57"/>
        <v>1608.5052</v>
      </c>
      <c r="V370" s="44">
        <v>825.13953984</v>
      </c>
    </row>
    <row r="371" spans="17:22">
      <c r="Q371" s="44">
        <v>3055.5</v>
      </c>
      <c r="R371" s="44">
        <v>3850.5</v>
      </c>
      <c r="S371" s="44">
        <f t="shared" si="56"/>
        <v>0.79353330736268</v>
      </c>
      <c r="T371" s="44">
        <v>1500.2505</v>
      </c>
      <c r="U371" s="44">
        <f t="shared" si="57"/>
        <v>1555.2495</v>
      </c>
      <c r="V371" s="44">
        <v>871.3454904</v>
      </c>
    </row>
    <row r="372" spans="17:22">
      <c r="Q372" s="44">
        <v>2342.5</v>
      </c>
      <c r="R372" s="44">
        <v>3423.1</v>
      </c>
      <c r="S372" s="44">
        <f t="shared" si="56"/>
        <v>0.684321229295083</v>
      </c>
      <c r="T372" s="44">
        <v>1241.525</v>
      </c>
      <c r="U372" s="44">
        <f t="shared" si="57"/>
        <v>1100.975</v>
      </c>
      <c r="V372" s="44">
        <v>721.07772</v>
      </c>
    </row>
    <row r="373" spans="17:22">
      <c r="Q373" s="44">
        <v>3120.4</v>
      </c>
      <c r="R373" s="44">
        <v>3453.2</v>
      </c>
      <c r="S373" s="44">
        <f t="shared" si="56"/>
        <v>0.903625622610912</v>
      </c>
      <c r="T373" s="44">
        <v>1781.7484</v>
      </c>
      <c r="U373" s="44">
        <f t="shared" si="57"/>
        <v>1338.6516</v>
      </c>
      <c r="V373" s="44">
        <v>1034.83947072</v>
      </c>
    </row>
    <row r="374" spans="17:22">
      <c r="Q374" s="44">
        <v>3319.8</v>
      </c>
      <c r="R374" s="44">
        <v>4192.2</v>
      </c>
      <c r="S374" s="44">
        <f t="shared" si="56"/>
        <v>0.791899241448404</v>
      </c>
      <c r="T374" s="44">
        <v>2058.276</v>
      </c>
      <c r="U374" s="44">
        <f t="shared" si="57"/>
        <v>1261.524</v>
      </c>
      <c r="V374" s="44">
        <v>1195.4467008</v>
      </c>
    </row>
    <row r="375" spans="17:22">
      <c r="Q375" s="44">
        <v>3326.5</v>
      </c>
      <c r="R375" s="44">
        <v>4531.8</v>
      </c>
      <c r="S375" s="44">
        <f t="shared" si="56"/>
        <v>0.734035041263957</v>
      </c>
      <c r="T375" s="44">
        <v>2165.5515</v>
      </c>
      <c r="U375" s="44">
        <f t="shared" si="57"/>
        <v>1160.9485</v>
      </c>
      <c r="V375" s="44">
        <v>1257.7523112</v>
      </c>
    </row>
    <row r="376" spans="17:22">
      <c r="Q376" s="44">
        <v>3160.1</v>
      </c>
      <c r="R376" s="44">
        <v>4627</v>
      </c>
      <c r="S376" s="44">
        <f t="shared" si="56"/>
        <v>0.682969526691161</v>
      </c>
      <c r="T376" s="44">
        <v>2152.0281</v>
      </c>
      <c r="U376" s="44">
        <f t="shared" si="57"/>
        <v>1008.0719</v>
      </c>
      <c r="V376" s="44">
        <v>1249.89792048</v>
      </c>
    </row>
    <row r="377" spans="17:22">
      <c r="Q377" s="44">
        <v>30.5</v>
      </c>
      <c r="R377" s="44">
        <v>14.7</v>
      </c>
      <c r="S377" s="44">
        <f t="shared" si="56"/>
        <v>2.07482993197279</v>
      </c>
      <c r="T377" s="44">
        <v>9.6685</v>
      </c>
      <c r="U377" s="44">
        <f t="shared" si="57"/>
        <v>20.8315</v>
      </c>
      <c r="V377" s="44">
        <v>12.87360775</v>
      </c>
    </row>
    <row r="378" spans="17:22">
      <c r="Q378" s="44">
        <v>29.64</v>
      </c>
      <c r="R378" s="44">
        <v>14.96</v>
      </c>
      <c r="S378" s="44">
        <f t="shared" si="56"/>
        <v>1.98128342245989</v>
      </c>
      <c r="T378" s="44">
        <v>10.2258</v>
      </c>
      <c r="U378" s="44">
        <f t="shared" si="57"/>
        <v>19.4142</v>
      </c>
      <c r="V378" s="44">
        <v>13.6156527</v>
      </c>
    </row>
    <row r="379" spans="17:22">
      <c r="Q379" s="44">
        <v>32.3</v>
      </c>
      <c r="R379" s="44">
        <v>16.4</v>
      </c>
      <c r="S379" s="44">
        <f t="shared" si="56"/>
        <v>1.96951219512195</v>
      </c>
      <c r="T379" s="44">
        <v>11.8218</v>
      </c>
      <c r="U379" s="44">
        <f t="shared" si="57"/>
        <v>20.4782</v>
      </c>
      <c r="V379" s="44">
        <v>15.7407267</v>
      </c>
    </row>
    <row r="380" spans="17:22">
      <c r="Q380" s="44">
        <v>34.4</v>
      </c>
      <c r="R380" s="44">
        <v>17.7</v>
      </c>
      <c r="S380" s="44">
        <f t="shared" si="56"/>
        <v>1.94350282485876</v>
      </c>
      <c r="T380" s="44">
        <v>13.2096</v>
      </c>
      <c r="U380" s="44">
        <f t="shared" si="57"/>
        <v>21.1904</v>
      </c>
      <c r="V380" s="44">
        <v>17.5885824</v>
      </c>
    </row>
    <row r="381" spans="17:22">
      <c r="Q381" s="44">
        <v>37</v>
      </c>
      <c r="R381" s="44">
        <v>18.3</v>
      </c>
      <c r="S381" s="44">
        <f t="shared" si="56"/>
        <v>2.02185792349727</v>
      </c>
      <c r="T381" s="44">
        <v>15.096</v>
      </c>
      <c r="U381" s="44">
        <f t="shared" si="57"/>
        <v>21.904</v>
      </c>
      <c r="V381" s="44">
        <v>20.100324</v>
      </c>
    </row>
    <row r="382" spans="17:22">
      <c r="Q382" s="44">
        <v>39.8</v>
      </c>
      <c r="R382" s="44">
        <v>18.2</v>
      </c>
      <c r="S382" s="44">
        <f t="shared" si="56"/>
        <v>2.18681318681319</v>
      </c>
      <c r="T382" s="44">
        <v>16.6364</v>
      </c>
      <c r="U382" s="44">
        <f t="shared" si="57"/>
        <v>23.1636</v>
      </c>
      <c r="V382" s="44">
        <v>22.1513666</v>
      </c>
    </row>
    <row r="383" spans="17:22">
      <c r="Q383" s="44">
        <v>38.6</v>
      </c>
      <c r="R383" s="44">
        <v>18.1</v>
      </c>
      <c r="S383" s="44">
        <f t="shared" si="56"/>
        <v>2.13259668508287</v>
      </c>
      <c r="T383" s="44">
        <v>16.7138</v>
      </c>
      <c r="U383" s="44">
        <f t="shared" si="57"/>
        <v>21.8862</v>
      </c>
      <c r="V383" s="44">
        <v>22.2544247</v>
      </c>
    </row>
    <row r="384" spans="17:22">
      <c r="Q384" s="44">
        <v>37.4</v>
      </c>
      <c r="R384" s="44">
        <v>18.3</v>
      </c>
      <c r="S384" s="44">
        <f t="shared" si="56"/>
        <v>2.04371584699454</v>
      </c>
      <c r="T384" s="44">
        <v>16.7926</v>
      </c>
      <c r="U384" s="44">
        <f t="shared" si="57"/>
        <v>20.6074</v>
      </c>
      <c r="V384" s="44">
        <v>22.3593469</v>
      </c>
    </row>
    <row r="385" spans="17:22">
      <c r="Q385" s="44">
        <v>42.3</v>
      </c>
      <c r="R385" s="44">
        <v>19.1</v>
      </c>
      <c r="S385" s="44">
        <f t="shared" si="56"/>
        <v>2.21465968586387</v>
      </c>
      <c r="T385" s="44">
        <v>19.8387</v>
      </c>
      <c r="U385" s="44">
        <f t="shared" si="57"/>
        <v>22.4613</v>
      </c>
      <c r="V385" s="44">
        <v>26.41522905</v>
      </c>
    </row>
    <row r="386" spans="17:22">
      <c r="Q386" s="44">
        <v>38.8</v>
      </c>
      <c r="R386" s="44">
        <v>17.9</v>
      </c>
      <c r="S386" s="44">
        <f t="shared" ref="S386:S449" si="58">Q386/R386</f>
        <v>2.16759776536313</v>
      </c>
      <c r="T386" s="44">
        <v>19.0508</v>
      </c>
      <c r="U386" s="44">
        <f t="shared" ref="U386:U449" si="59">Q386-T386</f>
        <v>19.7492</v>
      </c>
      <c r="V386" s="44">
        <v>25.3661402</v>
      </c>
    </row>
    <row r="387" spans="17:22">
      <c r="Q387" s="44">
        <v>31.2</v>
      </c>
      <c r="R387" s="44">
        <v>12.6</v>
      </c>
      <c r="S387" s="44">
        <f t="shared" si="58"/>
        <v>2.47619047619048</v>
      </c>
      <c r="T387" s="44">
        <v>16.536</v>
      </c>
      <c r="U387" s="44">
        <f t="shared" si="59"/>
        <v>14.664</v>
      </c>
      <c r="V387" s="44">
        <v>22.017684</v>
      </c>
    </row>
    <row r="388" spans="17:22">
      <c r="Q388" s="44">
        <v>50.1</v>
      </c>
      <c r="R388" s="44">
        <v>14.2</v>
      </c>
      <c r="S388" s="44">
        <f t="shared" si="58"/>
        <v>3.52816901408451</v>
      </c>
      <c r="T388" s="44">
        <v>28.6071</v>
      </c>
      <c r="U388" s="44">
        <f t="shared" si="59"/>
        <v>21.4929</v>
      </c>
      <c r="V388" s="44">
        <v>38.09035365</v>
      </c>
    </row>
    <row r="389" spans="17:22">
      <c r="Q389" s="44">
        <v>62</v>
      </c>
      <c r="R389" s="44">
        <v>16.6</v>
      </c>
      <c r="S389" s="44">
        <f t="shared" si="58"/>
        <v>3.73493975903614</v>
      </c>
      <c r="T389" s="44">
        <v>38.44</v>
      </c>
      <c r="U389" s="44">
        <f t="shared" si="59"/>
        <v>23.56</v>
      </c>
      <c r="V389" s="44">
        <v>51.18286</v>
      </c>
    </row>
    <row r="390" spans="17:22">
      <c r="Q390" s="44">
        <v>47.8</v>
      </c>
      <c r="R390" s="44">
        <v>22.4</v>
      </c>
      <c r="S390" s="44">
        <f t="shared" si="58"/>
        <v>2.13392857142857</v>
      </c>
      <c r="T390" s="44">
        <v>31.1178</v>
      </c>
      <c r="U390" s="44">
        <f t="shared" si="59"/>
        <v>16.6822</v>
      </c>
      <c r="V390" s="44">
        <v>41.4333507</v>
      </c>
    </row>
    <row r="391" spans="17:22">
      <c r="Q391" s="44">
        <v>46.5</v>
      </c>
      <c r="R391" s="44">
        <v>25.3</v>
      </c>
      <c r="S391" s="44">
        <f t="shared" si="58"/>
        <v>1.83794466403162</v>
      </c>
      <c r="T391" s="44">
        <v>31.6665</v>
      </c>
      <c r="U391" s="44">
        <f t="shared" si="59"/>
        <v>14.8335</v>
      </c>
      <c r="V391" s="44">
        <v>42.16394475</v>
      </c>
    </row>
    <row r="392" spans="17:22">
      <c r="Q392" s="44">
        <v>920.3</v>
      </c>
      <c r="R392" s="44">
        <v>1063.6</v>
      </c>
      <c r="S392" s="44">
        <f t="shared" si="58"/>
        <v>0.865268898081986</v>
      </c>
      <c r="T392" s="44">
        <v>291.7351</v>
      </c>
      <c r="U392" s="44">
        <f t="shared" si="59"/>
        <v>628.5649</v>
      </c>
      <c r="V392" s="44">
        <v>42.38911003</v>
      </c>
    </row>
    <row r="393" spans="17:22">
      <c r="Q393" s="44">
        <v>884.44</v>
      </c>
      <c r="R393" s="44">
        <v>1111.46</v>
      </c>
      <c r="S393" s="44">
        <f t="shared" si="58"/>
        <v>0.795746135713386</v>
      </c>
      <c r="T393" s="44">
        <v>305.1318</v>
      </c>
      <c r="U393" s="44">
        <f t="shared" si="59"/>
        <v>579.3082</v>
      </c>
      <c r="V393" s="44">
        <v>44.33565054</v>
      </c>
    </row>
    <row r="394" spans="17:22">
      <c r="Q394" s="44">
        <v>880</v>
      </c>
      <c r="R394" s="44">
        <v>1063.7</v>
      </c>
      <c r="S394" s="44">
        <f t="shared" si="58"/>
        <v>0.827300930713547</v>
      </c>
      <c r="T394" s="44">
        <v>322.08</v>
      </c>
      <c r="U394" s="44">
        <f t="shared" si="59"/>
        <v>557.92</v>
      </c>
      <c r="V394" s="44">
        <v>46.798224</v>
      </c>
    </row>
    <row r="395" spans="17:22">
      <c r="Q395" s="44">
        <v>900.2</v>
      </c>
      <c r="R395" s="44">
        <v>1127.9</v>
      </c>
      <c r="S395" s="44">
        <f t="shared" si="58"/>
        <v>0.798120400744747</v>
      </c>
      <c r="T395" s="44">
        <v>345.6768</v>
      </c>
      <c r="U395" s="44">
        <f t="shared" si="59"/>
        <v>554.5232</v>
      </c>
      <c r="V395" s="44">
        <v>50.22683904</v>
      </c>
    </row>
    <row r="396" spans="17:22">
      <c r="Q396" s="44">
        <v>897.9</v>
      </c>
      <c r="R396" s="44">
        <v>1186.6</v>
      </c>
      <c r="S396" s="44">
        <f t="shared" si="58"/>
        <v>0.756699814596326</v>
      </c>
      <c r="T396" s="44">
        <v>366.3432</v>
      </c>
      <c r="U396" s="44">
        <f t="shared" si="59"/>
        <v>531.5568</v>
      </c>
      <c r="V396" s="44">
        <v>53.22966696</v>
      </c>
    </row>
    <row r="397" spans="17:22">
      <c r="Q397" s="44">
        <v>879.4</v>
      </c>
      <c r="R397" s="44">
        <v>1231.4</v>
      </c>
      <c r="S397" s="44">
        <f t="shared" si="58"/>
        <v>0.714146499918792</v>
      </c>
      <c r="T397" s="44">
        <v>367.5892</v>
      </c>
      <c r="U397" s="44">
        <f t="shared" si="59"/>
        <v>511.8108</v>
      </c>
      <c r="V397" s="44">
        <v>53.41071076</v>
      </c>
    </row>
    <row r="398" spans="17:22">
      <c r="Q398" s="44">
        <v>846</v>
      </c>
      <c r="R398" s="44">
        <v>1205.6</v>
      </c>
      <c r="S398" s="44">
        <f t="shared" si="58"/>
        <v>0.701725282017253</v>
      </c>
      <c r="T398" s="44">
        <v>366.318</v>
      </c>
      <c r="U398" s="44">
        <f t="shared" si="59"/>
        <v>479.682</v>
      </c>
      <c r="V398" s="44">
        <v>53.2260054</v>
      </c>
    </row>
    <row r="399" spans="17:22">
      <c r="Q399" s="44">
        <v>827.9</v>
      </c>
      <c r="R399" s="44">
        <v>1142.9</v>
      </c>
      <c r="S399" s="44">
        <f t="shared" si="58"/>
        <v>0.724385335549917</v>
      </c>
      <c r="T399" s="44">
        <v>371.7271</v>
      </c>
      <c r="U399" s="44">
        <f t="shared" si="59"/>
        <v>456.1729</v>
      </c>
      <c r="V399" s="44">
        <v>54.01194763</v>
      </c>
    </row>
    <row r="400" spans="17:22">
      <c r="Q400" s="44">
        <v>854.4</v>
      </c>
      <c r="R400" s="44">
        <v>1141</v>
      </c>
      <c r="S400" s="44">
        <f t="shared" si="58"/>
        <v>0.748816827344435</v>
      </c>
      <c r="T400" s="44">
        <v>400.7136</v>
      </c>
      <c r="U400" s="44">
        <f t="shared" si="59"/>
        <v>453.6864</v>
      </c>
      <c r="V400" s="44">
        <v>58.22368608</v>
      </c>
    </row>
    <row r="401" spans="17:22">
      <c r="Q401" s="44">
        <v>839</v>
      </c>
      <c r="R401" s="44">
        <v>1150.8</v>
      </c>
      <c r="S401" s="44">
        <f t="shared" si="58"/>
        <v>0.729058046576295</v>
      </c>
      <c r="T401" s="44">
        <v>411.949</v>
      </c>
      <c r="U401" s="44">
        <f t="shared" si="59"/>
        <v>427.051</v>
      </c>
      <c r="V401" s="44">
        <v>59.8561897</v>
      </c>
    </row>
    <row r="402" spans="17:22">
      <c r="Q402" s="44">
        <v>795.7</v>
      </c>
      <c r="R402" s="44">
        <v>1036.6</v>
      </c>
      <c r="S402" s="44">
        <f t="shared" si="58"/>
        <v>0.767605633802817</v>
      </c>
      <c r="T402" s="44">
        <v>421.721</v>
      </c>
      <c r="U402" s="44">
        <f t="shared" si="59"/>
        <v>373.979</v>
      </c>
      <c r="V402" s="44">
        <v>61.2760613</v>
      </c>
    </row>
    <row r="403" spans="17:22">
      <c r="Q403" s="44">
        <v>849.8</v>
      </c>
      <c r="R403" s="44">
        <v>984.8</v>
      </c>
      <c r="S403" s="44">
        <f t="shared" si="58"/>
        <v>0.862916328188465</v>
      </c>
      <c r="T403" s="44">
        <v>485.2358</v>
      </c>
      <c r="U403" s="44">
        <f t="shared" si="59"/>
        <v>364.5642</v>
      </c>
      <c r="V403" s="44">
        <v>70.50476174</v>
      </c>
    </row>
    <row r="404" spans="17:22">
      <c r="Q404" s="44">
        <v>885.3</v>
      </c>
      <c r="R404" s="44">
        <v>1229.6</v>
      </c>
      <c r="S404" s="44">
        <f t="shared" si="58"/>
        <v>0.719990240728692</v>
      </c>
      <c r="T404" s="44">
        <v>548.886</v>
      </c>
      <c r="U404" s="44">
        <f t="shared" si="59"/>
        <v>336.414</v>
      </c>
      <c r="V404" s="44">
        <v>79.7531358</v>
      </c>
    </row>
    <row r="405" spans="17:22">
      <c r="Q405" s="44">
        <v>903.5</v>
      </c>
      <c r="R405" s="44">
        <v>1278.1</v>
      </c>
      <c r="S405" s="44">
        <f t="shared" si="58"/>
        <v>0.706908692590564</v>
      </c>
      <c r="T405" s="44">
        <v>588.1785</v>
      </c>
      <c r="U405" s="44">
        <f t="shared" si="59"/>
        <v>315.3215</v>
      </c>
      <c r="V405" s="44">
        <v>85.46233605</v>
      </c>
    </row>
    <row r="406" spans="17:22">
      <c r="Q406" s="44">
        <v>890.2</v>
      </c>
      <c r="R406" s="44">
        <v>1298.3</v>
      </c>
      <c r="S406" s="44">
        <f t="shared" si="58"/>
        <v>0.685665870754063</v>
      </c>
      <c r="T406" s="44">
        <v>606.2262</v>
      </c>
      <c r="U406" s="44">
        <f t="shared" si="59"/>
        <v>283.9738</v>
      </c>
      <c r="V406" s="44">
        <v>88.08466686</v>
      </c>
    </row>
    <row r="407" spans="17:22">
      <c r="Q407" s="44">
        <v>568.9</v>
      </c>
      <c r="R407" s="44">
        <v>622.3</v>
      </c>
      <c r="S407" s="44">
        <f t="shared" si="58"/>
        <v>0.914189297766351</v>
      </c>
      <c r="T407" s="44">
        <v>180.3413</v>
      </c>
      <c r="U407" s="44">
        <f t="shared" si="59"/>
        <v>388.5587</v>
      </c>
      <c r="V407" s="44">
        <v>57.49280644</v>
      </c>
    </row>
    <row r="408" spans="17:22">
      <c r="Q408" s="44">
        <v>567.2</v>
      </c>
      <c r="R408" s="44">
        <v>638.77</v>
      </c>
      <c r="S408" s="44">
        <f t="shared" si="58"/>
        <v>0.887956541478153</v>
      </c>
      <c r="T408" s="44">
        <v>195.684</v>
      </c>
      <c r="U408" s="44">
        <f t="shared" si="59"/>
        <v>371.516</v>
      </c>
      <c r="V408" s="44">
        <v>62.3840592</v>
      </c>
    </row>
    <row r="409" spans="17:22">
      <c r="Q409" s="44">
        <v>560.3</v>
      </c>
      <c r="R409" s="44">
        <v>633.11</v>
      </c>
      <c r="S409" s="44">
        <f t="shared" si="58"/>
        <v>0.884996288164774</v>
      </c>
      <c r="T409" s="44">
        <v>205.0698</v>
      </c>
      <c r="U409" s="44">
        <f t="shared" si="59"/>
        <v>355.2302</v>
      </c>
      <c r="V409" s="44">
        <v>65.37625224</v>
      </c>
    </row>
    <row r="410" spans="17:22">
      <c r="Q410" s="44">
        <v>590.7</v>
      </c>
      <c r="R410" s="44">
        <v>672.3</v>
      </c>
      <c r="S410" s="44">
        <f t="shared" si="58"/>
        <v>0.878625613565373</v>
      </c>
      <c r="T410" s="44">
        <v>226.8288</v>
      </c>
      <c r="U410" s="44">
        <f t="shared" si="59"/>
        <v>363.8712</v>
      </c>
      <c r="V410" s="44">
        <v>72.31302144</v>
      </c>
    </row>
    <row r="411" spans="17:22">
      <c r="Q411" s="44">
        <v>608.9</v>
      </c>
      <c r="R411" s="44">
        <v>696.7</v>
      </c>
      <c r="S411" s="44">
        <f t="shared" si="58"/>
        <v>0.873977321659251</v>
      </c>
      <c r="T411" s="44">
        <v>248.4312</v>
      </c>
      <c r="U411" s="44">
        <f t="shared" si="59"/>
        <v>360.4688</v>
      </c>
      <c r="V411" s="44">
        <v>79.19986656</v>
      </c>
    </row>
    <row r="412" spans="17:22">
      <c r="Q412" s="44">
        <v>619.6</v>
      </c>
      <c r="R412" s="44">
        <v>722.3</v>
      </c>
      <c r="S412" s="44">
        <f t="shared" si="58"/>
        <v>0.857815312197148</v>
      </c>
      <c r="T412" s="44">
        <v>258.9928</v>
      </c>
      <c r="U412" s="44">
        <f t="shared" si="59"/>
        <v>360.6072</v>
      </c>
      <c r="V412" s="44">
        <v>82.56690464</v>
      </c>
    </row>
    <row r="413" spans="17:22">
      <c r="Q413" s="44">
        <v>600</v>
      </c>
      <c r="R413" s="44">
        <v>696</v>
      </c>
      <c r="S413" s="44">
        <f t="shared" si="58"/>
        <v>0.862068965517241</v>
      </c>
      <c r="T413" s="44">
        <v>259.8</v>
      </c>
      <c r="U413" s="44">
        <f t="shared" si="59"/>
        <v>340.2</v>
      </c>
      <c r="V413" s="44">
        <v>82.82424</v>
      </c>
    </row>
    <row r="414" spans="17:22">
      <c r="Q414" s="44">
        <v>580.2</v>
      </c>
      <c r="R414" s="44">
        <v>670.3</v>
      </c>
      <c r="S414" s="44">
        <f t="shared" si="58"/>
        <v>0.865582574966433</v>
      </c>
      <c r="T414" s="44">
        <v>260.5098</v>
      </c>
      <c r="U414" s="44">
        <f t="shared" si="59"/>
        <v>319.6902</v>
      </c>
      <c r="V414" s="44">
        <v>83.05052424</v>
      </c>
    </row>
    <row r="415" spans="17:22">
      <c r="Q415" s="44">
        <v>551.3</v>
      </c>
      <c r="R415" s="44">
        <v>682.7</v>
      </c>
      <c r="S415" s="44">
        <f t="shared" si="58"/>
        <v>0.807528929251501</v>
      </c>
      <c r="T415" s="44">
        <v>258.5597</v>
      </c>
      <c r="U415" s="44">
        <f t="shared" si="59"/>
        <v>292.7403</v>
      </c>
      <c r="V415" s="44">
        <v>82.42883236</v>
      </c>
    </row>
    <row r="416" spans="17:22">
      <c r="Q416" s="44">
        <v>545.2</v>
      </c>
      <c r="R416" s="44">
        <v>691.6</v>
      </c>
      <c r="S416" s="44">
        <f t="shared" si="58"/>
        <v>0.788316946211683</v>
      </c>
      <c r="T416" s="44">
        <v>267.6932</v>
      </c>
      <c r="U416" s="44">
        <f t="shared" si="59"/>
        <v>277.5068</v>
      </c>
      <c r="V416" s="44">
        <v>85.34059216</v>
      </c>
    </row>
    <row r="417" spans="17:22">
      <c r="Q417" s="44">
        <v>480.3</v>
      </c>
      <c r="R417" s="44">
        <v>648.7</v>
      </c>
      <c r="S417" s="44">
        <f t="shared" si="58"/>
        <v>0.740403884692462</v>
      </c>
      <c r="T417" s="44">
        <v>254.559</v>
      </c>
      <c r="U417" s="44">
        <f t="shared" si="59"/>
        <v>225.741</v>
      </c>
      <c r="V417" s="44">
        <v>81.1534092</v>
      </c>
    </row>
    <row r="418" spans="17:22">
      <c r="Q418" s="44">
        <v>622</v>
      </c>
      <c r="R418" s="44">
        <v>664.3</v>
      </c>
      <c r="S418" s="44">
        <f t="shared" si="58"/>
        <v>0.93632395002258</v>
      </c>
      <c r="T418" s="44">
        <v>355.162</v>
      </c>
      <c r="U418" s="44">
        <f t="shared" si="59"/>
        <v>266.838</v>
      </c>
      <c r="V418" s="44">
        <v>113.2256456</v>
      </c>
    </row>
    <row r="419" spans="17:22">
      <c r="Q419" s="44">
        <v>685.1</v>
      </c>
      <c r="R419" s="44">
        <v>845</v>
      </c>
      <c r="S419" s="44">
        <f t="shared" si="58"/>
        <v>0.810769230769231</v>
      </c>
      <c r="T419" s="44">
        <v>424.762</v>
      </c>
      <c r="U419" s="44">
        <f t="shared" si="59"/>
        <v>260.338</v>
      </c>
      <c r="V419" s="44">
        <v>135.4141256</v>
      </c>
    </row>
    <row r="420" spans="17:22">
      <c r="Q420" s="44">
        <v>699.5</v>
      </c>
      <c r="R420" s="44">
        <v>895.7</v>
      </c>
      <c r="S420" s="44">
        <f t="shared" si="58"/>
        <v>0.78095344423356</v>
      </c>
      <c r="T420" s="44">
        <v>455.3745</v>
      </c>
      <c r="U420" s="44">
        <f t="shared" si="59"/>
        <v>244.1255</v>
      </c>
      <c r="V420" s="44">
        <v>145.1733906</v>
      </c>
    </row>
    <row r="421" spans="17:22">
      <c r="Q421" s="44">
        <v>696</v>
      </c>
      <c r="R421" s="44">
        <v>958.6</v>
      </c>
      <c r="S421" s="44">
        <f t="shared" si="58"/>
        <v>0.726058835802212</v>
      </c>
      <c r="T421" s="44">
        <v>473.976</v>
      </c>
      <c r="U421" s="44">
        <f t="shared" si="59"/>
        <v>222.024</v>
      </c>
      <c r="V421" s="44">
        <v>151.1035488</v>
      </c>
    </row>
    <row r="422" spans="17:22">
      <c r="Q422" s="44">
        <v>109.8</v>
      </c>
      <c r="R422" s="44">
        <v>134.8</v>
      </c>
      <c r="S422" s="44">
        <f t="shared" si="58"/>
        <v>0.814540059347181</v>
      </c>
      <c r="T422" s="44">
        <v>34.8066</v>
      </c>
      <c r="U422" s="44">
        <f t="shared" si="59"/>
        <v>74.9934</v>
      </c>
      <c r="V422" s="44">
        <v>6.06679038</v>
      </c>
    </row>
    <row r="423" spans="17:22">
      <c r="Q423" s="44">
        <v>113.15</v>
      </c>
      <c r="R423" s="44">
        <v>131.38</v>
      </c>
      <c r="S423" s="44">
        <f t="shared" si="58"/>
        <v>0.861242198203684</v>
      </c>
      <c r="T423" s="44">
        <v>39.03675</v>
      </c>
      <c r="U423" s="44">
        <f t="shared" si="59"/>
        <v>74.11325</v>
      </c>
      <c r="V423" s="44">
        <v>6.804105525</v>
      </c>
    </row>
    <row r="424" spans="17:22">
      <c r="Q424" s="44">
        <v>115.2</v>
      </c>
      <c r="R424" s="44">
        <v>130.17</v>
      </c>
      <c r="S424" s="44">
        <f t="shared" si="58"/>
        <v>0.884996542982254</v>
      </c>
      <c r="T424" s="44">
        <v>42.1632</v>
      </c>
      <c r="U424" s="44">
        <f t="shared" si="59"/>
        <v>73.0368</v>
      </c>
      <c r="V424" s="44">
        <v>7.34904576</v>
      </c>
    </row>
    <row r="425" spans="17:22">
      <c r="Q425" s="44">
        <v>116.7</v>
      </c>
      <c r="R425" s="44">
        <v>132.1</v>
      </c>
      <c r="S425" s="44">
        <f t="shared" si="58"/>
        <v>0.883421650264951</v>
      </c>
      <c r="T425" s="44">
        <v>44.8128</v>
      </c>
      <c r="U425" s="44">
        <f t="shared" si="59"/>
        <v>71.8872</v>
      </c>
      <c r="V425" s="44">
        <v>7.81087104</v>
      </c>
    </row>
    <row r="426" spans="17:22">
      <c r="Q426" s="44">
        <v>120.8</v>
      </c>
      <c r="R426" s="44">
        <v>137.7</v>
      </c>
      <c r="S426" s="44">
        <f t="shared" si="58"/>
        <v>0.877269426289034</v>
      </c>
      <c r="T426" s="44">
        <v>49.2864</v>
      </c>
      <c r="U426" s="44">
        <f t="shared" si="59"/>
        <v>71.5136</v>
      </c>
      <c r="V426" s="44">
        <v>8.59061952</v>
      </c>
    </row>
    <row r="427" spans="17:22">
      <c r="Q427" s="44">
        <v>120.6</v>
      </c>
      <c r="R427" s="44">
        <v>140.5</v>
      </c>
      <c r="S427" s="44">
        <f t="shared" si="58"/>
        <v>0.858362989323843</v>
      </c>
      <c r="T427" s="44">
        <v>50.4108</v>
      </c>
      <c r="U427" s="44">
        <f t="shared" si="59"/>
        <v>70.1892</v>
      </c>
      <c r="V427" s="44">
        <v>8.78660244</v>
      </c>
    </row>
    <row r="428" spans="17:22">
      <c r="Q428" s="44">
        <v>118.4</v>
      </c>
      <c r="R428" s="44">
        <v>137.5</v>
      </c>
      <c r="S428" s="44">
        <f t="shared" si="58"/>
        <v>0.861090909090909</v>
      </c>
      <c r="T428" s="44">
        <v>51.2672</v>
      </c>
      <c r="U428" s="44">
        <f t="shared" si="59"/>
        <v>67.1328</v>
      </c>
      <c r="V428" s="44">
        <v>8.93587296</v>
      </c>
    </row>
    <row r="429" spans="17:22">
      <c r="Q429" s="44">
        <v>123.6</v>
      </c>
      <c r="R429" s="44">
        <v>138.3</v>
      </c>
      <c r="S429" s="44">
        <f t="shared" si="58"/>
        <v>0.893709327548807</v>
      </c>
      <c r="T429" s="44">
        <v>55.4964</v>
      </c>
      <c r="U429" s="44">
        <f t="shared" si="59"/>
        <v>68.1036</v>
      </c>
      <c r="V429" s="44">
        <v>9.67302252</v>
      </c>
    </row>
    <row r="430" spans="17:22">
      <c r="Q430" s="44">
        <v>82.7</v>
      </c>
      <c r="R430" s="44">
        <v>110.6</v>
      </c>
      <c r="S430" s="44">
        <f t="shared" si="58"/>
        <v>0.747739602169982</v>
      </c>
      <c r="T430" s="44">
        <v>38.7863</v>
      </c>
      <c r="U430" s="44">
        <f t="shared" si="59"/>
        <v>43.9137</v>
      </c>
      <c r="V430" s="44">
        <v>6.76045209</v>
      </c>
    </row>
    <row r="431" spans="17:22">
      <c r="Q431" s="44">
        <v>78.2</v>
      </c>
      <c r="R431" s="44">
        <v>116.5</v>
      </c>
      <c r="S431" s="44">
        <f t="shared" si="58"/>
        <v>0.671244635193133</v>
      </c>
      <c r="T431" s="44">
        <v>38.3962</v>
      </c>
      <c r="U431" s="44">
        <f t="shared" si="59"/>
        <v>39.8038</v>
      </c>
      <c r="V431" s="44">
        <v>6.69245766</v>
      </c>
    </row>
    <row r="432" spans="17:22">
      <c r="Q432" s="44">
        <v>34.7</v>
      </c>
      <c r="R432" s="44">
        <v>98.8</v>
      </c>
      <c r="S432" s="44">
        <f t="shared" si="58"/>
        <v>0.351214574898785</v>
      </c>
      <c r="T432" s="44">
        <v>18.391</v>
      </c>
      <c r="U432" s="44">
        <f t="shared" si="59"/>
        <v>16.309</v>
      </c>
      <c r="V432" s="44">
        <v>3.2055513</v>
      </c>
    </row>
    <row r="433" spans="17:22">
      <c r="Q433" s="44">
        <v>72.1</v>
      </c>
      <c r="R433" s="44">
        <v>44.9</v>
      </c>
      <c r="S433" s="44">
        <f t="shared" si="58"/>
        <v>1.60579064587973</v>
      </c>
      <c r="T433" s="44">
        <v>41.1691</v>
      </c>
      <c r="U433" s="44">
        <f t="shared" si="59"/>
        <v>30.9309</v>
      </c>
      <c r="V433" s="44">
        <v>7.17577413</v>
      </c>
    </row>
    <row r="434" spans="17:22">
      <c r="Q434" s="44">
        <v>77.2</v>
      </c>
      <c r="R434" s="44">
        <v>72.4</v>
      </c>
      <c r="S434" s="44">
        <f t="shared" si="58"/>
        <v>1.06629834254144</v>
      </c>
      <c r="T434" s="44">
        <v>47.864</v>
      </c>
      <c r="U434" s="44">
        <f t="shared" si="59"/>
        <v>29.336</v>
      </c>
      <c r="V434" s="44">
        <v>8.3426952</v>
      </c>
    </row>
    <row r="435" spans="17:22">
      <c r="Q435" s="44">
        <v>58.8</v>
      </c>
      <c r="R435" s="44">
        <v>76.9</v>
      </c>
      <c r="S435" s="44">
        <f t="shared" si="58"/>
        <v>0.764629388816645</v>
      </c>
      <c r="T435" s="44">
        <v>38.2788</v>
      </c>
      <c r="U435" s="44">
        <f t="shared" si="59"/>
        <v>20.5212</v>
      </c>
      <c r="V435" s="44">
        <v>6.67199484</v>
      </c>
    </row>
    <row r="436" spans="17:22">
      <c r="Q436" s="44">
        <v>51.5</v>
      </c>
      <c r="R436" s="44">
        <v>62.6</v>
      </c>
      <c r="S436" s="44">
        <f t="shared" si="58"/>
        <v>0.822683706070288</v>
      </c>
      <c r="T436" s="44">
        <v>35.0715</v>
      </c>
      <c r="U436" s="44">
        <f t="shared" si="59"/>
        <v>16.4285</v>
      </c>
      <c r="V436" s="44">
        <v>6.11296245</v>
      </c>
    </row>
    <row r="437" spans="17:22">
      <c r="Q437" s="44">
        <v>91.7</v>
      </c>
      <c r="R437" s="44">
        <v>127.2</v>
      </c>
      <c r="S437" s="44">
        <f t="shared" si="58"/>
        <v>0.720911949685535</v>
      </c>
      <c r="T437" s="44">
        <v>29.0689</v>
      </c>
      <c r="U437" s="44">
        <f t="shared" si="59"/>
        <v>62.6311</v>
      </c>
      <c r="V437" s="44">
        <v>5.19461243</v>
      </c>
    </row>
    <row r="438" spans="17:22">
      <c r="Q438" s="44">
        <v>73.7</v>
      </c>
      <c r="R438" s="44">
        <v>119.98</v>
      </c>
      <c r="S438" s="44">
        <f t="shared" si="58"/>
        <v>0.614269044840807</v>
      </c>
      <c r="T438" s="44">
        <v>25.4265</v>
      </c>
      <c r="U438" s="44">
        <f t="shared" si="59"/>
        <v>48.2735</v>
      </c>
      <c r="V438" s="44">
        <v>4.54371555</v>
      </c>
    </row>
    <row r="439" spans="17:22">
      <c r="Q439" s="44">
        <v>68.31</v>
      </c>
      <c r="R439" s="44">
        <v>99.68</v>
      </c>
      <c r="S439" s="44">
        <f t="shared" si="58"/>
        <v>0.685292937399679</v>
      </c>
      <c r="T439" s="44">
        <v>25.00146</v>
      </c>
      <c r="U439" s="44">
        <f t="shared" si="59"/>
        <v>43.30854</v>
      </c>
      <c r="V439" s="44">
        <v>4.467760902</v>
      </c>
    </row>
    <row r="440" spans="17:22">
      <c r="Q440" s="44">
        <v>69.5</v>
      </c>
      <c r="R440" s="44">
        <v>103.3</v>
      </c>
      <c r="S440" s="44">
        <f t="shared" si="58"/>
        <v>0.672797676669894</v>
      </c>
      <c r="T440" s="44">
        <v>26.688</v>
      </c>
      <c r="U440" s="44">
        <f t="shared" si="59"/>
        <v>42.812</v>
      </c>
      <c r="V440" s="44">
        <v>4.7691456</v>
      </c>
    </row>
    <row r="441" spans="17:22">
      <c r="Q441" s="44">
        <v>75.3</v>
      </c>
      <c r="R441" s="44">
        <v>95.6</v>
      </c>
      <c r="S441" s="44">
        <f t="shared" si="58"/>
        <v>0.78765690376569</v>
      </c>
      <c r="T441" s="44">
        <v>30.7224</v>
      </c>
      <c r="U441" s="44">
        <f t="shared" si="59"/>
        <v>44.5776</v>
      </c>
      <c r="V441" s="44">
        <v>5.49009288</v>
      </c>
    </row>
    <row r="442" spans="17:22">
      <c r="Q442" s="44">
        <v>75.4</v>
      </c>
      <c r="R442" s="44">
        <v>101.2</v>
      </c>
      <c r="S442" s="44">
        <f t="shared" si="58"/>
        <v>0.745059288537549</v>
      </c>
      <c r="T442" s="44">
        <v>31.5172</v>
      </c>
      <c r="U442" s="44">
        <f t="shared" si="59"/>
        <v>43.8828</v>
      </c>
      <c r="V442" s="44">
        <v>5.63212364</v>
      </c>
    </row>
    <row r="443" spans="17:22">
      <c r="Q443" s="44">
        <v>65.5</v>
      </c>
      <c r="R443" s="44">
        <v>91.5</v>
      </c>
      <c r="S443" s="44">
        <f t="shared" si="58"/>
        <v>0.715846994535519</v>
      </c>
      <c r="T443" s="44">
        <v>28.3615</v>
      </c>
      <c r="U443" s="44">
        <f t="shared" si="59"/>
        <v>37.1385</v>
      </c>
      <c r="V443" s="44">
        <v>5.06820005</v>
      </c>
    </row>
    <row r="444" spans="17:22">
      <c r="Q444" s="44">
        <v>69</v>
      </c>
      <c r="R444" s="44">
        <v>96.2</v>
      </c>
      <c r="S444" s="44">
        <f t="shared" si="58"/>
        <v>0.717255717255717</v>
      </c>
      <c r="T444" s="44">
        <v>30.981</v>
      </c>
      <c r="U444" s="44">
        <f t="shared" si="59"/>
        <v>38.019</v>
      </c>
      <c r="V444" s="44">
        <v>5.5363047</v>
      </c>
    </row>
    <row r="445" spans="17:22">
      <c r="Q445" s="44">
        <v>81</v>
      </c>
      <c r="R445" s="44">
        <v>113.7</v>
      </c>
      <c r="S445" s="44">
        <f t="shared" si="58"/>
        <v>0.712401055408971</v>
      </c>
      <c r="T445" s="44">
        <v>37.989</v>
      </c>
      <c r="U445" s="44">
        <f t="shared" si="59"/>
        <v>43.011</v>
      </c>
      <c r="V445" s="44">
        <v>6.7886343</v>
      </c>
    </row>
    <row r="446" spans="17:22">
      <c r="Q446" s="44">
        <v>73.8</v>
      </c>
      <c r="R446" s="44">
        <v>112.5</v>
      </c>
      <c r="S446" s="44">
        <f t="shared" si="58"/>
        <v>0.656</v>
      </c>
      <c r="T446" s="44">
        <v>36.2358</v>
      </c>
      <c r="U446" s="44">
        <f t="shared" si="59"/>
        <v>37.5642</v>
      </c>
      <c r="V446" s="44">
        <v>6.47533746</v>
      </c>
    </row>
    <row r="447" spans="17:22">
      <c r="Q447" s="44">
        <v>73.4</v>
      </c>
      <c r="R447" s="44">
        <v>96.6</v>
      </c>
      <c r="S447" s="44">
        <f t="shared" si="58"/>
        <v>0.759834368530021</v>
      </c>
      <c r="T447" s="44">
        <v>38.902</v>
      </c>
      <c r="U447" s="44">
        <f t="shared" si="59"/>
        <v>34.498</v>
      </c>
      <c r="V447" s="44">
        <v>6.9517874</v>
      </c>
    </row>
    <row r="448" spans="17:22">
      <c r="Q448" s="44">
        <v>90</v>
      </c>
      <c r="R448" s="44">
        <v>98.6</v>
      </c>
      <c r="S448" s="44">
        <f t="shared" si="58"/>
        <v>0.912778904665314</v>
      </c>
      <c r="T448" s="44">
        <v>51.39</v>
      </c>
      <c r="U448" s="44">
        <f t="shared" si="59"/>
        <v>38.61</v>
      </c>
      <c r="V448" s="44">
        <v>9.183393</v>
      </c>
    </row>
    <row r="449" spans="17:22">
      <c r="Q449" s="44">
        <v>85.5</v>
      </c>
      <c r="R449" s="44">
        <v>112.5</v>
      </c>
      <c r="S449" s="44">
        <f t="shared" si="58"/>
        <v>0.76</v>
      </c>
      <c r="T449" s="44">
        <v>53.01</v>
      </c>
      <c r="U449" s="44">
        <f t="shared" si="59"/>
        <v>32.49</v>
      </c>
      <c r="V449" s="44">
        <v>9.472887</v>
      </c>
    </row>
    <row r="450" spans="17:22">
      <c r="Q450" s="44">
        <v>74.3</v>
      </c>
      <c r="R450" s="44">
        <v>110.8</v>
      </c>
      <c r="S450" s="44">
        <f t="shared" ref="S450:S466" si="60">Q450/R450</f>
        <v>0.67057761732852</v>
      </c>
      <c r="T450" s="44">
        <v>48.3693</v>
      </c>
      <c r="U450" s="44">
        <f t="shared" ref="U450:U466" si="61">Q450-T450</f>
        <v>25.9307</v>
      </c>
      <c r="V450" s="44">
        <v>8.64359391</v>
      </c>
    </row>
    <row r="451" spans="17:22">
      <c r="Q451" s="44">
        <v>79.2</v>
      </c>
      <c r="R451" s="44">
        <v>103.8</v>
      </c>
      <c r="S451" s="44">
        <f t="shared" si="60"/>
        <v>0.763005780346821</v>
      </c>
      <c r="T451" s="44">
        <v>53.9352</v>
      </c>
      <c r="U451" s="44">
        <f t="shared" si="61"/>
        <v>25.2648</v>
      </c>
      <c r="V451" s="44">
        <v>9.63822024</v>
      </c>
    </row>
    <row r="452" spans="17:22">
      <c r="Q452" s="44">
        <v>180.4</v>
      </c>
      <c r="R452" s="44">
        <v>254.2</v>
      </c>
      <c r="S452" s="44">
        <f t="shared" si="60"/>
        <v>0.709677419354839</v>
      </c>
      <c r="T452" s="44">
        <v>57.1868</v>
      </c>
      <c r="U452" s="44">
        <f t="shared" si="61"/>
        <v>123.2132</v>
      </c>
      <c r="V452" s="44">
        <v>9.04695176</v>
      </c>
    </row>
    <row r="453" spans="17:22">
      <c r="Q453" s="44">
        <v>171.96</v>
      </c>
      <c r="R453" s="44">
        <v>262.72</v>
      </c>
      <c r="S453" s="44">
        <f t="shared" si="60"/>
        <v>0.654537149817296</v>
      </c>
      <c r="T453" s="44">
        <v>59.3262</v>
      </c>
      <c r="U453" s="44">
        <f t="shared" si="61"/>
        <v>112.6338</v>
      </c>
      <c r="V453" s="44">
        <v>9.38540484</v>
      </c>
    </row>
    <row r="454" spans="17:22">
      <c r="Q454" s="44">
        <v>158.2</v>
      </c>
      <c r="R454" s="44">
        <v>256.1</v>
      </c>
      <c r="S454" s="44">
        <f t="shared" si="60"/>
        <v>0.61772745021476</v>
      </c>
      <c r="T454" s="44">
        <v>57.9012</v>
      </c>
      <c r="U454" s="44">
        <f t="shared" si="61"/>
        <v>100.2988</v>
      </c>
      <c r="V454" s="44">
        <v>9.15996984</v>
      </c>
    </row>
    <row r="455" spans="17:22">
      <c r="Q455" s="44">
        <v>265.4</v>
      </c>
      <c r="R455" s="44">
        <v>427.6</v>
      </c>
      <c r="S455" s="44">
        <f t="shared" si="60"/>
        <v>0.62067352666043</v>
      </c>
      <c r="T455" s="44">
        <v>101.9136</v>
      </c>
      <c r="U455" s="44">
        <f t="shared" si="61"/>
        <v>163.4864</v>
      </c>
      <c r="V455" s="44">
        <v>16.12273152</v>
      </c>
    </row>
    <row r="456" spans="17:22">
      <c r="Q456" s="44">
        <v>274.7</v>
      </c>
      <c r="R456" s="44">
        <v>439.6</v>
      </c>
      <c r="S456" s="44">
        <f t="shared" si="60"/>
        <v>0.624886260236579</v>
      </c>
      <c r="T456" s="44">
        <v>112.0776</v>
      </c>
      <c r="U456" s="44">
        <f t="shared" si="61"/>
        <v>162.6224</v>
      </c>
      <c r="V456" s="44">
        <v>17.73067632</v>
      </c>
    </row>
    <row r="457" spans="17:22">
      <c r="Q457" s="44">
        <v>303.6</v>
      </c>
      <c r="R457" s="44">
        <v>475.5</v>
      </c>
      <c r="S457" s="44">
        <f t="shared" si="60"/>
        <v>0.638485804416404</v>
      </c>
      <c r="T457" s="44">
        <v>126.9048</v>
      </c>
      <c r="U457" s="44">
        <f t="shared" si="61"/>
        <v>176.6952</v>
      </c>
      <c r="V457" s="44">
        <v>20.07633936</v>
      </c>
    </row>
    <row r="458" spans="17:22">
      <c r="Q458" s="44">
        <v>294.5</v>
      </c>
      <c r="R458" s="44">
        <v>463.1</v>
      </c>
      <c r="S458" s="44">
        <f t="shared" si="60"/>
        <v>0.635931764197797</v>
      </c>
      <c r="T458" s="44">
        <v>127.5185</v>
      </c>
      <c r="U458" s="44">
        <f t="shared" si="61"/>
        <v>166.9815</v>
      </c>
      <c r="V458" s="44">
        <v>20.1734267</v>
      </c>
    </row>
    <row r="459" spans="17:22">
      <c r="Q459" s="44">
        <v>297.4</v>
      </c>
      <c r="R459" s="44">
        <v>471</v>
      </c>
      <c r="S459" s="44">
        <f t="shared" si="60"/>
        <v>0.631422505307856</v>
      </c>
      <c r="T459" s="44">
        <v>133.5326</v>
      </c>
      <c r="U459" s="44">
        <f t="shared" si="61"/>
        <v>163.8674</v>
      </c>
      <c r="V459" s="44">
        <v>21.12485732</v>
      </c>
    </row>
    <row r="460" spans="17:22">
      <c r="Q460" s="44">
        <v>342.7</v>
      </c>
      <c r="R460" s="44">
        <v>495.8</v>
      </c>
      <c r="S460" s="44">
        <f t="shared" si="60"/>
        <v>0.691206131504639</v>
      </c>
      <c r="T460" s="44">
        <v>160.7263</v>
      </c>
      <c r="U460" s="44">
        <f t="shared" si="61"/>
        <v>181.9737</v>
      </c>
      <c r="V460" s="44">
        <v>25.42690066</v>
      </c>
    </row>
    <row r="461" spans="17:22">
      <c r="Q461" s="44">
        <v>335.8</v>
      </c>
      <c r="R461" s="44">
        <v>526.7</v>
      </c>
      <c r="S461" s="44">
        <f t="shared" si="60"/>
        <v>0.637554585152838</v>
      </c>
      <c r="T461" s="44">
        <v>164.8778</v>
      </c>
      <c r="U461" s="44">
        <f t="shared" si="61"/>
        <v>170.9222</v>
      </c>
      <c r="V461" s="44">
        <v>26.08366796</v>
      </c>
    </row>
    <row r="462" spans="17:22">
      <c r="Q462" s="44">
        <v>306.8</v>
      </c>
      <c r="R462" s="44">
        <v>515</v>
      </c>
      <c r="S462" s="44">
        <f t="shared" si="60"/>
        <v>0.595728155339806</v>
      </c>
      <c r="T462" s="44">
        <v>162.604</v>
      </c>
      <c r="U462" s="44">
        <f t="shared" si="61"/>
        <v>144.196</v>
      </c>
      <c r="V462" s="44">
        <v>25.7239528</v>
      </c>
    </row>
    <row r="463" spans="17:22">
      <c r="Q463" s="44">
        <v>375.7</v>
      </c>
      <c r="R463" s="44">
        <v>503.4</v>
      </c>
      <c r="S463" s="44">
        <f t="shared" si="60"/>
        <v>0.746324990067541</v>
      </c>
      <c r="T463" s="44">
        <v>214.5247</v>
      </c>
      <c r="U463" s="44">
        <f t="shared" si="61"/>
        <v>161.1753</v>
      </c>
      <c r="V463" s="44">
        <v>33.93780754</v>
      </c>
    </row>
    <row r="464" spans="17:22">
      <c r="Q464" s="44">
        <v>436.1</v>
      </c>
      <c r="R464" s="44">
        <v>665.3</v>
      </c>
      <c r="S464" s="44">
        <f t="shared" si="60"/>
        <v>0.655493762212536</v>
      </c>
      <c r="T464" s="44">
        <v>270.382</v>
      </c>
      <c r="U464" s="44">
        <f t="shared" si="61"/>
        <v>165.718</v>
      </c>
      <c r="V464" s="44">
        <v>42.7744324</v>
      </c>
    </row>
    <row r="465" spans="17:22">
      <c r="Q465" s="44">
        <v>469.5</v>
      </c>
      <c r="R465" s="44">
        <v>734.7</v>
      </c>
      <c r="S465" s="44">
        <f t="shared" si="60"/>
        <v>0.639036341363822</v>
      </c>
      <c r="T465" s="44">
        <v>305.6445</v>
      </c>
      <c r="U465" s="44">
        <f t="shared" si="61"/>
        <v>163.8555</v>
      </c>
      <c r="V465" s="44">
        <v>48.3529599</v>
      </c>
    </row>
    <row r="466" spans="17:22">
      <c r="Q466" s="44">
        <v>502.3</v>
      </c>
      <c r="R466" s="44">
        <v>825.6</v>
      </c>
      <c r="S466" s="44">
        <f t="shared" si="60"/>
        <v>0.608406007751938</v>
      </c>
      <c r="T466" s="44">
        <v>342.0663</v>
      </c>
      <c r="U466" s="44">
        <f t="shared" si="61"/>
        <v>160.2337</v>
      </c>
      <c r="V466" s="44">
        <v>54.11488866</v>
      </c>
    </row>
  </sheetData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V466"/>
  <sheetViews>
    <sheetView zoomScale="60" zoomScaleNormal="60" topLeftCell="B1" workbookViewId="0">
      <selection activeCell="V1" sqref="V1"/>
    </sheetView>
  </sheetViews>
  <sheetFormatPr defaultColWidth="8.72727272727273" defaultRowHeight="14"/>
  <cols>
    <col min="1" max="1" width="8.72727272727273" style="44"/>
    <col min="2" max="16" width="12.8181818181818" style="44"/>
    <col min="17" max="18" width="8.72727272727273" style="44"/>
    <col min="19" max="19" width="12.8181818181818" style="44"/>
    <col min="20" max="20" width="11.7272727272727" style="44"/>
    <col min="21" max="21" width="9.54545454545454" style="44"/>
    <col min="22" max="22" width="12.8181818181818" style="44"/>
    <col min="23" max="16384" width="8.72727272727273" style="44"/>
  </cols>
  <sheetData>
    <row r="1" spans="1:22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188</v>
      </c>
      <c r="R1" s="44" t="s">
        <v>189</v>
      </c>
      <c r="S1" s="44" t="s">
        <v>190</v>
      </c>
      <c r="T1" s="44" t="s">
        <v>225</v>
      </c>
      <c r="U1" s="44" t="s">
        <v>184</v>
      </c>
      <c r="V1" s="44" t="s">
        <v>229</v>
      </c>
    </row>
    <row r="2" spans="1:22">
      <c r="A2" s="44" t="s">
        <v>193</v>
      </c>
      <c r="B2" s="44">
        <v>186.6</v>
      </c>
      <c r="C2" s="44">
        <v>183.21</v>
      </c>
      <c r="D2" s="44">
        <v>179.34</v>
      </c>
      <c r="E2" s="44">
        <v>187.4</v>
      </c>
      <c r="F2" s="44">
        <v>189.2</v>
      </c>
      <c r="G2" s="44">
        <v>179.6</v>
      </c>
      <c r="H2" s="44">
        <v>165.6</v>
      </c>
      <c r="I2" s="44">
        <v>165.3</v>
      </c>
      <c r="J2" s="44">
        <v>112.2</v>
      </c>
      <c r="K2" s="44">
        <v>45.4</v>
      </c>
      <c r="L2" s="44">
        <v>13.2</v>
      </c>
      <c r="M2" s="44">
        <v>32.2</v>
      </c>
      <c r="N2" s="44">
        <v>59</v>
      </c>
      <c r="O2" s="44">
        <v>36.8</v>
      </c>
      <c r="P2" s="44">
        <v>26.7</v>
      </c>
      <c r="Q2" s="44" cm="1">
        <f t="array" ref="Q2:Q466">_xlfn.TOCOL(B2:P32,0,FALSE)</f>
        <v>186.6</v>
      </c>
      <c r="R2" s="44">
        <v>314</v>
      </c>
      <c r="S2" s="44">
        <f t="shared" ref="S2:S65" si="0">Q2/R2</f>
        <v>0.594267515923567</v>
      </c>
      <c r="T2" s="44">
        <f t="shared" ref="T2:T65" si="1">Q2-U2</f>
        <v>59.1522</v>
      </c>
      <c r="U2" s="44" cm="1">
        <f t="array" ref="U2:U466">_xlfn.TOCOL(B35:P65,0,FALSE)</f>
        <v>127.4478</v>
      </c>
      <c r="V2" s="44" cm="1">
        <f t="array" ref="V2:V466">_xlfn.TOCOL(B68:P98,0,FALSE)</f>
        <v>24.12586854</v>
      </c>
    </row>
    <row r="3" spans="1:22">
      <c r="A3" s="44" t="s">
        <v>194</v>
      </c>
      <c r="B3" s="44">
        <v>181</v>
      </c>
      <c r="C3" s="44">
        <v>186.93</v>
      </c>
      <c r="D3" s="44">
        <v>191.26</v>
      </c>
      <c r="E3" s="44">
        <v>193.7</v>
      </c>
      <c r="F3" s="44">
        <v>201</v>
      </c>
      <c r="G3" s="44">
        <v>199.8</v>
      </c>
      <c r="H3" s="44">
        <v>196.9</v>
      </c>
      <c r="I3" s="44">
        <v>190.6</v>
      </c>
      <c r="J3" s="44">
        <v>180</v>
      </c>
      <c r="K3" s="44">
        <v>196.9</v>
      </c>
      <c r="L3" s="44">
        <v>124.3</v>
      </c>
      <c r="M3" s="44">
        <v>162.3</v>
      </c>
      <c r="N3" s="44">
        <v>171.2</v>
      </c>
      <c r="O3" s="44">
        <v>158.8</v>
      </c>
      <c r="P3" s="44">
        <v>117</v>
      </c>
      <c r="Q3" s="44">
        <v>183.21</v>
      </c>
      <c r="R3" s="44">
        <v>311.84</v>
      </c>
      <c r="S3" s="44">
        <f t="shared" si="0"/>
        <v>0.587512827090816</v>
      </c>
      <c r="T3" s="44">
        <f t="shared" si="1"/>
        <v>63.20745</v>
      </c>
      <c r="U3" s="44">
        <v>120.00255</v>
      </c>
      <c r="V3" s="44">
        <v>22.716482715</v>
      </c>
    </row>
    <row r="4" spans="1:22">
      <c r="A4" s="44" t="s">
        <v>195</v>
      </c>
      <c r="B4" s="44">
        <v>1968</v>
      </c>
      <c r="C4" s="44">
        <v>1846.03</v>
      </c>
      <c r="D4" s="44">
        <v>1885.2</v>
      </c>
      <c r="E4" s="44">
        <v>1847.5</v>
      </c>
      <c r="F4" s="44">
        <v>1932.9</v>
      </c>
      <c r="G4" s="44">
        <v>1915.5</v>
      </c>
      <c r="H4" s="44">
        <v>1865.7</v>
      </c>
      <c r="I4" s="44">
        <v>1819</v>
      </c>
      <c r="J4" s="44">
        <v>1957.8</v>
      </c>
      <c r="K4" s="44">
        <v>1820.8</v>
      </c>
      <c r="L4" s="44">
        <v>1418.4</v>
      </c>
      <c r="M4" s="44">
        <v>1748.8</v>
      </c>
      <c r="N4" s="44">
        <v>1810.1</v>
      </c>
      <c r="O4" s="44">
        <v>1927.7</v>
      </c>
      <c r="P4" s="44">
        <v>1793.8</v>
      </c>
      <c r="Q4" s="44">
        <v>179.34</v>
      </c>
      <c r="R4" s="44">
        <v>312.2</v>
      </c>
      <c r="S4" s="44">
        <f t="shared" si="0"/>
        <v>0.574439461883408</v>
      </c>
      <c r="T4" s="44">
        <f t="shared" si="1"/>
        <v>65.63844</v>
      </c>
      <c r="U4" s="44">
        <v>113.70156</v>
      </c>
      <c r="V4" s="44">
        <v>21.523705308</v>
      </c>
    </row>
    <row r="5" spans="1:22">
      <c r="A5" s="44" t="s">
        <v>196</v>
      </c>
      <c r="B5" s="44">
        <v>498.8</v>
      </c>
      <c r="C5" s="44">
        <v>474.84</v>
      </c>
      <c r="D5" s="44">
        <v>446.1</v>
      </c>
      <c r="E5" s="44">
        <v>473.8</v>
      </c>
      <c r="F5" s="44">
        <v>502.2</v>
      </c>
      <c r="G5" s="44">
        <v>514.7</v>
      </c>
      <c r="H5" s="44">
        <v>485.9</v>
      </c>
      <c r="I5" s="44">
        <v>449.7</v>
      </c>
      <c r="J5" s="44">
        <v>544.1</v>
      </c>
      <c r="K5" s="44">
        <v>549.5</v>
      </c>
      <c r="L5" s="44">
        <v>451.4</v>
      </c>
      <c r="M5" s="44">
        <v>569.4</v>
      </c>
      <c r="N5" s="44">
        <v>740.2</v>
      </c>
      <c r="O5" s="44">
        <v>816</v>
      </c>
      <c r="P5" s="44">
        <v>814.1</v>
      </c>
      <c r="Q5" s="44">
        <v>187.4</v>
      </c>
      <c r="R5" s="44">
        <v>306.1</v>
      </c>
      <c r="S5" s="44">
        <f t="shared" si="0"/>
        <v>0.612218229336818</v>
      </c>
      <c r="T5" s="44">
        <f t="shared" si="1"/>
        <v>71.9616</v>
      </c>
      <c r="U5" s="44">
        <v>115.4384</v>
      </c>
      <c r="V5" s="44">
        <v>21.85248912</v>
      </c>
    </row>
    <row r="6" spans="1:22">
      <c r="A6" s="44" t="s">
        <v>197</v>
      </c>
      <c r="B6" s="44">
        <v>683.7</v>
      </c>
      <c r="C6" s="44">
        <v>684.38</v>
      </c>
      <c r="D6" s="44">
        <v>684.2</v>
      </c>
      <c r="E6" s="44">
        <v>693.8</v>
      </c>
      <c r="F6" s="44">
        <v>684.5</v>
      </c>
      <c r="G6" s="44">
        <v>669.4</v>
      </c>
      <c r="H6" s="44">
        <v>645.3</v>
      </c>
      <c r="I6" s="44">
        <v>640</v>
      </c>
      <c r="J6" s="44">
        <v>505.6</v>
      </c>
      <c r="K6" s="44">
        <v>497.3</v>
      </c>
      <c r="L6" s="44">
        <v>429.6</v>
      </c>
      <c r="M6" s="44">
        <v>534.1</v>
      </c>
      <c r="N6" s="44">
        <v>565.2</v>
      </c>
      <c r="O6" s="44">
        <v>597.1</v>
      </c>
      <c r="P6" s="44">
        <v>629.9</v>
      </c>
      <c r="Q6" s="44">
        <v>189.2</v>
      </c>
      <c r="R6" s="44">
        <v>314.4</v>
      </c>
      <c r="S6" s="44">
        <f t="shared" si="0"/>
        <v>0.601781170483461</v>
      </c>
      <c r="T6" s="44">
        <f t="shared" si="1"/>
        <v>77.1936</v>
      </c>
      <c r="U6" s="44">
        <v>112.0064</v>
      </c>
      <c r="V6" s="44">
        <v>21.20281152</v>
      </c>
    </row>
    <row r="7" spans="1:22">
      <c r="A7" s="44" t="s">
        <v>198</v>
      </c>
      <c r="B7" s="44">
        <v>1606.2</v>
      </c>
      <c r="C7" s="44">
        <v>1567.63</v>
      </c>
      <c r="D7" s="44">
        <v>1585.4</v>
      </c>
      <c r="E7" s="44">
        <v>1592.6</v>
      </c>
      <c r="F7" s="44">
        <v>1624.5</v>
      </c>
      <c r="G7" s="44">
        <v>1558.8</v>
      </c>
      <c r="H7" s="44">
        <v>1457.5</v>
      </c>
      <c r="I7" s="44">
        <v>1406.5</v>
      </c>
      <c r="J7" s="44">
        <v>1308</v>
      </c>
      <c r="K7" s="44">
        <v>1262.2</v>
      </c>
      <c r="L7" s="44">
        <v>1055.2</v>
      </c>
      <c r="M7" s="44">
        <v>1284.2</v>
      </c>
      <c r="N7" s="44">
        <v>1308.6</v>
      </c>
      <c r="O7" s="44">
        <v>1414.6</v>
      </c>
      <c r="P7" s="44">
        <v>1337.2</v>
      </c>
      <c r="Q7" s="44">
        <v>179.6</v>
      </c>
      <c r="R7" s="44">
        <v>305.8</v>
      </c>
      <c r="S7" s="44">
        <f t="shared" si="0"/>
        <v>0.587311968606933</v>
      </c>
      <c r="T7" s="44">
        <f t="shared" si="1"/>
        <v>75.0728</v>
      </c>
      <c r="U7" s="44">
        <v>104.5272</v>
      </c>
      <c r="V7" s="44">
        <v>19.78699896</v>
      </c>
    </row>
    <row r="8" spans="1:22">
      <c r="A8" s="44" t="s">
        <v>199</v>
      </c>
      <c r="B8" s="44">
        <v>1007.7</v>
      </c>
      <c r="C8" s="44">
        <v>986.59</v>
      </c>
      <c r="D8" s="44">
        <v>989.28</v>
      </c>
      <c r="E8" s="44">
        <v>1001.2</v>
      </c>
      <c r="F8" s="44">
        <v>1001.2</v>
      </c>
      <c r="G8" s="44">
        <v>1000.4</v>
      </c>
      <c r="H8" s="44">
        <v>972.4</v>
      </c>
      <c r="I8" s="44">
        <v>948.1</v>
      </c>
      <c r="J8" s="44">
        <v>911.1</v>
      </c>
      <c r="K8" s="44">
        <v>870.4</v>
      </c>
      <c r="L8" s="44">
        <v>792.8</v>
      </c>
      <c r="M8" s="44">
        <v>899.1</v>
      </c>
      <c r="N8" s="44">
        <v>1137.6</v>
      </c>
      <c r="O8" s="44">
        <v>1190.2</v>
      </c>
      <c r="P8" s="44">
        <v>1172.4</v>
      </c>
      <c r="Q8" s="44">
        <v>165.6</v>
      </c>
      <c r="R8" s="44">
        <v>284.4</v>
      </c>
      <c r="S8" s="44">
        <f t="shared" si="0"/>
        <v>0.582278481012658</v>
      </c>
      <c r="T8" s="44">
        <f t="shared" si="1"/>
        <v>71.7048</v>
      </c>
      <c r="U8" s="44">
        <v>93.8952</v>
      </c>
      <c r="V8" s="44">
        <v>17.77436136</v>
      </c>
    </row>
    <row r="9" spans="1:22">
      <c r="A9" s="44" t="s">
        <v>200</v>
      </c>
      <c r="B9" s="44">
        <v>1356.7</v>
      </c>
      <c r="C9" s="44">
        <v>1360.77</v>
      </c>
      <c r="D9" s="44">
        <v>1367.93</v>
      </c>
      <c r="E9" s="44">
        <v>1381.6</v>
      </c>
      <c r="F9" s="44">
        <v>1356.7</v>
      </c>
      <c r="G9" s="44">
        <v>1360.3</v>
      </c>
      <c r="H9" s="44">
        <v>1314.1</v>
      </c>
      <c r="I9" s="44">
        <v>1276</v>
      </c>
      <c r="J9" s="44">
        <v>1433.9</v>
      </c>
      <c r="K9" s="44">
        <v>1353.2</v>
      </c>
      <c r="L9" s="44">
        <v>1173.2</v>
      </c>
      <c r="M9" s="44">
        <v>1371.2</v>
      </c>
      <c r="N9" s="44">
        <v>1416.3</v>
      </c>
      <c r="O9" s="44">
        <v>1439.1</v>
      </c>
      <c r="P9" s="44">
        <v>1311.9</v>
      </c>
      <c r="Q9" s="44">
        <v>165.3</v>
      </c>
      <c r="R9" s="44">
        <v>275.3</v>
      </c>
      <c r="S9" s="44">
        <f t="shared" si="0"/>
        <v>0.600435888122049</v>
      </c>
      <c r="T9" s="44">
        <f t="shared" si="1"/>
        <v>74.2197</v>
      </c>
      <c r="U9" s="44">
        <v>91.0803</v>
      </c>
      <c r="V9" s="44">
        <v>17.24150079</v>
      </c>
    </row>
    <row r="10" spans="1:22">
      <c r="A10" s="44" t="s">
        <v>201</v>
      </c>
      <c r="B10" s="44">
        <v>175.2</v>
      </c>
      <c r="C10" s="44">
        <v>171.87</v>
      </c>
      <c r="D10" s="44">
        <v>180.65</v>
      </c>
      <c r="E10" s="44">
        <v>178.8</v>
      </c>
      <c r="F10" s="44">
        <v>184.8</v>
      </c>
      <c r="G10" s="44">
        <v>171.7</v>
      </c>
      <c r="H10" s="44">
        <v>143.9</v>
      </c>
      <c r="I10" s="44">
        <v>100.1</v>
      </c>
      <c r="J10" s="44">
        <v>111.2</v>
      </c>
      <c r="K10" s="44">
        <v>96.5</v>
      </c>
      <c r="L10" s="44">
        <v>50.7</v>
      </c>
      <c r="M10" s="44">
        <v>82.9</v>
      </c>
      <c r="N10" s="44">
        <v>81.9</v>
      </c>
      <c r="O10" s="44">
        <v>85.4</v>
      </c>
      <c r="P10" s="44">
        <v>102.2</v>
      </c>
      <c r="Q10" s="44">
        <v>112.2</v>
      </c>
      <c r="R10" s="44">
        <v>242.1</v>
      </c>
      <c r="S10" s="44">
        <f t="shared" si="0"/>
        <v>0.463444857496902</v>
      </c>
      <c r="T10" s="44">
        <f t="shared" si="1"/>
        <v>52.6218</v>
      </c>
      <c r="U10" s="44">
        <v>59.5782</v>
      </c>
      <c r="V10" s="44">
        <v>11.27815326</v>
      </c>
    </row>
    <row r="11" spans="1:22">
      <c r="A11" s="44" t="s">
        <v>202</v>
      </c>
      <c r="B11" s="44">
        <v>1760.2</v>
      </c>
      <c r="C11" s="44">
        <v>1728.52</v>
      </c>
      <c r="D11" s="44">
        <v>1745.49</v>
      </c>
      <c r="E11" s="44">
        <v>1775.2</v>
      </c>
      <c r="F11" s="44">
        <v>1787.3</v>
      </c>
      <c r="G11" s="44">
        <v>1799.5</v>
      </c>
      <c r="H11" s="44">
        <v>1780.3</v>
      </c>
      <c r="I11" s="44">
        <v>1690.6</v>
      </c>
      <c r="J11" s="44">
        <v>1640.3</v>
      </c>
      <c r="K11" s="44">
        <v>1552</v>
      </c>
      <c r="L11" s="44">
        <v>577.4</v>
      </c>
      <c r="M11" s="44">
        <v>1374.9</v>
      </c>
      <c r="N11" s="44">
        <v>1482.6</v>
      </c>
      <c r="O11" s="44">
        <v>1452.7</v>
      </c>
      <c r="P11" s="44">
        <v>1412.3</v>
      </c>
      <c r="Q11" s="44">
        <v>45.4</v>
      </c>
      <c r="R11" s="44">
        <v>169.4</v>
      </c>
      <c r="S11" s="44">
        <f t="shared" si="0"/>
        <v>0.268004722550177</v>
      </c>
      <c r="T11" s="44">
        <f t="shared" si="1"/>
        <v>22.2914</v>
      </c>
      <c r="U11" s="44">
        <v>23.1086</v>
      </c>
      <c r="V11" s="44">
        <v>4.37445798</v>
      </c>
    </row>
    <row r="12" spans="1:22">
      <c r="A12" s="44" t="s">
        <v>203</v>
      </c>
      <c r="B12" s="44">
        <v>1225.8</v>
      </c>
      <c r="C12" s="44">
        <v>1248.43</v>
      </c>
      <c r="D12" s="44">
        <v>1281.93</v>
      </c>
      <c r="E12" s="44">
        <v>1338.3</v>
      </c>
      <c r="F12" s="44">
        <v>1287.5</v>
      </c>
      <c r="G12" s="44">
        <v>964.6</v>
      </c>
      <c r="H12" s="44">
        <v>730.2</v>
      </c>
      <c r="I12" s="44">
        <v>573.8</v>
      </c>
      <c r="J12" s="44">
        <v>542.6</v>
      </c>
      <c r="K12" s="44">
        <v>516.8</v>
      </c>
      <c r="L12" s="44">
        <v>427.3</v>
      </c>
      <c r="M12" s="44">
        <v>627.6</v>
      </c>
      <c r="N12" s="44">
        <v>640.2</v>
      </c>
      <c r="O12" s="44">
        <v>644.5</v>
      </c>
      <c r="P12" s="44">
        <v>608.9</v>
      </c>
      <c r="Q12" s="44">
        <v>13.2</v>
      </c>
      <c r="R12" s="44">
        <v>28.4</v>
      </c>
      <c r="S12" s="44">
        <f t="shared" si="0"/>
        <v>0.464788732394366</v>
      </c>
      <c r="T12" s="44">
        <f t="shared" si="1"/>
        <v>6.996</v>
      </c>
      <c r="U12" s="44">
        <v>6.204</v>
      </c>
      <c r="V12" s="44">
        <v>1.1744172</v>
      </c>
    </row>
    <row r="13" spans="1:22">
      <c r="A13" s="44" t="s">
        <v>204</v>
      </c>
      <c r="B13" s="44">
        <v>1482.6</v>
      </c>
      <c r="C13" s="44">
        <v>1442.54</v>
      </c>
      <c r="D13" s="44">
        <v>1467.31</v>
      </c>
      <c r="E13" s="44">
        <v>1555.2</v>
      </c>
      <c r="F13" s="44">
        <v>1612.6</v>
      </c>
      <c r="G13" s="44">
        <v>1585.3</v>
      </c>
      <c r="H13" s="44">
        <v>1539.4</v>
      </c>
      <c r="I13" s="44">
        <v>1468.6</v>
      </c>
      <c r="J13" s="44">
        <v>1417.2</v>
      </c>
      <c r="K13" s="44">
        <v>1356.3</v>
      </c>
      <c r="L13" s="44">
        <v>1091.8</v>
      </c>
      <c r="M13" s="44">
        <v>1419.3</v>
      </c>
      <c r="N13" s="44">
        <v>1582.5</v>
      </c>
      <c r="O13" s="44">
        <v>1655.8</v>
      </c>
      <c r="P13" s="44">
        <v>1551.7</v>
      </c>
      <c r="Q13" s="44">
        <v>32.2</v>
      </c>
      <c r="R13" s="44">
        <v>17.6</v>
      </c>
      <c r="S13" s="44">
        <f t="shared" si="0"/>
        <v>1.82954545454545</v>
      </c>
      <c r="T13" s="44">
        <f t="shared" si="1"/>
        <v>18.3862</v>
      </c>
      <c r="U13" s="44">
        <v>13.8138</v>
      </c>
      <c r="V13" s="44">
        <v>2.61495234</v>
      </c>
    </row>
    <row r="14" spans="1:22">
      <c r="A14" s="44" t="s">
        <v>205</v>
      </c>
      <c r="B14" s="44">
        <v>1315.8</v>
      </c>
      <c r="C14" s="44">
        <v>1272.57</v>
      </c>
      <c r="D14" s="44">
        <v>1297.8</v>
      </c>
      <c r="E14" s="44">
        <v>1340.9</v>
      </c>
      <c r="F14" s="44">
        <v>1296.2</v>
      </c>
      <c r="G14" s="44">
        <v>1149.4</v>
      </c>
      <c r="H14" s="44">
        <v>1066.2</v>
      </c>
      <c r="I14" s="44">
        <v>983.2</v>
      </c>
      <c r="J14" s="44">
        <v>921.8</v>
      </c>
      <c r="K14" s="44">
        <v>799.9</v>
      </c>
      <c r="L14" s="44">
        <v>641.5</v>
      </c>
      <c r="M14" s="44">
        <v>910.9</v>
      </c>
      <c r="N14" s="44">
        <v>937.6</v>
      </c>
      <c r="O14" s="44">
        <v>956.8</v>
      </c>
      <c r="P14" s="44">
        <v>948.6</v>
      </c>
      <c r="Q14" s="44">
        <v>59</v>
      </c>
      <c r="R14" s="44">
        <v>30.9</v>
      </c>
      <c r="S14" s="44">
        <f t="shared" si="0"/>
        <v>1.90938511326861</v>
      </c>
      <c r="T14" s="44">
        <f t="shared" si="1"/>
        <v>36.58</v>
      </c>
      <c r="U14" s="44">
        <v>22.42</v>
      </c>
      <c r="V14" s="44">
        <v>4.244106</v>
      </c>
    </row>
    <row r="15" spans="1:22">
      <c r="A15" s="44" t="s">
        <v>206</v>
      </c>
      <c r="B15" s="44">
        <v>1569.1</v>
      </c>
      <c r="C15" s="44">
        <v>1540.65</v>
      </c>
      <c r="D15" s="44">
        <v>1570.5</v>
      </c>
      <c r="E15" s="44">
        <v>1645.9</v>
      </c>
      <c r="F15" s="44">
        <v>1708</v>
      </c>
      <c r="G15" s="44">
        <v>1738.6</v>
      </c>
      <c r="H15" s="44">
        <v>1693.3</v>
      </c>
      <c r="I15" s="44">
        <v>1617.1</v>
      </c>
      <c r="J15" s="44">
        <v>1621.3</v>
      </c>
      <c r="K15" s="44">
        <v>1587.3</v>
      </c>
      <c r="L15" s="44">
        <v>1006.3</v>
      </c>
      <c r="M15" s="44">
        <v>1569.9</v>
      </c>
      <c r="N15" s="44">
        <v>1683.2</v>
      </c>
      <c r="O15" s="44">
        <v>1730.1</v>
      </c>
      <c r="P15" s="44">
        <v>1676</v>
      </c>
      <c r="Q15" s="44">
        <v>36.8</v>
      </c>
      <c r="R15" s="44">
        <v>32.2</v>
      </c>
      <c r="S15" s="44">
        <f t="shared" si="0"/>
        <v>1.14285714285714</v>
      </c>
      <c r="T15" s="44">
        <f t="shared" si="1"/>
        <v>23.9568</v>
      </c>
      <c r="U15" s="44">
        <v>12.8432</v>
      </c>
      <c r="V15" s="44">
        <v>2.43121776</v>
      </c>
    </row>
    <row r="16" spans="1:22">
      <c r="A16" s="44" t="s">
        <v>207</v>
      </c>
      <c r="B16" s="44">
        <v>2753.1</v>
      </c>
      <c r="C16" s="44">
        <v>2747.55</v>
      </c>
      <c r="D16" s="44">
        <v>2837.13</v>
      </c>
      <c r="E16" s="44">
        <v>2902.4</v>
      </c>
      <c r="F16" s="44">
        <v>2931.4</v>
      </c>
      <c r="G16" s="44">
        <v>2910.7</v>
      </c>
      <c r="H16" s="44">
        <v>2849.6</v>
      </c>
      <c r="I16" s="44">
        <v>2764.1</v>
      </c>
      <c r="J16" s="44">
        <v>3040.3</v>
      </c>
      <c r="K16" s="44">
        <v>2985.6</v>
      </c>
      <c r="L16" s="44">
        <v>2176.5</v>
      </c>
      <c r="M16" s="44">
        <v>2933.9</v>
      </c>
      <c r="N16" s="44">
        <v>3151</v>
      </c>
      <c r="O16" s="44">
        <v>3005.4</v>
      </c>
      <c r="P16" s="44">
        <v>2801.2</v>
      </c>
      <c r="Q16" s="44">
        <v>26.7</v>
      </c>
      <c r="R16" s="44">
        <v>32.9</v>
      </c>
      <c r="S16" s="44">
        <f t="shared" si="0"/>
        <v>0.811550151975684</v>
      </c>
      <c r="T16" s="44">
        <f t="shared" si="1"/>
        <v>18.1827</v>
      </c>
      <c r="U16" s="44">
        <v>8.5173</v>
      </c>
      <c r="V16" s="44">
        <v>1.61232489</v>
      </c>
    </row>
    <row r="17" spans="1:22">
      <c r="A17" s="44" t="s">
        <v>208</v>
      </c>
      <c r="B17" s="44">
        <v>4528.9</v>
      </c>
      <c r="C17" s="44">
        <v>4547.05</v>
      </c>
      <c r="D17" s="44">
        <v>4569</v>
      </c>
      <c r="E17" s="44">
        <v>4587.3</v>
      </c>
      <c r="F17" s="44">
        <v>4426.7</v>
      </c>
      <c r="G17" s="44">
        <v>4420</v>
      </c>
      <c r="H17" s="44">
        <v>4376</v>
      </c>
      <c r="I17" s="44">
        <v>4284.1</v>
      </c>
      <c r="J17" s="44">
        <v>4390</v>
      </c>
      <c r="K17" s="44">
        <v>4337.2</v>
      </c>
      <c r="L17" s="44">
        <v>3170.5</v>
      </c>
      <c r="M17" s="44">
        <v>3887</v>
      </c>
      <c r="N17" s="44">
        <v>4392.3</v>
      </c>
      <c r="O17" s="44">
        <v>4260.5</v>
      </c>
      <c r="P17" s="44">
        <v>4039</v>
      </c>
      <c r="Q17" s="44">
        <v>181</v>
      </c>
      <c r="R17" s="44">
        <v>328.9</v>
      </c>
      <c r="S17" s="44">
        <f t="shared" si="0"/>
        <v>0.55031924597142</v>
      </c>
      <c r="T17" s="44">
        <f t="shared" si="1"/>
        <v>57.377</v>
      </c>
      <c r="U17" s="44">
        <v>123.623</v>
      </c>
      <c r="V17" s="44">
        <v>25.2932658</v>
      </c>
    </row>
    <row r="18" spans="1:22">
      <c r="A18" s="44" t="s">
        <v>209</v>
      </c>
      <c r="B18" s="44">
        <v>2546.1</v>
      </c>
      <c r="C18" s="44">
        <v>2476.1</v>
      </c>
      <c r="D18" s="44">
        <v>2533.05</v>
      </c>
      <c r="E18" s="44">
        <v>2543.2</v>
      </c>
      <c r="F18" s="44">
        <v>2566.1</v>
      </c>
      <c r="G18" s="44">
        <v>2550.7</v>
      </c>
      <c r="H18" s="44">
        <v>2497.1</v>
      </c>
      <c r="I18" s="44">
        <v>2432.2</v>
      </c>
      <c r="J18" s="44">
        <v>2578.5</v>
      </c>
      <c r="K18" s="44">
        <v>2521.8</v>
      </c>
      <c r="L18" s="44">
        <v>1617.9</v>
      </c>
      <c r="M18" s="44">
        <v>2161.5</v>
      </c>
      <c r="N18" s="44">
        <v>2530.1</v>
      </c>
      <c r="O18" s="44">
        <v>2550.9</v>
      </c>
      <c r="P18" s="44">
        <v>2595.3</v>
      </c>
      <c r="Q18" s="44">
        <v>186.93</v>
      </c>
      <c r="R18" s="44">
        <v>358.2</v>
      </c>
      <c r="S18" s="44">
        <f t="shared" si="0"/>
        <v>0.521859296482412</v>
      </c>
      <c r="T18" s="44">
        <f t="shared" si="1"/>
        <v>64.49085</v>
      </c>
      <c r="U18" s="44">
        <v>122.43915</v>
      </c>
      <c r="V18" s="44">
        <v>25.05105009</v>
      </c>
    </row>
    <row r="19" spans="1:22">
      <c r="A19" s="44" t="s">
        <v>210</v>
      </c>
      <c r="B19" s="44">
        <v>4032.8</v>
      </c>
      <c r="C19" s="44">
        <v>4044.86</v>
      </c>
      <c r="D19" s="44">
        <v>4158.2</v>
      </c>
      <c r="E19" s="44">
        <v>4245.5</v>
      </c>
      <c r="F19" s="44">
        <v>4096.9</v>
      </c>
      <c r="G19" s="44">
        <v>4188.3</v>
      </c>
      <c r="H19" s="44">
        <v>4079.4</v>
      </c>
      <c r="I19" s="44">
        <v>3936.6</v>
      </c>
      <c r="J19" s="44">
        <v>3968.1</v>
      </c>
      <c r="K19" s="44">
        <v>3822</v>
      </c>
      <c r="L19" s="44">
        <v>2698.3</v>
      </c>
      <c r="M19" s="44">
        <v>3734.6</v>
      </c>
      <c r="N19" s="44">
        <v>4202</v>
      </c>
      <c r="O19" s="44">
        <v>4116.2</v>
      </c>
      <c r="P19" s="44">
        <v>3861.3</v>
      </c>
      <c r="Q19" s="44">
        <v>191.26</v>
      </c>
      <c r="R19" s="44">
        <v>352.7</v>
      </c>
      <c r="S19" s="44">
        <f t="shared" si="0"/>
        <v>0.542273887156223</v>
      </c>
      <c r="T19" s="44">
        <f t="shared" si="1"/>
        <v>70.00116</v>
      </c>
      <c r="U19" s="44">
        <v>121.25884</v>
      </c>
      <c r="V19" s="44">
        <v>24.809558664</v>
      </c>
    </row>
    <row r="20" spans="1:22">
      <c r="A20" s="44" t="s">
        <v>211</v>
      </c>
      <c r="B20" s="44">
        <v>2392.3</v>
      </c>
      <c r="C20" s="44">
        <v>2253.29</v>
      </c>
      <c r="D20" s="44">
        <v>2300.6</v>
      </c>
      <c r="E20" s="44">
        <v>2256.6</v>
      </c>
      <c r="F20" s="44">
        <v>2282.6</v>
      </c>
      <c r="G20" s="44">
        <v>2130.1</v>
      </c>
      <c r="H20" s="44">
        <v>2135.9</v>
      </c>
      <c r="I20" s="44">
        <v>2076.1</v>
      </c>
      <c r="J20" s="44">
        <v>2132.8</v>
      </c>
      <c r="K20" s="44">
        <v>2024.3</v>
      </c>
      <c r="L20" s="44">
        <v>1333.8</v>
      </c>
      <c r="M20" s="44">
        <v>1767.3</v>
      </c>
      <c r="N20" s="44">
        <v>2075.5</v>
      </c>
      <c r="O20" s="44">
        <v>2195.9</v>
      </c>
      <c r="P20" s="44">
        <v>2049.2</v>
      </c>
      <c r="Q20" s="44">
        <v>193.7</v>
      </c>
      <c r="R20" s="44">
        <v>374.2</v>
      </c>
      <c r="S20" s="44">
        <f t="shared" si="0"/>
        <v>0.517637626937467</v>
      </c>
      <c r="T20" s="44">
        <f t="shared" si="1"/>
        <v>74.3808</v>
      </c>
      <c r="U20" s="44">
        <v>119.3192</v>
      </c>
      <c r="V20" s="44">
        <v>24.41270832</v>
      </c>
    </row>
    <row r="21" spans="1:22">
      <c r="A21" s="44" t="s">
        <v>212</v>
      </c>
      <c r="B21" s="44">
        <v>2332.4</v>
      </c>
      <c r="C21" s="44">
        <v>2344.04</v>
      </c>
      <c r="D21" s="44">
        <v>2411.98</v>
      </c>
      <c r="E21" s="44">
        <v>2466.6</v>
      </c>
      <c r="F21" s="44">
        <v>2471.5</v>
      </c>
      <c r="G21" s="44">
        <v>2360.3</v>
      </c>
      <c r="H21" s="44">
        <v>2303.7</v>
      </c>
      <c r="I21" s="44">
        <v>2216.1</v>
      </c>
      <c r="J21" s="44">
        <v>2293.7</v>
      </c>
      <c r="K21" s="44">
        <v>2298.3</v>
      </c>
      <c r="L21" s="44">
        <v>1599.6</v>
      </c>
      <c r="M21" s="44">
        <v>1828.3</v>
      </c>
      <c r="N21" s="44">
        <v>2128.2</v>
      </c>
      <c r="O21" s="44">
        <v>2219.7</v>
      </c>
      <c r="P21" s="44">
        <v>2268.5</v>
      </c>
      <c r="Q21" s="44">
        <v>201</v>
      </c>
      <c r="R21" s="44">
        <v>381.7</v>
      </c>
      <c r="S21" s="44">
        <f t="shared" si="0"/>
        <v>0.526591564055541</v>
      </c>
      <c r="T21" s="44">
        <f t="shared" si="1"/>
        <v>82.008</v>
      </c>
      <c r="U21" s="44">
        <v>118.992</v>
      </c>
      <c r="V21" s="44">
        <v>24.3457632</v>
      </c>
    </row>
    <row r="22" spans="1:22">
      <c r="A22" s="44" t="s">
        <v>213</v>
      </c>
      <c r="B22" s="44">
        <v>411.5</v>
      </c>
      <c r="C22" s="44">
        <v>413.22</v>
      </c>
      <c r="D22" s="44">
        <v>416.49</v>
      </c>
      <c r="E22" s="44">
        <v>438.6</v>
      </c>
      <c r="F22" s="44">
        <v>433.8</v>
      </c>
      <c r="G22" s="44">
        <v>412.9</v>
      </c>
      <c r="H22" s="44">
        <v>401.1</v>
      </c>
      <c r="I22" s="44">
        <v>385.5</v>
      </c>
      <c r="J22" s="44">
        <v>399.6</v>
      </c>
      <c r="K22" s="44">
        <v>382.4</v>
      </c>
      <c r="L22" s="44">
        <v>162.9</v>
      </c>
      <c r="M22" s="44">
        <v>248.6</v>
      </c>
      <c r="N22" s="44">
        <v>310.5</v>
      </c>
      <c r="O22" s="44">
        <v>323.4</v>
      </c>
      <c r="P22" s="44">
        <v>317.2</v>
      </c>
      <c r="Q22" s="44">
        <v>199.8</v>
      </c>
      <c r="R22" s="44">
        <v>386.5</v>
      </c>
      <c r="S22" s="44">
        <f t="shared" si="0"/>
        <v>0.516946959896507</v>
      </c>
      <c r="T22" s="44">
        <f t="shared" si="1"/>
        <v>83.5164</v>
      </c>
      <c r="U22" s="44">
        <v>116.2836</v>
      </c>
      <c r="V22" s="44">
        <v>23.79162456</v>
      </c>
    </row>
    <row r="23" spans="1:22">
      <c r="A23" s="44" t="s">
        <v>214</v>
      </c>
      <c r="B23" s="44">
        <v>1604.1</v>
      </c>
      <c r="C23" s="44">
        <v>1557.87</v>
      </c>
      <c r="D23" s="44">
        <v>1540.57</v>
      </c>
      <c r="E23" s="44">
        <v>1524.3</v>
      </c>
      <c r="F23" s="44">
        <v>1502.3</v>
      </c>
      <c r="G23" s="44">
        <v>1483.8</v>
      </c>
      <c r="H23" s="44">
        <v>1450.4</v>
      </c>
      <c r="I23" s="44">
        <v>1395.6</v>
      </c>
      <c r="J23" s="44">
        <v>1191.6</v>
      </c>
      <c r="K23" s="44">
        <v>1167.2</v>
      </c>
      <c r="L23" s="44">
        <v>921.6</v>
      </c>
      <c r="M23" s="44">
        <v>1082.9</v>
      </c>
      <c r="N23" s="44">
        <v>1179.8</v>
      </c>
      <c r="O23" s="44">
        <v>1197.1</v>
      </c>
      <c r="P23" s="44">
        <v>1173.2</v>
      </c>
      <c r="Q23" s="44">
        <v>196.9</v>
      </c>
      <c r="R23" s="44">
        <v>378</v>
      </c>
      <c r="S23" s="44">
        <f t="shared" si="0"/>
        <v>0.520899470899471</v>
      </c>
      <c r="T23" s="44">
        <f t="shared" si="1"/>
        <v>85.2577</v>
      </c>
      <c r="U23" s="44">
        <v>111.6423</v>
      </c>
      <c r="V23" s="44">
        <v>22.84201458</v>
      </c>
    </row>
    <row r="24" spans="1:22">
      <c r="A24" s="44" t="s">
        <v>215</v>
      </c>
      <c r="B24" s="44">
        <v>5122</v>
      </c>
      <c r="C24" s="44">
        <v>5157.85</v>
      </c>
      <c r="D24" s="44">
        <v>5101.79</v>
      </c>
      <c r="E24" s="44">
        <v>5132.4</v>
      </c>
      <c r="F24" s="44">
        <v>5004.1</v>
      </c>
      <c r="G24" s="44">
        <v>5000.6</v>
      </c>
      <c r="H24" s="44">
        <v>4815.6</v>
      </c>
      <c r="I24" s="44">
        <v>4675.9</v>
      </c>
      <c r="J24" s="44">
        <v>4376.6</v>
      </c>
      <c r="K24" s="44">
        <v>4258.5</v>
      </c>
      <c r="L24" s="44">
        <v>2870.7</v>
      </c>
      <c r="M24" s="44">
        <v>3875.4</v>
      </c>
      <c r="N24" s="44">
        <v>4255.1</v>
      </c>
      <c r="O24" s="44">
        <v>4158.6</v>
      </c>
      <c r="P24" s="44">
        <v>3855</v>
      </c>
      <c r="Q24" s="44">
        <v>190.6</v>
      </c>
      <c r="R24" s="44">
        <v>374.8</v>
      </c>
      <c r="S24" s="44">
        <f t="shared" si="0"/>
        <v>0.508537886872999</v>
      </c>
      <c r="T24" s="44">
        <f t="shared" si="1"/>
        <v>85.5794</v>
      </c>
      <c r="U24" s="44">
        <v>105.0206</v>
      </c>
      <c r="V24" s="44">
        <v>21.48721476</v>
      </c>
    </row>
    <row r="25" spans="1:22">
      <c r="A25" s="44" t="s">
        <v>216</v>
      </c>
      <c r="B25" s="44">
        <v>1618</v>
      </c>
      <c r="C25" s="44">
        <v>1616.34</v>
      </c>
      <c r="D25" s="44">
        <v>1521.6</v>
      </c>
      <c r="E25" s="44">
        <v>1604.1</v>
      </c>
      <c r="F25" s="44">
        <v>1604.1</v>
      </c>
      <c r="G25" s="44">
        <v>1600.6</v>
      </c>
      <c r="H25" s="44">
        <v>1559</v>
      </c>
      <c r="I25" s="44">
        <v>1498.2</v>
      </c>
      <c r="J25" s="44">
        <v>1596.9</v>
      </c>
      <c r="K25" s="44">
        <v>1549.3</v>
      </c>
      <c r="L25" s="44">
        <v>1171.3</v>
      </c>
      <c r="M25" s="44">
        <v>1364.1</v>
      </c>
      <c r="N25" s="44">
        <v>1530.5</v>
      </c>
      <c r="O25" s="44">
        <v>1542.7</v>
      </c>
      <c r="P25" s="44">
        <v>1533.9</v>
      </c>
      <c r="Q25" s="44">
        <v>180</v>
      </c>
      <c r="R25" s="44">
        <v>297.2</v>
      </c>
      <c r="S25" s="44">
        <f t="shared" si="0"/>
        <v>0.605652759084791</v>
      </c>
      <c r="T25" s="44">
        <f t="shared" si="1"/>
        <v>84.42</v>
      </c>
      <c r="U25" s="44">
        <v>95.58</v>
      </c>
      <c r="V25" s="44">
        <v>19.555668</v>
      </c>
    </row>
    <row r="26" spans="1:22">
      <c r="A26" s="44" t="s">
        <v>217</v>
      </c>
      <c r="B26" s="44">
        <v>2736.2</v>
      </c>
      <c r="C26" s="44">
        <v>2766.82</v>
      </c>
      <c r="D26" s="44">
        <v>2689.82</v>
      </c>
      <c r="E26" s="44">
        <v>2708.6</v>
      </c>
      <c r="F26" s="44">
        <v>2708.7</v>
      </c>
      <c r="G26" s="44">
        <v>2678.9</v>
      </c>
      <c r="H26" s="44">
        <v>2625.3</v>
      </c>
      <c r="I26" s="44">
        <v>2575.4</v>
      </c>
      <c r="J26" s="44">
        <v>3029.2</v>
      </c>
      <c r="K26" s="44">
        <v>3055.5</v>
      </c>
      <c r="L26" s="44">
        <v>2342.5</v>
      </c>
      <c r="M26" s="44">
        <v>3120.4</v>
      </c>
      <c r="N26" s="44">
        <v>3319.8</v>
      </c>
      <c r="O26" s="44">
        <v>3326.5</v>
      </c>
      <c r="P26" s="44">
        <v>3160.1</v>
      </c>
      <c r="Q26" s="44">
        <v>196.9</v>
      </c>
      <c r="R26" s="44">
        <v>278.6</v>
      </c>
      <c r="S26" s="44">
        <f t="shared" si="0"/>
        <v>0.706748025843503</v>
      </c>
      <c r="T26" s="44">
        <f t="shared" si="1"/>
        <v>96.6779</v>
      </c>
      <c r="U26" s="44">
        <v>100.2221</v>
      </c>
      <c r="V26" s="44">
        <v>20.50544166</v>
      </c>
    </row>
    <row r="27" spans="1:22">
      <c r="A27" s="44" t="s">
        <v>218</v>
      </c>
      <c r="B27" s="44">
        <v>30.5</v>
      </c>
      <c r="C27" s="44">
        <v>29.64</v>
      </c>
      <c r="D27" s="44">
        <v>32.3</v>
      </c>
      <c r="E27" s="44">
        <v>34.4</v>
      </c>
      <c r="F27" s="44">
        <v>37</v>
      </c>
      <c r="G27" s="44">
        <v>39.8</v>
      </c>
      <c r="H27" s="44">
        <v>38.6</v>
      </c>
      <c r="I27" s="44">
        <v>37.4</v>
      </c>
      <c r="J27" s="44">
        <v>42.3</v>
      </c>
      <c r="K27" s="44">
        <v>38.8</v>
      </c>
      <c r="L27" s="44">
        <v>31.2</v>
      </c>
      <c r="M27" s="44">
        <v>50.1</v>
      </c>
      <c r="N27" s="44">
        <v>62</v>
      </c>
      <c r="O27" s="44">
        <v>47.8</v>
      </c>
      <c r="P27" s="44">
        <v>46.5</v>
      </c>
      <c r="Q27" s="44">
        <v>124.3</v>
      </c>
      <c r="R27" s="44">
        <v>197.8</v>
      </c>
      <c r="S27" s="44">
        <f t="shared" si="0"/>
        <v>0.628412537917088</v>
      </c>
      <c r="T27" s="44">
        <f t="shared" si="1"/>
        <v>65.879</v>
      </c>
      <c r="U27" s="44">
        <v>58.421</v>
      </c>
      <c r="V27" s="44">
        <v>11.9529366</v>
      </c>
    </row>
    <row r="28" spans="1:22">
      <c r="A28" s="44" t="s">
        <v>219</v>
      </c>
      <c r="B28" s="44">
        <v>920.3</v>
      </c>
      <c r="C28" s="44">
        <v>884.44</v>
      </c>
      <c r="D28" s="44">
        <v>880</v>
      </c>
      <c r="E28" s="44">
        <v>900.2</v>
      </c>
      <c r="F28" s="44">
        <v>897.9</v>
      </c>
      <c r="G28" s="44">
        <v>879.4</v>
      </c>
      <c r="H28" s="44">
        <v>846</v>
      </c>
      <c r="I28" s="44">
        <v>827.9</v>
      </c>
      <c r="J28" s="44">
        <v>854.4</v>
      </c>
      <c r="K28" s="44">
        <v>839</v>
      </c>
      <c r="L28" s="44">
        <v>795.7</v>
      </c>
      <c r="M28" s="44">
        <v>849.8</v>
      </c>
      <c r="N28" s="44">
        <v>885.3</v>
      </c>
      <c r="O28" s="44">
        <v>903.5</v>
      </c>
      <c r="P28" s="44">
        <v>890.2</v>
      </c>
      <c r="Q28" s="44">
        <v>162.3</v>
      </c>
      <c r="R28" s="44">
        <v>194</v>
      </c>
      <c r="S28" s="44">
        <f t="shared" si="0"/>
        <v>0.83659793814433</v>
      </c>
      <c r="T28" s="44">
        <f t="shared" si="1"/>
        <v>92.6733</v>
      </c>
      <c r="U28" s="44">
        <v>69.6267</v>
      </c>
      <c r="V28" s="44">
        <v>14.24562282</v>
      </c>
    </row>
    <row r="29" spans="1:22">
      <c r="A29" s="44" t="s">
        <v>220</v>
      </c>
      <c r="B29" s="44">
        <v>568.9</v>
      </c>
      <c r="C29" s="44">
        <v>567.2</v>
      </c>
      <c r="D29" s="44">
        <v>560.3</v>
      </c>
      <c r="E29" s="44">
        <v>590.7</v>
      </c>
      <c r="F29" s="44">
        <v>608.9</v>
      </c>
      <c r="G29" s="44">
        <v>619.6</v>
      </c>
      <c r="H29" s="44">
        <v>600</v>
      </c>
      <c r="I29" s="44">
        <v>580.2</v>
      </c>
      <c r="J29" s="44">
        <v>551.3</v>
      </c>
      <c r="K29" s="44">
        <v>545.2</v>
      </c>
      <c r="L29" s="44">
        <v>480.3</v>
      </c>
      <c r="M29" s="44">
        <v>622</v>
      </c>
      <c r="N29" s="44">
        <v>685.1</v>
      </c>
      <c r="O29" s="44">
        <v>699.5</v>
      </c>
      <c r="P29" s="44">
        <v>696</v>
      </c>
      <c r="Q29" s="44">
        <v>171.2</v>
      </c>
      <c r="R29" s="44">
        <v>203.9</v>
      </c>
      <c r="S29" s="44">
        <f t="shared" si="0"/>
        <v>0.839627268268759</v>
      </c>
      <c r="T29" s="44">
        <f t="shared" si="1"/>
        <v>106.144</v>
      </c>
      <c r="U29" s="44">
        <v>65.056</v>
      </c>
      <c r="V29" s="44">
        <v>13.3104576</v>
      </c>
    </row>
    <row r="30" spans="1:22">
      <c r="A30" s="44" t="s">
        <v>221</v>
      </c>
      <c r="B30" s="44">
        <v>109.8</v>
      </c>
      <c r="C30" s="44">
        <v>113.15</v>
      </c>
      <c r="D30" s="44">
        <v>115.2</v>
      </c>
      <c r="E30" s="44">
        <v>116.7</v>
      </c>
      <c r="F30" s="44">
        <v>120.8</v>
      </c>
      <c r="G30" s="44">
        <v>120.6</v>
      </c>
      <c r="H30" s="44">
        <v>118.4</v>
      </c>
      <c r="I30" s="44">
        <v>123.6</v>
      </c>
      <c r="J30" s="44">
        <v>82.7</v>
      </c>
      <c r="K30" s="44">
        <v>78.2</v>
      </c>
      <c r="L30" s="44">
        <v>34.7</v>
      </c>
      <c r="M30" s="44">
        <v>72.1</v>
      </c>
      <c r="N30" s="44">
        <v>77.2</v>
      </c>
      <c r="O30" s="44">
        <v>58.8</v>
      </c>
      <c r="P30" s="44">
        <v>51.5</v>
      </c>
      <c r="Q30" s="44">
        <v>158.8</v>
      </c>
      <c r="R30" s="44">
        <v>200.5</v>
      </c>
      <c r="S30" s="44">
        <f t="shared" si="0"/>
        <v>0.792019950124688</v>
      </c>
      <c r="T30" s="44">
        <f t="shared" si="1"/>
        <v>103.3788</v>
      </c>
      <c r="U30" s="44">
        <v>55.4212</v>
      </c>
      <c r="V30" s="44">
        <v>11.33917752</v>
      </c>
    </row>
    <row r="31" spans="1:22">
      <c r="A31" s="44" t="s">
        <v>222</v>
      </c>
      <c r="B31" s="44">
        <v>91.7</v>
      </c>
      <c r="C31" s="44">
        <v>73.7</v>
      </c>
      <c r="D31" s="44">
        <v>68.31</v>
      </c>
      <c r="E31" s="44">
        <v>69.5</v>
      </c>
      <c r="F31" s="44">
        <v>75.3</v>
      </c>
      <c r="G31" s="44">
        <v>75.4</v>
      </c>
      <c r="H31" s="44">
        <v>65.5</v>
      </c>
      <c r="I31" s="44">
        <v>69</v>
      </c>
      <c r="J31" s="44">
        <v>81</v>
      </c>
      <c r="K31" s="44">
        <v>73.8</v>
      </c>
      <c r="L31" s="44">
        <v>73.4</v>
      </c>
      <c r="M31" s="44">
        <v>90</v>
      </c>
      <c r="N31" s="44">
        <v>85.5</v>
      </c>
      <c r="O31" s="44">
        <v>74.3</v>
      </c>
      <c r="P31" s="44">
        <v>79.2</v>
      </c>
      <c r="Q31" s="44">
        <v>117</v>
      </c>
      <c r="R31" s="44">
        <v>205.4</v>
      </c>
      <c r="S31" s="44">
        <f t="shared" si="0"/>
        <v>0.569620253164557</v>
      </c>
      <c r="T31" s="44">
        <f t="shared" si="1"/>
        <v>79.677</v>
      </c>
      <c r="U31" s="44">
        <v>37.323</v>
      </c>
      <c r="V31" s="44">
        <v>7.6362858</v>
      </c>
    </row>
    <row r="32" spans="1:22">
      <c r="A32" s="44" t="s">
        <v>223</v>
      </c>
      <c r="B32" s="44">
        <v>180.4</v>
      </c>
      <c r="C32" s="44">
        <v>171.96</v>
      </c>
      <c r="D32" s="44">
        <v>158.2</v>
      </c>
      <c r="E32" s="44">
        <v>265.4</v>
      </c>
      <c r="F32" s="44">
        <v>274.7</v>
      </c>
      <c r="G32" s="44">
        <v>303.6</v>
      </c>
      <c r="H32" s="44">
        <v>294.5</v>
      </c>
      <c r="I32" s="44">
        <v>297.4</v>
      </c>
      <c r="J32" s="44">
        <v>342.7</v>
      </c>
      <c r="K32" s="44">
        <v>335.8</v>
      </c>
      <c r="L32" s="44">
        <v>306.8</v>
      </c>
      <c r="M32" s="44">
        <v>375.7</v>
      </c>
      <c r="N32" s="44">
        <v>436.1</v>
      </c>
      <c r="O32" s="44">
        <v>469.5</v>
      </c>
      <c r="P32" s="44">
        <v>502.3</v>
      </c>
      <c r="Q32" s="44">
        <v>1968</v>
      </c>
      <c r="R32" s="44">
        <v>3332.9</v>
      </c>
      <c r="S32" s="44">
        <f t="shared" si="0"/>
        <v>0.590476761979057</v>
      </c>
      <c r="T32" s="44">
        <f t="shared" si="1"/>
        <v>623.856</v>
      </c>
      <c r="U32" s="44">
        <v>1344.144</v>
      </c>
      <c r="V32" s="44">
        <v>250.5484416</v>
      </c>
    </row>
    <row r="33" spans="1:22">
      <c r="Q33" s="44">
        <v>1846.03</v>
      </c>
      <c r="R33" s="44">
        <v>3222.89</v>
      </c>
      <c r="S33" s="44">
        <f t="shared" si="0"/>
        <v>0.572787156868525</v>
      </c>
      <c r="T33" s="44">
        <f t="shared" si="1"/>
        <v>636.88035</v>
      </c>
      <c r="U33" s="44">
        <v>1209.14965</v>
      </c>
      <c r="V33" s="44">
        <v>225.38549476</v>
      </c>
    </row>
    <row r="34" spans="1:22">
      <c r="A34" s="44" t="s">
        <v>230</v>
      </c>
      <c r="Q34" s="44">
        <v>1885.2</v>
      </c>
      <c r="R34" s="44">
        <v>3235.82</v>
      </c>
      <c r="S34" s="44">
        <f t="shared" si="0"/>
        <v>0.582603482270336</v>
      </c>
      <c r="T34" s="44">
        <f t="shared" si="1"/>
        <v>689.9832</v>
      </c>
      <c r="U34" s="44">
        <v>1195.2168</v>
      </c>
      <c r="V34" s="44">
        <v>222.78841152</v>
      </c>
    </row>
    <row r="35" spans="1:22">
      <c r="A35" s="51"/>
      <c r="B35" s="44">
        <v>127.4478</v>
      </c>
      <c r="C35" s="44">
        <v>120.00255</v>
      </c>
      <c r="D35" s="44">
        <v>113.70156</v>
      </c>
      <c r="E35" s="44">
        <v>115.4384</v>
      </c>
      <c r="F35" s="44">
        <v>112.0064</v>
      </c>
      <c r="G35" s="44">
        <v>104.5272</v>
      </c>
      <c r="H35" s="44">
        <v>93.8952</v>
      </c>
      <c r="I35" s="44">
        <v>91.0803</v>
      </c>
      <c r="J35" s="44">
        <v>59.5782</v>
      </c>
      <c r="K35" s="44">
        <v>23.1086</v>
      </c>
      <c r="L35" s="44">
        <v>6.204</v>
      </c>
      <c r="M35" s="44">
        <v>13.8138</v>
      </c>
      <c r="N35" s="44">
        <v>22.42</v>
      </c>
      <c r="O35" s="44">
        <v>12.8432</v>
      </c>
      <c r="P35" s="44">
        <v>8.5173</v>
      </c>
      <c r="Q35" s="44">
        <v>1847.5</v>
      </c>
      <c r="R35" s="44">
        <v>3396.7</v>
      </c>
      <c r="S35" s="44">
        <f t="shared" si="0"/>
        <v>0.543910265846263</v>
      </c>
      <c r="T35" s="44">
        <f t="shared" si="1"/>
        <v>709.44</v>
      </c>
      <c r="U35" s="44">
        <v>1138.06</v>
      </c>
      <c r="V35" s="44">
        <v>212.134384</v>
      </c>
    </row>
    <row r="36" spans="1:22">
      <c r="A36" s="51"/>
      <c r="B36" s="44">
        <v>123.623</v>
      </c>
      <c r="C36" s="44">
        <v>122.43915</v>
      </c>
      <c r="D36" s="44">
        <v>121.25884</v>
      </c>
      <c r="E36" s="44">
        <v>119.3192</v>
      </c>
      <c r="F36" s="44">
        <v>118.992</v>
      </c>
      <c r="G36" s="44">
        <v>116.2836</v>
      </c>
      <c r="H36" s="44">
        <v>111.6423</v>
      </c>
      <c r="I36" s="44">
        <v>105.0206</v>
      </c>
      <c r="J36" s="44">
        <v>95.58</v>
      </c>
      <c r="K36" s="44">
        <v>100.2221</v>
      </c>
      <c r="L36" s="44">
        <v>58.421</v>
      </c>
      <c r="M36" s="44">
        <v>69.6267</v>
      </c>
      <c r="N36" s="44">
        <v>65.056</v>
      </c>
      <c r="O36" s="44">
        <v>55.4212</v>
      </c>
      <c r="P36" s="44">
        <v>37.323</v>
      </c>
      <c r="Q36" s="44">
        <v>1932.9</v>
      </c>
      <c r="R36" s="44">
        <v>3452</v>
      </c>
      <c r="S36" s="44">
        <f t="shared" si="0"/>
        <v>0.559936268829664</v>
      </c>
      <c r="T36" s="44">
        <f t="shared" si="1"/>
        <v>788.6232</v>
      </c>
      <c r="U36" s="44">
        <v>1144.2768</v>
      </c>
      <c r="V36" s="44">
        <v>213.29319552</v>
      </c>
    </row>
    <row r="37" spans="1:22">
      <c r="A37" s="51"/>
      <c r="B37" s="44">
        <v>1344.144</v>
      </c>
      <c r="C37" s="44">
        <v>1209.14965</v>
      </c>
      <c r="D37" s="44">
        <v>1195.2168</v>
      </c>
      <c r="E37" s="44">
        <v>1138.06</v>
      </c>
      <c r="F37" s="44">
        <v>1144.2768</v>
      </c>
      <c r="G37" s="44">
        <v>1114.821</v>
      </c>
      <c r="H37" s="44">
        <v>1057.8519</v>
      </c>
      <c r="I37" s="44">
        <v>1002.269</v>
      </c>
      <c r="J37" s="44">
        <v>1039.5918</v>
      </c>
      <c r="K37" s="44">
        <v>926.7872</v>
      </c>
      <c r="L37" s="44">
        <v>666.648</v>
      </c>
      <c r="M37" s="44">
        <v>750.2352</v>
      </c>
      <c r="N37" s="44">
        <v>687.838</v>
      </c>
      <c r="O37" s="44">
        <v>672.7673</v>
      </c>
      <c r="P37" s="44">
        <v>572.2222</v>
      </c>
      <c r="Q37" s="44">
        <v>1915.5</v>
      </c>
      <c r="R37" s="44">
        <v>3638.4</v>
      </c>
      <c r="S37" s="44">
        <f t="shared" si="0"/>
        <v>0.526467678100264</v>
      </c>
      <c r="T37" s="44">
        <f t="shared" si="1"/>
        <v>800.679</v>
      </c>
      <c r="U37" s="44">
        <v>1114.821</v>
      </c>
      <c r="V37" s="44">
        <v>207.8026344</v>
      </c>
    </row>
    <row r="38" spans="1:22">
      <c r="A38" s="51"/>
      <c r="B38" s="44">
        <v>340.6804</v>
      </c>
      <c r="C38" s="44">
        <v>311.0202</v>
      </c>
      <c r="D38" s="44">
        <v>282.8274</v>
      </c>
      <c r="E38" s="44">
        <v>291.8608</v>
      </c>
      <c r="F38" s="44">
        <v>297.3024</v>
      </c>
      <c r="G38" s="44">
        <v>299.5554</v>
      </c>
      <c r="H38" s="44">
        <v>275.5053</v>
      </c>
      <c r="I38" s="44">
        <v>247.7847</v>
      </c>
      <c r="J38" s="44">
        <v>288.9171</v>
      </c>
      <c r="K38" s="44">
        <v>279.6955</v>
      </c>
      <c r="L38" s="44">
        <v>212.158</v>
      </c>
      <c r="M38" s="44">
        <v>244.2726</v>
      </c>
      <c r="N38" s="44">
        <v>281.276</v>
      </c>
      <c r="O38" s="44">
        <v>284.784</v>
      </c>
      <c r="P38" s="44">
        <v>259.6979</v>
      </c>
      <c r="Q38" s="44">
        <v>1865.7</v>
      </c>
      <c r="R38" s="44">
        <v>3551.1</v>
      </c>
      <c r="S38" s="44">
        <f t="shared" si="0"/>
        <v>0.52538649995776</v>
      </c>
      <c r="T38" s="44">
        <f t="shared" si="1"/>
        <v>807.8481</v>
      </c>
      <c r="U38" s="44">
        <v>1057.8519</v>
      </c>
      <c r="V38" s="44">
        <v>197.18359416</v>
      </c>
    </row>
    <row r="39" spans="1:22">
      <c r="A39" s="51"/>
      <c r="B39" s="44">
        <v>466.9671</v>
      </c>
      <c r="C39" s="44">
        <v>448.2689</v>
      </c>
      <c r="D39" s="44">
        <v>433.7828</v>
      </c>
      <c r="E39" s="44">
        <v>427.3808</v>
      </c>
      <c r="F39" s="44">
        <v>405.224</v>
      </c>
      <c r="G39" s="44">
        <v>389.5908</v>
      </c>
      <c r="H39" s="44">
        <v>365.8851</v>
      </c>
      <c r="I39" s="44">
        <v>352.64</v>
      </c>
      <c r="J39" s="44">
        <v>268.4736</v>
      </c>
      <c r="K39" s="44">
        <v>253.1257</v>
      </c>
      <c r="L39" s="44">
        <v>201.912</v>
      </c>
      <c r="M39" s="44">
        <v>229.1289</v>
      </c>
      <c r="N39" s="44">
        <v>214.776</v>
      </c>
      <c r="O39" s="44">
        <v>208.3879</v>
      </c>
      <c r="P39" s="44">
        <v>200.9381</v>
      </c>
      <c r="Q39" s="44">
        <v>1819</v>
      </c>
      <c r="R39" s="44">
        <v>3433.9</v>
      </c>
      <c r="S39" s="44">
        <f t="shared" si="0"/>
        <v>0.529718395992894</v>
      </c>
      <c r="T39" s="44">
        <f t="shared" si="1"/>
        <v>816.731</v>
      </c>
      <c r="U39" s="44">
        <v>1002.269</v>
      </c>
      <c r="V39" s="44">
        <v>186.8229416</v>
      </c>
    </row>
    <row r="40" spans="1:22">
      <c r="A40" s="51"/>
      <c r="B40" s="44">
        <v>1097.0346</v>
      </c>
      <c r="C40" s="44">
        <v>1026.79765</v>
      </c>
      <c r="D40" s="44">
        <v>1005.1436</v>
      </c>
      <c r="E40" s="44">
        <v>981.0416</v>
      </c>
      <c r="F40" s="44">
        <v>961.704</v>
      </c>
      <c r="G40" s="44">
        <v>907.2216</v>
      </c>
      <c r="H40" s="44">
        <v>826.4025</v>
      </c>
      <c r="I40" s="44">
        <v>774.9815</v>
      </c>
      <c r="J40" s="44">
        <v>694.548</v>
      </c>
      <c r="K40" s="44">
        <v>642.4598</v>
      </c>
      <c r="L40" s="44">
        <v>495.944</v>
      </c>
      <c r="M40" s="44">
        <v>550.9218</v>
      </c>
      <c r="N40" s="44">
        <v>497.268</v>
      </c>
      <c r="O40" s="44">
        <v>493.6954</v>
      </c>
      <c r="P40" s="44">
        <v>426.5668</v>
      </c>
      <c r="Q40" s="44">
        <v>1957.8</v>
      </c>
      <c r="R40" s="44">
        <v>3785.3</v>
      </c>
      <c r="S40" s="44">
        <f t="shared" si="0"/>
        <v>0.51721131746493</v>
      </c>
      <c r="T40" s="44">
        <f t="shared" si="1"/>
        <v>918.2082</v>
      </c>
      <c r="U40" s="44">
        <v>1039.5918</v>
      </c>
      <c r="V40" s="44">
        <v>193.77991152</v>
      </c>
    </row>
    <row r="41" spans="1:22">
      <c r="A41" s="51"/>
      <c r="B41" s="44">
        <v>688.2591</v>
      </c>
      <c r="C41" s="44">
        <v>646.21645</v>
      </c>
      <c r="D41" s="44">
        <v>627.20352</v>
      </c>
      <c r="E41" s="44">
        <v>616.7392</v>
      </c>
      <c r="F41" s="44">
        <v>592.7104</v>
      </c>
      <c r="G41" s="44">
        <v>582.2328</v>
      </c>
      <c r="H41" s="44">
        <v>551.3508</v>
      </c>
      <c r="I41" s="44">
        <v>522.4031</v>
      </c>
      <c r="J41" s="44">
        <v>483.7941</v>
      </c>
      <c r="K41" s="44">
        <v>443.0336</v>
      </c>
      <c r="L41" s="44">
        <v>372.616</v>
      </c>
      <c r="M41" s="44">
        <v>385.7139</v>
      </c>
      <c r="N41" s="44">
        <v>432.288</v>
      </c>
      <c r="O41" s="44">
        <v>415.3798</v>
      </c>
      <c r="P41" s="44">
        <v>373.9956</v>
      </c>
      <c r="Q41" s="44">
        <v>1820.8</v>
      </c>
      <c r="R41" s="44">
        <v>3709.6</v>
      </c>
      <c r="S41" s="44">
        <f t="shared" si="0"/>
        <v>0.490834591330602</v>
      </c>
      <c r="T41" s="44">
        <f t="shared" si="1"/>
        <v>894.0128</v>
      </c>
      <c r="U41" s="44">
        <v>926.7872</v>
      </c>
      <c r="V41" s="44">
        <v>172.75313408</v>
      </c>
    </row>
    <row r="42" spans="1:22">
      <c r="A42" s="51"/>
      <c r="B42" s="44">
        <v>926.6261</v>
      </c>
      <c r="C42" s="44">
        <v>891.30435</v>
      </c>
      <c r="D42" s="44">
        <v>867.26762</v>
      </c>
      <c r="E42" s="44">
        <v>851.0656</v>
      </c>
      <c r="F42" s="44">
        <v>803.1664</v>
      </c>
      <c r="G42" s="44">
        <v>791.6946</v>
      </c>
      <c r="H42" s="44">
        <v>745.0947</v>
      </c>
      <c r="I42" s="44">
        <v>703.076</v>
      </c>
      <c r="J42" s="44">
        <v>761.4009</v>
      </c>
      <c r="K42" s="44">
        <v>688.7788</v>
      </c>
      <c r="L42" s="44">
        <v>551.404</v>
      </c>
      <c r="M42" s="44">
        <v>588.2448</v>
      </c>
      <c r="N42" s="44">
        <v>538.194</v>
      </c>
      <c r="O42" s="44">
        <v>502.2459</v>
      </c>
      <c r="P42" s="44">
        <v>418.4961</v>
      </c>
      <c r="Q42" s="44">
        <v>1418.4</v>
      </c>
      <c r="R42" s="44">
        <v>3119.8</v>
      </c>
      <c r="S42" s="44">
        <f t="shared" si="0"/>
        <v>0.454644528495416</v>
      </c>
      <c r="T42" s="44">
        <f t="shared" si="1"/>
        <v>751.752</v>
      </c>
      <c r="U42" s="44">
        <v>666.648</v>
      </c>
      <c r="V42" s="44">
        <v>124.2631872</v>
      </c>
    </row>
    <row r="43" spans="1:22">
      <c r="A43" s="51"/>
      <c r="B43" s="44">
        <v>119.6616</v>
      </c>
      <c r="C43" s="44">
        <v>112.57485</v>
      </c>
      <c r="D43" s="44">
        <v>114.5321</v>
      </c>
      <c r="E43" s="44">
        <v>110.1408</v>
      </c>
      <c r="F43" s="44">
        <v>109.4016</v>
      </c>
      <c r="G43" s="44">
        <v>99.9294</v>
      </c>
      <c r="H43" s="44">
        <v>81.5913</v>
      </c>
      <c r="I43" s="44">
        <v>55.1551</v>
      </c>
      <c r="J43" s="44">
        <v>59.0472</v>
      </c>
      <c r="K43" s="44">
        <v>49.1185</v>
      </c>
      <c r="L43" s="44">
        <v>23.829</v>
      </c>
      <c r="M43" s="44">
        <v>35.5641</v>
      </c>
      <c r="N43" s="44">
        <v>31.122</v>
      </c>
      <c r="O43" s="44">
        <v>29.8046</v>
      </c>
      <c r="P43" s="44">
        <v>32.6018</v>
      </c>
      <c r="Q43" s="44">
        <v>1748.8</v>
      </c>
      <c r="R43" s="44">
        <v>2907.6</v>
      </c>
      <c r="S43" s="44">
        <f t="shared" si="0"/>
        <v>0.601458247351768</v>
      </c>
      <c r="T43" s="44">
        <f t="shared" si="1"/>
        <v>998.5648</v>
      </c>
      <c r="U43" s="44">
        <v>750.2352</v>
      </c>
      <c r="V43" s="44">
        <v>139.84384128</v>
      </c>
    </row>
    <row r="44" spans="1:22">
      <c r="A44" s="51"/>
      <c r="B44" s="44">
        <v>1202.2166</v>
      </c>
      <c r="C44" s="44">
        <v>1132.1806</v>
      </c>
      <c r="D44" s="44">
        <v>1106.64066</v>
      </c>
      <c r="E44" s="44">
        <v>1093.5232</v>
      </c>
      <c r="F44" s="44">
        <v>1058.0816</v>
      </c>
      <c r="G44" s="44">
        <v>1047.309</v>
      </c>
      <c r="H44" s="44">
        <v>1009.4301</v>
      </c>
      <c r="I44" s="44">
        <v>931.5206</v>
      </c>
      <c r="J44" s="44">
        <v>870.9993</v>
      </c>
      <c r="K44" s="44">
        <v>789.968</v>
      </c>
      <c r="L44" s="44">
        <v>271.378</v>
      </c>
      <c r="M44" s="44">
        <v>589.8321</v>
      </c>
      <c r="N44" s="44">
        <v>563.388</v>
      </c>
      <c r="O44" s="44">
        <v>506.9923</v>
      </c>
      <c r="P44" s="44">
        <v>450.5237</v>
      </c>
      <c r="Q44" s="44">
        <v>1810.1</v>
      </c>
      <c r="R44" s="44">
        <v>3410.6</v>
      </c>
      <c r="S44" s="44">
        <f t="shared" si="0"/>
        <v>0.530727731190993</v>
      </c>
      <c r="T44" s="44">
        <f t="shared" si="1"/>
        <v>1122.262</v>
      </c>
      <c r="U44" s="44">
        <v>687.838</v>
      </c>
      <c r="V44" s="44">
        <v>128.2130032</v>
      </c>
    </row>
    <row r="45" spans="1:22">
      <c r="A45" s="51"/>
      <c r="B45" s="44">
        <v>837.2214</v>
      </c>
      <c r="C45" s="44">
        <v>817.72165</v>
      </c>
      <c r="D45" s="44">
        <v>812.74362</v>
      </c>
      <c r="E45" s="44">
        <v>824.3928</v>
      </c>
      <c r="F45" s="44">
        <v>762.2</v>
      </c>
      <c r="G45" s="44">
        <v>561.3972</v>
      </c>
      <c r="H45" s="44">
        <v>414.0234</v>
      </c>
      <c r="I45" s="44">
        <v>316.1638</v>
      </c>
      <c r="J45" s="44">
        <v>288.1206</v>
      </c>
      <c r="K45" s="44">
        <v>263.0512</v>
      </c>
      <c r="L45" s="44">
        <v>200.831</v>
      </c>
      <c r="M45" s="44">
        <v>269.2404</v>
      </c>
      <c r="N45" s="44">
        <v>243.276</v>
      </c>
      <c r="O45" s="44">
        <v>224.9305</v>
      </c>
      <c r="P45" s="44">
        <v>194.2391</v>
      </c>
      <c r="Q45" s="44">
        <v>1927.7</v>
      </c>
      <c r="R45" s="44">
        <v>3506.1</v>
      </c>
      <c r="S45" s="44">
        <f t="shared" si="0"/>
        <v>0.549813182738656</v>
      </c>
      <c r="T45" s="44">
        <f t="shared" si="1"/>
        <v>1254.9327</v>
      </c>
      <c r="U45" s="44">
        <v>672.7673</v>
      </c>
      <c r="V45" s="44">
        <v>125.40382472</v>
      </c>
    </row>
    <row r="46" spans="1:22">
      <c r="A46" s="51"/>
      <c r="B46" s="44">
        <v>1012.6158</v>
      </c>
      <c r="C46" s="44">
        <v>944.8637</v>
      </c>
      <c r="D46" s="44">
        <v>930.27454</v>
      </c>
      <c r="E46" s="44">
        <v>958.0032</v>
      </c>
      <c r="F46" s="44">
        <v>954.6592</v>
      </c>
      <c r="G46" s="44">
        <v>922.6446</v>
      </c>
      <c r="H46" s="44">
        <v>872.8398</v>
      </c>
      <c r="I46" s="44">
        <v>809.1986</v>
      </c>
      <c r="J46" s="44">
        <v>752.5332</v>
      </c>
      <c r="K46" s="44">
        <v>690.3567</v>
      </c>
      <c r="L46" s="44">
        <v>513.146</v>
      </c>
      <c r="M46" s="44">
        <v>608.8797</v>
      </c>
      <c r="N46" s="44">
        <v>601.35</v>
      </c>
      <c r="O46" s="44">
        <v>577.8742</v>
      </c>
      <c r="P46" s="44">
        <v>494.9923</v>
      </c>
      <c r="Q46" s="44">
        <v>1793.8</v>
      </c>
      <c r="R46" s="44">
        <v>3648.4</v>
      </c>
      <c r="S46" s="44">
        <f t="shared" si="0"/>
        <v>0.491667580309177</v>
      </c>
      <c r="T46" s="44">
        <f t="shared" si="1"/>
        <v>1221.5778</v>
      </c>
      <c r="U46" s="44">
        <v>572.2222</v>
      </c>
      <c r="V46" s="44">
        <v>106.66221808</v>
      </c>
    </row>
    <row r="47" spans="1:22">
      <c r="A47" s="51"/>
      <c r="B47" s="44">
        <v>898.6914</v>
      </c>
      <c r="C47" s="44">
        <v>833.53335</v>
      </c>
      <c r="D47" s="44">
        <v>822.8052</v>
      </c>
      <c r="E47" s="44">
        <v>825.9944</v>
      </c>
      <c r="F47" s="44">
        <v>767.3504</v>
      </c>
      <c r="G47" s="44">
        <v>668.9508</v>
      </c>
      <c r="H47" s="44">
        <v>604.5354</v>
      </c>
      <c r="I47" s="44">
        <v>541.7432</v>
      </c>
      <c r="J47" s="44">
        <v>489.4758</v>
      </c>
      <c r="K47" s="44">
        <v>407.1491</v>
      </c>
      <c r="L47" s="44">
        <v>301.505</v>
      </c>
      <c r="M47" s="44">
        <v>390.7761</v>
      </c>
      <c r="N47" s="44">
        <v>356.288</v>
      </c>
      <c r="O47" s="44">
        <v>333.9232</v>
      </c>
      <c r="P47" s="44">
        <v>302.6034</v>
      </c>
      <c r="Q47" s="44">
        <v>498.8</v>
      </c>
      <c r="R47" s="44">
        <v>663.4</v>
      </c>
      <c r="S47" s="44">
        <f t="shared" si="0"/>
        <v>0.751884232740428</v>
      </c>
      <c r="T47" s="44">
        <f t="shared" si="1"/>
        <v>158.1196</v>
      </c>
      <c r="U47" s="44">
        <v>340.6804</v>
      </c>
      <c r="V47" s="44">
        <v>62.41264928</v>
      </c>
    </row>
    <row r="48" spans="1:22">
      <c r="A48" s="51"/>
      <c r="B48" s="44">
        <v>1071.6953</v>
      </c>
      <c r="C48" s="44">
        <v>1009.12575</v>
      </c>
      <c r="D48" s="44">
        <v>995.697</v>
      </c>
      <c r="E48" s="44">
        <v>1013.8744</v>
      </c>
      <c r="F48" s="44">
        <v>1011.136</v>
      </c>
      <c r="G48" s="44">
        <v>1011.8652</v>
      </c>
      <c r="H48" s="44">
        <v>960.1011</v>
      </c>
      <c r="I48" s="44">
        <v>891.0221</v>
      </c>
      <c r="J48" s="44">
        <v>860.9103</v>
      </c>
      <c r="K48" s="44">
        <v>807.9357</v>
      </c>
      <c r="L48" s="44">
        <v>472.961</v>
      </c>
      <c r="M48" s="44">
        <v>673.4871</v>
      </c>
      <c r="N48" s="44">
        <v>639.616</v>
      </c>
      <c r="O48" s="44">
        <v>603.8049</v>
      </c>
      <c r="P48" s="44">
        <v>534.644</v>
      </c>
      <c r="Q48" s="44">
        <v>474.84</v>
      </c>
      <c r="R48" s="44">
        <v>683.97</v>
      </c>
      <c r="S48" s="44">
        <f t="shared" si="0"/>
        <v>0.694240975481381</v>
      </c>
      <c r="T48" s="44">
        <f t="shared" si="1"/>
        <v>163.8198</v>
      </c>
      <c r="U48" s="44">
        <v>311.0202</v>
      </c>
      <c r="V48" s="44">
        <v>56.97890064</v>
      </c>
    </row>
    <row r="49" spans="1:22">
      <c r="A49" s="51"/>
      <c r="B49" s="44">
        <v>1880.3673</v>
      </c>
      <c r="C49" s="44">
        <v>1799.64525</v>
      </c>
      <c r="D49" s="44">
        <v>1798.74042</v>
      </c>
      <c r="E49" s="44">
        <v>1787.8784</v>
      </c>
      <c r="F49" s="44">
        <v>1735.3888</v>
      </c>
      <c r="G49" s="44">
        <v>1694.0274</v>
      </c>
      <c r="H49" s="44">
        <v>1615.7232</v>
      </c>
      <c r="I49" s="44">
        <v>1523.0191</v>
      </c>
      <c r="J49" s="44">
        <v>1614.3993</v>
      </c>
      <c r="K49" s="44">
        <v>1519.6704</v>
      </c>
      <c r="L49" s="44">
        <v>1022.955</v>
      </c>
      <c r="M49" s="44">
        <v>1258.6431</v>
      </c>
      <c r="N49" s="44">
        <v>1197.38</v>
      </c>
      <c r="O49" s="44">
        <v>1048.8846</v>
      </c>
      <c r="P49" s="44">
        <v>893.5828</v>
      </c>
      <c r="Q49" s="44">
        <v>446.1</v>
      </c>
      <c r="R49" s="44">
        <v>672.1</v>
      </c>
      <c r="S49" s="44">
        <f t="shared" si="0"/>
        <v>0.663740514804345</v>
      </c>
      <c r="T49" s="44">
        <f t="shared" si="1"/>
        <v>163.2726</v>
      </c>
      <c r="U49" s="44">
        <v>282.8274</v>
      </c>
      <c r="V49" s="44">
        <v>51.81397968</v>
      </c>
    </row>
    <row r="50" spans="1:22">
      <c r="B50" s="44">
        <v>3093.2387</v>
      </c>
      <c r="C50" s="44">
        <v>2978.31775</v>
      </c>
      <c r="D50" s="44">
        <v>2896.746</v>
      </c>
      <c r="E50" s="44">
        <v>2825.7768</v>
      </c>
      <c r="F50" s="44">
        <v>2620.6064</v>
      </c>
      <c r="G50" s="44">
        <v>2572.44</v>
      </c>
      <c r="H50" s="44">
        <v>2481.192</v>
      </c>
      <c r="I50" s="44">
        <v>2360.5391</v>
      </c>
      <c r="J50" s="44">
        <v>2331.09</v>
      </c>
      <c r="K50" s="44">
        <v>2207.6348</v>
      </c>
      <c r="L50" s="44">
        <v>1490.135</v>
      </c>
      <c r="M50" s="44">
        <v>1667.523</v>
      </c>
      <c r="N50" s="44">
        <v>1669.074</v>
      </c>
      <c r="O50" s="44">
        <v>1486.9145</v>
      </c>
      <c r="P50" s="44">
        <v>1288.441</v>
      </c>
      <c r="Q50" s="44">
        <v>473.8</v>
      </c>
      <c r="R50" s="44">
        <v>723.9</v>
      </c>
      <c r="S50" s="44">
        <f t="shared" si="0"/>
        <v>0.654510291476723</v>
      </c>
      <c r="T50" s="44">
        <f t="shared" si="1"/>
        <v>181.9392</v>
      </c>
      <c r="U50" s="44">
        <v>291.8608</v>
      </c>
      <c r="V50" s="44">
        <v>53.46889856</v>
      </c>
    </row>
    <row r="51" spans="1:22">
      <c r="B51" s="44">
        <v>1738.9863</v>
      </c>
      <c r="C51" s="44">
        <v>1621.8455</v>
      </c>
      <c r="D51" s="44">
        <v>1605.9537</v>
      </c>
      <c r="E51" s="44">
        <v>1566.6112</v>
      </c>
      <c r="F51" s="44">
        <v>1519.1312</v>
      </c>
      <c r="G51" s="44">
        <v>1484.5074</v>
      </c>
      <c r="H51" s="44">
        <v>1415.8557</v>
      </c>
      <c r="I51" s="44">
        <v>1340.1422</v>
      </c>
      <c r="J51" s="44">
        <v>1369.1835</v>
      </c>
      <c r="K51" s="44">
        <v>1283.5962</v>
      </c>
      <c r="L51" s="44">
        <v>760.413</v>
      </c>
      <c r="M51" s="44">
        <v>927.2835</v>
      </c>
      <c r="N51" s="44">
        <v>961.438</v>
      </c>
      <c r="O51" s="44">
        <v>890.2641</v>
      </c>
      <c r="P51" s="44">
        <v>827.9007</v>
      </c>
      <c r="Q51" s="44">
        <v>502.2</v>
      </c>
      <c r="R51" s="44">
        <v>786.2</v>
      </c>
      <c r="S51" s="44">
        <f t="shared" si="0"/>
        <v>0.638768761129484</v>
      </c>
      <c r="T51" s="44">
        <f t="shared" si="1"/>
        <v>204.8976</v>
      </c>
      <c r="U51" s="44">
        <v>297.3024</v>
      </c>
      <c r="V51" s="44">
        <v>54.46579968</v>
      </c>
    </row>
    <row r="52" spans="1:22">
      <c r="B52" s="44">
        <v>2754.4024</v>
      </c>
      <c r="C52" s="44">
        <v>2649.3833</v>
      </c>
      <c r="D52" s="44">
        <v>2636.2988</v>
      </c>
      <c r="E52" s="44">
        <v>2615.228</v>
      </c>
      <c r="F52" s="44">
        <v>2425.3648</v>
      </c>
      <c r="G52" s="44">
        <v>2437.5906</v>
      </c>
      <c r="H52" s="44">
        <v>2313.0198</v>
      </c>
      <c r="I52" s="44">
        <v>2169.0666</v>
      </c>
      <c r="J52" s="44">
        <v>2107.0611</v>
      </c>
      <c r="K52" s="44">
        <v>1945.398</v>
      </c>
      <c r="L52" s="44">
        <v>1268.201</v>
      </c>
      <c r="M52" s="44">
        <v>1602.1434</v>
      </c>
      <c r="N52" s="44">
        <v>1596.76</v>
      </c>
      <c r="O52" s="44">
        <v>1436.5538</v>
      </c>
      <c r="P52" s="44">
        <v>1231.7547</v>
      </c>
      <c r="Q52" s="44">
        <v>514.7</v>
      </c>
      <c r="R52" s="44">
        <v>837.3</v>
      </c>
      <c r="S52" s="44">
        <f t="shared" si="0"/>
        <v>0.614713961543055</v>
      </c>
      <c r="T52" s="44">
        <f t="shared" si="1"/>
        <v>215.1446</v>
      </c>
      <c r="U52" s="44">
        <v>299.5554</v>
      </c>
      <c r="V52" s="44">
        <v>54.87854928</v>
      </c>
    </row>
    <row r="53" spans="1:22">
      <c r="B53" s="44">
        <v>1633.9409</v>
      </c>
      <c r="C53" s="44">
        <v>1475.90495</v>
      </c>
      <c r="D53" s="44">
        <v>1458.5804</v>
      </c>
      <c r="E53" s="44">
        <v>1390.0656</v>
      </c>
      <c r="F53" s="44">
        <v>1351.2992</v>
      </c>
      <c r="G53" s="44">
        <v>1239.7182</v>
      </c>
      <c r="H53" s="44">
        <v>1211.0553</v>
      </c>
      <c r="I53" s="44">
        <v>1143.9311</v>
      </c>
      <c r="J53" s="44">
        <v>1132.5168</v>
      </c>
      <c r="K53" s="44">
        <v>1030.3687</v>
      </c>
      <c r="L53" s="44">
        <v>626.886</v>
      </c>
      <c r="M53" s="44">
        <v>758.1717</v>
      </c>
      <c r="N53" s="44">
        <v>788.69</v>
      </c>
      <c r="O53" s="44">
        <v>766.3691</v>
      </c>
      <c r="P53" s="44">
        <v>653.6948</v>
      </c>
      <c r="Q53" s="44">
        <v>485.9</v>
      </c>
      <c r="R53" s="44">
        <v>783.7</v>
      </c>
      <c r="S53" s="44">
        <f t="shared" si="0"/>
        <v>0.620007655990813</v>
      </c>
      <c r="T53" s="44">
        <f t="shared" si="1"/>
        <v>210.3947</v>
      </c>
      <c r="U53" s="44">
        <v>275.5053</v>
      </c>
      <c r="V53" s="44">
        <v>50.47257096</v>
      </c>
    </row>
    <row r="54" spans="1:22">
      <c r="B54" s="44">
        <v>1593.0292</v>
      </c>
      <c r="C54" s="44">
        <v>1535.3462</v>
      </c>
      <c r="D54" s="44">
        <v>1529.19532</v>
      </c>
      <c r="E54" s="44">
        <v>1519.4256</v>
      </c>
      <c r="F54" s="44">
        <v>1463.128</v>
      </c>
      <c r="G54" s="44">
        <v>1373.6946</v>
      </c>
      <c r="H54" s="44">
        <v>1306.1979</v>
      </c>
      <c r="I54" s="44">
        <v>1221.0711</v>
      </c>
      <c r="J54" s="44">
        <v>1217.9547</v>
      </c>
      <c r="K54" s="44">
        <v>1169.8347</v>
      </c>
      <c r="L54" s="44">
        <v>751.812</v>
      </c>
      <c r="M54" s="44">
        <v>784.3407</v>
      </c>
      <c r="N54" s="44">
        <v>808.716</v>
      </c>
      <c r="O54" s="44">
        <v>774.6753</v>
      </c>
      <c r="P54" s="44">
        <v>723.6515</v>
      </c>
      <c r="Q54" s="44">
        <v>449.7</v>
      </c>
      <c r="R54" s="44">
        <v>748.9</v>
      </c>
      <c r="S54" s="44">
        <f t="shared" si="0"/>
        <v>0.60048070503405</v>
      </c>
      <c r="T54" s="44">
        <f t="shared" si="1"/>
        <v>201.9153</v>
      </c>
      <c r="U54" s="44">
        <v>247.7847</v>
      </c>
      <c r="V54" s="44">
        <v>45.39415704</v>
      </c>
    </row>
    <row r="55" spans="1:22">
      <c r="B55" s="44">
        <v>281.0545</v>
      </c>
      <c r="C55" s="44">
        <v>270.6591</v>
      </c>
      <c r="D55" s="44">
        <v>264.05466</v>
      </c>
      <c r="E55" s="44">
        <v>270.1776</v>
      </c>
      <c r="F55" s="44">
        <v>256.8096</v>
      </c>
      <c r="G55" s="44">
        <v>240.3078</v>
      </c>
      <c r="H55" s="44">
        <v>227.4237</v>
      </c>
      <c r="I55" s="44">
        <v>212.4105</v>
      </c>
      <c r="J55" s="44">
        <v>212.1876</v>
      </c>
      <c r="K55" s="44">
        <v>194.6416</v>
      </c>
      <c r="L55" s="44">
        <v>76.563</v>
      </c>
      <c r="M55" s="44">
        <v>106.6494</v>
      </c>
      <c r="N55" s="44">
        <v>117.99</v>
      </c>
      <c r="O55" s="44">
        <v>112.8666</v>
      </c>
      <c r="P55" s="44">
        <v>101.1868</v>
      </c>
      <c r="Q55" s="44">
        <v>544.1</v>
      </c>
      <c r="R55" s="44">
        <v>822.8</v>
      </c>
      <c r="S55" s="44">
        <f t="shared" si="0"/>
        <v>0.661278561011181</v>
      </c>
      <c r="T55" s="44">
        <f t="shared" si="1"/>
        <v>255.1829</v>
      </c>
      <c r="U55" s="44">
        <v>288.9171</v>
      </c>
      <c r="V55" s="44">
        <v>52.92961272</v>
      </c>
    </row>
    <row r="56" spans="1:22">
      <c r="B56" s="44">
        <v>1095.6003</v>
      </c>
      <c r="C56" s="44">
        <v>1020.40485</v>
      </c>
      <c r="D56" s="44">
        <v>976.72138</v>
      </c>
      <c r="E56" s="44">
        <v>938.9688</v>
      </c>
      <c r="F56" s="44">
        <v>889.3616</v>
      </c>
      <c r="G56" s="44">
        <v>863.5716</v>
      </c>
      <c r="H56" s="44">
        <v>822.3768</v>
      </c>
      <c r="I56" s="44">
        <v>768.9756</v>
      </c>
      <c r="J56" s="44">
        <v>632.7396</v>
      </c>
      <c r="K56" s="44">
        <v>594.1048</v>
      </c>
      <c r="L56" s="44">
        <v>433.152</v>
      </c>
      <c r="M56" s="44">
        <v>464.5641</v>
      </c>
      <c r="N56" s="44">
        <v>448.324</v>
      </c>
      <c r="O56" s="44">
        <v>417.7879</v>
      </c>
      <c r="P56" s="44">
        <v>374.2508</v>
      </c>
      <c r="Q56" s="44">
        <v>549.5</v>
      </c>
      <c r="R56" s="44">
        <v>814.6</v>
      </c>
      <c r="S56" s="44">
        <f t="shared" si="0"/>
        <v>0.674564203289958</v>
      </c>
      <c r="T56" s="44">
        <f t="shared" si="1"/>
        <v>269.8045</v>
      </c>
      <c r="U56" s="44">
        <v>279.6955</v>
      </c>
      <c r="V56" s="44">
        <v>51.2402156</v>
      </c>
    </row>
    <row r="57" spans="1:22">
      <c r="B57" s="44">
        <v>3498.326</v>
      </c>
      <c r="C57" s="44">
        <v>3378.39175</v>
      </c>
      <c r="D57" s="44">
        <v>3234.53486</v>
      </c>
      <c r="E57" s="44">
        <v>3161.5584</v>
      </c>
      <c r="F57" s="44">
        <v>2962.4272</v>
      </c>
      <c r="G57" s="44">
        <v>2910.3492</v>
      </c>
      <c r="H57" s="44">
        <v>2730.4452</v>
      </c>
      <c r="I57" s="44">
        <v>2576.4209</v>
      </c>
      <c r="J57" s="44">
        <v>2323.9746</v>
      </c>
      <c r="K57" s="44">
        <v>2167.5765</v>
      </c>
      <c r="L57" s="44">
        <v>1349.229</v>
      </c>
      <c r="M57" s="44">
        <v>1662.5466</v>
      </c>
      <c r="N57" s="44">
        <v>1616.938</v>
      </c>
      <c r="O57" s="44">
        <v>1451.3514</v>
      </c>
      <c r="P57" s="44">
        <v>1229.745</v>
      </c>
      <c r="Q57" s="44">
        <v>451.4</v>
      </c>
      <c r="R57" s="44">
        <v>739.9</v>
      </c>
      <c r="S57" s="44">
        <f t="shared" si="0"/>
        <v>0.610082443573456</v>
      </c>
      <c r="T57" s="44">
        <f t="shared" si="1"/>
        <v>239.242</v>
      </c>
      <c r="U57" s="44">
        <v>212.158</v>
      </c>
      <c r="V57" s="44">
        <v>38.8673456</v>
      </c>
    </row>
    <row r="58" spans="1:22">
      <c r="B58" s="44">
        <v>1105.094</v>
      </c>
      <c r="C58" s="44">
        <v>1058.7027</v>
      </c>
      <c r="D58" s="44">
        <v>964.6944</v>
      </c>
      <c r="E58" s="44">
        <v>988.1256</v>
      </c>
      <c r="F58" s="44">
        <v>949.6272</v>
      </c>
      <c r="G58" s="44">
        <v>931.5492</v>
      </c>
      <c r="H58" s="44">
        <v>883.953</v>
      </c>
      <c r="I58" s="44">
        <v>825.5082</v>
      </c>
      <c r="J58" s="44">
        <v>847.9539</v>
      </c>
      <c r="K58" s="44">
        <v>788.5937</v>
      </c>
      <c r="L58" s="44">
        <v>550.511</v>
      </c>
      <c r="M58" s="44">
        <v>585.1989</v>
      </c>
      <c r="N58" s="44">
        <v>581.59</v>
      </c>
      <c r="O58" s="44">
        <v>538.4023</v>
      </c>
      <c r="P58" s="44">
        <v>489.3141</v>
      </c>
      <c r="Q58" s="44">
        <v>569.4</v>
      </c>
      <c r="R58" s="44">
        <v>797.6</v>
      </c>
      <c r="S58" s="44">
        <f t="shared" si="0"/>
        <v>0.713891675025075</v>
      </c>
      <c r="T58" s="44">
        <f t="shared" si="1"/>
        <v>325.1274</v>
      </c>
      <c r="U58" s="44">
        <v>244.2726</v>
      </c>
      <c r="V58" s="44">
        <v>44.75074032</v>
      </c>
    </row>
    <row r="59" spans="1:22">
      <c r="B59" s="44">
        <v>1868.8246</v>
      </c>
      <c r="C59" s="44">
        <v>1812.2671</v>
      </c>
      <c r="D59" s="44">
        <v>1705.34588</v>
      </c>
      <c r="E59" s="44">
        <v>1668.4976</v>
      </c>
      <c r="F59" s="44">
        <v>1603.5504</v>
      </c>
      <c r="G59" s="44">
        <v>1559.1198</v>
      </c>
      <c r="H59" s="44">
        <v>1488.5451</v>
      </c>
      <c r="I59" s="44">
        <v>1419.0454</v>
      </c>
      <c r="J59" s="44">
        <v>1608.5052</v>
      </c>
      <c r="K59" s="44">
        <v>1555.2495</v>
      </c>
      <c r="L59" s="44">
        <v>1100.975</v>
      </c>
      <c r="M59" s="44">
        <v>1338.6516</v>
      </c>
      <c r="N59" s="44">
        <v>1261.524</v>
      </c>
      <c r="O59" s="44">
        <v>1160.9485</v>
      </c>
      <c r="P59" s="44">
        <v>1008.0719</v>
      </c>
      <c r="Q59" s="44">
        <v>740.2</v>
      </c>
      <c r="R59" s="44">
        <v>1130.5</v>
      </c>
      <c r="S59" s="44">
        <f t="shared" si="0"/>
        <v>0.654754533392304</v>
      </c>
      <c r="T59" s="44">
        <f t="shared" si="1"/>
        <v>458.924</v>
      </c>
      <c r="U59" s="44">
        <v>281.276</v>
      </c>
      <c r="V59" s="44">
        <v>51.5297632</v>
      </c>
    </row>
    <row r="60" spans="1:22">
      <c r="B60" s="44">
        <v>20.8315</v>
      </c>
      <c r="C60" s="44">
        <v>19.4142</v>
      </c>
      <c r="D60" s="44">
        <v>20.4782</v>
      </c>
      <c r="E60" s="44">
        <v>21.1904</v>
      </c>
      <c r="F60" s="44">
        <v>21.904</v>
      </c>
      <c r="G60" s="44">
        <v>23.1636</v>
      </c>
      <c r="H60" s="44">
        <v>21.8862</v>
      </c>
      <c r="I60" s="44">
        <v>20.6074</v>
      </c>
      <c r="J60" s="44">
        <v>22.4613</v>
      </c>
      <c r="K60" s="44">
        <v>19.7492</v>
      </c>
      <c r="L60" s="44">
        <v>14.664</v>
      </c>
      <c r="M60" s="44">
        <v>21.4929</v>
      </c>
      <c r="N60" s="44">
        <v>23.56</v>
      </c>
      <c r="O60" s="44">
        <v>16.6822</v>
      </c>
      <c r="P60" s="44">
        <v>14.8335</v>
      </c>
      <c r="Q60" s="44">
        <v>816</v>
      </c>
      <c r="R60" s="44">
        <v>1185.9</v>
      </c>
      <c r="S60" s="44">
        <f t="shared" si="0"/>
        <v>0.688084998735138</v>
      </c>
      <c r="T60" s="44">
        <f t="shared" si="1"/>
        <v>531.216</v>
      </c>
      <c r="U60" s="44">
        <v>284.784</v>
      </c>
      <c r="V60" s="44">
        <v>52.1724288</v>
      </c>
    </row>
    <row r="61" spans="1:22">
      <c r="B61" s="44">
        <v>628.5649</v>
      </c>
      <c r="C61" s="44">
        <v>579.3082</v>
      </c>
      <c r="D61" s="44">
        <v>557.92</v>
      </c>
      <c r="E61" s="44">
        <v>554.5232</v>
      </c>
      <c r="F61" s="44">
        <v>531.5568</v>
      </c>
      <c r="G61" s="44">
        <v>511.8108</v>
      </c>
      <c r="H61" s="44">
        <v>479.682</v>
      </c>
      <c r="I61" s="44">
        <v>456.1729</v>
      </c>
      <c r="J61" s="44">
        <v>453.6864</v>
      </c>
      <c r="K61" s="44">
        <v>427.051</v>
      </c>
      <c r="L61" s="44">
        <v>373.979</v>
      </c>
      <c r="M61" s="44">
        <v>364.5642</v>
      </c>
      <c r="N61" s="44">
        <v>336.414</v>
      </c>
      <c r="O61" s="44">
        <v>315.3215</v>
      </c>
      <c r="P61" s="44">
        <v>283.9738</v>
      </c>
      <c r="Q61" s="44">
        <v>814.1</v>
      </c>
      <c r="R61" s="44">
        <v>1276.1</v>
      </c>
      <c r="S61" s="44">
        <f t="shared" si="0"/>
        <v>0.63795940756994</v>
      </c>
      <c r="T61" s="44">
        <f t="shared" si="1"/>
        <v>554.4021</v>
      </c>
      <c r="U61" s="44">
        <v>259.6979</v>
      </c>
      <c r="V61" s="44">
        <v>47.57665528</v>
      </c>
    </row>
    <row r="62" spans="1:22">
      <c r="B62" s="44">
        <v>388.5587</v>
      </c>
      <c r="C62" s="44">
        <v>371.516</v>
      </c>
      <c r="D62" s="44">
        <v>355.2302</v>
      </c>
      <c r="E62" s="44">
        <v>363.8712</v>
      </c>
      <c r="F62" s="44">
        <v>360.4688</v>
      </c>
      <c r="G62" s="44">
        <v>360.6072</v>
      </c>
      <c r="H62" s="44">
        <v>340.2</v>
      </c>
      <c r="I62" s="44">
        <v>319.6902</v>
      </c>
      <c r="J62" s="44">
        <v>292.7403</v>
      </c>
      <c r="K62" s="44">
        <v>277.5068</v>
      </c>
      <c r="L62" s="44">
        <v>225.741</v>
      </c>
      <c r="M62" s="44">
        <v>266.838</v>
      </c>
      <c r="N62" s="44">
        <v>260.338</v>
      </c>
      <c r="O62" s="44">
        <v>244.1255</v>
      </c>
      <c r="P62" s="44">
        <v>222.024</v>
      </c>
      <c r="Q62" s="44">
        <v>683.7</v>
      </c>
      <c r="R62" s="44">
        <v>883</v>
      </c>
      <c r="S62" s="44">
        <f t="shared" si="0"/>
        <v>0.774292185730464</v>
      </c>
      <c r="T62" s="44">
        <f t="shared" si="1"/>
        <v>216.7329</v>
      </c>
      <c r="U62" s="44">
        <v>466.9671</v>
      </c>
      <c r="V62" s="44">
        <v>63.41413218</v>
      </c>
    </row>
    <row r="63" spans="1:22">
      <c r="B63" s="44">
        <v>74.9934</v>
      </c>
      <c r="C63" s="44">
        <v>74.11325</v>
      </c>
      <c r="D63" s="44">
        <v>73.0368</v>
      </c>
      <c r="E63" s="44">
        <v>71.8872</v>
      </c>
      <c r="F63" s="44">
        <v>71.5136</v>
      </c>
      <c r="G63" s="44">
        <v>70.1892</v>
      </c>
      <c r="H63" s="44">
        <v>67.1328</v>
      </c>
      <c r="I63" s="44">
        <v>68.1036</v>
      </c>
      <c r="J63" s="44">
        <v>43.9137</v>
      </c>
      <c r="K63" s="44">
        <v>39.8038</v>
      </c>
      <c r="L63" s="44">
        <v>16.309</v>
      </c>
      <c r="M63" s="44">
        <v>30.9309</v>
      </c>
      <c r="N63" s="44">
        <v>29.336</v>
      </c>
      <c r="O63" s="44">
        <v>20.5212</v>
      </c>
      <c r="P63" s="44">
        <v>16.4285</v>
      </c>
      <c r="Q63" s="44">
        <v>684.38</v>
      </c>
      <c r="R63" s="44">
        <v>913.92</v>
      </c>
      <c r="S63" s="44">
        <f t="shared" si="0"/>
        <v>0.748840161064426</v>
      </c>
      <c r="T63" s="44">
        <f t="shared" si="1"/>
        <v>236.1111</v>
      </c>
      <c r="U63" s="44">
        <v>448.2689</v>
      </c>
      <c r="V63" s="44">
        <v>60.87491662</v>
      </c>
    </row>
    <row r="64" spans="1:22">
      <c r="B64" s="44">
        <v>62.6311</v>
      </c>
      <c r="C64" s="44">
        <v>48.2735</v>
      </c>
      <c r="D64" s="44">
        <v>43.30854</v>
      </c>
      <c r="E64" s="44">
        <v>42.812</v>
      </c>
      <c r="F64" s="44">
        <v>44.5776</v>
      </c>
      <c r="G64" s="44">
        <v>43.8828</v>
      </c>
      <c r="H64" s="44">
        <v>37.1385</v>
      </c>
      <c r="I64" s="44">
        <v>38.019</v>
      </c>
      <c r="J64" s="44">
        <v>43.011</v>
      </c>
      <c r="K64" s="44">
        <v>37.5642</v>
      </c>
      <c r="L64" s="44">
        <v>34.498</v>
      </c>
      <c r="M64" s="44">
        <v>38.61</v>
      </c>
      <c r="N64" s="44">
        <v>32.49</v>
      </c>
      <c r="O64" s="44">
        <v>25.9307</v>
      </c>
      <c r="P64" s="44">
        <v>25.2648</v>
      </c>
      <c r="Q64" s="44">
        <v>684.2</v>
      </c>
      <c r="R64" s="44">
        <v>905.1</v>
      </c>
      <c r="S64" s="44">
        <f t="shared" si="0"/>
        <v>0.755938570323721</v>
      </c>
      <c r="T64" s="44">
        <f t="shared" si="1"/>
        <v>250.4172</v>
      </c>
      <c r="U64" s="44">
        <v>433.7828</v>
      </c>
      <c r="V64" s="44">
        <v>58.90770424</v>
      </c>
    </row>
    <row r="65" spans="1:22">
      <c r="B65" s="44">
        <v>123.2132</v>
      </c>
      <c r="C65" s="44">
        <v>112.6338</v>
      </c>
      <c r="D65" s="44">
        <v>100.2988</v>
      </c>
      <c r="E65" s="44">
        <v>163.4864</v>
      </c>
      <c r="F65" s="44">
        <v>162.6224</v>
      </c>
      <c r="G65" s="44">
        <v>176.6952</v>
      </c>
      <c r="H65" s="44">
        <v>166.9815</v>
      </c>
      <c r="I65" s="44">
        <v>163.8674</v>
      </c>
      <c r="J65" s="44">
        <v>181.9737</v>
      </c>
      <c r="K65" s="44">
        <v>170.9222</v>
      </c>
      <c r="L65" s="44">
        <v>144.196</v>
      </c>
      <c r="M65" s="44">
        <v>161.1753</v>
      </c>
      <c r="N65" s="44">
        <v>165.718</v>
      </c>
      <c r="O65" s="44">
        <v>163.8555</v>
      </c>
      <c r="P65" s="44">
        <v>160.2337</v>
      </c>
      <c r="Q65" s="44">
        <v>693.8</v>
      </c>
      <c r="R65" s="44">
        <v>940.4</v>
      </c>
      <c r="S65" s="44">
        <f t="shared" si="0"/>
        <v>0.737771161207997</v>
      </c>
      <c r="T65" s="44">
        <f t="shared" si="1"/>
        <v>266.4192</v>
      </c>
      <c r="U65" s="44">
        <v>427.3808</v>
      </c>
      <c r="V65" s="44">
        <v>58.03831264</v>
      </c>
    </row>
    <row r="66" spans="1:22">
      <c r="Q66" s="44">
        <v>684.5</v>
      </c>
      <c r="R66" s="44">
        <v>931.9</v>
      </c>
      <c r="S66" s="44">
        <f t="shared" ref="S66:S129" si="2">Q66/R66</f>
        <v>0.734520871338126</v>
      </c>
      <c r="T66" s="44">
        <f t="shared" ref="T66:T129" si="3">Q66-U66</f>
        <v>279.276</v>
      </c>
      <c r="U66" s="44">
        <v>405.224</v>
      </c>
      <c r="V66" s="44">
        <v>55.0294192</v>
      </c>
    </row>
    <row r="67" spans="1:22">
      <c r="A67" s="44" t="s">
        <v>228</v>
      </c>
      <c r="Q67" s="44">
        <v>669.4</v>
      </c>
      <c r="R67" s="44">
        <v>930.1</v>
      </c>
      <c r="S67" s="44">
        <f t="shared" si="2"/>
        <v>0.719707558327062</v>
      </c>
      <c r="T67" s="44">
        <f t="shared" si="3"/>
        <v>279.8092</v>
      </c>
      <c r="U67" s="44">
        <v>389.5908</v>
      </c>
      <c r="V67" s="44">
        <v>52.90643064</v>
      </c>
    </row>
    <row r="68" spans="1:22">
      <c r="A68" s="44">
        <v>0.1893</v>
      </c>
      <c r="B68" s="44">
        <f t="shared" ref="B68:P68" si="4">B35*$A$68</f>
        <v>24.12586854</v>
      </c>
      <c r="C68" s="44">
        <f t="shared" si="4"/>
        <v>22.716482715</v>
      </c>
      <c r="D68" s="44">
        <f t="shared" si="4"/>
        <v>21.523705308</v>
      </c>
      <c r="E68" s="44">
        <f t="shared" si="4"/>
        <v>21.85248912</v>
      </c>
      <c r="F68" s="44">
        <f t="shared" si="4"/>
        <v>21.20281152</v>
      </c>
      <c r="G68" s="44">
        <f t="shared" si="4"/>
        <v>19.78699896</v>
      </c>
      <c r="H68" s="44">
        <f t="shared" si="4"/>
        <v>17.77436136</v>
      </c>
      <c r="I68" s="44">
        <f t="shared" si="4"/>
        <v>17.24150079</v>
      </c>
      <c r="J68" s="44">
        <f t="shared" si="4"/>
        <v>11.27815326</v>
      </c>
      <c r="K68" s="44">
        <f t="shared" si="4"/>
        <v>4.37445798</v>
      </c>
      <c r="L68" s="44">
        <f t="shared" si="4"/>
        <v>1.1744172</v>
      </c>
      <c r="M68" s="44">
        <f t="shared" si="4"/>
        <v>2.61495234</v>
      </c>
      <c r="N68" s="44">
        <f t="shared" si="4"/>
        <v>4.244106</v>
      </c>
      <c r="O68" s="44">
        <f t="shared" si="4"/>
        <v>2.43121776</v>
      </c>
      <c r="P68" s="44">
        <f t="shared" si="4"/>
        <v>1.61232489</v>
      </c>
      <c r="Q68" s="44">
        <v>645.3</v>
      </c>
      <c r="R68" s="44">
        <v>898.5</v>
      </c>
      <c r="S68" s="44">
        <f t="shared" si="2"/>
        <v>0.718196994991653</v>
      </c>
      <c r="T68" s="44">
        <f t="shared" si="3"/>
        <v>279.4149</v>
      </c>
      <c r="U68" s="44">
        <v>365.8851</v>
      </c>
      <c r="V68" s="44">
        <v>49.68719658</v>
      </c>
    </row>
    <row r="69" spans="1:22">
      <c r="A69" s="44">
        <v>0.2046</v>
      </c>
      <c r="B69" s="44">
        <f t="shared" ref="B69:P69" si="5">B36*$A$69</f>
        <v>25.2932658</v>
      </c>
      <c r="C69" s="44">
        <f t="shared" si="5"/>
        <v>25.05105009</v>
      </c>
      <c r="D69" s="44">
        <f t="shared" si="5"/>
        <v>24.809558664</v>
      </c>
      <c r="E69" s="44">
        <f t="shared" si="5"/>
        <v>24.41270832</v>
      </c>
      <c r="F69" s="44">
        <f t="shared" si="5"/>
        <v>24.3457632</v>
      </c>
      <c r="G69" s="44">
        <f t="shared" si="5"/>
        <v>23.79162456</v>
      </c>
      <c r="H69" s="44">
        <f t="shared" si="5"/>
        <v>22.84201458</v>
      </c>
      <c r="I69" s="44">
        <f t="shared" si="5"/>
        <v>21.48721476</v>
      </c>
      <c r="J69" s="44">
        <f t="shared" si="5"/>
        <v>19.555668</v>
      </c>
      <c r="K69" s="44">
        <f t="shared" si="5"/>
        <v>20.50544166</v>
      </c>
      <c r="L69" s="44">
        <f t="shared" si="5"/>
        <v>11.9529366</v>
      </c>
      <c r="M69" s="44">
        <f t="shared" si="5"/>
        <v>14.24562282</v>
      </c>
      <c r="N69" s="44">
        <f t="shared" si="5"/>
        <v>13.3104576</v>
      </c>
      <c r="O69" s="44">
        <f t="shared" si="5"/>
        <v>11.33917752</v>
      </c>
      <c r="P69" s="44">
        <f t="shared" si="5"/>
        <v>7.6362858</v>
      </c>
      <c r="Q69" s="44">
        <v>640</v>
      </c>
      <c r="R69" s="44">
        <v>909.2</v>
      </c>
      <c r="S69" s="44">
        <f t="shared" si="2"/>
        <v>0.703915530136384</v>
      </c>
      <c r="T69" s="44">
        <f t="shared" si="3"/>
        <v>287.36</v>
      </c>
      <c r="U69" s="44">
        <v>352.64</v>
      </c>
      <c r="V69" s="44">
        <v>47.888512</v>
      </c>
    </row>
    <row r="70" spans="1:22">
      <c r="A70" s="44">
        <v>0.1864</v>
      </c>
      <c r="B70" s="44">
        <f t="shared" ref="B70:P70" si="6">B37*$A$70</f>
        <v>250.5484416</v>
      </c>
      <c r="C70" s="44">
        <f t="shared" si="6"/>
        <v>225.38549476</v>
      </c>
      <c r="D70" s="44">
        <f t="shared" si="6"/>
        <v>222.78841152</v>
      </c>
      <c r="E70" s="44">
        <f t="shared" si="6"/>
        <v>212.134384</v>
      </c>
      <c r="F70" s="44">
        <f t="shared" si="6"/>
        <v>213.29319552</v>
      </c>
      <c r="G70" s="44">
        <f t="shared" si="6"/>
        <v>207.8026344</v>
      </c>
      <c r="H70" s="44">
        <f t="shared" si="6"/>
        <v>197.18359416</v>
      </c>
      <c r="I70" s="44">
        <f t="shared" si="6"/>
        <v>186.8229416</v>
      </c>
      <c r="J70" s="44">
        <f t="shared" si="6"/>
        <v>193.77991152</v>
      </c>
      <c r="K70" s="44">
        <f t="shared" si="6"/>
        <v>172.75313408</v>
      </c>
      <c r="L70" s="44">
        <f t="shared" si="6"/>
        <v>124.2631872</v>
      </c>
      <c r="M70" s="44">
        <f t="shared" si="6"/>
        <v>139.84384128</v>
      </c>
      <c r="N70" s="44">
        <f t="shared" si="6"/>
        <v>128.2130032</v>
      </c>
      <c r="O70" s="44">
        <f t="shared" si="6"/>
        <v>125.40382472</v>
      </c>
      <c r="P70" s="44">
        <f t="shared" si="6"/>
        <v>106.66221808</v>
      </c>
      <c r="Q70" s="44">
        <v>505.6</v>
      </c>
      <c r="R70" s="44">
        <v>919</v>
      </c>
      <c r="S70" s="44">
        <f t="shared" si="2"/>
        <v>0.550163220892274</v>
      </c>
      <c r="T70" s="44">
        <f t="shared" si="3"/>
        <v>237.1264</v>
      </c>
      <c r="U70" s="44">
        <v>268.4736</v>
      </c>
      <c r="V70" s="44">
        <v>36.45871488</v>
      </c>
    </row>
    <row r="71" spans="1:22">
      <c r="A71" s="44">
        <v>0.1832</v>
      </c>
      <c r="B71" s="44">
        <f t="shared" ref="B71:P71" si="7">B38*$A$71</f>
        <v>62.41264928</v>
      </c>
      <c r="C71" s="44">
        <f t="shared" si="7"/>
        <v>56.97890064</v>
      </c>
      <c r="D71" s="44">
        <f t="shared" si="7"/>
        <v>51.81397968</v>
      </c>
      <c r="E71" s="44">
        <f t="shared" si="7"/>
        <v>53.46889856</v>
      </c>
      <c r="F71" s="44">
        <f t="shared" si="7"/>
        <v>54.46579968</v>
      </c>
      <c r="G71" s="44">
        <f t="shared" si="7"/>
        <v>54.87854928</v>
      </c>
      <c r="H71" s="44">
        <f t="shared" si="7"/>
        <v>50.47257096</v>
      </c>
      <c r="I71" s="44">
        <f t="shared" si="7"/>
        <v>45.39415704</v>
      </c>
      <c r="J71" s="44">
        <f t="shared" si="7"/>
        <v>52.92961272</v>
      </c>
      <c r="K71" s="44">
        <f t="shared" si="7"/>
        <v>51.2402156</v>
      </c>
      <c r="L71" s="44">
        <f t="shared" si="7"/>
        <v>38.8673456</v>
      </c>
      <c r="M71" s="44">
        <f t="shared" si="7"/>
        <v>44.75074032</v>
      </c>
      <c r="N71" s="44">
        <f t="shared" si="7"/>
        <v>51.5297632</v>
      </c>
      <c r="O71" s="44">
        <f t="shared" si="7"/>
        <v>52.1724288</v>
      </c>
      <c r="P71" s="44">
        <f t="shared" si="7"/>
        <v>47.57665528</v>
      </c>
      <c r="Q71" s="44">
        <v>497.3</v>
      </c>
      <c r="R71" s="44">
        <v>896</v>
      </c>
      <c r="S71" s="44">
        <f t="shared" si="2"/>
        <v>0.555022321428571</v>
      </c>
      <c r="T71" s="44">
        <f t="shared" si="3"/>
        <v>244.1743</v>
      </c>
      <c r="U71" s="44">
        <v>253.1257</v>
      </c>
      <c r="V71" s="44">
        <v>34.37447006</v>
      </c>
    </row>
    <row r="72" spans="1:22">
      <c r="A72" s="44">
        <v>0.1358</v>
      </c>
      <c r="B72" s="44">
        <f t="shared" ref="B72:P72" si="8">B39*$A$72</f>
        <v>63.41413218</v>
      </c>
      <c r="C72" s="44">
        <f t="shared" si="8"/>
        <v>60.87491662</v>
      </c>
      <c r="D72" s="44">
        <f t="shared" si="8"/>
        <v>58.90770424</v>
      </c>
      <c r="E72" s="44">
        <f t="shared" si="8"/>
        <v>58.03831264</v>
      </c>
      <c r="F72" s="44">
        <f t="shared" si="8"/>
        <v>55.0294192</v>
      </c>
      <c r="G72" s="44">
        <f t="shared" si="8"/>
        <v>52.90643064</v>
      </c>
      <c r="H72" s="44">
        <f t="shared" si="8"/>
        <v>49.68719658</v>
      </c>
      <c r="I72" s="44">
        <f t="shared" si="8"/>
        <v>47.888512</v>
      </c>
      <c r="J72" s="44">
        <f t="shared" si="8"/>
        <v>36.45871488</v>
      </c>
      <c r="K72" s="44">
        <f t="shared" si="8"/>
        <v>34.37447006</v>
      </c>
      <c r="L72" s="44">
        <f t="shared" si="8"/>
        <v>27.4196496</v>
      </c>
      <c r="M72" s="44">
        <f t="shared" si="8"/>
        <v>31.11570462</v>
      </c>
      <c r="N72" s="44">
        <f t="shared" si="8"/>
        <v>29.1665808</v>
      </c>
      <c r="O72" s="44">
        <f t="shared" si="8"/>
        <v>28.29907682</v>
      </c>
      <c r="P72" s="44">
        <f t="shared" si="8"/>
        <v>27.28739398</v>
      </c>
      <c r="Q72" s="44">
        <v>429.6</v>
      </c>
      <c r="R72" s="44">
        <v>758.4</v>
      </c>
      <c r="S72" s="44">
        <f t="shared" si="2"/>
        <v>0.566455696202532</v>
      </c>
      <c r="T72" s="44">
        <f t="shared" si="3"/>
        <v>227.688</v>
      </c>
      <c r="U72" s="44">
        <v>201.912</v>
      </c>
      <c r="V72" s="44">
        <v>27.4196496</v>
      </c>
    </row>
    <row r="73" spans="1:22">
      <c r="A73" s="44">
        <v>0.6404</v>
      </c>
      <c r="B73" s="44">
        <f t="shared" ref="B73:P73" si="9">B40*$A$73</f>
        <v>702.54095784</v>
      </c>
      <c r="C73" s="44">
        <f t="shared" si="9"/>
        <v>657.56121506</v>
      </c>
      <c r="D73" s="44">
        <f t="shared" si="9"/>
        <v>643.69396144</v>
      </c>
      <c r="E73" s="44">
        <f t="shared" si="9"/>
        <v>628.25904064</v>
      </c>
      <c r="F73" s="44">
        <f t="shared" si="9"/>
        <v>615.8752416</v>
      </c>
      <c r="G73" s="44">
        <f t="shared" si="9"/>
        <v>580.98471264</v>
      </c>
      <c r="H73" s="44">
        <f t="shared" si="9"/>
        <v>529.228161</v>
      </c>
      <c r="I73" s="44">
        <f t="shared" si="9"/>
        <v>496.2981526</v>
      </c>
      <c r="J73" s="44">
        <f t="shared" si="9"/>
        <v>444.7885392</v>
      </c>
      <c r="K73" s="44">
        <f t="shared" si="9"/>
        <v>411.43125592</v>
      </c>
      <c r="L73" s="44">
        <f t="shared" si="9"/>
        <v>317.6025376</v>
      </c>
      <c r="M73" s="44">
        <f t="shared" si="9"/>
        <v>352.81032072</v>
      </c>
      <c r="N73" s="44">
        <f t="shared" si="9"/>
        <v>318.4504272</v>
      </c>
      <c r="O73" s="44">
        <f t="shared" si="9"/>
        <v>316.16253416</v>
      </c>
      <c r="P73" s="44">
        <f t="shared" si="9"/>
        <v>273.17337872</v>
      </c>
      <c r="Q73" s="44">
        <v>534.1</v>
      </c>
      <c r="R73" s="44">
        <v>742.1</v>
      </c>
      <c r="S73" s="44">
        <f t="shared" si="2"/>
        <v>0.719714324215065</v>
      </c>
      <c r="T73" s="44">
        <f t="shared" si="3"/>
        <v>304.9711</v>
      </c>
      <c r="U73" s="44">
        <v>229.1289</v>
      </c>
      <c r="V73" s="44">
        <v>31.11570462</v>
      </c>
    </row>
    <row r="74" spans="1:22">
      <c r="A74" s="44">
        <v>0.6294</v>
      </c>
      <c r="B74" s="44">
        <f t="shared" ref="B74:P74" si="10">B41*$A$74</f>
        <v>433.19027754</v>
      </c>
      <c r="C74" s="44">
        <f t="shared" si="10"/>
        <v>406.72863363</v>
      </c>
      <c r="D74" s="44">
        <f t="shared" si="10"/>
        <v>394.761895488</v>
      </c>
      <c r="E74" s="44">
        <f t="shared" si="10"/>
        <v>388.17565248</v>
      </c>
      <c r="F74" s="44">
        <f t="shared" si="10"/>
        <v>373.05192576</v>
      </c>
      <c r="G74" s="44">
        <f t="shared" si="10"/>
        <v>366.45732432</v>
      </c>
      <c r="H74" s="44">
        <f t="shared" si="10"/>
        <v>347.02019352</v>
      </c>
      <c r="I74" s="44">
        <f t="shared" si="10"/>
        <v>328.80051114</v>
      </c>
      <c r="J74" s="44">
        <f t="shared" si="10"/>
        <v>304.50000654</v>
      </c>
      <c r="K74" s="44">
        <f t="shared" si="10"/>
        <v>278.84534784</v>
      </c>
      <c r="L74" s="44">
        <f t="shared" si="10"/>
        <v>234.5245104</v>
      </c>
      <c r="M74" s="44">
        <f t="shared" si="10"/>
        <v>242.76832866</v>
      </c>
      <c r="N74" s="44">
        <f t="shared" si="10"/>
        <v>272.0820672</v>
      </c>
      <c r="O74" s="44">
        <f t="shared" si="10"/>
        <v>261.44004612</v>
      </c>
      <c r="P74" s="44">
        <f t="shared" si="10"/>
        <v>235.39283064</v>
      </c>
      <c r="Q74" s="44">
        <v>565.2</v>
      </c>
      <c r="R74" s="44">
        <v>812.9</v>
      </c>
      <c r="S74" s="44">
        <f t="shared" si="2"/>
        <v>0.695288473366958</v>
      </c>
      <c r="T74" s="44">
        <f t="shared" si="3"/>
        <v>350.424</v>
      </c>
      <c r="U74" s="44">
        <v>214.776</v>
      </c>
      <c r="V74" s="44">
        <v>29.1665808</v>
      </c>
    </row>
    <row r="75" spans="1:22">
      <c r="A75" s="44">
        <v>0.617</v>
      </c>
      <c r="B75" s="44">
        <f t="shared" ref="B75:P75" si="11">B42*$A$75</f>
        <v>571.7283037</v>
      </c>
      <c r="C75" s="44">
        <f t="shared" si="11"/>
        <v>549.93478395</v>
      </c>
      <c r="D75" s="44">
        <f t="shared" si="11"/>
        <v>535.10412154</v>
      </c>
      <c r="E75" s="44">
        <f t="shared" si="11"/>
        <v>525.1074752</v>
      </c>
      <c r="F75" s="44">
        <f t="shared" si="11"/>
        <v>495.5536688</v>
      </c>
      <c r="G75" s="44">
        <f t="shared" si="11"/>
        <v>488.4755682</v>
      </c>
      <c r="H75" s="44">
        <f t="shared" si="11"/>
        <v>459.7234299</v>
      </c>
      <c r="I75" s="44">
        <f t="shared" si="11"/>
        <v>433.797892</v>
      </c>
      <c r="J75" s="44">
        <f t="shared" si="11"/>
        <v>469.7843553</v>
      </c>
      <c r="K75" s="44">
        <f t="shared" si="11"/>
        <v>424.9765196</v>
      </c>
      <c r="L75" s="44">
        <f t="shared" si="11"/>
        <v>340.216268</v>
      </c>
      <c r="M75" s="44">
        <f t="shared" si="11"/>
        <v>362.9470416</v>
      </c>
      <c r="N75" s="44">
        <f t="shared" si="11"/>
        <v>332.065698</v>
      </c>
      <c r="O75" s="44">
        <f t="shared" si="11"/>
        <v>309.8857203</v>
      </c>
      <c r="P75" s="44">
        <f t="shared" si="11"/>
        <v>258.2120937</v>
      </c>
      <c r="Q75" s="44">
        <v>597.1</v>
      </c>
      <c r="R75" s="44">
        <v>886.9</v>
      </c>
      <c r="S75" s="44">
        <f t="shared" si="2"/>
        <v>0.673243883188635</v>
      </c>
      <c r="T75" s="44">
        <f t="shared" si="3"/>
        <v>388.7121</v>
      </c>
      <c r="U75" s="44">
        <v>208.3879</v>
      </c>
      <c r="V75" s="44">
        <v>28.29907682</v>
      </c>
    </row>
    <row r="76" spans="1:22">
      <c r="A76" s="44">
        <v>0.3461</v>
      </c>
      <c r="B76" s="44">
        <f t="shared" ref="B76:P76" si="12">B43*$A$76</f>
        <v>41.41487976</v>
      </c>
      <c r="C76" s="44">
        <f t="shared" si="12"/>
        <v>38.962155585</v>
      </c>
      <c r="D76" s="44">
        <f t="shared" si="12"/>
        <v>39.63955981</v>
      </c>
      <c r="E76" s="44">
        <f t="shared" si="12"/>
        <v>38.11973088</v>
      </c>
      <c r="F76" s="44">
        <f t="shared" si="12"/>
        <v>37.86389376</v>
      </c>
      <c r="G76" s="44">
        <f t="shared" si="12"/>
        <v>34.58556534</v>
      </c>
      <c r="H76" s="44">
        <f t="shared" si="12"/>
        <v>28.23874893</v>
      </c>
      <c r="I76" s="44">
        <f t="shared" si="12"/>
        <v>19.08918011</v>
      </c>
      <c r="J76" s="44">
        <f t="shared" si="12"/>
        <v>20.43623592</v>
      </c>
      <c r="K76" s="44">
        <f t="shared" si="12"/>
        <v>16.99991285</v>
      </c>
      <c r="L76" s="44">
        <f t="shared" si="12"/>
        <v>8.2472169</v>
      </c>
      <c r="M76" s="44">
        <f t="shared" si="12"/>
        <v>12.30873501</v>
      </c>
      <c r="N76" s="44">
        <f t="shared" si="12"/>
        <v>10.7713242</v>
      </c>
      <c r="O76" s="44">
        <f t="shared" si="12"/>
        <v>10.31537206</v>
      </c>
      <c r="P76" s="44">
        <f t="shared" si="12"/>
        <v>11.28348298</v>
      </c>
      <c r="Q76" s="44">
        <v>629.9</v>
      </c>
      <c r="R76" s="44">
        <v>910.2</v>
      </c>
      <c r="S76" s="44">
        <f t="shared" si="2"/>
        <v>0.692045704240826</v>
      </c>
      <c r="T76" s="44">
        <f t="shared" si="3"/>
        <v>428.9619</v>
      </c>
      <c r="U76" s="44">
        <v>200.9381</v>
      </c>
      <c r="V76" s="44">
        <v>27.28739398</v>
      </c>
    </row>
    <row r="77" spans="1:22">
      <c r="A77" s="44">
        <v>0.3721</v>
      </c>
      <c r="B77" s="44">
        <f t="shared" ref="B77:P77" si="13">B44*$A$77</f>
        <v>447.34479686</v>
      </c>
      <c r="C77" s="44">
        <f t="shared" si="13"/>
        <v>421.28440126</v>
      </c>
      <c r="D77" s="44">
        <f t="shared" si="13"/>
        <v>411.780989586</v>
      </c>
      <c r="E77" s="44">
        <f t="shared" si="13"/>
        <v>406.89998272</v>
      </c>
      <c r="F77" s="44">
        <f t="shared" si="13"/>
        <v>393.71216336</v>
      </c>
      <c r="G77" s="44">
        <f t="shared" si="13"/>
        <v>389.7036789</v>
      </c>
      <c r="H77" s="44">
        <f t="shared" si="13"/>
        <v>375.60894021</v>
      </c>
      <c r="I77" s="44">
        <f t="shared" si="13"/>
        <v>346.61881526</v>
      </c>
      <c r="J77" s="44">
        <f t="shared" si="13"/>
        <v>324.09883953</v>
      </c>
      <c r="K77" s="44">
        <f t="shared" si="13"/>
        <v>293.9470928</v>
      </c>
      <c r="L77" s="44">
        <f t="shared" si="13"/>
        <v>100.9797538</v>
      </c>
      <c r="M77" s="44">
        <f t="shared" si="13"/>
        <v>219.47652441</v>
      </c>
      <c r="N77" s="44">
        <f t="shared" si="13"/>
        <v>209.6366748</v>
      </c>
      <c r="O77" s="44">
        <f t="shared" si="13"/>
        <v>188.65183483</v>
      </c>
      <c r="P77" s="44">
        <f t="shared" si="13"/>
        <v>167.63986877</v>
      </c>
      <c r="Q77" s="44">
        <v>1606.2</v>
      </c>
      <c r="R77" s="44">
        <v>2597</v>
      </c>
      <c r="S77" s="44">
        <f t="shared" si="2"/>
        <v>0.618482864844051</v>
      </c>
      <c r="T77" s="44">
        <f t="shared" si="3"/>
        <v>509.1654</v>
      </c>
      <c r="U77" s="44">
        <v>1097.0346</v>
      </c>
      <c r="V77" s="44">
        <v>702.54095784</v>
      </c>
    </row>
    <row r="78" spans="1:22">
      <c r="A78" s="44">
        <v>0.3299</v>
      </c>
      <c r="B78" s="44">
        <f t="shared" ref="B78:P78" si="14">B45*$A$78</f>
        <v>276.19933986</v>
      </c>
      <c r="C78" s="44">
        <f t="shared" si="14"/>
        <v>269.766372335</v>
      </c>
      <c r="D78" s="44">
        <f t="shared" si="14"/>
        <v>268.124120238</v>
      </c>
      <c r="E78" s="44">
        <f t="shared" si="14"/>
        <v>271.96718472</v>
      </c>
      <c r="F78" s="44">
        <f t="shared" si="14"/>
        <v>251.44978</v>
      </c>
      <c r="G78" s="44">
        <f t="shared" si="14"/>
        <v>185.20493628</v>
      </c>
      <c r="H78" s="44">
        <f t="shared" si="14"/>
        <v>136.58631966</v>
      </c>
      <c r="I78" s="44">
        <f t="shared" si="14"/>
        <v>104.30243762</v>
      </c>
      <c r="J78" s="44">
        <f t="shared" si="14"/>
        <v>95.05098594</v>
      </c>
      <c r="K78" s="44">
        <f t="shared" si="14"/>
        <v>86.78059088</v>
      </c>
      <c r="L78" s="44">
        <f t="shared" si="14"/>
        <v>66.2541469</v>
      </c>
      <c r="M78" s="44">
        <f t="shared" si="14"/>
        <v>88.82240796</v>
      </c>
      <c r="N78" s="44">
        <f t="shared" si="14"/>
        <v>80.2567524</v>
      </c>
      <c r="O78" s="44">
        <f t="shared" si="14"/>
        <v>74.20457195</v>
      </c>
      <c r="P78" s="44">
        <f t="shared" si="14"/>
        <v>64.07947909</v>
      </c>
      <c r="Q78" s="44">
        <v>1567.63</v>
      </c>
      <c r="R78" s="44">
        <v>2682.7</v>
      </c>
      <c r="S78" s="44">
        <f t="shared" si="2"/>
        <v>0.584347858500764</v>
      </c>
      <c r="T78" s="44">
        <f t="shared" si="3"/>
        <v>540.83235</v>
      </c>
      <c r="U78" s="44">
        <v>1026.79765</v>
      </c>
      <c r="V78" s="44">
        <v>657.56121506</v>
      </c>
    </row>
    <row r="79" spans="1:22">
      <c r="A79" s="44">
        <v>0.3387</v>
      </c>
      <c r="B79" s="44">
        <f t="shared" ref="B79:P79" si="15">B46*$A$79</f>
        <v>342.97297146</v>
      </c>
      <c r="C79" s="44">
        <f t="shared" si="15"/>
        <v>320.02533519</v>
      </c>
      <c r="D79" s="44">
        <f t="shared" si="15"/>
        <v>315.083986698</v>
      </c>
      <c r="E79" s="44">
        <f t="shared" si="15"/>
        <v>324.47568384</v>
      </c>
      <c r="F79" s="44">
        <f t="shared" si="15"/>
        <v>323.34307104</v>
      </c>
      <c r="G79" s="44">
        <f t="shared" si="15"/>
        <v>312.49972602</v>
      </c>
      <c r="H79" s="44">
        <f t="shared" si="15"/>
        <v>295.63084026</v>
      </c>
      <c r="I79" s="44">
        <f t="shared" si="15"/>
        <v>274.07556582</v>
      </c>
      <c r="J79" s="44">
        <f t="shared" si="15"/>
        <v>254.88299484</v>
      </c>
      <c r="K79" s="44">
        <f t="shared" si="15"/>
        <v>233.82381429</v>
      </c>
      <c r="L79" s="44">
        <f t="shared" si="15"/>
        <v>173.8025502</v>
      </c>
      <c r="M79" s="44">
        <f t="shared" si="15"/>
        <v>206.22755439</v>
      </c>
      <c r="N79" s="44">
        <f t="shared" si="15"/>
        <v>203.677245</v>
      </c>
      <c r="O79" s="44">
        <f t="shared" si="15"/>
        <v>195.72599154</v>
      </c>
      <c r="P79" s="44">
        <f t="shared" si="15"/>
        <v>167.65389201</v>
      </c>
      <c r="Q79" s="44">
        <v>1585.4</v>
      </c>
      <c r="R79" s="44">
        <v>2652.1</v>
      </c>
      <c r="S79" s="44">
        <f t="shared" si="2"/>
        <v>0.597790430225105</v>
      </c>
      <c r="T79" s="44">
        <f t="shared" si="3"/>
        <v>580.2564</v>
      </c>
      <c r="U79" s="44">
        <v>1005.1436</v>
      </c>
      <c r="V79" s="44">
        <v>643.69396144</v>
      </c>
    </row>
    <row r="80" spans="1:22">
      <c r="A80" s="44">
        <v>0.3463</v>
      </c>
      <c r="B80" s="44">
        <f t="shared" ref="B80:P80" si="16">B47*$A$80</f>
        <v>311.21683182</v>
      </c>
      <c r="C80" s="44">
        <f t="shared" si="16"/>
        <v>288.652599105</v>
      </c>
      <c r="D80" s="44">
        <f t="shared" si="16"/>
        <v>284.93744076</v>
      </c>
      <c r="E80" s="44">
        <f t="shared" si="16"/>
        <v>286.04186072</v>
      </c>
      <c r="F80" s="44">
        <f t="shared" si="16"/>
        <v>265.73344352</v>
      </c>
      <c r="G80" s="44">
        <f t="shared" si="16"/>
        <v>231.65766204</v>
      </c>
      <c r="H80" s="44">
        <f t="shared" si="16"/>
        <v>209.35060902</v>
      </c>
      <c r="I80" s="44">
        <f t="shared" si="16"/>
        <v>187.60567016</v>
      </c>
      <c r="J80" s="44">
        <f t="shared" si="16"/>
        <v>169.50546954</v>
      </c>
      <c r="K80" s="44">
        <f t="shared" si="16"/>
        <v>140.99573333</v>
      </c>
      <c r="L80" s="44">
        <f t="shared" si="16"/>
        <v>104.4111815</v>
      </c>
      <c r="M80" s="44">
        <f t="shared" si="16"/>
        <v>135.32576343</v>
      </c>
      <c r="N80" s="44">
        <f t="shared" si="16"/>
        <v>123.3825344</v>
      </c>
      <c r="O80" s="44">
        <f t="shared" si="16"/>
        <v>115.63760416</v>
      </c>
      <c r="P80" s="44">
        <f t="shared" si="16"/>
        <v>104.79155742</v>
      </c>
      <c r="Q80" s="44">
        <v>1592.6</v>
      </c>
      <c r="R80" s="44">
        <v>2728.5</v>
      </c>
      <c r="S80" s="44">
        <f t="shared" si="2"/>
        <v>0.583690672530695</v>
      </c>
      <c r="T80" s="44">
        <f t="shared" si="3"/>
        <v>611.5584</v>
      </c>
      <c r="U80" s="44">
        <v>981.0416</v>
      </c>
      <c r="V80" s="44">
        <v>628.25904064</v>
      </c>
    </row>
    <row r="81" spans="1:22">
      <c r="A81" s="44">
        <v>0.3711</v>
      </c>
      <c r="B81" s="44">
        <f t="shared" ref="B81:P81" si="17">B48*$A$81</f>
        <v>397.70612583</v>
      </c>
      <c r="C81" s="44">
        <f t="shared" si="17"/>
        <v>374.486565825</v>
      </c>
      <c r="D81" s="44">
        <f t="shared" si="17"/>
        <v>369.5031567</v>
      </c>
      <c r="E81" s="44">
        <f t="shared" si="17"/>
        <v>376.24878984</v>
      </c>
      <c r="F81" s="44">
        <f t="shared" si="17"/>
        <v>375.2325696</v>
      </c>
      <c r="G81" s="44">
        <f t="shared" si="17"/>
        <v>375.50317572</v>
      </c>
      <c r="H81" s="44">
        <f t="shared" si="17"/>
        <v>356.29351821</v>
      </c>
      <c r="I81" s="44">
        <f t="shared" si="17"/>
        <v>330.65830131</v>
      </c>
      <c r="J81" s="44">
        <f t="shared" si="17"/>
        <v>319.48381233</v>
      </c>
      <c r="K81" s="44">
        <f t="shared" si="17"/>
        <v>299.82493827</v>
      </c>
      <c r="L81" s="44">
        <f t="shared" si="17"/>
        <v>175.5158271</v>
      </c>
      <c r="M81" s="44">
        <f t="shared" si="17"/>
        <v>249.93106281</v>
      </c>
      <c r="N81" s="44">
        <f t="shared" si="17"/>
        <v>237.3614976</v>
      </c>
      <c r="O81" s="44">
        <f t="shared" si="17"/>
        <v>224.07199839</v>
      </c>
      <c r="P81" s="44">
        <f t="shared" si="17"/>
        <v>198.4063884</v>
      </c>
      <c r="Q81" s="44">
        <v>1624.5</v>
      </c>
      <c r="R81" s="44">
        <v>2785.8</v>
      </c>
      <c r="S81" s="44">
        <f t="shared" si="2"/>
        <v>0.583135903510661</v>
      </c>
      <c r="T81" s="44">
        <f t="shared" si="3"/>
        <v>662.796</v>
      </c>
      <c r="U81" s="44">
        <v>961.704</v>
      </c>
      <c r="V81" s="44">
        <v>615.8752416</v>
      </c>
    </row>
    <row r="82" spans="1:22">
      <c r="A82" s="44">
        <v>0.3796</v>
      </c>
      <c r="B82" s="44">
        <f t="shared" ref="B82:P82" si="18">B49*$A$82</f>
        <v>713.78742708</v>
      </c>
      <c r="C82" s="44">
        <f t="shared" si="18"/>
        <v>683.1453369</v>
      </c>
      <c r="D82" s="44">
        <f t="shared" si="18"/>
        <v>682.801863432</v>
      </c>
      <c r="E82" s="44">
        <f t="shared" si="18"/>
        <v>678.67864064</v>
      </c>
      <c r="F82" s="44">
        <f t="shared" si="18"/>
        <v>658.75358848</v>
      </c>
      <c r="G82" s="44">
        <f t="shared" si="18"/>
        <v>643.05280104</v>
      </c>
      <c r="H82" s="44">
        <f t="shared" si="18"/>
        <v>613.32852672</v>
      </c>
      <c r="I82" s="44">
        <f t="shared" si="18"/>
        <v>578.13805036</v>
      </c>
      <c r="J82" s="44">
        <f t="shared" si="18"/>
        <v>612.82597428</v>
      </c>
      <c r="K82" s="44">
        <f t="shared" si="18"/>
        <v>576.86688384</v>
      </c>
      <c r="L82" s="44">
        <f t="shared" si="18"/>
        <v>388.313718</v>
      </c>
      <c r="M82" s="44">
        <f t="shared" si="18"/>
        <v>477.78092076</v>
      </c>
      <c r="N82" s="44">
        <f t="shared" si="18"/>
        <v>454.525448</v>
      </c>
      <c r="O82" s="44">
        <f t="shared" si="18"/>
        <v>398.15659416</v>
      </c>
      <c r="P82" s="44">
        <f t="shared" si="18"/>
        <v>339.20403088</v>
      </c>
      <c r="Q82" s="44">
        <v>1558.8</v>
      </c>
      <c r="R82" s="44">
        <v>2839.4</v>
      </c>
      <c r="S82" s="44">
        <f t="shared" si="2"/>
        <v>0.548989223075298</v>
      </c>
      <c r="T82" s="44">
        <f t="shared" si="3"/>
        <v>651.5784</v>
      </c>
      <c r="U82" s="44">
        <v>907.2216</v>
      </c>
      <c r="V82" s="44">
        <v>580.98471264</v>
      </c>
    </row>
    <row r="83" spans="1:22">
      <c r="A83" s="44">
        <v>0.4814</v>
      </c>
      <c r="B83" s="44">
        <f t="shared" ref="B83:P83" si="19">B50*$A$83</f>
        <v>1489.08511018</v>
      </c>
      <c r="C83" s="44">
        <f t="shared" si="19"/>
        <v>1433.76216485</v>
      </c>
      <c r="D83" s="44">
        <f t="shared" si="19"/>
        <v>1394.4935244</v>
      </c>
      <c r="E83" s="44">
        <f t="shared" si="19"/>
        <v>1360.32895152</v>
      </c>
      <c r="F83" s="44">
        <f t="shared" si="19"/>
        <v>1261.55992096</v>
      </c>
      <c r="G83" s="44">
        <f t="shared" si="19"/>
        <v>1238.372616</v>
      </c>
      <c r="H83" s="44">
        <f t="shared" si="19"/>
        <v>1194.4458288</v>
      </c>
      <c r="I83" s="44">
        <f t="shared" si="19"/>
        <v>1136.36352274</v>
      </c>
      <c r="J83" s="44">
        <f t="shared" si="19"/>
        <v>1122.186726</v>
      </c>
      <c r="K83" s="44">
        <f t="shared" si="19"/>
        <v>1062.75539272</v>
      </c>
      <c r="L83" s="44">
        <f t="shared" si="19"/>
        <v>717.350989</v>
      </c>
      <c r="M83" s="44">
        <f t="shared" si="19"/>
        <v>802.7455722</v>
      </c>
      <c r="N83" s="44">
        <f t="shared" si="19"/>
        <v>803.4922236</v>
      </c>
      <c r="O83" s="44">
        <f t="shared" si="19"/>
        <v>715.8006403</v>
      </c>
      <c r="P83" s="44">
        <f t="shared" si="19"/>
        <v>620.2554974</v>
      </c>
      <c r="Q83" s="44">
        <v>1457.5</v>
      </c>
      <c r="R83" s="44">
        <v>2675.7</v>
      </c>
      <c r="S83" s="44">
        <f t="shared" si="2"/>
        <v>0.544717270247038</v>
      </c>
      <c r="T83" s="44">
        <f t="shared" si="3"/>
        <v>631.0975</v>
      </c>
      <c r="U83" s="44">
        <v>826.4025</v>
      </c>
      <c r="V83" s="44">
        <v>529.228161</v>
      </c>
    </row>
    <row r="84" spans="1:22">
      <c r="A84" s="44">
        <v>0.4419</v>
      </c>
      <c r="B84" s="44">
        <f t="shared" ref="B84:P84" si="20">B51*$A$84</f>
        <v>768.45804597</v>
      </c>
      <c r="C84" s="44">
        <f t="shared" si="20"/>
        <v>716.69352645</v>
      </c>
      <c r="D84" s="44">
        <f t="shared" si="20"/>
        <v>709.67094003</v>
      </c>
      <c r="E84" s="44">
        <f t="shared" si="20"/>
        <v>692.28548928</v>
      </c>
      <c r="F84" s="44">
        <f t="shared" si="20"/>
        <v>671.30407728</v>
      </c>
      <c r="G84" s="44">
        <f t="shared" si="20"/>
        <v>656.00382006</v>
      </c>
      <c r="H84" s="44">
        <f t="shared" si="20"/>
        <v>625.66663383</v>
      </c>
      <c r="I84" s="44">
        <f t="shared" si="20"/>
        <v>592.20883818</v>
      </c>
      <c r="J84" s="44">
        <f t="shared" si="20"/>
        <v>605.04218865</v>
      </c>
      <c r="K84" s="44">
        <f t="shared" si="20"/>
        <v>567.22116078</v>
      </c>
      <c r="L84" s="44">
        <f t="shared" si="20"/>
        <v>336.0265047</v>
      </c>
      <c r="M84" s="44">
        <f t="shared" si="20"/>
        <v>409.76657865</v>
      </c>
      <c r="N84" s="44">
        <f t="shared" si="20"/>
        <v>424.8594522</v>
      </c>
      <c r="O84" s="44">
        <f t="shared" si="20"/>
        <v>393.40770579</v>
      </c>
      <c r="P84" s="44">
        <f t="shared" si="20"/>
        <v>365.84931933</v>
      </c>
      <c r="Q84" s="44">
        <v>1406.5</v>
      </c>
      <c r="R84" s="44">
        <v>2608.8</v>
      </c>
      <c r="S84" s="44">
        <f t="shared" si="2"/>
        <v>0.539136767862619</v>
      </c>
      <c r="T84" s="44">
        <f t="shared" si="3"/>
        <v>631.5185</v>
      </c>
      <c r="U84" s="44">
        <v>774.9815</v>
      </c>
      <c r="V84" s="44">
        <v>496.2981526</v>
      </c>
    </row>
    <row r="85" spans="1:22">
      <c r="A85" s="44">
        <v>0.4532</v>
      </c>
      <c r="B85" s="44">
        <f t="shared" ref="B85:P85" si="21">B52*$A$85</f>
        <v>1248.29516768</v>
      </c>
      <c r="C85" s="44">
        <f t="shared" si="21"/>
        <v>1200.70051156</v>
      </c>
      <c r="D85" s="44">
        <f t="shared" si="21"/>
        <v>1194.77061616</v>
      </c>
      <c r="E85" s="44">
        <f t="shared" si="21"/>
        <v>1185.2213296</v>
      </c>
      <c r="F85" s="44">
        <f t="shared" si="21"/>
        <v>1099.17532736</v>
      </c>
      <c r="G85" s="44">
        <f t="shared" si="21"/>
        <v>1104.71605992</v>
      </c>
      <c r="H85" s="44">
        <f t="shared" si="21"/>
        <v>1048.26057336</v>
      </c>
      <c r="I85" s="44">
        <f t="shared" si="21"/>
        <v>983.02098312</v>
      </c>
      <c r="J85" s="44">
        <f t="shared" si="21"/>
        <v>954.92009052</v>
      </c>
      <c r="K85" s="44">
        <f t="shared" si="21"/>
        <v>881.6543736</v>
      </c>
      <c r="L85" s="44">
        <f t="shared" si="21"/>
        <v>574.7486932</v>
      </c>
      <c r="M85" s="44">
        <f t="shared" si="21"/>
        <v>726.09138888</v>
      </c>
      <c r="N85" s="44">
        <f t="shared" si="21"/>
        <v>723.651632</v>
      </c>
      <c r="O85" s="44">
        <f t="shared" si="21"/>
        <v>651.04618216</v>
      </c>
      <c r="P85" s="44">
        <f t="shared" si="21"/>
        <v>558.23123004</v>
      </c>
      <c r="Q85" s="44">
        <v>1308</v>
      </c>
      <c r="R85" s="44">
        <v>2627.2</v>
      </c>
      <c r="S85" s="44">
        <f t="shared" si="2"/>
        <v>0.497868453105968</v>
      </c>
      <c r="T85" s="44">
        <f t="shared" si="3"/>
        <v>613.452</v>
      </c>
      <c r="U85" s="44">
        <v>694.548</v>
      </c>
      <c r="V85" s="44">
        <v>444.7885392</v>
      </c>
    </row>
    <row r="86" spans="1:22">
      <c r="A86" s="44">
        <v>0.4436</v>
      </c>
      <c r="B86" s="44">
        <f t="shared" ref="B86:P86" si="22">B53*$A$86</f>
        <v>724.81618324</v>
      </c>
      <c r="C86" s="44">
        <f t="shared" si="22"/>
        <v>654.71143582</v>
      </c>
      <c r="D86" s="44">
        <f t="shared" si="22"/>
        <v>647.02626544</v>
      </c>
      <c r="E86" s="44">
        <f t="shared" si="22"/>
        <v>616.63310016</v>
      </c>
      <c r="F86" s="44">
        <f t="shared" si="22"/>
        <v>599.43632512</v>
      </c>
      <c r="G86" s="44">
        <f t="shared" si="22"/>
        <v>549.93899352</v>
      </c>
      <c r="H86" s="44">
        <f t="shared" si="22"/>
        <v>537.22413108</v>
      </c>
      <c r="I86" s="44">
        <f t="shared" si="22"/>
        <v>507.44783596</v>
      </c>
      <c r="J86" s="44">
        <f t="shared" si="22"/>
        <v>502.38445248</v>
      </c>
      <c r="K86" s="44">
        <f t="shared" si="22"/>
        <v>457.07155532</v>
      </c>
      <c r="L86" s="44">
        <f t="shared" si="22"/>
        <v>278.0866296</v>
      </c>
      <c r="M86" s="44">
        <f t="shared" si="22"/>
        <v>336.32496612</v>
      </c>
      <c r="N86" s="44">
        <f t="shared" si="22"/>
        <v>349.862884</v>
      </c>
      <c r="O86" s="44">
        <f t="shared" si="22"/>
        <v>339.96133276</v>
      </c>
      <c r="P86" s="44">
        <f t="shared" si="22"/>
        <v>289.97901328</v>
      </c>
      <c r="Q86" s="44">
        <v>1262.2</v>
      </c>
      <c r="R86" s="44">
        <v>2495.8</v>
      </c>
      <c r="S86" s="44">
        <f t="shared" si="2"/>
        <v>0.505729625771296</v>
      </c>
      <c r="T86" s="44">
        <f t="shared" si="3"/>
        <v>619.7402</v>
      </c>
      <c r="U86" s="44">
        <v>642.4598</v>
      </c>
      <c r="V86" s="44">
        <v>411.43125592</v>
      </c>
    </row>
    <row r="87" spans="1:22">
      <c r="A87" s="44">
        <v>0.392</v>
      </c>
      <c r="B87" s="44">
        <f t="shared" ref="B87:P87" si="23">B54*$A$87</f>
        <v>624.4674464</v>
      </c>
      <c r="C87" s="44">
        <f t="shared" si="23"/>
        <v>601.8557104</v>
      </c>
      <c r="D87" s="44">
        <f t="shared" si="23"/>
        <v>599.44456544</v>
      </c>
      <c r="E87" s="44">
        <f t="shared" si="23"/>
        <v>595.6148352</v>
      </c>
      <c r="F87" s="44">
        <f t="shared" si="23"/>
        <v>573.546176</v>
      </c>
      <c r="G87" s="44">
        <f t="shared" si="23"/>
        <v>538.4882832</v>
      </c>
      <c r="H87" s="44">
        <f t="shared" si="23"/>
        <v>512.0295768</v>
      </c>
      <c r="I87" s="44">
        <f t="shared" si="23"/>
        <v>478.6598712</v>
      </c>
      <c r="J87" s="44">
        <f t="shared" si="23"/>
        <v>477.4382424</v>
      </c>
      <c r="K87" s="44">
        <f t="shared" si="23"/>
        <v>458.5752024</v>
      </c>
      <c r="L87" s="44">
        <f t="shared" si="23"/>
        <v>294.710304</v>
      </c>
      <c r="M87" s="44">
        <f t="shared" si="23"/>
        <v>307.4615544</v>
      </c>
      <c r="N87" s="44">
        <f t="shared" si="23"/>
        <v>317.016672</v>
      </c>
      <c r="O87" s="44">
        <f t="shared" si="23"/>
        <v>303.6727176</v>
      </c>
      <c r="P87" s="44">
        <f t="shared" si="23"/>
        <v>283.671388</v>
      </c>
      <c r="Q87" s="44">
        <v>1055.2</v>
      </c>
      <c r="R87" s="44">
        <v>2240.2</v>
      </c>
      <c r="S87" s="44">
        <f t="shared" si="2"/>
        <v>0.471029372377466</v>
      </c>
      <c r="T87" s="44">
        <f t="shared" si="3"/>
        <v>559.256</v>
      </c>
      <c r="U87" s="44">
        <v>495.944</v>
      </c>
      <c r="V87" s="44">
        <v>317.6025376</v>
      </c>
    </row>
    <row r="88" spans="1:22">
      <c r="A88" s="44">
        <v>0.4063</v>
      </c>
      <c r="B88" s="44">
        <f t="shared" ref="B88:P88" si="24">B55*$A$88</f>
        <v>114.19244335</v>
      </c>
      <c r="C88" s="44">
        <f t="shared" si="24"/>
        <v>109.96879233</v>
      </c>
      <c r="D88" s="44">
        <f t="shared" si="24"/>
        <v>107.285408358</v>
      </c>
      <c r="E88" s="44">
        <f t="shared" si="24"/>
        <v>109.77315888</v>
      </c>
      <c r="F88" s="44">
        <f t="shared" si="24"/>
        <v>104.34174048</v>
      </c>
      <c r="G88" s="44">
        <f t="shared" si="24"/>
        <v>97.63705914</v>
      </c>
      <c r="H88" s="44">
        <f t="shared" si="24"/>
        <v>92.40224931</v>
      </c>
      <c r="I88" s="44">
        <f t="shared" si="24"/>
        <v>86.30238615</v>
      </c>
      <c r="J88" s="44">
        <f t="shared" si="24"/>
        <v>86.21182188</v>
      </c>
      <c r="K88" s="44">
        <f t="shared" si="24"/>
        <v>79.08288208</v>
      </c>
      <c r="L88" s="44">
        <f t="shared" si="24"/>
        <v>31.1075469</v>
      </c>
      <c r="M88" s="44">
        <f t="shared" si="24"/>
        <v>43.33165122</v>
      </c>
      <c r="N88" s="44">
        <f t="shared" si="24"/>
        <v>47.939337</v>
      </c>
      <c r="O88" s="44">
        <f t="shared" si="24"/>
        <v>45.85769958</v>
      </c>
      <c r="P88" s="44">
        <f t="shared" si="24"/>
        <v>41.11219684</v>
      </c>
      <c r="Q88" s="44">
        <v>1284.2</v>
      </c>
      <c r="R88" s="44">
        <v>2175.2</v>
      </c>
      <c r="S88" s="44">
        <f t="shared" si="2"/>
        <v>0.59038249356381</v>
      </c>
      <c r="T88" s="44">
        <f t="shared" si="3"/>
        <v>733.2782</v>
      </c>
      <c r="U88" s="44">
        <v>550.9218</v>
      </c>
      <c r="V88" s="44">
        <v>352.81032072</v>
      </c>
    </row>
    <row r="89" spans="1:22">
      <c r="A89" s="44">
        <v>0.3192</v>
      </c>
      <c r="B89" s="44">
        <f t="shared" ref="B89:P89" si="25">B56*$A$89</f>
        <v>349.71561576</v>
      </c>
      <c r="C89" s="44">
        <f t="shared" si="25"/>
        <v>325.71322812</v>
      </c>
      <c r="D89" s="44">
        <f t="shared" si="25"/>
        <v>311.769464496</v>
      </c>
      <c r="E89" s="44">
        <f t="shared" si="25"/>
        <v>299.71884096</v>
      </c>
      <c r="F89" s="44">
        <f t="shared" si="25"/>
        <v>283.88422272</v>
      </c>
      <c r="G89" s="44">
        <f t="shared" si="25"/>
        <v>275.65205472</v>
      </c>
      <c r="H89" s="44">
        <f t="shared" si="25"/>
        <v>262.50267456</v>
      </c>
      <c r="I89" s="44">
        <f t="shared" si="25"/>
        <v>245.45701152</v>
      </c>
      <c r="J89" s="44">
        <f t="shared" si="25"/>
        <v>201.97048032</v>
      </c>
      <c r="K89" s="44">
        <f t="shared" si="25"/>
        <v>189.63825216</v>
      </c>
      <c r="L89" s="44">
        <f t="shared" si="25"/>
        <v>138.2621184</v>
      </c>
      <c r="M89" s="44">
        <f t="shared" si="25"/>
        <v>148.28886072</v>
      </c>
      <c r="N89" s="44">
        <f t="shared" si="25"/>
        <v>143.1050208</v>
      </c>
      <c r="O89" s="44">
        <f t="shared" si="25"/>
        <v>133.35789768</v>
      </c>
      <c r="P89" s="44">
        <f t="shared" si="25"/>
        <v>119.46085536</v>
      </c>
      <c r="Q89" s="44">
        <v>1308.6</v>
      </c>
      <c r="R89" s="44">
        <v>2851.8</v>
      </c>
      <c r="S89" s="44">
        <f t="shared" si="2"/>
        <v>0.4588680833158</v>
      </c>
      <c r="T89" s="44">
        <f t="shared" si="3"/>
        <v>811.332</v>
      </c>
      <c r="U89" s="44">
        <v>497.268</v>
      </c>
      <c r="V89" s="44">
        <v>318.4504272</v>
      </c>
    </row>
    <row r="90" spans="1:22">
      <c r="A90" s="44">
        <v>0.359</v>
      </c>
      <c r="B90" s="44">
        <f t="shared" ref="B90:P90" si="26">B57*$A$90</f>
        <v>1255.899034</v>
      </c>
      <c r="C90" s="44">
        <f t="shared" si="26"/>
        <v>1212.84263825</v>
      </c>
      <c r="D90" s="44">
        <f t="shared" si="26"/>
        <v>1161.19801474</v>
      </c>
      <c r="E90" s="44">
        <f t="shared" si="26"/>
        <v>1134.9994656</v>
      </c>
      <c r="F90" s="44">
        <f t="shared" si="26"/>
        <v>1063.5113648</v>
      </c>
      <c r="G90" s="44">
        <f t="shared" si="26"/>
        <v>1044.8153628</v>
      </c>
      <c r="H90" s="44">
        <f t="shared" si="26"/>
        <v>980.2298268</v>
      </c>
      <c r="I90" s="44">
        <f t="shared" si="26"/>
        <v>924.9351031</v>
      </c>
      <c r="J90" s="44">
        <f t="shared" si="26"/>
        <v>834.3068814</v>
      </c>
      <c r="K90" s="44">
        <f t="shared" si="26"/>
        <v>778.1599635</v>
      </c>
      <c r="L90" s="44">
        <f t="shared" si="26"/>
        <v>484.373211</v>
      </c>
      <c r="M90" s="44">
        <f t="shared" si="26"/>
        <v>596.8542294</v>
      </c>
      <c r="N90" s="44">
        <f t="shared" si="26"/>
        <v>580.480742</v>
      </c>
      <c r="O90" s="44">
        <f t="shared" si="26"/>
        <v>521.0351526</v>
      </c>
      <c r="P90" s="44">
        <f t="shared" si="26"/>
        <v>441.478455</v>
      </c>
      <c r="Q90" s="44">
        <v>1414.6</v>
      </c>
      <c r="R90" s="44">
        <v>2894.3</v>
      </c>
      <c r="S90" s="44">
        <f t="shared" si="2"/>
        <v>0.488753757385205</v>
      </c>
      <c r="T90" s="44">
        <f t="shared" si="3"/>
        <v>920.9046</v>
      </c>
      <c r="U90" s="44">
        <v>493.6954</v>
      </c>
      <c r="V90" s="44">
        <v>316.16253416</v>
      </c>
    </row>
    <row r="91" spans="1:22">
      <c r="A91" s="44">
        <v>0.278</v>
      </c>
      <c r="B91" s="44">
        <f t="shared" ref="B91:P91" si="27">B58*$A$91</f>
        <v>307.216132</v>
      </c>
      <c r="C91" s="44">
        <f t="shared" si="27"/>
        <v>294.3193506</v>
      </c>
      <c r="D91" s="44">
        <f t="shared" si="27"/>
        <v>268.1850432</v>
      </c>
      <c r="E91" s="44">
        <f t="shared" si="27"/>
        <v>274.6989168</v>
      </c>
      <c r="F91" s="44">
        <f t="shared" si="27"/>
        <v>263.9963616</v>
      </c>
      <c r="G91" s="44">
        <f t="shared" si="27"/>
        <v>258.9706776</v>
      </c>
      <c r="H91" s="44">
        <f t="shared" si="27"/>
        <v>245.738934</v>
      </c>
      <c r="I91" s="44">
        <f t="shared" si="27"/>
        <v>229.4912796</v>
      </c>
      <c r="J91" s="44">
        <f t="shared" si="27"/>
        <v>235.7311842</v>
      </c>
      <c r="K91" s="44">
        <f t="shared" si="27"/>
        <v>219.2290486</v>
      </c>
      <c r="L91" s="44">
        <f t="shared" si="27"/>
        <v>153.042058</v>
      </c>
      <c r="M91" s="44">
        <f t="shared" si="27"/>
        <v>162.6852942</v>
      </c>
      <c r="N91" s="44">
        <f t="shared" si="27"/>
        <v>161.68202</v>
      </c>
      <c r="O91" s="44">
        <f t="shared" si="27"/>
        <v>149.6758394</v>
      </c>
      <c r="P91" s="44">
        <f t="shared" si="27"/>
        <v>136.0293198</v>
      </c>
      <c r="Q91" s="44">
        <v>1337.2</v>
      </c>
      <c r="R91" s="44">
        <v>2970.5</v>
      </c>
      <c r="S91" s="44">
        <f t="shared" si="2"/>
        <v>0.450159905739774</v>
      </c>
      <c r="T91" s="44">
        <f t="shared" si="3"/>
        <v>910.6332</v>
      </c>
      <c r="U91" s="44">
        <v>426.5668</v>
      </c>
      <c r="V91" s="44">
        <v>273.17337872</v>
      </c>
    </row>
    <row r="92" spans="1:22">
      <c r="A92" s="44">
        <v>0.3007</v>
      </c>
      <c r="B92" s="44">
        <f t="shared" ref="B92:P92" si="28">B59*$A$92</f>
        <v>561.95555722</v>
      </c>
      <c r="C92" s="44">
        <f t="shared" si="28"/>
        <v>544.94871697</v>
      </c>
      <c r="D92" s="44">
        <f t="shared" si="28"/>
        <v>512.797506116</v>
      </c>
      <c r="E92" s="44">
        <f t="shared" si="28"/>
        <v>501.71722832</v>
      </c>
      <c r="F92" s="44">
        <f t="shared" si="28"/>
        <v>482.18760528</v>
      </c>
      <c r="G92" s="44">
        <f t="shared" si="28"/>
        <v>468.82732386</v>
      </c>
      <c r="H92" s="44">
        <f t="shared" si="28"/>
        <v>447.60551157</v>
      </c>
      <c r="I92" s="44">
        <f t="shared" si="28"/>
        <v>426.70695178</v>
      </c>
      <c r="J92" s="44">
        <f t="shared" si="28"/>
        <v>483.67751364</v>
      </c>
      <c r="K92" s="44">
        <f t="shared" si="28"/>
        <v>467.66352465</v>
      </c>
      <c r="L92" s="44">
        <f t="shared" si="28"/>
        <v>331.0631825</v>
      </c>
      <c r="M92" s="44">
        <f t="shared" si="28"/>
        <v>402.53253612</v>
      </c>
      <c r="N92" s="44">
        <f t="shared" si="28"/>
        <v>379.3402668</v>
      </c>
      <c r="O92" s="44">
        <f t="shared" si="28"/>
        <v>349.09721395</v>
      </c>
      <c r="P92" s="44">
        <f t="shared" si="28"/>
        <v>303.12722033</v>
      </c>
      <c r="Q92" s="44">
        <v>1007.7</v>
      </c>
      <c r="R92" s="44">
        <v>1374.8</v>
      </c>
      <c r="S92" s="44">
        <f t="shared" si="2"/>
        <v>0.732979342449811</v>
      </c>
      <c r="T92" s="44">
        <f t="shared" si="3"/>
        <v>319.4409</v>
      </c>
      <c r="U92" s="44">
        <v>688.2591</v>
      </c>
      <c r="V92" s="44">
        <v>433.19027754</v>
      </c>
    </row>
    <row r="93" spans="1:22">
      <c r="A93" s="44">
        <v>0.3701</v>
      </c>
      <c r="B93" s="44">
        <f t="shared" ref="B93:P93" si="29">B60*$A$93</f>
        <v>7.70973815</v>
      </c>
      <c r="C93" s="44">
        <f t="shared" si="29"/>
        <v>7.18519542</v>
      </c>
      <c r="D93" s="44">
        <f t="shared" si="29"/>
        <v>7.57898182</v>
      </c>
      <c r="E93" s="44">
        <f t="shared" si="29"/>
        <v>7.84256704</v>
      </c>
      <c r="F93" s="44">
        <f t="shared" si="29"/>
        <v>8.1066704</v>
      </c>
      <c r="G93" s="44">
        <f t="shared" si="29"/>
        <v>8.57284836</v>
      </c>
      <c r="H93" s="44">
        <f t="shared" si="29"/>
        <v>8.10008262</v>
      </c>
      <c r="I93" s="44">
        <f t="shared" si="29"/>
        <v>7.62679874</v>
      </c>
      <c r="J93" s="44">
        <f t="shared" si="29"/>
        <v>8.31292713</v>
      </c>
      <c r="K93" s="44">
        <f t="shared" si="29"/>
        <v>7.30917892</v>
      </c>
      <c r="L93" s="44">
        <f t="shared" si="29"/>
        <v>5.4271464</v>
      </c>
      <c r="M93" s="44">
        <f t="shared" si="29"/>
        <v>7.95452229</v>
      </c>
      <c r="N93" s="44">
        <f t="shared" si="29"/>
        <v>8.719556</v>
      </c>
      <c r="O93" s="44">
        <f t="shared" si="29"/>
        <v>6.17408222</v>
      </c>
      <c r="P93" s="44">
        <f t="shared" si="29"/>
        <v>5.48987835</v>
      </c>
      <c r="Q93" s="44">
        <v>986.59</v>
      </c>
      <c r="R93" s="44">
        <v>1454.56</v>
      </c>
      <c r="S93" s="44">
        <f t="shared" si="2"/>
        <v>0.678273842261577</v>
      </c>
      <c r="T93" s="44">
        <f t="shared" si="3"/>
        <v>340.37355</v>
      </c>
      <c r="U93" s="44">
        <v>646.21645</v>
      </c>
      <c r="V93" s="44">
        <v>406.72863363</v>
      </c>
    </row>
    <row r="94" spans="1:22">
      <c r="A94" s="44">
        <v>0.4813</v>
      </c>
      <c r="B94" s="44">
        <f t="shared" ref="B94:P94" si="30">B61*$A$94</f>
        <v>302.52828637</v>
      </c>
      <c r="C94" s="44">
        <f t="shared" si="30"/>
        <v>278.82103666</v>
      </c>
      <c r="D94" s="44">
        <f t="shared" si="30"/>
        <v>268.526896</v>
      </c>
      <c r="E94" s="44">
        <f t="shared" si="30"/>
        <v>266.89201616</v>
      </c>
      <c r="F94" s="44">
        <f t="shared" si="30"/>
        <v>255.83828784</v>
      </c>
      <c r="G94" s="44">
        <f t="shared" si="30"/>
        <v>246.33453804</v>
      </c>
      <c r="H94" s="44">
        <f t="shared" si="30"/>
        <v>230.8709466</v>
      </c>
      <c r="I94" s="44">
        <f t="shared" si="30"/>
        <v>219.55601677</v>
      </c>
      <c r="J94" s="44">
        <f t="shared" si="30"/>
        <v>218.35926432</v>
      </c>
      <c r="K94" s="44">
        <f t="shared" si="30"/>
        <v>205.5396463</v>
      </c>
      <c r="L94" s="44">
        <f t="shared" si="30"/>
        <v>179.9960927</v>
      </c>
      <c r="M94" s="44">
        <f t="shared" si="30"/>
        <v>175.46474946</v>
      </c>
      <c r="N94" s="44">
        <f t="shared" si="30"/>
        <v>161.9160582</v>
      </c>
      <c r="O94" s="44">
        <f t="shared" si="30"/>
        <v>151.76423795</v>
      </c>
      <c r="P94" s="44">
        <f t="shared" si="30"/>
        <v>136.67658994</v>
      </c>
      <c r="Q94" s="44">
        <v>989.28</v>
      </c>
      <c r="R94" s="44">
        <v>1480.2</v>
      </c>
      <c r="S94" s="44">
        <f t="shared" si="2"/>
        <v>0.66834211593028</v>
      </c>
      <c r="T94" s="44">
        <f t="shared" si="3"/>
        <v>362.07648</v>
      </c>
      <c r="U94" s="44">
        <v>627.20352</v>
      </c>
      <c r="V94" s="44">
        <v>394.761895488</v>
      </c>
    </row>
    <row r="95" spans="1:22">
      <c r="A95" s="44">
        <v>0.5383</v>
      </c>
      <c r="B95" s="44">
        <f t="shared" ref="B95:P95" si="31">B62*$A$95</f>
        <v>209.16114821</v>
      </c>
      <c r="C95" s="44">
        <f t="shared" si="31"/>
        <v>199.9870628</v>
      </c>
      <c r="D95" s="44">
        <f t="shared" si="31"/>
        <v>191.22041666</v>
      </c>
      <c r="E95" s="44">
        <f t="shared" si="31"/>
        <v>195.87186696</v>
      </c>
      <c r="F95" s="44">
        <f t="shared" si="31"/>
        <v>194.04035504</v>
      </c>
      <c r="G95" s="44">
        <f t="shared" si="31"/>
        <v>194.11485576</v>
      </c>
      <c r="H95" s="44">
        <f t="shared" si="31"/>
        <v>183.12966</v>
      </c>
      <c r="I95" s="44">
        <f t="shared" si="31"/>
        <v>172.08923466</v>
      </c>
      <c r="J95" s="44">
        <f t="shared" si="31"/>
        <v>157.58210349</v>
      </c>
      <c r="K95" s="44">
        <f t="shared" si="31"/>
        <v>149.38191044</v>
      </c>
      <c r="L95" s="44">
        <f t="shared" si="31"/>
        <v>121.5163803</v>
      </c>
      <c r="M95" s="44">
        <f t="shared" si="31"/>
        <v>143.6388954</v>
      </c>
      <c r="N95" s="44">
        <f t="shared" si="31"/>
        <v>140.1399454</v>
      </c>
      <c r="O95" s="44">
        <f t="shared" si="31"/>
        <v>131.41275665</v>
      </c>
      <c r="P95" s="44">
        <f t="shared" si="31"/>
        <v>119.5155192</v>
      </c>
      <c r="Q95" s="44">
        <v>1001.2</v>
      </c>
      <c r="R95" s="44">
        <v>1625.3</v>
      </c>
      <c r="S95" s="44">
        <f t="shared" si="2"/>
        <v>0.616009352119609</v>
      </c>
      <c r="T95" s="44">
        <f t="shared" si="3"/>
        <v>384.4608</v>
      </c>
      <c r="U95" s="44">
        <v>616.7392</v>
      </c>
      <c r="V95" s="44">
        <v>388.17565248</v>
      </c>
    </row>
    <row r="96" spans="1:22">
      <c r="A96" s="44">
        <v>0.3592</v>
      </c>
      <c r="B96" s="44">
        <f t="shared" ref="B96:P96" si="32">B63*$A$96</f>
        <v>26.93762928</v>
      </c>
      <c r="C96" s="44">
        <f t="shared" si="32"/>
        <v>26.6214794</v>
      </c>
      <c r="D96" s="44">
        <f t="shared" si="32"/>
        <v>26.23481856</v>
      </c>
      <c r="E96" s="44">
        <f t="shared" si="32"/>
        <v>25.82188224</v>
      </c>
      <c r="F96" s="44">
        <f t="shared" si="32"/>
        <v>25.68768512</v>
      </c>
      <c r="G96" s="44">
        <f t="shared" si="32"/>
        <v>25.21196064</v>
      </c>
      <c r="H96" s="44">
        <f t="shared" si="32"/>
        <v>24.11410176</v>
      </c>
      <c r="I96" s="44">
        <f t="shared" si="32"/>
        <v>24.46281312</v>
      </c>
      <c r="J96" s="44">
        <f t="shared" si="32"/>
        <v>15.77380104</v>
      </c>
      <c r="K96" s="44">
        <f t="shared" si="32"/>
        <v>14.29752496</v>
      </c>
      <c r="L96" s="44">
        <f t="shared" si="32"/>
        <v>5.8581928</v>
      </c>
      <c r="M96" s="44">
        <f t="shared" si="32"/>
        <v>11.11037928</v>
      </c>
      <c r="N96" s="44">
        <f t="shared" si="32"/>
        <v>10.5374912</v>
      </c>
      <c r="O96" s="44">
        <f t="shared" si="32"/>
        <v>7.37121504</v>
      </c>
      <c r="P96" s="44">
        <f t="shared" si="32"/>
        <v>5.9011172</v>
      </c>
      <c r="Q96" s="44">
        <v>1001.2</v>
      </c>
      <c r="R96" s="44">
        <v>1669.1</v>
      </c>
      <c r="S96" s="44">
        <f t="shared" si="2"/>
        <v>0.599844227427955</v>
      </c>
      <c r="T96" s="44">
        <f t="shared" si="3"/>
        <v>408.4896</v>
      </c>
      <c r="U96" s="44">
        <v>592.7104</v>
      </c>
      <c r="V96" s="44">
        <v>373.05192576</v>
      </c>
    </row>
    <row r="97" spans="1:22">
      <c r="A97" s="44">
        <v>0.5146</v>
      </c>
      <c r="B97" s="44">
        <f t="shared" ref="B97:P97" si="33">B64*$A$97</f>
        <v>32.22996406</v>
      </c>
      <c r="C97" s="44">
        <f t="shared" si="33"/>
        <v>24.8415431</v>
      </c>
      <c r="D97" s="44">
        <f t="shared" si="33"/>
        <v>22.286574684</v>
      </c>
      <c r="E97" s="44">
        <f t="shared" si="33"/>
        <v>22.0310552</v>
      </c>
      <c r="F97" s="44">
        <f t="shared" si="33"/>
        <v>22.93963296</v>
      </c>
      <c r="G97" s="44">
        <f t="shared" si="33"/>
        <v>22.58208888</v>
      </c>
      <c r="H97" s="44">
        <f t="shared" si="33"/>
        <v>19.1114721</v>
      </c>
      <c r="I97" s="44">
        <f t="shared" si="33"/>
        <v>19.5645774</v>
      </c>
      <c r="J97" s="44">
        <f t="shared" si="33"/>
        <v>22.1334606</v>
      </c>
      <c r="K97" s="44">
        <f t="shared" si="33"/>
        <v>19.33053732</v>
      </c>
      <c r="L97" s="44">
        <f t="shared" si="33"/>
        <v>17.7526708</v>
      </c>
      <c r="M97" s="44">
        <f t="shared" si="33"/>
        <v>19.868706</v>
      </c>
      <c r="N97" s="44">
        <f t="shared" si="33"/>
        <v>16.719354</v>
      </c>
      <c r="O97" s="44">
        <f t="shared" si="33"/>
        <v>13.34393822</v>
      </c>
      <c r="P97" s="44">
        <f t="shared" si="33"/>
        <v>13.00126608</v>
      </c>
      <c r="Q97" s="44">
        <v>1000.4</v>
      </c>
      <c r="R97" s="44">
        <v>1721.1</v>
      </c>
      <c r="S97" s="44">
        <f t="shared" si="2"/>
        <v>0.581256173377491</v>
      </c>
      <c r="T97" s="44">
        <f t="shared" si="3"/>
        <v>418.1672</v>
      </c>
      <c r="U97" s="44">
        <v>582.2328</v>
      </c>
      <c r="V97" s="44">
        <v>366.45732432</v>
      </c>
    </row>
    <row r="98" spans="1:22">
      <c r="A98" s="44">
        <v>0.6951</v>
      </c>
      <c r="B98" s="44">
        <f t="shared" ref="B98:P98" si="34">B65*$A$98</f>
        <v>85.64549532</v>
      </c>
      <c r="C98" s="44">
        <f t="shared" si="34"/>
        <v>78.29175438</v>
      </c>
      <c r="D98" s="44">
        <f t="shared" si="34"/>
        <v>69.71769588</v>
      </c>
      <c r="E98" s="44">
        <f t="shared" si="34"/>
        <v>113.63939664</v>
      </c>
      <c r="F98" s="44">
        <f t="shared" si="34"/>
        <v>113.03883024</v>
      </c>
      <c r="G98" s="44">
        <f t="shared" si="34"/>
        <v>122.82083352</v>
      </c>
      <c r="H98" s="44">
        <f t="shared" si="34"/>
        <v>116.06884065</v>
      </c>
      <c r="I98" s="44">
        <f t="shared" si="34"/>
        <v>113.90422974</v>
      </c>
      <c r="J98" s="44">
        <f t="shared" si="34"/>
        <v>126.48991887</v>
      </c>
      <c r="K98" s="44">
        <f t="shared" si="34"/>
        <v>118.80802122</v>
      </c>
      <c r="L98" s="44">
        <f t="shared" si="34"/>
        <v>100.2306396</v>
      </c>
      <c r="M98" s="44">
        <f t="shared" si="34"/>
        <v>112.03295103</v>
      </c>
      <c r="N98" s="44">
        <f t="shared" si="34"/>
        <v>115.1905818</v>
      </c>
      <c r="O98" s="44">
        <f t="shared" si="34"/>
        <v>113.89595805</v>
      </c>
      <c r="P98" s="44">
        <f t="shared" si="34"/>
        <v>111.37844487</v>
      </c>
      <c r="Q98" s="44">
        <v>972.4</v>
      </c>
      <c r="R98" s="44">
        <v>1664.3</v>
      </c>
      <c r="S98" s="44">
        <f t="shared" si="2"/>
        <v>0.584269662921348</v>
      </c>
      <c r="T98" s="44">
        <f t="shared" si="3"/>
        <v>421.0492</v>
      </c>
      <c r="U98" s="44">
        <v>551.3508</v>
      </c>
      <c r="V98" s="44">
        <v>347.02019352</v>
      </c>
    </row>
    <row r="99" spans="1:22">
      <c r="Q99" s="44">
        <v>948.1</v>
      </c>
      <c r="R99" s="44">
        <v>1619.3</v>
      </c>
      <c r="S99" s="44">
        <f t="shared" si="2"/>
        <v>0.585499907367381</v>
      </c>
      <c r="T99" s="44">
        <f t="shared" si="3"/>
        <v>425.6969</v>
      </c>
      <c r="U99" s="44">
        <v>522.4031</v>
      </c>
      <c r="V99" s="44">
        <v>328.80051114</v>
      </c>
    </row>
    <row r="100" spans="1:22">
      <c r="Q100" s="44">
        <v>911.1</v>
      </c>
      <c r="R100" s="44">
        <v>1691.7</v>
      </c>
      <c r="S100" s="44">
        <f t="shared" si="2"/>
        <v>0.538570668558255</v>
      </c>
      <c r="T100" s="44">
        <f t="shared" si="3"/>
        <v>427.3059</v>
      </c>
      <c r="U100" s="44">
        <v>483.7941</v>
      </c>
      <c r="V100" s="44">
        <v>304.50000654</v>
      </c>
    </row>
    <row r="101" spans="1:22">
      <c r="Q101" s="44">
        <v>870.4</v>
      </c>
      <c r="R101" s="44">
        <v>1570.4</v>
      </c>
      <c r="S101" s="44">
        <f t="shared" si="2"/>
        <v>0.554253693326541</v>
      </c>
      <c r="T101" s="44">
        <f t="shared" si="3"/>
        <v>427.3664</v>
      </c>
      <c r="U101" s="44">
        <v>443.0336</v>
      </c>
      <c r="V101" s="44">
        <v>278.84534784</v>
      </c>
    </row>
    <row r="102" spans="1:22">
      <c r="Q102" s="44">
        <v>792.8</v>
      </c>
      <c r="R102" s="44">
        <v>1361.1</v>
      </c>
      <c r="S102" s="44">
        <f t="shared" si="2"/>
        <v>0.58247006098009</v>
      </c>
      <c r="T102" s="44">
        <f t="shared" si="3"/>
        <v>420.184</v>
      </c>
      <c r="U102" s="44">
        <v>372.616</v>
      </c>
      <c r="V102" s="44">
        <v>234.5245104</v>
      </c>
    </row>
    <row r="103" spans="1:22">
      <c r="Q103" s="44">
        <v>899.1</v>
      </c>
      <c r="R103" s="44">
        <v>1321.6</v>
      </c>
      <c r="S103" s="44">
        <f t="shared" si="2"/>
        <v>0.680311743341404</v>
      </c>
      <c r="T103" s="44">
        <f t="shared" si="3"/>
        <v>513.3861</v>
      </c>
      <c r="U103" s="44">
        <v>385.7139</v>
      </c>
      <c r="V103" s="44">
        <v>242.76832866</v>
      </c>
    </row>
    <row r="104" spans="1:22">
      <c r="Q104" s="44">
        <v>1137.6</v>
      </c>
      <c r="R104" s="44">
        <v>1750.2</v>
      </c>
      <c r="S104" s="44">
        <f t="shared" si="2"/>
        <v>0.649982859101817</v>
      </c>
      <c r="T104" s="44">
        <f t="shared" si="3"/>
        <v>705.312</v>
      </c>
      <c r="U104" s="44">
        <v>432.288</v>
      </c>
      <c r="V104" s="44">
        <v>272.0820672</v>
      </c>
    </row>
    <row r="105" spans="1:22">
      <c r="Q105" s="44">
        <v>1190.2</v>
      </c>
      <c r="R105" s="44">
        <v>1839.4</v>
      </c>
      <c r="S105" s="44">
        <f t="shared" si="2"/>
        <v>0.647058823529412</v>
      </c>
      <c r="T105" s="44">
        <f t="shared" si="3"/>
        <v>774.8202</v>
      </c>
      <c r="U105" s="44">
        <v>415.3798</v>
      </c>
      <c r="V105" s="44">
        <v>261.44004612</v>
      </c>
    </row>
    <row r="106" spans="1:22">
      <c r="Q106" s="44">
        <v>1172.4</v>
      </c>
      <c r="R106" s="44">
        <v>1927.7</v>
      </c>
      <c r="S106" s="44">
        <f t="shared" si="2"/>
        <v>0.608185921045806</v>
      </c>
      <c r="T106" s="44">
        <f t="shared" si="3"/>
        <v>798.4044</v>
      </c>
      <c r="U106" s="44">
        <v>373.9956</v>
      </c>
      <c r="V106" s="44">
        <v>235.39283064</v>
      </c>
    </row>
    <row r="107" spans="1:22">
      <c r="Q107" s="44">
        <v>1356.7</v>
      </c>
      <c r="R107" s="44">
        <v>1512.6</v>
      </c>
      <c r="S107" s="44">
        <f t="shared" si="2"/>
        <v>0.896932434219225</v>
      </c>
      <c r="T107" s="44">
        <f t="shared" si="3"/>
        <v>430.0739</v>
      </c>
      <c r="U107" s="44">
        <v>926.6261</v>
      </c>
      <c r="V107" s="44">
        <v>571.7283037</v>
      </c>
    </row>
    <row r="108" spans="1:22">
      <c r="Q108" s="44">
        <v>1360.77</v>
      </c>
      <c r="R108" s="44">
        <v>1601.84</v>
      </c>
      <c r="S108" s="44">
        <f t="shared" si="2"/>
        <v>0.849504320031963</v>
      </c>
      <c r="T108" s="44">
        <f t="shared" si="3"/>
        <v>469.46565</v>
      </c>
      <c r="U108" s="44">
        <v>891.30435</v>
      </c>
      <c r="V108" s="44">
        <v>549.93478395</v>
      </c>
    </row>
    <row r="109" spans="1:22">
      <c r="Q109" s="44">
        <v>1367.93</v>
      </c>
      <c r="R109" s="44">
        <v>1635.92</v>
      </c>
      <c r="S109" s="44">
        <f t="shared" si="2"/>
        <v>0.836183920974131</v>
      </c>
      <c r="T109" s="44">
        <f t="shared" si="3"/>
        <v>500.66238</v>
      </c>
      <c r="U109" s="44">
        <v>867.26762</v>
      </c>
      <c r="V109" s="44">
        <v>535.10412154</v>
      </c>
    </row>
    <row r="110" spans="1:22">
      <c r="Q110" s="44">
        <v>1381.6</v>
      </c>
      <c r="R110" s="44">
        <v>1765.2</v>
      </c>
      <c r="S110" s="44">
        <f t="shared" si="2"/>
        <v>0.782687514162701</v>
      </c>
      <c r="T110" s="44">
        <f t="shared" si="3"/>
        <v>530.5344</v>
      </c>
      <c r="U110" s="44">
        <v>851.0656</v>
      </c>
      <c r="V110" s="44">
        <v>525.1074752</v>
      </c>
    </row>
    <row r="111" spans="1:22">
      <c r="Q111" s="44">
        <v>1356.7</v>
      </c>
      <c r="R111" s="44">
        <v>1821.6</v>
      </c>
      <c r="S111" s="44">
        <f t="shared" si="2"/>
        <v>0.744784804567413</v>
      </c>
      <c r="T111" s="44">
        <f t="shared" si="3"/>
        <v>553.5336</v>
      </c>
      <c r="U111" s="44">
        <v>803.1664</v>
      </c>
      <c r="V111" s="44">
        <v>495.5536688</v>
      </c>
    </row>
    <row r="112" spans="1:22">
      <c r="Q112" s="44">
        <v>1360.3</v>
      </c>
      <c r="R112" s="44">
        <v>1921</v>
      </c>
      <c r="S112" s="44">
        <f t="shared" si="2"/>
        <v>0.708120770432067</v>
      </c>
      <c r="T112" s="44">
        <f t="shared" si="3"/>
        <v>568.6054</v>
      </c>
      <c r="U112" s="44">
        <v>791.6946</v>
      </c>
      <c r="V112" s="44">
        <v>488.4755682</v>
      </c>
    </row>
    <row r="113" spans="17:22">
      <c r="Q113" s="44">
        <v>1314.1</v>
      </c>
      <c r="R113" s="44">
        <v>1863.4</v>
      </c>
      <c r="S113" s="44">
        <f t="shared" si="2"/>
        <v>0.705216271331974</v>
      </c>
      <c r="T113" s="44">
        <f t="shared" si="3"/>
        <v>569.0053</v>
      </c>
      <c r="U113" s="44">
        <v>745.0947</v>
      </c>
      <c r="V113" s="44">
        <v>459.7234299</v>
      </c>
    </row>
    <row r="114" spans="17:22">
      <c r="Q114" s="44">
        <v>1276</v>
      </c>
      <c r="R114" s="44">
        <v>1844.7</v>
      </c>
      <c r="S114" s="44">
        <f t="shared" si="2"/>
        <v>0.691711389385808</v>
      </c>
      <c r="T114" s="44">
        <f t="shared" si="3"/>
        <v>572.924</v>
      </c>
      <c r="U114" s="44">
        <v>703.076</v>
      </c>
      <c r="V114" s="44">
        <v>433.797892</v>
      </c>
    </row>
    <row r="115" spans="17:22">
      <c r="Q115" s="44">
        <v>1433.9</v>
      </c>
      <c r="R115" s="44">
        <v>2090.5</v>
      </c>
      <c r="S115" s="44">
        <f t="shared" si="2"/>
        <v>0.6859124611337</v>
      </c>
      <c r="T115" s="44">
        <f t="shared" si="3"/>
        <v>672.4991</v>
      </c>
      <c r="U115" s="44">
        <v>761.4009</v>
      </c>
      <c r="V115" s="44">
        <v>469.7843553</v>
      </c>
    </row>
    <row r="116" spans="17:22">
      <c r="Q116" s="44">
        <v>1353.2</v>
      </c>
      <c r="R116" s="44">
        <v>1964.4</v>
      </c>
      <c r="S116" s="44">
        <f t="shared" si="2"/>
        <v>0.68886173895337</v>
      </c>
      <c r="T116" s="44">
        <f t="shared" si="3"/>
        <v>664.4212</v>
      </c>
      <c r="U116" s="44">
        <v>688.7788</v>
      </c>
      <c r="V116" s="44">
        <v>424.9765196</v>
      </c>
    </row>
    <row r="117" spans="17:22">
      <c r="Q117" s="44">
        <v>1173.2</v>
      </c>
      <c r="R117" s="44">
        <v>1701.5</v>
      </c>
      <c r="S117" s="44">
        <f t="shared" si="2"/>
        <v>0.689509256538348</v>
      </c>
      <c r="T117" s="44">
        <f t="shared" si="3"/>
        <v>621.796</v>
      </c>
      <c r="U117" s="44">
        <v>551.404</v>
      </c>
      <c r="V117" s="44">
        <v>340.216268</v>
      </c>
    </row>
    <row r="118" spans="17:22">
      <c r="Q118" s="44">
        <v>1371.2</v>
      </c>
      <c r="R118" s="44">
        <v>1790</v>
      </c>
      <c r="S118" s="44">
        <f t="shared" si="2"/>
        <v>0.766033519553073</v>
      </c>
      <c r="T118" s="44">
        <f t="shared" si="3"/>
        <v>782.9552</v>
      </c>
      <c r="U118" s="44">
        <v>588.2448</v>
      </c>
      <c r="V118" s="44">
        <v>362.9470416</v>
      </c>
    </row>
    <row r="119" spans="17:22">
      <c r="Q119" s="44">
        <v>1416.3</v>
      </c>
      <c r="R119" s="44">
        <v>2228.1</v>
      </c>
      <c r="S119" s="44">
        <f t="shared" si="2"/>
        <v>0.635653695974148</v>
      </c>
      <c r="T119" s="44">
        <f t="shared" si="3"/>
        <v>878.106</v>
      </c>
      <c r="U119" s="44">
        <v>538.194</v>
      </c>
      <c r="V119" s="44">
        <v>332.065698</v>
      </c>
    </row>
    <row r="120" spans="17:22">
      <c r="Q120" s="44">
        <v>1439.1</v>
      </c>
      <c r="R120" s="44">
        <v>2317.3</v>
      </c>
      <c r="S120" s="44">
        <f t="shared" si="2"/>
        <v>0.621024468131014</v>
      </c>
      <c r="T120" s="44">
        <f t="shared" si="3"/>
        <v>936.8541</v>
      </c>
      <c r="U120" s="44">
        <v>502.2459</v>
      </c>
      <c r="V120" s="44">
        <v>309.8857203</v>
      </c>
    </row>
    <row r="121" spans="17:22">
      <c r="Q121" s="44">
        <v>1311.9</v>
      </c>
      <c r="R121" s="44">
        <v>2414.3</v>
      </c>
      <c r="S121" s="44">
        <f t="shared" si="2"/>
        <v>0.543387317234809</v>
      </c>
      <c r="T121" s="44">
        <f t="shared" si="3"/>
        <v>893.4039</v>
      </c>
      <c r="U121" s="44">
        <v>418.4961</v>
      </c>
      <c r="V121" s="44">
        <v>258.2120937</v>
      </c>
    </row>
    <row r="122" spans="17:22">
      <c r="Q122" s="44">
        <v>175.2</v>
      </c>
      <c r="R122" s="44">
        <v>269.7</v>
      </c>
      <c r="S122" s="44">
        <f t="shared" si="2"/>
        <v>0.649610678531702</v>
      </c>
      <c r="T122" s="44">
        <f t="shared" si="3"/>
        <v>55.5384</v>
      </c>
      <c r="U122" s="44">
        <v>119.6616</v>
      </c>
      <c r="V122" s="44">
        <v>41.41487976</v>
      </c>
    </row>
    <row r="123" spans="17:22">
      <c r="Q123" s="44">
        <v>171.87</v>
      </c>
      <c r="R123" s="44">
        <v>265.98</v>
      </c>
      <c r="S123" s="44">
        <f t="shared" si="2"/>
        <v>0.64617640424092</v>
      </c>
      <c r="T123" s="44">
        <f t="shared" si="3"/>
        <v>59.29515</v>
      </c>
      <c r="U123" s="44">
        <v>112.57485</v>
      </c>
      <c r="V123" s="44">
        <v>38.962155585</v>
      </c>
    </row>
    <row r="124" spans="17:22">
      <c r="Q124" s="44">
        <v>180.65</v>
      </c>
      <c r="R124" s="44">
        <v>267</v>
      </c>
      <c r="S124" s="44">
        <f t="shared" si="2"/>
        <v>0.676591760299626</v>
      </c>
      <c r="T124" s="44">
        <f t="shared" si="3"/>
        <v>66.1179</v>
      </c>
      <c r="U124" s="44">
        <v>114.5321</v>
      </c>
      <c r="V124" s="44">
        <v>39.63955981</v>
      </c>
    </row>
    <row r="125" spans="17:22">
      <c r="Q125" s="44">
        <v>178.8</v>
      </c>
      <c r="R125" s="44">
        <v>257.2</v>
      </c>
      <c r="S125" s="44">
        <f t="shared" si="2"/>
        <v>0.695178849144635</v>
      </c>
      <c r="T125" s="44">
        <f t="shared" si="3"/>
        <v>68.6592</v>
      </c>
      <c r="U125" s="44">
        <v>110.1408</v>
      </c>
      <c r="V125" s="44">
        <v>38.11973088</v>
      </c>
    </row>
    <row r="126" spans="17:22">
      <c r="Q126" s="44">
        <v>184.8</v>
      </c>
      <c r="R126" s="44">
        <v>241.8</v>
      </c>
      <c r="S126" s="44">
        <f t="shared" si="2"/>
        <v>0.764267990074442</v>
      </c>
      <c r="T126" s="44">
        <f t="shared" si="3"/>
        <v>75.3984</v>
      </c>
      <c r="U126" s="44">
        <v>109.4016</v>
      </c>
      <c r="V126" s="44">
        <v>37.86389376</v>
      </c>
    </row>
    <row r="127" spans="17:22">
      <c r="Q127" s="44">
        <v>171.7</v>
      </c>
      <c r="R127" s="44">
        <v>243.1</v>
      </c>
      <c r="S127" s="44">
        <f t="shared" si="2"/>
        <v>0.706293706293706</v>
      </c>
      <c r="T127" s="44">
        <f t="shared" si="3"/>
        <v>71.7706</v>
      </c>
      <c r="U127" s="44">
        <v>99.9294</v>
      </c>
      <c r="V127" s="44">
        <v>34.58556534</v>
      </c>
    </row>
    <row r="128" spans="17:22">
      <c r="Q128" s="44">
        <v>143.9</v>
      </c>
      <c r="R128" s="44">
        <v>204.4</v>
      </c>
      <c r="S128" s="44">
        <f t="shared" si="2"/>
        <v>0.704011741682975</v>
      </c>
      <c r="T128" s="44">
        <f t="shared" si="3"/>
        <v>62.3087</v>
      </c>
      <c r="U128" s="44">
        <v>81.5913</v>
      </c>
      <c r="V128" s="44">
        <v>28.23874893</v>
      </c>
    </row>
    <row r="129" spans="17:22">
      <c r="Q129" s="44">
        <v>100.1</v>
      </c>
      <c r="R129" s="44">
        <v>171.1</v>
      </c>
      <c r="S129" s="44">
        <f t="shared" si="2"/>
        <v>0.585037989479836</v>
      </c>
      <c r="T129" s="44">
        <f t="shared" si="3"/>
        <v>44.9449</v>
      </c>
      <c r="U129" s="44">
        <v>55.1551</v>
      </c>
      <c r="V129" s="44">
        <v>19.08918011</v>
      </c>
    </row>
    <row r="130" spans="17:22">
      <c r="Q130" s="44">
        <v>111.2</v>
      </c>
      <c r="R130" s="44">
        <v>189.7</v>
      </c>
      <c r="S130" s="44">
        <f t="shared" ref="S130:S193" si="35">Q130/R130</f>
        <v>0.586188719030048</v>
      </c>
      <c r="T130" s="44">
        <f t="shared" ref="T130:T193" si="36">Q130-U130</f>
        <v>52.1528</v>
      </c>
      <c r="U130" s="44">
        <v>59.0472</v>
      </c>
      <c r="V130" s="44">
        <v>20.43623592</v>
      </c>
    </row>
    <row r="131" spans="17:22">
      <c r="Q131" s="44">
        <v>96.5</v>
      </c>
      <c r="R131" s="44">
        <v>148.9</v>
      </c>
      <c r="S131" s="44">
        <f t="shared" si="35"/>
        <v>0.64808596373405</v>
      </c>
      <c r="T131" s="44">
        <f t="shared" si="36"/>
        <v>47.3815</v>
      </c>
      <c r="U131" s="44">
        <v>49.1185</v>
      </c>
      <c r="V131" s="44">
        <v>16.99991285</v>
      </c>
    </row>
    <row r="132" spans="17:22">
      <c r="Q132" s="44">
        <v>50.7</v>
      </c>
      <c r="R132" s="44">
        <v>117.8</v>
      </c>
      <c r="S132" s="44">
        <f t="shared" si="35"/>
        <v>0.430390492359932</v>
      </c>
      <c r="T132" s="44">
        <f t="shared" si="36"/>
        <v>26.871</v>
      </c>
      <c r="U132" s="44">
        <v>23.829</v>
      </c>
      <c r="V132" s="44">
        <v>8.2472169</v>
      </c>
    </row>
    <row r="133" spans="17:22">
      <c r="Q133" s="44">
        <v>82.9</v>
      </c>
      <c r="R133" s="44">
        <v>97.7</v>
      </c>
      <c r="S133" s="44">
        <f t="shared" si="35"/>
        <v>0.848515864892528</v>
      </c>
      <c r="T133" s="44">
        <f t="shared" si="36"/>
        <v>47.3359</v>
      </c>
      <c r="U133" s="44">
        <v>35.5641</v>
      </c>
      <c r="V133" s="44">
        <v>12.30873501</v>
      </c>
    </row>
    <row r="134" spans="17:22">
      <c r="Q134" s="44">
        <v>81.9</v>
      </c>
      <c r="R134" s="44">
        <v>90.3</v>
      </c>
      <c r="S134" s="44">
        <f t="shared" si="35"/>
        <v>0.906976744186047</v>
      </c>
      <c r="T134" s="44">
        <f t="shared" si="36"/>
        <v>50.778</v>
      </c>
      <c r="U134" s="44">
        <v>31.122</v>
      </c>
      <c r="V134" s="44">
        <v>10.7713242</v>
      </c>
    </row>
    <row r="135" spans="17:22">
      <c r="Q135" s="44">
        <v>85.4</v>
      </c>
      <c r="R135" s="44">
        <v>99.2</v>
      </c>
      <c r="S135" s="44">
        <f t="shared" si="35"/>
        <v>0.860887096774194</v>
      </c>
      <c r="T135" s="44">
        <f t="shared" si="36"/>
        <v>55.5954</v>
      </c>
      <c r="U135" s="44">
        <v>29.8046</v>
      </c>
      <c r="V135" s="44">
        <v>10.31537206</v>
      </c>
    </row>
    <row r="136" spans="17:22">
      <c r="Q136" s="44">
        <v>102.2</v>
      </c>
      <c r="R136" s="44">
        <v>120.4</v>
      </c>
      <c r="S136" s="44">
        <f t="shared" si="35"/>
        <v>0.848837209302326</v>
      </c>
      <c r="T136" s="44">
        <f t="shared" si="36"/>
        <v>69.5982</v>
      </c>
      <c r="U136" s="44">
        <v>32.6018</v>
      </c>
      <c r="V136" s="44">
        <v>11.28348298</v>
      </c>
    </row>
    <row r="137" spans="17:22">
      <c r="Q137" s="44">
        <v>1760.2</v>
      </c>
      <c r="R137" s="44">
        <v>2748.1</v>
      </c>
      <c r="S137" s="44">
        <f t="shared" si="35"/>
        <v>0.640515265092246</v>
      </c>
      <c r="T137" s="44">
        <f t="shared" si="36"/>
        <v>557.9834</v>
      </c>
      <c r="U137" s="44">
        <v>1202.2166</v>
      </c>
      <c r="V137" s="44">
        <v>447.34479686</v>
      </c>
    </row>
    <row r="138" spans="17:22">
      <c r="Q138" s="44">
        <v>1728.52</v>
      </c>
      <c r="R138" s="44">
        <v>2847.03</v>
      </c>
      <c r="S138" s="44">
        <f t="shared" si="35"/>
        <v>0.607130939961995</v>
      </c>
      <c r="T138" s="44">
        <f t="shared" si="36"/>
        <v>596.3394</v>
      </c>
      <c r="U138" s="44">
        <v>1132.1806</v>
      </c>
      <c r="V138" s="44">
        <v>421.28440126</v>
      </c>
    </row>
    <row r="139" spans="17:22">
      <c r="Q139" s="44">
        <v>1745.49</v>
      </c>
      <c r="R139" s="44">
        <v>2878.23</v>
      </c>
      <c r="S139" s="44">
        <f t="shared" si="35"/>
        <v>0.606445628042234</v>
      </c>
      <c r="T139" s="44">
        <f t="shared" si="36"/>
        <v>638.84934</v>
      </c>
      <c r="U139" s="44">
        <v>1106.64066</v>
      </c>
      <c r="V139" s="44">
        <v>411.780989586</v>
      </c>
    </row>
    <row r="140" spans="17:22">
      <c r="Q140" s="44">
        <v>1775.2</v>
      </c>
      <c r="R140" s="44">
        <v>3043.1</v>
      </c>
      <c r="S140" s="44">
        <f t="shared" si="35"/>
        <v>0.583352502382439</v>
      </c>
      <c r="T140" s="44">
        <f t="shared" si="36"/>
        <v>681.6768</v>
      </c>
      <c r="U140" s="44">
        <v>1093.5232</v>
      </c>
      <c r="V140" s="44">
        <v>406.89998272</v>
      </c>
    </row>
    <row r="141" spans="17:22">
      <c r="Q141" s="44">
        <v>1787.3</v>
      </c>
      <c r="R141" s="44">
        <v>3049.6</v>
      </c>
      <c r="S141" s="44">
        <f t="shared" si="35"/>
        <v>0.586076862539349</v>
      </c>
      <c r="T141" s="44">
        <f t="shared" si="36"/>
        <v>729.2184</v>
      </c>
      <c r="U141" s="44">
        <v>1058.0816</v>
      </c>
      <c r="V141" s="44">
        <v>393.71216336</v>
      </c>
    </row>
    <row r="142" spans="17:22">
      <c r="Q142" s="44">
        <v>1799.5</v>
      </c>
      <c r="R142" s="44">
        <v>3073.6</v>
      </c>
      <c r="S142" s="44">
        <f t="shared" si="35"/>
        <v>0.585469807391983</v>
      </c>
      <c r="T142" s="44">
        <f t="shared" si="36"/>
        <v>752.191</v>
      </c>
      <c r="U142" s="44">
        <v>1047.309</v>
      </c>
      <c r="V142" s="44">
        <v>389.7036789</v>
      </c>
    </row>
    <row r="143" spans="17:22">
      <c r="Q143" s="44">
        <v>1780.3</v>
      </c>
      <c r="R143" s="44">
        <v>2978.3</v>
      </c>
      <c r="S143" s="44">
        <f t="shared" si="35"/>
        <v>0.597757109760602</v>
      </c>
      <c r="T143" s="44">
        <f t="shared" si="36"/>
        <v>770.8699</v>
      </c>
      <c r="U143" s="44">
        <v>1009.4301</v>
      </c>
      <c r="V143" s="44">
        <v>375.60894021</v>
      </c>
    </row>
    <row r="144" spans="17:22">
      <c r="Q144" s="44">
        <v>1690.6</v>
      </c>
      <c r="R144" s="44">
        <v>2847.3</v>
      </c>
      <c r="S144" s="44">
        <f t="shared" si="35"/>
        <v>0.593755487654971</v>
      </c>
      <c r="T144" s="44">
        <f t="shared" si="36"/>
        <v>759.0794</v>
      </c>
      <c r="U144" s="44">
        <v>931.5206</v>
      </c>
      <c r="V144" s="44">
        <v>346.61881526</v>
      </c>
    </row>
    <row r="145" spans="17:22">
      <c r="Q145" s="44">
        <v>1640.3</v>
      </c>
      <c r="R145" s="44">
        <v>2805.5</v>
      </c>
      <c r="S145" s="44">
        <f t="shared" si="35"/>
        <v>0.584672963821066</v>
      </c>
      <c r="T145" s="44">
        <f t="shared" si="36"/>
        <v>769.3007</v>
      </c>
      <c r="U145" s="44">
        <v>870.9993</v>
      </c>
      <c r="V145" s="44">
        <v>324.09883953</v>
      </c>
    </row>
    <row r="146" spans="17:22">
      <c r="Q146" s="44">
        <v>1552</v>
      </c>
      <c r="R146" s="44">
        <v>2680.9</v>
      </c>
      <c r="S146" s="44">
        <f t="shared" si="35"/>
        <v>0.578910067514641</v>
      </c>
      <c r="T146" s="44">
        <f t="shared" si="36"/>
        <v>762.032</v>
      </c>
      <c r="U146" s="44">
        <v>789.968</v>
      </c>
      <c r="V146" s="44">
        <v>293.9470928</v>
      </c>
    </row>
    <row r="147" spans="17:22">
      <c r="Q147" s="44">
        <v>577.4</v>
      </c>
      <c r="R147" s="44">
        <v>1921.8</v>
      </c>
      <c r="S147" s="44">
        <f t="shared" si="35"/>
        <v>0.3004474971381</v>
      </c>
      <c r="T147" s="44">
        <f t="shared" si="36"/>
        <v>306.022</v>
      </c>
      <c r="U147" s="44">
        <v>271.378</v>
      </c>
      <c r="V147" s="44">
        <v>100.9797538</v>
      </c>
    </row>
    <row r="148" spans="17:22">
      <c r="Q148" s="44">
        <v>1374.9</v>
      </c>
      <c r="R148" s="44">
        <v>1825.7</v>
      </c>
      <c r="S148" s="44">
        <f t="shared" si="35"/>
        <v>0.753081010023553</v>
      </c>
      <c r="T148" s="44">
        <f t="shared" si="36"/>
        <v>785.0679</v>
      </c>
      <c r="U148" s="44">
        <v>589.8321</v>
      </c>
      <c r="V148" s="44">
        <v>219.47652441</v>
      </c>
    </row>
    <row r="149" spans="17:22">
      <c r="Q149" s="44">
        <v>1482.6</v>
      </c>
      <c r="R149" s="44">
        <v>2210.1</v>
      </c>
      <c r="S149" s="44">
        <f t="shared" si="35"/>
        <v>0.67082937423646</v>
      </c>
      <c r="T149" s="44">
        <f t="shared" si="36"/>
        <v>919.212</v>
      </c>
      <c r="U149" s="44">
        <v>563.388</v>
      </c>
      <c r="V149" s="44">
        <v>209.6366748</v>
      </c>
    </row>
    <row r="150" spans="17:22">
      <c r="Q150" s="44">
        <v>1452.7</v>
      </c>
      <c r="R150" s="44">
        <v>2258.7</v>
      </c>
      <c r="S150" s="44">
        <f t="shared" si="35"/>
        <v>0.643157568512861</v>
      </c>
      <c r="T150" s="44">
        <f t="shared" si="36"/>
        <v>945.7077</v>
      </c>
      <c r="U150" s="44">
        <v>506.9923</v>
      </c>
      <c r="V150" s="44">
        <v>188.65183483</v>
      </c>
    </row>
    <row r="151" spans="17:22">
      <c r="Q151" s="44">
        <v>1412.3</v>
      </c>
      <c r="R151" s="44">
        <v>2408.5</v>
      </c>
      <c r="S151" s="44">
        <f t="shared" si="35"/>
        <v>0.586381565289599</v>
      </c>
      <c r="T151" s="44">
        <f t="shared" si="36"/>
        <v>961.7763</v>
      </c>
      <c r="U151" s="44">
        <v>450.5237</v>
      </c>
      <c r="V151" s="44">
        <v>167.63986877</v>
      </c>
    </row>
    <row r="152" spans="17:22">
      <c r="Q152" s="44">
        <v>1225.8</v>
      </c>
      <c r="R152" s="44">
        <v>1894</v>
      </c>
      <c r="S152" s="44">
        <f t="shared" si="35"/>
        <v>0.647201689545934</v>
      </c>
      <c r="T152" s="44">
        <f t="shared" si="36"/>
        <v>388.5786</v>
      </c>
      <c r="U152" s="44">
        <v>837.2214</v>
      </c>
      <c r="V152" s="44">
        <v>276.19933986</v>
      </c>
    </row>
    <row r="153" spans="17:22">
      <c r="Q153" s="44">
        <v>1248.43</v>
      </c>
      <c r="R153" s="44">
        <v>1922.22</v>
      </c>
      <c r="S153" s="44">
        <f t="shared" si="35"/>
        <v>0.649473005171104</v>
      </c>
      <c r="T153" s="44">
        <f t="shared" si="36"/>
        <v>430.70835</v>
      </c>
      <c r="U153" s="44">
        <v>817.72165</v>
      </c>
      <c r="V153" s="44">
        <v>269.766372335</v>
      </c>
    </row>
    <row r="154" spans="17:22">
      <c r="Q154" s="44">
        <v>1281.93</v>
      </c>
      <c r="R154" s="44">
        <v>1929.91</v>
      </c>
      <c r="S154" s="44">
        <f t="shared" si="35"/>
        <v>0.664243410314471</v>
      </c>
      <c r="T154" s="44">
        <f t="shared" si="36"/>
        <v>469.18638</v>
      </c>
      <c r="U154" s="44">
        <v>812.74362</v>
      </c>
      <c r="V154" s="44">
        <v>268.124120238</v>
      </c>
    </row>
    <row r="155" spans="17:22">
      <c r="Q155" s="44">
        <v>1338.3</v>
      </c>
      <c r="R155" s="44">
        <v>1934.4</v>
      </c>
      <c r="S155" s="44">
        <f t="shared" si="35"/>
        <v>0.691842431761787</v>
      </c>
      <c r="T155" s="44">
        <f t="shared" si="36"/>
        <v>513.9072</v>
      </c>
      <c r="U155" s="44">
        <v>824.3928</v>
      </c>
      <c r="V155" s="44">
        <v>271.96718472</v>
      </c>
    </row>
    <row r="156" spans="17:22">
      <c r="Q156" s="44">
        <v>1287.5</v>
      </c>
      <c r="R156" s="44">
        <v>1895.1</v>
      </c>
      <c r="S156" s="44">
        <f t="shared" si="35"/>
        <v>0.679383673684766</v>
      </c>
      <c r="T156" s="44">
        <f t="shared" si="36"/>
        <v>525.3</v>
      </c>
      <c r="U156" s="44">
        <v>762.2</v>
      </c>
      <c r="V156" s="44">
        <v>251.44978</v>
      </c>
    </row>
    <row r="157" spans="17:22">
      <c r="Q157" s="44">
        <v>964.6</v>
      </c>
      <c r="R157" s="44">
        <v>1724.5</v>
      </c>
      <c r="S157" s="44">
        <f t="shared" si="35"/>
        <v>0.559350536387359</v>
      </c>
      <c r="T157" s="44">
        <f t="shared" si="36"/>
        <v>403.2028</v>
      </c>
      <c r="U157" s="44">
        <v>561.3972</v>
      </c>
      <c r="V157" s="44">
        <v>185.20493628</v>
      </c>
    </row>
    <row r="158" spans="17:22">
      <c r="Q158" s="44">
        <v>730.2</v>
      </c>
      <c r="R158" s="44">
        <v>1315.6</v>
      </c>
      <c r="S158" s="44">
        <f t="shared" si="35"/>
        <v>0.555031924597142</v>
      </c>
      <c r="T158" s="44">
        <f t="shared" si="36"/>
        <v>316.1766</v>
      </c>
      <c r="U158" s="44">
        <v>414.0234</v>
      </c>
      <c r="V158" s="44">
        <v>136.58631966</v>
      </c>
    </row>
    <row r="159" spans="17:22">
      <c r="Q159" s="44">
        <v>573.8</v>
      </c>
      <c r="R159" s="44">
        <v>1169.2</v>
      </c>
      <c r="S159" s="44">
        <f t="shared" si="35"/>
        <v>0.490762914813548</v>
      </c>
      <c r="T159" s="44">
        <f t="shared" si="36"/>
        <v>257.6362</v>
      </c>
      <c r="U159" s="44">
        <v>316.1638</v>
      </c>
      <c r="V159" s="44">
        <v>104.30243762</v>
      </c>
    </row>
    <row r="160" spans="17:22">
      <c r="Q160" s="44">
        <v>542.6</v>
      </c>
      <c r="R160" s="44">
        <v>1022.4</v>
      </c>
      <c r="S160" s="44">
        <f t="shared" si="35"/>
        <v>0.530712050078247</v>
      </c>
      <c r="T160" s="44">
        <f t="shared" si="36"/>
        <v>254.4794</v>
      </c>
      <c r="U160" s="44">
        <v>288.1206</v>
      </c>
      <c r="V160" s="44">
        <v>95.05098594</v>
      </c>
    </row>
    <row r="161" spans="17:22">
      <c r="Q161" s="44">
        <v>516.8</v>
      </c>
      <c r="R161" s="44">
        <v>911.6</v>
      </c>
      <c r="S161" s="44">
        <f t="shared" si="35"/>
        <v>0.566915313734094</v>
      </c>
      <c r="T161" s="44">
        <f t="shared" si="36"/>
        <v>253.7488</v>
      </c>
      <c r="U161" s="44">
        <v>263.0512</v>
      </c>
      <c r="V161" s="44">
        <v>86.78059088</v>
      </c>
    </row>
    <row r="162" spans="17:22">
      <c r="Q162" s="44">
        <v>427.3</v>
      </c>
      <c r="R162" s="44">
        <v>756.1</v>
      </c>
      <c r="S162" s="44">
        <f t="shared" si="35"/>
        <v>0.565136886655204</v>
      </c>
      <c r="T162" s="44">
        <f t="shared" si="36"/>
        <v>226.469</v>
      </c>
      <c r="U162" s="44">
        <v>200.831</v>
      </c>
      <c r="V162" s="44">
        <v>66.2541469</v>
      </c>
    </row>
    <row r="163" spans="17:22">
      <c r="Q163" s="44">
        <v>627.6</v>
      </c>
      <c r="R163" s="44">
        <v>665.4</v>
      </c>
      <c r="S163" s="44">
        <f t="shared" si="35"/>
        <v>0.943192064923354</v>
      </c>
      <c r="T163" s="44">
        <f t="shared" si="36"/>
        <v>358.3596</v>
      </c>
      <c r="U163" s="44">
        <v>269.2404</v>
      </c>
      <c r="V163" s="44">
        <v>88.82240796</v>
      </c>
    </row>
    <row r="164" spans="17:22">
      <c r="Q164" s="44">
        <v>640.2</v>
      </c>
      <c r="R164" s="44">
        <v>773.9</v>
      </c>
      <c r="S164" s="44">
        <f t="shared" si="35"/>
        <v>0.827238661325753</v>
      </c>
      <c r="T164" s="44">
        <f t="shared" si="36"/>
        <v>396.924</v>
      </c>
      <c r="U164" s="44">
        <v>243.276</v>
      </c>
      <c r="V164" s="44">
        <v>80.2567524</v>
      </c>
    </row>
    <row r="165" spans="17:22">
      <c r="Q165" s="44">
        <v>644.5</v>
      </c>
      <c r="R165" s="44">
        <v>850.5</v>
      </c>
      <c r="S165" s="44">
        <f t="shared" si="35"/>
        <v>0.757789535567313</v>
      </c>
      <c r="T165" s="44">
        <f t="shared" si="36"/>
        <v>419.5695</v>
      </c>
      <c r="U165" s="44">
        <v>224.9305</v>
      </c>
      <c r="V165" s="44">
        <v>74.20457195</v>
      </c>
    </row>
    <row r="166" spans="17:22">
      <c r="Q166" s="44">
        <v>608.9</v>
      </c>
      <c r="R166" s="44">
        <v>953.2</v>
      </c>
      <c r="S166" s="44">
        <f t="shared" si="35"/>
        <v>0.638795635753252</v>
      </c>
      <c r="T166" s="44">
        <f t="shared" si="36"/>
        <v>414.6609</v>
      </c>
      <c r="U166" s="44">
        <v>194.2391</v>
      </c>
      <c r="V166" s="44">
        <v>64.07947909</v>
      </c>
    </row>
    <row r="167" spans="17:22">
      <c r="Q167" s="44">
        <v>1482.6</v>
      </c>
      <c r="R167" s="44">
        <v>2680.2</v>
      </c>
      <c r="S167" s="44">
        <f t="shared" si="35"/>
        <v>0.553167674054175</v>
      </c>
      <c r="T167" s="44">
        <f t="shared" si="36"/>
        <v>469.9842</v>
      </c>
      <c r="U167" s="44">
        <v>1012.6158</v>
      </c>
      <c r="V167" s="44">
        <v>342.97297146</v>
      </c>
    </row>
    <row r="168" spans="17:22">
      <c r="Q168" s="44">
        <v>1442.54</v>
      </c>
      <c r="R168" s="44">
        <v>2782.06</v>
      </c>
      <c r="S168" s="44">
        <f t="shared" si="35"/>
        <v>0.518515057187839</v>
      </c>
      <c r="T168" s="44">
        <f t="shared" si="36"/>
        <v>497.6763</v>
      </c>
      <c r="U168" s="44">
        <v>944.8637</v>
      </c>
      <c r="V168" s="44">
        <v>320.02533519</v>
      </c>
    </row>
    <row r="169" spans="17:22">
      <c r="Q169" s="44">
        <v>1467.31</v>
      </c>
      <c r="R169" s="44">
        <v>2721.09</v>
      </c>
      <c r="S169" s="44">
        <f t="shared" si="35"/>
        <v>0.539236114939234</v>
      </c>
      <c r="T169" s="44">
        <f t="shared" si="36"/>
        <v>537.03546</v>
      </c>
      <c r="U169" s="44">
        <v>930.27454</v>
      </c>
      <c r="V169" s="44">
        <v>315.083986698</v>
      </c>
    </row>
    <row r="170" spans="17:22">
      <c r="Q170" s="44">
        <v>1555.2</v>
      </c>
      <c r="R170" s="44">
        <v>2927.6</v>
      </c>
      <c r="S170" s="44">
        <f t="shared" si="35"/>
        <v>0.531220112037164</v>
      </c>
      <c r="T170" s="44">
        <f t="shared" si="36"/>
        <v>597.1968</v>
      </c>
      <c r="U170" s="44">
        <v>958.0032</v>
      </c>
      <c r="V170" s="44">
        <v>324.47568384</v>
      </c>
    </row>
    <row r="171" spans="17:22">
      <c r="Q171" s="44">
        <v>1612.6</v>
      </c>
      <c r="R171" s="44">
        <v>2971.5</v>
      </c>
      <c r="S171" s="44">
        <f t="shared" si="35"/>
        <v>0.54268887767121</v>
      </c>
      <c r="T171" s="44">
        <f t="shared" si="36"/>
        <v>657.9408</v>
      </c>
      <c r="U171" s="44">
        <v>954.6592</v>
      </c>
      <c r="V171" s="44">
        <v>323.34307104</v>
      </c>
    </row>
    <row r="172" spans="17:22">
      <c r="Q172" s="44">
        <v>1585.3</v>
      </c>
      <c r="R172" s="44">
        <v>3089.2</v>
      </c>
      <c r="S172" s="44">
        <f t="shared" si="35"/>
        <v>0.513174932021235</v>
      </c>
      <c r="T172" s="44">
        <f t="shared" si="36"/>
        <v>662.6554</v>
      </c>
      <c r="U172" s="44">
        <v>922.6446</v>
      </c>
      <c r="V172" s="44">
        <v>312.49972602</v>
      </c>
    </row>
    <row r="173" spans="17:22">
      <c r="Q173" s="44">
        <v>1539.4</v>
      </c>
      <c r="R173" s="44">
        <v>2979.2</v>
      </c>
      <c r="S173" s="44">
        <f t="shared" si="35"/>
        <v>0.51671589688507</v>
      </c>
      <c r="T173" s="44">
        <f t="shared" si="36"/>
        <v>666.5602</v>
      </c>
      <c r="U173" s="44">
        <v>872.8398</v>
      </c>
      <c r="V173" s="44">
        <v>295.63084026</v>
      </c>
    </row>
    <row r="174" spans="17:22">
      <c r="Q174" s="44">
        <v>1468.6</v>
      </c>
      <c r="R174" s="44">
        <v>2874.9</v>
      </c>
      <c r="S174" s="44">
        <f t="shared" si="35"/>
        <v>0.510835159483808</v>
      </c>
      <c r="T174" s="44">
        <f t="shared" si="36"/>
        <v>659.4014</v>
      </c>
      <c r="U174" s="44">
        <v>809.1986</v>
      </c>
      <c r="V174" s="44">
        <v>274.07556582</v>
      </c>
    </row>
    <row r="175" spans="17:22">
      <c r="Q175" s="44">
        <v>1417.2</v>
      </c>
      <c r="R175" s="44">
        <v>2828.9</v>
      </c>
      <c r="S175" s="44">
        <f t="shared" si="35"/>
        <v>0.500972109300435</v>
      </c>
      <c r="T175" s="44">
        <f t="shared" si="36"/>
        <v>664.6668</v>
      </c>
      <c r="U175" s="44">
        <v>752.5332</v>
      </c>
      <c r="V175" s="44">
        <v>254.88299484</v>
      </c>
    </row>
    <row r="176" spans="17:22">
      <c r="Q176" s="44">
        <v>1356.3</v>
      </c>
      <c r="R176" s="44">
        <v>2837.4</v>
      </c>
      <c r="S176" s="44">
        <f t="shared" si="35"/>
        <v>0.478008035525481</v>
      </c>
      <c r="T176" s="44">
        <f t="shared" si="36"/>
        <v>665.9433</v>
      </c>
      <c r="U176" s="44">
        <v>690.3567</v>
      </c>
      <c r="V176" s="44">
        <v>233.82381429</v>
      </c>
    </row>
    <row r="177" spans="17:22">
      <c r="Q177" s="44">
        <v>1091.8</v>
      </c>
      <c r="R177" s="44">
        <v>2292.6</v>
      </c>
      <c r="S177" s="44">
        <f t="shared" si="35"/>
        <v>0.476227863561022</v>
      </c>
      <c r="T177" s="44">
        <f t="shared" si="36"/>
        <v>578.654</v>
      </c>
      <c r="U177" s="44">
        <v>513.146</v>
      </c>
      <c r="V177" s="44">
        <v>173.8025502</v>
      </c>
    </row>
    <row r="178" spans="17:22">
      <c r="Q178" s="44">
        <v>1419.3</v>
      </c>
      <c r="R178" s="44">
        <v>2150.5</v>
      </c>
      <c r="S178" s="44">
        <f t="shared" si="35"/>
        <v>0.659986049755871</v>
      </c>
      <c r="T178" s="44">
        <f t="shared" si="36"/>
        <v>810.4203</v>
      </c>
      <c r="U178" s="44">
        <v>608.8797</v>
      </c>
      <c r="V178" s="44">
        <v>206.22755439</v>
      </c>
    </row>
    <row r="179" spans="17:22">
      <c r="Q179" s="44">
        <v>1582.5</v>
      </c>
      <c r="R179" s="44">
        <v>2797.8</v>
      </c>
      <c r="S179" s="44">
        <f t="shared" si="35"/>
        <v>0.565622989491743</v>
      </c>
      <c r="T179" s="44">
        <f t="shared" si="36"/>
        <v>981.15</v>
      </c>
      <c r="U179" s="44">
        <v>601.35</v>
      </c>
      <c r="V179" s="44">
        <v>203.677245</v>
      </c>
    </row>
    <row r="180" spans="17:22">
      <c r="Q180" s="44">
        <v>1655.8</v>
      </c>
      <c r="R180" s="44">
        <v>2920.9</v>
      </c>
      <c r="S180" s="44">
        <f t="shared" si="35"/>
        <v>0.566880071210928</v>
      </c>
      <c r="T180" s="44">
        <f t="shared" si="36"/>
        <v>1077.9258</v>
      </c>
      <c r="U180" s="44">
        <v>577.8742</v>
      </c>
      <c r="V180" s="44">
        <v>195.72599154</v>
      </c>
    </row>
    <row r="181" spans="17:22">
      <c r="Q181" s="44">
        <v>1551.7</v>
      </c>
      <c r="R181" s="44">
        <v>3075.5</v>
      </c>
      <c r="S181" s="44">
        <f t="shared" si="35"/>
        <v>0.504535847829621</v>
      </c>
      <c r="T181" s="44">
        <f t="shared" si="36"/>
        <v>1056.7077</v>
      </c>
      <c r="U181" s="44">
        <v>494.9923</v>
      </c>
      <c r="V181" s="44">
        <v>167.65389201</v>
      </c>
    </row>
    <row r="182" spans="17:22">
      <c r="Q182" s="44">
        <v>1315.8</v>
      </c>
      <c r="R182" s="44">
        <v>1922.9</v>
      </c>
      <c r="S182" s="44">
        <f t="shared" si="35"/>
        <v>0.684278953663737</v>
      </c>
      <c r="T182" s="44">
        <f t="shared" si="36"/>
        <v>417.1086</v>
      </c>
      <c r="U182" s="44">
        <v>898.6914</v>
      </c>
      <c r="V182" s="44">
        <v>311.21683182</v>
      </c>
    </row>
    <row r="183" spans="17:22">
      <c r="Q183" s="44">
        <v>1272.57</v>
      </c>
      <c r="R183" s="44">
        <v>1963.31</v>
      </c>
      <c r="S183" s="44">
        <f t="shared" si="35"/>
        <v>0.648175784771636</v>
      </c>
      <c r="T183" s="44">
        <f t="shared" si="36"/>
        <v>439.03665</v>
      </c>
      <c r="U183" s="44">
        <v>833.53335</v>
      </c>
      <c r="V183" s="44">
        <v>288.652599105</v>
      </c>
    </row>
    <row r="184" spans="17:22">
      <c r="Q184" s="44">
        <v>1297.8</v>
      </c>
      <c r="R184" s="44">
        <v>1950.43</v>
      </c>
      <c r="S184" s="44">
        <f t="shared" si="35"/>
        <v>0.665391734130423</v>
      </c>
      <c r="T184" s="44">
        <f t="shared" si="36"/>
        <v>474.9948</v>
      </c>
      <c r="U184" s="44">
        <v>822.8052</v>
      </c>
      <c r="V184" s="44">
        <v>284.93744076</v>
      </c>
    </row>
    <row r="185" spans="17:22">
      <c r="Q185" s="44">
        <v>1340.9</v>
      </c>
      <c r="R185" s="44">
        <v>2069.1</v>
      </c>
      <c r="S185" s="44">
        <f t="shared" si="35"/>
        <v>0.648059542796385</v>
      </c>
      <c r="T185" s="44">
        <f t="shared" si="36"/>
        <v>514.9056</v>
      </c>
      <c r="U185" s="44">
        <v>825.9944</v>
      </c>
      <c r="V185" s="44">
        <v>286.04186072</v>
      </c>
    </row>
    <row r="186" spans="17:22">
      <c r="Q186" s="44">
        <v>1296.2</v>
      </c>
      <c r="R186" s="44">
        <v>2092</v>
      </c>
      <c r="S186" s="44">
        <f t="shared" si="35"/>
        <v>0.619598470363289</v>
      </c>
      <c r="T186" s="44">
        <f t="shared" si="36"/>
        <v>528.8496</v>
      </c>
      <c r="U186" s="44">
        <v>767.3504</v>
      </c>
      <c r="V186" s="44">
        <v>265.73344352</v>
      </c>
    </row>
    <row r="187" spans="17:22">
      <c r="Q187" s="44">
        <v>1149.4</v>
      </c>
      <c r="R187" s="44">
        <v>1990.5</v>
      </c>
      <c r="S187" s="44">
        <f t="shared" si="35"/>
        <v>0.577442853554383</v>
      </c>
      <c r="T187" s="44">
        <f t="shared" si="36"/>
        <v>480.4492</v>
      </c>
      <c r="U187" s="44">
        <v>668.9508</v>
      </c>
      <c r="V187" s="44">
        <v>231.65766204</v>
      </c>
    </row>
    <row r="188" spans="17:22">
      <c r="Q188" s="44">
        <v>1066.2</v>
      </c>
      <c r="R188" s="44">
        <v>1707.8</v>
      </c>
      <c r="S188" s="44">
        <f t="shared" si="35"/>
        <v>0.624311980325565</v>
      </c>
      <c r="T188" s="44">
        <f t="shared" si="36"/>
        <v>461.6646</v>
      </c>
      <c r="U188" s="44">
        <v>604.5354</v>
      </c>
      <c r="V188" s="44">
        <v>209.35060902</v>
      </c>
    </row>
    <row r="189" spans="17:22">
      <c r="Q189" s="44">
        <v>983.2</v>
      </c>
      <c r="R189" s="44">
        <v>1720.5</v>
      </c>
      <c r="S189" s="44">
        <f t="shared" si="35"/>
        <v>0.57146178436501</v>
      </c>
      <c r="T189" s="44">
        <f t="shared" si="36"/>
        <v>441.4568</v>
      </c>
      <c r="U189" s="44">
        <v>541.7432</v>
      </c>
      <c r="V189" s="44">
        <v>187.60567016</v>
      </c>
    </row>
    <row r="190" spans="17:22">
      <c r="Q190" s="44">
        <v>921.8</v>
      </c>
      <c r="R190" s="44">
        <v>1606.1</v>
      </c>
      <c r="S190" s="44">
        <f t="shared" si="35"/>
        <v>0.573936865699521</v>
      </c>
      <c r="T190" s="44">
        <f t="shared" si="36"/>
        <v>432.3242</v>
      </c>
      <c r="U190" s="44">
        <v>489.4758</v>
      </c>
      <c r="V190" s="44">
        <v>169.50546954</v>
      </c>
    </row>
    <row r="191" spans="17:22">
      <c r="Q191" s="44">
        <v>799.9</v>
      </c>
      <c r="R191" s="44">
        <v>1421.3</v>
      </c>
      <c r="S191" s="44">
        <f t="shared" si="35"/>
        <v>0.562794624639415</v>
      </c>
      <c r="T191" s="44">
        <f t="shared" si="36"/>
        <v>392.7509</v>
      </c>
      <c r="U191" s="44">
        <v>407.1491</v>
      </c>
      <c r="V191" s="44">
        <v>140.99573333</v>
      </c>
    </row>
    <row r="192" spans="17:22">
      <c r="Q192" s="44">
        <v>641.5</v>
      </c>
      <c r="R192" s="44">
        <v>1297.3</v>
      </c>
      <c r="S192" s="44">
        <f t="shared" si="35"/>
        <v>0.494488553148848</v>
      </c>
      <c r="T192" s="44">
        <f t="shared" si="36"/>
        <v>339.995</v>
      </c>
      <c r="U192" s="44">
        <v>301.505</v>
      </c>
      <c r="V192" s="44">
        <v>104.4111815</v>
      </c>
    </row>
    <row r="193" spans="17:22">
      <c r="Q193" s="44">
        <v>910.9</v>
      </c>
      <c r="R193" s="44">
        <v>1299.9</v>
      </c>
      <c r="S193" s="44">
        <f t="shared" si="35"/>
        <v>0.700746211247019</v>
      </c>
      <c r="T193" s="44">
        <f t="shared" si="36"/>
        <v>520.1239</v>
      </c>
      <c r="U193" s="44">
        <v>390.7761</v>
      </c>
      <c r="V193" s="44">
        <v>135.32576343</v>
      </c>
    </row>
    <row r="194" spans="17:22">
      <c r="Q194" s="44">
        <v>937.6</v>
      </c>
      <c r="R194" s="44">
        <v>1547.6</v>
      </c>
      <c r="S194" s="44">
        <f t="shared" ref="S194:S257" si="37">Q194/R194</f>
        <v>0.605841302662187</v>
      </c>
      <c r="T194" s="44">
        <f t="shared" ref="T194:T257" si="38">Q194-U194</f>
        <v>581.312</v>
      </c>
      <c r="U194" s="44">
        <v>356.288</v>
      </c>
      <c r="V194" s="44">
        <v>123.3825344</v>
      </c>
    </row>
    <row r="195" spans="17:22">
      <c r="Q195" s="44">
        <v>956.8</v>
      </c>
      <c r="R195" s="44">
        <v>1614.1</v>
      </c>
      <c r="S195" s="44">
        <f t="shared" si="37"/>
        <v>0.592776160089214</v>
      </c>
      <c r="T195" s="44">
        <f t="shared" si="38"/>
        <v>622.8768</v>
      </c>
      <c r="U195" s="44">
        <v>333.9232</v>
      </c>
      <c r="V195" s="44">
        <v>115.63760416</v>
      </c>
    </row>
    <row r="196" spans="17:22">
      <c r="Q196" s="44">
        <v>948.6</v>
      </c>
      <c r="R196" s="44">
        <v>1695</v>
      </c>
      <c r="S196" s="44">
        <f t="shared" si="37"/>
        <v>0.559646017699115</v>
      </c>
      <c r="T196" s="44">
        <f t="shared" si="38"/>
        <v>645.9966</v>
      </c>
      <c r="U196" s="44">
        <v>302.6034</v>
      </c>
      <c r="V196" s="44">
        <v>104.79155742</v>
      </c>
    </row>
    <row r="197" spans="17:22">
      <c r="Q197" s="44">
        <v>1569.1</v>
      </c>
      <c r="R197" s="44">
        <v>2714.2</v>
      </c>
      <c r="S197" s="44">
        <f t="shared" si="37"/>
        <v>0.578107729717781</v>
      </c>
      <c r="T197" s="44">
        <f t="shared" si="38"/>
        <v>497.4047</v>
      </c>
      <c r="U197" s="44">
        <v>1071.6953</v>
      </c>
      <c r="V197" s="44">
        <v>397.70612583</v>
      </c>
    </row>
    <row r="198" spans="17:22">
      <c r="Q198" s="44">
        <v>1540.65</v>
      </c>
      <c r="R198" s="44">
        <v>2847.18</v>
      </c>
      <c r="S198" s="44">
        <f t="shared" si="37"/>
        <v>0.541114365793522</v>
      </c>
      <c r="T198" s="44">
        <f t="shared" si="38"/>
        <v>531.52425</v>
      </c>
      <c r="U198" s="44">
        <v>1009.12575</v>
      </c>
      <c r="V198" s="44">
        <v>374.486565825</v>
      </c>
    </row>
    <row r="199" spans="17:22">
      <c r="Q199" s="44">
        <v>1570.5</v>
      </c>
      <c r="R199" s="44">
        <v>2884.8</v>
      </c>
      <c r="S199" s="44">
        <f t="shared" si="37"/>
        <v>0.544405158069884</v>
      </c>
      <c r="T199" s="44">
        <f t="shared" si="38"/>
        <v>574.803</v>
      </c>
      <c r="U199" s="44">
        <v>995.697</v>
      </c>
      <c r="V199" s="44">
        <v>369.5031567</v>
      </c>
    </row>
    <row r="200" spans="17:22">
      <c r="Q200" s="44">
        <v>1645.9</v>
      </c>
      <c r="R200" s="44">
        <v>3050.6</v>
      </c>
      <c r="S200" s="44">
        <f t="shared" si="37"/>
        <v>0.539533206582312</v>
      </c>
      <c r="T200" s="44">
        <f t="shared" si="38"/>
        <v>632.0256</v>
      </c>
      <c r="U200" s="44">
        <v>1013.8744</v>
      </c>
      <c r="V200" s="44">
        <v>376.24878984</v>
      </c>
    </row>
    <row r="201" spans="17:22">
      <c r="Q201" s="44">
        <v>1708</v>
      </c>
      <c r="R201" s="44">
        <v>3150.3</v>
      </c>
      <c r="S201" s="44">
        <f t="shared" si="37"/>
        <v>0.542170586928229</v>
      </c>
      <c r="T201" s="44">
        <f t="shared" si="38"/>
        <v>696.864</v>
      </c>
      <c r="U201" s="44">
        <v>1011.136</v>
      </c>
      <c r="V201" s="44">
        <v>375.2325696</v>
      </c>
    </row>
    <row r="202" spans="17:22">
      <c r="Q202" s="44">
        <v>1738.6</v>
      </c>
      <c r="R202" s="44">
        <v>3325.7</v>
      </c>
      <c r="S202" s="44">
        <f t="shared" si="37"/>
        <v>0.522777159695703</v>
      </c>
      <c r="T202" s="44">
        <f t="shared" si="38"/>
        <v>726.7348</v>
      </c>
      <c r="U202" s="44">
        <v>1011.8652</v>
      </c>
      <c r="V202" s="44">
        <v>375.50317572</v>
      </c>
    </row>
    <row r="203" spans="17:22">
      <c r="Q203" s="44">
        <v>1693.3</v>
      </c>
      <c r="R203" s="44">
        <v>3242.5</v>
      </c>
      <c r="S203" s="44">
        <f t="shared" si="37"/>
        <v>0.522220508866615</v>
      </c>
      <c r="T203" s="44">
        <f t="shared" si="38"/>
        <v>733.1989</v>
      </c>
      <c r="U203" s="44">
        <v>960.1011</v>
      </c>
      <c r="V203" s="44">
        <v>356.29351821</v>
      </c>
    </row>
    <row r="204" spans="17:22">
      <c r="Q204" s="44">
        <v>1617.1</v>
      </c>
      <c r="R204" s="44">
        <v>3103.1</v>
      </c>
      <c r="S204" s="44">
        <f t="shared" si="37"/>
        <v>0.52112403725307</v>
      </c>
      <c r="T204" s="44">
        <f t="shared" si="38"/>
        <v>726.0779</v>
      </c>
      <c r="U204" s="44">
        <v>891.0221</v>
      </c>
      <c r="V204" s="44">
        <v>330.65830131</v>
      </c>
    </row>
    <row r="205" spans="17:22">
      <c r="Q205" s="44">
        <v>1621.3</v>
      </c>
      <c r="R205" s="44">
        <v>3180.5</v>
      </c>
      <c r="S205" s="44">
        <f t="shared" si="37"/>
        <v>0.50976261594089</v>
      </c>
      <c r="T205" s="44">
        <f t="shared" si="38"/>
        <v>760.3897</v>
      </c>
      <c r="U205" s="44">
        <v>860.9103</v>
      </c>
      <c r="V205" s="44">
        <v>319.48381233</v>
      </c>
    </row>
    <row r="206" spans="17:22">
      <c r="Q206" s="44">
        <v>1587.3</v>
      </c>
      <c r="R206" s="44">
        <v>3124</v>
      </c>
      <c r="S206" s="44">
        <f t="shared" si="37"/>
        <v>0.508098591549296</v>
      </c>
      <c r="T206" s="44">
        <f t="shared" si="38"/>
        <v>779.3643</v>
      </c>
      <c r="U206" s="44">
        <v>807.9357</v>
      </c>
      <c r="V206" s="44">
        <v>299.82493827</v>
      </c>
    </row>
    <row r="207" spans="17:22">
      <c r="Q207" s="44">
        <v>1006.3</v>
      </c>
      <c r="R207" s="44">
        <v>2546.8</v>
      </c>
      <c r="S207" s="44">
        <f t="shared" si="37"/>
        <v>0.395123291974242</v>
      </c>
      <c r="T207" s="44">
        <f t="shared" si="38"/>
        <v>533.339</v>
      </c>
      <c r="U207" s="44">
        <v>472.961</v>
      </c>
      <c r="V207" s="44">
        <v>175.5158271</v>
      </c>
    </row>
    <row r="208" spans="17:22">
      <c r="Q208" s="44">
        <v>1569.9</v>
      </c>
      <c r="R208" s="44">
        <v>2218.3</v>
      </c>
      <c r="S208" s="44">
        <f t="shared" si="37"/>
        <v>0.707704097732498</v>
      </c>
      <c r="T208" s="44">
        <f t="shared" si="38"/>
        <v>896.4129</v>
      </c>
      <c r="U208" s="44">
        <v>673.4871</v>
      </c>
      <c r="V208" s="44">
        <v>249.93106281</v>
      </c>
    </row>
    <row r="209" spans="17:22">
      <c r="Q209" s="44">
        <v>1683.2</v>
      </c>
      <c r="R209" s="44">
        <v>2910.4</v>
      </c>
      <c r="S209" s="44">
        <f t="shared" si="37"/>
        <v>0.578339747113799</v>
      </c>
      <c r="T209" s="44">
        <f t="shared" si="38"/>
        <v>1043.584</v>
      </c>
      <c r="U209" s="44">
        <v>639.616</v>
      </c>
      <c r="V209" s="44">
        <v>237.3614976</v>
      </c>
    </row>
    <row r="210" spans="17:22">
      <c r="Q210" s="44">
        <v>1730.1</v>
      </c>
      <c r="R210" s="44">
        <v>3064.6</v>
      </c>
      <c r="S210" s="44">
        <f t="shared" si="37"/>
        <v>0.564543496704301</v>
      </c>
      <c r="T210" s="44">
        <f t="shared" si="38"/>
        <v>1126.2951</v>
      </c>
      <c r="U210" s="44">
        <v>603.8049</v>
      </c>
      <c r="V210" s="44">
        <v>224.07199839</v>
      </c>
    </row>
    <row r="211" spans="17:22">
      <c r="Q211" s="44">
        <v>1676</v>
      </c>
      <c r="R211" s="44">
        <v>3143.6</v>
      </c>
      <c r="S211" s="44">
        <f t="shared" si="37"/>
        <v>0.533146710777453</v>
      </c>
      <c r="T211" s="44">
        <f t="shared" si="38"/>
        <v>1141.356</v>
      </c>
      <c r="U211" s="44">
        <v>534.644</v>
      </c>
      <c r="V211" s="44">
        <v>198.4063884</v>
      </c>
    </row>
    <row r="212" spans="17:22">
      <c r="Q212" s="44">
        <v>2753.1</v>
      </c>
      <c r="R212" s="44">
        <v>4155.7</v>
      </c>
      <c r="S212" s="44">
        <f t="shared" si="37"/>
        <v>0.662487667540968</v>
      </c>
      <c r="T212" s="44">
        <f t="shared" si="38"/>
        <v>872.7327</v>
      </c>
      <c r="U212" s="44">
        <v>1880.3673</v>
      </c>
      <c r="V212" s="44">
        <v>713.78742708</v>
      </c>
    </row>
    <row r="213" spans="17:22">
      <c r="Q213" s="44">
        <v>2747.55</v>
      </c>
      <c r="R213" s="44">
        <v>4301.11</v>
      </c>
      <c r="S213" s="44">
        <f t="shared" si="37"/>
        <v>0.63880021668825</v>
      </c>
      <c r="T213" s="44">
        <f t="shared" si="38"/>
        <v>947.90475</v>
      </c>
      <c r="U213" s="44">
        <v>1799.64525</v>
      </c>
      <c r="V213" s="44">
        <v>683.1453369</v>
      </c>
    </row>
    <row r="214" spans="17:22">
      <c r="Q214" s="44">
        <v>2837.13</v>
      </c>
      <c r="R214" s="44">
        <v>4234.24</v>
      </c>
      <c r="S214" s="44">
        <f t="shared" si="37"/>
        <v>0.67004468334341</v>
      </c>
      <c r="T214" s="44">
        <f t="shared" si="38"/>
        <v>1038.38958</v>
      </c>
      <c r="U214" s="44">
        <v>1798.74042</v>
      </c>
      <c r="V214" s="44">
        <v>682.801863432</v>
      </c>
    </row>
    <row r="215" spans="17:22">
      <c r="Q215" s="44">
        <v>2902.4</v>
      </c>
      <c r="R215" s="44">
        <v>4599.9</v>
      </c>
      <c r="S215" s="44">
        <f t="shared" si="37"/>
        <v>0.630970238483445</v>
      </c>
      <c r="T215" s="44">
        <f t="shared" si="38"/>
        <v>1114.5216</v>
      </c>
      <c r="U215" s="44">
        <v>1787.8784</v>
      </c>
      <c r="V215" s="44">
        <v>678.67864064</v>
      </c>
    </row>
    <row r="216" spans="17:22">
      <c r="Q216" s="44">
        <v>2931.4</v>
      </c>
      <c r="R216" s="44">
        <v>4797.7</v>
      </c>
      <c r="S216" s="44">
        <f t="shared" si="37"/>
        <v>0.611001104696</v>
      </c>
      <c r="T216" s="44">
        <f t="shared" si="38"/>
        <v>1196.0112</v>
      </c>
      <c r="U216" s="44">
        <v>1735.3888</v>
      </c>
      <c r="V216" s="44">
        <v>658.75358848</v>
      </c>
    </row>
    <row r="217" spans="17:22">
      <c r="Q217" s="44">
        <v>2910.7</v>
      </c>
      <c r="R217" s="44">
        <v>4955.1</v>
      </c>
      <c r="S217" s="44">
        <f t="shared" si="37"/>
        <v>0.587414986579484</v>
      </c>
      <c r="T217" s="44">
        <f t="shared" si="38"/>
        <v>1216.6726</v>
      </c>
      <c r="U217" s="44">
        <v>1694.0274</v>
      </c>
      <c r="V217" s="44">
        <v>643.05280104</v>
      </c>
    </row>
    <row r="218" spans="17:22">
      <c r="Q218" s="44">
        <v>2849.6</v>
      </c>
      <c r="R218" s="44">
        <v>4836.1</v>
      </c>
      <c r="S218" s="44">
        <f t="shared" si="37"/>
        <v>0.589235127478754</v>
      </c>
      <c r="T218" s="44">
        <f t="shared" si="38"/>
        <v>1233.8768</v>
      </c>
      <c r="U218" s="44">
        <v>1615.7232</v>
      </c>
      <c r="V218" s="44">
        <v>613.32852672</v>
      </c>
    </row>
    <row r="219" spans="17:22">
      <c r="Q219" s="44">
        <v>2764.1</v>
      </c>
      <c r="R219" s="44">
        <v>4662</v>
      </c>
      <c r="S219" s="44">
        <f t="shared" si="37"/>
        <v>0.592900042900043</v>
      </c>
      <c r="T219" s="44">
        <f t="shared" si="38"/>
        <v>1241.0809</v>
      </c>
      <c r="U219" s="44">
        <v>1523.0191</v>
      </c>
      <c r="V219" s="44">
        <v>578.13805036</v>
      </c>
    </row>
    <row r="220" spans="17:22">
      <c r="Q220" s="44">
        <v>3040.3</v>
      </c>
      <c r="R220" s="44">
        <v>5180.7</v>
      </c>
      <c r="S220" s="44">
        <f t="shared" si="37"/>
        <v>0.586851197714595</v>
      </c>
      <c r="T220" s="44">
        <f t="shared" si="38"/>
        <v>1425.9007</v>
      </c>
      <c r="U220" s="44">
        <v>1614.3993</v>
      </c>
      <c r="V220" s="44">
        <v>612.82597428</v>
      </c>
    </row>
    <row r="221" spans="17:22">
      <c r="Q221" s="44">
        <v>2985.6</v>
      </c>
      <c r="R221" s="44">
        <v>5082.3</v>
      </c>
      <c r="S221" s="44">
        <f t="shared" si="37"/>
        <v>0.58745056372115</v>
      </c>
      <c r="T221" s="44">
        <f t="shared" si="38"/>
        <v>1465.9296</v>
      </c>
      <c r="U221" s="44">
        <v>1519.6704</v>
      </c>
      <c r="V221" s="44">
        <v>576.86688384</v>
      </c>
    </row>
    <row r="222" spans="17:22">
      <c r="Q222" s="44">
        <v>2176.5</v>
      </c>
      <c r="R222" s="44">
        <v>3176.4</v>
      </c>
      <c r="S222" s="44">
        <f t="shared" si="37"/>
        <v>0.68520967132603</v>
      </c>
      <c r="T222" s="44">
        <f t="shared" si="38"/>
        <v>1153.545</v>
      </c>
      <c r="U222" s="44">
        <v>1022.955</v>
      </c>
      <c r="V222" s="44">
        <v>388.313718</v>
      </c>
    </row>
    <row r="223" spans="17:22">
      <c r="Q223" s="44">
        <v>2933.9</v>
      </c>
      <c r="R223" s="44">
        <v>3344.8</v>
      </c>
      <c r="S223" s="44">
        <f t="shared" si="37"/>
        <v>0.877152595072949</v>
      </c>
      <c r="T223" s="44">
        <f t="shared" si="38"/>
        <v>1675.2569</v>
      </c>
      <c r="U223" s="44">
        <v>1258.6431</v>
      </c>
      <c r="V223" s="44">
        <v>477.78092076</v>
      </c>
    </row>
    <row r="224" spans="17:22">
      <c r="Q224" s="44">
        <v>3151</v>
      </c>
      <c r="R224" s="44">
        <v>4401.7</v>
      </c>
      <c r="S224" s="44">
        <f t="shared" si="37"/>
        <v>0.715859781448077</v>
      </c>
      <c r="T224" s="44">
        <f t="shared" si="38"/>
        <v>1953.62</v>
      </c>
      <c r="U224" s="44">
        <v>1197.38</v>
      </c>
      <c r="V224" s="44">
        <v>454.525448</v>
      </c>
    </row>
    <row r="225" spans="17:22">
      <c r="Q225" s="44">
        <v>3005.4</v>
      </c>
      <c r="R225" s="44">
        <v>4528.4</v>
      </c>
      <c r="S225" s="44">
        <f t="shared" si="37"/>
        <v>0.663678120307393</v>
      </c>
      <c r="T225" s="44">
        <f t="shared" si="38"/>
        <v>1956.5154</v>
      </c>
      <c r="U225" s="44">
        <v>1048.8846</v>
      </c>
      <c r="V225" s="44">
        <v>398.15659416</v>
      </c>
    </row>
    <row r="226" spans="17:22">
      <c r="Q226" s="44">
        <v>2801.2</v>
      </c>
      <c r="R226" s="44">
        <v>4659.7</v>
      </c>
      <c r="S226" s="44">
        <f t="shared" si="37"/>
        <v>0.601154580767002</v>
      </c>
      <c r="T226" s="44">
        <f t="shared" si="38"/>
        <v>1907.6172</v>
      </c>
      <c r="U226" s="44">
        <v>893.5828</v>
      </c>
      <c r="V226" s="44">
        <v>339.20403088</v>
      </c>
    </row>
    <row r="227" spans="17:22">
      <c r="Q227" s="44">
        <v>4528.9</v>
      </c>
      <c r="R227" s="44">
        <v>5143.6</v>
      </c>
      <c r="S227" s="44">
        <f t="shared" si="37"/>
        <v>0.880492262228789</v>
      </c>
      <c r="T227" s="44">
        <f t="shared" si="38"/>
        <v>1435.6613</v>
      </c>
      <c r="U227" s="44">
        <v>3093.2387</v>
      </c>
      <c r="V227" s="44">
        <v>1489.08511018</v>
      </c>
    </row>
    <row r="228" spans="17:22">
      <c r="Q228" s="44">
        <v>4547.05</v>
      </c>
      <c r="R228" s="44">
        <v>5390.52</v>
      </c>
      <c r="S228" s="44">
        <f t="shared" si="37"/>
        <v>0.843527155079658</v>
      </c>
      <c r="T228" s="44">
        <f t="shared" si="38"/>
        <v>1568.73225</v>
      </c>
      <c r="U228" s="44">
        <v>2978.31775</v>
      </c>
      <c r="V228" s="44">
        <v>1433.76216485</v>
      </c>
    </row>
    <row r="229" spans="17:22">
      <c r="Q229" s="44">
        <v>4569</v>
      </c>
      <c r="R229" s="44">
        <v>5361.2</v>
      </c>
      <c r="S229" s="44">
        <f t="shared" si="37"/>
        <v>0.852234574349026</v>
      </c>
      <c r="T229" s="44">
        <f t="shared" si="38"/>
        <v>1672.254</v>
      </c>
      <c r="U229" s="44">
        <v>2896.746</v>
      </c>
      <c r="V229" s="44">
        <v>1394.4935244</v>
      </c>
    </row>
    <row r="230" spans="17:22">
      <c r="Q230" s="44">
        <v>4587.3</v>
      </c>
      <c r="R230" s="44">
        <v>5711.3</v>
      </c>
      <c r="S230" s="44">
        <f t="shared" si="37"/>
        <v>0.803197170521598</v>
      </c>
      <c r="T230" s="44">
        <f t="shared" si="38"/>
        <v>1761.5232</v>
      </c>
      <c r="U230" s="44">
        <v>2825.7768</v>
      </c>
      <c r="V230" s="44">
        <v>1360.32895152</v>
      </c>
    </row>
    <row r="231" spans="17:22">
      <c r="Q231" s="44">
        <v>4426.7</v>
      </c>
      <c r="R231" s="44">
        <v>5996.9</v>
      </c>
      <c r="S231" s="44">
        <f t="shared" si="37"/>
        <v>0.73816471843786</v>
      </c>
      <c r="T231" s="44">
        <f t="shared" si="38"/>
        <v>1806.0936</v>
      </c>
      <c r="U231" s="44">
        <v>2620.6064</v>
      </c>
      <c r="V231" s="44">
        <v>1261.55992096</v>
      </c>
    </row>
    <row r="232" spans="17:22">
      <c r="Q232" s="44">
        <v>4420</v>
      </c>
      <c r="R232" s="44">
        <v>6310</v>
      </c>
      <c r="S232" s="44">
        <f t="shared" si="37"/>
        <v>0.700475435816165</v>
      </c>
      <c r="T232" s="44">
        <f t="shared" si="38"/>
        <v>1847.56</v>
      </c>
      <c r="U232" s="44">
        <v>2572.44</v>
      </c>
      <c r="V232" s="44">
        <v>1238.372616</v>
      </c>
    </row>
    <row r="233" spans="17:22">
      <c r="Q233" s="44">
        <v>4376</v>
      </c>
      <c r="R233" s="44">
        <v>6171.2</v>
      </c>
      <c r="S233" s="44">
        <f t="shared" si="37"/>
        <v>0.70910033704952</v>
      </c>
      <c r="T233" s="44">
        <f t="shared" si="38"/>
        <v>1894.808</v>
      </c>
      <c r="U233" s="44">
        <v>2481.192</v>
      </c>
      <c r="V233" s="44">
        <v>1194.4458288</v>
      </c>
    </row>
    <row r="234" spans="17:22">
      <c r="Q234" s="44">
        <v>4284.1</v>
      </c>
      <c r="R234" s="44">
        <v>6004.6</v>
      </c>
      <c r="S234" s="44">
        <f t="shared" si="37"/>
        <v>0.713469673250508</v>
      </c>
      <c r="T234" s="44">
        <f t="shared" si="38"/>
        <v>1923.5609</v>
      </c>
      <c r="U234" s="44">
        <v>2360.5391</v>
      </c>
      <c r="V234" s="44">
        <v>1136.36352274</v>
      </c>
    </row>
    <row r="235" spans="17:22">
      <c r="Q235" s="44">
        <v>4390</v>
      </c>
      <c r="R235" s="44">
        <v>6220</v>
      </c>
      <c r="S235" s="44">
        <f t="shared" si="37"/>
        <v>0.705787781350482</v>
      </c>
      <c r="T235" s="44">
        <f t="shared" si="38"/>
        <v>2058.91</v>
      </c>
      <c r="U235" s="44">
        <v>2331.09</v>
      </c>
      <c r="V235" s="44">
        <v>1122.186726</v>
      </c>
    </row>
    <row r="236" spans="17:22">
      <c r="Q236" s="44">
        <v>4337.2</v>
      </c>
      <c r="R236" s="44">
        <v>6402.4</v>
      </c>
      <c r="S236" s="44">
        <f t="shared" si="37"/>
        <v>0.677433462451581</v>
      </c>
      <c r="T236" s="44">
        <f t="shared" si="38"/>
        <v>2129.5652</v>
      </c>
      <c r="U236" s="44">
        <v>2207.6348</v>
      </c>
      <c r="V236" s="44">
        <v>1062.75539272</v>
      </c>
    </row>
    <row r="237" spans="17:22">
      <c r="Q237" s="44">
        <v>3170.5</v>
      </c>
      <c r="R237" s="44">
        <v>4502.1</v>
      </c>
      <c r="S237" s="44">
        <f t="shared" si="37"/>
        <v>0.704226916327936</v>
      </c>
      <c r="T237" s="44">
        <f t="shared" si="38"/>
        <v>1680.365</v>
      </c>
      <c r="U237" s="44">
        <v>1490.135</v>
      </c>
      <c r="V237" s="44">
        <v>717.350989</v>
      </c>
    </row>
    <row r="238" spans="17:22">
      <c r="Q238" s="44">
        <v>3887</v>
      </c>
      <c r="R238" s="44">
        <v>4311.1</v>
      </c>
      <c r="S238" s="44">
        <f t="shared" si="37"/>
        <v>0.901626035118647</v>
      </c>
      <c r="T238" s="44">
        <f t="shared" si="38"/>
        <v>2219.477</v>
      </c>
      <c r="U238" s="44">
        <v>1667.523</v>
      </c>
      <c r="V238" s="44">
        <v>802.7455722</v>
      </c>
    </row>
    <row r="239" spans="17:22">
      <c r="Q239" s="44">
        <v>4392.3</v>
      </c>
      <c r="R239" s="44">
        <v>5802.8</v>
      </c>
      <c r="S239" s="44">
        <f t="shared" si="37"/>
        <v>0.756927690080651</v>
      </c>
      <c r="T239" s="44">
        <f t="shared" si="38"/>
        <v>2723.226</v>
      </c>
      <c r="U239" s="44">
        <v>1669.074</v>
      </c>
      <c r="V239" s="44">
        <v>803.4922236</v>
      </c>
    </row>
    <row r="240" spans="17:22">
      <c r="Q240" s="44">
        <v>4260.5</v>
      </c>
      <c r="R240" s="44">
        <v>5918.8</v>
      </c>
      <c r="S240" s="44">
        <f t="shared" si="37"/>
        <v>0.719824964519835</v>
      </c>
      <c r="T240" s="44">
        <f t="shared" si="38"/>
        <v>2773.5855</v>
      </c>
      <c r="U240" s="44">
        <v>1486.9145</v>
      </c>
      <c r="V240" s="44">
        <v>715.8006403</v>
      </c>
    </row>
    <row r="241" spans="17:22">
      <c r="Q241" s="44">
        <v>4039</v>
      </c>
      <c r="R241" s="44">
        <v>6102.3</v>
      </c>
      <c r="S241" s="44">
        <f t="shared" si="37"/>
        <v>0.661881585631647</v>
      </c>
      <c r="T241" s="44">
        <f t="shared" si="38"/>
        <v>2750.559</v>
      </c>
      <c r="U241" s="44">
        <v>1288.441</v>
      </c>
      <c r="V241" s="44">
        <v>620.2554974</v>
      </c>
    </row>
    <row r="242" spans="17:22">
      <c r="Q242" s="44">
        <v>2546.1</v>
      </c>
      <c r="R242" s="44">
        <v>3735.5</v>
      </c>
      <c r="S242" s="44">
        <f t="shared" si="37"/>
        <v>0.681595502610092</v>
      </c>
      <c r="T242" s="44">
        <f t="shared" si="38"/>
        <v>807.1137</v>
      </c>
      <c r="U242" s="44">
        <v>1738.9863</v>
      </c>
      <c r="V242" s="44">
        <v>768.45804597</v>
      </c>
    </row>
    <row r="243" spans="17:22">
      <c r="Q243" s="44">
        <v>2476.1</v>
      </c>
      <c r="R243" s="44">
        <v>3827.38</v>
      </c>
      <c r="S243" s="44">
        <f t="shared" si="37"/>
        <v>0.646943862381054</v>
      </c>
      <c r="T243" s="44">
        <f t="shared" si="38"/>
        <v>854.2545</v>
      </c>
      <c r="U243" s="44">
        <v>1621.8455</v>
      </c>
      <c r="V243" s="44">
        <v>716.69352645</v>
      </c>
    </row>
    <row r="244" spans="17:22">
      <c r="Q244" s="44">
        <v>2533.05</v>
      </c>
      <c r="R244" s="44">
        <v>3871.39</v>
      </c>
      <c r="S244" s="44">
        <f t="shared" si="37"/>
        <v>0.65429987678844</v>
      </c>
      <c r="T244" s="44">
        <f t="shared" si="38"/>
        <v>927.0963</v>
      </c>
      <c r="U244" s="44">
        <v>1605.9537</v>
      </c>
      <c r="V244" s="44">
        <v>709.67094003</v>
      </c>
    </row>
    <row r="245" spans="17:22">
      <c r="Q245" s="44">
        <v>2543.2</v>
      </c>
      <c r="R245" s="44">
        <v>4180.8</v>
      </c>
      <c r="S245" s="44">
        <f t="shared" si="37"/>
        <v>0.60830463069269</v>
      </c>
      <c r="T245" s="44">
        <f t="shared" si="38"/>
        <v>976.5888</v>
      </c>
      <c r="U245" s="44">
        <v>1566.6112</v>
      </c>
      <c r="V245" s="44">
        <v>692.28548928</v>
      </c>
    </row>
    <row r="246" spans="17:22">
      <c r="Q246" s="44">
        <v>2566.1</v>
      </c>
      <c r="R246" s="44">
        <v>4356.4</v>
      </c>
      <c r="S246" s="44">
        <f t="shared" si="37"/>
        <v>0.589041410338812</v>
      </c>
      <c r="T246" s="44">
        <f t="shared" si="38"/>
        <v>1046.9688</v>
      </c>
      <c r="U246" s="44">
        <v>1519.1312</v>
      </c>
      <c r="V246" s="44">
        <v>671.30407728</v>
      </c>
    </row>
    <row r="247" spans="17:22">
      <c r="Q247" s="44">
        <v>2550.7</v>
      </c>
      <c r="R247" s="44">
        <v>4475.1</v>
      </c>
      <c r="S247" s="44">
        <f t="shared" si="37"/>
        <v>0.569976089919778</v>
      </c>
      <c r="T247" s="44">
        <f t="shared" si="38"/>
        <v>1066.1926</v>
      </c>
      <c r="U247" s="44">
        <v>1484.5074</v>
      </c>
      <c r="V247" s="44">
        <v>656.00382006</v>
      </c>
    </row>
    <row r="248" spans="17:22">
      <c r="Q248" s="44">
        <v>2497.1</v>
      </c>
      <c r="R248" s="44">
        <v>4363.2</v>
      </c>
      <c r="S248" s="44">
        <f t="shared" si="37"/>
        <v>0.57230931426476</v>
      </c>
      <c r="T248" s="44">
        <f t="shared" si="38"/>
        <v>1081.2443</v>
      </c>
      <c r="U248" s="44">
        <v>1415.8557</v>
      </c>
      <c r="V248" s="44">
        <v>625.66663383</v>
      </c>
    </row>
    <row r="249" spans="17:22">
      <c r="Q249" s="44">
        <v>2432.2</v>
      </c>
      <c r="R249" s="44">
        <v>4223.6</v>
      </c>
      <c r="S249" s="44">
        <f t="shared" si="37"/>
        <v>0.575859456387915</v>
      </c>
      <c r="T249" s="44">
        <f t="shared" si="38"/>
        <v>1092.0578</v>
      </c>
      <c r="U249" s="44">
        <v>1340.1422</v>
      </c>
      <c r="V249" s="44">
        <v>592.20883818</v>
      </c>
    </row>
    <row r="250" spans="17:22">
      <c r="Q250" s="44">
        <v>2578.5</v>
      </c>
      <c r="R250" s="44">
        <v>4448</v>
      </c>
      <c r="S250" s="44">
        <f t="shared" si="37"/>
        <v>0.579698741007194</v>
      </c>
      <c r="T250" s="44">
        <f t="shared" si="38"/>
        <v>1209.3165</v>
      </c>
      <c r="U250" s="44">
        <v>1369.1835</v>
      </c>
      <c r="V250" s="44">
        <v>605.04218865</v>
      </c>
    </row>
    <row r="251" spans="17:22">
      <c r="Q251" s="44">
        <v>2521.8</v>
      </c>
      <c r="R251" s="44">
        <v>4363.5</v>
      </c>
      <c r="S251" s="44">
        <f t="shared" si="37"/>
        <v>0.57793056033001</v>
      </c>
      <c r="T251" s="44">
        <f t="shared" si="38"/>
        <v>1238.2038</v>
      </c>
      <c r="U251" s="44">
        <v>1283.5962</v>
      </c>
      <c r="V251" s="44">
        <v>567.22116078</v>
      </c>
    </row>
    <row r="252" spans="17:22">
      <c r="Q252" s="44">
        <v>1617.9</v>
      </c>
      <c r="R252" s="44">
        <v>3189.2</v>
      </c>
      <c r="S252" s="44">
        <f t="shared" si="37"/>
        <v>0.507305907437602</v>
      </c>
      <c r="T252" s="44">
        <f t="shared" si="38"/>
        <v>857.487</v>
      </c>
      <c r="U252" s="44">
        <v>760.413</v>
      </c>
      <c r="V252" s="44">
        <v>336.0265047</v>
      </c>
    </row>
    <row r="253" spans="17:22">
      <c r="Q253" s="44">
        <v>2161.5</v>
      </c>
      <c r="R253" s="44">
        <v>2631.1</v>
      </c>
      <c r="S253" s="44">
        <f t="shared" si="37"/>
        <v>0.821519516552012</v>
      </c>
      <c r="T253" s="44">
        <f t="shared" si="38"/>
        <v>1234.2165</v>
      </c>
      <c r="U253" s="44">
        <v>927.2835</v>
      </c>
      <c r="V253" s="44">
        <v>409.76657865</v>
      </c>
    </row>
    <row r="254" spans="17:22">
      <c r="Q254" s="44">
        <v>2530.1</v>
      </c>
      <c r="R254" s="44">
        <v>4115.1</v>
      </c>
      <c r="S254" s="44">
        <f t="shared" si="37"/>
        <v>0.614833175378484</v>
      </c>
      <c r="T254" s="44">
        <f t="shared" si="38"/>
        <v>1568.662</v>
      </c>
      <c r="U254" s="44">
        <v>961.438</v>
      </c>
      <c r="V254" s="44">
        <v>424.8594522</v>
      </c>
    </row>
    <row r="255" spans="17:22">
      <c r="Q255" s="44">
        <v>2550.9</v>
      </c>
      <c r="R255" s="44">
        <v>4286.2</v>
      </c>
      <c r="S255" s="44">
        <f t="shared" si="37"/>
        <v>0.595142550510942</v>
      </c>
      <c r="T255" s="44">
        <f t="shared" si="38"/>
        <v>1660.6359</v>
      </c>
      <c r="U255" s="44">
        <v>890.2641</v>
      </c>
      <c r="V255" s="44">
        <v>393.40770579</v>
      </c>
    </row>
    <row r="256" spans="17:22">
      <c r="Q256" s="44">
        <v>2595.3</v>
      </c>
      <c r="R256" s="44">
        <v>4438.5</v>
      </c>
      <c r="S256" s="44">
        <f t="shared" si="37"/>
        <v>0.584724569111186</v>
      </c>
      <c r="T256" s="44">
        <f t="shared" si="38"/>
        <v>1767.3993</v>
      </c>
      <c r="U256" s="44">
        <v>827.9007</v>
      </c>
      <c r="V256" s="44">
        <v>365.84931933</v>
      </c>
    </row>
    <row r="257" spans="17:22">
      <c r="Q257" s="44">
        <v>4032.8</v>
      </c>
      <c r="R257" s="44">
        <v>5508.7</v>
      </c>
      <c r="S257" s="44">
        <f t="shared" si="37"/>
        <v>0.732078348793726</v>
      </c>
      <c r="T257" s="44">
        <f t="shared" si="38"/>
        <v>1278.3976</v>
      </c>
      <c r="U257" s="44">
        <v>2754.4024</v>
      </c>
      <c r="V257" s="44">
        <v>1248.29516768</v>
      </c>
    </row>
    <row r="258" spans="17:22">
      <c r="Q258" s="44">
        <v>4044.86</v>
      </c>
      <c r="R258" s="44">
        <v>5723.5</v>
      </c>
      <c r="S258" s="44">
        <f t="shared" ref="S258:S321" si="39">Q258/R258</f>
        <v>0.706710928627588</v>
      </c>
      <c r="T258" s="44">
        <f t="shared" ref="T258:T321" si="40">Q258-U258</f>
        <v>1395.4767</v>
      </c>
      <c r="U258" s="44">
        <v>2649.3833</v>
      </c>
      <c r="V258" s="44">
        <v>1200.70051156</v>
      </c>
    </row>
    <row r="259" spans="17:22">
      <c r="Q259" s="44">
        <v>4158.2</v>
      </c>
      <c r="R259" s="44">
        <v>5575.9</v>
      </c>
      <c r="S259" s="44">
        <f t="shared" si="39"/>
        <v>0.745745081511505</v>
      </c>
      <c r="T259" s="44">
        <f t="shared" si="40"/>
        <v>1521.9012</v>
      </c>
      <c r="U259" s="44">
        <v>2636.2988</v>
      </c>
      <c r="V259" s="44">
        <v>1194.77061616</v>
      </c>
    </row>
    <row r="260" spans="17:22">
      <c r="Q260" s="44">
        <v>4245.5</v>
      </c>
      <c r="R260" s="44">
        <v>5878.8</v>
      </c>
      <c r="S260" s="44">
        <f t="shared" si="39"/>
        <v>0.722171191399605</v>
      </c>
      <c r="T260" s="44">
        <f t="shared" si="40"/>
        <v>1630.272</v>
      </c>
      <c r="U260" s="44">
        <v>2615.228</v>
      </c>
      <c r="V260" s="44">
        <v>1185.2213296</v>
      </c>
    </row>
    <row r="261" spans="17:22">
      <c r="Q261" s="44">
        <v>4096.9</v>
      </c>
      <c r="R261" s="44">
        <v>5902.3</v>
      </c>
      <c r="S261" s="44">
        <f t="shared" si="39"/>
        <v>0.694119241651559</v>
      </c>
      <c r="T261" s="44">
        <f t="shared" si="40"/>
        <v>1671.5352</v>
      </c>
      <c r="U261" s="44">
        <v>2425.3648</v>
      </c>
      <c r="V261" s="44">
        <v>1099.17532736</v>
      </c>
    </row>
    <row r="262" spans="17:22">
      <c r="Q262" s="44">
        <v>4188.3</v>
      </c>
      <c r="R262" s="44">
        <v>6220.3</v>
      </c>
      <c r="S262" s="44">
        <f t="shared" si="39"/>
        <v>0.67332765300709</v>
      </c>
      <c r="T262" s="44">
        <f t="shared" si="40"/>
        <v>1750.7094</v>
      </c>
      <c r="U262" s="44">
        <v>2437.5906</v>
      </c>
      <c r="V262" s="44">
        <v>1104.71605992</v>
      </c>
    </row>
    <row r="263" spans="17:22">
      <c r="Q263" s="44">
        <v>4079.4</v>
      </c>
      <c r="R263" s="44">
        <v>6077.2</v>
      </c>
      <c r="S263" s="44">
        <f t="shared" si="39"/>
        <v>0.671263081682354</v>
      </c>
      <c r="T263" s="44">
        <f t="shared" si="40"/>
        <v>1766.3802</v>
      </c>
      <c r="U263" s="44">
        <v>2313.0198</v>
      </c>
      <c r="V263" s="44">
        <v>1048.26057336</v>
      </c>
    </row>
    <row r="264" spans="17:22">
      <c r="Q264" s="44">
        <v>3936.6</v>
      </c>
      <c r="R264" s="44">
        <v>5920.9</v>
      </c>
      <c r="S264" s="44">
        <f t="shared" si="39"/>
        <v>0.664865138745799</v>
      </c>
      <c r="T264" s="44">
        <f t="shared" si="40"/>
        <v>1767.5334</v>
      </c>
      <c r="U264" s="44">
        <v>2169.0666</v>
      </c>
      <c r="V264" s="44">
        <v>983.02098312</v>
      </c>
    </row>
    <row r="265" spans="17:22">
      <c r="Q265" s="44">
        <v>3968.1</v>
      </c>
      <c r="R265" s="44">
        <v>6116.3</v>
      </c>
      <c r="S265" s="44">
        <f t="shared" si="39"/>
        <v>0.648774585942481</v>
      </c>
      <c r="T265" s="44">
        <f t="shared" si="40"/>
        <v>1861.0389</v>
      </c>
      <c r="U265" s="44">
        <v>2107.0611</v>
      </c>
      <c r="V265" s="44">
        <v>954.92009052</v>
      </c>
    </row>
    <row r="266" spans="17:22">
      <c r="Q266" s="44">
        <v>3822</v>
      </c>
      <c r="R266" s="44">
        <v>5993.7</v>
      </c>
      <c r="S266" s="44">
        <f t="shared" si="39"/>
        <v>0.637669553030682</v>
      </c>
      <c r="T266" s="44">
        <f t="shared" si="40"/>
        <v>1876.602</v>
      </c>
      <c r="U266" s="44">
        <v>1945.398</v>
      </c>
      <c r="V266" s="44">
        <v>881.6543736</v>
      </c>
    </row>
    <row r="267" spans="17:22">
      <c r="Q267" s="44">
        <v>2698.3</v>
      </c>
      <c r="R267" s="44">
        <v>4812.9</v>
      </c>
      <c r="S267" s="44">
        <f t="shared" si="39"/>
        <v>0.560639115709863</v>
      </c>
      <c r="T267" s="44">
        <f t="shared" si="40"/>
        <v>1430.099</v>
      </c>
      <c r="U267" s="44">
        <v>1268.201</v>
      </c>
      <c r="V267" s="44">
        <v>574.7486932</v>
      </c>
    </row>
    <row r="268" spans="17:22">
      <c r="Q268" s="44">
        <v>3734.6</v>
      </c>
      <c r="R268" s="44">
        <v>4658.9</v>
      </c>
      <c r="S268" s="44">
        <f t="shared" si="39"/>
        <v>0.801605529202172</v>
      </c>
      <c r="T268" s="44">
        <f t="shared" si="40"/>
        <v>2132.4566</v>
      </c>
      <c r="U268" s="44">
        <v>1602.1434</v>
      </c>
      <c r="V268" s="44">
        <v>726.09138888</v>
      </c>
    </row>
    <row r="269" spans="17:22">
      <c r="Q269" s="44">
        <v>4202</v>
      </c>
      <c r="R269" s="44">
        <v>6121.8</v>
      </c>
      <c r="S269" s="44">
        <f t="shared" si="39"/>
        <v>0.686399425005717</v>
      </c>
      <c r="T269" s="44">
        <f t="shared" si="40"/>
        <v>2605.24</v>
      </c>
      <c r="U269" s="44">
        <v>1596.76</v>
      </c>
      <c r="V269" s="44">
        <v>723.651632</v>
      </c>
    </row>
    <row r="270" spans="17:22">
      <c r="Q270" s="44">
        <v>4116.2</v>
      </c>
      <c r="R270" s="44">
        <v>6248.2</v>
      </c>
      <c r="S270" s="44">
        <f t="shared" si="39"/>
        <v>0.658781729137992</v>
      </c>
      <c r="T270" s="44">
        <f t="shared" si="40"/>
        <v>2679.6462</v>
      </c>
      <c r="U270" s="44">
        <v>1436.5538</v>
      </c>
      <c r="V270" s="44">
        <v>651.04618216</v>
      </c>
    </row>
    <row r="271" spans="17:22">
      <c r="Q271" s="44">
        <v>3861.3</v>
      </c>
      <c r="R271" s="44">
        <v>6286.3</v>
      </c>
      <c r="S271" s="44">
        <f t="shared" si="39"/>
        <v>0.614240491226954</v>
      </c>
      <c r="T271" s="44">
        <f t="shared" si="40"/>
        <v>2629.5453</v>
      </c>
      <c r="U271" s="44">
        <v>1231.7547</v>
      </c>
      <c r="V271" s="44">
        <v>558.23123004</v>
      </c>
    </row>
    <row r="272" spans="17:22">
      <c r="Q272" s="44">
        <v>2392.3</v>
      </c>
      <c r="R272" s="44">
        <v>3601</v>
      </c>
      <c r="S272" s="44">
        <f t="shared" si="39"/>
        <v>0.664343237989447</v>
      </c>
      <c r="T272" s="44">
        <f t="shared" si="40"/>
        <v>758.3591</v>
      </c>
      <c r="U272" s="44">
        <v>1633.9409</v>
      </c>
      <c r="V272" s="44">
        <v>724.81618324</v>
      </c>
    </row>
    <row r="273" spans="17:22">
      <c r="Q273" s="44">
        <v>2253.29</v>
      </c>
      <c r="R273" s="44">
        <v>3732.02</v>
      </c>
      <c r="S273" s="44">
        <f t="shared" si="39"/>
        <v>0.603772219870204</v>
      </c>
      <c r="T273" s="44">
        <f t="shared" si="40"/>
        <v>777.38505</v>
      </c>
      <c r="U273" s="44">
        <v>1475.90495</v>
      </c>
      <c r="V273" s="44">
        <v>654.71143582</v>
      </c>
    </row>
    <row r="274" spans="17:22">
      <c r="Q274" s="44">
        <v>2300.6</v>
      </c>
      <c r="R274" s="44">
        <v>3664.1</v>
      </c>
      <c r="S274" s="44">
        <f t="shared" si="39"/>
        <v>0.627875876750089</v>
      </c>
      <c r="T274" s="44">
        <f t="shared" si="40"/>
        <v>842.0196</v>
      </c>
      <c r="U274" s="44">
        <v>1458.5804</v>
      </c>
      <c r="V274" s="44">
        <v>647.02626544</v>
      </c>
    </row>
    <row r="275" spans="17:22">
      <c r="Q275" s="44">
        <v>2256.6</v>
      </c>
      <c r="R275" s="44">
        <v>3736.2</v>
      </c>
      <c r="S275" s="44">
        <f t="shared" si="39"/>
        <v>0.603982656174723</v>
      </c>
      <c r="T275" s="44">
        <f t="shared" si="40"/>
        <v>866.5344</v>
      </c>
      <c r="U275" s="44">
        <v>1390.0656</v>
      </c>
      <c r="V275" s="44">
        <v>616.63310016</v>
      </c>
    </row>
    <row r="276" spans="17:22">
      <c r="Q276" s="44">
        <v>2282.6</v>
      </c>
      <c r="R276" s="44">
        <v>3744.8</v>
      </c>
      <c r="S276" s="44">
        <f t="shared" si="39"/>
        <v>0.609538560136723</v>
      </c>
      <c r="T276" s="44">
        <f t="shared" si="40"/>
        <v>931.3008</v>
      </c>
      <c r="U276" s="44">
        <v>1351.2992</v>
      </c>
      <c r="V276" s="44">
        <v>599.43632512</v>
      </c>
    </row>
    <row r="277" spans="17:22">
      <c r="Q277" s="44">
        <v>2130.1</v>
      </c>
      <c r="R277" s="44">
        <v>3790.8</v>
      </c>
      <c r="S277" s="44">
        <f t="shared" si="39"/>
        <v>0.561913052653793</v>
      </c>
      <c r="T277" s="44">
        <f t="shared" si="40"/>
        <v>890.3818</v>
      </c>
      <c r="U277" s="44">
        <v>1239.7182</v>
      </c>
      <c r="V277" s="44">
        <v>549.93899352</v>
      </c>
    </row>
    <row r="278" spans="17:22">
      <c r="Q278" s="44">
        <v>2135.9</v>
      </c>
      <c r="R278" s="44">
        <v>3663.4</v>
      </c>
      <c r="S278" s="44">
        <f t="shared" si="39"/>
        <v>0.583037615330021</v>
      </c>
      <c r="T278" s="44">
        <f t="shared" si="40"/>
        <v>924.8447</v>
      </c>
      <c r="U278" s="44">
        <v>1211.0553</v>
      </c>
      <c r="V278" s="44">
        <v>537.22413108</v>
      </c>
    </row>
    <row r="279" spans="17:22">
      <c r="Q279" s="44">
        <v>2076.1</v>
      </c>
      <c r="R279" s="44">
        <v>3531.9</v>
      </c>
      <c r="S279" s="44">
        <f t="shared" si="39"/>
        <v>0.587813924516549</v>
      </c>
      <c r="T279" s="44">
        <f t="shared" si="40"/>
        <v>932.1689</v>
      </c>
      <c r="U279" s="44">
        <v>1143.9311</v>
      </c>
      <c r="V279" s="44">
        <v>507.44783596</v>
      </c>
    </row>
    <row r="280" spans="17:22">
      <c r="Q280" s="44">
        <v>2132.8</v>
      </c>
      <c r="R280" s="44">
        <v>3712</v>
      </c>
      <c r="S280" s="44">
        <f t="shared" si="39"/>
        <v>0.574568965517241</v>
      </c>
      <c r="T280" s="44">
        <f t="shared" si="40"/>
        <v>1000.2832</v>
      </c>
      <c r="U280" s="44">
        <v>1132.5168</v>
      </c>
      <c r="V280" s="44">
        <v>502.38445248</v>
      </c>
    </row>
    <row r="281" spans="17:22">
      <c r="Q281" s="44">
        <v>2024.3</v>
      </c>
      <c r="R281" s="44">
        <v>3757.4</v>
      </c>
      <c r="S281" s="44">
        <f t="shared" si="39"/>
        <v>0.538750199606111</v>
      </c>
      <c r="T281" s="44">
        <f t="shared" si="40"/>
        <v>993.9313</v>
      </c>
      <c r="U281" s="44">
        <v>1030.3687</v>
      </c>
      <c r="V281" s="44">
        <v>457.07155532</v>
      </c>
    </row>
    <row r="282" spans="17:22">
      <c r="Q282" s="44">
        <v>1333.8</v>
      </c>
      <c r="R282" s="44">
        <v>2940.2</v>
      </c>
      <c r="S282" s="44">
        <f t="shared" si="39"/>
        <v>0.453642609346303</v>
      </c>
      <c r="T282" s="44">
        <f t="shared" si="40"/>
        <v>706.914</v>
      </c>
      <c r="U282" s="44">
        <v>626.886</v>
      </c>
      <c r="V282" s="44">
        <v>278.0866296</v>
      </c>
    </row>
    <row r="283" spans="17:22">
      <c r="Q283" s="44">
        <v>1767.3</v>
      </c>
      <c r="R283" s="44">
        <v>2537.4</v>
      </c>
      <c r="S283" s="44">
        <f t="shared" si="39"/>
        <v>0.696500354693781</v>
      </c>
      <c r="T283" s="44">
        <f t="shared" si="40"/>
        <v>1009.1283</v>
      </c>
      <c r="U283" s="44">
        <v>758.1717</v>
      </c>
      <c r="V283" s="44">
        <v>336.32496612</v>
      </c>
    </row>
    <row r="284" spans="17:22">
      <c r="Q284" s="44">
        <v>2075.5</v>
      </c>
      <c r="R284" s="44">
        <v>3336.6</v>
      </c>
      <c r="S284" s="44">
        <f t="shared" si="39"/>
        <v>0.622040400407601</v>
      </c>
      <c r="T284" s="44">
        <f t="shared" si="40"/>
        <v>1286.81</v>
      </c>
      <c r="U284" s="44">
        <v>788.69</v>
      </c>
      <c r="V284" s="44">
        <v>349.862884</v>
      </c>
    </row>
    <row r="285" spans="17:22">
      <c r="Q285" s="44">
        <v>2195.9</v>
      </c>
      <c r="R285" s="44">
        <v>3496.8</v>
      </c>
      <c r="S285" s="44">
        <f t="shared" si="39"/>
        <v>0.627974147792267</v>
      </c>
      <c r="T285" s="44">
        <f t="shared" si="40"/>
        <v>1429.5309</v>
      </c>
      <c r="U285" s="44">
        <v>766.3691</v>
      </c>
      <c r="V285" s="44">
        <v>339.96133276</v>
      </c>
    </row>
    <row r="286" spans="17:22">
      <c r="Q286" s="44">
        <v>2049.2</v>
      </c>
      <c r="R286" s="44">
        <v>3794</v>
      </c>
      <c r="S286" s="44">
        <f t="shared" si="39"/>
        <v>0.540115972588297</v>
      </c>
      <c r="T286" s="44">
        <f t="shared" si="40"/>
        <v>1395.5052</v>
      </c>
      <c r="U286" s="44">
        <v>653.6948</v>
      </c>
      <c r="V286" s="44">
        <v>289.97901328</v>
      </c>
    </row>
    <row r="287" spans="17:22">
      <c r="Q287" s="44">
        <v>2332.4</v>
      </c>
      <c r="R287" s="44">
        <v>3119.9</v>
      </c>
      <c r="S287" s="44">
        <f t="shared" si="39"/>
        <v>0.747588063719991</v>
      </c>
      <c r="T287" s="44">
        <f t="shared" si="40"/>
        <v>739.3708</v>
      </c>
      <c r="U287" s="44">
        <v>1593.0292</v>
      </c>
      <c r="V287" s="44">
        <v>624.4674464</v>
      </c>
    </row>
    <row r="288" spans="17:22">
      <c r="Q288" s="44">
        <v>2344.04</v>
      </c>
      <c r="R288" s="44">
        <v>3230.04</v>
      </c>
      <c r="S288" s="44">
        <f t="shared" si="39"/>
        <v>0.725699991331377</v>
      </c>
      <c r="T288" s="44">
        <f t="shared" si="40"/>
        <v>808.6938</v>
      </c>
      <c r="U288" s="44">
        <v>1535.3462</v>
      </c>
      <c r="V288" s="44">
        <v>601.8557104</v>
      </c>
    </row>
    <row r="289" spans="17:22">
      <c r="Q289" s="44">
        <v>2411.98</v>
      </c>
      <c r="R289" s="44">
        <v>3195.12</v>
      </c>
      <c r="S289" s="44">
        <f t="shared" si="39"/>
        <v>0.754894964821353</v>
      </c>
      <c r="T289" s="44">
        <f t="shared" si="40"/>
        <v>882.78468</v>
      </c>
      <c r="U289" s="44">
        <v>1529.19532</v>
      </c>
      <c r="V289" s="44">
        <v>599.44456544</v>
      </c>
    </row>
    <row r="290" spans="17:22">
      <c r="Q290" s="44">
        <v>2466.6</v>
      </c>
      <c r="R290" s="44">
        <v>3342.1</v>
      </c>
      <c r="S290" s="44">
        <f t="shared" si="39"/>
        <v>0.738038957541665</v>
      </c>
      <c r="T290" s="44">
        <f t="shared" si="40"/>
        <v>947.1744</v>
      </c>
      <c r="U290" s="44">
        <v>1519.4256</v>
      </c>
      <c r="V290" s="44">
        <v>595.6148352</v>
      </c>
    </row>
    <row r="291" spans="17:22">
      <c r="Q291" s="44">
        <v>2471.5</v>
      </c>
      <c r="R291" s="44">
        <v>3456.7</v>
      </c>
      <c r="S291" s="44">
        <f t="shared" si="39"/>
        <v>0.714988283623109</v>
      </c>
      <c r="T291" s="44">
        <f t="shared" si="40"/>
        <v>1008.372</v>
      </c>
      <c r="U291" s="44">
        <v>1463.128</v>
      </c>
      <c r="V291" s="44">
        <v>573.546176</v>
      </c>
    </row>
    <row r="292" spans="17:22">
      <c r="Q292" s="44">
        <v>2360.3</v>
      </c>
      <c r="R292" s="44">
        <v>3518</v>
      </c>
      <c r="S292" s="44">
        <f t="shared" si="39"/>
        <v>0.670920977828312</v>
      </c>
      <c r="T292" s="44">
        <f t="shared" si="40"/>
        <v>986.6054</v>
      </c>
      <c r="U292" s="44">
        <v>1373.6946</v>
      </c>
      <c r="V292" s="44">
        <v>538.4882832</v>
      </c>
    </row>
    <row r="293" spans="17:22">
      <c r="Q293" s="44">
        <v>2303.7</v>
      </c>
      <c r="R293" s="44">
        <v>3416.8</v>
      </c>
      <c r="S293" s="44">
        <f t="shared" si="39"/>
        <v>0.674227347225474</v>
      </c>
      <c r="T293" s="44">
        <f t="shared" si="40"/>
        <v>997.5021</v>
      </c>
      <c r="U293" s="44">
        <v>1306.1979</v>
      </c>
      <c r="V293" s="44">
        <v>512.0295768</v>
      </c>
    </row>
    <row r="294" spans="17:22">
      <c r="Q294" s="44">
        <v>2216.1</v>
      </c>
      <c r="R294" s="44">
        <v>3280.1</v>
      </c>
      <c r="S294" s="44">
        <f t="shared" si="39"/>
        <v>0.675619645742508</v>
      </c>
      <c r="T294" s="44">
        <f t="shared" si="40"/>
        <v>995.0289</v>
      </c>
      <c r="U294" s="44">
        <v>1221.0711</v>
      </c>
      <c r="V294" s="44">
        <v>478.6598712</v>
      </c>
    </row>
    <row r="295" spans="17:22">
      <c r="Q295" s="44">
        <v>2293.7</v>
      </c>
      <c r="R295" s="44">
        <v>3355.1</v>
      </c>
      <c r="S295" s="44">
        <f t="shared" si="39"/>
        <v>0.683645792971894</v>
      </c>
      <c r="T295" s="44">
        <f t="shared" si="40"/>
        <v>1075.7453</v>
      </c>
      <c r="U295" s="44">
        <v>1217.9547</v>
      </c>
      <c r="V295" s="44">
        <v>477.4382424</v>
      </c>
    </row>
    <row r="296" spans="17:22">
      <c r="Q296" s="44">
        <v>2298.3</v>
      </c>
      <c r="R296" s="44">
        <v>3465.8</v>
      </c>
      <c r="S296" s="44">
        <f t="shared" si="39"/>
        <v>0.663136938080674</v>
      </c>
      <c r="T296" s="44">
        <f t="shared" si="40"/>
        <v>1128.4653</v>
      </c>
      <c r="U296" s="44">
        <v>1169.8347</v>
      </c>
      <c r="V296" s="44">
        <v>458.5752024</v>
      </c>
    </row>
    <row r="297" spans="17:22">
      <c r="Q297" s="44">
        <v>1599.6</v>
      </c>
      <c r="R297" s="44">
        <v>2505.8</v>
      </c>
      <c r="S297" s="44">
        <f t="shared" si="39"/>
        <v>0.63835900710352</v>
      </c>
      <c r="T297" s="44">
        <f t="shared" si="40"/>
        <v>847.788</v>
      </c>
      <c r="U297" s="44">
        <v>751.812</v>
      </c>
      <c r="V297" s="44">
        <v>294.710304</v>
      </c>
    </row>
    <row r="298" spans="17:22">
      <c r="Q298" s="44">
        <v>1828.3</v>
      </c>
      <c r="R298" s="44">
        <v>2281.2</v>
      </c>
      <c r="S298" s="44">
        <f t="shared" si="39"/>
        <v>0.801464141679818</v>
      </c>
      <c r="T298" s="44">
        <f t="shared" si="40"/>
        <v>1043.9593</v>
      </c>
      <c r="U298" s="44">
        <v>784.3407</v>
      </c>
      <c r="V298" s="44">
        <v>307.4615544</v>
      </c>
    </row>
    <row r="299" spans="17:22">
      <c r="Q299" s="44">
        <v>2128.2</v>
      </c>
      <c r="R299" s="44">
        <v>3113.9</v>
      </c>
      <c r="S299" s="44">
        <f t="shared" si="39"/>
        <v>0.68345162015479</v>
      </c>
      <c r="T299" s="44">
        <f t="shared" si="40"/>
        <v>1319.484</v>
      </c>
      <c r="U299" s="44">
        <v>808.716</v>
      </c>
      <c r="V299" s="44">
        <v>317.016672</v>
      </c>
    </row>
    <row r="300" spans="17:22">
      <c r="Q300" s="44">
        <v>2219.7</v>
      </c>
      <c r="R300" s="44">
        <v>3347.4</v>
      </c>
      <c r="S300" s="44">
        <f t="shared" si="39"/>
        <v>0.663111668757842</v>
      </c>
      <c r="T300" s="44">
        <f t="shared" si="40"/>
        <v>1445.0247</v>
      </c>
      <c r="U300" s="44">
        <v>774.6753</v>
      </c>
      <c r="V300" s="44">
        <v>303.6727176</v>
      </c>
    </row>
    <row r="301" spans="17:22">
      <c r="Q301" s="44">
        <v>2268.5</v>
      </c>
      <c r="R301" s="44">
        <v>3516.6</v>
      </c>
      <c r="S301" s="44">
        <f t="shared" si="39"/>
        <v>0.645083319115054</v>
      </c>
      <c r="T301" s="44">
        <f t="shared" si="40"/>
        <v>1544.8485</v>
      </c>
      <c r="U301" s="44">
        <v>723.6515</v>
      </c>
      <c r="V301" s="44">
        <v>283.671388</v>
      </c>
    </row>
    <row r="302" spans="17:22">
      <c r="Q302" s="44">
        <v>411.5</v>
      </c>
      <c r="R302" s="44">
        <v>482.5</v>
      </c>
      <c r="S302" s="44">
        <f t="shared" si="39"/>
        <v>0.852849740932643</v>
      </c>
      <c r="T302" s="44">
        <f t="shared" si="40"/>
        <v>130.4455</v>
      </c>
      <c r="U302" s="44">
        <v>281.0545</v>
      </c>
      <c r="V302" s="44">
        <v>114.19244335</v>
      </c>
    </row>
    <row r="303" spans="17:22">
      <c r="Q303" s="44">
        <v>413.22</v>
      </c>
      <c r="R303" s="44">
        <v>505.66</v>
      </c>
      <c r="S303" s="44">
        <f t="shared" si="39"/>
        <v>0.817189415812997</v>
      </c>
      <c r="T303" s="44">
        <f t="shared" si="40"/>
        <v>142.5609</v>
      </c>
      <c r="U303" s="44">
        <v>270.6591</v>
      </c>
      <c r="V303" s="44">
        <v>109.96879233</v>
      </c>
    </row>
    <row r="304" spans="17:22">
      <c r="Q304" s="44">
        <v>416.49</v>
      </c>
      <c r="R304" s="44">
        <v>513.74</v>
      </c>
      <c r="S304" s="44">
        <f t="shared" si="39"/>
        <v>0.810701911472729</v>
      </c>
      <c r="T304" s="44">
        <f t="shared" si="40"/>
        <v>152.43534</v>
      </c>
      <c r="U304" s="44">
        <v>264.05466</v>
      </c>
      <c r="V304" s="44">
        <v>107.285408358</v>
      </c>
    </row>
    <row r="305" spans="17:22">
      <c r="Q305" s="44">
        <v>438.6</v>
      </c>
      <c r="R305" s="44">
        <v>580.9</v>
      </c>
      <c r="S305" s="44">
        <f t="shared" si="39"/>
        <v>0.755035290067137</v>
      </c>
      <c r="T305" s="44">
        <f t="shared" si="40"/>
        <v>168.4224</v>
      </c>
      <c r="U305" s="44">
        <v>270.1776</v>
      </c>
      <c r="V305" s="44">
        <v>109.77315888</v>
      </c>
    </row>
    <row r="306" spans="17:22">
      <c r="Q306" s="44">
        <v>433.8</v>
      </c>
      <c r="R306" s="44">
        <v>610.5</v>
      </c>
      <c r="S306" s="44">
        <f t="shared" si="39"/>
        <v>0.710565110565111</v>
      </c>
      <c r="T306" s="44">
        <f t="shared" si="40"/>
        <v>176.9904</v>
      </c>
      <c r="U306" s="44">
        <v>256.8096</v>
      </c>
      <c r="V306" s="44">
        <v>104.34174048</v>
      </c>
    </row>
    <row r="307" spans="17:22">
      <c r="Q307" s="44">
        <v>412.9</v>
      </c>
      <c r="R307" s="44">
        <v>588.5</v>
      </c>
      <c r="S307" s="44">
        <f t="shared" si="39"/>
        <v>0.70161427357689</v>
      </c>
      <c r="T307" s="44">
        <f t="shared" si="40"/>
        <v>172.5922</v>
      </c>
      <c r="U307" s="44">
        <v>240.3078</v>
      </c>
      <c r="V307" s="44">
        <v>97.63705914</v>
      </c>
    </row>
    <row r="308" spans="17:22">
      <c r="Q308" s="44">
        <v>401.1</v>
      </c>
      <c r="R308" s="44">
        <v>555.7</v>
      </c>
      <c r="S308" s="44">
        <f t="shared" si="39"/>
        <v>0.721792333993162</v>
      </c>
      <c r="T308" s="44">
        <f t="shared" si="40"/>
        <v>173.6763</v>
      </c>
      <c r="U308" s="44">
        <v>227.4237</v>
      </c>
      <c r="V308" s="44">
        <v>92.40224931</v>
      </c>
    </row>
    <row r="309" spans="17:22">
      <c r="Q309" s="44">
        <v>385.5</v>
      </c>
      <c r="R309" s="44">
        <v>529.6</v>
      </c>
      <c r="S309" s="44">
        <f t="shared" si="39"/>
        <v>0.727907854984894</v>
      </c>
      <c r="T309" s="44">
        <f t="shared" si="40"/>
        <v>173.0895</v>
      </c>
      <c r="U309" s="44">
        <v>212.4105</v>
      </c>
      <c r="V309" s="44">
        <v>86.30238615</v>
      </c>
    </row>
    <row r="310" spans="17:22">
      <c r="Q310" s="44">
        <v>399.6</v>
      </c>
      <c r="R310" s="44">
        <v>547.8</v>
      </c>
      <c r="S310" s="44">
        <f t="shared" si="39"/>
        <v>0.729463307776561</v>
      </c>
      <c r="T310" s="44">
        <f t="shared" si="40"/>
        <v>187.4124</v>
      </c>
      <c r="U310" s="44">
        <v>212.1876</v>
      </c>
      <c r="V310" s="44">
        <v>86.21182188</v>
      </c>
    </row>
    <row r="311" spans="17:22">
      <c r="Q311" s="44">
        <v>382.4</v>
      </c>
      <c r="R311" s="44">
        <v>561.6</v>
      </c>
      <c r="S311" s="44">
        <f t="shared" si="39"/>
        <v>0.680911680911681</v>
      </c>
      <c r="T311" s="44">
        <f t="shared" si="40"/>
        <v>187.7584</v>
      </c>
      <c r="U311" s="44">
        <v>194.6416</v>
      </c>
      <c r="V311" s="44">
        <v>79.08288208</v>
      </c>
    </row>
    <row r="312" spans="17:22">
      <c r="Q312" s="44">
        <v>162.9</v>
      </c>
      <c r="R312" s="44">
        <v>370.3</v>
      </c>
      <c r="S312" s="44">
        <f t="shared" si="39"/>
        <v>0.43991358358088</v>
      </c>
      <c r="T312" s="44">
        <f t="shared" si="40"/>
        <v>86.337</v>
      </c>
      <c r="U312" s="44">
        <v>76.563</v>
      </c>
      <c r="V312" s="44">
        <v>31.1075469</v>
      </c>
    </row>
    <row r="313" spans="17:22">
      <c r="Q313" s="44">
        <v>248.6</v>
      </c>
      <c r="R313" s="44">
        <v>262.2</v>
      </c>
      <c r="S313" s="44">
        <f t="shared" si="39"/>
        <v>0.948131197559115</v>
      </c>
      <c r="T313" s="44">
        <f t="shared" si="40"/>
        <v>141.9506</v>
      </c>
      <c r="U313" s="44">
        <v>106.6494</v>
      </c>
      <c r="V313" s="44">
        <v>43.33165122</v>
      </c>
    </row>
    <row r="314" spans="17:22">
      <c r="Q314" s="44">
        <v>310.5</v>
      </c>
      <c r="R314" s="44">
        <v>382.3</v>
      </c>
      <c r="S314" s="44">
        <f t="shared" si="39"/>
        <v>0.812189380068009</v>
      </c>
      <c r="T314" s="44">
        <f t="shared" si="40"/>
        <v>192.51</v>
      </c>
      <c r="U314" s="44">
        <v>117.99</v>
      </c>
      <c r="V314" s="44">
        <v>47.939337</v>
      </c>
    </row>
    <row r="315" spans="17:22">
      <c r="Q315" s="44">
        <v>323.4</v>
      </c>
      <c r="R315" s="44">
        <v>410.2</v>
      </c>
      <c r="S315" s="44">
        <f t="shared" si="39"/>
        <v>0.78839590443686</v>
      </c>
      <c r="T315" s="44">
        <f t="shared" si="40"/>
        <v>210.5334</v>
      </c>
      <c r="U315" s="44">
        <v>112.8666</v>
      </c>
      <c r="V315" s="44">
        <v>45.85769958</v>
      </c>
    </row>
    <row r="316" spans="17:22">
      <c r="Q316" s="44">
        <v>317.2</v>
      </c>
      <c r="R316" s="44">
        <v>496.5</v>
      </c>
      <c r="S316" s="44">
        <f t="shared" si="39"/>
        <v>0.638872104733132</v>
      </c>
      <c r="T316" s="44">
        <f t="shared" si="40"/>
        <v>216.0132</v>
      </c>
      <c r="U316" s="44">
        <v>101.1868</v>
      </c>
      <c r="V316" s="44">
        <v>41.11219684</v>
      </c>
    </row>
    <row r="317" spans="17:22">
      <c r="Q317" s="44">
        <v>1604.1</v>
      </c>
      <c r="R317" s="44">
        <v>2003.1</v>
      </c>
      <c r="S317" s="44">
        <f t="shared" si="39"/>
        <v>0.800808746443013</v>
      </c>
      <c r="T317" s="44">
        <f t="shared" si="40"/>
        <v>508.4997</v>
      </c>
      <c r="U317" s="44">
        <v>1095.6003</v>
      </c>
      <c r="V317" s="44">
        <v>349.71561576</v>
      </c>
    </row>
    <row r="318" spans="17:22">
      <c r="Q318" s="44">
        <v>1557.87</v>
      </c>
      <c r="R318" s="44">
        <v>2010.51</v>
      </c>
      <c r="S318" s="44">
        <f t="shared" si="39"/>
        <v>0.774863094438724</v>
      </c>
      <c r="T318" s="44">
        <f t="shared" si="40"/>
        <v>537.46515</v>
      </c>
      <c r="U318" s="44">
        <v>1020.40485</v>
      </c>
      <c r="V318" s="44">
        <v>325.71322812</v>
      </c>
    </row>
    <row r="319" spans="17:22">
      <c r="Q319" s="44">
        <v>1540.57</v>
      </c>
      <c r="R319" s="44">
        <v>2020.87</v>
      </c>
      <c r="S319" s="44">
        <f t="shared" si="39"/>
        <v>0.76233008555721</v>
      </c>
      <c r="T319" s="44">
        <f t="shared" si="40"/>
        <v>563.84862</v>
      </c>
      <c r="U319" s="44">
        <v>976.72138</v>
      </c>
      <c r="V319" s="44">
        <v>311.769464496</v>
      </c>
    </row>
    <row r="320" spans="17:22">
      <c r="Q320" s="44">
        <v>1524.3</v>
      </c>
      <c r="R320" s="44">
        <v>2050.8</v>
      </c>
      <c r="S320" s="44">
        <f t="shared" si="39"/>
        <v>0.743270918665886</v>
      </c>
      <c r="T320" s="44">
        <f t="shared" si="40"/>
        <v>585.3312</v>
      </c>
      <c r="U320" s="44">
        <v>938.9688</v>
      </c>
      <c r="V320" s="44">
        <v>299.71884096</v>
      </c>
    </row>
    <row r="321" spans="17:22">
      <c r="Q321" s="44">
        <v>1502.3</v>
      </c>
      <c r="R321" s="44">
        <v>2104.5</v>
      </c>
      <c r="S321" s="44">
        <f t="shared" si="39"/>
        <v>0.713851271085769</v>
      </c>
      <c r="T321" s="44">
        <f t="shared" si="40"/>
        <v>612.9384</v>
      </c>
      <c r="U321" s="44">
        <v>889.3616</v>
      </c>
      <c r="V321" s="44">
        <v>283.88422272</v>
      </c>
    </row>
    <row r="322" spans="17:22">
      <c r="Q322" s="44">
        <v>1483.8</v>
      </c>
      <c r="R322" s="44">
        <v>2150.8</v>
      </c>
      <c r="S322" s="44">
        <f t="shared" ref="S322:S385" si="41">Q322/R322</f>
        <v>0.689882834294216</v>
      </c>
      <c r="T322" s="44">
        <f t="shared" ref="T322:T385" si="42">Q322-U322</f>
        <v>620.2284</v>
      </c>
      <c r="U322" s="44">
        <v>863.5716</v>
      </c>
      <c r="V322" s="44">
        <v>275.65205472</v>
      </c>
    </row>
    <row r="323" spans="17:22">
      <c r="Q323" s="44">
        <v>1450.4</v>
      </c>
      <c r="R323" s="44">
        <v>2119.9</v>
      </c>
      <c r="S323" s="44">
        <f t="shared" si="41"/>
        <v>0.684183216189443</v>
      </c>
      <c r="T323" s="44">
        <f t="shared" si="42"/>
        <v>628.0232</v>
      </c>
      <c r="U323" s="44">
        <v>822.3768</v>
      </c>
      <c r="V323" s="44">
        <v>262.50267456</v>
      </c>
    </row>
    <row r="324" spans="17:22">
      <c r="Q324" s="44">
        <v>1395.6</v>
      </c>
      <c r="R324" s="44">
        <v>2047.8</v>
      </c>
      <c r="S324" s="44">
        <f t="shared" si="41"/>
        <v>0.681511866393202</v>
      </c>
      <c r="T324" s="44">
        <f t="shared" si="42"/>
        <v>626.6244</v>
      </c>
      <c r="U324" s="44">
        <v>768.9756</v>
      </c>
      <c r="V324" s="44">
        <v>245.45701152</v>
      </c>
    </row>
    <row r="325" spans="17:22">
      <c r="Q325" s="44">
        <v>1191.6</v>
      </c>
      <c r="R325" s="44">
        <v>1751.1</v>
      </c>
      <c r="S325" s="44">
        <f t="shared" si="41"/>
        <v>0.680486551310605</v>
      </c>
      <c r="T325" s="44">
        <f t="shared" si="42"/>
        <v>558.8604</v>
      </c>
      <c r="U325" s="44">
        <v>632.7396</v>
      </c>
      <c r="V325" s="44">
        <v>201.97048032</v>
      </c>
    </row>
    <row r="326" spans="17:22">
      <c r="Q326" s="44">
        <v>1167.2</v>
      </c>
      <c r="R326" s="44">
        <v>1758.2</v>
      </c>
      <c r="S326" s="44">
        <f t="shared" si="41"/>
        <v>0.663860766693209</v>
      </c>
      <c r="T326" s="44">
        <f t="shared" si="42"/>
        <v>573.0952</v>
      </c>
      <c r="U326" s="44">
        <v>594.1048</v>
      </c>
      <c r="V326" s="44">
        <v>189.63825216</v>
      </c>
    </row>
    <row r="327" spans="17:22">
      <c r="Q327" s="44">
        <v>921.6</v>
      </c>
      <c r="R327" s="44">
        <v>1480.4</v>
      </c>
      <c r="S327" s="44">
        <f t="shared" si="41"/>
        <v>0.622534450148608</v>
      </c>
      <c r="T327" s="44">
        <f t="shared" si="42"/>
        <v>488.448</v>
      </c>
      <c r="U327" s="44">
        <v>433.152</v>
      </c>
      <c r="V327" s="44">
        <v>138.2621184</v>
      </c>
    </row>
    <row r="328" spans="17:22">
      <c r="Q328" s="44">
        <v>1082.9</v>
      </c>
      <c r="R328" s="44">
        <v>1434.5</v>
      </c>
      <c r="S328" s="44">
        <f t="shared" si="41"/>
        <v>0.754897176716626</v>
      </c>
      <c r="T328" s="44">
        <f t="shared" si="42"/>
        <v>618.3359</v>
      </c>
      <c r="U328" s="44">
        <v>464.5641</v>
      </c>
      <c r="V328" s="44">
        <v>148.28886072</v>
      </c>
    </row>
    <row r="329" spans="17:22">
      <c r="Q329" s="44">
        <v>1179.8</v>
      </c>
      <c r="R329" s="44">
        <v>18069</v>
      </c>
      <c r="S329" s="44">
        <f t="shared" si="41"/>
        <v>0.0652941502020034</v>
      </c>
      <c r="T329" s="44">
        <f t="shared" si="42"/>
        <v>731.476</v>
      </c>
      <c r="U329" s="44">
        <v>448.324</v>
      </c>
      <c r="V329" s="44">
        <v>143.1050208</v>
      </c>
    </row>
    <row r="330" spans="17:22">
      <c r="Q330" s="44">
        <v>1197.1</v>
      </c>
      <c r="R330" s="44">
        <v>1904.4</v>
      </c>
      <c r="S330" s="44">
        <f t="shared" si="41"/>
        <v>0.628596933417349</v>
      </c>
      <c r="T330" s="44">
        <f t="shared" si="42"/>
        <v>779.3121</v>
      </c>
      <c r="U330" s="44">
        <v>417.7879</v>
      </c>
      <c r="V330" s="44">
        <v>133.35789768</v>
      </c>
    </row>
    <row r="331" spans="17:22">
      <c r="Q331" s="44">
        <v>1173.2</v>
      </c>
      <c r="R331" s="44">
        <v>1974.9</v>
      </c>
      <c r="S331" s="44">
        <f t="shared" si="41"/>
        <v>0.594055395209884</v>
      </c>
      <c r="T331" s="44">
        <f t="shared" si="42"/>
        <v>798.9492</v>
      </c>
      <c r="U331" s="44">
        <v>374.2508</v>
      </c>
      <c r="V331" s="44">
        <v>119.46085536</v>
      </c>
    </row>
    <row r="332" spans="17:22">
      <c r="Q332" s="44">
        <v>5122</v>
      </c>
      <c r="R332" s="44">
        <v>6915.5</v>
      </c>
      <c r="S332" s="44">
        <f t="shared" si="41"/>
        <v>0.74065505024944</v>
      </c>
      <c r="T332" s="44">
        <f t="shared" si="42"/>
        <v>1623.674</v>
      </c>
      <c r="U332" s="44">
        <v>3498.326</v>
      </c>
      <c r="V332" s="44">
        <v>1255.899034</v>
      </c>
    </row>
    <row r="333" spans="17:22">
      <c r="Q333" s="44">
        <v>5157.85</v>
      </c>
      <c r="R333" s="44">
        <v>7178.28</v>
      </c>
      <c r="S333" s="44">
        <f t="shared" si="41"/>
        <v>0.718535638063714</v>
      </c>
      <c r="T333" s="44">
        <f t="shared" si="42"/>
        <v>1779.45825</v>
      </c>
      <c r="U333" s="44">
        <v>3378.39175</v>
      </c>
      <c r="V333" s="44">
        <v>1212.84263825</v>
      </c>
    </row>
    <row r="334" spans="17:22">
      <c r="Q334" s="44">
        <v>5101.79</v>
      </c>
      <c r="R334" s="44">
        <v>7002.6</v>
      </c>
      <c r="S334" s="44">
        <f t="shared" si="41"/>
        <v>0.728556536143718</v>
      </c>
      <c r="T334" s="44">
        <f t="shared" si="42"/>
        <v>1867.25514</v>
      </c>
      <c r="U334" s="44">
        <v>3234.53486</v>
      </c>
      <c r="V334" s="44">
        <v>1161.19801474</v>
      </c>
    </row>
    <row r="335" spans="17:22">
      <c r="Q335" s="44">
        <v>5132.4</v>
      </c>
      <c r="R335" s="44">
        <v>7170.7</v>
      </c>
      <c r="S335" s="44">
        <f t="shared" si="41"/>
        <v>0.71574602200622</v>
      </c>
      <c r="T335" s="44">
        <f t="shared" si="42"/>
        <v>1970.8416</v>
      </c>
      <c r="U335" s="44">
        <v>3161.5584</v>
      </c>
      <c r="V335" s="44">
        <v>1134.9994656</v>
      </c>
    </row>
    <row r="336" spans="17:22">
      <c r="Q336" s="44">
        <v>5004.1</v>
      </c>
      <c r="R336" s="44">
        <v>7314.1</v>
      </c>
      <c r="S336" s="44">
        <f t="shared" si="41"/>
        <v>0.684171668421269</v>
      </c>
      <c r="T336" s="44">
        <f t="shared" si="42"/>
        <v>2041.6728</v>
      </c>
      <c r="U336" s="44">
        <v>2962.4272</v>
      </c>
      <c r="V336" s="44">
        <v>1063.5113648</v>
      </c>
    </row>
    <row r="337" spans="17:22">
      <c r="Q337" s="44">
        <v>5000.6</v>
      </c>
      <c r="R337" s="44">
        <v>7445</v>
      </c>
      <c r="S337" s="44">
        <f t="shared" si="41"/>
        <v>0.671672263263936</v>
      </c>
      <c r="T337" s="44">
        <f t="shared" si="42"/>
        <v>2090.2508</v>
      </c>
      <c r="U337" s="44">
        <v>2910.3492</v>
      </c>
      <c r="V337" s="44">
        <v>1044.8153628</v>
      </c>
    </row>
    <row r="338" spans="17:22">
      <c r="Q338" s="44">
        <v>4815.6</v>
      </c>
      <c r="R338" s="44">
        <v>7236.5</v>
      </c>
      <c r="S338" s="44">
        <f t="shared" si="41"/>
        <v>0.665459821737028</v>
      </c>
      <c r="T338" s="44">
        <f t="shared" si="42"/>
        <v>2085.1548</v>
      </c>
      <c r="U338" s="44">
        <v>2730.4452</v>
      </c>
      <c r="V338" s="44">
        <v>980.2298268</v>
      </c>
    </row>
    <row r="339" spans="17:22">
      <c r="Q339" s="44">
        <v>4675.9</v>
      </c>
      <c r="R339" s="44">
        <v>6925.4</v>
      </c>
      <c r="S339" s="44">
        <f t="shared" si="41"/>
        <v>0.675181216969417</v>
      </c>
      <c r="T339" s="44">
        <f t="shared" si="42"/>
        <v>2099.4791</v>
      </c>
      <c r="U339" s="44">
        <v>2576.4209</v>
      </c>
      <c r="V339" s="44">
        <v>924.9351031</v>
      </c>
    </row>
    <row r="340" spans="17:22">
      <c r="Q340" s="44">
        <v>4376.6</v>
      </c>
      <c r="R340" s="44">
        <v>6579.1</v>
      </c>
      <c r="S340" s="44">
        <f t="shared" si="41"/>
        <v>0.665227766715812</v>
      </c>
      <c r="T340" s="44">
        <f t="shared" si="42"/>
        <v>2052.6254</v>
      </c>
      <c r="U340" s="44">
        <v>2323.9746</v>
      </c>
      <c r="V340" s="44">
        <v>834.3068814</v>
      </c>
    </row>
    <row r="341" spans="17:22">
      <c r="Q341" s="44">
        <v>4258.5</v>
      </c>
      <c r="R341" s="44">
        <v>6638.3</v>
      </c>
      <c r="S341" s="44">
        <f t="shared" si="41"/>
        <v>0.641504602081858</v>
      </c>
      <c r="T341" s="44">
        <f t="shared" si="42"/>
        <v>2090.9235</v>
      </c>
      <c r="U341" s="44">
        <v>2167.5765</v>
      </c>
      <c r="V341" s="44">
        <v>778.1599635</v>
      </c>
    </row>
    <row r="342" spans="17:22">
      <c r="Q342" s="44">
        <v>2870.7</v>
      </c>
      <c r="R342" s="44">
        <v>4852.6</v>
      </c>
      <c r="S342" s="44">
        <f t="shared" si="41"/>
        <v>0.591579771668796</v>
      </c>
      <c r="T342" s="44">
        <f t="shared" si="42"/>
        <v>1521.471</v>
      </c>
      <c r="U342" s="44">
        <v>1349.229</v>
      </c>
      <c r="V342" s="44">
        <v>484.373211</v>
      </c>
    </row>
    <row r="343" spans="17:22">
      <c r="Q343" s="44">
        <v>3875.4</v>
      </c>
      <c r="R343" s="44">
        <v>5614.4</v>
      </c>
      <c r="S343" s="44">
        <f t="shared" si="41"/>
        <v>0.690260758050727</v>
      </c>
      <c r="T343" s="44">
        <f t="shared" si="42"/>
        <v>2212.8534</v>
      </c>
      <c r="U343" s="44">
        <v>1662.5466</v>
      </c>
      <c r="V343" s="44">
        <v>596.8542294</v>
      </c>
    </row>
    <row r="344" spans="17:22">
      <c r="Q344" s="44">
        <v>4255.1</v>
      </c>
      <c r="R344" s="44">
        <v>6314.8</v>
      </c>
      <c r="S344" s="44">
        <f t="shared" si="41"/>
        <v>0.673829733324888</v>
      </c>
      <c r="T344" s="44">
        <f t="shared" si="42"/>
        <v>2638.162</v>
      </c>
      <c r="U344" s="44">
        <v>1616.938</v>
      </c>
      <c r="V344" s="44">
        <v>580.480742</v>
      </c>
    </row>
    <row r="345" spans="17:22">
      <c r="Q345" s="44">
        <v>4158.6</v>
      </c>
      <c r="R345" s="44">
        <v>6548.4</v>
      </c>
      <c r="S345" s="44">
        <f t="shared" si="41"/>
        <v>0.635055891515485</v>
      </c>
      <c r="T345" s="44">
        <f t="shared" si="42"/>
        <v>2707.2486</v>
      </c>
      <c r="U345" s="44">
        <v>1451.3514</v>
      </c>
      <c r="V345" s="44">
        <v>521.0351526</v>
      </c>
    </row>
    <row r="346" spans="17:22">
      <c r="Q346" s="44">
        <v>3855</v>
      </c>
      <c r="R346" s="44">
        <v>6662.7</v>
      </c>
      <c r="S346" s="44">
        <f t="shared" si="41"/>
        <v>0.578594263586834</v>
      </c>
      <c r="T346" s="44">
        <f t="shared" si="42"/>
        <v>2625.255</v>
      </c>
      <c r="U346" s="44">
        <v>1229.745</v>
      </c>
      <c r="V346" s="44">
        <v>441.478455</v>
      </c>
    </row>
    <row r="347" spans="17:22">
      <c r="Q347" s="44">
        <v>1618</v>
      </c>
      <c r="R347" s="44">
        <v>1596.1</v>
      </c>
      <c r="S347" s="44">
        <f t="shared" si="41"/>
        <v>1.01372094480296</v>
      </c>
      <c r="T347" s="44">
        <f t="shared" si="42"/>
        <v>512.906</v>
      </c>
      <c r="U347" s="44">
        <v>1105.094</v>
      </c>
      <c r="V347" s="44">
        <v>307.216132</v>
      </c>
    </row>
    <row r="348" spans="17:22">
      <c r="Q348" s="44">
        <v>1616.34</v>
      </c>
      <c r="R348" s="44">
        <v>1688.67</v>
      </c>
      <c r="S348" s="44">
        <f t="shared" si="41"/>
        <v>0.957167474995114</v>
      </c>
      <c r="T348" s="44">
        <f t="shared" si="42"/>
        <v>557.6373</v>
      </c>
      <c r="U348" s="44">
        <v>1058.7027</v>
      </c>
      <c r="V348" s="44">
        <v>294.3193506</v>
      </c>
    </row>
    <row r="349" spans="17:22">
      <c r="Q349" s="44">
        <v>1521.6</v>
      </c>
      <c r="R349" s="44">
        <v>1689.66</v>
      </c>
      <c r="S349" s="44">
        <f t="shared" si="41"/>
        <v>0.900536202549625</v>
      </c>
      <c r="T349" s="44">
        <f t="shared" si="42"/>
        <v>556.9056</v>
      </c>
      <c r="U349" s="44">
        <v>964.6944</v>
      </c>
      <c r="V349" s="44">
        <v>268.1850432</v>
      </c>
    </row>
    <row r="350" spans="17:22">
      <c r="Q350" s="44">
        <v>1604.1</v>
      </c>
      <c r="R350" s="44">
        <v>1734.8</v>
      </c>
      <c r="S350" s="44">
        <f t="shared" si="41"/>
        <v>0.924659903158866</v>
      </c>
      <c r="T350" s="44">
        <f t="shared" si="42"/>
        <v>615.9744</v>
      </c>
      <c r="U350" s="44">
        <v>988.1256</v>
      </c>
      <c r="V350" s="44">
        <v>274.6989168</v>
      </c>
    </row>
    <row r="351" spans="17:22">
      <c r="Q351" s="44">
        <v>1604.1</v>
      </c>
      <c r="R351" s="44">
        <v>1832.3</v>
      </c>
      <c r="S351" s="44">
        <f t="shared" si="41"/>
        <v>0.875457075806364</v>
      </c>
      <c r="T351" s="44">
        <f t="shared" si="42"/>
        <v>654.4728</v>
      </c>
      <c r="U351" s="44">
        <v>949.6272</v>
      </c>
      <c r="V351" s="44">
        <v>263.9963616</v>
      </c>
    </row>
    <row r="352" spans="17:22">
      <c r="Q352" s="44">
        <v>1600.6</v>
      </c>
      <c r="R352" s="44">
        <v>1845.3</v>
      </c>
      <c r="S352" s="44">
        <f t="shared" si="41"/>
        <v>0.867392835853249</v>
      </c>
      <c r="T352" s="44">
        <f t="shared" si="42"/>
        <v>669.0508</v>
      </c>
      <c r="U352" s="44">
        <v>931.5492</v>
      </c>
      <c r="V352" s="44">
        <v>258.9706776</v>
      </c>
    </row>
    <row r="353" spans="17:22">
      <c r="Q353" s="44">
        <v>1559</v>
      </c>
      <c r="R353" s="44">
        <v>1795.3</v>
      </c>
      <c r="S353" s="44">
        <f t="shared" si="41"/>
        <v>0.868378543975937</v>
      </c>
      <c r="T353" s="44">
        <f t="shared" si="42"/>
        <v>675.047</v>
      </c>
      <c r="U353" s="44">
        <v>883.953</v>
      </c>
      <c r="V353" s="44">
        <v>245.738934</v>
      </c>
    </row>
    <row r="354" spans="17:22">
      <c r="Q354" s="44">
        <v>1498.2</v>
      </c>
      <c r="R354" s="44">
        <v>1759.4</v>
      </c>
      <c r="S354" s="44">
        <f t="shared" si="41"/>
        <v>0.851540297828805</v>
      </c>
      <c r="T354" s="44">
        <f t="shared" si="42"/>
        <v>672.6918</v>
      </c>
      <c r="U354" s="44">
        <v>825.5082</v>
      </c>
      <c r="V354" s="44">
        <v>229.4912796</v>
      </c>
    </row>
    <row r="355" spans="17:22">
      <c r="Q355" s="44">
        <v>1596.9</v>
      </c>
      <c r="R355" s="44">
        <v>1825.2</v>
      </c>
      <c r="S355" s="44">
        <f t="shared" si="41"/>
        <v>0.87491781722551</v>
      </c>
      <c r="T355" s="44">
        <f t="shared" si="42"/>
        <v>748.9461</v>
      </c>
      <c r="U355" s="44">
        <v>847.9539</v>
      </c>
      <c r="V355" s="44">
        <v>235.7311842</v>
      </c>
    </row>
    <row r="356" spans="17:22">
      <c r="Q356" s="44">
        <v>1549.3</v>
      </c>
      <c r="R356" s="44">
        <v>1869.9</v>
      </c>
      <c r="S356" s="44">
        <f t="shared" si="41"/>
        <v>0.828546981121985</v>
      </c>
      <c r="T356" s="44">
        <f t="shared" si="42"/>
        <v>760.7063</v>
      </c>
      <c r="U356" s="44">
        <v>788.5937</v>
      </c>
      <c r="V356" s="44">
        <v>219.2290486</v>
      </c>
    </row>
    <row r="357" spans="17:22">
      <c r="Q357" s="44">
        <v>1171.3</v>
      </c>
      <c r="R357" s="44">
        <v>1678.6</v>
      </c>
      <c r="S357" s="44">
        <f t="shared" si="41"/>
        <v>0.697783867508638</v>
      </c>
      <c r="T357" s="44">
        <f t="shared" si="42"/>
        <v>620.789</v>
      </c>
      <c r="U357" s="44">
        <v>550.511</v>
      </c>
      <c r="V357" s="44">
        <v>153.042058</v>
      </c>
    </row>
    <row r="358" spans="17:22">
      <c r="Q358" s="44">
        <v>1364.1</v>
      </c>
      <c r="R358" s="44">
        <v>1661.8</v>
      </c>
      <c r="S358" s="44">
        <f t="shared" si="41"/>
        <v>0.820856902154291</v>
      </c>
      <c r="T358" s="44">
        <f t="shared" si="42"/>
        <v>778.9011</v>
      </c>
      <c r="U358" s="44">
        <v>585.1989</v>
      </c>
      <c r="V358" s="44">
        <v>162.6852942</v>
      </c>
    </row>
    <row r="359" spans="17:22">
      <c r="Q359" s="44">
        <v>1530.5</v>
      </c>
      <c r="R359" s="44">
        <v>1849.7</v>
      </c>
      <c r="S359" s="44">
        <f t="shared" si="41"/>
        <v>0.827431475374385</v>
      </c>
      <c r="T359" s="44">
        <f t="shared" si="42"/>
        <v>948.91</v>
      </c>
      <c r="U359" s="44">
        <v>581.59</v>
      </c>
      <c r="V359" s="44">
        <v>161.68202</v>
      </c>
    </row>
    <row r="360" spans="17:22">
      <c r="Q360" s="44">
        <v>1542.7</v>
      </c>
      <c r="R360" s="44">
        <v>1984.7</v>
      </c>
      <c r="S360" s="44">
        <f t="shared" si="41"/>
        <v>0.777296316823701</v>
      </c>
      <c r="T360" s="44">
        <f t="shared" si="42"/>
        <v>1004.2977</v>
      </c>
      <c r="U360" s="44">
        <v>538.4023</v>
      </c>
      <c r="V360" s="44">
        <v>149.6758394</v>
      </c>
    </row>
    <row r="361" spans="17:22">
      <c r="Q361" s="44">
        <v>1533.9</v>
      </c>
      <c r="R361" s="44">
        <v>2048</v>
      </c>
      <c r="S361" s="44">
        <f t="shared" si="41"/>
        <v>0.748974609375</v>
      </c>
      <c r="T361" s="44">
        <f t="shared" si="42"/>
        <v>1044.5859</v>
      </c>
      <c r="U361" s="44">
        <v>489.3141</v>
      </c>
      <c r="V361" s="44">
        <v>136.0293198</v>
      </c>
    </row>
    <row r="362" spans="17:22">
      <c r="Q362" s="44">
        <v>2736.2</v>
      </c>
      <c r="R362" s="44">
        <v>2824.5</v>
      </c>
      <c r="S362" s="44">
        <f t="shared" si="41"/>
        <v>0.968737829704372</v>
      </c>
      <c r="T362" s="44">
        <f t="shared" si="42"/>
        <v>867.3754</v>
      </c>
      <c r="U362" s="44">
        <v>1868.8246</v>
      </c>
      <c r="V362" s="44">
        <v>561.95555722</v>
      </c>
    </row>
    <row r="363" spans="17:22">
      <c r="Q363" s="44">
        <v>2766.82</v>
      </c>
      <c r="R363" s="44">
        <v>2961.77</v>
      </c>
      <c r="S363" s="44">
        <f t="shared" si="41"/>
        <v>0.934177873366264</v>
      </c>
      <c r="T363" s="44">
        <f t="shared" si="42"/>
        <v>954.5529</v>
      </c>
      <c r="U363" s="44">
        <v>1812.2671</v>
      </c>
      <c r="V363" s="44">
        <v>544.94871697</v>
      </c>
    </row>
    <row r="364" spans="17:22">
      <c r="Q364" s="44">
        <v>2689.82</v>
      </c>
      <c r="R364" s="44">
        <v>2964.72</v>
      </c>
      <c r="S364" s="44">
        <f t="shared" si="41"/>
        <v>0.907276235192531</v>
      </c>
      <c r="T364" s="44">
        <f t="shared" si="42"/>
        <v>984.47412</v>
      </c>
      <c r="U364" s="44">
        <v>1705.34588</v>
      </c>
      <c r="V364" s="44">
        <v>512.797506116</v>
      </c>
    </row>
    <row r="365" spans="17:22">
      <c r="Q365" s="44">
        <v>2708.6</v>
      </c>
      <c r="R365" s="44">
        <v>3180.1</v>
      </c>
      <c r="S365" s="44">
        <f t="shared" si="41"/>
        <v>0.851734222194271</v>
      </c>
      <c r="T365" s="44">
        <f t="shared" si="42"/>
        <v>1040.1024</v>
      </c>
      <c r="U365" s="44">
        <v>1668.4976</v>
      </c>
      <c r="V365" s="44">
        <v>501.71722832</v>
      </c>
    </row>
    <row r="366" spans="17:22">
      <c r="Q366" s="44">
        <v>2708.7</v>
      </c>
      <c r="R366" s="44">
        <v>3323.7</v>
      </c>
      <c r="S366" s="44">
        <f t="shared" si="41"/>
        <v>0.814965249571261</v>
      </c>
      <c r="T366" s="44">
        <f t="shared" si="42"/>
        <v>1105.1496</v>
      </c>
      <c r="U366" s="44">
        <v>1603.5504</v>
      </c>
      <c r="V366" s="44">
        <v>482.18760528</v>
      </c>
    </row>
    <row r="367" spans="17:22">
      <c r="Q367" s="44">
        <v>2678.9</v>
      </c>
      <c r="R367" s="44">
        <v>3496.5</v>
      </c>
      <c r="S367" s="44">
        <f t="shared" si="41"/>
        <v>0.766166166166166</v>
      </c>
      <c r="T367" s="44">
        <f t="shared" si="42"/>
        <v>1119.7802</v>
      </c>
      <c r="U367" s="44">
        <v>1559.1198</v>
      </c>
      <c r="V367" s="44">
        <v>468.82732386</v>
      </c>
    </row>
    <row r="368" spans="17:22">
      <c r="Q368" s="44">
        <v>2625.3</v>
      </c>
      <c r="R368" s="44">
        <v>3451</v>
      </c>
      <c r="S368" s="44">
        <f t="shared" si="41"/>
        <v>0.760736018545349</v>
      </c>
      <c r="T368" s="44">
        <f t="shared" si="42"/>
        <v>1136.7549</v>
      </c>
      <c r="U368" s="44">
        <v>1488.5451</v>
      </c>
      <c r="V368" s="44">
        <v>447.60551157</v>
      </c>
    </row>
    <row r="369" spans="17:22">
      <c r="Q369" s="44">
        <v>2575.4</v>
      </c>
      <c r="R369" s="44">
        <v>3378.6</v>
      </c>
      <c r="S369" s="44">
        <f t="shared" si="41"/>
        <v>0.762268395193275</v>
      </c>
      <c r="T369" s="44">
        <f t="shared" si="42"/>
        <v>1156.3546</v>
      </c>
      <c r="U369" s="44">
        <v>1419.0454</v>
      </c>
      <c r="V369" s="44">
        <v>426.70695178</v>
      </c>
    </row>
    <row r="370" spans="17:22">
      <c r="Q370" s="44">
        <v>3029.2</v>
      </c>
      <c r="R370" s="44">
        <v>3795.1</v>
      </c>
      <c r="S370" s="44">
        <f t="shared" si="41"/>
        <v>0.798187136043846</v>
      </c>
      <c r="T370" s="44">
        <f t="shared" si="42"/>
        <v>1420.6948</v>
      </c>
      <c r="U370" s="44">
        <v>1608.5052</v>
      </c>
      <c r="V370" s="44">
        <v>483.67751364</v>
      </c>
    </row>
    <row r="371" spans="17:22">
      <c r="Q371" s="44">
        <v>3055.5</v>
      </c>
      <c r="R371" s="44">
        <v>3850.5</v>
      </c>
      <c r="S371" s="44">
        <f t="shared" si="41"/>
        <v>0.79353330736268</v>
      </c>
      <c r="T371" s="44">
        <f t="shared" si="42"/>
        <v>1500.2505</v>
      </c>
      <c r="U371" s="44">
        <v>1555.2495</v>
      </c>
      <c r="V371" s="44">
        <v>467.66352465</v>
      </c>
    </row>
    <row r="372" spans="17:22">
      <c r="Q372" s="44">
        <v>2342.5</v>
      </c>
      <c r="R372" s="44">
        <v>3423.1</v>
      </c>
      <c r="S372" s="44">
        <f t="shared" si="41"/>
        <v>0.684321229295083</v>
      </c>
      <c r="T372" s="44">
        <f t="shared" si="42"/>
        <v>1241.525</v>
      </c>
      <c r="U372" s="44">
        <v>1100.975</v>
      </c>
      <c r="V372" s="44">
        <v>331.0631825</v>
      </c>
    </row>
    <row r="373" spans="17:22">
      <c r="Q373" s="44">
        <v>3120.4</v>
      </c>
      <c r="R373" s="44">
        <v>3453.2</v>
      </c>
      <c r="S373" s="44">
        <f t="shared" si="41"/>
        <v>0.903625622610912</v>
      </c>
      <c r="T373" s="44">
        <f t="shared" si="42"/>
        <v>1781.7484</v>
      </c>
      <c r="U373" s="44">
        <v>1338.6516</v>
      </c>
      <c r="V373" s="44">
        <v>402.53253612</v>
      </c>
    </row>
    <row r="374" spans="17:22">
      <c r="Q374" s="44">
        <v>3319.8</v>
      </c>
      <c r="R374" s="44">
        <v>4192.2</v>
      </c>
      <c r="S374" s="44">
        <f t="shared" si="41"/>
        <v>0.791899241448404</v>
      </c>
      <c r="T374" s="44">
        <f t="shared" si="42"/>
        <v>2058.276</v>
      </c>
      <c r="U374" s="44">
        <v>1261.524</v>
      </c>
      <c r="V374" s="44">
        <v>379.3402668</v>
      </c>
    </row>
    <row r="375" spans="17:22">
      <c r="Q375" s="44">
        <v>3326.5</v>
      </c>
      <c r="R375" s="44">
        <v>4531.8</v>
      </c>
      <c r="S375" s="44">
        <f t="shared" si="41"/>
        <v>0.734035041263957</v>
      </c>
      <c r="T375" s="44">
        <f t="shared" si="42"/>
        <v>2165.5515</v>
      </c>
      <c r="U375" s="44">
        <v>1160.9485</v>
      </c>
      <c r="V375" s="44">
        <v>349.09721395</v>
      </c>
    </row>
    <row r="376" spans="17:22">
      <c r="Q376" s="44">
        <v>3160.1</v>
      </c>
      <c r="R376" s="44">
        <v>4627</v>
      </c>
      <c r="S376" s="44">
        <f t="shared" si="41"/>
        <v>0.682969526691161</v>
      </c>
      <c r="T376" s="44">
        <f t="shared" si="42"/>
        <v>2152.0281</v>
      </c>
      <c r="U376" s="44">
        <v>1008.0719</v>
      </c>
      <c r="V376" s="44">
        <v>303.12722033</v>
      </c>
    </row>
    <row r="377" spans="17:22">
      <c r="Q377" s="44">
        <v>30.5</v>
      </c>
      <c r="R377" s="44">
        <v>14.7</v>
      </c>
      <c r="S377" s="44">
        <f t="shared" si="41"/>
        <v>2.07482993197279</v>
      </c>
      <c r="T377" s="44">
        <f t="shared" si="42"/>
        <v>9.6685</v>
      </c>
      <c r="U377" s="44">
        <v>20.8315</v>
      </c>
      <c r="V377" s="44">
        <v>7.70973815</v>
      </c>
    </row>
    <row r="378" spans="17:22">
      <c r="Q378" s="44">
        <v>29.64</v>
      </c>
      <c r="R378" s="44">
        <v>14.96</v>
      </c>
      <c r="S378" s="44">
        <f t="shared" si="41"/>
        <v>1.98128342245989</v>
      </c>
      <c r="T378" s="44">
        <f t="shared" si="42"/>
        <v>10.2258</v>
      </c>
      <c r="U378" s="44">
        <v>19.4142</v>
      </c>
      <c r="V378" s="44">
        <v>7.18519542</v>
      </c>
    </row>
    <row r="379" spans="17:22">
      <c r="Q379" s="44">
        <v>32.3</v>
      </c>
      <c r="R379" s="44">
        <v>16.4</v>
      </c>
      <c r="S379" s="44">
        <f t="shared" si="41"/>
        <v>1.96951219512195</v>
      </c>
      <c r="T379" s="44">
        <f t="shared" si="42"/>
        <v>11.8218</v>
      </c>
      <c r="U379" s="44">
        <v>20.4782</v>
      </c>
      <c r="V379" s="44">
        <v>7.57898182</v>
      </c>
    </row>
    <row r="380" spans="17:22">
      <c r="Q380" s="44">
        <v>34.4</v>
      </c>
      <c r="R380" s="44">
        <v>17.7</v>
      </c>
      <c r="S380" s="44">
        <f t="shared" si="41"/>
        <v>1.94350282485876</v>
      </c>
      <c r="T380" s="44">
        <f t="shared" si="42"/>
        <v>13.2096</v>
      </c>
      <c r="U380" s="44">
        <v>21.1904</v>
      </c>
      <c r="V380" s="44">
        <v>7.84256704</v>
      </c>
    </row>
    <row r="381" spans="17:22">
      <c r="Q381" s="44">
        <v>37</v>
      </c>
      <c r="R381" s="44">
        <v>18.3</v>
      </c>
      <c r="S381" s="44">
        <f t="shared" si="41"/>
        <v>2.02185792349727</v>
      </c>
      <c r="T381" s="44">
        <f t="shared" si="42"/>
        <v>15.096</v>
      </c>
      <c r="U381" s="44">
        <v>21.904</v>
      </c>
      <c r="V381" s="44">
        <v>8.1066704</v>
      </c>
    </row>
    <row r="382" spans="17:22">
      <c r="Q382" s="44">
        <v>39.8</v>
      </c>
      <c r="R382" s="44">
        <v>18.2</v>
      </c>
      <c r="S382" s="44">
        <f t="shared" si="41"/>
        <v>2.18681318681319</v>
      </c>
      <c r="T382" s="44">
        <f t="shared" si="42"/>
        <v>16.6364</v>
      </c>
      <c r="U382" s="44">
        <v>23.1636</v>
      </c>
      <c r="V382" s="44">
        <v>8.57284836</v>
      </c>
    </row>
    <row r="383" spans="17:22">
      <c r="Q383" s="44">
        <v>38.6</v>
      </c>
      <c r="R383" s="44">
        <v>18.1</v>
      </c>
      <c r="S383" s="44">
        <f t="shared" si="41"/>
        <v>2.13259668508287</v>
      </c>
      <c r="T383" s="44">
        <f t="shared" si="42"/>
        <v>16.7138</v>
      </c>
      <c r="U383" s="44">
        <v>21.8862</v>
      </c>
      <c r="V383" s="44">
        <v>8.10008262</v>
      </c>
    </row>
    <row r="384" spans="17:22">
      <c r="Q384" s="44">
        <v>37.4</v>
      </c>
      <c r="R384" s="44">
        <v>18.3</v>
      </c>
      <c r="S384" s="44">
        <f t="shared" si="41"/>
        <v>2.04371584699454</v>
      </c>
      <c r="T384" s="44">
        <f t="shared" si="42"/>
        <v>16.7926</v>
      </c>
      <c r="U384" s="44">
        <v>20.6074</v>
      </c>
      <c r="V384" s="44">
        <v>7.62679874</v>
      </c>
    </row>
    <row r="385" spans="17:22">
      <c r="Q385" s="44">
        <v>42.3</v>
      </c>
      <c r="R385" s="44">
        <v>19.1</v>
      </c>
      <c r="S385" s="44">
        <f t="shared" si="41"/>
        <v>2.21465968586387</v>
      </c>
      <c r="T385" s="44">
        <f t="shared" si="42"/>
        <v>19.8387</v>
      </c>
      <c r="U385" s="44">
        <v>22.4613</v>
      </c>
      <c r="V385" s="44">
        <v>8.31292713</v>
      </c>
    </row>
    <row r="386" spans="17:22">
      <c r="Q386" s="44">
        <v>38.8</v>
      </c>
      <c r="R386" s="44">
        <v>17.9</v>
      </c>
      <c r="S386" s="44">
        <f t="shared" ref="S386:S449" si="43">Q386/R386</f>
        <v>2.16759776536313</v>
      </c>
      <c r="T386" s="44">
        <f t="shared" ref="T386:T449" si="44">Q386-U386</f>
        <v>19.0508</v>
      </c>
      <c r="U386" s="44">
        <v>19.7492</v>
      </c>
      <c r="V386" s="44">
        <v>7.30917892</v>
      </c>
    </row>
    <row r="387" spans="17:22">
      <c r="Q387" s="44">
        <v>31.2</v>
      </c>
      <c r="R387" s="44">
        <v>12.6</v>
      </c>
      <c r="S387" s="44">
        <f t="shared" si="43"/>
        <v>2.47619047619048</v>
      </c>
      <c r="T387" s="44">
        <f t="shared" si="44"/>
        <v>16.536</v>
      </c>
      <c r="U387" s="44">
        <v>14.664</v>
      </c>
      <c r="V387" s="44">
        <v>5.4271464</v>
      </c>
    </row>
    <row r="388" spans="17:22">
      <c r="Q388" s="44">
        <v>50.1</v>
      </c>
      <c r="R388" s="44">
        <v>14.2</v>
      </c>
      <c r="S388" s="44">
        <f t="shared" si="43"/>
        <v>3.52816901408451</v>
      </c>
      <c r="T388" s="44">
        <f t="shared" si="44"/>
        <v>28.6071</v>
      </c>
      <c r="U388" s="44">
        <v>21.4929</v>
      </c>
      <c r="V388" s="44">
        <v>7.95452229</v>
      </c>
    </row>
    <row r="389" spans="17:22">
      <c r="Q389" s="44">
        <v>62</v>
      </c>
      <c r="R389" s="44">
        <v>16.6</v>
      </c>
      <c r="S389" s="44">
        <f t="shared" si="43"/>
        <v>3.73493975903614</v>
      </c>
      <c r="T389" s="44">
        <f t="shared" si="44"/>
        <v>38.44</v>
      </c>
      <c r="U389" s="44">
        <v>23.56</v>
      </c>
      <c r="V389" s="44">
        <v>8.719556</v>
      </c>
    </row>
    <row r="390" spans="17:22">
      <c r="Q390" s="44">
        <v>47.8</v>
      </c>
      <c r="R390" s="44">
        <v>22.4</v>
      </c>
      <c r="S390" s="44">
        <f t="shared" si="43"/>
        <v>2.13392857142857</v>
      </c>
      <c r="T390" s="44">
        <f t="shared" si="44"/>
        <v>31.1178</v>
      </c>
      <c r="U390" s="44">
        <v>16.6822</v>
      </c>
      <c r="V390" s="44">
        <v>6.17408222</v>
      </c>
    </row>
    <row r="391" spans="17:22">
      <c r="Q391" s="44">
        <v>46.5</v>
      </c>
      <c r="R391" s="44">
        <v>25.3</v>
      </c>
      <c r="S391" s="44">
        <f t="shared" si="43"/>
        <v>1.83794466403162</v>
      </c>
      <c r="T391" s="44">
        <f t="shared" si="44"/>
        <v>31.6665</v>
      </c>
      <c r="U391" s="44">
        <v>14.8335</v>
      </c>
      <c r="V391" s="44">
        <v>5.48987835</v>
      </c>
    </row>
    <row r="392" spans="17:22">
      <c r="Q392" s="44">
        <v>920.3</v>
      </c>
      <c r="R392" s="44">
        <v>1063.6</v>
      </c>
      <c r="S392" s="44">
        <f t="shared" si="43"/>
        <v>0.865268898081986</v>
      </c>
      <c r="T392" s="44">
        <f t="shared" si="44"/>
        <v>291.7351</v>
      </c>
      <c r="U392" s="44">
        <v>628.5649</v>
      </c>
      <c r="V392" s="44">
        <v>302.52828637</v>
      </c>
    </row>
    <row r="393" spans="17:22">
      <c r="Q393" s="44">
        <v>884.44</v>
      </c>
      <c r="R393" s="44">
        <v>1111.46</v>
      </c>
      <c r="S393" s="44">
        <f t="shared" si="43"/>
        <v>0.795746135713386</v>
      </c>
      <c r="T393" s="44">
        <f t="shared" si="44"/>
        <v>305.1318</v>
      </c>
      <c r="U393" s="44">
        <v>579.3082</v>
      </c>
      <c r="V393" s="44">
        <v>278.82103666</v>
      </c>
    </row>
    <row r="394" spans="17:22">
      <c r="Q394" s="44">
        <v>880</v>
      </c>
      <c r="R394" s="44">
        <v>1063.7</v>
      </c>
      <c r="S394" s="44">
        <f t="shared" si="43"/>
        <v>0.827300930713547</v>
      </c>
      <c r="T394" s="44">
        <f t="shared" si="44"/>
        <v>322.08</v>
      </c>
      <c r="U394" s="44">
        <v>557.92</v>
      </c>
      <c r="V394" s="44">
        <v>268.526896</v>
      </c>
    </row>
    <row r="395" spans="17:22">
      <c r="Q395" s="44">
        <v>900.2</v>
      </c>
      <c r="R395" s="44">
        <v>1127.9</v>
      </c>
      <c r="S395" s="44">
        <f t="shared" si="43"/>
        <v>0.798120400744747</v>
      </c>
      <c r="T395" s="44">
        <f t="shared" si="44"/>
        <v>345.6768</v>
      </c>
      <c r="U395" s="44">
        <v>554.5232</v>
      </c>
      <c r="V395" s="44">
        <v>266.89201616</v>
      </c>
    </row>
    <row r="396" spans="17:22">
      <c r="Q396" s="44">
        <v>897.9</v>
      </c>
      <c r="R396" s="44">
        <v>1186.6</v>
      </c>
      <c r="S396" s="44">
        <f t="shared" si="43"/>
        <v>0.756699814596326</v>
      </c>
      <c r="T396" s="44">
        <f t="shared" si="44"/>
        <v>366.3432</v>
      </c>
      <c r="U396" s="44">
        <v>531.5568</v>
      </c>
      <c r="V396" s="44">
        <v>255.83828784</v>
      </c>
    </row>
    <row r="397" spans="17:22">
      <c r="Q397" s="44">
        <v>879.4</v>
      </c>
      <c r="R397" s="44">
        <v>1231.4</v>
      </c>
      <c r="S397" s="44">
        <f t="shared" si="43"/>
        <v>0.714146499918792</v>
      </c>
      <c r="T397" s="44">
        <f t="shared" si="44"/>
        <v>367.5892</v>
      </c>
      <c r="U397" s="44">
        <v>511.8108</v>
      </c>
      <c r="V397" s="44">
        <v>246.33453804</v>
      </c>
    </row>
    <row r="398" spans="17:22">
      <c r="Q398" s="44">
        <v>846</v>
      </c>
      <c r="R398" s="44">
        <v>1205.6</v>
      </c>
      <c r="S398" s="44">
        <f t="shared" si="43"/>
        <v>0.701725282017253</v>
      </c>
      <c r="T398" s="44">
        <f t="shared" si="44"/>
        <v>366.318</v>
      </c>
      <c r="U398" s="44">
        <v>479.682</v>
      </c>
      <c r="V398" s="44">
        <v>230.8709466</v>
      </c>
    </row>
    <row r="399" spans="17:22">
      <c r="Q399" s="44">
        <v>827.9</v>
      </c>
      <c r="R399" s="44">
        <v>1142.9</v>
      </c>
      <c r="S399" s="44">
        <f t="shared" si="43"/>
        <v>0.724385335549917</v>
      </c>
      <c r="T399" s="44">
        <f t="shared" si="44"/>
        <v>371.7271</v>
      </c>
      <c r="U399" s="44">
        <v>456.1729</v>
      </c>
      <c r="V399" s="44">
        <v>219.55601677</v>
      </c>
    </row>
    <row r="400" spans="17:22">
      <c r="Q400" s="44">
        <v>854.4</v>
      </c>
      <c r="R400" s="44">
        <v>1141</v>
      </c>
      <c r="S400" s="44">
        <f t="shared" si="43"/>
        <v>0.748816827344435</v>
      </c>
      <c r="T400" s="44">
        <f t="shared" si="44"/>
        <v>400.7136</v>
      </c>
      <c r="U400" s="44">
        <v>453.6864</v>
      </c>
      <c r="V400" s="44">
        <v>218.35926432</v>
      </c>
    </row>
    <row r="401" spans="17:22">
      <c r="Q401" s="44">
        <v>839</v>
      </c>
      <c r="R401" s="44">
        <v>1150.8</v>
      </c>
      <c r="S401" s="44">
        <f t="shared" si="43"/>
        <v>0.729058046576295</v>
      </c>
      <c r="T401" s="44">
        <f t="shared" si="44"/>
        <v>411.949</v>
      </c>
      <c r="U401" s="44">
        <v>427.051</v>
      </c>
      <c r="V401" s="44">
        <v>205.5396463</v>
      </c>
    </row>
    <row r="402" spans="17:22">
      <c r="Q402" s="44">
        <v>795.7</v>
      </c>
      <c r="R402" s="44">
        <v>1036.6</v>
      </c>
      <c r="S402" s="44">
        <f t="shared" si="43"/>
        <v>0.767605633802817</v>
      </c>
      <c r="T402" s="44">
        <f t="shared" si="44"/>
        <v>421.721</v>
      </c>
      <c r="U402" s="44">
        <v>373.979</v>
      </c>
      <c r="V402" s="44">
        <v>179.9960927</v>
      </c>
    </row>
    <row r="403" spans="17:22">
      <c r="Q403" s="44">
        <v>849.8</v>
      </c>
      <c r="R403" s="44">
        <v>984.8</v>
      </c>
      <c r="S403" s="44">
        <f t="shared" si="43"/>
        <v>0.862916328188465</v>
      </c>
      <c r="T403" s="44">
        <f t="shared" si="44"/>
        <v>485.2358</v>
      </c>
      <c r="U403" s="44">
        <v>364.5642</v>
      </c>
      <c r="V403" s="44">
        <v>175.46474946</v>
      </c>
    </row>
    <row r="404" spans="17:22">
      <c r="Q404" s="44">
        <v>885.3</v>
      </c>
      <c r="R404" s="44">
        <v>1229.6</v>
      </c>
      <c r="S404" s="44">
        <f t="shared" si="43"/>
        <v>0.719990240728692</v>
      </c>
      <c r="T404" s="44">
        <f t="shared" si="44"/>
        <v>548.886</v>
      </c>
      <c r="U404" s="44">
        <v>336.414</v>
      </c>
      <c r="V404" s="44">
        <v>161.9160582</v>
      </c>
    </row>
    <row r="405" spans="17:22">
      <c r="Q405" s="44">
        <v>903.5</v>
      </c>
      <c r="R405" s="44">
        <v>1278.1</v>
      </c>
      <c r="S405" s="44">
        <f t="shared" si="43"/>
        <v>0.706908692590564</v>
      </c>
      <c r="T405" s="44">
        <f t="shared" si="44"/>
        <v>588.1785</v>
      </c>
      <c r="U405" s="44">
        <v>315.3215</v>
      </c>
      <c r="V405" s="44">
        <v>151.76423795</v>
      </c>
    </row>
    <row r="406" spans="17:22">
      <c r="Q406" s="44">
        <v>890.2</v>
      </c>
      <c r="R406" s="44">
        <v>1298.3</v>
      </c>
      <c r="S406" s="44">
        <f t="shared" si="43"/>
        <v>0.685665870754063</v>
      </c>
      <c r="T406" s="44">
        <f t="shared" si="44"/>
        <v>606.2262</v>
      </c>
      <c r="U406" s="44">
        <v>283.9738</v>
      </c>
      <c r="V406" s="44">
        <v>136.67658994</v>
      </c>
    </row>
    <row r="407" spans="17:22">
      <c r="Q407" s="44">
        <v>568.9</v>
      </c>
      <c r="R407" s="44">
        <v>622.3</v>
      </c>
      <c r="S407" s="44">
        <f t="shared" si="43"/>
        <v>0.914189297766351</v>
      </c>
      <c r="T407" s="44">
        <f t="shared" si="44"/>
        <v>180.3413</v>
      </c>
      <c r="U407" s="44">
        <v>388.5587</v>
      </c>
      <c r="V407" s="44">
        <v>209.16114821</v>
      </c>
    </row>
    <row r="408" spans="17:22">
      <c r="Q408" s="44">
        <v>567.2</v>
      </c>
      <c r="R408" s="44">
        <v>638.77</v>
      </c>
      <c r="S408" s="44">
        <f t="shared" si="43"/>
        <v>0.887956541478153</v>
      </c>
      <c r="T408" s="44">
        <f t="shared" si="44"/>
        <v>195.684</v>
      </c>
      <c r="U408" s="44">
        <v>371.516</v>
      </c>
      <c r="V408" s="44">
        <v>199.9870628</v>
      </c>
    </row>
    <row r="409" spans="17:22">
      <c r="Q409" s="44">
        <v>560.3</v>
      </c>
      <c r="R409" s="44">
        <v>633.11</v>
      </c>
      <c r="S409" s="44">
        <f t="shared" si="43"/>
        <v>0.884996288164774</v>
      </c>
      <c r="T409" s="44">
        <f t="shared" si="44"/>
        <v>205.0698</v>
      </c>
      <c r="U409" s="44">
        <v>355.2302</v>
      </c>
      <c r="V409" s="44">
        <v>191.22041666</v>
      </c>
    </row>
    <row r="410" spans="17:22">
      <c r="Q410" s="44">
        <v>590.7</v>
      </c>
      <c r="R410" s="44">
        <v>672.3</v>
      </c>
      <c r="S410" s="44">
        <f t="shared" si="43"/>
        <v>0.878625613565373</v>
      </c>
      <c r="T410" s="44">
        <f t="shared" si="44"/>
        <v>226.8288</v>
      </c>
      <c r="U410" s="44">
        <v>363.8712</v>
      </c>
      <c r="V410" s="44">
        <v>195.87186696</v>
      </c>
    </row>
    <row r="411" spans="17:22">
      <c r="Q411" s="44">
        <v>608.9</v>
      </c>
      <c r="R411" s="44">
        <v>696.7</v>
      </c>
      <c r="S411" s="44">
        <f t="shared" si="43"/>
        <v>0.873977321659251</v>
      </c>
      <c r="T411" s="44">
        <f t="shared" si="44"/>
        <v>248.4312</v>
      </c>
      <c r="U411" s="44">
        <v>360.4688</v>
      </c>
      <c r="V411" s="44">
        <v>194.04035504</v>
      </c>
    </row>
    <row r="412" spans="17:22">
      <c r="Q412" s="44">
        <v>619.6</v>
      </c>
      <c r="R412" s="44">
        <v>722.3</v>
      </c>
      <c r="S412" s="44">
        <f t="shared" si="43"/>
        <v>0.857815312197148</v>
      </c>
      <c r="T412" s="44">
        <f t="shared" si="44"/>
        <v>258.9928</v>
      </c>
      <c r="U412" s="44">
        <v>360.6072</v>
      </c>
      <c r="V412" s="44">
        <v>194.11485576</v>
      </c>
    </row>
    <row r="413" spans="17:22">
      <c r="Q413" s="44">
        <v>600</v>
      </c>
      <c r="R413" s="44">
        <v>696</v>
      </c>
      <c r="S413" s="44">
        <f t="shared" si="43"/>
        <v>0.862068965517241</v>
      </c>
      <c r="T413" s="44">
        <f t="shared" si="44"/>
        <v>259.8</v>
      </c>
      <c r="U413" s="44">
        <v>340.2</v>
      </c>
      <c r="V413" s="44">
        <v>183.12966</v>
      </c>
    </row>
    <row r="414" spans="17:22">
      <c r="Q414" s="44">
        <v>580.2</v>
      </c>
      <c r="R414" s="44">
        <v>670.3</v>
      </c>
      <c r="S414" s="44">
        <f t="shared" si="43"/>
        <v>0.865582574966433</v>
      </c>
      <c r="T414" s="44">
        <f t="shared" si="44"/>
        <v>260.5098</v>
      </c>
      <c r="U414" s="44">
        <v>319.6902</v>
      </c>
      <c r="V414" s="44">
        <v>172.08923466</v>
      </c>
    </row>
    <row r="415" spans="17:22">
      <c r="Q415" s="44">
        <v>551.3</v>
      </c>
      <c r="R415" s="44">
        <v>682.7</v>
      </c>
      <c r="S415" s="44">
        <f t="shared" si="43"/>
        <v>0.807528929251501</v>
      </c>
      <c r="T415" s="44">
        <f t="shared" si="44"/>
        <v>258.5597</v>
      </c>
      <c r="U415" s="44">
        <v>292.7403</v>
      </c>
      <c r="V415" s="44">
        <v>157.58210349</v>
      </c>
    </row>
    <row r="416" spans="17:22">
      <c r="Q416" s="44">
        <v>545.2</v>
      </c>
      <c r="R416" s="44">
        <v>691.6</v>
      </c>
      <c r="S416" s="44">
        <f t="shared" si="43"/>
        <v>0.788316946211683</v>
      </c>
      <c r="T416" s="44">
        <f t="shared" si="44"/>
        <v>267.6932</v>
      </c>
      <c r="U416" s="44">
        <v>277.5068</v>
      </c>
      <c r="V416" s="44">
        <v>149.38191044</v>
      </c>
    </row>
    <row r="417" spans="17:22">
      <c r="Q417" s="44">
        <v>480.3</v>
      </c>
      <c r="R417" s="44">
        <v>648.7</v>
      </c>
      <c r="S417" s="44">
        <f t="shared" si="43"/>
        <v>0.740403884692462</v>
      </c>
      <c r="T417" s="44">
        <f t="shared" si="44"/>
        <v>254.559</v>
      </c>
      <c r="U417" s="44">
        <v>225.741</v>
      </c>
      <c r="V417" s="44">
        <v>121.5163803</v>
      </c>
    </row>
    <row r="418" spans="17:22">
      <c r="Q418" s="44">
        <v>622</v>
      </c>
      <c r="R418" s="44">
        <v>664.3</v>
      </c>
      <c r="S418" s="44">
        <f t="shared" si="43"/>
        <v>0.93632395002258</v>
      </c>
      <c r="T418" s="44">
        <f t="shared" si="44"/>
        <v>355.162</v>
      </c>
      <c r="U418" s="44">
        <v>266.838</v>
      </c>
      <c r="V418" s="44">
        <v>143.6388954</v>
      </c>
    </row>
    <row r="419" spans="17:22">
      <c r="Q419" s="44">
        <v>685.1</v>
      </c>
      <c r="R419" s="44">
        <v>845</v>
      </c>
      <c r="S419" s="44">
        <f t="shared" si="43"/>
        <v>0.810769230769231</v>
      </c>
      <c r="T419" s="44">
        <f t="shared" si="44"/>
        <v>424.762</v>
      </c>
      <c r="U419" s="44">
        <v>260.338</v>
      </c>
      <c r="V419" s="44">
        <v>140.1399454</v>
      </c>
    </row>
    <row r="420" spans="17:22">
      <c r="Q420" s="44">
        <v>699.5</v>
      </c>
      <c r="R420" s="44">
        <v>895.7</v>
      </c>
      <c r="S420" s="44">
        <f t="shared" si="43"/>
        <v>0.78095344423356</v>
      </c>
      <c r="T420" s="44">
        <f t="shared" si="44"/>
        <v>455.3745</v>
      </c>
      <c r="U420" s="44">
        <v>244.1255</v>
      </c>
      <c r="V420" s="44">
        <v>131.41275665</v>
      </c>
    </row>
    <row r="421" spans="17:22">
      <c r="Q421" s="44">
        <v>696</v>
      </c>
      <c r="R421" s="44">
        <v>958.6</v>
      </c>
      <c r="S421" s="44">
        <f t="shared" si="43"/>
        <v>0.726058835802212</v>
      </c>
      <c r="T421" s="44">
        <f t="shared" si="44"/>
        <v>473.976</v>
      </c>
      <c r="U421" s="44">
        <v>222.024</v>
      </c>
      <c r="V421" s="44">
        <v>119.5155192</v>
      </c>
    </row>
    <row r="422" spans="17:22">
      <c r="Q422" s="44">
        <v>109.8</v>
      </c>
      <c r="R422" s="44">
        <v>134.8</v>
      </c>
      <c r="S422" s="44">
        <f t="shared" si="43"/>
        <v>0.814540059347181</v>
      </c>
      <c r="T422" s="44">
        <f t="shared" si="44"/>
        <v>34.8066</v>
      </c>
      <c r="U422" s="44">
        <v>74.9934</v>
      </c>
      <c r="V422" s="44">
        <v>26.93762928</v>
      </c>
    </row>
    <row r="423" spans="17:22">
      <c r="Q423" s="44">
        <v>113.15</v>
      </c>
      <c r="R423" s="44">
        <v>131.38</v>
      </c>
      <c r="S423" s="44">
        <f t="shared" si="43"/>
        <v>0.861242198203684</v>
      </c>
      <c r="T423" s="44">
        <f t="shared" si="44"/>
        <v>39.03675</v>
      </c>
      <c r="U423" s="44">
        <v>74.11325</v>
      </c>
      <c r="V423" s="44">
        <v>26.6214794</v>
      </c>
    </row>
    <row r="424" spans="17:22">
      <c r="Q424" s="44">
        <v>115.2</v>
      </c>
      <c r="R424" s="44">
        <v>130.17</v>
      </c>
      <c r="S424" s="44">
        <f t="shared" si="43"/>
        <v>0.884996542982254</v>
      </c>
      <c r="T424" s="44">
        <f t="shared" si="44"/>
        <v>42.1632</v>
      </c>
      <c r="U424" s="44">
        <v>73.0368</v>
      </c>
      <c r="V424" s="44">
        <v>26.23481856</v>
      </c>
    </row>
    <row r="425" spans="17:22">
      <c r="Q425" s="44">
        <v>116.7</v>
      </c>
      <c r="R425" s="44">
        <v>132.1</v>
      </c>
      <c r="S425" s="44">
        <f t="shared" si="43"/>
        <v>0.883421650264951</v>
      </c>
      <c r="T425" s="44">
        <f t="shared" si="44"/>
        <v>44.8128</v>
      </c>
      <c r="U425" s="44">
        <v>71.8872</v>
      </c>
      <c r="V425" s="44">
        <v>25.82188224</v>
      </c>
    </row>
    <row r="426" spans="17:22">
      <c r="Q426" s="44">
        <v>120.8</v>
      </c>
      <c r="R426" s="44">
        <v>137.7</v>
      </c>
      <c r="S426" s="44">
        <f t="shared" si="43"/>
        <v>0.877269426289034</v>
      </c>
      <c r="T426" s="44">
        <f t="shared" si="44"/>
        <v>49.2864</v>
      </c>
      <c r="U426" s="44">
        <v>71.5136</v>
      </c>
      <c r="V426" s="44">
        <v>25.68768512</v>
      </c>
    </row>
    <row r="427" spans="17:22">
      <c r="Q427" s="44">
        <v>120.6</v>
      </c>
      <c r="R427" s="44">
        <v>140.5</v>
      </c>
      <c r="S427" s="44">
        <f t="shared" si="43"/>
        <v>0.858362989323843</v>
      </c>
      <c r="T427" s="44">
        <f t="shared" si="44"/>
        <v>50.4108</v>
      </c>
      <c r="U427" s="44">
        <v>70.1892</v>
      </c>
      <c r="V427" s="44">
        <v>25.21196064</v>
      </c>
    </row>
    <row r="428" spans="17:22">
      <c r="Q428" s="44">
        <v>118.4</v>
      </c>
      <c r="R428" s="44">
        <v>137.5</v>
      </c>
      <c r="S428" s="44">
        <f t="shared" si="43"/>
        <v>0.861090909090909</v>
      </c>
      <c r="T428" s="44">
        <f t="shared" si="44"/>
        <v>51.2672</v>
      </c>
      <c r="U428" s="44">
        <v>67.1328</v>
      </c>
      <c r="V428" s="44">
        <v>24.11410176</v>
      </c>
    </row>
    <row r="429" spans="17:22">
      <c r="Q429" s="44">
        <v>123.6</v>
      </c>
      <c r="R429" s="44">
        <v>138.3</v>
      </c>
      <c r="S429" s="44">
        <f t="shared" si="43"/>
        <v>0.893709327548807</v>
      </c>
      <c r="T429" s="44">
        <f t="shared" si="44"/>
        <v>55.4964</v>
      </c>
      <c r="U429" s="44">
        <v>68.1036</v>
      </c>
      <c r="V429" s="44">
        <v>24.46281312</v>
      </c>
    </row>
    <row r="430" spans="17:22">
      <c r="Q430" s="44">
        <v>82.7</v>
      </c>
      <c r="R430" s="44">
        <v>110.6</v>
      </c>
      <c r="S430" s="44">
        <f t="shared" si="43"/>
        <v>0.747739602169982</v>
      </c>
      <c r="T430" s="44">
        <f t="shared" si="44"/>
        <v>38.7863</v>
      </c>
      <c r="U430" s="44">
        <v>43.9137</v>
      </c>
      <c r="V430" s="44">
        <v>15.77380104</v>
      </c>
    </row>
    <row r="431" spans="17:22">
      <c r="Q431" s="44">
        <v>78.2</v>
      </c>
      <c r="R431" s="44">
        <v>116.5</v>
      </c>
      <c r="S431" s="44">
        <f t="shared" si="43"/>
        <v>0.671244635193133</v>
      </c>
      <c r="T431" s="44">
        <f t="shared" si="44"/>
        <v>38.3962</v>
      </c>
      <c r="U431" s="44">
        <v>39.8038</v>
      </c>
      <c r="V431" s="44">
        <v>14.29752496</v>
      </c>
    </row>
    <row r="432" spans="17:22">
      <c r="Q432" s="44">
        <v>34.7</v>
      </c>
      <c r="R432" s="44">
        <v>98.8</v>
      </c>
      <c r="S432" s="44">
        <f t="shared" si="43"/>
        <v>0.351214574898785</v>
      </c>
      <c r="T432" s="44">
        <f t="shared" si="44"/>
        <v>18.391</v>
      </c>
      <c r="U432" s="44">
        <v>16.309</v>
      </c>
      <c r="V432" s="44">
        <v>5.8581928</v>
      </c>
    </row>
    <row r="433" spans="17:22">
      <c r="Q433" s="44">
        <v>72.1</v>
      </c>
      <c r="R433" s="44">
        <v>44.9</v>
      </c>
      <c r="S433" s="44">
        <f t="shared" si="43"/>
        <v>1.60579064587973</v>
      </c>
      <c r="T433" s="44">
        <f t="shared" si="44"/>
        <v>41.1691</v>
      </c>
      <c r="U433" s="44">
        <v>30.9309</v>
      </c>
      <c r="V433" s="44">
        <v>11.11037928</v>
      </c>
    </row>
    <row r="434" spans="17:22">
      <c r="Q434" s="44">
        <v>77.2</v>
      </c>
      <c r="R434" s="44">
        <v>72.4</v>
      </c>
      <c r="S434" s="44">
        <f t="shared" si="43"/>
        <v>1.06629834254144</v>
      </c>
      <c r="T434" s="44">
        <f t="shared" si="44"/>
        <v>47.864</v>
      </c>
      <c r="U434" s="44">
        <v>29.336</v>
      </c>
      <c r="V434" s="44">
        <v>10.5374912</v>
      </c>
    </row>
    <row r="435" spans="17:22">
      <c r="Q435" s="44">
        <v>58.8</v>
      </c>
      <c r="R435" s="44">
        <v>76.9</v>
      </c>
      <c r="S435" s="44">
        <f t="shared" si="43"/>
        <v>0.764629388816645</v>
      </c>
      <c r="T435" s="44">
        <f t="shared" si="44"/>
        <v>38.2788</v>
      </c>
      <c r="U435" s="44">
        <v>20.5212</v>
      </c>
      <c r="V435" s="44">
        <v>7.37121504</v>
      </c>
    </row>
    <row r="436" spans="17:22">
      <c r="Q436" s="44">
        <v>51.5</v>
      </c>
      <c r="R436" s="44">
        <v>62.6</v>
      </c>
      <c r="S436" s="44">
        <f t="shared" si="43"/>
        <v>0.822683706070288</v>
      </c>
      <c r="T436" s="44">
        <f t="shared" si="44"/>
        <v>35.0715</v>
      </c>
      <c r="U436" s="44">
        <v>16.4285</v>
      </c>
      <c r="V436" s="44">
        <v>5.9011172</v>
      </c>
    </row>
    <row r="437" spans="17:22">
      <c r="Q437" s="44">
        <v>91.7</v>
      </c>
      <c r="R437" s="44">
        <v>127.2</v>
      </c>
      <c r="S437" s="44">
        <f t="shared" si="43"/>
        <v>0.720911949685535</v>
      </c>
      <c r="T437" s="44">
        <f t="shared" si="44"/>
        <v>29.0689</v>
      </c>
      <c r="U437" s="44">
        <v>62.6311</v>
      </c>
      <c r="V437" s="44">
        <v>32.22996406</v>
      </c>
    </row>
    <row r="438" spans="17:22">
      <c r="Q438" s="44">
        <v>73.7</v>
      </c>
      <c r="R438" s="44">
        <v>119.98</v>
      </c>
      <c r="S438" s="44">
        <f t="shared" si="43"/>
        <v>0.614269044840807</v>
      </c>
      <c r="T438" s="44">
        <f t="shared" si="44"/>
        <v>25.4265</v>
      </c>
      <c r="U438" s="44">
        <v>48.2735</v>
      </c>
      <c r="V438" s="44">
        <v>24.8415431</v>
      </c>
    </row>
    <row r="439" spans="17:22">
      <c r="Q439" s="44">
        <v>68.31</v>
      </c>
      <c r="R439" s="44">
        <v>99.68</v>
      </c>
      <c r="S439" s="44">
        <f t="shared" si="43"/>
        <v>0.685292937399679</v>
      </c>
      <c r="T439" s="44">
        <f t="shared" si="44"/>
        <v>25.00146</v>
      </c>
      <c r="U439" s="44">
        <v>43.30854</v>
      </c>
      <c r="V439" s="44">
        <v>22.286574684</v>
      </c>
    </row>
    <row r="440" spans="17:22">
      <c r="Q440" s="44">
        <v>69.5</v>
      </c>
      <c r="R440" s="44">
        <v>103.3</v>
      </c>
      <c r="S440" s="44">
        <f t="shared" si="43"/>
        <v>0.672797676669894</v>
      </c>
      <c r="T440" s="44">
        <f t="shared" si="44"/>
        <v>26.688</v>
      </c>
      <c r="U440" s="44">
        <v>42.812</v>
      </c>
      <c r="V440" s="44">
        <v>22.0310552</v>
      </c>
    </row>
    <row r="441" spans="17:22">
      <c r="Q441" s="44">
        <v>75.3</v>
      </c>
      <c r="R441" s="44">
        <v>95.6</v>
      </c>
      <c r="S441" s="44">
        <f t="shared" si="43"/>
        <v>0.78765690376569</v>
      </c>
      <c r="T441" s="44">
        <f t="shared" si="44"/>
        <v>30.7224</v>
      </c>
      <c r="U441" s="44">
        <v>44.5776</v>
      </c>
      <c r="V441" s="44">
        <v>22.93963296</v>
      </c>
    </row>
    <row r="442" spans="17:22">
      <c r="Q442" s="44">
        <v>75.4</v>
      </c>
      <c r="R442" s="44">
        <v>101.2</v>
      </c>
      <c r="S442" s="44">
        <f t="shared" si="43"/>
        <v>0.745059288537549</v>
      </c>
      <c r="T442" s="44">
        <f t="shared" si="44"/>
        <v>31.5172</v>
      </c>
      <c r="U442" s="44">
        <v>43.8828</v>
      </c>
      <c r="V442" s="44">
        <v>22.58208888</v>
      </c>
    </row>
    <row r="443" spans="17:22">
      <c r="Q443" s="44">
        <v>65.5</v>
      </c>
      <c r="R443" s="44">
        <v>91.5</v>
      </c>
      <c r="S443" s="44">
        <f t="shared" si="43"/>
        <v>0.715846994535519</v>
      </c>
      <c r="T443" s="44">
        <f t="shared" si="44"/>
        <v>28.3615</v>
      </c>
      <c r="U443" s="44">
        <v>37.1385</v>
      </c>
      <c r="V443" s="44">
        <v>19.1114721</v>
      </c>
    </row>
    <row r="444" spans="17:22">
      <c r="Q444" s="44">
        <v>69</v>
      </c>
      <c r="R444" s="44">
        <v>96.2</v>
      </c>
      <c r="S444" s="44">
        <f t="shared" si="43"/>
        <v>0.717255717255717</v>
      </c>
      <c r="T444" s="44">
        <f t="shared" si="44"/>
        <v>30.981</v>
      </c>
      <c r="U444" s="44">
        <v>38.019</v>
      </c>
      <c r="V444" s="44">
        <v>19.5645774</v>
      </c>
    </row>
    <row r="445" spans="17:22">
      <c r="Q445" s="44">
        <v>81</v>
      </c>
      <c r="R445" s="44">
        <v>113.7</v>
      </c>
      <c r="S445" s="44">
        <f t="shared" si="43"/>
        <v>0.712401055408971</v>
      </c>
      <c r="T445" s="44">
        <f t="shared" si="44"/>
        <v>37.989</v>
      </c>
      <c r="U445" s="44">
        <v>43.011</v>
      </c>
      <c r="V445" s="44">
        <v>22.1334606</v>
      </c>
    </row>
    <row r="446" spans="17:22">
      <c r="Q446" s="44">
        <v>73.8</v>
      </c>
      <c r="R446" s="44">
        <v>112.5</v>
      </c>
      <c r="S446" s="44">
        <f t="shared" si="43"/>
        <v>0.656</v>
      </c>
      <c r="T446" s="44">
        <f t="shared" si="44"/>
        <v>36.2358</v>
      </c>
      <c r="U446" s="44">
        <v>37.5642</v>
      </c>
      <c r="V446" s="44">
        <v>19.33053732</v>
      </c>
    </row>
    <row r="447" spans="17:22">
      <c r="Q447" s="44">
        <v>73.4</v>
      </c>
      <c r="R447" s="44">
        <v>96.6</v>
      </c>
      <c r="S447" s="44">
        <f t="shared" si="43"/>
        <v>0.759834368530021</v>
      </c>
      <c r="T447" s="44">
        <f t="shared" si="44"/>
        <v>38.902</v>
      </c>
      <c r="U447" s="44">
        <v>34.498</v>
      </c>
      <c r="V447" s="44">
        <v>17.7526708</v>
      </c>
    </row>
    <row r="448" spans="17:22">
      <c r="Q448" s="44">
        <v>90</v>
      </c>
      <c r="R448" s="44">
        <v>98.6</v>
      </c>
      <c r="S448" s="44">
        <f t="shared" si="43"/>
        <v>0.912778904665314</v>
      </c>
      <c r="T448" s="44">
        <f t="shared" si="44"/>
        <v>51.39</v>
      </c>
      <c r="U448" s="44">
        <v>38.61</v>
      </c>
      <c r="V448" s="44">
        <v>19.868706</v>
      </c>
    </row>
    <row r="449" spans="17:22">
      <c r="Q449" s="44">
        <v>85.5</v>
      </c>
      <c r="R449" s="44">
        <v>112.5</v>
      </c>
      <c r="S449" s="44">
        <f t="shared" si="43"/>
        <v>0.76</v>
      </c>
      <c r="T449" s="44">
        <f t="shared" si="44"/>
        <v>53.01</v>
      </c>
      <c r="U449" s="44">
        <v>32.49</v>
      </c>
      <c r="V449" s="44">
        <v>16.719354</v>
      </c>
    </row>
    <row r="450" spans="17:22">
      <c r="Q450" s="44">
        <v>74.3</v>
      </c>
      <c r="R450" s="44">
        <v>110.8</v>
      </c>
      <c r="S450" s="44">
        <f t="shared" ref="S450:S466" si="45">Q450/R450</f>
        <v>0.67057761732852</v>
      </c>
      <c r="T450" s="44">
        <f t="shared" ref="T450:T466" si="46">Q450-U450</f>
        <v>48.3693</v>
      </c>
      <c r="U450" s="44">
        <v>25.9307</v>
      </c>
      <c r="V450" s="44">
        <v>13.34393822</v>
      </c>
    </row>
    <row r="451" spans="17:22">
      <c r="Q451" s="44">
        <v>79.2</v>
      </c>
      <c r="R451" s="44">
        <v>103.8</v>
      </c>
      <c r="S451" s="44">
        <f t="shared" si="45"/>
        <v>0.763005780346821</v>
      </c>
      <c r="T451" s="44">
        <f t="shared" si="46"/>
        <v>53.9352</v>
      </c>
      <c r="U451" s="44">
        <v>25.2648</v>
      </c>
      <c r="V451" s="44">
        <v>13.00126608</v>
      </c>
    </row>
    <row r="452" spans="17:22">
      <c r="Q452" s="44">
        <v>180.4</v>
      </c>
      <c r="R452" s="44">
        <v>254.2</v>
      </c>
      <c r="S452" s="44">
        <f t="shared" si="45"/>
        <v>0.709677419354839</v>
      </c>
      <c r="T452" s="44">
        <f t="shared" si="46"/>
        <v>57.1868</v>
      </c>
      <c r="U452" s="44">
        <v>123.2132</v>
      </c>
      <c r="V452" s="44">
        <v>85.64549532</v>
      </c>
    </row>
    <row r="453" spans="17:22">
      <c r="Q453" s="44">
        <v>171.96</v>
      </c>
      <c r="R453" s="44">
        <v>262.72</v>
      </c>
      <c r="S453" s="44">
        <f t="shared" si="45"/>
        <v>0.654537149817296</v>
      </c>
      <c r="T453" s="44">
        <f t="shared" si="46"/>
        <v>59.3262</v>
      </c>
      <c r="U453" s="44">
        <v>112.6338</v>
      </c>
      <c r="V453" s="44">
        <v>78.29175438</v>
      </c>
    </row>
    <row r="454" spans="17:22">
      <c r="Q454" s="44">
        <v>158.2</v>
      </c>
      <c r="R454" s="44">
        <v>256.1</v>
      </c>
      <c r="S454" s="44">
        <f t="shared" si="45"/>
        <v>0.61772745021476</v>
      </c>
      <c r="T454" s="44">
        <f t="shared" si="46"/>
        <v>57.9012</v>
      </c>
      <c r="U454" s="44">
        <v>100.2988</v>
      </c>
      <c r="V454" s="44">
        <v>69.71769588</v>
      </c>
    </row>
    <row r="455" spans="17:22">
      <c r="Q455" s="44">
        <v>265.4</v>
      </c>
      <c r="R455" s="44">
        <v>427.6</v>
      </c>
      <c r="S455" s="44">
        <f t="shared" si="45"/>
        <v>0.62067352666043</v>
      </c>
      <c r="T455" s="44">
        <f t="shared" si="46"/>
        <v>101.9136</v>
      </c>
      <c r="U455" s="44">
        <v>163.4864</v>
      </c>
      <c r="V455" s="44">
        <v>113.63939664</v>
      </c>
    </row>
    <row r="456" spans="17:22">
      <c r="Q456" s="44">
        <v>274.7</v>
      </c>
      <c r="R456" s="44">
        <v>439.6</v>
      </c>
      <c r="S456" s="44">
        <f t="shared" si="45"/>
        <v>0.624886260236579</v>
      </c>
      <c r="T456" s="44">
        <f t="shared" si="46"/>
        <v>112.0776</v>
      </c>
      <c r="U456" s="44">
        <v>162.6224</v>
      </c>
      <c r="V456" s="44">
        <v>113.03883024</v>
      </c>
    </row>
    <row r="457" spans="17:22">
      <c r="Q457" s="44">
        <v>303.6</v>
      </c>
      <c r="R457" s="44">
        <v>475.5</v>
      </c>
      <c r="S457" s="44">
        <f t="shared" si="45"/>
        <v>0.638485804416404</v>
      </c>
      <c r="T457" s="44">
        <f t="shared" si="46"/>
        <v>126.9048</v>
      </c>
      <c r="U457" s="44">
        <v>176.6952</v>
      </c>
      <c r="V457" s="44">
        <v>122.82083352</v>
      </c>
    </row>
    <row r="458" spans="17:22">
      <c r="Q458" s="44">
        <v>294.5</v>
      </c>
      <c r="R458" s="44">
        <v>463.1</v>
      </c>
      <c r="S458" s="44">
        <f t="shared" si="45"/>
        <v>0.635931764197797</v>
      </c>
      <c r="T458" s="44">
        <f t="shared" si="46"/>
        <v>127.5185</v>
      </c>
      <c r="U458" s="44">
        <v>166.9815</v>
      </c>
      <c r="V458" s="44">
        <v>116.06884065</v>
      </c>
    </row>
    <row r="459" spans="17:22">
      <c r="Q459" s="44">
        <v>297.4</v>
      </c>
      <c r="R459" s="44">
        <v>471</v>
      </c>
      <c r="S459" s="44">
        <f t="shared" si="45"/>
        <v>0.631422505307856</v>
      </c>
      <c r="T459" s="44">
        <f t="shared" si="46"/>
        <v>133.5326</v>
      </c>
      <c r="U459" s="44">
        <v>163.8674</v>
      </c>
      <c r="V459" s="44">
        <v>113.90422974</v>
      </c>
    </row>
    <row r="460" spans="17:22">
      <c r="Q460" s="44">
        <v>342.7</v>
      </c>
      <c r="R460" s="44">
        <v>495.8</v>
      </c>
      <c r="S460" s="44">
        <f t="shared" si="45"/>
        <v>0.691206131504639</v>
      </c>
      <c r="T460" s="44">
        <f t="shared" si="46"/>
        <v>160.7263</v>
      </c>
      <c r="U460" s="44">
        <v>181.9737</v>
      </c>
      <c r="V460" s="44">
        <v>126.48991887</v>
      </c>
    </row>
    <row r="461" spans="17:22">
      <c r="Q461" s="44">
        <v>335.8</v>
      </c>
      <c r="R461" s="44">
        <v>526.7</v>
      </c>
      <c r="S461" s="44">
        <f t="shared" si="45"/>
        <v>0.637554585152838</v>
      </c>
      <c r="T461" s="44">
        <f t="shared" si="46"/>
        <v>164.8778</v>
      </c>
      <c r="U461" s="44">
        <v>170.9222</v>
      </c>
      <c r="V461" s="44">
        <v>118.80802122</v>
      </c>
    </row>
    <row r="462" spans="17:22">
      <c r="Q462" s="44">
        <v>306.8</v>
      </c>
      <c r="R462" s="44">
        <v>515</v>
      </c>
      <c r="S462" s="44">
        <f t="shared" si="45"/>
        <v>0.595728155339806</v>
      </c>
      <c r="T462" s="44">
        <f t="shared" si="46"/>
        <v>162.604</v>
      </c>
      <c r="U462" s="44">
        <v>144.196</v>
      </c>
      <c r="V462" s="44">
        <v>100.2306396</v>
      </c>
    </row>
    <row r="463" spans="17:22">
      <c r="Q463" s="44">
        <v>375.7</v>
      </c>
      <c r="R463" s="44">
        <v>503.4</v>
      </c>
      <c r="S463" s="44">
        <f t="shared" si="45"/>
        <v>0.746324990067541</v>
      </c>
      <c r="T463" s="44">
        <f t="shared" si="46"/>
        <v>214.5247</v>
      </c>
      <c r="U463" s="44">
        <v>161.1753</v>
      </c>
      <c r="V463" s="44">
        <v>112.03295103</v>
      </c>
    </row>
    <row r="464" spans="17:22">
      <c r="Q464" s="44">
        <v>436.1</v>
      </c>
      <c r="R464" s="44">
        <v>665.3</v>
      </c>
      <c r="S464" s="44">
        <f t="shared" si="45"/>
        <v>0.655493762212536</v>
      </c>
      <c r="T464" s="44">
        <f t="shared" si="46"/>
        <v>270.382</v>
      </c>
      <c r="U464" s="44">
        <v>165.718</v>
      </c>
      <c r="V464" s="44">
        <v>115.1905818</v>
      </c>
    </row>
    <row r="465" spans="17:22">
      <c r="Q465" s="44">
        <v>469.5</v>
      </c>
      <c r="R465" s="44">
        <v>734.7</v>
      </c>
      <c r="S465" s="44">
        <f t="shared" si="45"/>
        <v>0.639036341363822</v>
      </c>
      <c r="T465" s="44">
        <f t="shared" si="46"/>
        <v>305.6445</v>
      </c>
      <c r="U465" s="44">
        <v>163.8555</v>
      </c>
      <c r="V465" s="44">
        <v>113.89595805</v>
      </c>
    </row>
    <row r="466" spans="17:22">
      <c r="Q466" s="44">
        <v>502.3</v>
      </c>
      <c r="R466" s="44">
        <v>825.6</v>
      </c>
      <c r="S466" s="44">
        <f t="shared" si="45"/>
        <v>0.608406007751938</v>
      </c>
      <c r="T466" s="44">
        <f t="shared" si="46"/>
        <v>342.0663</v>
      </c>
      <c r="U466" s="44">
        <v>160.2337</v>
      </c>
      <c r="V466" s="44">
        <v>111.37844487</v>
      </c>
    </row>
  </sheetData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/>
  <dimension ref="A1:V466"/>
  <sheetViews>
    <sheetView zoomScale="60" zoomScaleNormal="60" topLeftCell="B1" workbookViewId="0">
      <selection activeCell="W5" sqref="W5"/>
    </sheetView>
  </sheetViews>
  <sheetFormatPr defaultColWidth="8.72727272727273" defaultRowHeight="14"/>
  <cols>
    <col min="1" max="1" width="8.72727272727273" style="44"/>
    <col min="2" max="16" width="12.8181818181818" style="44"/>
    <col min="17" max="18" width="8.72727272727273" style="44"/>
    <col min="19" max="19" width="12.8181818181818" style="44"/>
    <col min="20" max="20" width="9.54545454545454" style="44"/>
    <col min="21" max="21" width="11.7272727272727" style="44"/>
    <col min="22" max="22" width="12.8181818181818" style="44"/>
    <col min="23" max="16384" width="8.72727272727273" style="44"/>
  </cols>
  <sheetData>
    <row r="1" spans="1:22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188</v>
      </c>
      <c r="R1" s="44" t="s">
        <v>189</v>
      </c>
      <c r="S1" s="44" t="s">
        <v>190</v>
      </c>
      <c r="T1" s="44" t="s">
        <v>191</v>
      </c>
      <c r="U1" s="44" t="s">
        <v>184</v>
      </c>
      <c r="V1" s="44" t="s">
        <v>231</v>
      </c>
    </row>
    <row r="2" spans="1:22">
      <c r="A2" s="44" t="s">
        <v>193</v>
      </c>
      <c r="B2" s="44">
        <v>186.6</v>
      </c>
      <c r="C2" s="44">
        <v>183.21</v>
      </c>
      <c r="D2" s="44">
        <v>179.34</v>
      </c>
      <c r="E2" s="44">
        <v>187.4</v>
      </c>
      <c r="F2" s="44">
        <v>189.2</v>
      </c>
      <c r="G2" s="44">
        <v>179.6</v>
      </c>
      <c r="H2" s="44">
        <v>165.6</v>
      </c>
      <c r="I2" s="44">
        <v>165.3</v>
      </c>
      <c r="J2" s="44">
        <v>112.2</v>
      </c>
      <c r="K2" s="44">
        <v>45.4</v>
      </c>
      <c r="L2" s="44">
        <v>13.2</v>
      </c>
      <c r="M2" s="44">
        <v>32.2</v>
      </c>
      <c r="N2" s="44">
        <v>59</v>
      </c>
      <c r="O2" s="44">
        <v>36.8</v>
      </c>
      <c r="P2" s="44">
        <v>26.7</v>
      </c>
      <c r="Q2" s="44" cm="1">
        <f t="array" ref="Q2:Q466">_xlfn.TOCOL(B2:P32,0,FALSE)</f>
        <v>186.6</v>
      </c>
      <c r="R2" s="44">
        <v>314</v>
      </c>
      <c r="S2" s="44">
        <f t="shared" ref="S2:S65" si="0">Q2/R2</f>
        <v>0.594267515923567</v>
      </c>
      <c r="T2" s="44" cm="1">
        <f t="array" ref="T2:T466">_xlfn.TOCOL(B35:P65,0,FALSE)</f>
        <v>59.1522</v>
      </c>
      <c r="U2" s="44">
        <f t="shared" ref="U2:U65" si="1">Q2-T2</f>
        <v>127.4478</v>
      </c>
      <c r="V2" s="44" cm="1">
        <f t="array" ref="V2:V466">_xlfn.TOCOL(B68:P98,0,FALSE)</f>
        <v>4.00460394</v>
      </c>
    </row>
    <row r="3" spans="1:22">
      <c r="A3" s="44" t="s">
        <v>194</v>
      </c>
      <c r="B3" s="44">
        <v>181</v>
      </c>
      <c r="C3" s="44">
        <v>186.93</v>
      </c>
      <c r="D3" s="44">
        <v>191.26</v>
      </c>
      <c r="E3" s="44">
        <v>193.7</v>
      </c>
      <c r="F3" s="44">
        <v>201</v>
      </c>
      <c r="G3" s="44">
        <v>199.8</v>
      </c>
      <c r="H3" s="44">
        <v>196.9</v>
      </c>
      <c r="I3" s="44">
        <v>190.6</v>
      </c>
      <c r="J3" s="44">
        <v>180</v>
      </c>
      <c r="K3" s="44">
        <v>196.9</v>
      </c>
      <c r="L3" s="44">
        <v>124.3</v>
      </c>
      <c r="M3" s="44">
        <v>162.3</v>
      </c>
      <c r="N3" s="44">
        <v>171.2</v>
      </c>
      <c r="O3" s="44">
        <v>158.8</v>
      </c>
      <c r="P3" s="44">
        <v>117</v>
      </c>
      <c r="Q3" s="44">
        <v>183.21</v>
      </c>
      <c r="R3" s="44">
        <v>311.84</v>
      </c>
      <c r="S3" s="44">
        <f t="shared" si="0"/>
        <v>0.587512827090816</v>
      </c>
      <c r="T3" s="44">
        <v>63.20745</v>
      </c>
      <c r="U3" s="44">
        <f t="shared" si="1"/>
        <v>120.00255</v>
      </c>
      <c r="V3" s="44">
        <v>4.279144365</v>
      </c>
    </row>
    <row r="4" spans="1:22">
      <c r="A4" s="44" t="s">
        <v>195</v>
      </c>
      <c r="B4" s="44">
        <v>1968</v>
      </c>
      <c r="C4" s="44">
        <v>1846.03</v>
      </c>
      <c r="D4" s="44">
        <v>1885.2</v>
      </c>
      <c r="E4" s="44">
        <v>1847.5</v>
      </c>
      <c r="F4" s="44">
        <v>1932.9</v>
      </c>
      <c r="G4" s="44">
        <v>1915.5</v>
      </c>
      <c r="H4" s="44">
        <v>1865.7</v>
      </c>
      <c r="I4" s="44">
        <v>1819</v>
      </c>
      <c r="J4" s="44">
        <v>1957.8</v>
      </c>
      <c r="K4" s="44">
        <v>1820.8</v>
      </c>
      <c r="L4" s="44">
        <v>1418.4</v>
      </c>
      <c r="M4" s="44">
        <v>1748.8</v>
      </c>
      <c r="N4" s="44">
        <v>1810.1</v>
      </c>
      <c r="O4" s="44">
        <v>1927.7</v>
      </c>
      <c r="P4" s="44">
        <v>1793.8</v>
      </c>
      <c r="Q4" s="44">
        <v>179.34</v>
      </c>
      <c r="R4" s="44">
        <v>312.2</v>
      </c>
      <c r="S4" s="44">
        <f t="shared" si="0"/>
        <v>0.574439461883408</v>
      </c>
      <c r="T4" s="44">
        <v>65.63844</v>
      </c>
      <c r="U4" s="44">
        <f t="shared" si="1"/>
        <v>113.70156</v>
      </c>
      <c r="V4" s="44">
        <v>4.443722388</v>
      </c>
    </row>
    <row r="5" spans="1:22">
      <c r="A5" s="44" t="s">
        <v>196</v>
      </c>
      <c r="B5" s="44">
        <v>498.8</v>
      </c>
      <c r="C5" s="44">
        <v>474.84</v>
      </c>
      <c r="D5" s="44">
        <v>446.1</v>
      </c>
      <c r="E5" s="44">
        <v>473.8</v>
      </c>
      <c r="F5" s="44">
        <v>502.2</v>
      </c>
      <c r="G5" s="44">
        <v>514.7</v>
      </c>
      <c r="H5" s="44">
        <v>485.9</v>
      </c>
      <c r="I5" s="44">
        <v>449.7</v>
      </c>
      <c r="J5" s="44">
        <v>544.1</v>
      </c>
      <c r="K5" s="44">
        <v>549.5</v>
      </c>
      <c r="L5" s="44">
        <v>451.4</v>
      </c>
      <c r="M5" s="44">
        <v>569.4</v>
      </c>
      <c r="N5" s="44">
        <v>740.2</v>
      </c>
      <c r="O5" s="44">
        <v>816</v>
      </c>
      <c r="P5" s="44">
        <v>814.1</v>
      </c>
      <c r="Q5" s="44">
        <v>187.4</v>
      </c>
      <c r="R5" s="44">
        <v>306.1</v>
      </c>
      <c r="S5" s="44">
        <f t="shared" si="0"/>
        <v>0.612218229336818</v>
      </c>
      <c r="T5" s="44">
        <v>71.9616</v>
      </c>
      <c r="U5" s="44">
        <f t="shared" si="1"/>
        <v>115.4384</v>
      </c>
      <c r="V5" s="44">
        <v>4.87180032</v>
      </c>
    </row>
    <row r="6" spans="1:22">
      <c r="A6" s="44" t="s">
        <v>197</v>
      </c>
      <c r="B6" s="44">
        <v>683.7</v>
      </c>
      <c r="C6" s="44">
        <v>684.38</v>
      </c>
      <c r="D6" s="44">
        <v>684.2</v>
      </c>
      <c r="E6" s="44">
        <v>693.8</v>
      </c>
      <c r="F6" s="44">
        <v>684.5</v>
      </c>
      <c r="G6" s="44">
        <v>669.4</v>
      </c>
      <c r="H6" s="44">
        <v>645.3</v>
      </c>
      <c r="I6" s="44">
        <v>640</v>
      </c>
      <c r="J6" s="44">
        <v>505.6</v>
      </c>
      <c r="K6" s="44">
        <v>497.3</v>
      </c>
      <c r="L6" s="44">
        <v>429.6</v>
      </c>
      <c r="M6" s="44">
        <v>534.1</v>
      </c>
      <c r="N6" s="44">
        <v>565.2</v>
      </c>
      <c r="O6" s="44">
        <v>597.1</v>
      </c>
      <c r="P6" s="44">
        <v>629.9</v>
      </c>
      <c r="Q6" s="44">
        <v>189.2</v>
      </c>
      <c r="R6" s="44">
        <v>314.4</v>
      </c>
      <c r="S6" s="44">
        <f t="shared" si="0"/>
        <v>0.601781170483461</v>
      </c>
      <c r="T6" s="44">
        <v>77.1936</v>
      </c>
      <c r="U6" s="44">
        <f t="shared" si="1"/>
        <v>112.0064</v>
      </c>
      <c r="V6" s="44">
        <v>5.22600672</v>
      </c>
    </row>
    <row r="7" spans="1:22">
      <c r="A7" s="44" t="s">
        <v>198</v>
      </c>
      <c r="B7" s="44">
        <v>1606.2</v>
      </c>
      <c r="C7" s="44">
        <v>1567.63</v>
      </c>
      <c r="D7" s="44">
        <v>1585.4</v>
      </c>
      <c r="E7" s="44">
        <v>1592.6</v>
      </c>
      <c r="F7" s="44">
        <v>1624.5</v>
      </c>
      <c r="G7" s="44">
        <v>1558.8</v>
      </c>
      <c r="H7" s="44">
        <v>1457.5</v>
      </c>
      <c r="I7" s="44">
        <v>1406.5</v>
      </c>
      <c r="J7" s="44">
        <v>1308</v>
      </c>
      <c r="K7" s="44">
        <v>1262.2</v>
      </c>
      <c r="L7" s="44">
        <v>1055.2</v>
      </c>
      <c r="M7" s="44">
        <v>1284.2</v>
      </c>
      <c r="N7" s="44">
        <v>1308.6</v>
      </c>
      <c r="O7" s="44">
        <v>1414.6</v>
      </c>
      <c r="P7" s="44">
        <v>1337.2</v>
      </c>
      <c r="Q7" s="44">
        <v>179.6</v>
      </c>
      <c r="R7" s="44">
        <v>305.8</v>
      </c>
      <c r="S7" s="44">
        <f t="shared" si="0"/>
        <v>0.587311968606933</v>
      </c>
      <c r="T7" s="44">
        <v>75.0728</v>
      </c>
      <c r="U7" s="44">
        <f t="shared" si="1"/>
        <v>104.5272</v>
      </c>
      <c r="V7" s="44">
        <v>5.08242856</v>
      </c>
    </row>
    <row r="8" spans="1:22">
      <c r="A8" s="44" t="s">
        <v>199</v>
      </c>
      <c r="B8" s="44">
        <v>1007.7</v>
      </c>
      <c r="C8" s="44">
        <v>986.59</v>
      </c>
      <c r="D8" s="44">
        <v>989.28</v>
      </c>
      <c r="E8" s="44">
        <v>1001.2</v>
      </c>
      <c r="F8" s="44">
        <v>1001.2</v>
      </c>
      <c r="G8" s="44">
        <v>1000.4</v>
      </c>
      <c r="H8" s="44">
        <v>972.4</v>
      </c>
      <c r="I8" s="44">
        <v>948.1</v>
      </c>
      <c r="J8" s="44">
        <v>911.1</v>
      </c>
      <c r="K8" s="44">
        <v>870.4</v>
      </c>
      <c r="L8" s="44">
        <v>792.8</v>
      </c>
      <c r="M8" s="44">
        <v>899.1</v>
      </c>
      <c r="N8" s="44">
        <v>1137.6</v>
      </c>
      <c r="O8" s="44">
        <v>1190.2</v>
      </c>
      <c r="P8" s="44">
        <v>1172.4</v>
      </c>
      <c r="Q8" s="44">
        <v>165.6</v>
      </c>
      <c r="R8" s="44">
        <v>284.4</v>
      </c>
      <c r="S8" s="44">
        <f t="shared" si="0"/>
        <v>0.582278481012658</v>
      </c>
      <c r="T8" s="44">
        <v>71.7048</v>
      </c>
      <c r="U8" s="44">
        <f t="shared" si="1"/>
        <v>93.8952</v>
      </c>
      <c r="V8" s="44">
        <v>4.85441496</v>
      </c>
    </row>
    <row r="9" spans="1:22">
      <c r="A9" s="44" t="s">
        <v>200</v>
      </c>
      <c r="B9" s="44">
        <v>1356.7</v>
      </c>
      <c r="C9" s="44">
        <v>1360.77</v>
      </c>
      <c r="D9" s="44">
        <v>1367.93</v>
      </c>
      <c r="E9" s="44">
        <v>1381.6</v>
      </c>
      <c r="F9" s="44">
        <v>1356.7</v>
      </c>
      <c r="G9" s="44">
        <v>1360.3</v>
      </c>
      <c r="H9" s="44">
        <v>1314.1</v>
      </c>
      <c r="I9" s="44">
        <v>1276</v>
      </c>
      <c r="J9" s="44">
        <v>1433.9</v>
      </c>
      <c r="K9" s="44">
        <v>1353.2</v>
      </c>
      <c r="L9" s="44">
        <v>1173.2</v>
      </c>
      <c r="M9" s="44">
        <v>1371.2</v>
      </c>
      <c r="N9" s="44">
        <v>1416.3</v>
      </c>
      <c r="O9" s="44">
        <v>1439.1</v>
      </c>
      <c r="P9" s="44">
        <v>1311.9</v>
      </c>
      <c r="Q9" s="44">
        <v>165.3</v>
      </c>
      <c r="R9" s="44">
        <v>275.3</v>
      </c>
      <c r="S9" s="44">
        <f t="shared" si="0"/>
        <v>0.600435888122049</v>
      </c>
      <c r="T9" s="44">
        <v>74.2197</v>
      </c>
      <c r="U9" s="44">
        <f t="shared" si="1"/>
        <v>91.0803</v>
      </c>
      <c r="V9" s="44">
        <v>5.02467369</v>
      </c>
    </row>
    <row r="10" spans="1:22">
      <c r="A10" s="44" t="s">
        <v>201</v>
      </c>
      <c r="B10" s="44">
        <v>175.2</v>
      </c>
      <c r="C10" s="44">
        <v>171.87</v>
      </c>
      <c r="D10" s="44">
        <v>180.65</v>
      </c>
      <c r="E10" s="44">
        <v>178.8</v>
      </c>
      <c r="F10" s="44">
        <v>184.8</v>
      </c>
      <c r="G10" s="44">
        <v>171.7</v>
      </c>
      <c r="H10" s="44">
        <v>143.9</v>
      </c>
      <c r="I10" s="44">
        <v>100.1</v>
      </c>
      <c r="J10" s="44">
        <v>111.2</v>
      </c>
      <c r="K10" s="44">
        <v>96.5</v>
      </c>
      <c r="L10" s="44">
        <v>50.7</v>
      </c>
      <c r="M10" s="44">
        <v>82.9</v>
      </c>
      <c r="N10" s="44">
        <v>81.9</v>
      </c>
      <c r="O10" s="44">
        <v>85.4</v>
      </c>
      <c r="P10" s="44">
        <v>102.2</v>
      </c>
      <c r="Q10" s="44">
        <v>112.2</v>
      </c>
      <c r="R10" s="44">
        <v>242.1</v>
      </c>
      <c r="S10" s="44">
        <f t="shared" si="0"/>
        <v>0.463444857496902</v>
      </c>
      <c r="T10" s="44">
        <v>52.6218</v>
      </c>
      <c r="U10" s="44">
        <f t="shared" si="1"/>
        <v>59.5782</v>
      </c>
      <c r="V10" s="44">
        <v>3.56249586</v>
      </c>
    </row>
    <row r="11" spans="1:22">
      <c r="A11" s="44" t="s">
        <v>202</v>
      </c>
      <c r="B11" s="44">
        <v>1760.2</v>
      </c>
      <c r="C11" s="44">
        <v>1728.52</v>
      </c>
      <c r="D11" s="44">
        <v>1745.49</v>
      </c>
      <c r="E11" s="44">
        <v>1775.2</v>
      </c>
      <c r="F11" s="44">
        <v>1787.3</v>
      </c>
      <c r="G11" s="44">
        <v>1799.5</v>
      </c>
      <c r="H11" s="44">
        <v>1780.3</v>
      </c>
      <c r="I11" s="44">
        <v>1690.6</v>
      </c>
      <c r="J11" s="44">
        <v>1640.3</v>
      </c>
      <c r="K11" s="44">
        <v>1552</v>
      </c>
      <c r="L11" s="44">
        <v>577.4</v>
      </c>
      <c r="M11" s="44">
        <v>1374.9</v>
      </c>
      <c r="N11" s="44">
        <v>1482.6</v>
      </c>
      <c r="O11" s="44">
        <v>1452.7</v>
      </c>
      <c r="P11" s="44">
        <v>1412.3</v>
      </c>
      <c r="Q11" s="44">
        <v>45.4</v>
      </c>
      <c r="R11" s="44">
        <v>169.4</v>
      </c>
      <c r="S11" s="44">
        <f t="shared" si="0"/>
        <v>0.268004722550177</v>
      </c>
      <c r="T11" s="44">
        <v>22.2914</v>
      </c>
      <c r="U11" s="44">
        <f t="shared" si="1"/>
        <v>23.1086</v>
      </c>
      <c r="V11" s="44">
        <v>1.50912778</v>
      </c>
    </row>
    <row r="12" spans="1:22">
      <c r="A12" s="44" t="s">
        <v>203</v>
      </c>
      <c r="B12" s="44">
        <v>1225.8</v>
      </c>
      <c r="C12" s="44">
        <v>1248.43</v>
      </c>
      <c r="D12" s="44">
        <v>1281.93</v>
      </c>
      <c r="E12" s="44">
        <v>1338.3</v>
      </c>
      <c r="F12" s="44">
        <v>1287.5</v>
      </c>
      <c r="G12" s="44">
        <v>964.6</v>
      </c>
      <c r="H12" s="44">
        <v>730.2</v>
      </c>
      <c r="I12" s="44">
        <v>573.8</v>
      </c>
      <c r="J12" s="44">
        <v>542.6</v>
      </c>
      <c r="K12" s="44">
        <v>516.8</v>
      </c>
      <c r="L12" s="44">
        <v>427.3</v>
      </c>
      <c r="M12" s="44">
        <v>627.6</v>
      </c>
      <c r="N12" s="44">
        <v>640.2</v>
      </c>
      <c r="O12" s="44">
        <v>644.5</v>
      </c>
      <c r="P12" s="44">
        <v>608.9</v>
      </c>
      <c r="Q12" s="44">
        <v>13.2</v>
      </c>
      <c r="R12" s="44">
        <v>28.4</v>
      </c>
      <c r="S12" s="44">
        <f t="shared" si="0"/>
        <v>0.464788732394366</v>
      </c>
      <c r="T12" s="44">
        <v>6.996</v>
      </c>
      <c r="U12" s="44">
        <f t="shared" si="1"/>
        <v>6.204</v>
      </c>
      <c r="V12" s="44">
        <v>0.4736292</v>
      </c>
    </row>
    <row r="13" spans="1:22">
      <c r="A13" s="44" t="s">
        <v>204</v>
      </c>
      <c r="B13" s="44">
        <v>1482.6</v>
      </c>
      <c r="C13" s="44">
        <v>1442.54</v>
      </c>
      <c r="D13" s="44">
        <v>1467.31</v>
      </c>
      <c r="E13" s="44">
        <v>1555.2</v>
      </c>
      <c r="F13" s="44">
        <v>1612.6</v>
      </c>
      <c r="G13" s="44">
        <v>1585.3</v>
      </c>
      <c r="H13" s="44">
        <v>1539.4</v>
      </c>
      <c r="I13" s="44">
        <v>1468.6</v>
      </c>
      <c r="J13" s="44">
        <v>1417.2</v>
      </c>
      <c r="K13" s="44">
        <v>1356.3</v>
      </c>
      <c r="L13" s="44">
        <v>1091.8</v>
      </c>
      <c r="M13" s="44">
        <v>1419.3</v>
      </c>
      <c r="N13" s="44">
        <v>1582.5</v>
      </c>
      <c r="O13" s="44">
        <v>1655.8</v>
      </c>
      <c r="P13" s="44">
        <v>1551.7</v>
      </c>
      <c r="Q13" s="44">
        <v>32.2</v>
      </c>
      <c r="R13" s="44">
        <v>17.6</v>
      </c>
      <c r="S13" s="44">
        <f t="shared" si="0"/>
        <v>1.82954545454545</v>
      </c>
      <c r="T13" s="44">
        <v>18.3862</v>
      </c>
      <c r="U13" s="44">
        <f t="shared" si="1"/>
        <v>13.8138</v>
      </c>
      <c r="V13" s="44">
        <v>1.24474574</v>
      </c>
    </row>
    <row r="14" spans="1:22">
      <c r="A14" s="44" t="s">
        <v>205</v>
      </c>
      <c r="B14" s="44">
        <v>1315.8</v>
      </c>
      <c r="C14" s="44">
        <v>1272.57</v>
      </c>
      <c r="D14" s="44">
        <v>1297.8</v>
      </c>
      <c r="E14" s="44">
        <v>1340.9</v>
      </c>
      <c r="F14" s="44">
        <v>1296.2</v>
      </c>
      <c r="G14" s="44">
        <v>1149.4</v>
      </c>
      <c r="H14" s="44">
        <v>1066.2</v>
      </c>
      <c r="I14" s="44">
        <v>983.2</v>
      </c>
      <c r="J14" s="44">
        <v>921.8</v>
      </c>
      <c r="K14" s="44">
        <v>799.9</v>
      </c>
      <c r="L14" s="44">
        <v>641.5</v>
      </c>
      <c r="M14" s="44">
        <v>910.9</v>
      </c>
      <c r="N14" s="44">
        <v>937.6</v>
      </c>
      <c r="O14" s="44">
        <v>956.8</v>
      </c>
      <c r="P14" s="44">
        <v>948.6</v>
      </c>
      <c r="Q14" s="44">
        <v>59</v>
      </c>
      <c r="R14" s="44">
        <v>30.9</v>
      </c>
      <c r="S14" s="44">
        <f t="shared" si="0"/>
        <v>1.90938511326861</v>
      </c>
      <c r="T14" s="44">
        <v>36.58</v>
      </c>
      <c r="U14" s="44">
        <f t="shared" si="1"/>
        <v>22.42</v>
      </c>
      <c r="V14" s="44">
        <v>2.476466</v>
      </c>
    </row>
    <row r="15" spans="1:22">
      <c r="A15" s="44" t="s">
        <v>206</v>
      </c>
      <c r="B15" s="44">
        <v>1569.1</v>
      </c>
      <c r="C15" s="44">
        <v>1540.65</v>
      </c>
      <c r="D15" s="44">
        <v>1570.5</v>
      </c>
      <c r="E15" s="44">
        <v>1645.9</v>
      </c>
      <c r="F15" s="44">
        <v>1708</v>
      </c>
      <c r="G15" s="44">
        <v>1738.6</v>
      </c>
      <c r="H15" s="44">
        <v>1693.3</v>
      </c>
      <c r="I15" s="44">
        <v>1617.1</v>
      </c>
      <c r="J15" s="44">
        <v>1621.3</v>
      </c>
      <c r="K15" s="44">
        <v>1587.3</v>
      </c>
      <c r="L15" s="44">
        <v>1006.3</v>
      </c>
      <c r="M15" s="44">
        <v>1569.9</v>
      </c>
      <c r="N15" s="44">
        <v>1683.2</v>
      </c>
      <c r="O15" s="44">
        <v>1730.1</v>
      </c>
      <c r="P15" s="44">
        <v>1676</v>
      </c>
      <c r="Q15" s="44">
        <v>36.8</v>
      </c>
      <c r="R15" s="44">
        <v>32.2</v>
      </c>
      <c r="S15" s="44">
        <f t="shared" si="0"/>
        <v>1.14285714285714</v>
      </c>
      <c r="T15" s="44">
        <v>23.9568</v>
      </c>
      <c r="U15" s="44">
        <f t="shared" si="1"/>
        <v>12.8432</v>
      </c>
      <c r="V15" s="44">
        <v>1.62187536</v>
      </c>
    </row>
    <row r="16" spans="1:22">
      <c r="A16" s="44" t="s">
        <v>207</v>
      </c>
      <c r="B16" s="44">
        <v>2753.1</v>
      </c>
      <c r="C16" s="44">
        <v>2747.55</v>
      </c>
      <c r="D16" s="44">
        <v>2837.13</v>
      </c>
      <c r="E16" s="44">
        <v>2902.4</v>
      </c>
      <c r="F16" s="44">
        <v>2931.4</v>
      </c>
      <c r="G16" s="44">
        <v>2910.7</v>
      </c>
      <c r="H16" s="44">
        <v>2849.6</v>
      </c>
      <c r="I16" s="44">
        <v>2764.1</v>
      </c>
      <c r="J16" s="44">
        <v>3040.3</v>
      </c>
      <c r="K16" s="44">
        <v>2985.6</v>
      </c>
      <c r="L16" s="44">
        <v>2176.5</v>
      </c>
      <c r="M16" s="44">
        <v>2933.9</v>
      </c>
      <c r="N16" s="44">
        <v>3151</v>
      </c>
      <c r="O16" s="44">
        <v>3005.4</v>
      </c>
      <c r="P16" s="44">
        <v>2801.2</v>
      </c>
      <c r="Q16" s="44">
        <v>26.7</v>
      </c>
      <c r="R16" s="44">
        <v>32.9</v>
      </c>
      <c r="S16" s="44">
        <f t="shared" si="0"/>
        <v>0.811550151975684</v>
      </c>
      <c r="T16" s="44">
        <v>18.1827</v>
      </c>
      <c r="U16" s="44">
        <f t="shared" si="1"/>
        <v>8.5173</v>
      </c>
      <c r="V16" s="44">
        <v>1.23096879</v>
      </c>
    </row>
    <row r="17" spans="1:22">
      <c r="A17" s="44" t="s">
        <v>208</v>
      </c>
      <c r="B17" s="44">
        <v>4528.9</v>
      </c>
      <c r="C17" s="44">
        <v>4547.05</v>
      </c>
      <c r="D17" s="44">
        <v>4569</v>
      </c>
      <c r="E17" s="44">
        <v>4587.3</v>
      </c>
      <c r="F17" s="44">
        <v>4426.7</v>
      </c>
      <c r="G17" s="44">
        <v>4420</v>
      </c>
      <c r="H17" s="44">
        <v>4376</v>
      </c>
      <c r="I17" s="44">
        <v>4284.1</v>
      </c>
      <c r="J17" s="44">
        <v>4390</v>
      </c>
      <c r="K17" s="44">
        <v>4337.2</v>
      </c>
      <c r="L17" s="44">
        <v>3170.5</v>
      </c>
      <c r="M17" s="44">
        <v>3887</v>
      </c>
      <c r="N17" s="44">
        <v>4392.3</v>
      </c>
      <c r="O17" s="44">
        <v>4260.5</v>
      </c>
      <c r="P17" s="44">
        <v>4039</v>
      </c>
      <c r="Q17" s="44">
        <v>181</v>
      </c>
      <c r="R17" s="44">
        <v>328.9</v>
      </c>
      <c r="S17" s="44">
        <f t="shared" si="0"/>
        <v>0.55031924597142</v>
      </c>
      <c r="T17" s="44">
        <v>57.377</v>
      </c>
      <c r="U17" s="44">
        <f t="shared" si="1"/>
        <v>123.623</v>
      </c>
      <c r="V17" s="44">
        <v>9.0196644</v>
      </c>
    </row>
    <row r="18" spans="1:22">
      <c r="A18" s="44" t="s">
        <v>209</v>
      </c>
      <c r="B18" s="44">
        <v>2546.1</v>
      </c>
      <c r="C18" s="44">
        <v>2476.1</v>
      </c>
      <c r="D18" s="44">
        <v>2533.05</v>
      </c>
      <c r="E18" s="44">
        <v>2543.2</v>
      </c>
      <c r="F18" s="44">
        <v>2566.1</v>
      </c>
      <c r="G18" s="44">
        <v>2550.7</v>
      </c>
      <c r="H18" s="44">
        <v>2497.1</v>
      </c>
      <c r="I18" s="44">
        <v>2432.2</v>
      </c>
      <c r="J18" s="44">
        <v>2578.5</v>
      </c>
      <c r="K18" s="44">
        <v>2521.8</v>
      </c>
      <c r="L18" s="44">
        <v>1617.9</v>
      </c>
      <c r="M18" s="44">
        <v>2161.5</v>
      </c>
      <c r="N18" s="44">
        <v>2530.1</v>
      </c>
      <c r="O18" s="44">
        <v>2550.9</v>
      </c>
      <c r="P18" s="44">
        <v>2595.3</v>
      </c>
      <c r="Q18" s="44">
        <v>186.93</v>
      </c>
      <c r="R18" s="44">
        <v>358.2</v>
      </c>
      <c r="S18" s="44">
        <f t="shared" si="0"/>
        <v>0.521859296482412</v>
      </c>
      <c r="T18" s="44">
        <v>64.49085</v>
      </c>
      <c r="U18" s="44">
        <f t="shared" si="1"/>
        <v>122.43915</v>
      </c>
      <c r="V18" s="44">
        <v>10.13796162</v>
      </c>
    </row>
    <row r="19" spans="1:22">
      <c r="A19" s="44" t="s">
        <v>210</v>
      </c>
      <c r="B19" s="44">
        <v>4032.8</v>
      </c>
      <c r="C19" s="44">
        <v>4044.86</v>
      </c>
      <c r="D19" s="44">
        <v>4158.2</v>
      </c>
      <c r="E19" s="44">
        <v>4245.5</v>
      </c>
      <c r="F19" s="44">
        <v>4096.9</v>
      </c>
      <c r="G19" s="44">
        <v>4188.3</v>
      </c>
      <c r="H19" s="44">
        <v>4079.4</v>
      </c>
      <c r="I19" s="44">
        <v>3936.6</v>
      </c>
      <c r="J19" s="44">
        <v>3968.1</v>
      </c>
      <c r="K19" s="44">
        <v>3822</v>
      </c>
      <c r="L19" s="44">
        <v>2698.3</v>
      </c>
      <c r="M19" s="44">
        <v>3734.6</v>
      </c>
      <c r="N19" s="44">
        <v>4202</v>
      </c>
      <c r="O19" s="44">
        <v>4116.2</v>
      </c>
      <c r="P19" s="44">
        <v>3861.3</v>
      </c>
      <c r="Q19" s="44">
        <v>191.26</v>
      </c>
      <c r="R19" s="44">
        <v>352.7</v>
      </c>
      <c r="S19" s="44">
        <f t="shared" si="0"/>
        <v>0.542273887156223</v>
      </c>
      <c r="T19" s="44">
        <v>70.00116</v>
      </c>
      <c r="U19" s="44">
        <f t="shared" si="1"/>
        <v>121.25884</v>
      </c>
      <c r="V19" s="44">
        <v>11.004182352</v>
      </c>
    </row>
    <row r="20" spans="1:22">
      <c r="A20" s="44" t="s">
        <v>211</v>
      </c>
      <c r="B20" s="44">
        <v>2392.3</v>
      </c>
      <c r="C20" s="44">
        <v>2253.29</v>
      </c>
      <c r="D20" s="44">
        <v>2300.6</v>
      </c>
      <c r="E20" s="44">
        <v>2256.6</v>
      </c>
      <c r="F20" s="44">
        <v>2282.6</v>
      </c>
      <c r="G20" s="44">
        <v>2130.1</v>
      </c>
      <c r="H20" s="44">
        <v>2135.9</v>
      </c>
      <c r="I20" s="44">
        <v>2076.1</v>
      </c>
      <c r="J20" s="44">
        <v>2132.8</v>
      </c>
      <c r="K20" s="44">
        <v>2024.3</v>
      </c>
      <c r="L20" s="44">
        <v>1333.8</v>
      </c>
      <c r="M20" s="44">
        <v>1767.3</v>
      </c>
      <c r="N20" s="44">
        <v>2075.5</v>
      </c>
      <c r="O20" s="44">
        <v>2195.9</v>
      </c>
      <c r="P20" s="44">
        <v>2049.2</v>
      </c>
      <c r="Q20" s="44">
        <v>193.7</v>
      </c>
      <c r="R20" s="44">
        <v>374.2</v>
      </c>
      <c r="S20" s="44">
        <f t="shared" si="0"/>
        <v>0.517637626937467</v>
      </c>
      <c r="T20" s="44">
        <v>74.3808</v>
      </c>
      <c r="U20" s="44">
        <f t="shared" si="1"/>
        <v>119.3192</v>
      </c>
      <c r="V20" s="44">
        <v>11.69266176</v>
      </c>
    </row>
    <row r="21" spans="1:22">
      <c r="A21" s="44" t="s">
        <v>212</v>
      </c>
      <c r="B21" s="44">
        <v>2332.4</v>
      </c>
      <c r="C21" s="44">
        <v>2344.04</v>
      </c>
      <c r="D21" s="44">
        <v>2411.98</v>
      </c>
      <c r="E21" s="44">
        <v>2466.6</v>
      </c>
      <c r="F21" s="44">
        <v>2471.5</v>
      </c>
      <c r="G21" s="44">
        <v>2360.3</v>
      </c>
      <c r="H21" s="44">
        <v>2303.7</v>
      </c>
      <c r="I21" s="44">
        <v>2216.1</v>
      </c>
      <c r="J21" s="44">
        <v>2293.7</v>
      </c>
      <c r="K21" s="44">
        <v>2298.3</v>
      </c>
      <c r="L21" s="44">
        <v>1599.6</v>
      </c>
      <c r="M21" s="44">
        <v>1828.3</v>
      </c>
      <c r="N21" s="44">
        <v>2128.2</v>
      </c>
      <c r="O21" s="44">
        <v>2219.7</v>
      </c>
      <c r="P21" s="44">
        <v>2268.5</v>
      </c>
      <c r="Q21" s="44">
        <v>201</v>
      </c>
      <c r="R21" s="44">
        <v>381.7</v>
      </c>
      <c r="S21" s="44">
        <f t="shared" si="0"/>
        <v>0.526591564055541</v>
      </c>
      <c r="T21" s="44">
        <v>82.008</v>
      </c>
      <c r="U21" s="44">
        <f t="shared" si="1"/>
        <v>118.992</v>
      </c>
      <c r="V21" s="44">
        <v>12.8916576</v>
      </c>
    </row>
    <row r="22" spans="1:22">
      <c r="A22" s="44" t="s">
        <v>213</v>
      </c>
      <c r="B22" s="44">
        <v>411.5</v>
      </c>
      <c r="C22" s="44">
        <v>413.22</v>
      </c>
      <c r="D22" s="44">
        <v>416.49</v>
      </c>
      <c r="E22" s="44">
        <v>438.6</v>
      </c>
      <c r="F22" s="44">
        <v>433.8</v>
      </c>
      <c r="G22" s="44">
        <v>412.9</v>
      </c>
      <c r="H22" s="44">
        <v>401.1</v>
      </c>
      <c r="I22" s="44">
        <v>385.5</v>
      </c>
      <c r="J22" s="44">
        <v>399.6</v>
      </c>
      <c r="K22" s="44">
        <v>382.4</v>
      </c>
      <c r="L22" s="44">
        <v>162.9</v>
      </c>
      <c r="M22" s="44">
        <v>248.6</v>
      </c>
      <c r="N22" s="44">
        <v>310.5</v>
      </c>
      <c r="O22" s="44">
        <v>323.4</v>
      </c>
      <c r="P22" s="44">
        <v>317.2</v>
      </c>
      <c r="Q22" s="44">
        <v>199.8</v>
      </c>
      <c r="R22" s="44">
        <v>386.5</v>
      </c>
      <c r="S22" s="44">
        <f t="shared" si="0"/>
        <v>0.516946959896507</v>
      </c>
      <c r="T22" s="44">
        <v>83.5164</v>
      </c>
      <c r="U22" s="44">
        <f t="shared" si="1"/>
        <v>116.2836</v>
      </c>
      <c r="V22" s="44">
        <v>13.12877808</v>
      </c>
    </row>
    <row r="23" spans="1:22">
      <c r="A23" s="44" t="s">
        <v>214</v>
      </c>
      <c r="B23" s="44">
        <v>1604.1</v>
      </c>
      <c r="C23" s="44">
        <v>1557.87</v>
      </c>
      <c r="D23" s="44">
        <v>1540.57</v>
      </c>
      <c r="E23" s="44">
        <v>1524.3</v>
      </c>
      <c r="F23" s="44">
        <v>1502.3</v>
      </c>
      <c r="G23" s="44">
        <v>1483.8</v>
      </c>
      <c r="H23" s="44">
        <v>1450.4</v>
      </c>
      <c r="I23" s="44">
        <v>1395.6</v>
      </c>
      <c r="J23" s="44">
        <v>1191.6</v>
      </c>
      <c r="K23" s="44">
        <v>1167.2</v>
      </c>
      <c r="L23" s="44">
        <v>921.6</v>
      </c>
      <c r="M23" s="44">
        <v>1082.9</v>
      </c>
      <c r="N23" s="44">
        <v>1179.8</v>
      </c>
      <c r="O23" s="44">
        <v>1197.1</v>
      </c>
      <c r="P23" s="44">
        <v>1173.2</v>
      </c>
      <c r="Q23" s="44">
        <v>196.9</v>
      </c>
      <c r="R23" s="44">
        <v>378</v>
      </c>
      <c r="S23" s="44">
        <f t="shared" si="0"/>
        <v>0.520899470899471</v>
      </c>
      <c r="T23" s="44">
        <v>85.2577</v>
      </c>
      <c r="U23" s="44">
        <f t="shared" si="1"/>
        <v>111.6423</v>
      </c>
      <c r="V23" s="44">
        <v>13.40251044</v>
      </c>
    </row>
    <row r="24" spans="1:22">
      <c r="A24" s="44" t="s">
        <v>215</v>
      </c>
      <c r="B24" s="44">
        <v>5122</v>
      </c>
      <c r="C24" s="44">
        <v>5157.85</v>
      </c>
      <c r="D24" s="44">
        <v>5101.79</v>
      </c>
      <c r="E24" s="44">
        <v>5132.4</v>
      </c>
      <c r="F24" s="44">
        <v>5004.1</v>
      </c>
      <c r="G24" s="44">
        <v>5000.6</v>
      </c>
      <c r="H24" s="44">
        <v>4815.6</v>
      </c>
      <c r="I24" s="44">
        <v>4675.9</v>
      </c>
      <c r="J24" s="44">
        <v>4376.6</v>
      </c>
      <c r="K24" s="44">
        <v>4258.5</v>
      </c>
      <c r="L24" s="44">
        <v>2870.7</v>
      </c>
      <c r="M24" s="44">
        <v>3875.4</v>
      </c>
      <c r="N24" s="44">
        <v>4255.1</v>
      </c>
      <c r="O24" s="44">
        <v>4158.6</v>
      </c>
      <c r="P24" s="44">
        <v>3855</v>
      </c>
      <c r="Q24" s="44">
        <v>190.6</v>
      </c>
      <c r="R24" s="44">
        <v>374.8</v>
      </c>
      <c r="S24" s="44">
        <f t="shared" si="0"/>
        <v>0.508537886872999</v>
      </c>
      <c r="T24" s="44">
        <v>85.5794</v>
      </c>
      <c r="U24" s="44">
        <f t="shared" si="1"/>
        <v>105.0206</v>
      </c>
      <c r="V24" s="44">
        <v>13.45308168</v>
      </c>
    </row>
    <row r="25" spans="1:22">
      <c r="A25" s="44" t="s">
        <v>216</v>
      </c>
      <c r="B25" s="44">
        <v>1618</v>
      </c>
      <c r="C25" s="44">
        <v>1616.34</v>
      </c>
      <c r="D25" s="44">
        <v>1521.6</v>
      </c>
      <c r="E25" s="44">
        <v>1604.1</v>
      </c>
      <c r="F25" s="44">
        <v>1604.1</v>
      </c>
      <c r="G25" s="44">
        <v>1600.6</v>
      </c>
      <c r="H25" s="44">
        <v>1559</v>
      </c>
      <c r="I25" s="44">
        <v>1498.2</v>
      </c>
      <c r="J25" s="44">
        <v>1596.9</v>
      </c>
      <c r="K25" s="44">
        <v>1549.3</v>
      </c>
      <c r="L25" s="44">
        <v>1171.3</v>
      </c>
      <c r="M25" s="44">
        <v>1364.1</v>
      </c>
      <c r="N25" s="44">
        <v>1530.5</v>
      </c>
      <c r="O25" s="44">
        <v>1542.7</v>
      </c>
      <c r="P25" s="44">
        <v>1533.9</v>
      </c>
      <c r="Q25" s="44">
        <v>180</v>
      </c>
      <c r="R25" s="44">
        <v>297.2</v>
      </c>
      <c r="S25" s="44">
        <f t="shared" si="0"/>
        <v>0.605652759084791</v>
      </c>
      <c r="T25" s="44">
        <v>84.42</v>
      </c>
      <c r="U25" s="44">
        <f t="shared" si="1"/>
        <v>95.58</v>
      </c>
      <c r="V25" s="44">
        <v>13.270824</v>
      </c>
    </row>
    <row r="26" spans="1:22">
      <c r="A26" s="44" t="s">
        <v>217</v>
      </c>
      <c r="B26" s="44">
        <v>2736.2</v>
      </c>
      <c r="C26" s="44">
        <v>2766.82</v>
      </c>
      <c r="D26" s="44">
        <v>2689.82</v>
      </c>
      <c r="E26" s="44">
        <v>2708.6</v>
      </c>
      <c r="F26" s="44">
        <v>2708.7</v>
      </c>
      <c r="G26" s="44">
        <v>2678.9</v>
      </c>
      <c r="H26" s="44">
        <v>2625.3</v>
      </c>
      <c r="I26" s="44">
        <v>2575.4</v>
      </c>
      <c r="J26" s="44">
        <v>3029.2</v>
      </c>
      <c r="K26" s="44">
        <v>3055.5</v>
      </c>
      <c r="L26" s="44">
        <v>2342.5</v>
      </c>
      <c r="M26" s="44">
        <v>3120.4</v>
      </c>
      <c r="N26" s="44">
        <v>3319.8</v>
      </c>
      <c r="O26" s="44">
        <v>3326.5</v>
      </c>
      <c r="P26" s="44">
        <v>3160.1</v>
      </c>
      <c r="Q26" s="44">
        <v>196.9</v>
      </c>
      <c r="R26" s="44">
        <v>278.6</v>
      </c>
      <c r="S26" s="44">
        <f t="shared" si="0"/>
        <v>0.706748025843503</v>
      </c>
      <c r="T26" s="44">
        <v>96.6779</v>
      </c>
      <c r="U26" s="44">
        <f t="shared" si="1"/>
        <v>100.2221</v>
      </c>
      <c r="V26" s="44">
        <v>15.19776588</v>
      </c>
    </row>
    <row r="27" spans="1:22">
      <c r="A27" s="44" t="s">
        <v>218</v>
      </c>
      <c r="B27" s="44">
        <v>30.5</v>
      </c>
      <c r="C27" s="44">
        <v>29.64</v>
      </c>
      <c r="D27" s="44">
        <v>32.3</v>
      </c>
      <c r="E27" s="44">
        <v>34.4</v>
      </c>
      <c r="F27" s="44">
        <v>37</v>
      </c>
      <c r="G27" s="44">
        <v>39.8</v>
      </c>
      <c r="H27" s="44">
        <v>38.6</v>
      </c>
      <c r="I27" s="44">
        <v>37.4</v>
      </c>
      <c r="J27" s="44">
        <v>42.3</v>
      </c>
      <c r="K27" s="44">
        <v>38.8</v>
      </c>
      <c r="L27" s="44">
        <v>31.2</v>
      </c>
      <c r="M27" s="44">
        <v>50.1</v>
      </c>
      <c r="N27" s="44">
        <v>62</v>
      </c>
      <c r="O27" s="44">
        <v>47.8</v>
      </c>
      <c r="P27" s="44">
        <v>46.5</v>
      </c>
      <c r="Q27" s="44">
        <v>124.3</v>
      </c>
      <c r="R27" s="44">
        <v>197.8</v>
      </c>
      <c r="S27" s="44">
        <f t="shared" si="0"/>
        <v>0.628412537917088</v>
      </c>
      <c r="T27" s="44">
        <v>65.879</v>
      </c>
      <c r="U27" s="44">
        <f t="shared" si="1"/>
        <v>58.421</v>
      </c>
      <c r="V27" s="44">
        <v>10.3561788</v>
      </c>
    </row>
    <row r="28" spans="1:22">
      <c r="A28" s="44" t="s">
        <v>219</v>
      </c>
      <c r="B28" s="44">
        <v>920.3</v>
      </c>
      <c r="C28" s="44">
        <v>884.44</v>
      </c>
      <c r="D28" s="44">
        <v>880</v>
      </c>
      <c r="E28" s="44">
        <v>900.2</v>
      </c>
      <c r="F28" s="44">
        <v>897.9</v>
      </c>
      <c r="G28" s="44">
        <v>879.4</v>
      </c>
      <c r="H28" s="44">
        <v>846</v>
      </c>
      <c r="I28" s="44">
        <v>827.9</v>
      </c>
      <c r="J28" s="44">
        <v>854.4</v>
      </c>
      <c r="K28" s="44">
        <v>839</v>
      </c>
      <c r="L28" s="44">
        <v>795.7</v>
      </c>
      <c r="M28" s="44">
        <v>849.8</v>
      </c>
      <c r="N28" s="44">
        <v>885.3</v>
      </c>
      <c r="O28" s="44">
        <v>903.5</v>
      </c>
      <c r="P28" s="44">
        <v>890.2</v>
      </c>
      <c r="Q28" s="44">
        <v>162.3</v>
      </c>
      <c r="R28" s="44">
        <v>194</v>
      </c>
      <c r="S28" s="44">
        <f t="shared" si="0"/>
        <v>0.83659793814433</v>
      </c>
      <c r="T28" s="44">
        <v>92.6733</v>
      </c>
      <c r="U28" s="44">
        <f t="shared" si="1"/>
        <v>69.6267</v>
      </c>
      <c r="V28" s="44">
        <v>14.56824276</v>
      </c>
    </row>
    <row r="29" spans="1:22">
      <c r="A29" s="44" t="s">
        <v>220</v>
      </c>
      <c r="B29" s="44">
        <v>568.9</v>
      </c>
      <c r="C29" s="44">
        <v>567.2</v>
      </c>
      <c r="D29" s="44">
        <v>560.3</v>
      </c>
      <c r="E29" s="44">
        <v>590.7</v>
      </c>
      <c r="F29" s="44">
        <v>608.9</v>
      </c>
      <c r="G29" s="44">
        <v>619.6</v>
      </c>
      <c r="H29" s="44">
        <v>600</v>
      </c>
      <c r="I29" s="44">
        <v>580.2</v>
      </c>
      <c r="J29" s="44">
        <v>551.3</v>
      </c>
      <c r="K29" s="44">
        <v>545.2</v>
      </c>
      <c r="L29" s="44">
        <v>480.3</v>
      </c>
      <c r="M29" s="44">
        <v>622</v>
      </c>
      <c r="N29" s="44">
        <v>685.1</v>
      </c>
      <c r="O29" s="44">
        <v>699.5</v>
      </c>
      <c r="P29" s="44">
        <v>696</v>
      </c>
      <c r="Q29" s="44">
        <v>171.2</v>
      </c>
      <c r="R29" s="44">
        <v>203.9</v>
      </c>
      <c r="S29" s="44">
        <f t="shared" si="0"/>
        <v>0.839627268268759</v>
      </c>
      <c r="T29" s="44">
        <v>106.144</v>
      </c>
      <c r="U29" s="44">
        <f t="shared" si="1"/>
        <v>65.056</v>
      </c>
      <c r="V29" s="44">
        <v>16.6858368</v>
      </c>
    </row>
    <row r="30" spans="1:22">
      <c r="A30" s="44" t="s">
        <v>221</v>
      </c>
      <c r="B30" s="44">
        <v>109.8</v>
      </c>
      <c r="C30" s="44">
        <v>113.15</v>
      </c>
      <c r="D30" s="44">
        <v>115.2</v>
      </c>
      <c r="E30" s="44">
        <v>116.7</v>
      </c>
      <c r="F30" s="44">
        <v>120.8</v>
      </c>
      <c r="G30" s="44">
        <v>120.6</v>
      </c>
      <c r="H30" s="44">
        <v>118.4</v>
      </c>
      <c r="I30" s="44">
        <v>123.6</v>
      </c>
      <c r="J30" s="44">
        <v>82.7</v>
      </c>
      <c r="K30" s="44">
        <v>78.2</v>
      </c>
      <c r="L30" s="44">
        <v>34.7</v>
      </c>
      <c r="M30" s="44">
        <v>72.1</v>
      </c>
      <c r="N30" s="44">
        <v>77.2</v>
      </c>
      <c r="O30" s="44">
        <v>58.8</v>
      </c>
      <c r="P30" s="44">
        <v>51.5</v>
      </c>
      <c r="Q30" s="44">
        <v>158.8</v>
      </c>
      <c r="R30" s="44">
        <v>200.5</v>
      </c>
      <c r="S30" s="44">
        <f t="shared" si="0"/>
        <v>0.792019950124688</v>
      </c>
      <c r="T30" s="44">
        <v>103.3788</v>
      </c>
      <c r="U30" s="44">
        <f t="shared" si="1"/>
        <v>55.4212</v>
      </c>
      <c r="V30" s="44">
        <v>16.25114736</v>
      </c>
    </row>
    <row r="31" spans="1:22">
      <c r="A31" s="44" t="s">
        <v>222</v>
      </c>
      <c r="B31" s="44">
        <v>91.7</v>
      </c>
      <c r="C31" s="44">
        <v>73.7</v>
      </c>
      <c r="D31" s="44">
        <v>68.31</v>
      </c>
      <c r="E31" s="44">
        <v>69.5</v>
      </c>
      <c r="F31" s="44">
        <v>75.3</v>
      </c>
      <c r="G31" s="44">
        <v>75.4</v>
      </c>
      <c r="H31" s="44">
        <v>65.5</v>
      </c>
      <c r="I31" s="44">
        <v>69</v>
      </c>
      <c r="J31" s="44">
        <v>81</v>
      </c>
      <c r="K31" s="44">
        <v>73.8</v>
      </c>
      <c r="L31" s="44">
        <v>73.4</v>
      </c>
      <c r="M31" s="44">
        <v>90</v>
      </c>
      <c r="N31" s="44">
        <v>85.5</v>
      </c>
      <c r="O31" s="44">
        <v>74.3</v>
      </c>
      <c r="P31" s="44">
        <v>79.2</v>
      </c>
      <c r="Q31" s="44">
        <v>117</v>
      </c>
      <c r="R31" s="44">
        <v>205.4</v>
      </c>
      <c r="S31" s="44">
        <f t="shared" si="0"/>
        <v>0.569620253164557</v>
      </c>
      <c r="T31" s="44">
        <v>79.677</v>
      </c>
      <c r="U31" s="44">
        <f t="shared" si="1"/>
        <v>37.323</v>
      </c>
      <c r="V31" s="44">
        <v>12.5252244</v>
      </c>
    </row>
    <row r="32" spans="1:22">
      <c r="A32" s="44" t="s">
        <v>223</v>
      </c>
      <c r="B32" s="44">
        <v>180.4</v>
      </c>
      <c r="C32" s="44">
        <v>171.96</v>
      </c>
      <c r="D32" s="44">
        <v>158.2</v>
      </c>
      <c r="E32" s="44">
        <v>265.4</v>
      </c>
      <c r="F32" s="44">
        <v>274.7</v>
      </c>
      <c r="G32" s="44">
        <v>303.6</v>
      </c>
      <c r="H32" s="44">
        <v>294.5</v>
      </c>
      <c r="I32" s="44">
        <v>297.4</v>
      </c>
      <c r="J32" s="44">
        <v>342.7</v>
      </c>
      <c r="K32" s="44">
        <v>335.8</v>
      </c>
      <c r="L32" s="44">
        <v>306.8</v>
      </c>
      <c r="M32" s="44">
        <v>375.7</v>
      </c>
      <c r="N32" s="44">
        <v>436.1</v>
      </c>
      <c r="O32" s="44">
        <v>469.5</v>
      </c>
      <c r="P32" s="44">
        <v>502.3</v>
      </c>
      <c r="Q32" s="44">
        <v>1968</v>
      </c>
      <c r="R32" s="44">
        <v>3332.9</v>
      </c>
      <c r="S32" s="44">
        <f t="shared" si="0"/>
        <v>0.590476761979057</v>
      </c>
      <c r="T32" s="44">
        <v>623.856</v>
      </c>
      <c r="U32" s="44">
        <f t="shared" si="1"/>
        <v>1344.144</v>
      </c>
      <c r="V32" s="44">
        <v>59.3287056</v>
      </c>
    </row>
    <row r="33" spans="1:22">
      <c r="Q33" s="44">
        <v>1846.03</v>
      </c>
      <c r="R33" s="44">
        <v>3222.89</v>
      </c>
      <c r="S33" s="44">
        <f t="shared" si="0"/>
        <v>0.572787156868525</v>
      </c>
      <c r="T33" s="44">
        <v>636.88035</v>
      </c>
      <c r="U33" s="44">
        <f t="shared" si="1"/>
        <v>1209.14965</v>
      </c>
      <c r="V33" s="44">
        <v>60.567321285</v>
      </c>
    </row>
    <row r="34" spans="1:22">
      <c r="A34" s="44" t="s">
        <v>224</v>
      </c>
      <c r="Q34" s="44">
        <v>1885.2</v>
      </c>
      <c r="R34" s="44">
        <v>3235.82</v>
      </c>
      <c r="S34" s="44">
        <f t="shared" si="0"/>
        <v>0.582603482270336</v>
      </c>
      <c r="T34" s="44">
        <v>689.9832</v>
      </c>
      <c r="U34" s="44">
        <f t="shared" si="1"/>
        <v>1195.2168</v>
      </c>
      <c r="V34" s="44">
        <v>65.61740232</v>
      </c>
    </row>
    <row r="35" spans="1:22">
      <c r="A35" s="51">
        <v>0.317</v>
      </c>
      <c r="B35" s="44">
        <f t="shared" ref="B35:B65" si="2">B2*$A$35</f>
        <v>59.1522</v>
      </c>
      <c r="C35" s="44">
        <f t="shared" ref="C35:C65" si="3">C2*$A$36</f>
        <v>63.20745</v>
      </c>
      <c r="D35" s="44">
        <f t="shared" ref="D35:D65" si="4">D2*$A$37</f>
        <v>65.63844</v>
      </c>
      <c r="E35" s="44">
        <f t="shared" ref="E35:E65" si="5">E2*$A$38</f>
        <v>71.9616</v>
      </c>
      <c r="F35" s="44">
        <f t="shared" ref="F35:F65" si="6">F2*$A$39</f>
        <v>77.1936</v>
      </c>
      <c r="G35" s="44">
        <f t="shared" ref="G35:G65" si="7">G2*$A$40</f>
        <v>75.0728</v>
      </c>
      <c r="H35" s="44">
        <f t="shared" ref="H35:H65" si="8">H2*$A$41</f>
        <v>71.7048</v>
      </c>
      <c r="I35" s="44">
        <f t="shared" ref="I35:I65" si="9">I2*$A$42</f>
        <v>74.2197</v>
      </c>
      <c r="J35" s="44">
        <f t="shared" ref="J35:J65" si="10">J2*$A$43</f>
        <v>52.6218</v>
      </c>
      <c r="K35" s="44">
        <f t="shared" ref="K35:K65" si="11">K2*$A$44</f>
        <v>22.2914</v>
      </c>
      <c r="L35" s="44">
        <f t="shared" ref="L35:L65" si="12">L2*$A$45</f>
        <v>6.996</v>
      </c>
      <c r="M35" s="44">
        <f t="shared" ref="M35:M65" si="13">M2*$A$46</f>
        <v>18.3862</v>
      </c>
      <c r="N35" s="44">
        <f t="shared" ref="N35:N65" si="14">N2*$A$47</f>
        <v>36.58</v>
      </c>
      <c r="O35" s="44">
        <f t="shared" ref="O35:O65" si="15">O2*$A$48</f>
        <v>23.9568</v>
      </c>
      <c r="P35" s="44">
        <f t="shared" ref="P35:P65" si="16">P2*$A$49</f>
        <v>18.1827</v>
      </c>
      <c r="Q35" s="44">
        <v>1847.5</v>
      </c>
      <c r="R35" s="44">
        <v>3396.7</v>
      </c>
      <c r="S35" s="44">
        <f t="shared" si="0"/>
        <v>0.543910265846263</v>
      </c>
      <c r="T35" s="44">
        <v>709.44</v>
      </c>
      <c r="U35" s="44">
        <f t="shared" si="1"/>
        <v>1138.06</v>
      </c>
      <c r="V35" s="44">
        <v>67.467744</v>
      </c>
    </row>
    <row r="36" spans="1:22">
      <c r="A36" s="51">
        <v>0.345</v>
      </c>
      <c r="B36" s="44">
        <f t="shared" si="2"/>
        <v>57.377</v>
      </c>
      <c r="C36" s="44">
        <f t="shared" si="3"/>
        <v>64.49085</v>
      </c>
      <c r="D36" s="44">
        <f t="shared" si="4"/>
        <v>70.00116</v>
      </c>
      <c r="E36" s="44">
        <f t="shared" si="5"/>
        <v>74.3808</v>
      </c>
      <c r="F36" s="44">
        <f t="shared" si="6"/>
        <v>82.008</v>
      </c>
      <c r="G36" s="44">
        <f t="shared" si="7"/>
        <v>83.5164</v>
      </c>
      <c r="H36" s="44">
        <f t="shared" si="8"/>
        <v>85.2577</v>
      </c>
      <c r="I36" s="44">
        <f t="shared" si="9"/>
        <v>85.5794</v>
      </c>
      <c r="J36" s="44">
        <f t="shared" si="10"/>
        <v>84.42</v>
      </c>
      <c r="K36" s="44">
        <f t="shared" si="11"/>
        <v>96.6779</v>
      </c>
      <c r="L36" s="44">
        <f t="shared" si="12"/>
        <v>65.879</v>
      </c>
      <c r="M36" s="44">
        <f t="shared" si="13"/>
        <v>92.6733</v>
      </c>
      <c r="N36" s="44">
        <f t="shared" si="14"/>
        <v>106.144</v>
      </c>
      <c r="O36" s="44">
        <f t="shared" si="15"/>
        <v>103.3788</v>
      </c>
      <c r="P36" s="44">
        <f t="shared" si="16"/>
        <v>79.677</v>
      </c>
      <c r="Q36" s="44">
        <v>1932.9</v>
      </c>
      <c r="R36" s="44">
        <v>3452</v>
      </c>
      <c r="S36" s="44">
        <f t="shared" si="0"/>
        <v>0.559936268829664</v>
      </c>
      <c r="T36" s="44">
        <v>788.6232</v>
      </c>
      <c r="U36" s="44">
        <f t="shared" si="1"/>
        <v>1144.2768</v>
      </c>
      <c r="V36" s="44">
        <v>74.99806632</v>
      </c>
    </row>
    <row r="37" spans="1:22">
      <c r="A37" s="51">
        <v>0.366</v>
      </c>
      <c r="B37" s="44">
        <f t="shared" si="2"/>
        <v>623.856</v>
      </c>
      <c r="C37" s="44">
        <f t="shared" si="3"/>
        <v>636.88035</v>
      </c>
      <c r="D37" s="44">
        <f t="shared" si="4"/>
        <v>689.9832</v>
      </c>
      <c r="E37" s="44">
        <f t="shared" si="5"/>
        <v>709.44</v>
      </c>
      <c r="F37" s="44">
        <f t="shared" si="6"/>
        <v>788.6232</v>
      </c>
      <c r="G37" s="44">
        <f t="shared" si="7"/>
        <v>800.679</v>
      </c>
      <c r="H37" s="44">
        <f t="shared" si="8"/>
        <v>807.8481</v>
      </c>
      <c r="I37" s="44">
        <f t="shared" si="9"/>
        <v>816.731</v>
      </c>
      <c r="J37" s="44">
        <f t="shared" si="10"/>
        <v>918.2082</v>
      </c>
      <c r="K37" s="44">
        <f t="shared" si="11"/>
        <v>894.0128</v>
      </c>
      <c r="L37" s="44">
        <f t="shared" si="12"/>
        <v>751.752</v>
      </c>
      <c r="M37" s="44">
        <f t="shared" si="13"/>
        <v>998.5648</v>
      </c>
      <c r="N37" s="44">
        <f t="shared" si="14"/>
        <v>1122.262</v>
      </c>
      <c r="O37" s="44">
        <f t="shared" si="15"/>
        <v>1254.9327</v>
      </c>
      <c r="P37" s="44">
        <f t="shared" si="16"/>
        <v>1221.5778</v>
      </c>
      <c r="Q37" s="44">
        <v>1915.5</v>
      </c>
      <c r="R37" s="44">
        <v>3638.4</v>
      </c>
      <c r="S37" s="44">
        <f t="shared" si="0"/>
        <v>0.526467678100264</v>
      </c>
      <c r="T37" s="44">
        <v>800.679</v>
      </c>
      <c r="U37" s="44">
        <f t="shared" si="1"/>
        <v>1114.821</v>
      </c>
      <c r="V37" s="44">
        <v>76.1445729</v>
      </c>
    </row>
    <row r="38" spans="1:22">
      <c r="A38" s="51">
        <v>0.384</v>
      </c>
      <c r="B38" s="44">
        <f t="shared" si="2"/>
        <v>158.1196</v>
      </c>
      <c r="C38" s="44">
        <f t="shared" si="3"/>
        <v>163.8198</v>
      </c>
      <c r="D38" s="44">
        <f t="shared" si="4"/>
        <v>163.2726</v>
      </c>
      <c r="E38" s="44">
        <f t="shared" si="5"/>
        <v>181.9392</v>
      </c>
      <c r="F38" s="44">
        <f t="shared" si="6"/>
        <v>204.8976</v>
      </c>
      <c r="G38" s="44">
        <f t="shared" si="7"/>
        <v>215.1446</v>
      </c>
      <c r="H38" s="44">
        <f t="shared" si="8"/>
        <v>210.3947</v>
      </c>
      <c r="I38" s="44">
        <f t="shared" si="9"/>
        <v>201.9153</v>
      </c>
      <c r="J38" s="44">
        <f t="shared" si="10"/>
        <v>255.1829</v>
      </c>
      <c r="K38" s="44">
        <f t="shared" si="11"/>
        <v>269.8045</v>
      </c>
      <c r="L38" s="44">
        <f t="shared" si="12"/>
        <v>239.242</v>
      </c>
      <c r="M38" s="44">
        <f t="shared" si="13"/>
        <v>325.1274</v>
      </c>
      <c r="N38" s="44">
        <f t="shared" si="14"/>
        <v>458.924</v>
      </c>
      <c r="O38" s="44">
        <f t="shared" si="15"/>
        <v>531.216</v>
      </c>
      <c r="P38" s="44">
        <f t="shared" si="16"/>
        <v>554.4021</v>
      </c>
      <c r="Q38" s="44">
        <v>1865.7</v>
      </c>
      <c r="R38" s="44">
        <v>3551.1</v>
      </c>
      <c r="S38" s="44">
        <f t="shared" si="0"/>
        <v>0.52538649995776</v>
      </c>
      <c r="T38" s="44">
        <v>807.8481</v>
      </c>
      <c r="U38" s="44">
        <f t="shared" si="1"/>
        <v>1057.8519</v>
      </c>
      <c r="V38" s="44">
        <v>76.82635431</v>
      </c>
    </row>
    <row r="39" spans="1:22">
      <c r="A39" s="51">
        <v>0.408</v>
      </c>
      <c r="B39" s="44">
        <f t="shared" si="2"/>
        <v>216.7329</v>
      </c>
      <c r="C39" s="44">
        <f t="shared" si="3"/>
        <v>236.1111</v>
      </c>
      <c r="D39" s="44">
        <f t="shared" si="4"/>
        <v>250.4172</v>
      </c>
      <c r="E39" s="44">
        <f t="shared" si="5"/>
        <v>266.4192</v>
      </c>
      <c r="F39" s="44">
        <f t="shared" si="6"/>
        <v>279.276</v>
      </c>
      <c r="G39" s="44">
        <f t="shared" si="7"/>
        <v>279.8092</v>
      </c>
      <c r="H39" s="44">
        <f t="shared" si="8"/>
        <v>279.4149</v>
      </c>
      <c r="I39" s="44">
        <f t="shared" si="9"/>
        <v>287.36</v>
      </c>
      <c r="J39" s="44">
        <f t="shared" si="10"/>
        <v>237.1264</v>
      </c>
      <c r="K39" s="44">
        <f t="shared" si="11"/>
        <v>244.1743</v>
      </c>
      <c r="L39" s="44">
        <f t="shared" si="12"/>
        <v>227.688</v>
      </c>
      <c r="M39" s="44">
        <f t="shared" si="13"/>
        <v>304.9711</v>
      </c>
      <c r="N39" s="44">
        <f t="shared" si="14"/>
        <v>350.424</v>
      </c>
      <c r="O39" s="44">
        <f t="shared" si="15"/>
        <v>388.7121</v>
      </c>
      <c r="P39" s="44">
        <f t="shared" si="16"/>
        <v>428.9619</v>
      </c>
      <c r="Q39" s="44">
        <v>1819</v>
      </c>
      <c r="R39" s="44">
        <v>3433.9</v>
      </c>
      <c r="S39" s="44">
        <f t="shared" si="0"/>
        <v>0.529718395992894</v>
      </c>
      <c r="T39" s="44">
        <v>816.731</v>
      </c>
      <c r="U39" s="44">
        <f t="shared" si="1"/>
        <v>1002.269</v>
      </c>
      <c r="V39" s="44">
        <v>77.6711181</v>
      </c>
    </row>
    <row r="40" spans="1:22">
      <c r="A40" s="51">
        <v>0.418</v>
      </c>
      <c r="B40" s="44">
        <f t="shared" si="2"/>
        <v>509.1654</v>
      </c>
      <c r="C40" s="44">
        <f t="shared" si="3"/>
        <v>540.83235</v>
      </c>
      <c r="D40" s="44">
        <f t="shared" si="4"/>
        <v>580.2564</v>
      </c>
      <c r="E40" s="44">
        <f t="shared" si="5"/>
        <v>611.5584</v>
      </c>
      <c r="F40" s="44">
        <f t="shared" si="6"/>
        <v>662.796</v>
      </c>
      <c r="G40" s="44">
        <f t="shared" si="7"/>
        <v>651.5784</v>
      </c>
      <c r="H40" s="44">
        <f t="shared" si="8"/>
        <v>631.0975</v>
      </c>
      <c r="I40" s="44">
        <f t="shared" si="9"/>
        <v>631.5185</v>
      </c>
      <c r="J40" s="44">
        <f t="shared" si="10"/>
        <v>613.452</v>
      </c>
      <c r="K40" s="44">
        <f t="shared" si="11"/>
        <v>619.7402</v>
      </c>
      <c r="L40" s="44">
        <f t="shared" si="12"/>
        <v>559.256</v>
      </c>
      <c r="M40" s="44">
        <f t="shared" si="13"/>
        <v>733.2782</v>
      </c>
      <c r="N40" s="44">
        <f t="shared" si="14"/>
        <v>811.332</v>
      </c>
      <c r="O40" s="44">
        <f t="shared" si="15"/>
        <v>920.9046</v>
      </c>
      <c r="P40" s="44">
        <f t="shared" si="16"/>
        <v>910.6332</v>
      </c>
      <c r="Q40" s="44">
        <v>1957.8</v>
      </c>
      <c r="R40" s="44">
        <v>3785.3</v>
      </c>
      <c r="S40" s="44">
        <f t="shared" si="0"/>
        <v>0.51721131746493</v>
      </c>
      <c r="T40" s="44">
        <v>918.2082</v>
      </c>
      <c r="U40" s="44">
        <f t="shared" si="1"/>
        <v>1039.5918</v>
      </c>
      <c r="V40" s="44">
        <v>87.32159982</v>
      </c>
    </row>
    <row r="41" spans="1:22">
      <c r="A41" s="51">
        <v>0.433</v>
      </c>
      <c r="B41" s="44">
        <f t="shared" si="2"/>
        <v>319.4409</v>
      </c>
      <c r="C41" s="44">
        <f t="shared" si="3"/>
        <v>340.37355</v>
      </c>
      <c r="D41" s="44">
        <f t="shared" si="4"/>
        <v>362.07648</v>
      </c>
      <c r="E41" s="44">
        <f t="shared" si="5"/>
        <v>384.4608</v>
      </c>
      <c r="F41" s="44">
        <f t="shared" si="6"/>
        <v>408.4896</v>
      </c>
      <c r="G41" s="44">
        <f t="shared" si="7"/>
        <v>418.1672</v>
      </c>
      <c r="H41" s="44">
        <f t="shared" si="8"/>
        <v>421.0492</v>
      </c>
      <c r="I41" s="44">
        <f t="shared" si="9"/>
        <v>425.6969</v>
      </c>
      <c r="J41" s="44">
        <f t="shared" si="10"/>
        <v>427.3059</v>
      </c>
      <c r="K41" s="44">
        <f t="shared" si="11"/>
        <v>427.3664</v>
      </c>
      <c r="L41" s="44">
        <f t="shared" si="12"/>
        <v>420.184</v>
      </c>
      <c r="M41" s="44">
        <f t="shared" si="13"/>
        <v>513.3861</v>
      </c>
      <c r="N41" s="44">
        <f t="shared" si="14"/>
        <v>705.312</v>
      </c>
      <c r="O41" s="44">
        <f t="shared" si="15"/>
        <v>774.8202</v>
      </c>
      <c r="P41" s="44">
        <f t="shared" si="16"/>
        <v>798.4044</v>
      </c>
      <c r="Q41" s="44">
        <v>1820.8</v>
      </c>
      <c r="R41" s="44">
        <v>3709.6</v>
      </c>
      <c r="S41" s="44">
        <f t="shared" si="0"/>
        <v>0.490834591330602</v>
      </c>
      <c r="T41" s="44">
        <v>894.0128</v>
      </c>
      <c r="U41" s="44">
        <f t="shared" si="1"/>
        <v>926.7872</v>
      </c>
      <c r="V41" s="44">
        <v>85.02061728</v>
      </c>
    </row>
    <row r="42" spans="1:22">
      <c r="A42" s="51">
        <v>0.449</v>
      </c>
      <c r="B42" s="44">
        <f t="shared" si="2"/>
        <v>430.0739</v>
      </c>
      <c r="C42" s="44">
        <f t="shared" si="3"/>
        <v>469.46565</v>
      </c>
      <c r="D42" s="44">
        <f t="shared" si="4"/>
        <v>500.66238</v>
      </c>
      <c r="E42" s="44">
        <f t="shared" si="5"/>
        <v>530.5344</v>
      </c>
      <c r="F42" s="44">
        <f t="shared" si="6"/>
        <v>553.5336</v>
      </c>
      <c r="G42" s="44">
        <f t="shared" si="7"/>
        <v>568.6054</v>
      </c>
      <c r="H42" s="44">
        <f t="shared" si="8"/>
        <v>569.0053</v>
      </c>
      <c r="I42" s="44">
        <f t="shared" si="9"/>
        <v>572.924</v>
      </c>
      <c r="J42" s="44">
        <f t="shared" si="10"/>
        <v>672.4991</v>
      </c>
      <c r="K42" s="44">
        <f t="shared" si="11"/>
        <v>664.4212</v>
      </c>
      <c r="L42" s="44">
        <f t="shared" si="12"/>
        <v>621.796</v>
      </c>
      <c r="M42" s="44">
        <f t="shared" si="13"/>
        <v>782.9552</v>
      </c>
      <c r="N42" s="44">
        <f t="shared" si="14"/>
        <v>878.106</v>
      </c>
      <c r="O42" s="44">
        <f t="shared" si="15"/>
        <v>936.8541</v>
      </c>
      <c r="P42" s="44">
        <f t="shared" si="16"/>
        <v>893.4039</v>
      </c>
      <c r="Q42" s="44">
        <v>1418.4</v>
      </c>
      <c r="R42" s="44">
        <v>3119.8</v>
      </c>
      <c r="S42" s="44">
        <f t="shared" si="0"/>
        <v>0.454644528495416</v>
      </c>
      <c r="T42" s="44">
        <v>751.752</v>
      </c>
      <c r="U42" s="44">
        <f t="shared" si="1"/>
        <v>666.648</v>
      </c>
      <c r="V42" s="44">
        <v>71.4916152</v>
      </c>
    </row>
    <row r="43" spans="1:22">
      <c r="A43" s="51">
        <v>0.469</v>
      </c>
      <c r="B43" s="44">
        <f t="shared" si="2"/>
        <v>55.5384</v>
      </c>
      <c r="C43" s="44">
        <f t="shared" si="3"/>
        <v>59.29515</v>
      </c>
      <c r="D43" s="44">
        <f t="shared" si="4"/>
        <v>66.1179</v>
      </c>
      <c r="E43" s="44">
        <f t="shared" si="5"/>
        <v>68.6592</v>
      </c>
      <c r="F43" s="44">
        <f t="shared" si="6"/>
        <v>75.3984</v>
      </c>
      <c r="G43" s="44">
        <f t="shared" si="7"/>
        <v>71.7706</v>
      </c>
      <c r="H43" s="44">
        <f t="shared" si="8"/>
        <v>62.3087</v>
      </c>
      <c r="I43" s="44">
        <f t="shared" si="9"/>
        <v>44.9449</v>
      </c>
      <c r="J43" s="44">
        <f t="shared" si="10"/>
        <v>52.1528</v>
      </c>
      <c r="K43" s="44">
        <f t="shared" si="11"/>
        <v>47.3815</v>
      </c>
      <c r="L43" s="44">
        <f t="shared" si="12"/>
        <v>26.871</v>
      </c>
      <c r="M43" s="44">
        <f t="shared" si="13"/>
        <v>47.3359</v>
      </c>
      <c r="N43" s="44">
        <f t="shared" si="14"/>
        <v>50.778</v>
      </c>
      <c r="O43" s="44">
        <f t="shared" si="15"/>
        <v>55.5954</v>
      </c>
      <c r="P43" s="44">
        <f t="shared" si="16"/>
        <v>69.5982</v>
      </c>
      <c r="Q43" s="44">
        <v>1748.8</v>
      </c>
      <c r="R43" s="44">
        <v>2907.6</v>
      </c>
      <c r="S43" s="44">
        <f t="shared" si="0"/>
        <v>0.601458247351768</v>
      </c>
      <c r="T43" s="44">
        <v>998.5648</v>
      </c>
      <c r="U43" s="44">
        <f t="shared" si="1"/>
        <v>750.2352</v>
      </c>
      <c r="V43" s="44">
        <v>94.96351248</v>
      </c>
    </row>
    <row r="44" spans="1:22">
      <c r="A44" s="51">
        <v>0.491</v>
      </c>
      <c r="B44" s="44">
        <f t="shared" si="2"/>
        <v>557.9834</v>
      </c>
      <c r="C44" s="44">
        <f t="shared" si="3"/>
        <v>596.3394</v>
      </c>
      <c r="D44" s="44">
        <f t="shared" si="4"/>
        <v>638.84934</v>
      </c>
      <c r="E44" s="44">
        <f t="shared" si="5"/>
        <v>681.6768</v>
      </c>
      <c r="F44" s="44">
        <f t="shared" si="6"/>
        <v>729.2184</v>
      </c>
      <c r="G44" s="44">
        <f t="shared" si="7"/>
        <v>752.191</v>
      </c>
      <c r="H44" s="44">
        <f t="shared" si="8"/>
        <v>770.8699</v>
      </c>
      <c r="I44" s="44">
        <f t="shared" si="9"/>
        <v>759.0794</v>
      </c>
      <c r="J44" s="44">
        <f t="shared" si="10"/>
        <v>769.3007</v>
      </c>
      <c r="K44" s="44">
        <f t="shared" si="11"/>
        <v>762.032</v>
      </c>
      <c r="L44" s="44">
        <f t="shared" si="12"/>
        <v>306.022</v>
      </c>
      <c r="M44" s="44">
        <f t="shared" si="13"/>
        <v>785.0679</v>
      </c>
      <c r="N44" s="44">
        <f t="shared" si="14"/>
        <v>919.212</v>
      </c>
      <c r="O44" s="44">
        <f t="shared" si="15"/>
        <v>945.7077</v>
      </c>
      <c r="P44" s="44">
        <f t="shared" si="16"/>
        <v>961.7763</v>
      </c>
      <c r="Q44" s="44">
        <v>1810.1</v>
      </c>
      <c r="R44" s="44">
        <v>3410.6</v>
      </c>
      <c r="S44" s="44">
        <f t="shared" si="0"/>
        <v>0.530727731190993</v>
      </c>
      <c r="T44" s="44">
        <v>1122.262</v>
      </c>
      <c r="U44" s="44">
        <f t="shared" si="1"/>
        <v>687.838</v>
      </c>
      <c r="V44" s="44">
        <v>106.7271162</v>
      </c>
    </row>
    <row r="45" spans="1:22">
      <c r="A45" s="51">
        <v>0.53</v>
      </c>
      <c r="B45" s="44">
        <f t="shared" si="2"/>
        <v>388.5786</v>
      </c>
      <c r="C45" s="44">
        <f t="shared" si="3"/>
        <v>430.70835</v>
      </c>
      <c r="D45" s="44">
        <f t="shared" si="4"/>
        <v>469.18638</v>
      </c>
      <c r="E45" s="44">
        <f t="shared" si="5"/>
        <v>513.9072</v>
      </c>
      <c r="F45" s="44">
        <f t="shared" si="6"/>
        <v>525.3</v>
      </c>
      <c r="G45" s="44">
        <f t="shared" si="7"/>
        <v>403.2028</v>
      </c>
      <c r="H45" s="44">
        <f t="shared" si="8"/>
        <v>316.1766</v>
      </c>
      <c r="I45" s="44">
        <f t="shared" si="9"/>
        <v>257.6362</v>
      </c>
      <c r="J45" s="44">
        <f t="shared" si="10"/>
        <v>254.4794</v>
      </c>
      <c r="K45" s="44">
        <f t="shared" si="11"/>
        <v>253.7488</v>
      </c>
      <c r="L45" s="44">
        <f t="shared" si="12"/>
        <v>226.469</v>
      </c>
      <c r="M45" s="44">
        <f t="shared" si="13"/>
        <v>358.3596</v>
      </c>
      <c r="N45" s="44">
        <f t="shared" si="14"/>
        <v>396.924</v>
      </c>
      <c r="O45" s="44">
        <f t="shared" si="15"/>
        <v>419.5695</v>
      </c>
      <c r="P45" s="44">
        <f t="shared" si="16"/>
        <v>414.6609</v>
      </c>
      <c r="Q45" s="44">
        <v>1927.7</v>
      </c>
      <c r="R45" s="44">
        <v>3506.1</v>
      </c>
      <c r="S45" s="44">
        <f t="shared" si="0"/>
        <v>0.549813182738656</v>
      </c>
      <c r="T45" s="44">
        <v>1254.9327</v>
      </c>
      <c r="U45" s="44">
        <f t="shared" si="1"/>
        <v>672.7673</v>
      </c>
      <c r="V45" s="44">
        <v>119.34409977</v>
      </c>
    </row>
    <row r="46" spans="1:22">
      <c r="A46" s="51">
        <v>0.571</v>
      </c>
      <c r="B46" s="44">
        <f t="shared" si="2"/>
        <v>469.9842</v>
      </c>
      <c r="C46" s="44">
        <f t="shared" si="3"/>
        <v>497.6763</v>
      </c>
      <c r="D46" s="44">
        <f t="shared" si="4"/>
        <v>537.03546</v>
      </c>
      <c r="E46" s="44">
        <f t="shared" si="5"/>
        <v>597.1968</v>
      </c>
      <c r="F46" s="44">
        <f t="shared" si="6"/>
        <v>657.9408</v>
      </c>
      <c r="G46" s="44">
        <f t="shared" si="7"/>
        <v>662.6554</v>
      </c>
      <c r="H46" s="44">
        <f t="shared" si="8"/>
        <v>666.5602</v>
      </c>
      <c r="I46" s="44">
        <f t="shared" si="9"/>
        <v>659.4014</v>
      </c>
      <c r="J46" s="44">
        <f t="shared" si="10"/>
        <v>664.6668</v>
      </c>
      <c r="K46" s="44">
        <f t="shared" si="11"/>
        <v>665.9433</v>
      </c>
      <c r="L46" s="44">
        <f t="shared" si="12"/>
        <v>578.654</v>
      </c>
      <c r="M46" s="44">
        <f t="shared" si="13"/>
        <v>810.4203</v>
      </c>
      <c r="N46" s="44">
        <f t="shared" si="14"/>
        <v>981.15</v>
      </c>
      <c r="O46" s="44">
        <f t="shared" si="15"/>
        <v>1077.9258</v>
      </c>
      <c r="P46" s="44">
        <f t="shared" si="16"/>
        <v>1056.7077</v>
      </c>
      <c r="Q46" s="44">
        <v>1793.8</v>
      </c>
      <c r="R46" s="44">
        <v>3648.4</v>
      </c>
      <c r="S46" s="44">
        <f t="shared" si="0"/>
        <v>0.491667580309177</v>
      </c>
      <c r="T46" s="44">
        <v>1221.5778</v>
      </c>
      <c r="U46" s="44">
        <f t="shared" si="1"/>
        <v>572.2222</v>
      </c>
      <c r="V46" s="44">
        <v>116.17204878</v>
      </c>
    </row>
    <row r="47" spans="1:22">
      <c r="A47" s="51">
        <v>0.62</v>
      </c>
      <c r="B47" s="44">
        <f t="shared" si="2"/>
        <v>417.1086</v>
      </c>
      <c r="C47" s="44">
        <f t="shared" si="3"/>
        <v>439.03665</v>
      </c>
      <c r="D47" s="44">
        <f t="shared" si="4"/>
        <v>474.9948</v>
      </c>
      <c r="E47" s="44">
        <f t="shared" si="5"/>
        <v>514.9056</v>
      </c>
      <c r="F47" s="44">
        <f t="shared" si="6"/>
        <v>528.8496</v>
      </c>
      <c r="G47" s="44">
        <f t="shared" si="7"/>
        <v>480.4492</v>
      </c>
      <c r="H47" s="44">
        <f t="shared" si="8"/>
        <v>461.6646</v>
      </c>
      <c r="I47" s="44">
        <f t="shared" si="9"/>
        <v>441.4568</v>
      </c>
      <c r="J47" s="44">
        <f t="shared" si="10"/>
        <v>432.3242</v>
      </c>
      <c r="K47" s="44">
        <f t="shared" si="11"/>
        <v>392.7509</v>
      </c>
      <c r="L47" s="44">
        <f t="shared" si="12"/>
        <v>339.995</v>
      </c>
      <c r="M47" s="44">
        <f t="shared" si="13"/>
        <v>520.1239</v>
      </c>
      <c r="N47" s="44">
        <f t="shared" si="14"/>
        <v>581.312</v>
      </c>
      <c r="O47" s="44">
        <f t="shared" si="15"/>
        <v>622.8768</v>
      </c>
      <c r="P47" s="44">
        <f t="shared" si="16"/>
        <v>645.9966</v>
      </c>
      <c r="Q47" s="44">
        <v>498.8</v>
      </c>
      <c r="R47" s="44">
        <v>663.4</v>
      </c>
      <c r="S47" s="44">
        <f t="shared" si="0"/>
        <v>0.751884232740428</v>
      </c>
      <c r="T47" s="44">
        <v>158.1196</v>
      </c>
      <c r="U47" s="44">
        <f t="shared" si="1"/>
        <v>340.6804</v>
      </c>
      <c r="V47" s="44">
        <v>22.95896592</v>
      </c>
    </row>
    <row r="48" spans="1:22">
      <c r="A48" s="51">
        <v>0.651</v>
      </c>
      <c r="B48" s="44">
        <f t="shared" si="2"/>
        <v>497.4047</v>
      </c>
      <c r="C48" s="44">
        <f t="shared" si="3"/>
        <v>531.52425</v>
      </c>
      <c r="D48" s="44">
        <f t="shared" si="4"/>
        <v>574.803</v>
      </c>
      <c r="E48" s="44">
        <f t="shared" si="5"/>
        <v>632.0256</v>
      </c>
      <c r="F48" s="44">
        <f t="shared" si="6"/>
        <v>696.864</v>
      </c>
      <c r="G48" s="44">
        <f t="shared" si="7"/>
        <v>726.7348</v>
      </c>
      <c r="H48" s="44">
        <f t="shared" si="8"/>
        <v>733.1989</v>
      </c>
      <c r="I48" s="44">
        <f t="shared" si="9"/>
        <v>726.0779</v>
      </c>
      <c r="J48" s="44">
        <f t="shared" si="10"/>
        <v>760.3897</v>
      </c>
      <c r="K48" s="44">
        <f t="shared" si="11"/>
        <v>779.3643</v>
      </c>
      <c r="L48" s="44">
        <f t="shared" si="12"/>
        <v>533.339</v>
      </c>
      <c r="M48" s="44">
        <f t="shared" si="13"/>
        <v>896.4129</v>
      </c>
      <c r="N48" s="44">
        <f t="shared" si="14"/>
        <v>1043.584</v>
      </c>
      <c r="O48" s="44">
        <f t="shared" si="15"/>
        <v>1126.2951</v>
      </c>
      <c r="P48" s="44">
        <f t="shared" si="16"/>
        <v>1141.356</v>
      </c>
      <c r="Q48" s="44">
        <v>474.84</v>
      </c>
      <c r="R48" s="44">
        <v>683.97</v>
      </c>
      <c r="S48" s="44">
        <f t="shared" si="0"/>
        <v>0.694240975481381</v>
      </c>
      <c r="T48" s="44">
        <v>163.8198</v>
      </c>
      <c r="U48" s="44">
        <f t="shared" si="1"/>
        <v>311.0202</v>
      </c>
      <c r="V48" s="44">
        <v>23.78663496</v>
      </c>
    </row>
    <row r="49" spans="1:22">
      <c r="A49" s="51">
        <v>0.681</v>
      </c>
      <c r="B49" s="44">
        <f t="shared" si="2"/>
        <v>872.7327</v>
      </c>
      <c r="C49" s="44">
        <f t="shared" si="3"/>
        <v>947.90475</v>
      </c>
      <c r="D49" s="44">
        <f t="shared" si="4"/>
        <v>1038.38958</v>
      </c>
      <c r="E49" s="44">
        <f t="shared" si="5"/>
        <v>1114.5216</v>
      </c>
      <c r="F49" s="44">
        <f t="shared" si="6"/>
        <v>1196.0112</v>
      </c>
      <c r="G49" s="44">
        <f t="shared" si="7"/>
        <v>1216.6726</v>
      </c>
      <c r="H49" s="44">
        <f t="shared" si="8"/>
        <v>1233.8768</v>
      </c>
      <c r="I49" s="44">
        <f t="shared" si="9"/>
        <v>1241.0809</v>
      </c>
      <c r="J49" s="44">
        <f t="shared" si="10"/>
        <v>1425.9007</v>
      </c>
      <c r="K49" s="44">
        <f t="shared" si="11"/>
        <v>1465.9296</v>
      </c>
      <c r="L49" s="44">
        <f t="shared" si="12"/>
        <v>1153.545</v>
      </c>
      <c r="M49" s="44">
        <f t="shared" si="13"/>
        <v>1675.2569</v>
      </c>
      <c r="N49" s="44">
        <f t="shared" si="14"/>
        <v>1953.62</v>
      </c>
      <c r="O49" s="44">
        <f t="shared" si="15"/>
        <v>1956.5154</v>
      </c>
      <c r="P49" s="44">
        <f t="shared" si="16"/>
        <v>1907.6172</v>
      </c>
      <c r="Q49" s="44">
        <v>446.1</v>
      </c>
      <c r="R49" s="44">
        <v>672.1</v>
      </c>
      <c r="S49" s="44">
        <f t="shared" si="0"/>
        <v>0.663740514804345</v>
      </c>
      <c r="T49" s="44">
        <v>163.2726</v>
      </c>
      <c r="U49" s="44">
        <f t="shared" si="1"/>
        <v>282.8274</v>
      </c>
      <c r="V49" s="44">
        <v>23.70718152</v>
      </c>
    </row>
    <row r="50" spans="1:22">
      <c r="B50" s="44">
        <f t="shared" si="2"/>
        <v>1435.6613</v>
      </c>
      <c r="C50" s="44">
        <f t="shared" si="3"/>
        <v>1568.73225</v>
      </c>
      <c r="D50" s="44">
        <f t="shared" si="4"/>
        <v>1672.254</v>
      </c>
      <c r="E50" s="44">
        <f t="shared" si="5"/>
        <v>1761.5232</v>
      </c>
      <c r="F50" s="44">
        <f t="shared" si="6"/>
        <v>1806.0936</v>
      </c>
      <c r="G50" s="44">
        <f t="shared" si="7"/>
        <v>1847.56</v>
      </c>
      <c r="H50" s="44">
        <f t="shared" si="8"/>
        <v>1894.808</v>
      </c>
      <c r="I50" s="44">
        <f t="shared" si="9"/>
        <v>1923.5609</v>
      </c>
      <c r="J50" s="44">
        <f t="shared" si="10"/>
        <v>2058.91</v>
      </c>
      <c r="K50" s="44">
        <f t="shared" si="11"/>
        <v>2129.5652</v>
      </c>
      <c r="L50" s="44">
        <f t="shared" si="12"/>
        <v>1680.365</v>
      </c>
      <c r="M50" s="44">
        <f t="shared" si="13"/>
        <v>2219.477</v>
      </c>
      <c r="N50" s="44">
        <f t="shared" si="14"/>
        <v>2723.226</v>
      </c>
      <c r="O50" s="44">
        <f t="shared" si="15"/>
        <v>2773.5855</v>
      </c>
      <c r="P50" s="44">
        <f t="shared" si="16"/>
        <v>2750.559</v>
      </c>
      <c r="Q50" s="44">
        <v>473.8</v>
      </c>
      <c r="R50" s="44">
        <v>723.9</v>
      </c>
      <c r="S50" s="44">
        <f t="shared" si="0"/>
        <v>0.654510291476723</v>
      </c>
      <c r="T50" s="44">
        <v>181.9392</v>
      </c>
      <c r="U50" s="44">
        <f t="shared" si="1"/>
        <v>291.8608</v>
      </c>
      <c r="V50" s="44">
        <v>26.41757184</v>
      </c>
    </row>
    <row r="51" spans="1:22">
      <c r="B51" s="44">
        <f t="shared" si="2"/>
        <v>807.1137</v>
      </c>
      <c r="C51" s="44">
        <f t="shared" si="3"/>
        <v>854.2545</v>
      </c>
      <c r="D51" s="44">
        <f t="shared" si="4"/>
        <v>927.0963</v>
      </c>
      <c r="E51" s="44">
        <f t="shared" si="5"/>
        <v>976.5888</v>
      </c>
      <c r="F51" s="44">
        <f t="shared" si="6"/>
        <v>1046.9688</v>
      </c>
      <c r="G51" s="44">
        <f t="shared" si="7"/>
        <v>1066.1926</v>
      </c>
      <c r="H51" s="44">
        <f t="shared" si="8"/>
        <v>1081.2443</v>
      </c>
      <c r="I51" s="44">
        <f t="shared" si="9"/>
        <v>1092.0578</v>
      </c>
      <c r="J51" s="44">
        <f t="shared" si="10"/>
        <v>1209.3165</v>
      </c>
      <c r="K51" s="44">
        <f t="shared" si="11"/>
        <v>1238.2038</v>
      </c>
      <c r="L51" s="44">
        <f t="shared" si="12"/>
        <v>857.487</v>
      </c>
      <c r="M51" s="44">
        <f t="shared" si="13"/>
        <v>1234.2165</v>
      </c>
      <c r="N51" s="44">
        <f t="shared" si="14"/>
        <v>1568.662</v>
      </c>
      <c r="O51" s="44">
        <f t="shared" si="15"/>
        <v>1660.6359</v>
      </c>
      <c r="P51" s="44">
        <f t="shared" si="16"/>
        <v>1767.3993</v>
      </c>
      <c r="Q51" s="44">
        <v>502.2</v>
      </c>
      <c r="R51" s="44">
        <v>786.2</v>
      </c>
      <c r="S51" s="44">
        <f t="shared" si="0"/>
        <v>0.638768761129484</v>
      </c>
      <c r="T51" s="44">
        <v>204.8976</v>
      </c>
      <c r="U51" s="44">
        <f t="shared" si="1"/>
        <v>297.3024</v>
      </c>
      <c r="V51" s="44">
        <v>29.75113152</v>
      </c>
    </row>
    <row r="52" spans="1:22">
      <c r="B52" s="44">
        <f t="shared" si="2"/>
        <v>1278.3976</v>
      </c>
      <c r="C52" s="44">
        <f t="shared" si="3"/>
        <v>1395.4767</v>
      </c>
      <c r="D52" s="44">
        <f t="shared" si="4"/>
        <v>1521.9012</v>
      </c>
      <c r="E52" s="44">
        <f t="shared" si="5"/>
        <v>1630.272</v>
      </c>
      <c r="F52" s="44">
        <f t="shared" si="6"/>
        <v>1671.5352</v>
      </c>
      <c r="G52" s="44">
        <f t="shared" si="7"/>
        <v>1750.7094</v>
      </c>
      <c r="H52" s="44">
        <f t="shared" si="8"/>
        <v>1766.3802</v>
      </c>
      <c r="I52" s="44">
        <f t="shared" si="9"/>
        <v>1767.5334</v>
      </c>
      <c r="J52" s="44">
        <f t="shared" si="10"/>
        <v>1861.0389</v>
      </c>
      <c r="K52" s="44">
        <f t="shared" si="11"/>
        <v>1876.602</v>
      </c>
      <c r="L52" s="44">
        <f t="shared" si="12"/>
        <v>1430.099</v>
      </c>
      <c r="M52" s="44">
        <f t="shared" si="13"/>
        <v>2132.4566</v>
      </c>
      <c r="N52" s="44">
        <f t="shared" si="14"/>
        <v>2605.24</v>
      </c>
      <c r="O52" s="44">
        <f t="shared" si="15"/>
        <v>2679.6462</v>
      </c>
      <c r="P52" s="44">
        <f t="shared" si="16"/>
        <v>2629.5453</v>
      </c>
      <c r="Q52" s="44">
        <v>514.7</v>
      </c>
      <c r="R52" s="44">
        <v>837.3</v>
      </c>
      <c r="S52" s="44">
        <f t="shared" si="0"/>
        <v>0.614713961543055</v>
      </c>
      <c r="T52" s="44">
        <v>215.1446</v>
      </c>
      <c r="U52" s="44">
        <f t="shared" si="1"/>
        <v>299.5554</v>
      </c>
      <c r="V52" s="44">
        <v>31.23899592</v>
      </c>
    </row>
    <row r="53" spans="1:22">
      <c r="B53" s="44">
        <f t="shared" si="2"/>
        <v>758.3591</v>
      </c>
      <c r="C53" s="44">
        <f t="shared" si="3"/>
        <v>777.38505</v>
      </c>
      <c r="D53" s="44">
        <f t="shared" si="4"/>
        <v>842.0196</v>
      </c>
      <c r="E53" s="44">
        <f t="shared" si="5"/>
        <v>866.5344</v>
      </c>
      <c r="F53" s="44">
        <f t="shared" si="6"/>
        <v>931.3008</v>
      </c>
      <c r="G53" s="44">
        <f t="shared" si="7"/>
        <v>890.3818</v>
      </c>
      <c r="H53" s="44">
        <f t="shared" si="8"/>
        <v>924.8447</v>
      </c>
      <c r="I53" s="44">
        <f t="shared" si="9"/>
        <v>932.1689</v>
      </c>
      <c r="J53" s="44">
        <f t="shared" si="10"/>
        <v>1000.2832</v>
      </c>
      <c r="K53" s="44">
        <f t="shared" si="11"/>
        <v>993.9313</v>
      </c>
      <c r="L53" s="44">
        <f t="shared" si="12"/>
        <v>706.914</v>
      </c>
      <c r="M53" s="44">
        <f t="shared" si="13"/>
        <v>1009.1283</v>
      </c>
      <c r="N53" s="44">
        <f t="shared" si="14"/>
        <v>1286.81</v>
      </c>
      <c r="O53" s="44">
        <f t="shared" si="15"/>
        <v>1429.5309</v>
      </c>
      <c r="P53" s="44">
        <f t="shared" si="16"/>
        <v>1395.5052</v>
      </c>
      <c r="Q53" s="44">
        <v>485.9</v>
      </c>
      <c r="R53" s="44">
        <v>783.7</v>
      </c>
      <c r="S53" s="44">
        <f t="shared" si="0"/>
        <v>0.620007655990813</v>
      </c>
      <c r="T53" s="44">
        <v>210.3947</v>
      </c>
      <c r="U53" s="44">
        <f t="shared" si="1"/>
        <v>275.5053</v>
      </c>
      <c r="V53" s="44">
        <v>30.54931044</v>
      </c>
    </row>
    <row r="54" spans="1:22">
      <c r="B54" s="44">
        <f t="shared" si="2"/>
        <v>739.3708</v>
      </c>
      <c r="C54" s="44">
        <f t="shared" si="3"/>
        <v>808.6938</v>
      </c>
      <c r="D54" s="44">
        <f t="shared" si="4"/>
        <v>882.78468</v>
      </c>
      <c r="E54" s="44">
        <f t="shared" si="5"/>
        <v>947.1744</v>
      </c>
      <c r="F54" s="44">
        <f t="shared" si="6"/>
        <v>1008.372</v>
      </c>
      <c r="G54" s="44">
        <f t="shared" si="7"/>
        <v>986.6054</v>
      </c>
      <c r="H54" s="44">
        <f t="shared" si="8"/>
        <v>997.5021</v>
      </c>
      <c r="I54" s="44">
        <f t="shared" si="9"/>
        <v>995.0289</v>
      </c>
      <c r="J54" s="44">
        <f t="shared" si="10"/>
        <v>1075.7453</v>
      </c>
      <c r="K54" s="44">
        <f t="shared" si="11"/>
        <v>1128.4653</v>
      </c>
      <c r="L54" s="44">
        <f t="shared" si="12"/>
        <v>847.788</v>
      </c>
      <c r="M54" s="44">
        <f t="shared" si="13"/>
        <v>1043.9593</v>
      </c>
      <c r="N54" s="44">
        <f t="shared" si="14"/>
        <v>1319.484</v>
      </c>
      <c r="O54" s="44">
        <f t="shared" si="15"/>
        <v>1445.0247</v>
      </c>
      <c r="P54" s="44">
        <f t="shared" si="16"/>
        <v>1544.8485</v>
      </c>
      <c r="Q54" s="44">
        <v>449.7</v>
      </c>
      <c r="R54" s="44">
        <v>748.9</v>
      </c>
      <c r="S54" s="44">
        <f t="shared" si="0"/>
        <v>0.60048070503405</v>
      </c>
      <c r="T54" s="44">
        <v>201.9153</v>
      </c>
      <c r="U54" s="44">
        <f t="shared" si="1"/>
        <v>247.7847</v>
      </c>
      <c r="V54" s="44">
        <v>29.31810156</v>
      </c>
    </row>
    <row r="55" spans="1:22">
      <c r="B55" s="44">
        <f t="shared" si="2"/>
        <v>130.4455</v>
      </c>
      <c r="C55" s="44">
        <f t="shared" si="3"/>
        <v>142.5609</v>
      </c>
      <c r="D55" s="44">
        <f t="shared" si="4"/>
        <v>152.43534</v>
      </c>
      <c r="E55" s="44">
        <f t="shared" si="5"/>
        <v>168.4224</v>
      </c>
      <c r="F55" s="44">
        <f t="shared" si="6"/>
        <v>176.9904</v>
      </c>
      <c r="G55" s="44">
        <f t="shared" si="7"/>
        <v>172.5922</v>
      </c>
      <c r="H55" s="44">
        <f t="shared" si="8"/>
        <v>173.6763</v>
      </c>
      <c r="I55" s="44">
        <f t="shared" si="9"/>
        <v>173.0895</v>
      </c>
      <c r="J55" s="44">
        <f t="shared" si="10"/>
        <v>187.4124</v>
      </c>
      <c r="K55" s="44">
        <f t="shared" si="11"/>
        <v>187.7584</v>
      </c>
      <c r="L55" s="44">
        <f t="shared" si="12"/>
        <v>86.337</v>
      </c>
      <c r="M55" s="44">
        <f t="shared" si="13"/>
        <v>141.9506</v>
      </c>
      <c r="N55" s="44">
        <f t="shared" si="14"/>
        <v>192.51</v>
      </c>
      <c r="O55" s="44">
        <f t="shared" si="15"/>
        <v>210.5334</v>
      </c>
      <c r="P55" s="44">
        <f t="shared" si="16"/>
        <v>216.0132</v>
      </c>
      <c r="Q55" s="44">
        <v>544.1</v>
      </c>
      <c r="R55" s="44">
        <v>822.8</v>
      </c>
      <c r="S55" s="44">
        <f t="shared" si="0"/>
        <v>0.661278561011181</v>
      </c>
      <c r="T55" s="44">
        <v>255.1829</v>
      </c>
      <c r="U55" s="44">
        <f t="shared" si="1"/>
        <v>288.9171</v>
      </c>
      <c r="V55" s="44">
        <v>37.05255708</v>
      </c>
    </row>
    <row r="56" spans="1:22">
      <c r="B56" s="44">
        <f t="shared" si="2"/>
        <v>508.4997</v>
      </c>
      <c r="C56" s="44">
        <f t="shared" si="3"/>
        <v>537.46515</v>
      </c>
      <c r="D56" s="44">
        <f t="shared" si="4"/>
        <v>563.84862</v>
      </c>
      <c r="E56" s="44">
        <f t="shared" si="5"/>
        <v>585.3312</v>
      </c>
      <c r="F56" s="44">
        <f t="shared" si="6"/>
        <v>612.9384</v>
      </c>
      <c r="G56" s="44">
        <f t="shared" si="7"/>
        <v>620.2284</v>
      </c>
      <c r="H56" s="44">
        <f t="shared" si="8"/>
        <v>628.0232</v>
      </c>
      <c r="I56" s="44">
        <f t="shared" si="9"/>
        <v>626.6244</v>
      </c>
      <c r="J56" s="44">
        <f t="shared" si="10"/>
        <v>558.8604</v>
      </c>
      <c r="K56" s="44">
        <f t="shared" si="11"/>
        <v>573.0952</v>
      </c>
      <c r="L56" s="44">
        <f t="shared" si="12"/>
        <v>488.448</v>
      </c>
      <c r="M56" s="44">
        <f t="shared" si="13"/>
        <v>618.3359</v>
      </c>
      <c r="N56" s="44">
        <f t="shared" si="14"/>
        <v>731.476</v>
      </c>
      <c r="O56" s="44">
        <f t="shared" si="15"/>
        <v>779.3121</v>
      </c>
      <c r="P56" s="44">
        <f t="shared" si="16"/>
        <v>798.9492</v>
      </c>
      <c r="Q56" s="44">
        <v>549.5</v>
      </c>
      <c r="R56" s="44">
        <v>814.6</v>
      </c>
      <c r="S56" s="44">
        <f t="shared" si="0"/>
        <v>0.674564203289958</v>
      </c>
      <c r="T56" s="44">
        <v>269.8045</v>
      </c>
      <c r="U56" s="44">
        <f t="shared" si="1"/>
        <v>279.6955</v>
      </c>
      <c r="V56" s="44">
        <v>39.1756134</v>
      </c>
    </row>
    <row r="57" spans="1:22">
      <c r="B57" s="44">
        <f t="shared" si="2"/>
        <v>1623.674</v>
      </c>
      <c r="C57" s="44">
        <f t="shared" si="3"/>
        <v>1779.45825</v>
      </c>
      <c r="D57" s="44">
        <f t="shared" si="4"/>
        <v>1867.25514</v>
      </c>
      <c r="E57" s="44">
        <f t="shared" si="5"/>
        <v>1970.8416</v>
      </c>
      <c r="F57" s="44">
        <f t="shared" si="6"/>
        <v>2041.6728</v>
      </c>
      <c r="G57" s="44">
        <f t="shared" si="7"/>
        <v>2090.2508</v>
      </c>
      <c r="H57" s="44">
        <f t="shared" si="8"/>
        <v>2085.1548</v>
      </c>
      <c r="I57" s="44">
        <f t="shared" si="9"/>
        <v>2099.4791</v>
      </c>
      <c r="J57" s="44">
        <f t="shared" si="10"/>
        <v>2052.6254</v>
      </c>
      <c r="K57" s="44">
        <f t="shared" si="11"/>
        <v>2090.9235</v>
      </c>
      <c r="L57" s="44">
        <f t="shared" si="12"/>
        <v>1521.471</v>
      </c>
      <c r="M57" s="44">
        <f t="shared" si="13"/>
        <v>2212.8534</v>
      </c>
      <c r="N57" s="44">
        <f t="shared" si="14"/>
        <v>2638.162</v>
      </c>
      <c r="O57" s="44">
        <f t="shared" si="15"/>
        <v>2707.2486</v>
      </c>
      <c r="P57" s="44">
        <f t="shared" si="16"/>
        <v>2625.255</v>
      </c>
      <c r="Q57" s="44">
        <v>451.4</v>
      </c>
      <c r="R57" s="44">
        <v>739.9</v>
      </c>
      <c r="S57" s="44">
        <f t="shared" si="0"/>
        <v>0.610082443573456</v>
      </c>
      <c r="T57" s="44">
        <v>239.242</v>
      </c>
      <c r="U57" s="44">
        <f t="shared" si="1"/>
        <v>212.158</v>
      </c>
      <c r="V57" s="44">
        <v>34.7379384</v>
      </c>
    </row>
    <row r="58" spans="1:22">
      <c r="B58" s="44">
        <f t="shared" si="2"/>
        <v>512.906</v>
      </c>
      <c r="C58" s="44">
        <f t="shared" si="3"/>
        <v>557.6373</v>
      </c>
      <c r="D58" s="44">
        <f t="shared" si="4"/>
        <v>556.9056</v>
      </c>
      <c r="E58" s="44">
        <f t="shared" si="5"/>
        <v>615.9744</v>
      </c>
      <c r="F58" s="44">
        <f t="shared" si="6"/>
        <v>654.4728</v>
      </c>
      <c r="G58" s="44">
        <f t="shared" si="7"/>
        <v>669.0508</v>
      </c>
      <c r="H58" s="44">
        <f t="shared" si="8"/>
        <v>675.047</v>
      </c>
      <c r="I58" s="44">
        <f t="shared" si="9"/>
        <v>672.6918</v>
      </c>
      <c r="J58" s="44">
        <f t="shared" si="10"/>
        <v>748.9461</v>
      </c>
      <c r="K58" s="44">
        <f t="shared" si="11"/>
        <v>760.7063</v>
      </c>
      <c r="L58" s="44">
        <f t="shared" si="12"/>
        <v>620.789</v>
      </c>
      <c r="M58" s="44">
        <f t="shared" si="13"/>
        <v>778.9011</v>
      </c>
      <c r="N58" s="44">
        <f t="shared" si="14"/>
        <v>948.91</v>
      </c>
      <c r="O58" s="44">
        <f t="shared" si="15"/>
        <v>1004.2977</v>
      </c>
      <c r="P58" s="44">
        <f t="shared" si="16"/>
        <v>1044.5859</v>
      </c>
      <c r="Q58" s="44">
        <v>569.4</v>
      </c>
      <c r="R58" s="44">
        <v>797.6</v>
      </c>
      <c r="S58" s="44">
        <f t="shared" si="0"/>
        <v>0.713891675025075</v>
      </c>
      <c r="T58" s="44">
        <v>325.1274</v>
      </c>
      <c r="U58" s="44">
        <f t="shared" si="1"/>
        <v>244.2726</v>
      </c>
      <c r="V58" s="44">
        <v>47.20849848</v>
      </c>
    </row>
    <row r="59" spans="1:22">
      <c r="B59" s="44">
        <f t="shared" si="2"/>
        <v>867.3754</v>
      </c>
      <c r="C59" s="44">
        <f t="shared" si="3"/>
        <v>954.5529</v>
      </c>
      <c r="D59" s="44">
        <f t="shared" si="4"/>
        <v>984.47412</v>
      </c>
      <c r="E59" s="44">
        <f t="shared" si="5"/>
        <v>1040.1024</v>
      </c>
      <c r="F59" s="44">
        <f t="shared" si="6"/>
        <v>1105.1496</v>
      </c>
      <c r="G59" s="44">
        <f t="shared" si="7"/>
        <v>1119.7802</v>
      </c>
      <c r="H59" s="44">
        <f t="shared" si="8"/>
        <v>1136.7549</v>
      </c>
      <c r="I59" s="44">
        <f t="shared" si="9"/>
        <v>1156.3546</v>
      </c>
      <c r="J59" s="44">
        <f t="shared" si="10"/>
        <v>1420.6948</v>
      </c>
      <c r="K59" s="44">
        <f t="shared" si="11"/>
        <v>1500.2505</v>
      </c>
      <c r="L59" s="44">
        <f t="shared" si="12"/>
        <v>1241.525</v>
      </c>
      <c r="M59" s="44">
        <f t="shared" si="13"/>
        <v>1781.7484</v>
      </c>
      <c r="N59" s="44">
        <f t="shared" si="14"/>
        <v>2058.276</v>
      </c>
      <c r="O59" s="44">
        <f t="shared" si="15"/>
        <v>2165.5515</v>
      </c>
      <c r="P59" s="44">
        <f t="shared" si="16"/>
        <v>2152.0281</v>
      </c>
      <c r="Q59" s="44">
        <v>740.2</v>
      </c>
      <c r="R59" s="44">
        <v>1130.5</v>
      </c>
      <c r="S59" s="44">
        <f t="shared" si="0"/>
        <v>0.654754533392304</v>
      </c>
      <c r="T59" s="44">
        <v>458.924</v>
      </c>
      <c r="U59" s="44">
        <f t="shared" si="1"/>
        <v>281.276</v>
      </c>
      <c r="V59" s="44">
        <v>66.6357648</v>
      </c>
    </row>
    <row r="60" spans="1:22">
      <c r="B60" s="44">
        <f t="shared" si="2"/>
        <v>9.6685</v>
      </c>
      <c r="C60" s="44">
        <f t="shared" si="3"/>
        <v>10.2258</v>
      </c>
      <c r="D60" s="44">
        <f t="shared" si="4"/>
        <v>11.8218</v>
      </c>
      <c r="E60" s="44">
        <f t="shared" si="5"/>
        <v>13.2096</v>
      </c>
      <c r="F60" s="44">
        <f t="shared" si="6"/>
        <v>15.096</v>
      </c>
      <c r="G60" s="44">
        <f t="shared" si="7"/>
        <v>16.6364</v>
      </c>
      <c r="H60" s="44">
        <f t="shared" si="8"/>
        <v>16.7138</v>
      </c>
      <c r="I60" s="44">
        <f t="shared" si="9"/>
        <v>16.7926</v>
      </c>
      <c r="J60" s="44">
        <f t="shared" si="10"/>
        <v>19.8387</v>
      </c>
      <c r="K60" s="44">
        <f t="shared" si="11"/>
        <v>19.0508</v>
      </c>
      <c r="L60" s="44">
        <f t="shared" si="12"/>
        <v>16.536</v>
      </c>
      <c r="M60" s="44">
        <f t="shared" si="13"/>
        <v>28.6071</v>
      </c>
      <c r="N60" s="44">
        <f t="shared" si="14"/>
        <v>38.44</v>
      </c>
      <c r="O60" s="44">
        <f t="shared" si="15"/>
        <v>31.1178</v>
      </c>
      <c r="P60" s="44">
        <f t="shared" si="16"/>
        <v>31.6665</v>
      </c>
      <c r="Q60" s="44">
        <v>816</v>
      </c>
      <c r="R60" s="44">
        <v>1185.9</v>
      </c>
      <c r="S60" s="44">
        <f t="shared" si="0"/>
        <v>0.688084998735138</v>
      </c>
      <c r="T60" s="44">
        <v>531.216</v>
      </c>
      <c r="U60" s="44">
        <f t="shared" si="1"/>
        <v>284.784</v>
      </c>
      <c r="V60" s="44">
        <v>77.1325632</v>
      </c>
    </row>
    <row r="61" spans="1:22">
      <c r="B61" s="44">
        <f t="shared" si="2"/>
        <v>291.7351</v>
      </c>
      <c r="C61" s="44">
        <f t="shared" si="3"/>
        <v>305.1318</v>
      </c>
      <c r="D61" s="44">
        <f t="shared" si="4"/>
        <v>322.08</v>
      </c>
      <c r="E61" s="44">
        <f t="shared" si="5"/>
        <v>345.6768</v>
      </c>
      <c r="F61" s="44">
        <f t="shared" si="6"/>
        <v>366.3432</v>
      </c>
      <c r="G61" s="44">
        <f t="shared" si="7"/>
        <v>367.5892</v>
      </c>
      <c r="H61" s="44">
        <f t="shared" si="8"/>
        <v>366.318</v>
      </c>
      <c r="I61" s="44">
        <f t="shared" si="9"/>
        <v>371.7271</v>
      </c>
      <c r="J61" s="44">
        <f t="shared" si="10"/>
        <v>400.7136</v>
      </c>
      <c r="K61" s="44">
        <f t="shared" si="11"/>
        <v>411.949</v>
      </c>
      <c r="L61" s="44">
        <f t="shared" si="12"/>
        <v>421.721</v>
      </c>
      <c r="M61" s="44">
        <f t="shared" si="13"/>
        <v>485.2358</v>
      </c>
      <c r="N61" s="44">
        <f t="shared" si="14"/>
        <v>548.886</v>
      </c>
      <c r="O61" s="44">
        <f t="shared" si="15"/>
        <v>588.1785</v>
      </c>
      <c r="P61" s="44">
        <f t="shared" si="16"/>
        <v>606.2262</v>
      </c>
      <c r="Q61" s="44">
        <v>814.1</v>
      </c>
      <c r="R61" s="44">
        <v>1276.1</v>
      </c>
      <c r="S61" s="44">
        <f t="shared" si="0"/>
        <v>0.63795940756994</v>
      </c>
      <c r="T61" s="44">
        <v>554.4021</v>
      </c>
      <c r="U61" s="44">
        <f t="shared" si="1"/>
        <v>259.6979</v>
      </c>
      <c r="V61" s="44">
        <v>80.49918492</v>
      </c>
    </row>
    <row r="62" spans="1:22">
      <c r="B62" s="44">
        <f t="shared" si="2"/>
        <v>180.3413</v>
      </c>
      <c r="C62" s="44">
        <f t="shared" si="3"/>
        <v>195.684</v>
      </c>
      <c r="D62" s="44">
        <f t="shared" si="4"/>
        <v>205.0698</v>
      </c>
      <c r="E62" s="44">
        <f t="shared" si="5"/>
        <v>226.8288</v>
      </c>
      <c r="F62" s="44">
        <f t="shared" si="6"/>
        <v>248.4312</v>
      </c>
      <c r="G62" s="44">
        <f t="shared" si="7"/>
        <v>258.9928</v>
      </c>
      <c r="H62" s="44">
        <f t="shared" si="8"/>
        <v>259.8</v>
      </c>
      <c r="I62" s="44">
        <f t="shared" si="9"/>
        <v>260.5098</v>
      </c>
      <c r="J62" s="44">
        <f t="shared" si="10"/>
        <v>258.5597</v>
      </c>
      <c r="K62" s="44">
        <f t="shared" si="11"/>
        <v>267.6932</v>
      </c>
      <c r="L62" s="44">
        <f t="shared" si="12"/>
        <v>254.559</v>
      </c>
      <c r="M62" s="44">
        <f t="shared" si="13"/>
        <v>355.162</v>
      </c>
      <c r="N62" s="44">
        <f t="shared" si="14"/>
        <v>424.762</v>
      </c>
      <c r="O62" s="44">
        <f t="shared" si="15"/>
        <v>455.3745</v>
      </c>
      <c r="P62" s="44">
        <f t="shared" si="16"/>
        <v>473.976</v>
      </c>
      <c r="Q62" s="44">
        <v>683.7</v>
      </c>
      <c r="R62" s="44">
        <v>883</v>
      </c>
      <c r="S62" s="44">
        <f t="shared" si="0"/>
        <v>0.774292185730464</v>
      </c>
      <c r="T62" s="44">
        <v>216.7329</v>
      </c>
      <c r="U62" s="44">
        <f t="shared" si="1"/>
        <v>466.9671</v>
      </c>
      <c r="V62" s="44">
        <v>17.36030529</v>
      </c>
    </row>
    <row r="63" spans="1:22">
      <c r="B63" s="44">
        <f t="shared" si="2"/>
        <v>34.8066</v>
      </c>
      <c r="C63" s="44">
        <f t="shared" si="3"/>
        <v>39.03675</v>
      </c>
      <c r="D63" s="44">
        <f t="shared" si="4"/>
        <v>42.1632</v>
      </c>
      <c r="E63" s="44">
        <f t="shared" si="5"/>
        <v>44.8128</v>
      </c>
      <c r="F63" s="44">
        <f t="shared" si="6"/>
        <v>49.2864</v>
      </c>
      <c r="G63" s="44">
        <f t="shared" si="7"/>
        <v>50.4108</v>
      </c>
      <c r="H63" s="44">
        <f t="shared" si="8"/>
        <v>51.2672</v>
      </c>
      <c r="I63" s="44">
        <f t="shared" si="9"/>
        <v>55.4964</v>
      </c>
      <c r="J63" s="44">
        <f t="shared" si="10"/>
        <v>38.7863</v>
      </c>
      <c r="K63" s="44">
        <f t="shared" si="11"/>
        <v>38.3962</v>
      </c>
      <c r="L63" s="44">
        <f t="shared" si="12"/>
        <v>18.391</v>
      </c>
      <c r="M63" s="44">
        <f t="shared" si="13"/>
        <v>41.1691</v>
      </c>
      <c r="N63" s="44">
        <f t="shared" si="14"/>
        <v>47.864</v>
      </c>
      <c r="O63" s="44">
        <f t="shared" si="15"/>
        <v>38.2788</v>
      </c>
      <c r="P63" s="44">
        <f t="shared" si="16"/>
        <v>35.0715</v>
      </c>
      <c r="Q63" s="44">
        <v>684.38</v>
      </c>
      <c r="R63" s="44">
        <v>913.92</v>
      </c>
      <c r="S63" s="44">
        <f t="shared" si="0"/>
        <v>0.748840161064426</v>
      </c>
      <c r="T63" s="44">
        <v>236.1111</v>
      </c>
      <c r="U63" s="44">
        <f t="shared" si="1"/>
        <v>448.2689</v>
      </c>
      <c r="V63" s="44">
        <v>18.91249911</v>
      </c>
    </row>
    <row r="64" spans="1:22">
      <c r="B64" s="44">
        <f t="shared" si="2"/>
        <v>29.0689</v>
      </c>
      <c r="C64" s="44">
        <f t="shared" si="3"/>
        <v>25.4265</v>
      </c>
      <c r="D64" s="44">
        <f t="shared" si="4"/>
        <v>25.00146</v>
      </c>
      <c r="E64" s="44">
        <f t="shared" si="5"/>
        <v>26.688</v>
      </c>
      <c r="F64" s="44">
        <f t="shared" si="6"/>
        <v>30.7224</v>
      </c>
      <c r="G64" s="44">
        <f t="shared" si="7"/>
        <v>31.5172</v>
      </c>
      <c r="H64" s="44">
        <f t="shared" si="8"/>
        <v>28.3615</v>
      </c>
      <c r="I64" s="44">
        <f t="shared" si="9"/>
        <v>30.981</v>
      </c>
      <c r="J64" s="44">
        <f t="shared" si="10"/>
        <v>37.989</v>
      </c>
      <c r="K64" s="44">
        <f t="shared" si="11"/>
        <v>36.2358</v>
      </c>
      <c r="L64" s="44">
        <f t="shared" si="12"/>
        <v>38.902</v>
      </c>
      <c r="M64" s="44">
        <f t="shared" si="13"/>
        <v>51.39</v>
      </c>
      <c r="N64" s="44">
        <f t="shared" si="14"/>
        <v>53.01</v>
      </c>
      <c r="O64" s="44">
        <f t="shared" si="15"/>
        <v>48.3693</v>
      </c>
      <c r="P64" s="44">
        <f t="shared" si="16"/>
        <v>53.9352</v>
      </c>
      <c r="Q64" s="44">
        <v>684.2</v>
      </c>
      <c r="R64" s="44">
        <v>905.1</v>
      </c>
      <c r="S64" s="44">
        <f t="shared" si="0"/>
        <v>0.755938570323721</v>
      </c>
      <c r="T64" s="44">
        <v>250.4172</v>
      </c>
      <c r="U64" s="44">
        <f t="shared" si="1"/>
        <v>433.7828</v>
      </c>
      <c r="V64" s="44">
        <v>20.05841772</v>
      </c>
    </row>
    <row r="65" spans="1:22">
      <c r="B65" s="44">
        <f t="shared" si="2"/>
        <v>57.1868</v>
      </c>
      <c r="C65" s="44">
        <f t="shared" si="3"/>
        <v>59.3262</v>
      </c>
      <c r="D65" s="44">
        <f t="shared" si="4"/>
        <v>57.9012</v>
      </c>
      <c r="E65" s="44">
        <f t="shared" si="5"/>
        <v>101.9136</v>
      </c>
      <c r="F65" s="44">
        <f t="shared" si="6"/>
        <v>112.0776</v>
      </c>
      <c r="G65" s="44">
        <f t="shared" si="7"/>
        <v>126.9048</v>
      </c>
      <c r="H65" s="44">
        <f t="shared" si="8"/>
        <v>127.5185</v>
      </c>
      <c r="I65" s="44">
        <f t="shared" si="9"/>
        <v>133.5326</v>
      </c>
      <c r="J65" s="44">
        <f t="shared" si="10"/>
        <v>160.7263</v>
      </c>
      <c r="K65" s="44">
        <f t="shared" si="11"/>
        <v>164.8778</v>
      </c>
      <c r="L65" s="44">
        <f t="shared" si="12"/>
        <v>162.604</v>
      </c>
      <c r="M65" s="44">
        <f t="shared" si="13"/>
        <v>214.5247</v>
      </c>
      <c r="N65" s="44">
        <f t="shared" si="14"/>
        <v>270.382</v>
      </c>
      <c r="O65" s="44">
        <f t="shared" si="15"/>
        <v>305.6445</v>
      </c>
      <c r="P65" s="44">
        <f t="shared" si="16"/>
        <v>342.0663</v>
      </c>
      <c r="Q65" s="44">
        <v>693.8</v>
      </c>
      <c r="R65" s="44">
        <v>940.4</v>
      </c>
      <c r="S65" s="44">
        <f t="shared" si="0"/>
        <v>0.737771161207997</v>
      </c>
      <c r="T65" s="44">
        <v>266.4192</v>
      </c>
      <c r="U65" s="44">
        <f t="shared" si="1"/>
        <v>427.3808</v>
      </c>
      <c r="V65" s="44">
        <v>21.34017792</v>
      </c>
    </row>
    <row r="66" spans="1:22">
      <c r="Q66" s="44">
        <v>684.5</v>
      </c>
      <c r="R66" s="44">
        <v>931.9</v>
      </c>
      <c r="S66" s="44">
        <f t="shared" ref="S66:S129" si="17">Q66/R66</f>
        <v>0.734520871338126</v>
      </c>
      <c r="T66" s="44">
        <v>279.276</v>
      </c>
      <c r="U66" s="44">
        <f t="shared" ref="U66:U129" si="18">Q66-T66</f>
        <v>405.224</v>
      </c>
      <c r="V66" s="44">
        <v>22.3700076</v>
      </c>
    </row>
    <row r="67" spans="1:22">
      <c r="A67" s="44" t="s">
        <v>232</v>
      </c>
      <c r="Q67" s="44">
        <v>669.4</v>
      </c>
      <c r="R67" s="44">
        <v>930.1</v>
      </c>
      <c r="S67" s="44">
        <f t="shared" si="17"/>
        <v>0.719707558327062</v>
      </c>
      <c r="T67" s="44">
        <v>279.8092</v>
      </c>
      <c r="U67" s="44">
        <f t="shared" si="18"/>
        <v>389.5908</v>
      </c>
      <c r="V67" s="44">
        <v>22.41271692</v>
      </c>
    </row>
    <row r="68" spans="1:22">
      <c r="A68" s="44">
        <v>0.0677</v>
      </c>
      <c r="B68" s="44">
        <f t="shared" ref="B68:P68" si="19">B35*$A$68</f>
        <v>4.00460394</v>
      </c>
      <c r="C68" s="44">
        <f t="shared" si="19"/>
        <v>4.279144365</v>
      </c>
      <c r="D68" s="44">
        <f t="shared" si="19"/>
        <v>4.443722388</v>
      </c>
      <c r="E68" s="44">
        <f t="shared" si="19"/>
        <v>4.87180032</v>
      </c>
      <c r="F68" s="44">
        <f t="shared" si="19"/>
        <v>5.22600672</v>
      </c>
      <c r="G68" s="44">
        <f t="shared" si="19"/>
        <v>5.08242856</v>
      </c>
      <c r="H68" s="44">
        <f t="shared" si="19"/>
        <v>4.85441496</v>
      </c>
      <c r="I68" s="44">
        <f t="shared" si="19"/>
        <v>5.02467369</v>
      </c>
      <c r="J68" s="44">
        <f t="shared" si="19"/>
        <v>3.56249586</v>
      </c>
      <c r="K68" s="44">
        <f t="shared" si="19"/>
        <v>1.50912778</v>
      </c>
      <c r="L68" s="44">
        <f t="shared" si="19"/>
        <v>0.4736292</v>
      </c>
      <c r="M68" s="44">
        <f t="shared" si="19"/>
        <v>1.24474574</v>
      </c>
      <c r="N68" s="44">
        <f t="shared" si="19"/>
        <v>2.476466</v>
      </c>
      <c r="O68" s="44">
        <f t="shared" si="19"/>
        <v>1.62187536</v>
      </c>
      <c r="P68" s="44">
        <f t="shared" si="19"/>
        <v>1.23096879</v>
      </c>
      <c r="Q68" s="44">
        <v>645.3</v>
      </c>
      <c r="R68" s="44">
        <v>898.5</v>
      </c>
      <c r="S68" s="44">
        <f t="shared" si="17"/>
        <v>0.718196994991653</v>
      </c>
      <c r="T68" s="44">
        <v>279.4149</v>
      </c>
      <c r="U68" s="44">
        <f t="shared" si="18"/>
        <v>365.8851</v>
      </c>
      <c r="V68" s="44">
        <v>22.38113349</v>
      </c>
    </row>
    <row r="69" spans="1:22">
      <c r="A69" s="44">
        <v>0.1572</v>
      </c>
      <c r="B69" s="44">
        <f t="shared" ref="B69:P69" si="20">B36*$A$69</f>
        <v>9.0196644</v>
      </c>
      <c r="C69" s="44">
        <f t="shared" si="20"/>
        <v>10.13796162</v>
      </c>
      <c r="D69" s="44">
        <f t="shared" si="20"/>
        <v>11.004182352</v>
      </c>
      <c r="E69" s="44">
        <f t="shared" si="20"/>
        <v>11.69266176</v>
      </c>
      <c r="F69" s="44">
        <f t="shared" si="20"/>
        <v>12.8916576</v>
      </c>
      <c r="G69" s="44">
        <f t="shared" si="20"/>
        <v>13.12877808</v>
      </c>
      <c r="H69" s="44">
        <f t="shared" si="20"/>
        <v>13.40251044</v>
      </c>
      <c r="I69" s="44">
        <f t="shared" si="20"/>
        <v>13.45308168</v>
      </c>
      <c r="J69" s="44">
        <f t="shared" si="20"/>
        <v>13.270824</v>
      </c>
      <c r="K69" s="44">
        <f t="shared" si="20"/>
        <v>15.19776588</v>
      </c>
      <c r="L69" s="44">
        <f t="shared" si="20"/>
        <v>10.3561788</v>
      </c>
      <c r="M69" s="44">
        <f t="shared" si="20"/>
        <v>14.56824276</v>
      </c>
      <c r="N69" s="44">
        <f t="shared" si="20"/>
        <v>16.6858368</v>
      </c>
      <c r="O69" s="44">
        <f t="shared" si="20"/>
        <v>16.25114736</v>
      </c>
      <c r="P69" s="44">
        <f t="shared" si="20"/>
        <v>12.5252244</v>
      </c>
      <c r="Q69" s="44">
        <v>640</v>
      </c>
      <c r="R69" s="44">
        <v>909.2</v>
      </c>
      <c r="S69" s="44">
        <f t="shared" si="17"/>
        <v>0.703915530136384</v>
      </c>
      <c r="T69" s="44">
        <v>287.36</v>
      </c>
      <c r="U69" s="44">
        <f t="shared" si="18"/>
        <v>352.64</v>
      </c>
      <c r="V69" s="44">
        <v>23.017536</v>
      </c>
    </row>
    <row r="70" spans="1:22">
      <c r="A70" s="44">
        <v>0.0951</v>
      </c>
      <c r="B70" s="44">
        <f t="shared" ref="B70:P70" si="21">B37*$A$70</f>
        <v>59.3287056</v>
      </c>
      <c r="C70" s="44">
        <f t="shared" si="21"/>
        <v>60.567321285</v>
      </c>
      <c r="D70" s="44">
        <f t="shared" si="21"/>
        <v>65.61740232</v>
      </c>
      <c r="E70" s="44">
        <f t="shared" si="21"/>
        <v>67.467744</v>
      </c>
      <c r="F70" s="44">
        <f t="shared" si="21"/>
        <v>74.99806632</v>
      </c>
      <c r="G70" s="44">
        <f t="shared" si="21"/>
        <v>76.1445729</v>
      </c>
      <c r="H70" s="44">
        <f t="shared" si="21"/>
        <v>76.82635431</v>
      </c>
      <c r="I70" s="44">
        <f t="shared" si="21"/>
        <v>77.6711181</v>
      </c>
      <c r="J70" s="44">
        <f t="shared" si="21"/>
        <v>87.32159982</v>
      </c>
      <c r="K70" s="44">
        <f t="shared" si="21"/>
        <v>85.02061728</v>
      </c>
      <c r="L70" s="44">
        <f t="shared" si="21"/>
        <v>71.4916152</v>
      </c>
      <c r="M70" s="44">
        <f t="shared" si="21"/>
        <v>94.96351248</v>
      </c>
      <c r="N70" s="44">
        <f t="shared" si="21"/>
        <v>106.7271162</v>
      </c>
      <c r="O70" s="44">
        <f t="shared" si="21"/>
        <v>119.34409977</v>
      </c>
      <c r="P70" s="44">
        <f t="shared" si="21"/>
        <v>116.17204878</v>
      </c>
      <c r="Q70" s="44">
        <v>505.6</v>
      </c>
      <c r="R70" s="44">
        <v>919</v>
      </c>
      <c r="S70" s="44">
        <f t="shared" si="17"/>
        <v>0.550163220892274</v>
      </c>
      <c r="T70" s="44">
        <v>237.1264</v>
      </c>
      <c r="U70" s="44">
        <f t="shared" si="18"/>
        <v>268.4736</v>
      </c>
      <c r="V70" s="44">
        <v>18.99382464</v>
      </c>
    </row>
    <row r="71" spans="1:22">
      <c r="A71" s="44">
        <v>0.1452</v>
      </c>
      <c r="B71" s="44">
        <f t="shared" ref="B71:P71" si="22">B38*$A$71</f>
        <v>22.95896592</v>
      </c>
      <c r="C71" s="44">
        <f t="shared" si="22"/>
        <v>23.78663496</v>
      </c>
      <c r="D71" s="44">
        <f t="shared" si="22"/>
        <v>23.70718152</v>
      </c>
      <c r="E71" s="44">
        <f t="shared" si="22"/>
        <v>26.41757184</v>
      </c>
      <c r="F71" s="44">
        <f t="shared" si="22"/>
        <v>29.75113152</v>
      </c>
      <c r="G71" s="44">
        <f t="shared" si="22"/>
        <v>31.23899592</v>
      </c>
      <c r="H71" s="44">
        <f t="shared" si="22"/>
        <v>30.54931044</v>
      </c>
      <c r="I71" s="44">
        <f t="shared" si="22"/>
        <v>29.31810156</v>
      </c>
      <c r="J71" s="44">
        <f t="shared" si="22"/>
        <v>37.05255708</v>
      </c>
      <c r="K71" s="44">
        <f t="shared" si="22"/>
        <v>39.1756134</v>
      </c>
      <c r="L71" s="44">
        <f t="shared" si="22"/>
        <v>34.7379384</v>
      </c>
      <c r="M71" s="44">
        <f t="shared" si="22"/>
        <v>47.20849848</v>
      </c>
      <c r="N71" s="44">
        <f t="shared" si="22"/>
        <v>66.6357648</v>
      </c>
      <c r="O71" s="44">
        <f t="shared" si="22"/>
        <v>77.1325632</v>
      </c>
      <c r="P71" s="44">
        <f t="shared" si="22"/>
        <v>80.49918492</v>
      </c>
      <c r="Q71" s="44">
        <v>497.3</v>
      </c>
      <c r="R71" s="44">
        <v>896</v>
      </c>
      <c r="S71" s="44">
        <f t="shared" si="17"/>
        <v>0.555022321428571</v>
      </c>
      <c r="T71" s="44">
        <v>244.1743</v>
      </c>
      <c r="U71" s="44">
        <f t="shared" si="18"/>
        <v>253.1257</v>
      </c>
      <c r="V71" s="44">
        <v>19.55836143</v>
      </c>
    </row>
    <row r="72" spans="1:22">
      <c r="A72" s="44">
        <v>0.0801</v>
      </c>
      <c r="B72" s="44">
        <f t="shared" ref="B72:P72" si="23">B39*$A$72</f>
        <v>17.36030529</v>
      </c>
      <c r="C72" s="44">
        <f t="shared" si="23"/>
        <v>18.91249911</v>
      </c>
      <c r="D72" s="44">
        <f t="shared" si="23"/>
        <v>20.05841772</v>
      </c>
      <c r="E72" s="44">
        <f t="shared" si="23"/>
        <v>21.34017792</v>
      </c>
      <c r="F72" s="44">
        <f t="shared" si="23"/>
        <v>22.3700076</v>
      </c>
      <c r="G72" s="44">
        <f t="shared" si="23"/>
        <v>22.41271692</v>
      </c>
      <c r="H72" s="44">
        <f t="shared" si="23"/>
        <v>22.38113349</v>
      </c>
      <c r="I72" s="44">
        <f t="shared" si="23"/>
        <v>23.017536</v>
      </c>
      <c r="J72" s="44">
        <f t="shared" si="23"/>
        <v>18.99382464</v>
      </c>
      <c r="K72" s="44">
        <f t="shared" si="23"/>
        <v>19.55836143</v>
      </c>
      <c r="L72" s="44">
        <f t="shared" si="23"/>
        <v>18.2378088</v>
      </c>
      <c r="M72" s="44">
        <f t="shared" si="23"/>
        <v>24.42818511</v>
      </c>
      <c r="N72" s="44">
        <f t="shared" si="23"/>
        <v>28.0689624</v>
      </c>
      <c r="O72" s="44">
        <f t="shared" si="23"/>
        <v>31.13583921</v>
      </c>
      <c r="P72" s="44">
        <f t="shared" si="23"/>
        <v>34.35984819</v>
      </c>
      <c r="Q72" s="44">
        <v>429.6</v>
      </c>
      <c r="R72" s="44">
        <v>758.4</v>
      </c>
      <c r="S72" s="44">
        <f t="shared" si="17"/>
        <v>0.566455696202532</v>
      </c>
      <c r="T72" s="44">
        <v>227.688</v>
      </c>
      <c r="U72" s="44">
        <f t="shared" si="18"/>
        <v>201.912</v>
      </c>
      <c r="V72" s="44">
        <v>18.2378088</v>
      </c>
    </row>
    <row r="73" spans="1:22">
      <c r="A73" s="44">
        <v>0.1177</v>
      </c>
      <c r="B73" s="44">
        <f t="shared" ref="B73:P73" si="24">B40*$A$73</f>
        <v>59.92876758</v>
      </c>
      <c r="C73" s="44">
        <f t="shared" si="24"/>
        <v>63.655967595</v>
      </c>
      <c r="D73" s="44">
        <f t="shared" si="24"/>
        <v>68.29617828</v>
      </c>
      <c r="E73" s="44">
        <f t="shared" si="24"/>
        <v>71.98042368</v>
      </c>
      <c r="F73" s="44">
        <f t="shared" si="24"/>
        <v>78.0110892</v>
      </c>
      <c r="G73" s="44">
        <f t="shared" si="24"/>
        <v>76.69077768</v>
      </c>
      <c r="H73" s="44">
        <f t="shared" si="24"/>
        <v>74.28017575</v>
      </c>
      <c r="I73" s="44">
        <f t="shared" si="24"/>
        <v>74.32972745</v>
      </c>
      <c r="J73" s="44">
        <f t="shared" si="24"/>
        <v>72.2033004</v>
      </c>
      <c r="K73" s="44">
        <f t="shared" si="24"/>
        <v>72.94342154</v>
      </c>
      <c r="L73" s="44">
        <f t="shared" si="24"/>
        <v>65.8244312</v>
      </c>
      <c r="M73" s="44">
        <f t="shared" si="24"/>
        <v>86.30684414</v>
      </c>
      <c r="N73" s="44">
        <f t="shared" si="24"/>
        <v>95.4937764</v>
      </c>
      <c r="O73" s="44">
        <f t="shared" si="24"/>
        <v>108.39047142</v>
      </c>
      <c r="P73" s="44">
        <f t="shared" si="24"/>
        <v>107.18152764</v>
      </c>
      <c r="Q73" s="44">
        <v>534.1</v>
      </c>
      <c r="R73" s="44">
        <v>742.1</v>
      </c>
      <c r="S73" s="44">
        <f t="shared" si="17"/>
        <v>0.719714324215065</v>
      </c>
      <c r="T73" s="44">
        <v>304.9711</v>
      </c>
      <c r="U73" s="44">
        <f t="shared" si="18"/>
        <v>229.1289</v>
      </c>
      <c r="V73" s="44">
        <v>24.42818511</v>
      </c>
    </row>
    <row r="74" spans="1:22">
      <c r="A74" s="44">
        <v>0.1458</v>
      </c>
      <c r="B74" s="44">
        <f t="shared" ref="B74:P74" si="25">B41*$A$74</f>
        <v>46.57448322</v>
      </c>
      <c r="C74" s="44">
        <f t="shared" si="25"/>
        <v>49.62646359</v>
      </c>
      <c r="D74" s="44">
        <f t="shared" si="25"/>
        <v>52.790750784</v>
      </c>
      <c r="E74" s="44">
        <f t="shared" si="25"/>
        <v>56.05438464</v>
      </c>
      <c r="F74" s="44">
        <f t="shared" si="25"/>
        <v>59.55778368</v>
      </c>
      <c r="G74" s="44">
        <f t="shared" si="25"/>
        <v>60.96877776</v>
      </c>
      <c r="H74" s="44">
        <f t="shared" si="25"/>
        <v>61.38897336</v>
      </c>
      <c r="I74" s="44">
        <f t="shared" si="25"/>
        <v>62.06660802</v>
      </c>
      <c r="J74" s="44">
        <f t="shared" si="25"/>
        <v>62.30120022</v>
      </c>
      <c r="K74" s="44">
        <f t="shared" si="25"/>
        <v>62.31002112</v>
      </c>
      <c r="L74" s="44">
        <f t="shared" si="25"/>
        <v>61.2628272</v>
      </c>
      <c r="M74" s="44">
        <f t="shared" si="25"/>
        <v>74.85169338</v>
      </c>
      <c r="N74" s="44">
        <f t="shared" si="25"/>
        <v>102.8344896</v>
      </c>
      <c r="O74" s="44">
        <f t="shared" si="25"/>
        <v>112.96878516</v>
      </c>
      <c r="P74" s="44">
        <f t="shared" si="25"/>
        <v>116.40736152</v>
      </c>
      <c r="Q74" s="44">
        <v>565.2</v>
      </c>
      <c r="R74" s="44">
        <v>812.9</v>
      </c>
      <c r="S74" s="44">
        <f t="shared" si="17"/>
        <v>0.695288473366958</v>
      </c>
      <c r="T74" s="44">
        <v>350.424</v>
      </c>
      <c r="U74" s="44">
        <f t="shared" si="18"/>
        <v>214.776</v>
      </c>
      <c r="V74" s="44">
        <v>28.0689624</v>
      </c>
    </row>
    <row r="75" spans="1:22">
      <c r="A75" s="44">
        <v>0.1039</v>
      </c>
      <c r="B75" s="44">
        <f t="shared" ref="B75:P75" si="26">B42*$A$75</f>
        <v>44.68467821</v>
      </c>
      <c r="C75" s="44">
        <f t="shared" si="26"/>
        <v>48.777481035</v>
      </c>
      <c r="D75" s="44">
        <f t="shared" si="26"/>
        <v>52.018821282</v>
      </c>
      <c r="E75" s="44">
        <f t="shared" si="26"/>
        <v>55.12252416</v>
      </c>
      <c r="F75" s="44">
        <f t="shared" si="26"/>
        <v>57.51214104</v>
      </c>
      <c r="G75" s="44">
        <f t="shared" si="26"/>
        <v>59.07810106</v>
      </c>
      <c r="H75" s="44">
        <f t="shared" si="26"/>
        <v>59.11965067</v>
      </c>
      <c r="I75" s="44">
        <f t="shared" si="26"/>
        <v>59.5268036</v>
      </c>
      <c r="J75" s="44">
        <f t="shared" si="26"/>
        <v>69.87265649</v>
      </c>
      <c r="K75" s="44">
        <f t="shared" si="26"/>
        <v>69.03336268</v>
      </c>
      <c r="L75" s="44">
        <f t="shared" si="26"/>
        <v>64.6046044</v>
      </c>
      <c r="M75" s="44">
        <f t="shared" si="26"/>
        <v>81.34904528</v>
      </c>
      <c r="N75" s="44">
        <f t="shared" si="26"/>
        <v>91.2352134</v>
      </c>
      <c r="O75" s="44">
        <f t="shared" si="26"/>
        <v>97.33914099</v>
      </c>
      <c r="P75" s="44">
        <f t="shared" si="26"/>
        <v>92.82466521</v>
      </c>
      <c r="Q75" s="44">
        <v>597.1</v>
      </c>
      <c r="R75" s="44">
        <v>886.9</v>
      </c>
      <c r="S75" s="44">
        <f t="shared" si="17"/>
        <v>0.673243883188635</v>
      </c>
      <c r="T75" s="44">
        <v>388.7121</v>
      </c>
      <c r="U75" s="44">
        <f t="shared" si="18"/>
        <v>208.3879</v>
      </c>
      <c r="V75" s="44">
        <v>31.13583921</v>
      </c>
    </row>
    <row r="76" spans="1:22">
      <c r="A76" s="44">
        <v>0.0356</v>
      </c>
      <c r="B76" s="44">
        <f t="shared" ref="B76:P76" si="27">B43*$A$76</f>
        <v>1.97716704</v>
      </c>
      <c r="C76" s="44">
        <f t="shared" si="27"/>
        <v>2.11090734</v>
      </c>
      <c r="D76" s="44">
        <f t="shared" si="27"/>
        <v>2.35379724</v>
      </c>
      <c r="E76" s="44">
        <f t="shared" si="27"/>
        <v>2.44426752</v>
      </c>
      <c r="F76" s="44">
        <f t="shared" si="27"/>
        <v>2.68418304</v>
      </c>
      <c r="G76" s="44">
        <f t="shared" si="27"/>
        <v>2.55503336</v>
      </c>
      <c r="H76" s="44">
        <f t="shared" si="27"/>
        <v>2.21818972</v>
      </c>
      <c r="I76" s="44">
        <f t="shared" si="27"/>
        <v>1.60003844</v>
      </c>
      <c r="J76" s="44">
        <f t="shared" si="27"/>
        <v>1.85663968</v>
      </c>
      <c r="K76" s="44">
        <f t="shared" si="27"/>
        <v>1.6867814</v>
      </c>
      <c r="L76" s="44">
        <f t="shared" si="27"/>
        <v>0.9566076</v>
      </c>
      <c r="M76" s="44">
        <f t="shared" si="27"/>
        <v>1.68515804</v>
      </c>
      <c r="N76" s="44">
        <f t="shared" si="27"/>
        <v>1.8076968</v>
      </c>
      <c r="O76" s="44">
        <f t="shared" si="27"/>
        <v>1.97919624</v>
      </c>
      <c r="P76" s="44">
        <f t="shared" si="27"/>
        <v>2.47769592</v>
      </c>
      <c r="Q76" s="44">
        <v>629.9</v>
      </c>
      <c r="R76" s="44">
        <v>910.2</v>
      </c>
      <c r="S76" s="44">
        <f t="shared" si="17"/>
        <v>0.692045704240826</v>
      </c>
      <c r="T76" s="44">
        <v>428.9619</v>
      </c>
      <c r="U76" s="44">
        <f t="shared" si="18"/>
        <v>200.9381</v>
      </c>
      <c r="V76" s="44">
        <v>34.35984819</v>
      </c>
    </row>
    <row r="77" spans="1:22">
      <c r="A77" s="44">
        <v>0.1764</v>
      </c>
      <c r="B77" s="44">
        <f t="shared" ref="B77:P77" si="28">B44*$A$77</f>
        <v>98.42827176</v>
      </c>
      <c r="C77" s="44">
        <f t="shared" si="28"/>
        <v>105.19427016</v>
      </c>
      <c r="D77" s="44">
        <f t="shared" si="28"/>
        <v>112.693023576</v>
      </c>
      <c r="E77" s="44">
        <f t="shared" si="28"/>
        <v>120.24778752</v>
      </c>
      <c r="F77" s="44">
        <f t="shared" si="28"/>
        <v>128.63412576</v>
      </c>
      <c r="G77" s="44">
        <f t="shared" si="28"/>
        <v>132.6864924</v>
      </c>
      <c r="H77" s="44">
        <f t="shared" si="28"/>
        <v>135.98145036</v>
      </c>
      <c r="I77" s="44">
        <f t="shared" si="28"/>
        <v>133.90160616</v>
      </c>
      <c r="J77" s="44">
        <f t="shared" si="28"/>
        <v>135.70464348</v>
      </c>
      <c r="K77" s="44">
        <f t="shared" si="28"/>
        <v>134.4224448</v>
      </c>
      <c r="L77" s="44">
        <f t="shared" si="28"/>
        <v>53.9822808</v>
      </c>
      <c r="M77" s="44">
        <f t="shared" si="28"/>
        <v>138.48597756</v>
      </c>
      <c r="N77" s="44">
        <f t="shared" si="28"/>
        <v>162.1489968</v>
      </c>
      <c r="O77" s="44">
        <f t="shared" si="28"/>
        <v>166.82283828</v>
      </c>
      <c r="P77" s="44">
        <f t="shared" si="28"/>
        <v>169.65733932</v>
      </c>
      <c r="Q77" s="44">
        <v>1606.2</v>
      </c>
      <c r="R77" s="44">
        <v>2597</v>
      </c>
      <c r="S77" s="44">
        <f t="shared" si="17"/>
        <v>0.618482864844051</v>
      </c>
      <c r="T77" s="44">
        <v>509.1654</v>
      </c>
      <c r="U77" s="44">
        <f t="shared" si="18"/>
        <v>1097.0346</v>
      </c>
      <c r="V77" s="44">
        <v>59.92876758</v>
      </c>
    </row>
    <row r="78" spans="1:22">
      <c r="A78" s="44">
        <v>0.0227</v>
      </c>
      <c r="B78" s="44">
        <f t="shared" ref="B78:P78" si="29">B45*$A$78</f>
        <v>8.82073422</v>
      </c>
      <c r="C78" s="44">
        <f t="shared" si="29"/>
        <v>9.777079545</v>
      </c>
      <c r="D78" s="44">
        <f t="shared" si="29"/>
        <v>10.650530826</v>
      </c>
      <c r="E78" s="44">
        <f t="shared" si="29"/>
        <v>11.66569344</v>
      </c>
      <c r="F78" s="44">
        <f t="shared" si="29"/>
        <v>11.92431</v>
      </c>
      <c r="G78" s="44">
        <f t="shared" si="29"/>
        <v>9.15270356</v>
      </c>
      <c r="H78" s="44">
        <f t="shared" si="29"/>
        <v>7.17720882</v>
      </c>
      <c r="I78" s="44">
        <f t="shared" si="29"/>
        <v>5.84834174</v>
      </c>
      <c r="J78" s="44">
        <f t="shared" si="29"/>
        <v>5.77668238</v>
      </c>
      <c r="K78" s="44">
        <f t="shared" si="29"/>
        <v>5.76009776</v>
      </c>
      <c r="L78" s="44">
        <f t="shared" si="29"/>
        <v>5.1408463</v>
      </c>
      <c r="M78" s="44">
        <f t="shared" si="29"/>
        <v>8.13476292</v>
      </c>
      <c r="N78" s="44">
        <f t="shared" si="29"/>
        <v>9.0101748</v>
      </c>
      <c r="O78" s="44">
        <f t="shared" si="29"/>
        <v>9.52422765</v>
      </c>
      <c r="P78" s="44">
        <f t="shared" si="29"/>
        <v>9.41280243</v>
      </c>
      <c r="Q78" s="44">
        <v>1567.63</v>
      </c>
      <c r="R78" s="44">
        <v>2682.7</v>
      </c>
      <c r="S78" s="44">
        <f t="shared" si="17"/>
        <v>0.584347858500764</v>
      </c>
      <c r="T78" s="44">
        <v>540.83235</v>
      </c>
      <c r="U78" s="44">
        <f t="shared" si="18"/>
        <v>1026.79765</v>
      </c>
      <c r="V78" s="44">
        <v>63.655967595</v>
      </c>
    </row>
    <row r="79" spans="1:22">
      <c r="A79" s="44">
        <v>0.2016</v>
      </c>
      <c r="B79" s="44">
        <f t="shared" ref="B79:P79" si="30">B46*$A$79</f>
        <v>94.74881472</v>
      </c>
      <c r="C79" s="44">
        <f t="shared" si="30"/>
        <v>100.33154208</v>
      </c>
      <c r="D79" s="44">
        <f t="shared" si="30"/>
        <v>108.266348736</v>
      </c>
      <c r="E79" s="44">
        <f t="shared" si="30"/>
        <v>120.39487488</v>
      </c>
      <c r="F79" s="44">
        <f t="shared" si="30"/>
        <v>132.64086528</v>
      </c>
      <c r="G79" s="44">
        <f t="shared" si="30"/>
        <v>133.59132864</v>
      </c>
      <c r="H79" s="44">
        <f t="shared" si="30"/>
        <v>134.37853632</v>
      </c>
      <c r="I79" s="44">
        <f t="shared" si="30"/>
        <v>132.93532224</v>
      </c>
      <c r="J79" s="44">
        <f t="shared" si="30"/>
        <v>133.99682688</v>
      </c>
      <c r="K79" s="44">
        <f t="shared" si="30"/>
        <v>134.25416928</v>
      </c>
      <c r="L79" s="44">
        <f t="shared" si="30"/>
        <v>116.6566464</v>
      </c>
      <c r="M79" s="44">
        <f t="shared" si="30"/>
        <v>163.38073248</v>
      </c>
      <c r="N79" s="44">
        <f t="shared" si="30"/>
        <v>197.79984</v>
      </c>
      <c r="O79" s="44">
        <f t="shared" si="30"/>
        <v>217.30984128</v>
      </c>
      <c r="P79" s="44">
        <f t="shared" si="30"/>
        <v>213.03227232</v>
      </c>
      <c r="Q79" s="44">
        <v>1585.4</v>
      </c>
      <c r="R79" s="44">
        <v>2652.1</v>
      </c>
      <c r="S79" s="44">
        <f t="shared" si="17"/>
        <v>0.597790430225105</v>
      </c>
      <c r="T79" s="44">
        <v>580.2564</v>
      </c>
      <c r="U79" s="44">
        <f t="shared" si="18"/>
        <v>1005.1436</v>
      </c>
      <c r="V79" s="44">
        <v>68.29617828</v>
      </c>
    </row>
    <row r="80" spans="1:22">
      <c r="A80" s="44">
        <v>0.1163</v>
      </c>
      <c r="B80" s="44">
        <f t="shared" ref="B80:P80" si="31">B47*$A$80</f>
        <v>48.50973018</v>
      </c>
      <c r="C80" s="44">
        <f t="shared" si="31"/>
        <v>51.059962395</v>
      </c>
      <c r="D80" s="44">
        <f t="shared" si="31"/>
        <v>55.24189524</v>
      </c>
      <c r="E80" s="44">
        <f t="shared" si="31"/>
        <v>59.88352128</v>
      </c>
      <c r="F80" s="44">
        <f t="shared" si="31"/>
        <v>61.50520848</v>
      </c>
      <c r="G80" s="44">
        <f t="shared" si="31"/>
        <v>55.87624196</v>
      </c>
      <c r="H80" s="44">
        <f t="shared" si="31"/>
        <v>53.69159298</v>
      </c>
      <c r="I80" s="44">
        <f t="shared" si="31"/>
        <v>51.34142584</v>
      </c>
      <c r="J80" s="44">
        <f t="shared" si="31"/>
        <v>50.27930446</v>
      </c>
      <c r="K80" s="44">
        <f t="shared" si="31"/>
        <v>45.67692967</v>
      </c>
      <c r="L80" s="44">
        <f t="shared" si="31"/>
        <v>39.5414185</v>
      </c>
      <c r="M80" s="44">
        <f t="shared" si="31"/>
        <v>60.49040957</v>
      </c>
      <c r="N80" s="44">
        <f t="shared" si="31"/>
        <v>67.6065856</v>
      </c>
      <c r="O80" s="44">
        <f t="shared" si="31"/>
        <v>72.44057184</v>
      </c>
      <c r="P80" s="44">
        <f t="shared" si="31"/>
        <v>75.12940458</v>
      </c>
      <c r="Q80" s="44">
        <v>1592.6</v>
      </c>
      <c r="R80" s="44">
        <v>2728.5</v>
      </c>
      <c r="S80" s="44">
        <f t="shared" si="17"/>
        <v>0.583690672530695</v>
      </c>
      <c r="T80" s="44">
        <v>611.5584</v>
      </c>
      <c r="U80" s="44">
        <f t="shared" si="18"/>
        <v>981.0416</v>
      </c>
      <c r="V80" s="44">
        <v>71.98042368</v>
      </c>
    </row>
    <row r="81" spans="1:22">
      <c r="A81" s="44">
        <v>0.1671</v>
      </c>
      <c r="B81" s="44">
        <f t="shared" ref="B81:P81" si="32">B48*$A$81</f>
        <v>83.11632537</v>
      </c>
      <c r="C81" s="44">
        <f t="shared" si="32"/>
        <v>88.817702175</v>
      </c>
      <c r="D81" s="44">
        <f t="shared" si="32"/>
        <v>96.0495813</v>
      </c>
      <c r="E81" s="44">
        <f t="shared" si="32"/>
        <v>105.61147776</v>
      </c>
      <c r="F81" s="44">
        <f t="shared" si="32"/>
        <v>116.4459744</v>
      </c>
      <c r="G81" s="44">
        <f t="shared" si="32"/>
        <v>121.43738508</v>
      </c>
      <c r="H81" s="44">
        <f t="shared" si="32"/>
        <v>122.51753619</v>
      </c>
      <c r="I81" s="44">
        <f t="shared" si="32"/>
        <v>121.32761709</v>
      </c>
      <c r="J81" s="44">
        <f t="shared" si="32"/>
        <v>127.06111887</v>
      </c>
      <c r="K81" s="44">
        <f t="shared" si="32"/>
        <v>130.23177453</v>
      </c>
      <c r="L81" s="44">
        <f t="shared" si="32"/>
        <v>89.1209469</v>
      </c>
      <c r="M81" s="44">
        <f t="shared" si="32"/>
        <v>149.79059559</v>
      </c>
      <c r="N81" s="44">
        <f t="shared" si="32"/>
        <v>174.3828864</v>
      </c>
      <c r="O81" s="44">
        <f t="shared" si="32"/>
        <v>188.20391121</v>
      </c>
      <c r="P81" s="44">
        <f t="shared" si="32"/>
        <v>190.7205876</v>
      </c>
      <c r="Q81" s="44">
        <v>1624.5</v>
      </c>
      <c r="R81" s="44">
        <v>2785.8</v>
      </c>
      <c r="S81" s="44">
        <f t="shared" si="17"/>
        <v>0.583135903510661</v>
      </c>
      <c r="T81" s="44">
        <v>662.796</v>
      </c>
      <c r="U81" s="44">
        <f t="shared" si="18"/>
        <v>961.704</v>
      </c>
      <c r="V81" s="44">
        <v>78.0110892</v>
      </c>
    </row>
    <row r="82" spans="1:22">
      <c r="A82" s="44">
        <v>0.1376</v>
      </c>
      <c r="B82" s="44">
        <f t="shared" ref="B82:P82" si="33">B49*$A$82</f>
        <v>120.08801952</v>
      </c>
      <c r="C82" s="44">
        <f t="shared" si="33"/>
        <v>130.4316936</v>
      </c>
      <c r="D82" s="44">
        <f t="shared" si="33"/>
        <v>142.882406208</v>
      </c>
      <c r="E82" s="44">
        <f t="shared" si="33"/>
        <v>153.35817216</v>
      </c>
      <c r="F82" s="44">
        <f t="shared" si="33"/>
        <v>164.57114112</v>
      </c>
      <c r="G82" s="44">
        <f t="shared" si="33"/>
        <v>167.41414976</v>
      </c>
      <c r="H82" s="44">
        <f t="shared" si="33"/>
        <v>169.78144768</v>
      </c>
      <c r="I82" s="44">
        <f t="shared" si="33"/>
        <v>170.77273184</v>
      </c>
      <c r="J82" s="44">
        <f t="shared" si="33"/>
        <v>196.20393632</v>
      </c>
      <c r="K82" s="44">
        <f t="shared" si="33"/>
        <v>201.71191296</v>
      </c>
      <c r="L82" s="44">
        <f t="shared" si="33"/>
        <v>158.727792</v>
      </c>
      <c r="M82" s="44">
        <f t="shared" si="33"/>
        <v>230.51534944</v>
      </c>
      <c r="N82" s="44">
        <f t="shared" si="33"/>
        <v>268.818112</v>
      </c>
      <c r="O82" s="44">
        <f t="shared" si="33"/>
        <v>269.21651904</v>
      </c>
      <c r="P82" s="44">
        <f t="shared" si="33"/>
        <v>262.48812672</v>
      </c>
      <c r="Q82" s="44">
        <v>1558.8</v>
      </c>
      <c r="R82" s="44">
        <v>2839.4</v>
      </c>
      <c r="S82" s="44">
        <f t="shared" si="17"/>
        <v>0.548989223075298</v>
      </c>
      <c r="T82" s="44">
        <v>651.5784</v>
      </c>
      <c r="U82" s="44">
        <f t="shared" si="18"/>
        <v>907.2216</v>
      </c>
      <c r="V82" s="44">
        <v>76.69077768</v>
      </c>
    </row>
    <row r="83" spans="1:22">
      <c r="A83" s="44">
        <v>0.1432</v>
      </c>
      <c r="B83" s="44">
        <f t="shared" ref="B83:P83" si="34">B50*$A$83</f>
        <v>205.58669816</v>
      </c>
      <c r="C83" s="44">
        <f t="shared" si="34"/>
        <v>224.6424582</v>
      </c>
      <c r="D83" s="44">
        <f t="shared" si="34"/>
        <v>239.4667728</v>
      </c>
      <c r="E83" s="44">
        <f t="shared" si="34"/>
        <v>252.25012224</v>
      </c>
      <c r="F83" s="44">
        <f t="shared" si="34"/>
        <v>258.63260352</v>
      </c>
      <c r="G83" s="44">
        <f t="shared" si="34"/>
        <v>264.570592</v>
      </c>
      <c r="H83" s="44">
        <f t="shared" si="34"/>
        <v>271.3365056</v>
      </c>
      <c r="I83" s="44">
        <f t="shared" si="34"/>
        <v>275.45392088</v>
      </c>
      <c r="J83" s="44">
        <f t="shared" si="34"/>
        <v>294.835912</v>
      </c>
      <c r="K83" s="44">
        <f t="shared" si="34"/>
        <v>304.95373664</v>
      </c>
      <c r="L83" s="44">
        <f t="shared" si="34"/>
        <v>240.628268</v>
      </c>
      <c r="M83" s="44">
        <f t="shared" si="34"/>
        <v>317.8291064</v>
      </c>
      <c r="N83" s="44">
        <f t="shared" si="34"/>
        <v>389.9659632</v>
      </c>
      <c r="O83" s="44">
        <f t="shared" si="34"/>
        <v>397.1774436</v>
      </c>
      <c r="P83" s="44">
        <f t="shared" si="34"/>
        <v>393.8800488</v>
      </c>
      <c r="Q83" s="44">
        <v>1457.5</v>
      </c>
      <c r="R83" s="44">
        <v>2675.7</v>
      </c>
      <c r="S83" s="44">
        <f t="shared" si="17"/>
        <v>0.544717270247038</v>
      </c>
      <c r="T83" s="44">
        <v>631.0975</v>
      </c>
      <c r="U83" s="44">
        <f t="shared" si="18"/>
        <v>826.4025</v>
      </c>
      <c r="V83" s="44">
        <v>74.28017575</v>
      </c>
    </row>
    <row r="84" spans="1:22">
      <c r="A84" s="44">
        <v>0.2234</v>
      </c>
      <c r="B84" s="44">
        <f t="shared" ref="B84:P84" si="35">B51*$A$84</f>
        <v>180.30920058</v>
      </c>
      <c r="C84" s="44">
        <f t="shared" si="35"/>
        <v>190.8404553</v>
      </c>
      <c r="D84" s="44">
        <f t="shared" si="35"/>
        <v>207.11331342</v>
      </c>
      <c r="E84" s="44">
        <f t="shared" si="35"/>
        <v>218.16993792</v>
      </c>
      <c r="F84" s="44">
        <f t="shared" si="35"/>
        <v>233.89282992</v>
      </c>
      <c r="G84" s="44">
        <f t="shared" si="35"/>
        <v>238.18742684</v>
      </c>
      <c r="H84" s="44">
        <f t="shared" si="35"/>
        <v>241.54997662</v>
      </c>
      <c r="I84" s="44">
        <f t="shared" si="35"/>
        <v>243.96571252</v>
      </c>
      <c r="J84" s="44">
        <f t="shared" si="35"/>
        <v>270.1613061</v>
      </c>
      <c r="K84" s="44">
        <f t="shared" si="35"/>
        <v>276.61472892</v>
      </c>
      <c r="L84" s="44">
        <f t="shared" si="35"/>
        <v>191.5625958</v>
      </c>
      <c r="M84" s="44">
        <f t="shared" si="35"/>
        <v>275.7239661</v>
      </c>
      <c r="N84" s="44">
        <f t="shared" si="35"/>
        <v>350.4390908</v>
      </c>
      <c r="O84" s="44">
        <f t="shared" si="35"/>
        <v>370.98606006</v>
      </c>
      <c r="P84" s="44">
        <f t="shared" si="35"/>
        <v>394.83700362</v>
      </c>
      <c r="Q84" s="44">
        <v>1406.5</v>
      </c>
      <c r="R84" s="44">
        <v>2608.8</v>
      </c>
      <c r="S84" s="44">
        <f t="shared" si="17"/>
        <v>0.539136767862619</v>
      </c>
      <c r="T84" s="44">
        <v>631.5185</v>
      </c>
      <c r="U84" s="44">
        <f t="shared" si="18"/>
        <v>774.9815</v>
      </c>
      <c r="V84" s="44">
        <v>74.32972745</v>
      </c>
    </row>
    <row r="85" spans="1:22">
      <c r="A85" s="44">
        <v>0.2051</v>
      </c>
      <c r="B85" s="44">
        <f t="shared" ref="B85:P85" si="36">B52*$A$85</f>
        <v>262.19934776</v>
      </c>
      <c r="C85" s="44">
        <f t="shared" si="36"/>
        <v>286.21227117</v>
      </c>
      <c r="D85" s="44">
        <f t="shared" si="36"/>
        <v>312.14193612</v>
      </c>
      <c r="E85" s="44">
        <f t="shared" si="36"/>
        <v>334.3687872</v>
      </c>
      <c r="F85" s="44">
        <f t="shared" si="36"/>
        <v>342.83186952</v>
      </c>
      <c r="G85" s="44">
        <f t="shared" si="36"/>
        <v>359.07049794</v>
      </c>
      <c r="H85" s="44">
        <f t="shared" si="36"/>
        <v>362.28457902</v>
      </c>
      <c r="I85" s="44">
        <f t="shared" si="36"/>
        <v>362.52110034</v>
      </c>
      <c r="J85" s="44">
        <f t="shared" si="36"/>
        <v>381.69907839</v>
      </c>
      <c r="K85" s="44">
        <f t="shared" si="36"/>
        <v>384.8910702</v>
      </c>
      <c r="L85" s="44">
        <f t="shared" si="36"/>
        <v>293.3133049</v>
      </c>
      <c r="M85" s="44">
        <f t="shared" si="36"/>
        <v>437.36684866</v>
      </c>
      <c r="N85" s="44">
        <f t="shared" si="36"/>
        <v>534.334724</v>
      </c>
      <c r="O85" s="44">
        <f t="shared" si="36"/>
        <v>549.59543562</v>
      </c>
      <c r="P85" s="44">
        <f t="shared" si="36"/>
        <v>539.31974103</v>
      </c>
      <c r="Q85" s="44">
        <v>1308</v>
      </c>
      <c r="R85" s="44">
        <v>2627.2</v>
      </c>
      <c r="S85" s="44">
        <f t="shared" si="17"/>
        <v>0.497868453105968</v>
      </c>
      <c r="T85" s="44">
        <v>613.452</v>
      </c>
      <c r="U85" s="44">
        <f t="shared" si="18"/>
        <v>694.548</v>
      </c>
      <c r="V85" s="44">
        <v>72.2033004</v>
      </c>
    </row>
    <row r="86" spans="1:22">
      <c r="A86" s="44">
        <v>0.2271</v>
      </c>
      <c r="B86" s="44">
        <f t="shared" ref="B86:P86" si="37">B53*$A$86</f>
        <v>172.22335161</v>
      </c>
      <c r="C86" s="44">
        <f t="shared" si="37"/>
        <v>176.544144855</v>
      </c>
      <c r="D86" s="44">
        <f t="shared" si="37"/>
        <v>191.22265116</v>
      </c>
      <c r="E86" s="44">
        <f t="shared" si="37"/>
        <v>196.78996224</v>
      </c>
      <c r="F86" s="44">
        <f t="shared" si="37"/>
        <v>211.49841168</v>
      </c>
      <c r="G86" s="44">
        <f t="shared" si="37"/>
        <v>202.20570678</v>
      </c>
      <c r="H86" s="44">
        <f t="shared" si="37"/>
        <v>210.03223137</v>
      </c>
      <c r="I86" s="44">
        <f t="shared" si="37"/>
        <v>211.69555719</v>
      </c>
      <c r="J86" s="44">
        <f t="shared" si="37"/>
        <v>227.16431472</v>
      </c>
      <c r="K86" s="44">
        <f t="shared" si="37"/>
        <v>225.72179823</v>
      </c>
      <c r="L86" s="44">
        <f t="shared" si="37"/>
        <v>160.5401694</v>
      </c>
      <c r="M86" s="44">
        <f t="shared" si="37"/>
        <v>229.17303693</v>
      </c>
      <c r="N86" s="44">
        <f t="shared" si="37"/>
        <v>292.234551</v>
      </c>
      <c r="O86" s="44">
        <f t="shared" si="37"/>
        <v>324.64646739</v>
      </c>
      <c r="P86" s="44">
        <f t="shared" si="37"/>
        <v>316.91923092</v>
      </c>
      <c r="Q86" s="44">
        <v>1262.2</v>
      </c>
      <c r="R86" s="44">
        <v>2495.8</v>
      </c>
      <c r="S86" s="44">
        <f t="shared" si="17"/>
        <v>0.505729625771296</v>
      </c>
      <c r="T86" s="44">
        <v>619.7402</v>
      </c>
      <c r="U86" s="44">
        <f t="shared" si="18"/>
        <v>642.4598</v>
      </c>
      <c r="V86" s="44">
        <v>72.94342154</v>
      </c>
    </row>
    <row r="87" spans="1:22">
      <c r="A87" s="44">
        <v>0.1276</v>
      </c>
      <c r="B87" s="44">
        <f t="shared" ref="B87:P87" si="38">B54*$A$87</f>
        <v>94.34371408</v>
      </c>
      <c r="C87" s="44">
        <f t="shared" si="38"/>
        <v>103.18932888</v>
      </c>
      <c r="D87" s="44">
        <f t="shared" si="38"/>
        <v>112.643325168</v>
      </c>
      <c r="E87" s="44">
        <f t="shared" si="38"/>
        <v>120.85945344</v>
      </c>
      <c r="F87" s="44">
        <f t="shared" si="38"/>
        <v>128.6682672</v>
      </c>
      <c r="G87" s="44">
        <f t="shared" si="38"/>
        <v>125.89084904</v>
      </c>
      <c r="H87" s="44">
        <f t="shared" si="38"/>
        <v>127.28126796</v>
      </c>
      <c r="I87" s="44">
        <f t="shared" si="38"/>
        <v>126.96568764</v>
      </c>
      <c r="J87" s="44">
        <f t="shared" si="38"/>
        <v>137.26510028</v>
      </c>
      <c r="K87" s="44">
        <f t="shared" si="38"/>
        <v>143.99217228</v>
      </c>
      <c r="L87" s="44">
        <f t="shared" si="38"/>
        <v>108.1777488</v>
      </c>
      <c r="M87" s="44">
        <f t="shared" si="38"/>
        <v>133.20920668</v>
      </c>
      <c r="N87" s="44">
        <f t="shared" si="38"/>
        <v>168.3661584</v>
      </c>
      <c r="O87" s="44">
        <f t="shared" si="38"/>
        <v>184.38515172</v>
      </c>
      <c r="P87" s="44">
        <f t="shared" si="38"/>
        <v>197.1226686</v>
      </c>
      <c r="Q87" s="44">
        <v>1055.2</v>
      </c>
      <c r="R87" s="44">
        <v>2240.2</v>
      </c>
      <c r="S87" s="44">
        <f t="shared" si="17"/>
        <v>0.471029372377466</v>
      </c>
      <c r="T87" s="44">
        <v>559.256</v>
      </c>
      <c r="U87" s="44">
        <f t="shared" si="18"/>
        <v>495.944</v>
      </c>
      <c r="V87" s="44">
        <v>65.8244312</v>
      </c>
    </row>
    <row r="88" spans="1:22">
      <c r="A88" s="44">
        <v>0.1207</v>
      </c>
      <c r="B88" s="44">
        <f t="shared" ref="B88:P88" si="39">B55*$A$88</f>
        <v>15.74477185</v>
      </c>
      <c r="C88" s="44">
        <f t="shared" si="39"/>
        <v>17.20710063</v>
      </c>
      <c r="D88" s="44">
        <f t="shared" si="39"/>
        <v>18.398945538</v>
      </c>
      <c r="E88" s="44">
        <f t="shared" si="39"/>
        <v>20.32858368</v>
      </c>
      <c r="F88" s="44">
        <f t="shared" si="39"/>
        <v>21.36274128</v>
      </c>
      <c r="G88" s="44">
        <f t="shared" si="39"/>
        <v>20.83187854</v>
      </c>
      <c r="H88" s="44">
        <f t="shared" si="39"/>
        <v>20.96272941</v>
      </c>
      <c r="I88" s="44">
        <f t="shared" si="39"/>
        <v>20.89190265</v>
      </c>
      <c r="J88" s="44">
        <f t="shared" si="39"/>
        <v>22.62067668</v>
      </c>
      <c r="K88" s="44">
        <f t="shared" si="39"/>
        <v>22.66243888</v>
      </c>
      <c r="L88" s="44">
        <f t="shared" si="39"/>
        <v>10.4208759</v>
      </c>
      <c r="M88" s="44">
        <f t="shared" si="39"/>
        <v>17.13343742</v>
      </c>
      <c r="N88" s="44">
        <f t="shared" si="39"/>
        <v>23.235957</v>
      </c>
      <c r="O88" s="44">
        <f t="shared" si="39"/>
        <v>25.41138138</v>
      </c>
      <c r="P88" s="44">
        <f t="shared" si="39"/>
        <v>26.07279324</v>
      </c>
      <c r="Q88" s="44">
        <v>1284.2</v>
      </c>
      <c r="R88" s="44">
        <v>2175.2</v>
      </c>
      <c r="S88" s="44">
        <f t="shared" si="17"/>
        <v>0.59038249356381</v>
      </c>
      <c r="T88" s="44">
        <v>733.2782</v>
      </c>
      <c r="U88" s="44">
        <f t="shared" si="18"/>
        <v>550.9218</v>
      </c>
      <c r="V88" s="44">
        <v>86.30684414</v>
      </c>
    </row>
    <row r="89" spans="1:22">
      <c r="A89" s="44">
        <v>0.143</v>
      </c>
      <c r="B89" s="44">
        <f t="shared" ref="B89:P89" si="40">B56*$A$89</f>
        <v>72.7154571</v>
      </c>
      <c r="C89" s="44">
        <f t="shared" si="40"/>
        <v>76.85751645</v>
      </c>
      <c r="D89" s="44">
        <f t="shared" si="40"/>
        <v>80.63035266</v>
      </c>
      <c r="E89" s="44">
        <f t="shared" si="40"/>
        <v>83.7023616</v>
      </c>
      <c r="F89" s="44">
        <f t="shared" si="40"/>
        <v>87.6501912</v>
      </c>
      <c r="G89" s="44">
        <f t="shared" si="40"/>
        <v>88.6926612</v>
      </c>
      <c r="H89" s="44">
        <f t="shared" si="40"/>
        <v>89.8073176</v>
      </c>
      <c r="I89" s="44">
        <f t="shared" si="40"/>
        <v>89.6072892</v>
      </c>
      <c r="J89" s="44">
        <f t="shared" si="40"/>
        <v>79.9170372</v>
      </c>
      <c r="K89" s="44">
        <f t="shared" si="40"/>
        <v>81.9526136</v>
      </c>
      <c r="L89" s="44">
        <f t="shared" si="40"/>
        <v>69.848064</v>
      </c>
      <c r="M89" s="44">
        <f t="shared" si="40"/>
        <v>88.4220337</v>
      </c>
      <c r="N89" s="44">
        <f t="shared" si="40"/>
        <v>104.601068</v>
      </c>
      <c r="O89" s="44">
        <f t="shared" si="40"/>
        <v>111.4416303</v>
      </c>
      <c r="P89" s="44">
        <f t="shared" si="40"/>
        <v>114.2497356</v>
      </c>
      <c r="Q89" s="44">
        <v>1308.6</v>
      </c>
      <c r="R89" s="44">
        <v>2851.8</v>
      </c>
      <c r="S89" s="44">
        <f t="shared" si="17"/>
        <v>0.4588680833158</v>
      </c>
      <c r="T89" s="44">
        <v>811.332</v>
      </c>
      <c r="U89" s="44">
        <f t="shared" si="18"/>
        <v>497.268</v>
      </c>
      <c r="V89" s="44">
        <v>95.4937764</v>
      </c>
    </row>
    <row r="90" spans="1:22">
      <c r="A90" s="44">
        <v>0.0887</v>
      </c>
      <c r="B90" s="44">
        <f t="shared" ref="B90:P90" si="41">B57*$A$90</f>
        <v>144.0198838</v>
      </c>
      <c r="C90" s="44">
        <f t="shared" si="41"/>
        <v>157.837946775</v>
      </c>
      <c r="D90" s="44">
        <f t="shared" si="41"/>
        <v>165.625530918</v>
      </c>
      <c r="E90" s="44">
        <f t="shared" si="41"/>
        <v>174.81364992</v>
      </c>
      <c r="F90" s="44">
        <f t="shared" si="41"/>
        <v>181.09637736</v>
      </c>
      <c r="G90" s="44">
        <f t="shared" si="41"/>
        <v>185.40524596</v>
      </c>
      <c r="H90" s="44">
        <f t="shared" si="41"/>
        <v>184.95323076</v>
      </c>
      <c r="I90" s="44">
        <f t="shared" si="41"/>
        <v>186.22379617</v>
      </c>
      <c r="J90" s="44">
        <f t="shared" si="41"/>
        <v>182.06787298</v>
      </c>
      <c r="K90" s="44">
        <f t="shared" si="41"/>
        <v>185.46491445</v>
      </c>
      <c r="L90" s="44">
        <f t="shared" si="41"/>
        <v>134.9544777</v>
      </c>
      <c r="M90" s="44">
        <f t="shared" si="41"/>
        <v>196.28009658</v>
      </c>
      <c r="N90" s="44">
        <f t="shared" si="41"/>
        <v>234.0049694</v>
      </c>
      <c r="O90" s="44">
        <f t="shared" si="41"/>
        <v>240.13295082</v>
      </c>
      <c r="P90" s="44">
        <f t="shared" si="41"/>
        <v>232.8601185</v>
      </c>
      <c r="Q90" s="44">
        <v>1414.6</v>
      </c>
      <c r="R90" s="44">
        <v>2894.3</v>
      </c>
      <c r="S90" s="44">
        <f t="shared" si="17"/>
        <v>0.488753757385205</v>
      </c>
      <c r="T90" s="44">
        <v>920.9046</v>
      </c>
      <c r="U90" s="44">
        <f t="shared" si="18"/>
        <v>493.6954</v>
      </c>
      <c r="V90" s="44">
        <v>108.39047142</v>
      </c>
    </row>
    <row r="91" spans="1:22">
      <c r="A91" s="44">
        <v>0.1871</v>
      </c>
      <c r="B91" s="44">
        <f t="shared" ref="B91:P91" si="42">B58*$A$91</f>
        <v>95.9647126</v>
      </c>
      <c r="C91" s="44">
        <f t="shared" si="42"/>
        <v>104.33393883</v>
      </c>
      <c r="D91" s="44">
        <f t="shared" si="42"/>
        <v>104.19703776</v>
      </c>
      <c r="E91" s="44">
        <f t="shared" si="42"/>
        <v>115.24881024</v>
      </c>
      <c r="F91" s="44">
        <f t="shared" si="42"/>
        <v>122.45186088</v>
      </c>
      <c r="G91" s="44">
        <f t="shared" si="42"/>
        <v>125.17940468</v>
      </c>
      <c r="H91" s="44">
        <f t="shared" si="42"/>
        <v>126.3012937</v>
      </c>
      <c r="I91" s="44">
        <f t="shared" si="42"/>
        <v>125.86063578</v>
      </c>
      <c r="J91" s="44">
        <f t="shared" si="42"/>
        <v>140.12781531</v>
      </c>
      <c r="K91" s="44">
        <f t="shared" si="42"/>
        <v>142.32814873</v>
      </c>
      <c r="L91" s="44">
        <f t="shared" si="42"/>
        <v>116.1496219</v>
      </c>
      <c r="M91" s="44">
        <f t="shared" si="42"/>
        <v>145.73239581</v>
      </c>
      <c r="N91" s="44">
        <f t="shared" si="42"/>
        <v>177.541061</v>
      </c>
      <c r="O91" s="44">
        <f t="shared" si="42"/>
        <v>187.90409967</v>
      </c>
      <c r="P91" s="44">
        <f t="shared" si="42"/>
        <v>195.44202189</v>
      </c>
      <c r="Q91" s="44">
        <v>1337.2</v>
      </c>
      <c r="R91" s="44">
        <v>2970.5</v>
      </c>
      <c r="S91" s="44">
        <f t="shared" si="17"/>
        <v>0.450159905739774</v>
      </c>
      <c r="T91" s="44">
        <v>910.6332</v>
      </c>
      <c r="U91" s="44">
        <f t="shared" si="18"/>
        <v>426.5668</v>
      </c>
      <c r="V91" s="44">
        <v>107.18152764</v>
      </c>
    </row>
    <row r="92" spans="1:22">
      <c r="A92" s="44">
        <v>0.0627</v>
      </c>
      <c r="B92" s="44">
        <f t="shared" ref="B92:P92" si="43">B59*$A$92</f>
        <v>54.38443758</v>
      </c>
      <c r="C92" s="44">
        <f t="shared" si="43"/>
        <v>59.85046683</v>
      </c>
      <c r="D92" s="44">
        <f t="shared" si="43"/>
        <v>61.726527324</v>
      </c>
      <c r="E92" s="44">
        <f t="shared" si="43"/>
        <v>65.21442048</v>
      </c>
      <c r="F92" s="44">
        <f t="shared" si="43"/>
        <v>69.29287992</v>
      </c>
      <c r="G92" s="44">
        <f t="shared" si="43"/>
        <v>70.21021854</v>
      </c>
      <c r="H92" s="44">
        <f t="shared" si="43"/>
        <v>71.27453223</v>
      </c>
      <c r="I92" s="44">
        <f t="shared" si="43"/>
        <v>72.50343342</v>
      </c>
      <c r="J92" s="44">
        <f t="shared" si="43"/>
        <v>89.07756396</v>
      </c>
      <c r="K92" s="44">
        <f t="shared" si="43"/>
        <v>94.06570635</v>
      </c>
      <c r="L92" s="44">
        <f t="shared" si="43"/>
        <v>77.8436175</v>
      </c>
      <c r="M92" s="44">
        <f t="shared" si="43"/>
        <v>111.71562468</v>
      </c>
      <c r="N92" s="44">
        <f t="shared" si="43"/>
        <v>129.0539052</v>
      </c>
      <c r="O92" s="44">
        <f t="shared" si="43"/>
        <v>135.78007905</v>
      </c>
      <c r="P92" s="44">
        <f t="shared" si="43"/>
        <v>134.93216187</v>
      </c>
      <c r="Q92" s="44">
        <v>1007.7</v>
      </c>
      <c r="R92" s="44">
        <v>1374.8</v>
      </c>
      <c r="S92" s="44">
        <f t="shared" si="17"/>
        <v>0.732979342449811</v>
      </c>
      <c r="T92" s="44">
        <v>319.4409</v>
      </c>
      <c r="U92" s="44">
        <f t="shared" si="18"/>
        <v>688.2591</v>
      </c>
      <c r="V92" s="44">
        <v>46.57448322</v>
      </c>
    </row>
    <row r="93" spans="1:22">
      <c r="A93" s="44">
        <v>0.1962</v>
      </c>
      <c r="B93" s="44">
        <f t="shared" ref="B93:P93" si="44">B60*$A$93</f>
        <v>1.8969597</v>
      </c>
      <c r="C93" s="44">
        <f t="shared" si="44"/>
        <v>2.00630196</v>
      </c>
      <c r="D93" s="44">
        <f t="shared" si="44"/>
        <v>2.31943716</v>
      </c>
      <c r="E93" s="44">
        <f t="shared" si="44"/>
        <v>2.59172352</v>
      </c>
      <c r="F93" s="44">
        <f t="shared" si="44"/>
        <v>2.9618352</v>
      </c>
      <c r="G93" s="44">
        <f t="shared" si="44"/>
        <v>3.26406168</v>
      </c>
      <c r="H93" s="44">
        <f t="shared" si="44"/>
        <v>3.27924756</v>
      </c>
      <c r="I93" s="44">
        <f t="shared" si="44"/>
        <v>3.29470812</v>
      </c>
      <c r="J93" s="44">
        <f t="shared" si="44"/>
        <v>3.89235294</v>
      </c>
      <c r="K93" s="44">
        <f t="shared" si="44"/>
        <v>3.73776696</v>
      </c>
      <c r="L93" s="44">
        <f t="shared" si="44"/>
        <v>3.2443632</v>
      </c>
      <c r="M93" s="44">
        <f t="shared" si="44"/>
        <v>5.61271302</v>
      </c>
      <c r="N93" s="44">
        <f t="shared" si="44"/>
        <v>7.541928</v>
      </c>
      <c r="O93" s="44">
        <f t="shared" si="44"/>
        <v>6.10531236</v>
      </c>
      <c r="P93" s="44">
        <f t="shared" si="44"/>
        <v>6.2129673</v>
      </c>
      <c r="Q93" s="44">
        <v>986.59</v>
      </c>
      <c r="R93" s="44">
        <v>1454.56</v>
      </c>
      <c r="S93" s="44">
        <f t="shared" si="17"/>
        <v>0.678273842261577</v>
      </c>
      <c r="T93" s="44">
        <v>340.37355</v>
      </c>
      <c r="U93" s="44">
        <f t="shared" si="18"/>
        <v>646.21645</v>
      </c>
      <c r="V93" s="44">
        <v>49.62646359</v>
      </c>
    </row>
    <row r="94" spans="1:22">
      <c r="A94" s="44">
        <v>0.0533</v>
      </c>
      <c r="B94" s="44">
        <f t="shared" ref="B94:P94" si="45">B61*$A$94</f>
        <v>15.54948083</v>
      </c>
      <c r="C94" s="44">
        <f t="shared" si="45"/>
        <v>16.26352494</v>
      </c>
      <c r="D94" s="44">
        <f t="shared" si="45"/>
        <v>17.166864</v>
      </c>
      <c r="E94" s="44">
        <f t="shared" si="45"/>
        <v>18.42457344</v>
      </c>
      <c r="F94" s="44">
        <f t="shared" si="45"/>
        <v>19.52609256</v>
      </c>
      <c r="G94" s="44">
        <f t="shared" si="45"/>
        <v>19.59250436</v>
      </c>
      <c r="H94" s="44">
        <f t="shared" si="45"/>
        <v>19.5247494</v>
      </c>
      <c r="I94" s="44">
        <f t="shared" si="45"/>
        <v>19.81305443</v>
      </c>
      <c r="J94" s="44">
        <f t="shared" si="45"/>
        <v>21.35803488</v>
      </c>
      <c r="K94" s="44">
        <f t="shared" si="45"/>
        <v>21.9568817</v>
      </c>
      <c r="L94" s="44">
        <f t="shared" si="45"/>
        <v>22.4777293</v>
      </c>
      <c r="M94" s="44">
        <f t="shared" si="45"/>
        <v>25.86306814</v>
      </c>
      <c r="N94" s="44">
        <f t="shared" si="45"/>
        <v>29.2556238</v>
      </c>
      <c r="O94" s="44">
        <f t="shared" si="45"/>
        <v>31.34991405</v>
      </c>
      <c r="P94" s="44">
        <f t="shared" si="45"/>
        <v>32.31185646</v>
      </c>
      <c r="Q94" s="44">
        <v>989.28</v>
      </c>
      <c r="R94" s="44">
        <v>1480.2</v>
      </c>
      <c r="S94" s="44">
        <f t="shared" si="17"/>
        <v>0.66834211593028</v>
      </c>
      <c r="T94" s="44">
        <v>362.07648</v>
      </c>
      <c r="U94" s="44">
        <f t="shared" si="18"/>
        <v>627.20352</v>
      </c>
      <c r="V94" s="44">
        <v>52.790750784</v>
      </c>
    </row>
    <row r="95" spans="1:22">
      <c r="A95" s="44">
        <v>0.1505</v>
      </c>
      <c r="B95" s="44">
        <f t="shared" ref="B95:P95" si="46">B62*$A$95</f>
        <v>27.14136565</v>
      </c>
      <c r="C95" s="44">
        <f t="shared" si="46"/>
        <v>29.450442</v>
      </c>
      <c r="D95" s="44">
        <f t="shared" si="46"/>
        <v>30.8630049</v>
      </c>
      <c r="E95" s="44">
        <f t="shared" si="46"/>
        <v>34.1377344</v>
      </c>
      <c r="F95" s="44">
        <f t="shared" si="46"/>
        <v>37.3888956</v>
      </c>
      <c r="G95" s="44">
        <f t="shared" si="46"/>
        <v>38.9784164</v>
      </c>
      <c r="H95" s="44">
        <f t="shared" si="46"/>
        <v>39.0999</v>
      </c>
      <c r="I95" s="44">
        <f t="shared" si="46"/>
        <v>39.2067249</v>
      </c>
      <c r="J95" s="44">
        <f t="shared" si="46"/>
        <v>38.91323485</v>
      </c>
      <c r="K95" s="44">
        <f t="shared" si="46"/>
        <v>40.2878266</v>
      </c>
      <c r="L95" s="44">
        <f t="shared" si="46"/>
        <v>38.3111295</v>
      </c>
      <c r="M95" s="44">
        <f t="shared" si="46"/>
        <v>53.451881</v>
      </c>
      <c r="N95" s="44">
        <f t="shared" si="46"/>
        <v>63.926681</v>
      </c>
      <c r="O95" s="44">
        <f t="shared" si="46"/>
        <v>68.53386225</v>
      </c>
      <c r="P95" s="44">
        <f t="shared" si="46"/>
        <v>71.333388</v>
      </c>
      <c r="Q95" s="44">
        <v>1001.2</v>
      </c>
      <c r="R95" s="44">
        <v>1625.3</v>
      </c>
      <c r="S95" s="44">
        <f t="shared" si="17"/>
        <v>0.616009352119609</v>
      </c>
      <c r="T95" s="44">
        <v>384.4608</v>
      </c>
      <c r="U95" s="44">
        <f t="shared" si="18"/>
        <v>616.7392</v>
      </c>
      <c r="V95" s="44">
        <v>56.05438464</v>
      </c>
    </row>
    <row r="96" spans="1:22">
      <c r="A96" s="44">
        <v>0.0932</v>
      </c>
      <c r="B96" s="44">
        <f t="shared" ref="B96:P96" si="47">B63*$A$96</f>
        <v>3.24397512</v>
      </c>
      <c r="C96" s="44">
        <f t="shared" si="47"/>
        <v>3.6382251</v>
      </c>
      <c r="D96" s="44">
        <f t="shared" si="47"/>
        <v>3.92961024</v>
      </c>
      <c r="E96" s="44">
        <f t="shared" si="47"/>
        <v>4.17655296</v>
      </c>
      <c r="F96" s="44">
        <f t="shared" si="47"/>
        <v>4.59349248</v>
      </c>
      <c r="G96" s="44">
        <f t="shared" si="47"/>
        <v>4.69828656</v>
      </c>
      <c r="H96" s="44">
        <f t="shared" si="47"/>
        <v>4.77810304</v>
      </c>
      <c r="I96" s="44">
        <f t="shared" si="47"/>
        <v>5.17226448</v>
      </c>
      <c r="J96" s="44">
        <f t="shared" si="47"/>
        <v>3.61488316</v>
      </c>
      <c r="K96" s="44">
        <f t="shared" si="47"/>
        <v>3.57852584</v>
      </c>
      <c r="L96" s="44">
        <f t="shared" si="47"/>
        <v>1.7140412</v>
      </c>
      <c r="M96" s="44">
        <f t="shared" si="47"/>
        <v>3.83696012</v>
      </c>
      <c r="N96" s="44">
        <f t="shared" si="47"/>
        <v>4.4609248</v>
      </c>
      <c r="O96" s="44">
        <f t="shared" si="47"/>
        <v>3.56758416</v>
      </c>
      <c r="P96" s="44">
        <f t="shared" si="47"/>
        <v>3.2686638</v>
      </c>
      <c r="Q96" s="44">
        <v>1001.2</v>
      </c>
      <c r="R96" s="44">
        <v>1669.1</v>
      </c>
      <c r="S96" s="44">
        <f t="shared" si="17"/>
        <v>0.599844227427955</v>
      </c>
      <c r="T96" s="44">
        <v>408.4896</v>
      </c>
      <c r="U96" s="44">
        <f t="shared" si="18"/>
        <v>592.7104</v>
      </c>
      <c r="V96" s="44">
        <v>59.55778368</v>
      </c>
    </row>
    <row r="97" spans="1:22">
      <c r="A97" s="44">
        <v>0.076</v>
      </c>
      <c r="B97" s="44">
        <f t="shared" ref="B97:P97" si="48">B64*$A$97</f>
        <v>2.2092364</v>
      </c>
      <c r="C97" s="44">
        <f t="shared" si="48"/>
        <v>1.932414</v>
      </c>
      <c r="D97" s="44">
        <f t="shared" si="48"/>
        <v>1.90011096</v>
      </c>
      <c r="E97" s="44">
        <f t="shared" si="48"/>
        <v>2.028288</v>
      </c>
      <c r="F97" s="44">
        <f t="shared" si="48"/>
        <v>2.3349024</v>
      </c>
      <c r="G97" s="44">
        <f t="shared" si="48"/>
        <v>2.3953072</v>
      </c>
      <c r="H97" s="44">
        <f t="shared" si="48"/>
        <v>2.155474</v>
      </c>
      <c r="I97" s="44">
        <f t="shared" si="48"/>
        <v>2.354556</v>
      </c>
      <c r="J97" s="44">
        <f t="shared" si="48"/>
        <v>2.887164</v>
      </c>
      <c r="K97" s="44">
        <f t="shared" si="48"/>
        <v>2.7539208</v>
      </c>
      <c r="L97" s="44">
        <f t="shared" si="48"/>
        <v>2.956552</v>
      </c>
      <c r="M97" s="44">
        <f t="shared" si="48"/>
        <v>3.90564</v>
      </c>
      <c r="N97" s="44">
        <f t="shared" si="48"/>
        <v>4.02876</v>
      </c>
      <c r="O97" s="44">
        <f t="shared" si="48"/>
        <v>3.6760668</v>
      </c>
      <c r="P97" s="44">
        <f t="shared" si="48"/>
        <v>4.0990752</v>
      </c>
      <c r="Q97" s="44">
        <v>1000.4</v>
      </c>
      <c r="R97" s="44">
        <v>1721.1</v>
      </c>
      <c r="S97" s="44">
        <f t="shared" si="17"/>
        <v>0.581256173377491</v>
      </c>
      <c r="T97" s="44">
        <v>418.1672</v>
      </c>
      <c r="U97" s="44">
        <f t="shared" si="18"/>
        <v>582.2328</v>
      </c>
      <c r="V97" s="44">
        <v>60.96877776</v>
      </c>
    </row>
    <row r="98" spans="1:22">
      <c r="A98" s="44">
        <v>0.0562</v>
      </c>
      <c r="B98" s="44">
        <f t="shared" ref="B98:P98" si="49">B65*$A$98</f>
        <v>3.21389816</v>
      </c>
      <c r="C98" s="44">
        <f t="shared" si="49"/>
        <v>3.33413244</v>
      </c>
      <c r="D98" s="44">
        <f t="shared" si="49"/>
        <v>3.25404744</v>
      </c>
      <c r="E98" s="44">
        <f t="shared" si="49"/>
        <v>5.72754432</v>
      </c>
      <c r="F98" s="44">
        <f t="shared" si="49"/>
        <v>6.29876112</v>
      </c>
      <c r="G98" s="44">
        <f t="shared" si="49"/>
        <v>7.13204976</v>
      </c>
      <c r="H98" s="44">
        <f t="shared" si="49"/>
        <v>7.1665397</v>
      </c>
      <c r="I98" s="44">
        <f t="shared" si="49"/>
        <v>7.50453212</v>
      </c>
      <c r="J98" s="44">
        <f t="shared" si="49"/>
        <v>9.03281806</v>
      </c>
      <c r="K98" s="44">
        <f t="shared" si="49"/>
        <v>9.26613236</v>
      </c>
      <c r="L98" s="44">
        <f t="shared" si="49"/>
        <v>9.1383448</v>
      </c>
      <c r="M98" s="44">
        <f t="shared" si="49"/>
        <v>12.05628814</v>
      </c>
      <c r="N98" s="44">
        <f t="shared" si="49"/>
        <v>15.1954684</v>
      </c>
      <c r="O98" s="44">
        <f t="shared" si="49"/>
        <v>17.1772209</v>
      </c>
      <c r="P98" s="44">
        <f t="shared" si="49"/>
        <v>19.22412606</v>
      </c>
      <c r="Q98" s="44">
        <v>972.4</v>
      </c>
      <c r="R98" s="44">
        <v>1664.3</v>
      </c>
      <c r="S98" s="44">
        <f t="shared" si="17"/>
        <v>0.584269662921348</v>
      </c>
      <c r="T98" s="44">
        <v>421.0492</v>
      </c>
      <c r="U98" s="44">
        <f t="shared" si="18"/>
        <v>551.3508</v>
      </c>
      <c r="V98" s="44">
        <v>61.38897336</v>
      </c>
    </row>
    <row r="99" spans="1:22">
      <c r="Q99" s="44">
        <v>948.1</v>
      </c>
      <c r="R99" s="44">
        <v>1619.3</v>
      </c>
      <c r="S99" s="44">
        <f t="shared" si="17"/>
        <v>0.585499907367381</v>
      </c>
      <c r="T99" s="44">
        <v>425.6969</v>
      </c>
      <c r="U99" s="44">
        <f t="shared" si="18"/>
        <v>522.4031</v>
      </c>
      <c r="V99" s="44">
        <v>62.06660802</v>
      </c>
    </row>
    <row r="100" spans="1:22">
      <c r="Q100" s="44">
        <v>911.1</v>
      </c>
      <c r="R100" s="44">
        <v>1691.7</v>
      </c>
      <c r="S100" s="44">
        <f t="shared" si="17"/>
        <v>0.538570668558255</v>
      </c>
      <c r="T100" s="44">
        <v>427.3059</v>
      </c>
      <c r="U100" s="44">
        <f t="shared" si="18"/>
        <v>483.7941</v>
      </c>
      <c r="V100" s="44">
        <v>62.30120022</v>
      </c>
    </row>
    <row r="101" spans="1:22">
      <c r="Q101" s="44">
        <v>870.4</v>
      </c>
      <c r="R101" s="44">
        <v>1570.4</v>
      </c>
      <c r="S101" s="44">
        <f t="shared" si="17"/>
        <v>0.554253693326541</v>
      </c>
      <c r="T101" s="44">
        <v>427.3664</v>
      </c>
      <c r="U101" s="44">
        <f t="shared" si="18"/>
        <v>443.0336</v>
      </c>
      <c r="V101" s="44">
        <v>62.31002112</v>
      </c>
    </row>
    <row r="102" spans="1:22">
      <c r="Q102" s="44">
        <v>792.8</v>
      </c>
      <c r="R102" s="44">
        <v>1361.1</v>
      </c>
      <c r="S102" s="44">
        <f t="shared" si="17"/>
        <v>0.58247006098009</v>
      </c>
      <c r="T102" s="44">
        <v>420.184</v>
      </c>
      <c r="U102" s="44">
        <f t="shared" si="18"/>
        <v>372.616</v>
      </c>
      <c r="V102" s="44">
        <v>61.2628272</v>
      </c>
    </row>
    <row r="103" spans="1:22">
      <c r="Q103" s="44">
        <v>899.1</v>
      </c>
      <c r="R103" s="44">
        <v>1321.6</v>
      </c>
      <c r="S103" s="44">
        <f t="shared" si="17"/>
        <v>0.680311743341404</v>
      </c>
      <c r="T103" s="44">
        <v>513.3861</v>
      </c>
      <c r="U103" s="44">
        <f t="shared" si="18"/>
        <v>385.7139</v>
      </c>
      <c r="V103" s="44">
        <v>74.85169338</v>
      </c>
    </row>
    <row r="104" spans="1:22">
      <c r="Q104" s="44">
        <v>1137.6</v>
      </c>
      <c r="R104" s="44">
        <v>1750.2</v>
      </c>
      <c r="S104" s="44">
        <f t="shared" si="17"/>
        <v>0.649982859101817</v>
      </c>
      <c r="T104" s="44">
        <v>705.312</v>
      </c>
      <c r="U104" s="44">
        <f t="shared" si="18"/>
        <v>432.288</v>
      </c>
      <c r="V104" s="44">
        <v>102.8344896</v>
      </c>
    </row>
    <row r="105" spans="1:22">
      <c r="Q105" s="44">
        <v>1190.2</v>
      </c>
      <c r="R105" s="44">
        <v>1839.4</v>
      </c>
      <c r="S105" s="44">
        <f t="shared" si="17"/>
        <v>0.647058823529412</v>
      </c>
      <c r="T105" s="44">
        <v>774.8202</v>
      </c>
      <c r="U105" s="44">
        <f t="shared" si="18"/>
        <v>415.3798</v>
      </c>
      <c r="V105" s="44">
        <v>112.96878516</v>
      </c>
    </row>
    <row r="106" spans="1:22">
      <c r="Q106" s="44">
        <v>1172.4</v>
      </c>
      <c r="R106" s="44">
        <v>1927.7</v>
      </c>
      <c r="S106" s="44">
        <f t="shared" si="17"/>
        <v>0.608185921045806</v>
      </c>
      <c r="T106" s="44">
        <v>798.4044</v>
      </c>
      <c r="U106" s="44">
        <f t="shared" si="18"/>
        <v>373.9956</v>
      </c>
      <c r="V106" s="44">
        <v>116.40736152</v>
      </c>
    </row>
    <row r="107" spans="1:22">
      <c r="Q107" s="44">
        <v>1356.7</v>
      </c>
      <c r="R107" s="44">
        <v>1512.6</v>
      </c>
      <c r="S107" s="44">
        <f t="shared" si="17"/>
        <v>0.896932434219225</v>
      </c>
      <c r="T107" s="44">
        <v>430.0739</v>
      </c>
      <c r="U107" s="44">
        <f t="shared" si="18"/>
        <v>926.6261</v>
      </c>
      <c r="V107" s="44">
        <v>44.68467821</v>
      </c>
    </row>
    <row r="108" spans="1:22">
      <c r="Q108" s="44">
        <v>1360.77</v>
      </c>
      <c r="R108" s="44">
        <v>1601.84</v>
      </c>
      <c r="S108" s="44">
        <f t="shared" si="17"/>
        <v>0.849504320031963</v>
      </c>
      <c r="T108" s="44">
        <v>469.46565</v>
      </c>
      <c r="U108" s="44">
        <f t="shared" si="18"/>
        <v>891.30435</v>
      </c>
      <c r="V108" s="44">
        <v>48.777481035</v>
      </c>
    </row>
    <row r="109" spans="1:22">
      <c r="Q109" s="44">
        <v>1367.93</v>
      </c>
      <c r="R109" s="44">
        <v>1635.92</v>
      </c>
      <c r="S109" s="44">
        <f t="shared" si="17"/>
        <v>0.836183920974131</v>
      </c>
      <c r="T109" s="44">
        <v>500.66238</v>
      </c>
      <c r="U109" s="44">
        <f t="shared" si="18"/>
        <v>867.26762</v>
      </c>
      <c r="V109" s="44">
        <v>52.018821282</v>
      </c>
    </row>
    <row r="110" spans="1:22">
      <c r="Q110" s="44">
        <v>1381.6</v>
      </c>
      <c r="R110" s="44">
        <v>1765.2</v>
      </c>
      <c r="S110" s="44">
        <f t="shared" si="17"/>
        <v>0.782687514162701</v>
      </c>
      <c r="T110" s="44">
        <v>530.5344</v>
      </c>
      <c r="U110" s="44">
        <f t="shared" si="18"/>
        <v>851.0656</v>
      </c>
      <c r="V110" s="44">
        <v>55.12252416</v>
      </c>
    </row>
    <row r="111" spans="1:22">
      <c r="Q111" s="44">
        <v>1356.7</v>
      </c>
      <c r="R111" s="44">
        <v>1821.6</v>
      </c>
      <c r="S111" s="44">
        <f t="shared" si="17"/>
        <v>0.744784804567413</v>
      </c>
      <c r="T111" s="44">
        <v>553.5336</v>
      </c>
      <c r="U111" s="44">
        <f t="shared" si="18"/>
        <v>803.1664</v>
      </c>
      <c r="V111" s="44">
        <v>57.51214104</v>
      </c>
    </row>
    <row r="112" spans="1:22">
      <c r="Q112" s="44">
        <v>1360.3</v>
      </c>
      <c r="R112" s="44">
        <v>1921</v>
      </c>
      <c r="S112" s="44">
        <f t="shared" si="17"/>
        <v>0.708120770432067</v>
      </c>
      <c r="T112" s="44">
        <v>568.6054</v>
      </c>
      <c r="U112" s="44">
        <f t="shared" si="18"/>
        <v>791.6946</v>
      </c>
      <c r="V112" s="44">
        <v>59.07810106</v>
      </c>
    </row>
    <row r="113" spans="17:22">
      <c r="Q113" s="44">
        <v>1314.1</v>
      </c>
      <c r="R113" s="44">
        <v>1863.4</v>
      </c>
      <c r="S113" s="44">
        <f t="shared" si="17"/>
        <v>0.705216271331974</v>
      </c>
      <c r="T113" s="44">
        <v>569.0053</v>
      </c>
      <c r="U113" s="44">
        <f t="shared" si="18"/>
        <v>745.0947</v>
      </c>
      <c r="V113" s="44">
        <v>59.11965067</v>
      </c>
    </row>
    <row r="114" spans="17:22">
      <c r="Q114" s="44">
        <v>1276</v>
      </c>
      <c r="R114" s="44">
        <v>1844.7</v>
      </c>
      <c r="S114" s="44">
        <f t="shared" si="17"/>
        <v>0.691711389385808</v>
      </c>
      <c r="T114" s="44">
        <v>572.924</v>
      </c>
      <c r="U114" s="44">
        <f t="shared" si="18"/>
        <v>703.076</v>
      </c>
      <c r="V114" s="44">
        <v>59.5268036</v>
      </c>
    </row>
    <row r="115" spans="17:22">
      <c r="Q115" s="44">
        <v>1433.9</v>
      </c>
      <c r="R115" s="44">
        <v>2090.5</v>
      </c>
      <c r="S115" s="44">
        <f t="shared" si="17"/>
        <v>0.6859124611337</v>
      </c>
      <c r="T115" s="44">
        <v>672.4991</v>
      </c>
      <c r="U115" s="44">
        <f t="shared" si="18"/>
        <v>761.4009</v>
      </c>
      <c r="V115" s="44">
        <v>69.87265649</v>
      </c>
    </row>
    <row r="116" spans="17:22">
      <c r="Q116" s="44">
        <v>1353.2</v>
      </c>
      <c r="R116" s="44">
        <v>1964.4</v>
      </c>
      <c r="S116" s="44">
        <f t="shared" si="17"/>
        <v>0.68886173895337</v>
      </c>
      <c r="T116" s="44">
        <v>664.4212</v>
      </c>
      <c r="U116" s="44">
        <f t="shared" si="18"/>
        <v>688.7788</v>
      </c>
      <c r="V116" s="44">
        <v>69.03336268</v>
      </c>
    </row>
    <row r="117" spans="17:22">
      <c r="Q117" s="44">
        <v>1173.2</v>
      </c>
      <c r="R117" s="44">
        <v>1701.5</v>
      </c>
      <c r="S117" s="44">
        <f t="shared" si="17"/>
        <v>0.689509256538348</v>
      </c>
      <c r="T117" s="44">
        <v>621.796</v>
      </c>
      <c r="U117" s="44">
        <f t="shared" si="18"/>
        <v>551.404</v>
      </c>
      <c r="V117" s="44">
        <v>64.6046044</v>
      </c>
    </row>
    <row r="118" spans="17:22">
      <c r="Q118" s="44">
        <v>1371.2</v>
      </c>
      <c r="R118" s="44">
        <v>1790</v>
      </c>
      <c r="S118" s="44">
        <f t="shared" si="17"/>
        <v>0.766033519553073</v>
      </c>
      <c r="T118" s="44">
        <v>782.9552</v>
      </c>
      <c r="U118" s="44">
        <f t="shared" si="18"/>
        <v>588.2448</v>
      </c>
      <c r="V118" s="44">
        <v>81.34904528</v>
      </c>
    </row>
    <row r="119" spans="17:22">
      <c r="Q119" s="44">
        <v>1416.3</v>
      </c>
      <c r="R119" s="44">
        <v>2228.1</v>
      </c>
      <c r="S119" s="44">
        <f t="shared" si="17"/>
        <v>0.635653695974148</v>
      </c>
      <c r="T119" s="44">
        <v>878.106</v>
      </c>
      <c r="U119" s="44">
        <f t="shared" si="18"/>
        <v>538.194</v>
      </c>
      <c r="V119" s="44">
        <v>91.2352134</v>
      </c>
    </row>
    <row r="120" spans="17:22">
      <c r="Q120" s="44">
        <v>1439.1</v>
      </c>
      <c r="R120" s="44">
        <v>2317.3</v>
      </c>
      <c r="S120" s="44">
        <f t="shared" si="17"/>
        <v>0.621024468131014</v>
      </c>
      <c r="T120" s="44">
        <v>936.8541</v>
      </c>
      <c r="U120" s="44">
        <f t="shared" si="18"/>
        <v>502.2459</v>
      </c>
      <c r="V120" s="44">
        <v>97.33914099</v>
      </c>
    </row>
    <row r="121" spans="17:22">
      <c r="Q121" s="44">
        <v>1311.9</v>
      </c>
      <c r="R121" s="44">
        <v>2414.3</v>
      </c>
      <c r="S121" s="44">
        <f t="shared" si="17"/>
        <v>0.543387317234809</v>
      </c>
      <c r="T121" s="44">
        <v>893.4039</v>
      </c>
      <c r="U121" s="44">
        <f t="shared" si="18"/>
        <v>418.4961</v>
      </c>
      <c r="V121" s="44">
        <v>92.82466521</v>
      </c>
    </row>
    <row r="122" spans="17:22">
      <c r="Q122" s="44">
        <v>175.2</v>
      </c>
      <c r="R122" s="44">
        <v>269.7</v>
      </c>
      <c r="S122" s="44">
        <f t="shared" si="17"/>
        <v>0.649610678531702</v>
      </c>
      <c r="T122" s="44">
        <v>55.5384</v>
      </c>
      <c r="U122" s="44">
        <f t="shared" si="18"/>
        <v>119.6616</v>
      </c>
      <c r="V122" s="44">
        <v>1.97716704</v>
      </c>
    </row>
    <row r="123" spans="17:22">
      <c r="Q123" s="44">
        <v>171.87</v>
      </c>
      <c r="R123" s="44">
        <v>265.98</v>
      </c>
      <c r="S123" s="44">
        <f t="shared" si="17"/>
        <v>0.64617640424092</v>
      </c>
      <c r="T123" s="44">
        <v>59.29515</v>
      </c>
      <c r="U123" s="44">
        <f t="shared" si="18"/>
        <v>112.57485</v>
      </c>
      <c r="V123" s="44">
        <v>2.11090734</v>
      </c>
    </row>
    <row r="124" spans="17:22">
      <c r="Q124" s="44">
        <v>180.65</v>
      </c>
      <c r="R124" s="44">
        <v>267</v>
      </c>
      <c r="S124" s="44">
        <f t="shared" si="17"/>
        <v>0.676591760299626</v>
      </c>
      <c r="T124" s="44">
        <v>66.1179</v>
      </c>
      <c r="U124" s="44">
        <f t="shared" si="18"/>
        <v>114.5321</v>
      </c>
      <c r="V124" s="44">
        <v>2.35379724</v>
      </c>
    </row>
    <row r="125" spans="17:22">
      <c r="Q125" s="44">
        <v>178.8</v>
      </c>
      <c r="R125" s="44">
        <v>257.2</v>
      </c>
      <c r="S125" s="44">
        <f t="shared" si="17"/>
        <v>0.695178849144635</v>
      </c>
      <c r="T125" s="44">
        <v>68.6592</v>
      </c>
      <c r="U125" s="44">
        <f t="shared" si="18"/>
        <v>110.1408</v>
      </c>
      <c r="V125" s="44">
        <v>2.44426752</v>
      </c>
    </row>
    <row r="126" spans="17:22">
      <c r="Q126" s="44">
        <v>184.8</v>
      </c>
      <c r="R126" s="44">
        <v>241.8</v>
      </c>
      <c r="S126" s="44">
        <f t="shared" si="17"/>
        <v>0.764267990074442</v>
      </c>
      <c r="T126" s="44">
        <v>75.3984</v>
      </c>
      <c r="U126" s="44">
        <f t="shared" si="18"/>
        <v>109.4016</v>
      </c>
      <c r="V126" s="44">
        <v>2.68418304</v>
      </c>
    </row>
    <row r="127" spans="17:22">
      <c r="Q127" s="44">
        <v>171.7</v>
      </c>
      <c r="R127" s="44">
        <v>243.1</v>
      </c>
      <c r="S127" s="44">
        <f t="shared" si="17"/>
        <v>0.706293706293706</v>
      </c>
      <c r="T127" s="44">
        <v>71.7706</v>
      </c>
      <c r="U127" s="44">
        <f t="shared" si="18"/>
        <v>99.9294</v>
      </c>
      <c r="V127" s="44">
        <v>2.55503336</v>
      </c>
    </row>
    <row r="128" spans="17:22">
      <c r="Q128" s="44">
        <v>143.9</v>
      </c>
      <c r="R128" s="44">
        <v>204.4</v>
      </c>
      <c r="S128" s="44">
        <f t="shared" si="17"/>
        <v>0.704011741682975</v>
      </c>
      <c r="T128" s="44">
        <v>62.3087</v>
      </c>
      <c r="U128" s="44">
        <f t="shared" si="18"/>
        <v>81.5913</v>
      </c>
      <c r="V128" s="44">
        <v>2.21818972</v>
      </c>
    </row>
    <row r="129" spans="17:22">
      <c r="Q129" s="44">
        <v>100.1</v>
      </c>
      <c r="R129" s="44">
        <v>171.1</v>
      </c>
      <c r="S129" s="44">
        <f t="shared" si="17"/>
        <v>0.585037989479836</v>
      </c>
      <c r="T129" s="44">
        <v>44.9449</v>
      </c>
      <c r="U129" s="44">
        <f t="shared" si="18"/>
        <v>55.1551</v>
      </c>
      <c r="V129" s="44">
        <v>1.60003844</v>
      </c>
    </row>
    <row r="130" spans="17:22">
      <c r="Q130" s="44">
        <v>111.2</v>
      </c>
      <c r="R130" s="44">
        <v>189.7</v>
      </c>
      <c r="S130" s="44">
        <f t="shared" ref="S130:S193" si="50">Q130/R130</f>
        <v>0.586188719030048</v>
      </c>
      <c r="T130" s="44">
        <v>52.1528</v>
      </c>
      <c r="U130" s="44">
        <f t="shared" ref="U130:U193" si="51">Q130-T130</f>
        <v>59.0472</v>
      </c>
      <c r="V130" s="44">
        <v>1.85663968</v>
      </c>
    </row>
    <row r="131" spans="17:22">
      <c r="Q131" s="44">
        <v>96.5</v>
      </c>
      <c r="R131" s="44">
        <v>148.9</v>
      </c>
      <c r="S131" s="44">
        <f t="shared" si="50"/>
        <v>0.64808596373405</v>
      </c>
      <c r="T131" s="44">
        <v>47.3815</v>
      </c>
      <c r="U131" s="44">
        <f t="shared" si="51"/>
        <v>49.1185</v>
      </c>
      <c r="V131" s="44">
        <v>1.6867814</v>
      </c>
    </row>
    <row r="132" spans="17:22">
      <c r="Q132" s="44">
        <v>50.7</v>
      </c>
      <c r="R132" s="44">
        <v>117.8</v>
      </c>
      <c r="S132" s="44">
        <f t="shared" si="50"/>
        <v>0.430390492359932</v>
      </c>
      <c r="T132" s="44">
        <v>26.871</v>
      </c>
      <c r="U132" s="44">
        <f t="shared" si="51"/>
        <v>23.829</v>
      </c>
      <c r="V132" s="44">
        <v>0.9566076</v>
      </c>
    </row>
    <row r="133" spans="17:22">
      <c r="Q133" s="44">
        <v>82.9</v>
      </c>
      <c r="R133" s="44">
        <v>97.7</v>
      </c>
      <c r="S133" s="44">
        <f t="shared" si="50"/>
        <v>0.848515864892528</v>
      </c>
      <c r="T133" s="44">
        <v>47.3359</v>
      </c>
      <c r="U133" s="44">
        <f t="shared" si="51"/>
        <v>35.5641</v>
      </c>
      <c r="V133" s="44">
        <v>1.68515804</v>
      </c>
    </row>
    <row r="134" spans="17:22">
      <c r="Q134" s="44">
        <v>81.9</v>
      </c>
      <c r="R134" s="44">
        <v>90.3</v>
      </c>
      <c r="S134" s="44">
        <f t="shared" si="50"/>
        <v>0.906976744186047</v>
      </c>
      <c r="T134" s="44">
        <v>50.778</v>
      </c>
      <c r="U134" s="44">
        <f t="shared" si="51"/>
        <v>31.122</v>
      </c>
      <c r="V134" s="44">
        <v>1.8076968</v>
      </c>
    </row>
    <row r="135" spans="17:22">
      <c r="Q135" s="44">
        <v>85.4</v>
      </c>
      <c r="R135" s="44">
        <v>99.2</v>
      </c>
      <c r="S135" s="44">
        <f t="shared" si="50"/>
        <v>0.860887096774194</v>
      </c>
      <c r="T135" s="44">
        <v>55.5954</v>
      </c>
      <c r="U135" s="44">
        <f t="shared" si="51"/>
        <v>29.8046</v>
      </c>
      <c r="V135" s="44">
        <v>1.97919624</v>
      </c>
    </row>
    <row r="136" spans="17:22">
      <c r="Q136" s="44">
        <v>102.2</v>
      </c>
      <c r="R136" s="44">
        <v>120.4</v>
      </c>
      <c r="S136" s="44">
        <f t="shared" si="50"/>
        <v>0.848837209302326</v>
      </c>
      <c r="T136" s="44">
        <v>69.5982</v>
      </c>
      <c r="U136" s="44">
        <f t="shared" si="51"/>
        <v>32.6018</v>
      </c>
      <c r="V136" s="44">
        <v>2.47769592</v>
      </c>
    </row>
    <row r="137" spans="17:22">
      <c r="Q137" s="44">
        <v>1760.2</v>
      </c>
      <c r="R137" s="44">
        <v>2748.1</v>
      </c>
      <c r="S137" s="44">
        <f t="shared" si="50"/>
        <v>0.640515265092246</v>
      </c>
      <c r="T137" s="44">
        <v>557.9834</v>
      </c>
      <c r="U137" s="44">
        <f t="shared" si="51"/>
        <v>1202.2166</v>
      </c>
      <c r="V137" s="44">
        <v>98.42827176</v>
      </c>
    </row>
    <row r="138" spans="17:22">
      <c r="Q138" s="44">
        <v>1728.52</v>
      </c>
      <c r="R138" s="44">
        <v>2847.03</v>
      </c>
      <c r="S138" s="44">
        <f t="shared" si="50"/>
        <v>0.607130939961995</v>
      </c>
      <c r="T138" s="44">
        <v>596.3394</v>
      </c>
      <c r="U138" s="44">
        <f t="shared" si="51"/>
        <v>1132.1806</v>
      </c>
      <c r="V138" s="44">
        <v>105.19427016</v>
      </c>
    </row>
    <row r="139" spans="17:22">
      <c r="Q139" s="44">
        <v>1745.49</v>
      </c>
      <c r="R139" s="44">
        <v>2878.23</v>
      </c>
      <c r="S139" s="44">
        <f t="shared" si="50"/>
        <v>0.606445628042234</v>
      </c>
      <c r="T139" s="44">
        <v>638.84934</v>
      </c>
      <c r="U139" s="44">
        <f t="shared" si="51"/>
        <v>1106.64066</v>
      </c>
      <c r="V139" s="44">
        <v>112.693023576</v>
      </c>
    </row>
    <row r="140" spans="17:22">
      <c r="Q140" s="44">
        <v>1775.2</v>
      </c>
      <c r="R140" s="44">
        <v>3043.1</v>
      </c>
      <c r="S140" s="44">
        <f t="shared" si="50"/>
        <v>0.583352502382439</v>
      </c>
      <c r="T140" s="44">
        <v>681.6768</v>
      </c>
      <c r="U140" s="44">
        <f t="shared" si="51"/>
        <v>1093.5232</v>
      </c>
      <c r="V140" s="44">
        <v>120.24778752</v>
      </c>
    </row>
    <row r="141" spans="17:22">
      <c r="Q141" s="44">
        <v>1787.3</v>
      </c>
      <c r="R141" s="44">
        <v>3049.6</v>
      </c>
      <c r="S141" s="44">
        <f t="shared" si="50"/>
        <v>0.586076862539349</v>
      </c>
      <c r="T141" s="44">
        <v>729.2184</v>
      </c>
      <c r="U141" s="44">
        <f t="shared" si="51"/>
        <v>1058.0816</v>
      </c>
      <c r="V141" s="44">
        <v>128.63412576</v>
      </c>
    </row>
    <row r="142" spans="17:22">
      <c r="Q142" s="44">
        <v>1799.5</v>
      </c>
      <c r="R142" s="44">
        <v>3073.6</v>
      </c>
      <c r="S142" s="44">
        <f t="shared" si="50"/>
        <v>0.585469807391983</v>
      </c>
      <c r="T142" s="44">
        <v>752.191</v>
      </c>
      <c r="U142" s="44">
        <f t="shared" si="51"/>
        <v>1047.309</v>
      </c>
      <c r="V142" s="44">
        <v>132.6864924</v>
      </c>
    </row>
    <row r="143" spans="17:22">
      <c r="Q143" s="44">
        <v>1780.3</v>
      </c>
      <c r="R143" s="44">
        <v>2978.3</v>
      </c>
      <c r="S143" s="44">
        <f t="shared" si="50"/>
        <v>0.597757109760602</v>
      </c>
      <c r="T143" s="44">
        <v>770.8699</v>
      </c>
      <c r="U143" s="44">
        <f t="shared" si="51"/>
        <v>1009.4301</v>
      </c>
      <c r="V143" s="44">
        <v>135.98145036</v>
      </c>
    </row>
    <row r="144" spans="17:22">
      <c r="Q144" s="44">
        <v>1690.6</v>
      </c>
      <c r="R144" s="44">
        <v>2847.3</v>
      </c>
      <c r="S144" s="44">
        <f t="shared" si="50"/>
        <v>0.593755487654971</v>
      </c>
      <c r="T144" s="44">
        <v>759.0794</v>
      </c>
      <c r="U144" s="44">
        <f t="shared" si="51"/>
        <v>931.5206</v>
      </c>
      <c r="V144" s="44">
        <v>133.90160616</v>
      </c>
    </row>
    <row r="145" spans="17:22">
      <c r="Q145" s="44">
        <v>1640.3</v>
      </c>
      <c r="R145" s="44">
        <v>2805.5</v>
      </c>
      <c r="S145" s="44">
        <f t="shared" si="50"/>
        <v>0.584672963821066</v>
      </c>
      <c r="T145" s="44">
        <v>769.3007</v>
      </c>
      <c r="U145" s="44">
        <f t="shared" si="51"/>
        <v>870.9993</v>
      </c>
      <c r="V145" s="44">
        <v>135.70464348</v>
      </c>
    </row>
    <row r="146" spans="17:22">
      <c r="Q146" s="44">
        <v>1552</v>
      </c>
      <c r="R146" s="44">
        <v>2680.9</v>
      </c>
      <c r="S146" s="44">
        <f t="shared" si="50"/>
        <v>0.578910067514641</v>
      </c>
      <c r="T146" s="44">
        <v>762.032</v>
      </c>
      <c r="U146" s="44">
        <f t="shared" si="51"/>
        <v>789.968</v>
      </c>
      <c r="V146" s="44">
        <v>134.4224448</v>
      </c>
    </row>
    <row r="147" spans="17:22">
      <c r="Q147" s="44">
        <v>577.4</v>
      </c>
      <c r="R147" s="44">
        <v>1921.8</v>
      </c>
      <c r="S147" s="44">
        <f t="shared" si="50"/>
        <v>0.3004474971381</v>
      </c>
      <c r="T147" s="44">
        <v>306.022</v>
      </c>
      <c r="U147" s="44">
        <f t="shared" si="51"/>
        <v>271.378</v>
      </c>
      <c r="V147" s="44">
        <v>53.9822808</v>
      </c>
    </row>
    <row r="148" spans="17:22">
      <c r="Q148" s="44">
        <v>1374.9</v>
      </c>
      <c r="R148" s="44">
        <v>1825.7</v>
      </c>
      <c r="S148" s="44">
        <f t="shared" si="50"/>
        <v>0.753081010023553</v>
      </c>
      <c r="T148" s="44">
        <v>785.0679</v>
      </c>
      <c r="U148" s="44">
        <f t="shared" si="51"/>
        <v>589.8321</v>
      </c>
      <c r="V148" s="44">
        <v>138.48597756</v>
      </c>
    </row>
    <row r="149" spans="17:22">
      <c r="Q149" s="44">
        <v>1482.6</v>
      </c>
      <c r="R149" s="44">
        <v>2210.1</v>
      </c>
      <c r="S149" s="44">
        <f t="shared" si="50"/>
        <v>0.67082937423646</v>
      </c>
      <c r="T149" s="44">
        <v>919.212</v>
      </c>
      <c r="U149" s="44">
        <f t="shared" si="51"/>
        <v>563.388</v>
      </c>
      <c r="V149" s="44">
        <v>162.1489968</v>
      </c>
    </row>
    <row r="150" spans="17:22">
      <c r="Q150" s="44">
        <v>1452.7</v>
      </c>
      <c r="R150" s="44">
        <v>2258.7</v>
      </c>
      <c r="S150" s="44">
        <f t="shared" si="50"/>
        <v>0.643157568512861</v>
      </c>
      <c r="T150" s="44">
        <v>945.7077</v>
      </c>
      <c r="U150" s="44">
        <f t="shared" si="51"/>
        <v>506.9923</v>
      </c>
      <c r="V150" s="44">
        <v>166.82283828</v>
      </c>
    </row>
    <row r="151" spans="17:22">
      <c r="Q151" s="44">
        <v>1412.3</v>
      </c>
      <c r="R151" s="44">
        <v>2408.5</v>
      </c>
      <c r="S151" s="44">
        <f t="shared" si="50"/>
        <v>0.586381565289599</v>
      </c>
      <c r="T151" s="44">
        <v>961.7763</v>
      </c>
      <c r="U151" s="44">
        <f t="shared" si="51"/>
        <v>450.5237</v>
      </c>
      <c r="V151" s="44">
        <v>169.65733932</v>
      </c>
    </row>
    <row r="152" spans="17:22">
      <c r="Q152" s="44">
        <v>1225.8</v>
      </c>
      <c r="R152" s="44">
        <v>1894</v>
      </c>
      <c r="S152" s="44">
        <f t="shared" si="50"/>
        <v>0.647201689545934</v>
      </c>
      <c r="T152" s="44">
        <v>388.5786</v>
      </c>
      <c r="U152" s="44">
        <f t="shared" si="51"/>
        <v>837.2214</v>
      </c>
      <c r="V152" s="44">
        <v>8.82073422</v>
      </c>
    </row>
    <row r="153" spans="17:22">
      <c r="Q153" s="44">
        <v>1248.43</v>
      </c>
      <c r="R153" s="44">
        <v>1922.22</v>
      </c>
      <c r="S153" s="44">
        <f t="shared" si="50"/>
        <v>0.649473005171104</v>
      </c>
      <c r="T153" s="44">
        <v>430.70835</v>
      </c>
      <c r="U153" s="44">
        <f t="shared" si="51"/>
        <v>817.72165</v>
      </c>
      <c r="V153" s="44">
        <v>9.777079545</v>
      </c>
    </row>
    <row r="154" spans="17:22">
      <c r="Q154" s="44">
        <v>1281.93</v>
      </c>
      <c r="R154" s="44">
        <v>1929.91</v>
      </c>
      <c r="S154" s="44">
        <f t="shared" si="50"/>
        <v>0.664243410314471</v>
      </c>
      <c r="T154" s="44">
        <v>469.18638</v>
      </c>
      <c r="U154" s="44">
        <f t="shared" si="51"/>
        <v>812.74362</v>
      </c>
      <c r="V154" s="44">
        <v>10.650530826</v>
      </c>
    </row>
    <row r="155" spans="17:22">
      <c r="Q155" s="44">
        <v>1338.3</v>
      </c>
      <c r="R155" s="44">
        <v>1934.4</v>
      </c>
      <c r="S155" s="44">
        <f t="shared" si="50"/>
        <v>0.691842431761787</v>
      </c>
      <c r="T155" s="44">
        <v>513.9072</v>
      </c>
      <c r="U155" s="44">
        <f t="shared" si="51"/>
        <v>824.3928</v>
      </c>
      <c r="V155" s="44">
        <v>11.66569344</v>
      </c>
    </row>
    <row r="156" spans="17:22">
      <c r="Q156" s="44">
        <v>1287.5</v>
      </c>
      <c r="R156" s="44">
        <v>1895.1</v>
      </c>
      <c r="S156" s="44">
        <f t="shared" si="50"/>
        <v>0.679383673684766</v>
      </c>
      <c r="T156" s="44">
        <v>525.3</v>
      </c>
      <c r="U156" s="44">
        <f t="shared" si="51"/>
        <v>762.2</v>
      </c>
      <c r="V156" s="44">
        <v>11.92431</v>
      </c>
    </row>
    <row r="157" spans="17:22">
      <c r="Q157" s="44">
        <v>964.6</v>
      </c>
      <c r="R157" s="44">
        <v>1724.5</v>
      </c>
      <c r="S157" s="44">
        <f t="shared" si="50"/>
        <v>0.559350536387359</v>
      </c>
      <c r="T157" s="44">
        <v>403.2028</v>
      </c>
      <c r="U157" s="44">
        <f t="shared" si="51"/>
        <v>561.3972</v>
      </c>
      <c r="V157" s="44">
        <v>9.15270356</v>
      </c>
    </row>
    <row r="158" spans="17:22">
      <c r="Q158" s="44">
        <v>730.2</v>
      </c>
      <c r="R158" s="44">
        <v>1315.6</v>
      </c>
      <c r="S158" s="44">
        <f t="shared" si="50"/>
        <v>0.555031924597142</v>
      </c>
      <c r="T158" s="44">
        <v>316.1766</v>
      </c>
      <c r="U158" s="44">
        <f t="shared" si="51"/>
        <v>414.0234</v>
      </c>
      <c r="V158" s="44">
        <v>7.17720882</v>
      </c>
    </row>
    <row r="159" spans="17:22">
      <c r="Q159" s="44">
        <v>573.8</v>
      </c>
      <c r="R159" s="44">
        <v>1169.2</v>
      </c>
      <c r="S159" s="44">
        <f t="shared" si="50"/>
        <v>0.490762914813548</v>
      </c>
      <c r="T159" s="44">
        <v>257.6362</v>
      </c>
      <c r="U159" s="44">
        <f t="shared" si="51"/>
        <v>316.1638</v>
      </c>
      <c r="V159" s="44">
        <v>5.84834174</v>
      </c>
    </row>
    <row r="160" spans="17:22">
      <c r="Q160" s="44">
        <v>542.6</v>
      </c>
      <c r="R160" s="44">
        <v>1022.4</v>
      </c>
      <c r="S160" s="44">
        <f t="shared" si="50"/>
        <v>0.530712050078247</v>
      </c>
      <c r="T160" s="44">
        <v>254.4794</v>
      </c>
      <c r="U160" s="44">
        <f t="shared" si="51"/>
        <v>288.1206</v>
      </c>
      <c r="V160" s="44">
        <v>5.77668238</v>
      </c>
    </row>
    <row r="161" spans="17:22">
      <c r="Q161" s="44">
        <v>516.8</v>
      </c>
      <c r="R161" s="44">
        <v>911.6</v>
      </c>
      <c r="S161" s="44">
        <f t="shared" si="50"/>
        <v>0.566915313734094</v>
      </c>
      <c r="T161" s="44">
        <v>253.7488</v>
      </c>
      <c r="U161" s="44">
        <f t="shared" si="51"/>
        <v>263.0512</v>
      </c>
      <c r="V161" s="44">
        <v>5.76009776</v>
      </c>
    </row>
    <row r="162" spans="17:22">
      <c r="Q162" s="44">
        <v>427.3</v>
      </c>
      <c r="R162" s="44">
        <v>756.1</v>
      </c>
      <c r="S162" s="44">
        <f t="shared" si="50"/>
        <v>0.565136886655204</v>
      </c>
      <c r="T162" s="44">
        <v>226.469</v>
      </c>
      <c r="U162" s="44">
        <f t="shared" si="51"/>
        <v>200.831</v>
      </c>
      <c r="V162" s="44">
        <v>5.1408463</v>
      </c>
    </row>
    <row r="163" spans="17:22">
      <c r="Q163" s="44">
        <v>627.6</v>
      </c>
      <c r="R163" s="44">
        <v>665.4</v>
      </c>
      <c r="S163" s="44">
        <f t="shared" si="50"/>
        <v>0.943192064923354</v>
      </c>
      <c r="T163" s="44">
        <v>358.3596</v>
      </c>
      <c r="U163" s="44">
        <f t="shared" si="51"/>
        <v>269.2404</v>
      </c>
      <c r="V163" s="44">
        <v>8.13476292</v>
      </c>
    </row>
    <row r="164" spans="17:22">
      <c r="Q164" s="44">
        <v>640.2</v>
      </c>
      <c r="R164" s="44">
        <v>773.9</v>
      </c>
      <c r="S164" s="44">
        <f t="shared" si="50"/>
        <v>0.827238661325753</v>
      </c>
      <c r="T164" s="44">
        <v>396.924</v>
      </c>
      <c r="U164" s="44">
        <f t="shared" si="51"/>
        <v>243.276</v>
      </c>
      <c r="V164" s="44">
        <v>9.0101748</v>
      </c>
    </row>
    <row r="165" spans="17:22">
      <c r="Q165" s="44">
        <v>644.5</v>
      </c>
      <c r="R165" s="44">
        <v>850.5</v>
      </c>
      <c r="S165" s="44">
        <f t="shared" si="50"/>
        <v>0.757789535567313</v>
      </c>
      <c r="T165" s="44">
        <v>419.5695</v>
      </c>
      <c r="U165" s="44">
        <f t="shared" si="51"/>
        <v>224.9305</v>
      </c>
      <c r="V165" s="44">
        <v>9.52422765</v>
      </c>
    </row>
    <row r="166" spans="17:22">
      <c r="Q166" s="44">
        <v>608.9</v>
      </c>
      <c r="R166" s="44">
        <v>953.2</v>
      </c>
      <c r="S166" s="44">
        <f t="shared" si="50"/>
        <v>0.638795635753252</v>
      </c>
      <c r="T166" s="44">
        <v>414.6609</v>
      </c>
      <c r="U166" s="44">
        <f t="shared" si="51"/>
        <v>194.2391</v>
      </c>
      <c r="V166" s="44">
        <v>9.41280243</v>
      </c>
    </row>
    <row r="167" spans="17:22">
      <c r="Q167" s="44">
        <v>1482.6</v>
      </c>
      <c r="R167" s="44">
        <v>2680.2</v>
      </c>
      <c r="S167" s="44">
        <f t="shared" si="50"/>
        <v>0.553167674054175</v>
      </c>
      <c r="T167" s="44">
        <v>469.9842</v>
      </c>
      <c r="U167" s="44">
        <f t="shared" si="51"/>
        <v>1012.6158</v>
      </c>
      <c r="V167" s="44">
        <v>94.74881472</v>
      </c>
    </row>
    <row r="168" spans="17:22">
      <c r="Q168" s="44">
        <v>1442.54</v>
      </c>
      <c r="R168" s="44">
        <v>2782.06</v>
      </c>
      <c r="S168" s="44">
        <f t="shared" si="50"/>
        <v>0.518515057187839</v>
      </c>
      <c r="T168" s="44">
        <v>497.6763</v>
      </c>
      <c r="U168" s="44">
        <f t="shared" si="51"/>
        <v>944.8637</v>
      </c>
      <c r="V168" s="44">
        <v>100.33154208</v>
      </c>
    </row>
    <row r="169" spans="17:22">
      <c r="Q169" s="44">
        <v>1467.31</v>
      </c>
      <c r="R169" s="44">
        <v>2721.09</v>
      </c>
      <c r="S169" s="44">
        <f t="shared" si="50"/>
        <v>0.539236114939234</v>
      </c>
      <c r="T169" s="44">
        <v>537.03546</v>
      </c>
      <c r="U169" s="44">
        <f t="shared" si="51"/>
        <v>930.27454</v>
      </c>
      <c r="V169" s="44">
        <v>108.266348736</v>
      </c>
    </row>
    <row r="170" spans="17:22">
      <c r="Q170" s="44">
        <v>1555.2</v>
      </c>
      <c r="R170" s="44">
        <v>2927.6</v>
      </c>
      <c r="S170" s="44">
        <f t="shared" si="50"/>
        <v>0.531220112037164</v>
      </c>
      <c r="T170" s="44">
        <v>597.1968</v>
      </c>
      <c r="U170" s="44">
        <f t="shared" si="51"/>
        <v>958.0032</v>
      </c>
      <c r="V170" s="44">
        <v>120.39487488</v>
      </c>
    </row>
    <row r="171" spans="17:22">
      <c r="Q171" s="44">
        <v>1612.6</v>
      </c>
      <c r="R171" s="44">
        <v>2971.5</v>
      </c>
      <c r="S171" s="44">
        <f t="shared" si="50"/>
        <v>0.54268887767121</v>
      </c>
      <c r="T171" s="44">
        <v>657.9408</v>
      </c>
      <c r="U171" s="44">
        <f t="shared" si="51"/>
        <v>954.6592</v>
      </c>
      <c r="V171" s="44">
        <v>132.64086528</v>
      </c>
    </row>
    <row r="172" spans="17:22">
      <c r="Q172" s="44">
        <v>1585.3</v>
      </c>
      <c r="R172" s="44">
        <v>3089.2</v>
      </c>
      <c r="S172" s="44">
        <f t="shared" si="50"/>
        <v>0.513174932021235</v>
      </c>
      <c r="T172" s="44">
        <v>662.6554</v>
      </c>
      <c r="U172" s="44">
        <f t="shared" si="51"/>
        <v>922.6446</v>
      </c>
      <c r="V172" s="44">
        <v>133.59132864</v>
      </c>
    </row>
    <row r="173" spans="17:22">
      <c r="Q173" s="44">
        <v>1539.4</v>
      </c>
      <c r="R173" s="44">
        <v>2979.2</v>
      </c>
      <c r="S173" s="44">
        <f t="shared" si="50"/>
        <v>0.51671589688507</v>
      </c>
      <c r="T173" s="44">
        <v>666.5602</v>
      </c>
      <c r="U173" s="44">
        <f t="shared" si="51"/>
        <v>872.8398</v>
      </c>
      <c r="V173" s="44">
        <v>134.37853632</v>
      </c>
    </row>
    <row r="174" spans="17:22">
      <c r="Q174" s="44">
        <v>1468.6</v>
      </c>
      <c r="R174" s="44">
        <v>2874.9</v>
      </c>
      <c r="S174" s="44">
        <f t="shared" si="50"/>
        <v>0.510835159483808</v>
      </c>
      <c r="T174" s="44">
        <v>659.4014</v>
      </c>
      <c r="U174" s="44">
        <f t="shared" si="51"/>
        <v>809.1986</v>
      </c>
      <c r="V174" s="44">
        <v>132.93532224</v>
      </c>
    </row>
    <row r="175" spans="17:22">
      <c r="Q175" s="44">
        <v>1417.2</v>
      </c>
      <c r="R175" s="44">
        <v>2828.9</v>
      </c>
      <c r="S175" s="44">
        <f t="shared" si="50"/>
        <v>0.500972109300435</v>
      </c>
      <c r="T175" s="44">
        <v>664.6668</v>
      </c>
      <c r="U175" s="44">
        <f t="shared" si="51"/>
        <v>752.5332</v>
      </c>
      <c r="V175" s="44">
        <v>133.99682688</v>
      </c>
    </row>
    <row r="176" spans="17:22">
      <c r="Q176" s="44">
        <v>1356.3</v>
      </c>
      <c r="R176" s="44">
        <v>2837.4</v>
      </c>
      <c r="S176" s="44">
        <f t="shared" si="50"/>
        <v>0.478008035525481</v>
      </c>
      <c r="T176" s="44">
        <v>665.9433</v>
      </c>
      <c r="U176" s="44">
        <f t="shared" si="51"/>
        <v>690.3567</v>
      </c>
      <c r="V176" s="44">
        <v>134.25416928</v>
      </c>
    </row>
    <row r="177" spans="17:22">
      <c r="Q177" s="44">
        <v>1091.8</v>
      </c>
      <c r="R177" s="44">
        <v>2292.6</v>
      </c>
      <c r="S177" s="44">
        <f t="shared" si="50"/>
        <v>0.476227863561022</v>
      </c>
      <c r="T177" s="44">
        <v>578.654</v>
      </c>
      <c r="U177" s="44">
        <f t="shared" si="51"/>
        <v>513.146</v>
      </c>
      <c r="V177" s="44">
        <v>116.6566464</v>
      </c>
    </row>
    <row r="178" spans="17:22">
      <c r="Q178" s="44">
        <v>1419.3</v>
      </c>
      <c r="R178" s="44">
        <v>2150.5</v>
      </c>
      <c r="S178" s="44">
        <f t="shared" si="50"/>
        <v>0.659986049755871</v>
      </c>
      <c r="T178" s="44">
        <v>810.4203</v>
      </c>
      <c r="U178" s="44">
        <f t="shared" si="51"/>
        <v>608.8797</v>
      </c>
      <c r="V178" s="44">
        <v>163.38073248</v>
      </c>
    </row>
    <row r="179" spans="17:22">
      <c r="Q179" s="44">
        <v>1582.5</v>
      </c>
      <c r="R179" s="44">
        <v>2797.8</v>
      </c>
      <c r="S179" s="44">
        <f t="shared" si="50"/>
        <v>0.565622989491743</v>
      </c>
      <c r="T179" s="44">
        <v>981.15</v>
      </c>
      <c r="U179" s="44">
        <f t="shared" si="51"/>
        <v>601.35</v>
      </c>
      <c r="V179" s="44">
        <v>197.79984</v>
      </c>
    </row>
    <row r="180" spans="17:22">
      <c r="Q180" s="44">
        <v>1655.8</v>
      </c>
      <c r="R180" s="44">
        <v>2920.9</v>
      </c>
      <c r="S180" s="44">
        <f t="shared" si="50"/>
        <v>0.566880071210928</v>
      </c>
      <c r="T180" s="44">
        <v>1077.9258</v>
      </c>
      <c r="U180" s="44">
        <f t="shared" si="51"/>
        <v>577.8742</v>
      </c>
      <c r="V180" s="44">
        <v>217.30984128</v>
      </c>
    </row>
    <row r="181" spans="17:22">
      <c r="Q181" s="44">
        <v>1551.7</v>
      </c>
      <c r="R181" s="44">
        <v>3075.5</v>
      </c>
      <c r="S181" s="44">
        <f t="shared" si="50"/>
        <v>0.504535847829621</v>
      </c>
      <c r="T181" s="44">
        <v>1056.7077</v>
      </c>
      <c r="U181" s="44">
        <f t="shared" si="51"/>
        <v>494.9923</v>
      </c>
      <c r="V181" s="44">
        <v>213.03227232</v>
      </c>
    </row>
    <row r="182" spans="17:22">
      <c r="Q182" s="44">
        <v>1315.8</v>
      </c>
      <c r="R182" s="44">
        <v>1922.9</v>
      </c>
      <c r="S182" s="44">
        <f t="shared" si="50"/>
        <v>0.684278953663737</v>
      </c>
      <c r="T182" s="44">
        <v>417.1086</v>
      </c>
      <c r="U182" s="44">
        <f t="shared" si="51"/>
        <v>898.6914</v>
      </c>
      <c r="V182" s="44">
        <v>48.50973018</v>
      </c>
    </row>
    <row r="183" spans="17:22">
      <c r="Q183" s="44">
        <v>1272.57</v>
      </c>
      <c r="R183" s="44">
        <v>1963.31</v>
      </c>
      <c r="S183" s="44">
        <f t="shared" si="50"/>
        <v>0.648175784771636</v>
      </c>
      <c r="T183" s="44">
        <v>439.03665</v>
      </c>
      <c r="U183" s="44">
        <f t="shared" si="51"/>
        <v>833.53335</v>
      </c>
      <c r="V183" s="44">
        <v>51.059962395</v>
      </c>
    </row>
    <row r="184" spans="17:22">
      <c r="Q184" s="44">
        <v>1297.8</v>
      </c>
      <c r="R184" s="44">
        <v>1950.43</v>
      </c>
      <c r="S184" s="44">
        <f t="shared" si="50"/>
        <v>0.665391734130423</v>
      </c>
      <c r="T184" s="44">
        <v>474.9948</v>
      </c>
      <c r="U184" s="44">
        <f t="shared" si="51"/>
        <v>822.8052</v>
      </c>
      <c r="V184" s="44">
        <v>55.24189524</v>
      </c>
    </row>
    <row r="185" spans="17:22">
      <c r="Q185" s="44">
        <v>1340.9</v>
      </c>
      <c r="R185" s="44">
        <v>2069.1</v>
      </c>
      <c r="S185" s="44">
        <f t="shared" si="50"/>
        <v>0.648059542796385</v>
      </c>
      <c r="T185" s="44">
        <v>514.9056</v>
      </c>
      <c r="U185" s="44">
        <f t="shared" si="51"/>
        <v>825.9944</v>
      </c>
      <c r="V185" s="44">
        <v>59.88352128</v>
      </c>
    </row>
    <row r="186" spans="17:22">
      <c r="Q186" s="44">
        <v>1296.2</v>
      </c>
      <c r="R186" s="44">
        <v>2092</v>
      </c>
      <c r="S186" s="44">
        <f t="shared" si="50"/>
        <v>0.619598470363289</v>
      </c>
      <c r="T186" s="44">
        <v>528.8496</v>
      </c>
      <c r="U186" s="44">
        <f t="shared" si="51"/>
        <v>767.3504</v>
      </c>
      <c r="V186" s="44">
        <v>61.50520848</v>
      </c>
    </row>
    <row r="187" spans="17:22">
      <c r="Q187" s="44">
        <v>1149.4</v>
      </c>
      <c r="R187" s="44">
        <v>1990.5</v>
      </c>
      <c r="S187" s="44">
        <f t="shared" si="50"/>
        <v>0.577442853554383</v>
      </c>
      <c r="T187" s="44">
        <v>480.4492</v>
      </c>
      <c r="U187" s="44">
        <f t="shared" si="51"/>
        <v>668.9508</v>
      </c>
      <c r="V187" s="44">
        <v>55.87624196</v>
      </c>
    </row>
    <row r="188" spans="17:22">
      <c r="Q188" s="44">
        <v>1066.2</v>
      </c>
      <c r="R188" s="44">
        <v>1707.8</v>
      </c>
      <c r="S188" s="44">
        <f t="shared" si="50"/>
        <v>0.624311980325565</v>
      </c>
      <c r="T188" s="44">
        <v>461.6646</v>
      </c>
      <c r="U188" s="44">
        <f t="shared" si="51"/>
        <v>604.5354</v>
      </c>
      <c r="V188" s="44">
        <v>53.69159298</v>
      </c>
    </row>
    <row r="189" spans="17:22">
      <c r="Q189" s="44">
        <v>983.2</v>
      </c>
      <c r="R189" s="44">
        <v>1720.5</v>
      </c>
      <c r="S189" s="44">
        <f t="shared" si="50"/>
        <v>0.57146178436501</v>
      </c>
      <c r="T189" s="44">
        <v>441.4568</v>
      </c>
      <c r="U189" s="44">
        <f t="shared" si="51"/>
        <v>541.7432</v>
      </c>
      <c r="V189" s="44">
        <v>51.34142584</v>
      </c>
    </row>
    <row r="190" spans="17:22">
      <c r="Q190" s="44">
        <v>921.8</v>
      </c>
      <c r="R190" s="44">
        <v>1606.1</v>
      </c>
      <c r="S190" s="44">
        <f t="shared" si="50"/>
        <v>0.573936865699521</v>
      </c>
      <c r="T190" s="44">
        <v>432.3242</v>
      </c>
      <c r="U190" s="44">
        <f t="shared" si="51"/>
        <v>489.4758</v>
      </c>
      <c r="V190" s="44">
        <v>50.27930446</v>
      </c>
    </row>
    <row r="191" spans="17:22">
      <c r="Q191" s="44">
        <v>799.9</v>
      </c>
      <c r="R191" s="44">
        <v>1421.3</v>
      </c>
      <c r="S191" s="44">
        <f t="shared" si="50"/>
        <v>0.562794624639415</v>
      </c>
      <c r="T191" s="44">
        <v>392.7509</v>
      </c>
      <c r="U191" s="44">
        <f t="shared" si="51"/>
        <v>407.1491</v>
      </c>
      <c r="V191" s="44">
        <v>45.67692967</v>
      </c>
    </row>
    <row r="192" spans="17:22">
      <c r="Q192" s="44">
        <v>641.5</v>
      </c>
      <c r="R192" s="44">
        <v>1297.3</v>
      </c>
      <c r="S192" s="44">
        <f t="shared" si="50"/>
        <v>0.494488553148848</v>
      </c>
      <c r="T192" s="44">
        <v>339.995</v>
      </c>
      <c r="U192" s="44">
        <f t="shared" si="51"/>
        <v>301.505</v>
      </c>
      <c r="V192" s="44">
        <v>39.5414185</v>
      </c>
    </row>
    <row r="193" spans="17:22">
      <c r="Q193" s="44">
        <v>910.9</v>
      </c>
      <c r="R193" s="44">
        <v>1299.9</v>
      </c>
      <c r="S193" s="44">
        <f t="shared" si="50"/>
        <v>0.700746211247019</v>
      </c>
      <c r="T193" s="44">
        <v>520.1239</v>
      </c>
      <c r="U193" s="44">
        <f t="shared" si="51"/>
        <v>390.7761</v>
      </c>
      <c r="V193" s="44">
        <v>60.49040957</v>
      </c>
    </row>
    <row r="194" spans="17:22">
      <c r="Q194" s="44">
        <v>937.6</v>
      </c>
      <c r="R194" s="44">
        <v>1547.6</v>
      </c>
      <c r="S194" s="44">
        <f t="shared" ref="S194:S257" si="52">Q194/R194</f>
        <v>0.605841302662187</v>
      </c>
      <c r="T194" s="44">
        <v>581.312</v>
      </c>
      <c r="U194" s="44">
        <f t="shared" ref="U194:U257" si="53">Q194-T194</f>
        <v>356.288</v>
      </c>
      <c r="V194" s="44">
        <v>67.6065856</v>
      </c>
    </row>
    <row r="195" spans="17:22">
      <c r="Q195" s="44">
        <v>956.8</v>
      </c>
      <c r="R195" s="44">
        <v>1614.1</v>
      </c>
      <c r="S195" s="44">
        <f t="shared" si="52"/>
        <v>0.592776160089214</v>
      </c>
      <c r="T195" s="44">
        <v>622.8768</v>
      </c>
      <c r="U195" s="44">
        <f t="shared" si="53"/>
        <v>333.9232</v>
      </c>
      <c r="V195" s="44">
        <v>72.44057184</v>
      </c>
    </row>
    <row r="196" spans="17:22">
      <c r="Q196" s="44">
        <v>948.6</v>
      </c>
      <c r="R196" s="44">
        <v>1695</v>
      </c>
      <c r="S196" s="44">
        <f t="shared" si="52"/>
        <v>0.559646017699115</v>
      </c>
      <c r="T196" s="44">
        <v>645.9966</v>
      </c>
      <c r="U196" s="44">
        <f t="shared" si="53"/>
        <v>302.6034</v>
      </c>
      <c r="V196" s="44">
        <v>75.12940458</v>
      </c>
    </row>
    <row r="197" spans="17:22">
      <c r="Q197" s="44">
        <v>1569.1</v>
      </c>
      <c r="R197" s="44">
        <v>2714.2</v>
      </c>
      <c r="S197" s="44">
        <f t="shared" si="52"/>
        <v>0.578107729717781</v>
      </c>
      <c r="T197" s="44">
        <v>497.4047</v>
      </c>
      <c r="U197" s="44">
        <f t="shared" si="53"/>
        <v>1071.6953</v>
      </c>
      <c r="V197" s="44">
        <v>83.11632537</v>
      </c>
    </row>
    <row r="198" spans="17:22">
      <c r="Q198" s="44">
        <v>1540.65</v>
      </c>
      <c r="R198" s="44">
        <v>2847.18</v>
      </c>
      <c r="S198" s="44">
        <f t="shared" si="52"/>
        <v>0.541114365793522</v>
      </c>
      <c r="T198" s="44">
        <v>531.52425</v>
      </c>
      <c r="U198" s="44">
        <f t="shared" si="53"/>
        <v>1009.12575</v>
      </c>
      <c r="V198" s="44">
        <v>88.817702175</v>
      </c>
    </row>
    <row r="199" spans="17:22">
      <c r="Q199" s="44">
        <v>1570.5</v>
      </c>
      <c r="R199" s="44">
        <v>2884.8</v>
      </c>
      <c r="S199" s="44">
        <f t="shared" si="52"/>
        <v>0.544405158069884</v>
      </c>
      <c r="T199" s="44">
        <v>574.803</v>
      </c>
      <c r="U199" s="44">
        <f t="shared" si="53"/>
        <v>995.697</v>
      </c>
      <c r="V199" s="44">
        <v>96.0495813</v>
      </c>
    </row>
    <row r="200" spans="17:22">
      <c r="Q200" s="44">
        <v>1645.9</v>
      </c>
      <c r="R200" s="44">
        <v>3050.6</v>
      </c>
      <c r="S200" s="44">
        <f t="shared" si="52"/>
        <v>0.539533206582312</v>
      </c>
      <c r="T200" s="44">
        <v>632.0256</v>
      </c>
      <c r="U200" s="44">
        <f t="shared" si="53"/>
        <v>1013.8744</v>
      </c>
      <c r="V200" s="44">
        <v>105.61147776</v>
      </c>
    </row>
    <row r="201" spans="17:22">
      <c r="Q201" s="44">
        <v>1708</v>
      </c>
      <c r="R201" s="44">
        <v>3150.3</v>
      </c>
      <c r="S201" s="44">
        <f t="shared" si="52"/>
        <v>0.542170586928229</v>
      </c>
      <c r="T201" s="44">
        <v>696.864</v>
      </c>
      <c r="U201" s="44">
        <f t="shared" si="53"/>
        <v>1011.136</v>
      </c>
      <c r="V201" s="44">
        <v>116.4459744</v>
      </c>
    </row>
    <row r="202" spans="17:22">
      <c r="Q202" s="44">
        <v>1738.6</v>
      </c>
      <c r="R202" s="44">
        <v>3325.7</v>
      </c>
      <c r="S202" s="44">
        <f t="shared" si="52"/>
        <v>0.522777159695703</v>
      </c>
      <c r="T202" s="44">
        <v>726.7348</v>
      </c>
      <c r="U202" s="44">
        <f t="shared" si="53"/>
        <v>1011.8652</v>
      </c>
      <c r="V202" s="44">
        <v>121.43738508</v>
      </c>
    </row>
    <row r="203" spans="17:22">
      <c r="Q203" s="44">
        <v>1693.3</v>
      </c>
      <c r="R203" s="44">
        <v>3242.5</v>
      </c>
      <c r="S203" s="44">
        <f t="shared" si="52"/>
        <v>0.522220508866615</v>
      </c>
      <c r="T203" s="44">
        <v>733.1989</v>
      </c>
      <c r="U203" s="44">
        <f t="shared" si="53"/>
        <v>960.1011</v>
      </c>
      <c r="V203" s="44">
        <v>122.51753619</v>
      </c>
    </row>
    <row r="204" spans="17:22">
      <c r="Q204" s="44">
        <v>1617.1</v>
      </c>
      <c r="R204" s="44">
        <v>3103.1</v>
      </c>
      <c r="S204" s="44">
        <f t="shared" si="52"/>
        <v>0.52112403725307</v>
      </c>
      <c r="T204" s="44">
        <v>726.0779</v>
      </c>
      <c r="U204" s="44">
        <f t="shared" si="53"/>
        <v>891.0221</v>
      </c>
      <c r="V204" s="44">
        <v>121.32761709</v>
      </c>
    </row>
    <row r="205" spans="17:22">
      <c r="Q205" s="44">
        <v>1621.3</v>
      </c>
      <c r="R205" s="44">
        <v>3180.5</v>
      </c>
      <c r="S205" s="44">
        <f t="shared" si="52"/>
        <v>0.50976261594089</v>
      </c>
      <c r="T205" s="44">
        <v>760.3897</v>
      </c>
      <c r="U205" s="44">
        <f t="shared" si="53"/>
        <v>860.9103</v>
      </c>
      <c r="V205" s="44">
        <v>127.06111887</v>
      </c>
    </row>
    <row r="206" spans="17:22">
      <c r="Q206" s="44">
        <v>1587.3</v>
      </c>
      <c r="R206" s="44">
        <v>3124</v>
      </c>
      <c r="S206" s="44">
        <f t="shared" si="52"/>
        <v>0.508098591549296</v>
      </c>
      <c r="T206" s="44">
        <v>779.3643</v>
      </c>
      <c r="U206" s="44">
        <f t="shared" si="53"/>
        <v>807.9357</v>
      </c>
      <c r="V206" s="44">
        <v>130.23177453</v>
      </c>
    </row>
    <row r="207" spans="17:22">
      <c r="Q207" s="44">
        <v>1006.3</v>
      </c>
      <c r="R207" s="44">
        <v>2546.8</v>
      </c>
      <c r="S207" s="44">
        <f t="shared" si="52"/>
        <v>0.395123291974242</v>
      </c>
      <c r="T207" s="44">
        <v>533.339</v>
      </c>
      <c r="U207" s="44">
        <f t="shared" si="53"/>
        <v>472.961</v>
      </c>
      <c r="V207" s="44">
        <v>89.1209469</v>
      </c>
    </row>
    <row r="208" spans="17:22">
      <c r="Q208" s="44">
        <v>1569.9</v>
      </c>
      <c r="R208" s="44">
        <v>2218.3</v>
      </c>
      <c r="S208" s="44">
        <f t="shared" si="52"/>
        <v>0.707704097732498</v>
      </c>
      <c r="T208" s="44">
        <v>896.4129</v>
      </c>
      <c r="U208" s="44">
        <f t="shared" si="53"/>
        <v>673.4871</v>
      </c>
      <c r="V208" s="44">
        <v>149.79059559</v>
      </c>
    </row>
    <row r="209" spans="17:22">
      <c r="Q209" s="44">
        <v>1683.2</v>
      </c>
      <c r="R209" s="44">
        <v>2910.4</v>
      </c>
      <c r="S209" s="44">
        <f t="shared" si="52"/>
        <v>0.578339747113799</v>
      </c>
      <c r="T209" s="44">
        <v>1043.584</v>
      </c>
      <c r="U209" s="44">
        <f t="shared" si="53"/>
        <v>639.616</v>
      </c>
      <c r="V209" s="44">
        <v>174.3828864</v>
      </c>
    </row>
    <row r="210" spans="17:22">
      <c r="Q210" s="44">
        <v>1730.1</v>
      </c>
      <c r="R210" s="44">
        <v>3064.6</v>
      </c>
      <c r="S210" s="44">
        <f t="shared" si="52"/>
        <v>0.564543496704301</v>
      </c>
      <c r="T210" s="44">
        <v>1126.2951</v>
      </c>
      <c r="U210" s="44">
        <f t="shared" si="53"/>
        <v>603.8049</v>
      </c>
      <c r="V210" s="44">
        <v>188.20391121</v>
      </c>
    </row>
    <row r="211" spans="17:22">
      <c r="Q211" s="44">
        <v>1676</v>
      </c>
      <c r="R211" s="44">
        <v>3143.6</v>
      </c>
      <c r="S211" s="44">
        <f t="shared" si="52"/>
        <v>0.533146710777453</v>
      </c>
      <c r="T211" s="44">
        <v>1141.356</v>
      </c>
      <c r="U211" s="44">
        <f t="shared" si="53"/>
        <v>534.644</v>
      </c>
      <c r="V211" s="44">
        <v>190.7205876</v>
      </c>
    </row>
    <row r="212" spans="17:22">
      <c r="Q212" s="44">
        <v>2753.1</v>
      </c>
      <c r="R212" s="44">
        <v>4155.7</v>
      </c>
      <c r="S212" s="44">
        <f t="shared" si="52"/>
        <v>0.662487667540968</v>
      </c>
      <c r="T212" s="44">
        <v>872.7327</v>
      </c>
      <c r="U212" s="44">
        <f t="shared" si="53"/>
        <v>1880.3673</v>
      </c>
      <c r="V212" s="44">
        <v>120.08801952</v>
      </c>
    </row>
    <row r="213" spans="17:22">
      <c r="Q213" s="44">
        <v>2747.55</v>
      </c>
      <c r="R213" s="44">
        <v>4301.11</v>
      </c>
      <c r="S213" s="44">
        <f t="shared" si="52"/>
        <v>0.63880021668825</v>
      </c>
      <c r="T213" s="44">
        <v>947.90475</v>
      </c>
      <c r="U213" s="44">
        <f t="shared" si="53"/>
        <v>1799.64525</v>
      </c>
      <c r="V213" s="44">
        <v>130.4316936</v>
      </c>
    </row>
    <row r="214" spans="17:22">
      <c r="Q214" s="44">
        <v>2837.13</v>
      </c>
      <c r="R214" s="44">
        <v>4234.24</v>
      </c>
      <c r="S214" s="44">
        <f t="shared" si="52"/>
        <v>0.67004468334341</v>
      </c>
      <c r="T214" s="44">
        <v>1038.38958</v>
      </c>
      <c r="U214" s="44">
        <f t="shared" si="53"/>
        <v>1798.74042</v>
      </c>
      <c r="V214" s="44">
        <v>142.882406208</v>
      </c>
    </row>
    <row r="215" spans="17:22">
      <c r="Q215" s="44">
        <v>2902.4</v>
      </c>
      <c r="R215" s="44">
        <v>4599.9</v>
      </c>
      <c r="S215" s="44">
        <f t="shared" si="52"/>
        <v>0.630970238483445</v>
      </c>
      <c r="T215" s="44">
        <v>1114.5216</v>
      </c>
      <c r="U215" s="44">
        <f t="shared" si="53"/>
        <v>1787.8784</v>
      </c>
      <c r="V215" s="44">
        <v>153.35817216</v>
      </c>
    </row>
    <row r="216" spans="17:22">
      <c r="Q216" s="44">
        <v>2931.4</v>
      </c>
      <c r="R216" s="44">
        <v>4797.7</v>
      </c>
      <c r="S216" s="44">
        <f t="shared" si="52"/>
        <v>0.611001104696</v>
      </c>
      <c r="T216" s="44">
        <v>1196.0112</v>
      </c>
      <c r="U216" s="44">
        <f t="shared" si="53"/>
        <v>1735.3888</v>
      </c>
      <c r="V216" s="44">
        <v>164.57114112</v>
      </c>
    </row>
    <row r="217" spans="17:22">
      <c r="Q217" s="44">
        <v>2910.7</v>
      </c>
      <c r="R217" s="44">
        <v>4955.1</v>
      </c>
      <c r="S217" s="44">
        <f t="shared" si="52"/>
        <v>0.587414986579484</v>
      </c>
      <c r="T217" s="44">
        <v>1216.6726</v>
      </c>
      <c r="U217" s="44">
        <f t="shared" si="53"/>
        <v>1694.0274</v>
      </c>
      <c r="V217" s="44">
        <v>167.41414976</v>
      </c>
    </row>
    <row r="218" spans="17:22">
      <c r="Q218" s="44">
        <v>2849.6</v>
      </c>
      <c r="R218" s="44">
        <v>4836.1</v>
      </c>
      <c r="S218" s="44">
        <f t="shared" si="52"/>
        <v>0.589235127478754</v>
      </c>
      <c r="T218" s="44">
        <v>1233.8768</v>
      </c>
      <c r="U218" s="44">
        <f t="shared" si="53"/>
        <v>1615.7232</v>
      </c>
      <c r="V218" s="44">
        <v>169.78144768</v>
      </c>
    </row>
    <row r="219" spans="17:22">
      <c r="Q219" s="44">
        <v>2764.1</v>
      </c>
      <c r="R219" s="44">
        <v>4662</v>
      </c>
      <c r="S219" s="44">
        <f t="shared" si="52"/>
        <v>0.592900042900043</v>
      </c>
      <c r="T219" s="44">
        <v>1241.0809</v>
      </c>
      <c r="U219" s="44">
        <f t="shared" si="53"/>
        <v>1523.0191</v>
      </c>
      <c r="V219" s="44">
        <v>170.77273184</v>
      </c>
    </row>
    <row r="220" spans="17:22">
      <c r="Q220" s="44">
        <v>3040.3</v>
      </c>
      <c r="R220" s="44">
        <v>5180.7</v>
      </c>
      <c r="S220" s="44">
        <f t="shared" si="52"/>
        <v>0.586851197714595</v>
      </c>
      <c r="T220" s="44">
        <v>1425.9007</v>
      </c>
      <c r="U220" s="44">
        <f t="shared" si="53"/>
        <v>1614.3993</v>
      </c>
      <c r="V220" s="44">
        <v>196.20393632</v>
      </c>
    </row>
    <row r="221" spans="17:22">
      <c r="Q221" s="44">
        <v>2985.6</v>
      </c>
      <c r="R221" s="44">
        <v>5082.3</v>
      </c>
      <c r="S221" s="44">
        <f t="shared" si="52"/>
        <v>0.58745056372115</v>
      </c>
      <c r="T221" s="44">
        <v>1465.9296</v>
      </c>
      <c r="U221" s="44">
        <f t="shared" si="53"/>
        <v>1519.6704</v>
      </c>
      <c r="V221" s="44">
        <v>201.71191296</v>
      </c>
    </row>
    <row r="222" spans="17:22">
      <c r="Q222" s="44">
        <v>2176.5</v>
      </c>
      <c r="R222" s="44">
        <v>3176.4</v>
      </c>
      <c r="S222" s="44">
        <f t="shared" si="52"/>
        <v>0.68520967132603</v>
      </c>
      <c r="T222" s="44">
        <v>1153.545</v>
      </c>
      <c r="U222" s="44">
        <f t="shared" si="53"/>
        <v>1022.955</v>
      </c>
      <c r="V222" s="44">
        <v>158.727792</v>
      </c>
    </row>
    <row r="223" spans="17:22">
      <c r="Q223" s="44">
        <v>2933.9</v>
      </c>
      <c r="R223" s="44">
        <v>3344.8</v>
      </c>
      <c r="S223" s="44">
        <f t="shared" si="52"/>
        <v>0.877152595072949</v>
      </c>
      <c r="T223" s="44">
        <v>1675.2569</v>
      </c>
      <c r="U223" s="44">
        <f t="shared" si="53"/>
        <v>1258.6431</v>
      </c>
      <c r="V223" s="44">
        <v>230.51534944</v>
      </c>
    </row>
    <row r="224" spans="17:22">
      <c r="Q224" s="44">
        <v>3151</v>
      </c>
      <c r="R224" s="44">
        <v>4401.7</v>
      </c>
      <c r="S224" s="44">
        <f t="shared" si="52"/>
        <v>0.715859781448077</v>
      </c>
      <c r="T224" s="44">
        <v>1953.62</v>
      </c>
      <c r="U224" s="44">
        <f t="shared" si="53"/>
        <v>1197.38</v>
      </c>
      <c r="V224" s="44">
        <v>268.818112</v>
      </c>
    </row>
    <row r="225" spans="17:22">
      <c r="Q225" s="44">
        <v>3005.4</v>
      </c>
      <c r="R225" s="44">
        <v>4528.4</v>
      </c>
      <c r="S225" s="44">
        <f t="shared" si="52"/>
        <v>0.663678120307393</v>
      </c>
      <c r="T225" s="44">
        <v>1956.5154</v>
      </c>
      <c r="U225" s="44">
        <f t="shared" si="53"/>
        <v>1048.8846</v>
      </c>
      <c r="V225" s="44">
        <v>269.21651904</v>
      </c>
    </row>
    <row r="226" spans="17:22">
      <c r="Q226" s="44">
        <v>2801.2</v>
      </c>
      <c r="R226" s="44">
        <v>4659.7</v>
      </c>
      <c r="S226" s="44">
        <f t="shared" si="52"/>
        <v>0.601154580767002</v>
      </c>
      <c r="T226" s="44">
        <v>1907.6172</v>
      </c>
      <c r="U226" s="44">
        <f t="shared" si="53"/>
        <v>893.5828</v>
      </c>
      <c r="V226" s="44">
        <v>262.48812672</v>
      </c>
    </row>
    <row r="227" spans="17:22">
      <c r="Q227" s="44">
        <v>4528.9</v>
      </c>
      <c r="R227" s="44">
        <v>5143.6</v>
      </c>
      <c r="S227" s="44">
        <f t="shared" si="52"/>
        <v>0.880492262228789</v>
      </c>
      <c r="T227" s="44">
        <v>1435.6613</v>
      </c>
      <c r="U227" s="44">
        <f t="shared" si="53"/>
        <v>3093.2387</v>
      </c>
      <c r="V227" s="44">
        <v>205.58669816</v>
      </c>
    </row>
    <row r="228" spans="17:22">
      <c r="Q228" s="44">
        <v>4547.05</v>
      </c>
      <c r="R228" s="44">
        <v>5390.52</v>
      </c>
      <c r="S228" s="44">
        <f t="shared" si="52"/>
        <v>0.843527155079658</v>
      </c>
      <c r="T228" s="44">
        <v>1568.73225</v>
      </c>
      <c r="U228" s="44">
        <f t="shared" si="53"/>
        <v>2978.31775</v>
      </c>
      <c r="V228" s="44">
        <v>224.6424582</v>
      </c>
    </row>
    <row r="229" spans="17:22">
      <c r="Q229" s="44">
        <v>4569</v>
      </c>
      <c r="R229" s="44">
        <v>5361.2</v>
      </c>
      <c r="S229" s="44">
        <f t="shared" si="52"/>
        <v>0.852234574349026</v>
      </c>
      <c r="T229" s="44">
        <v>1672.254</v>
      </c>
      <c r="U229" s="44">
        <f t="shared" si="53"/>
        <v>2896.746</v>
      </c>
      <c r="V229" s="44">
        <v>239.4667728</v>
      </c>
    </row>
    <row r="230" spans="17:22">
      <c r="Q230" s="44">
        <v>4587.3</v>
      </c>
      <c r="R230" s="44">
        <v>5711.3</v>
      </c>
      <c r="S230" s="44">
        <f t="shared" si="52"/>
        <v>0.803197170521598</v>
      </c>
      <c r="T230" s="44">
        <v>1761.5232</v>
      </c>
      <c r="U230" s="44">
        <f t="shared" si="53"/>
        <v>2825.7768</v>
      </c>
      <c r="V230" s="44">
        <v>252.25012224</v>
      </c>
    </row>
    <row r="231" spans="17:22">
      <c r="Q231" s="44">
        <v>4426.7</v>
      </c>
      <c r="R231" s="44">
        <v>5996.9</v>
      </c>
      <c r="S231" s="44">
        <f t="shared" si="52"/>
        <v>0.73816471843786</v>
      </c>
      <c r="T231" s="44">
        <v>1806.0936</v>
      </c>
      <c r="U231" s="44">
        <f t="shared" si="53"/>
        <v>2620.6064</v>
      </c>
      <c r="V231" s="44">
        <v>258.63260352</v>
      </c>
    </row>
    <row r="232" spans="17:22">
      <c r="Q232" s="44">
        <v>4420</v>
      </c>
      <c r="R232" s="44">
        <v>6310</v>
      </c>
      <c r="S232" s="44">
        <f t="shared" si="52"/>
        <v>0.700475435816165</v>
      </c>
      <c r="T232" s="44">
        <v>1847.56</v>
      </c>
      <c r="U232" s="44">
        <f t="shared" si="53"/>
        <v>2572.44</v>
      </c>
      <c r="V232" s="44">
        <v>264.570592</v>
      </c>
    </row>
    <row r="233" spans="17:22">
      <c r="Q233" s="44">
        <v>4376</v>
      </c>
      <c r="R233" s="44">
        <v>6171.2</v>
      </c>
      <c r="S233" s="44">
        <f t="shared" si="52"/>
        <v>0.70910033704952</v>
      </c>
      <c r="T233" s="44">
        <v>1894.808</v>
      </c>
      <c r="U233" s="44">
        <f t="shared" si="53"/>
        <v>2481.192</v>
      </c>
      <c r="V233" s="44">
        <v>271.3365056</v>
      </c>
    </row>
    <row r="234" spans="17:22">
      <c r="Q234" s="44">
        <v>4284.1</v>
      </c>
      <c r="R234" s="44">
        <v>6004.6</v>
      </c>
      <c r="S234" s="44">
        <f t="shared" si="52"/>
        <v>0.713469673250508</v>
      </c>
      <c r="T234" s="44">
        <v>1923.5609</v>
      </c>
      <c r="U234" s="44">
        <f t="shared" si="53"/>
        <v>2360.5391</v>
      </c>
      <c r="V234" s="44">
        <v>275.45392088</v>
      </c>
    </row>
    <row r="235" spans="17:22">
      <c r="Q235" s="44">
        <v>4390</v>
      </c>
      <c r="R235" s="44">
        <v>6220</v>
      </c>
      <c r="S235" s="44">
        <f t="shared" si="52"/>
        <v>0.705787781350482</v>
      </c>
      <c r="T235" s="44">
        <v>2058.91</v>
      </c>
      <c r="U235" s="44">
        <f t="shared" si="53"/>
        <v>2331.09</v>
      </c>
      <c r="V235" s="44">
        <v>294.835912</v>
      </c>
    </row>
    <row r="236" spans="17:22">
      <c r="Q236" s="44">
        <v>4337.2</v>
      </c>
      <c r="R236" s="44">
        <v>6402.4</v>
      </c>
      <c r="S236" s="44">
        <f t="shared" si="52"/>
        <v>0.677433462451581</v>
      </c>
      <c r="T236" s="44">
        <v>2129.5652</v>
      </c>
      <c r="U236" s="44">
        <f t="shared" si="53"/>
        <v>2207.6348</v>
      </c>
      <c r="V236" s="44">
        <v>304.95373664</v>
      </c>
    </row>
    <row r="237" spans="17:22">
      <c r="Q237" s="44">
        <v>3170.5</v>
      </c>
      <c r="R237" s="44">
        <v>4502.1</v>
      </c>
      <c r="S237" s="44">
        <f t="shared" si="52"/>
        <v>0.704226916327936</v>
      </c>
      <c r="T237" s="44">
        <v>1680.365</v>
      </c>
      <c r="U237" s="44">
        <f t="shared" si="53"/>
        <v>1490.135</v>
      </c>
      <c r="V237" s="44">
        <v>240.628268</v>
      </c>
    </row>
    <row r="238" spans="17:22">
      <c r="Q238" s="44">
        <v>3887</v>
      </c>
      <c r="R238" s="44">
        <v>4311.1</v>
      </c>
      <c r="S238" s="44">
        <f t="shared" si="52"/>
        <v>0.901626035118647</v>
      </c>
      <c r="T238" s="44">
        <v>2219.477</v>
      </c>
      <c r="U238" s="44">
        <f t="shared" si="53"/>
        <v>1667.523</v>
      </c>
      <c r="V238" s="44">
        <v>317.8291064</v>
      </c>
    </row>
    <row r="239" spans="17:22">
      <c r="Q239" s="44">
        <v>4392.3</v>
      </c>
      <c r="R239" s="44">
        <v>5802.8</v>
      </c>
      <c r="S239" s="44">
        <f t="shared" si="52"/>
        <v>0.756927690080651</v>
      </c>
      <c r="T239" s="44">
        <v>2723.226</v>
      </c>
      <c r="U239" s="44">
        <f t="shared" si="53"/>
        <v>1669.074</v>
      </c>
      <c r="V239" s="44">
        <v>389.9659632</v>
      </c>
    </row>
    <row r="240" spans="17:22">
      <c r="Q240" s="44">
        <v>4260.5</v>
      </c>
      <c r="R240" s="44">
        <v>5918.8</v>
      </c>
      <c r="S240" s="44">
        <f t="shared" si="52"/>
        <v>0.719824964519835</v>
      </c>
      <c r="T240" s="44">
        <v>2773.5855</v>
      </c>
      <c r="U240" s="44">
        <f t="shared" si="53"/>
        <v>1486.9145</v>
      </c>
      <c r="V240" s="44">
        <v>397.1774436</v>
      </c>
    </row>
    <row r="241" spans="17:22">
      <c r="Q241" s="44">
        <v>4039</v>
      </c>
      <c r="R241" s="44">
        <v>6102.3</v>
      </c>
      <c r="S241" s="44">
        <f t="shared" si="52"/>
        <v>0.661881585631647</v>
      </c>
      <c r="T241" s="44">
        <v>2750.559</v>
      </c>
      <c r="U241" s="44">
        <f t="shared" si="53"/>
        <v>1288.441</v>
      </c>
      <c r="V241" s="44">
        <v>393.8800488</v>
      </c>
    </row>
    <row r="242" spans="17:22">
      <c r="Q242" s="44">
        <v>2546.1</v>
      </c>
      <c r="R242" s="44">
        <v>3735.5</v>
      </c>
      <c r="S242" s="44">
        <f t="shared" si="52"/>
        <v>0.681595502610092</v>
      </c>
      <c r="T242" s="44">
        <v>807.1137</v>
      </c>
      <c r="U242" s="44">
        <f t="shared" si="53"/>
        <v>1738.9863</v>
      </c>
      <c r="V242" s="44">
        <v>180.30920058</v>
      </c>
    </row>
    <row r="243" spans="17:22">
      <c r="Q243" s="44">
        <v>2476.1</v>
      </c>
      <c r="R243" s="44">
        <v>3827.38</v>
      </c>
      <c r="S243" s="44">
        <f t="shared" si="52"/>
        <v>0.646943862381054</v>
      </c>
      <c r="T243" s="44">
        <v>854.2545</v>
      </c>
      <c r="U243" s="44">
        <f t="shared" si="53"/>
        <v>1621.8455</v>
      </c>
      <c r="V243" s="44">
        <v>190.8404553</v>
      </c>
    </row>
    <row r="244" spans="17:22">
      <c r="Q244" s="44">
        <v>2533.05</v>
      </c>
      <c r="R244" s="44">
        <v>3871.39</v>
      </c>
      <c r="S244" s="44">
        <f t="shared" si="52"/>
        <v>0.65429987678844</v>
      </c>
      <c r="T244" s="44">
        <v>927.0963</v>
      </c>
      <c r="U244" s="44">
        <f t="shared" si="53"/>
        <v>1605.9537</v>
      </c>
      <c r="V244" s="44">
        <v>207.11331342</v>
      </c>
    </row>
    <row r="245" spans="17:22">
      <c r="Q245" s="44">
        <v>2543.2</v>
      </c>
      <c r="R245" s="44">
        <v>4180.8</v>
      </c>
      <c r="S245" s="44">
        <f t="shared" si="52"/>
        <v>0.60830463069269</v>
      </c>
      <c r="T245" s="44">
        <v>976.5888</v>
      </c>
      <c r="U245" s="44">
        <f t="shared" si="53"/>
        <v>1566.6112</v>
      </c>
      <c r="V245" s="44">
        <v>218.16993792</v>
      </c>
    </row>
    <row r="246" spans="17:22">
      <c r="Q246" s="44">
        <v>2566.1</v>
      </c>
      <c r="R246" s="44">
        <v>4356.4</v>
      </c>
      <c r="S246" s="44">
        <f t="shared" si="52"/>
        <v>0.589041410338812</v>
      </c>
      <c r="T246" s="44">
        <v>1046.9688</v>
      </c>
      <c r="U246" s="44">
        <f t="shared" si="53"/>
        <v>1519.1312</v>
      </c>
      <c r="V246" s="44">
        <v>233.89282992</v>
      </c>
    </row>
    <row r="247" spans="17:22">
      <c r="Q247" s="44">
        <v>2550.7</v>
      </c>
      <c r="R247" s="44">
        <v>4475.1</v>
      </c>
      <c r="S247" s="44">
        <f t="shared" si="52"/>
        <v>0.569976089919778</v>
      </c>
      <c r="T247" s="44">
        <v>1066.1926</v>
      </c>
      <c r="U247" s="44">
        <f t="shared" si="53"/>
        <v>1484.5074</v>
      </c>
      <c r="V247" s="44">
        <v>238.18742684</v>
      </c>
    </row>
    <row r="248" spans="17:22">
      <c r="Q248" s="44">
        <v>2497.1</v>
      </c>
      <c r="R248" s="44">
        <v>4363.2</v>
      </c>
      <c r="S248" s="44">
        <f t="shared" si="52"/>
        <v>0.57230931426476</v>
      </c>
      <c r="T248" s="44">
        <v>1081.2443</v>
      </c>
      <c r="U248" s="44">
        <f t="shared" si="53"/>
        <v>1415.8557</v>
      </c>
      <c r="V248" s="44">
        <v>241.54997662</v>
      </c>
    </row>
    <row r="249" spans="17:22">
      <c r="Q249" s="44">
        <v>2432.2</v>
      </c>
      <c r="R249" s="44">
        <v>4223.6</v>
      </c>
      <c r="S249" s="44">
        <f t="shared" si="52"/>
        <v>0.575859456387915</v>
      </c>
      <c r="T249" s="44">
        <v>1092.0578</v>
      </c>
      <c r="U249" s="44">
        <f t="shared" si="53"/>
        <v>1340.1422</v>
      </c>
      <c r="V249" s="44">
        <v>243.96571252</v>
      </c>
    </row>
    <row r="250" spans="17:22">
      <c r="Q250" s="44">
        <v>2578.5</v>
      </c>
      <c r="R250" s="44">
        <v>4448</v>
      </c>
      <c r="S250" s="44">
        <f t="shared" si="52"/>
        <v>0.579698741007194</v>
      </c>
      <c r="T250" s="44">
        <v>1209.3165</v>
      </c>
      <c r="U250" s="44">
        <f t="shared" si="53"/>
        <v>1369.1835</v>
      </c>
      <c r="V250" s="44">
        <v>270.1613061</v>
      </c>
    </row>
    <row r="251" spans="17:22">
      <c r="Q251" s="44">
        <v>2521.8</v>
      </c>
      <c r="R251" s="44">
        <v>4363.5</v>
      </c>
      <c r="S251" s="44">
        <f t="shared" si="52"/>
        <v>0.57793056033001</v>
      </c>
      <c r="T251" s="44">
        <v>1238.2038</v>
      </c>
      <c r="U251" s="44">
        <f t="shared" si="53"/>
        <v>1283.5962</v>
      </c>
      <c r="V251" s="44">
        <v>276.61472892</v>
      </c>
    </row>
    <row r="252" spans="17:22">
      <c r="Q252" s="44">
        <v>1617.9</v>
      </c>
      <c r="R252" s="44">
        <v>3189.2</v>
      </c>
      <c r="S252" s="44">
        <f t="shared" si="52"/>
        <v>0.507305907437602</v>
      </c>
      <c r="T252" s="44">
        <v>857.487</v>
      </c>
      <c r="U252" s="44">
        <f t="shared" si="53"/>
        <v>760.413</v>
      </c>
      <c r="V252" s="44">
        <v>191.5625958</v>
      </c>
    </row>
    <row r="253" spans="17:22">
      <c r="Q253" s="44">
        <v>2161.5</v>
      </c>
      <c r="R253" s="44">
        <v>2631.1</v>
      </c>
      <c r="S253" s="44">
        <f t="shared" si="52"/>
        <v>0.821519516552012</v>
      </c>
      <c r="T253" s="44">
        <v>1234.2165</v>
      </c>
      <c r="U253" s="44">
        <f t="shared" si="53"/>
        <v>927.2835</v>
      </c>
      <c r="V253" s="44">
        <v>275.7239661</v>
      </c>
    </row>
    <row r="254" spans="17:22">
      <c r="Q254" s="44">
        <v>2530.1</v>
      </c>
      <c r="R254" s="44">
        <v>4115.1</v>
      </c>
      <c r="S254" s="44">
        <f t="shared" si="52"/>
        <v>0.614833175378484</v>
      </c>
      <c r="T254" s="44">
        <v>1568.662</v>
      </c>
      <c r="U254" s="44">
        <f t="shared" si="53"/>
        <v>961.438</v>
      </c>
      <c r="V254" s="44">
        <v>350.4390908</v>
      </c>
    </row>
    <row r="255" spans="17:22">
      <c r="Q255" s="44">
        <v>2550.9</v>
      </c>
      <c r="R255" s="44">
        <v>4286.2</v>
      </c>
      <c r="S255" s="44">
        <f t="shared" si="52"/>
        <v>0.595142550510942</v>
      </c>
      <c r="T255" s="44">
        <v>1660.6359</v>
      </c>
      <c r="U255" s="44">
        <f t="shared" si="53"/>
        <v>890.2641</v>
      </c>
      <c r="V255" s="44">
        <v>370.98606006</v>
      </c>
    </row>
    <row r="256" spans="17:22">
      <c r="Q256" s="44">
        <v>2595.3</v>
      </c>
      <c r="R256" s="44">
        <v>4438.5</v>
      </c>
      <c r="S256" s="44">
        <f t="shared" si="52"/>
        <v>0.584724569111186</v>
      </c>
      <c r="T256" s="44">
        <v>1767.3993</v>
      </c>
      <c r="U256" s="44">
        <f t="shared" si="53"/>
        <v>827.9007</v>
      </c>
      <c r="V256" s="44">
        <v>394.83700362</v>
      </c>
    </row>
    <row r="257" spans="17:22">
      <c r="Q257" s="44">
        <v>4032.8</v>
      </c>
      <c r="R257" s="44">
        <v>5508.7</v>
      </c>
      <c r="S257" s="44">
        <f t="shared" si="52"/>
        <v>0.732078348793726</v>
      </c>
      <c r="T257" s="44">
        <v>1278.3976</v>
      </c>
      <c r="U257" s="44">
        <f t="shared" si="53"/>
        <v>2754.4024</v>
      </c>
      <c r="V257" s="44">
        <v>262.19934776</v>
      </c>
    </row>
    <row r="258" spans="17:22">
      <c r="Q258" s="44">
        <v>4044.86</v>
      </c>
      <c r="R258" s="44">
        <v>5723.5</v>
      </c>
      <c r="S258" s="44">
        <f t="shared" ref="S258:S321" si="54">Q258/R258</f>
        <v>0.706710928627588</v>
      </c>
      <c r="T258" s="44">
        <v>1395.4767</v>
      </c>
      <c r="U258" s="44">
        <f t="shared" ref="U258:U321" si="55">Q258-T258</f>
        <v>2649.3833</v>
      </c>
      <c r="V258" s="44">
        <v>286.21227117</v>
      </c>
    </row>
    <row r="259" spans="17:22">
      <c r="Q259" s="44">
        <v>4158.2</v>
      </c>
      <c r="R259" s="44">
        <v>5575.9</v>
      </c>
      <c r="S259" s="44">
        <f t="shared" si="54"/>
        <v>0.745745081511505</v>
      </c>
      <c r="T259" s="44">
        <v>1521.9012</v>
      </c>
      <c r="U259" s="44">
        <f t="shared" si="55"/>
        <v>2636.2988</v>
      </c>
      <c r="V259" s="44">
        <v>312.14193612</v>
      </c>
    </row>
    <row r="260" spans="17:22">
      <c r="Q260" s="44">
        <v>4245.5</v>
      </c>
      <c r="R260" s="44">
        <v>5878.8</v>
      </c>
      <c r="S260" s="44">
        <f t="shared" si="54"/>
        <v>0.722171191399605</v>
      </c>
      <c r="T260" s="44">
        <v>1630.272</v>
      </c>
      <c r="U260" s="44">
        <f t="shared" si="55"/>
        <v>2615.228</v>
      </c>
      <c r="V260" s="44">
        <v>334.3687872</v>
      </c>
    </row>
    <row r="261" spans="17:22">
      <c r="Q261" s="44">
        <v>4096.9</v>
      </c>
      <c r="R261" s="44">
        <v>5902.3</v>
      </c>
      <c r="S261" s="44">
        <f t="shared" si="54"/>
        <v>0.694119241651559</v>
      </c>
      <c r="T261" s="44">
        <v>1671.5352</v>
      </c>
      <c r="U261" s="44">
        <f t="shared" si="55"/>
        <v>2425.3648</v>
      </c>
      <c r="V261" s="44">
        <v>342.83186952</v>
      </c>
    </row>
    <row r="262" spans="17:22">
      <c r="Q262" s="44">
        <v>4188.3</v>
      </c>
      <c r="R262" s="44">
        <v>6220.3</v>
      </c>
      <c r="S262" s="44">
        <f t="shared" si="54"/>
        <v>0.67332765300709</v>
      </c>
      <c r="T262" s="44">
        <v>1750.7094</v>
      </c>
      <c r="U262" s="44">
        <f t="shared" si="55"/>
        <v>2437.5906</v>
      </c>
      <c r="V262" s="44">
        <v>359.07049794</v>
      </c>
    </row>
    <row r="263" spans="17:22">
      <c r="Q263" s="44">
        <v>4079.4</v>
      </c>
      <c r="R263" s="44">
        <v>6077.2</v>
      </c>
      <c r="S263" s="44">
        <f t="shared" si="54"/>
        <v>0.671263081682354</v>
      </c>
      <c r="T263" s="44">
        <v>1766.3802</v>
      </c>
      <c r="U263" s="44">
        <f t="shared" si="55"/>
        <v>2313.0198</v>
      </c>
      <c r="V263" s="44">
        <v>362.28457902</v>
      </c>
    </row>
    <row r="264" spans="17:22">
      <c r="Q264" s="44">
        <v>3936.6</v>
      </c>
      <c r="R264" s="44">
        <v>5920.9</v>
      </c>
      <c r="S264" s="44">
        <f t="shared" si="54"/>
        <v>0.664865138745799</v>
      </c>
      <c r="T264" s="44">
        <v>1767.5334</v>
      </c>
      <c r="U264" s="44">
        <f t="shared" si="55"/>
        <v>2169.0666</v>
      </c>
      <c r="V264" s="44">
        <v>362.52110034</v>
      </c>
    </row>
    <row r="265" spans="17:22">
      <c r="Q265" s="44">
        <v>3968.1</v>
      </c>
      <c r="R265" s="44">
        <v>6116.3</v>
      </c>
      <c r="S265" s="44">
        <f t="shared" si="54"/>
        <v>0.648774585942481</v>
      </c>
      <c r="T265" s="44">
        <v>1861.0389</v>
      </c>
      <c r="U265" s="44">
        <f t="shared" si="55"/>
        <v>2107.0611</v>
      </c>
      <c r="V265" s="44">
        <v>381.69907839</v>
      </c>
    </row>
    <row r="266" spans="17:22">
      <c r="Q266" s="44">
        <v>3822</v>
      </c>
      <c r="R266" s="44">
        <v>5993.7</v>
      </c>
      <c r="S266" s="44">
        <f t="shared" si="54"/>
        <v>0.637669553030682</v>
      </c>
      <c r="T266" s="44">
        <v>1876.602</v>
      </c>
      <c r="U266" s="44">
        <f t="shared" si="55"/>
        <v>1945.398</v>
      </c>
      <c r="V266" s="44">
        <v>384.8910702</v>
      </c>
    </row>
    <row r="267" spans="17:22">
      <c r="Q267" s="44">
        <v>2698.3</v>
      </c>
      <c r="R267" s="44">
        <v>4812.9</v>
      </c>
      <c r="S267" s="44">
        <f t="shared" si="54"/>
        <v>0.560639115709863</v>
      </c>
      <c r="T267" s="44">
        <v>1430.099</v>
      </c>
      <c r="U267" s="44">
        <f t="shared" si="55"/>
        <v>1268.201</v>
      </c>
      <c r="V267" s="44">
        <v>293.3133049</v>
      </c>
    </row>
    <row r="268" spans="17:22">
      <c r="Q268" s="44">
        <v>3734.6</v>
      </c>
      <c r="R268" s="44">
        <v>4658.9</v>
      </c>
      <c r="S268" s="44">
        <f t="shared" si="54"/>
        <v>0.801605529202172</v>
      </c>
      <c r="T268" s="44">
        <v>2132.4566</v>
      </c>
      <c r="U268" s="44">
        <f t="shared" si="55"/>
        <v>1602.1434</v>
      </c>
      <c r="V268" s="44">
        <v>437.36684866</v>
      </c>
    </row>
    <row r="269" spans="17:22">
      <c r="Q269" s="44">
        <v>4202</v>
      </c>
      <c r="R269" s="44">
        <v>6121.8</v>
      </c>
      <c r="S269" s="44">
        <f t="shared" si="54"/>
        <v>0.686399425005717</v>
      </c>
      <c r="T269" s="44">
        <v>2605.24</v>
      </c>
      <c r="U269" s="44">
        <f t="shared" si="55"/>
        <v>1596.76</v>
      </c>
      <c r="V269" s="44">
        <v>534.334724</v>
      </c>
    </row>
    <row r="270" spans="17:22">
      <c r="Q270" s="44">
        <v>4116.2</v>
      </c>
      <c r="R270" s="44">
        <v>6248.2</v>
      </c>
      <c r="S270" s="44">
        <f t="shared" si="54"/>
        <v>0.658781729137992</v>
      </c>
      <c r="T270" s="44">
        <v>2679.6462</v>
      </c>
      <c r="U270" s="44">
        <f t="shared" si="55"/>
        <v>1436.5538</v>
      </c>
      <c r="V270" s="44">
        <v>549.59543562</v>
      </c>
    </row>
    <row r="271" spans="17:22">
      <c r="Q271" s="44">
        <v>3861.3</v>
      </c>
      <c r="R271" s="44">
        <v>6286.3</v>
      </c>
      <c r="S271" s="44">
        <f t="shared" si="54"/>
        <v>0.614240491226954</v>
      </c>
      <c r="T271" s="44">
        <v>2629.5453</v>
      </c>
      <c r="U271" s="44">
        <f t="shared" si="55"/>
        <v>1231.7547</v>
      </c>
      <c r="V271" s="44">
        <v>539.31974103</v>
      </c>
    </row>
    <row r="272" spans="17:22">
      <c r="Q272" s="44">
        <v>2392.3</v>
      </c>
      <c r="R272" s="44">
        <v>3601</v>
      </c>
      <c r="S272" s="44">
        <f t="shared" si="54"/>
        <v>0.664343237989447</v>
      </c>
      <c r="T272" s="44">
        <v>758.3591</v>
      </c>
      <c r="U272" s="44">
        <f t="shared" si="55"/>
        <v>1633.9409</v>
      </c>
      <c r="V272" s="44">
        <v>172.22335161</v>
      </c>
    </row>
    <row r="273" spans="17:22">
      <c r="Q273" s="44">
        <v>2253.29</v>
      </c>
      <c r="R273" s="44">
        <v>3732.02</v>
      </c>
      <c r="S273" s="44">
        <f t="shared" si="54"/>
        <v>0.603772219870204</v>
      </c>
      <c r="T273" s="44">
        <v>777.38505</v>
      </c>
      <c r="U273" s="44">
        <f t="shared" si="55"/>
        <v>1475.90495</v>
      </c>
      <c r="V273" s="44">
        <v>176.544144855</v>
      </c>
    </row>
    <row r="274" spans="17:22">
      <c r="Q274" s="44">
        <v>2300.6</v>
      </c>
      <c r="R274" s="44">
        <v>3664.1</v>
      </c>
      <c r="S274" s="44">
        <f t="shared" si="54"/>
        <v>0.627875876750089</v>
      </c>
      <c r="T274" s="44">
        <v>842.0196</v>
      </c>
      <c r="U274" s="44">
        <f t="shared" si="55"/>
        <v>1458.5804</v>
      </c>
      <c r="V274" s="44">
        <v>191.22265116</v>
      </c>
    </row>
    <row r="275" spans="17:22">
      <c r="Q275" s="44">
        <v>2256.6</v>
      </c>
      <c r="R275" s="44">
        <v>3736.2</v>
      </c>
      <c r="S275" s="44">
        <f t="shared" si="54"/>
        <v>0.603982656174723</v>
      </c>
      <c r="T275" s="44">
        <v>866.5344</v>
      </c>
      <c r="U275" s="44">
        <f t="shared" si="55"/>
        <v>1390.0656</v>
      </c>
      <c r="V275" s="44">
        <v>196.78996224</v>
      </c>
    </row>
    <row r="276" spans="17:22">
      <c r="Q276" s="44">
        <v>2282.6</v>
      </c>
      <c r="R276" s="44">
        <v>3744.8</v>
      </c>
      <c r="S276" s="44">
        <f t="shared" si="54"/>
        <v>0.609538560136723</v>
      </c>
      <c r="T276" s="44">
        <v>931.3008</v>
      </c>
      <c r="U276" s="44">
        <f t="shared" si="55"/>
        <v>1351.2992</v>
      </c>
      <c r="V276" s="44">
        <v>211.49841168</v>
      </c>
    </row>
    <row r="277" spans="17:22">
      <c r="Q277" s="44">
        <v>2130.1</v>
      </c>
      <c r="R277" s="44">
        <v>3790.8</v>
      </c>
      <c r="S277" s="44">
        <f t="shared" si="54"/>
        <v>0.561913052653793</v>
      </c>
      <c r="T277" s="44">
        <v>890.3818</v>
      </c>
      <c r="U277" s="44">
        <f t="shared" si="55"/>
        <v>1239.7182</v>
      </c>
      <c r="V277" s="44">
        <v>202.20570678</v>
      </c>
    </row>
    <row r="278" spans="17:22">
      <c r="Q278" s="44">
        <v>2135.9</v>
      </c>
      <c r="R278" s="44">
        <v>3663.4</v>
      </c>
      <c r="S278" s="44">
        <f t="shared" si="54"/>
        <v>0.583037615330021</v>
      </c>
      <c r="T278" s="44">
        <v>924.8447</v>
      </c>
      <c r="U278" s="44">
        <f t="shared" si="55"/>
        <v>1211.0553</v>
      </c>
      <c r="V278" s="44">
        <v>210.03223137</v>
      </c>
    </row>
    <row r="279" spans="17:22">
      <c r="Q279" s="44">
        <v>2076.1</v>
      </c>
      <c r="R279" s="44">
        <v>3531.9</v>
      </c>
      <c r="S279" s="44">
        <f t="shared" si="54"/>
        <v>0.587813924516549</v>
      </c>
      <c r="T279" s="44">
        <v>932.1689</v>
      </c>
      <c r="U279" s="44">
        <f t="shared" si="55"/>
        <v>1143.9311</v>
      </c>
      <c r="V279" s="44">
        <v>211.69555719</v>
      </c>
    </row>
    <row r="280" spans="17:22">
      <c r="Q280" s="44">
        <v>2132.8</v>
      </c>
      <c r="R280" s="44">
        <v>3712</v>
      </c>
      <c r="S280" s="44">
        <f t="shared" si="54"/>
        <v>0.574568965517241</v>
      </c>
      <c r="T280" s="44">
        <v>1000.2832</v>
      </c>
      <c r="U280" s="44">
        <f t="shared" si="55"/>
        <v>1132.5168</v>
      </c>
      <c r="V280" s="44">
        <v>227.16431472</v>
      </c>
    </row>
    <row r="281" spans="17:22">
      <c r="Q281" s="44">
        <v>2024.3</v>
      </c>
      <c r="R281" s="44">
        <v>3757.4</v>
      </c>
      <c r="S281" s="44">
        <f t="shared" si="54"/>
        <v>0.538750199606111</v>
      </c>
      <c r="T281" s="44">
        <v>993.9313</v>
      </c>
      <c r="U281" s="44">
        <f t="shared" si="55"/>
        <v>1030.3687</v>
      </c>
      <c r="V281" s="44">
        <v>225.72179823</v>
      </c>
    </row>
    <row r="282" spans="17:22">
      <c r="Q282" s="44">
        <v>1333.8</v>
      </c>
      <c r="R282" s="44">
        <v>2940.2</v>
      </c>
      <c r="S282" s="44">
        <f t="shared" si="54"/>
        <v>0.453642609346303</v>
      </c>
      <c r="T282" s="44">
        <v>706.914</v>
      </c>
      <c r="U282" s="44">
        <f t="shared" si="55"/>
        <v>626.886</v>
      </c>
      <c r="V282" s="44">
        <v>160.5401694</v>
      </c>
    </row>
    <row r="283" spans="17:22">
      <c r="Q283" s="44">
        <v>1767.3</v>
      </c>
      <c r="R283" s="44">
        <v>2537.4</v>
      </c>
      <c r="S283" s="44">
        <f t="shared" si="54"/>
        <v>0.696500354693781</v>
      </c>
      <c r="T283" s="44">
        <v>1009.1283</v>
      </c>
      <c r="U283" s="44">
        <f t="shared" si="55"/>
        <v>758.1717</v>
      </c>
      <c r="V283" s="44">
        <v>229.17303693</v>
      </c>
    </row>
    <row r="284" spans="17:22">
      <c r="Q284" s="44">
        <v>2075.5</v>
      </c>
      <c r="R284" s="44">
        <v>3336.6</v>
      </c>
      <c r="S284" s="44">
        <f t="shared" si="54"/>
        <v>0.622040400407601</v>
      </c>
      <c r="T284" s="44">
        <v>1286.81</v>
      </c>
      <c r="U284" s="44">
        <f t="shared" si="55"/>
        <v>788.69</v>
      </c>
      <c r="V284" s="44">
        <v>292.234551</v>
      </c>
    </row>
    <row r="285" spans="17:22">
      <c r="Q285" s="44">
        <v>2195.9</v>
      </c>
      <c r="R285" s="44">
        <v>3496.8</v>
      </c>
      <c r="S285" s="44">
        <f t="shared" si="54"/>
        <v>0.627974147792267</v>
      </c>
      <c r="T285" s="44">
        <v>1429.5309</v>
      </c>
      <c r="U285" s="44">
        <f t="shared" si="55"/>
        <v>766.3691</v>
      </c>
      <c r="V285" s="44">
        <v>324.64646739</v>
      </c>
    </row>
    <row r="286" spans="17:22">
      <c r="Q286" s="44">
        <v>2049.2</v>
      </c>
      <c r="R286" s="44">
        <v>3794</v>
      </c>
      <c r="S286" s="44">
        <f t="shared" si="54"/>
        <v>0.540115972588297</v>
      </c>
      <c r="T286" s="44">
        <v>1395.5052</v>
      </c>
      <c r="U286" s="44">
        <f t="shared" si="55"/>
        <v>653.6948</v>
      </c>
      <c r="V286" s="44">
        <v>316.91923092</v>
      </c>
    </row>
    <row r="287" spans="17:22">
      <c r="Q287" s="44">
        <v>2332.4</v>
      </c>
      <c r="R287" s="44">
        <v>3119.9</v>
      </c>
      <c r="S287" s="44">
        <f t="shared" si="54"/>
        <v>0.747588063719991</v>
      </c>
      <c r="T287" s="44">
        <v>739.3708</v>
      </c>
      <c r="U287" s="44">
        <f t="shared" si="55"/>
        <v>1593.0292</v>
      </c>
      <c r="V287" s="44">
        <v>94.34371408</v>
      </c>
    </row>
    <row r="288" spans="17:22">
      <c r="Q288" s="44">
        <v>2344.04</v>
      </c>
      <c r="R288" s="44">
        <v>3230.04</v>
      </c>
      <c r="S288" s="44">
        <f t="shared" si="54"/>
        <v>0.725699991331377</v>
      </c>
      <c r="T288" s="44">
        <v>808.6938</v>
      </c>
      <c r="U288" s="44">
        <f t="shared" si="55"/>
        <v>1535.3462</v>
      </c>
      <c r="V288" s="44">
        <v>103.18932888</v>
      </c>
    </row>
    <row r="289" spans="17:22">
      <c r="Q289" s="44">
        <v>2411.98</v>
      </c>
      <c r="R289" s="44">
        <v>3195.12</v>
      </c>
      <c r="S289" s="44">
        <f t="shared" si="54"/>
        <v>0.754894964821353</v>
      </c>
      <c r="T289" s="44">
        <v>882.78468</v>
      </c>
      <c r="U289" s="44">
        <f t="shared" si="55"/>
        <v>1529.19532</v>
      </c>
      <c r="V289" s="44">
        <v>112.643325168</v>
      </c>
    </row>
    <row r="290" spans="17:22">
      <c r="Q290" s="44">
        <v>2466.6</v>
      </c>
      <c r="R290" s="44">
        <v>3342.1</v>
      </c>
      <c r="S290" s="44">
        <f t="shared" si="54"/>
        <v>0.738038957541665</v>
      </c>
      <c r="T290" s="44">
        <v>947.1744</v>
      </c>
      <c r="U290" s="44">
        <f t="shared" si="55"/>
        <v>1519.4256</v>
      </c>
      <c r="V290" s="44">
        <v>120.85945344</v>
      </c>
    </row>
    <row r="291" spans="17:22">
      <c r="Q291" s="44">
        <v>2471.5</v>
      </c>
      <c r="R291" s="44">
        <v>3456.7</v>
      </c>
      <c r="S291" s="44">
        <f t="shared" si="54"/>
        <v>0.714988283623109</v>
      </c>
      <c r="T291" s="44">
        <v>1008.372</v>
      </c>
      <c r="U291" s="44">
        <f t="shared" si="55"/>
        <v>1463.128</v>
      </c>
      <c r="V291" s="44">
        <v>128.6682672</v>
      </c>
    </row>
    <row r="292" spans="17:22">
      <c r="Q292" s="44">
        <v>2360.3</v>
      </c>
      <c r="R292" s="44">
        <v>3518</v>
      </c>
      <c r="S292" s="44">
        <f t="shared" si="54"/>
        <v>0.670920977828312</v>
      </c>
      <c r="T292" s="44">
        <v>986.6054</v>
      </c>
      <c r="U292" s="44">
        <f t="shared" si="55"/>
        <v>1373.6946</v>
      </c>
      <c r="V292" s="44">
        <v>125.89084904</v>
      </c>
    </row>
    <row r="293" spans="17:22">
      <c r="Q293" s="44">
        <v>2303.7</v>
      </c>
      <c r="R293" s="44">
        <v>3416.8</v>
      </c>
      <c r="S293" s="44">
        <f t="shared" si="54"/>
        <v>0.674227347225474</v>
      </c>
      <c r="T293" s="44">
        <v>997.5021</v>
      </c>
      <c r="U293" s="44">
        <f t="shared" si="55"/>
        <v>1306.1979</v>
      </c>
      <c r="V293" s="44">
        <v>127.28126796</v>
      </c>
    </row>
    <row r="294" spans="17:22">
      <c r="Q294" s="44">
        <v>2216.1</v>
      </c>
      <c r="R294" s="44">
        <v>3280.1</v>
      </c>
      <c r="S294" s="44">
        <f t="shared" si="54"/>
        <v>0.675619645742508</v>
      </c>
      <c r="T294" s="44">
        <v>995.0289</v>
      </c>
      <c r="U294" s="44">
        <f t="shared" si="55"/>
        <v>1221.0711</v>
      </c>
      <c r="V294" s="44">
        <v>126.96568764</v>
      </c>
    </row>
    <row r="295" spans="17:22">
      <c r="Q295" s="44">
        <v>2293.7</v>
      </c>
      <c r="R295" s="44">
        <v>3355.1</v>
      </c>
      <c r="S295" s="44">
        <f t="shared" si="54"/>
        <v>0.683645792971894</v>
      </c>
      <c r="T295" s="44">
        <v>1075.7453</v>
      </c>
      <c r="U295" s="44">
        <f t="shared" si="55"/>
        <v>1217.9547</v>
      </c>
      <c r="V295" s="44">
        <v>137.26510028</v>
      </c>
    </row>
    <row r="296" spans="17:22">
      <c r="Q296" s="44">
        <v>2298.3</v>
      </c>
      <c r="R296" s="44">
        <v>3465.8</v>
      </c>
      <c r="S296" s="44">
        <f t="shared" si="54"/>
        <v>0.663136938080674</v>
      </c>
      <c r="T296" s="44">
        <v>1128.4653</v>
      </c>
      <c r="U296" s="44">
        <f t="shared" si="55"/>
        <v>1169.8347</v>
      </c>
      <c r="V296" s="44">
        <v>143.99217228</v>
      </c>
    </row>
    <row r="297" spans="17:22">
      <c r="Q297" s="44">
        <v>1599.6</v>
      </c>
      <c r="R297" s="44">
        <v>2505.8</v>
      </c>
      <c r="S297" s="44">
        <f t="shared" si="54"/>
        <v>0.63835900710352</v>
      </c>
      <c r="T297" s="44">
        <v>847.788</v>
      </c>
      <c r="U297" s="44">
        <f t="shared" si="55"/>
        <v>751.812</v>
      </c>
      <c r="V297" s="44">
        <v>108.1777488</v>
      </c>
    </row>
    <row r="298" spans="17:22">
      <c r="Q298" s="44">
        <v>1828.3</v>
      </c>
      <c r="R298" s="44">
        <v>2281.2</v>
      </c>
      <c r="S298" s="44">
        <f t="shared" si="54"/>
        <v>0.801464141679818</v>
      </c>
      <c r="T298" s="44">
        <v>1043.9593</v>
      </c>
      <c r="U298" s="44">
        <f t="shared" si="55"/>
        <v>784.3407</v>
      </c>
      <c r="V298" s="44">
        <v>133.20920668</v>
      </c>
    </row>
    <row r="299" spans="17:22">
      <c r="Q299" s="44">
        <v>2128.2</v>
      </c>
      <c r="R299" s="44">
        <v>3113.9</v>
      </c>
      <c r="S299" s="44">
        <f t="shared" si="54"/>
        <v>0.68345162015479</v>
      </c>
      <c r="T299" s="44">
        <v>1319.484</v>
      </c>
      <c r="U299" s="44">
        <f t="shared" si="55"/>
        <v>808.716</v>
      </c>
      <c r="V299" s="44">
        <v>168.3661584</v>
      </c>
    </row>
    <row r="300" spans="17:22">
      <c r="Q300" s="44">
        <v>2219.7</v>
      </c>
      <c r="R300" s="44">
        <v>3347.4</v>
      </c>
      <c r="S300" s="44">
        <f t="shared" si="54"/>
        <v>0.663111668757842</v>
      </c>
      <c r="T300" s="44">
        <v>1445.0247</v>
      </c>
      <c r="U300" s="44">
        <f t="shared" si="55"/>
        <v>774.6753</v>
      </c>
      <c r="V300" s="44">
        <v>184.38515172</v>
      </c>
    </row>
    <row r="301" spans="17:22">
      <c r="Q301" s="44">
        <v>2268.5</v>
      </c>
      <c r="R301" s="44">
        <v>3516.6</v>
      </c>
      <c r="S301" s="44">
        <f t="shared" si="54"/>
        <v>0.645083319115054</v>
      </c>
      <c r="T301" s="44">
        <v>1544.8485</v>
      </c>
      <c r="U301" s="44">
        <f t="shared" si="55"/>
        <v>723.6515</v>
      </c>
      <c r="V301" s="44">
        <v>197.1226686</v>
      </c>
    </row>
    <row r="302" spans="17:22">
      <c r="Q302" s="44">
        <v>411.5</v>
      </c>
      <c r="R302" s="44">
        <v>482.5</v>
      </c>
      <c r="S302" s="44">
        <f t="shared" si="54"/>
        <v>0.852849740932643</v>
      </c>
      <c r="T302" s="44">
        <v>130.4455</v>
      </c>
      <c r="U302" s="44">
        <f t="shared" si="55"/>
        <v>281.0545</v>
      </c>
      <c r="V302" s="44">
        <v>15.74477185</v>
      </c>
    </row>
    <row r="303" spans="17:22">
      <c r="Q303" s="44">
        <v>413.22</v>
      </c>
      <c r="R303" s="44">
        <v>505.66</v>
      </c>
      <c r="S303" s="44">
        <f t="shared" si="54"/>
        <v>0.817189415812997</v>
      </c>
      <c r="T303" s="44">
        <v>142.5609</v>
      </c>
      <c r="U303" s="44">
        <f t="shared" si="55"/>
        <v>270.6591</v>
      </c>
      <c r="V303" s="44">
        <v>17.20710063</v>
      </c>
    </row>
    <row r="304" spans="17:22">
      <c r="Q304" s="44">
        <v>416.49</v>
      </c>
      <c r="R304" s="44">
        <v>513.74</v>
      </c>
      <c r="S304" s="44">
        <f t="shared" si="54"/>
        <v>0.810701911472729</v>
      </c>
      <c r="T304" s="44">
        <v>152.43534</v>
      </c>
      <c r="U304" s="44">
        <f t="shared" si="55"/>
        <v>264.05466</v>
      </c>
      <c r="V304" s="44">
        <v>18.398945538</v>
      </c>
    </row>
    <row r="305" spans="17:22">
      <c r="Q305" s="44">
        <v>438.6</v>
      </c>
      <c r="R305" s="44">
        <v>580.9</v>
      </c>
      <c r="S305" s="44">
        <f t="shared" si="54"/>
        <v>0.755035290067137</v>
      </c>
      <c r="T305" s="44">
        <v>168.4224</v>
      </c>
      <c r="U305" s="44">
        <f t="shared" si="55"/>
        <v>270.1776</v>
      </c>
      <c r="V305" s="44">
        <v>20.32858368</v>
      </c>
    </row>
    <row r="306" spans="17:22">
      <c r="Q306" s="44">
        <v>433.8</v>
      </c>
      <c r="R306" s="44">
        <v>610.5</v>
      </c>
      <c r="S306" s="44">
        <f t="shared" si="54"/>
        <v>0.710565110565111</v>
      </c>
      <c r="T306" s="44">
        <v>176.9904</v>
      </c>
      <c r="U306" s="44">
        <f t="shared" si="55"/>
        <v>256.8096</v>
      </c>
      <c r="V306" s="44">
        <v>21.36274128</v>
      </c>
    </row>
    <row r="307" spans="17:22">
      <c r="Q307" s="44">
        <v>412.9</v>
      </c>
      <c r="R307" s="44">
        <v>588.5</v>
      </c>
      <c r="S307" s="44">
        <f t="shared" si="54"/>
        <v>0.70161427357689</v>
      </c>
      <c r="T307" s="44">
        <v>172.5922</v>
      </c>
      <c r="U307" s="44">
        <f t="shared" si="55"/>
        <v>240.3078</v>
      </c>
      <c r="V307" s="44">
        <v>20.83187854</v>
      </c>
    </row>
    <row r="308" spans="17:22">
      <c r="Q308" s="44">
        <v>401.1</v>
      </c>
      <c r="R308" s="44">
        <v>555.7</v>
      </c>
      <c r="S308" s="44">
        <f t="shared" si="54"/>
        <v>0.721792333993162</v>
      </c>
      <c r="T308" s="44">
        <v>173.6763</v>
      </c>
      <c r="U308" s="44">
        <f t="shared" si="55"/>
        <v>227.4237</v>
      </c>
      <c r="V308" s="44">
        <v>20.96272941</v>
      </c>
    </row>
    <row r="309" spans="17:22">
      <c r="Q309" s="44">
        <v>385.5</v>
      </c>
      <c r="R309" s="44">
        <v>529.6</v>
      </c>
      <c r="S309" s="44">
        <f t="shared" si="54"/>
        <v>0.727907854984894</v>
      </c>
      <c r="T309" s="44">
        <v>173.0895</v>
      </c>
      <c r="U309" s="44">
        <f t="shared" si="55"/>
        <v>212.4105</v>
      </c>
      <c r="V309" s="44">
        <v>20.89190265</v>
      </c>
    </row>
    <row r="310" spans="17:22">
      <c r="Q310" s="44">
        <v>399.6</v>
      </c>
      <c r="R310" s="44">
        <v>547.8</v>
      </c>
      <c r="S310" s="44">
        <f t="shared" si="54"/>
        <v>0.729463307776561</v>
      </c>
      <c r="T310" s="44">
        <v>187.4124</v>
      </c>
      <c r="U310" s="44">
        <f t="shared" si="55"/>
        <v>212.1876</v>
      </c>
      <c r="V310" s="44">
        <v>22.62067668</v>
      </c>
    </row>
    <row r="311" spans="17:22">
      <c r="Q311" s="44">
        <v>382.4</v>
      </c>
      <c r="R311" s="44">
        <v>561.6</v>
      </c>
      <c r="S311" s="44">
        <f t="shared" si="54"/>
        <v>0.680911680911681</v>
      </c>
      <c r="T311" s="44">
        <v>187.7584</v>
      </c>
      <c r="U311" s="44">
        <f t="shared" si="55"/>
        <v>194.6416</v>
      </c>
      <c r="V311" s="44">
        <v>22.66243888</v>
      </c>
    </row>
    <row r="312" spans="17:22">
      <c r="Q312" s="44">
        <v>162.9</v>
      </c>
      <c r="R312" s="44">
        <v>370.3</v>
      </c>
      <c r="S312" s="44">
        <f t="shared" si="54"/>
        <v>0.43991358358088</v>
      </c>
      <c r="T312" s="44">
        <v>86.337</v>
      </c>
      <c r="U312" s="44">
        <f t="shared" si="55"/>
        <v>76.563</v>
      </c>
      <c r="V312" s="44">
        <v>10.4208759</v>
      </c>
    </row>
    <row r="313" spans="17:22">
      <c r="Q313" s="44">
        <v>248.6</v>
      </c>
      <c r="R313" s="44">
        <v>262.2</v>
      </c>
      <c r="S313" s="44">
        <f t="shared" si="54"/>
        <v>0.948131197559115</v>
      </c>
      <c r="T313" s="44">
        <v>141.9506</v>
      </c>
      <c r="U313" s="44">
        <f t="shared" si="55"/>
        <v>106.6494</v>
      </c>
      <c r="V313" s="44">
        <v>17.13343742</v>
      </c>
    </row>
    <row r="314" spans="17:22">
      <c r="Q314" s="44">
        <v>310.5</v>
      </c>
      <c r="R314" s="44">
        <v>382.3</v>
      </c>
      <c r="S314" s="44">
        <f t="shared" si="54"/>
        <v>0.812189380068009</v>
      </c>
      <c r="T314" s="44">
        <v>192.51</v>
      </c>
      <c r="U314" s="44">
        <f t="shared" si="55"/>
        <v>117.99</v>
      </c>
      <c r="V314" s="44">
        <v>23.235957</v>
      </c>
    </row>
    <row r="315" spans="17:22">
      <c r="Q315" s="44">
        <v>323.4</v>
      </c>
      <c r="R315" s="44">
        <v>410.2</v>
      </c>
      <c r="S315" s="44">
        <f t="shared" si="54"/>
        <v>0.78839590443686</v>
      </c>
      <c r="T315" s="44">
        <v>210.5334</v>
      </c>
      <c r="U315" s="44">
        <f t="shared" si="55"/>
        <v>112.8666</v>
      </c>
      <c r="V315" s="44">
        <v>25.41138138</v>
      </c>
    </row>
    <row r="316" spans="17:22">
      <c r="Q316" s="44">
        <v>317.2</v>
      </c>
      <c r="R316" s="44">
        <v>496.5</v>
      </c>
      <c r="S316" s="44">
        <f t="shared" si="54"/>
        <v>0.638872104733132</v>
      </c>
      <c r="T316" s="44">
        <v>216.0132</v>
      </c>
      <c r="U316" s="44">
        <f t="shared" si="55"/>
        <v>101.1868</v>
      </c>
      <c r="V316" s="44">
        <v>26.07279324</v>
      </c>
    </row>
    <row r="317" spans="17:22">
      <c r="Q317" s="44">
        <v>1604.1</v>
      </c>
      <c r="R317" s="44">
        <v>2003.1</v>
      </c>
      <c r="S317" s="44">
        <f t="shared" si="54"/>
        <v>0.800808746443013</v>
      </c>
      <c r="T317" s="44">
        <v>508.4997</v>
      </c>
      <c r="U317" s="44">
        <f t="shared" si="55"/>
        <v>1095.6003</v>
      </c>
      <c r="V317" s="44">
        <v>72.7154571</v>
      </c>
    </row>
    <row r="318" spans="17:22">
      <c r="Q318" s="44">
        <v>1557.87</v>
      </c>
      <c r="R318" s="44">
        <v>2010.51</v>
      </c>
      <c r="S318" s="44">
        <f t="shared" si="54"/>
        <v>0.774863094438724</v>
      </c>
      <c r="T318" s="44">
        <v>537.46515</v>
      </c>
      <c r="U318" s="44">
        <f t="shared" si="55"/>
        <v>1020.40485</v>
      </c>
      <c r="V318" s="44">
        <v>76.85751645</v>
      </c>
    </row>
    <row r="319" spans="17:22">
      <c r="Q319" s="44">
        <v>1540.57</v>
      </c>
      <c r="R319" s="44">
        <v>2020.87</v>
      </c>
      <c r="S319" s="44">
        <f t="shared" si="54"/>
        <v>0.76233008555721</v>
      </c>
      <c r="T319" s="44">
        <v>563.84862</v>
      </c>
      <c r="U319" s="44">
        <f t="shared" si="55"/>
        <v>976.72138</v>
      </c>
      <c r="V319" s="44">
        <v>80.63035266</v>
      </c>
    </row>
    <row r="320" spans="17:22">
      <c r="Q320" s="44">
        <v>1524.3</v>
      </c>
      <c r="R320" s="44">
        <v>2050.8</v>
      </c>
      <c r="S320" s="44">
        <f t="shared" si="54"/>
        <v>0.743270918665886</v>
      </c>
      <c r="T320" s="44">
        <v>585.3312</v>
      </c>
      <c r="U320" s="44">
        <f t="shared" si="55"/>
        <v>938.9688</v>
      </c>
      <c r="V320" s="44">
        <v>83.7023616</v>
      </c>
    </row>
    <row r="321" spans="17:22">
      <c r="Q321" s="44">
        <v>1502.3</v>
      </c>
      <c r="R321" s="44">
        <v>2104.5</v>
      </c>
      <c r="S321" s="44">
        <f t="shared" si="54"/>
        <v>0.713851271085769</v>
      </c>
      <c r="T321" s="44">
        <v>612.9384</v>
      </c>
      <c r="U321" s="44">
        <f t="shared" si="55"/>
        <v>889.3616</v>
      </c>
      <c r="V321" s="44">
        <v>87.6501912</v>
      </c>
    </row>
    <row r="322" spans="17:22">
      <c r="Q322" s="44">
        <v>1483.8</v>
      </c>
      <c r="R322" s="44">
        <v>2150.8</v>
      </c>
      <c r="S322" s="44">
        <f t="shared" ref="S322:S385" si="56">Q322/R322</f>
        <v>0.689882834294216</v>
      </c>
      <c r="T322" s="44">
        <v>620.2284</v>
      </c>
      <c r="U322" s="44">
        <f t="shared" ref="U322:U385" si="57">Q322-T322</f>
        <v>863.5716</v>
      </c>
      <c r="V322" s="44">
        <v>88.6926612</v>
      </c>
    </row>
    <row r="323" spans="17:22">
      <c r="Q323" s="44">
        <v>1450.4</v>
      </c>
      <c r="R323" s="44">
        <v>2119.9</v>
      </c>
      <c r="S323" s="44">
        <f t="shared" si="56"/>
        <v>0.684183216189443</v>
      </c>
      <c r="T323" s="44">
        <v>628.0232</v>
      </c>
      <c r="U323" s="44">
        <f t="shared" si="57"/>
        <v>822.3768</v>
      </c>
      <c r="V323" s="44">
        <v>89.8073176</v>
      </c>
    </row>
    <row r="324" spans="17:22">
      <c r="Q324" s="44">
        <v>1395.6</v>
      </c>
      <c r="R324" s="44">
        <v>2047.8</v>
      </c>
      <c r="S324" s="44">
        <f t="shared" si="56"/>
        <v>0.681511866393202</v>
      </c>
      <c r="T324" s="44">
        <v>626.6244</v>
      </c>
      <c r="U324" s="44">
        <f t="shared" si="57"/>
        <v>768.9756</v>
      </c>
      <c r="V324" s="44">
        <v>89.6072892</v>
      </c>
    </row>
    <row r="325" spans="17:22">
      <c r="Q325" s="44">
        <v>1191.6</v>
      </c>
      <c r="R325" s="44">
        <v>1751.1</v>
      </c>
      <c r="S325" s="44">
        <f t="shared" si="56"/>
        <v>0.680486551310605</v>
      </c>
      <c r="T325" s="44">
        <v>558.8604</v>
      </c>
      <c r="U325" s="44">
        <f t="shared" si="57"/>
        <v>632.7396</v>
      </c>
      <c r="V325" s="44">
        <v>79.9170372</v>
      </c>
    </row>
    <row r="326" spans="17:22">
      <c r="Q326" s="44">
        <v>1167.2</v>
      </c>
      <c r="R326" s="44">
        <v>1758.2</v>
      </c>
      <c r="S326" s="44">
        <f t="shared" si="56"/>
        <v>0.663860766693209</v>
      </c>
      <c r="T326" s="44">
        <v>573.0952</v>
      </c>
      <c r="U326" s="44">
        <f t="shared" si="57"/>
        <v>594.1048</v>
      </c>
      <c r="V326" s="44">
        <v>81.9526136</v>
      </c>
    </row>
    <row r="327" spans="17:22">
      <c r="Q327" s="44">
        <v>921.6</v>
      </c>
      <c r="R327" s="44">
        <v>1480.4</v>
      </c>
      <c r="S327" s="44">
        <f t="shared" si="56"/>
        <v>0.622534450148608</v>
      </c>
      <c r="T327" s="44">
        <v>488.448</v>
      </c>
      <c r="U327" s="44">
        <f t="shared" si="57"/>
        <v>433.152</v>
      </c>
      <c r="V327" s="44">
        <v>69.848064</v>
      </c>
    </row>
    <row r="328" spans="17:22">
      <c r="Q328" s="44">
        <v>1082.9</v>
      </c>
      <c r="R328" s="44">
        <v>1434.5</v>
      </c>
      <c r="S328" s="44">
        <f t="shared" si="56"/>
        <v>0.754897176716626</v>
      </c>
      <c r="T328" s="44">
        <v>618.3359</v>
      </c>
      <c r="U328" s="44">
        <f t="shared" si="57"/>
        <v>464.5641</v>
      </c>
      <c r="V328" s="44">
        <v>88.4220337</v>
      </c>
    </row>
    <row r="329" spans="17:22">
      <c r="Q329" s="44">
        <v>1179.8</v>
      </c>
      <c r="R329" s="44">
        <v>18069</v>
      </c>
      <c r="S329" s="44">
        <f t="shared" si="56"/>
        <v>0.0652941502020034</v>
      </c>
      <c r="T329" s="44">
        <v>731.476</v>
      </c>
      <c r="U329" s="44">
        <f t="shared" si="57"/>
        <v>448.324</v>
      </c>
      <c r="V329" s="44">
        <v>104.601068</v>
      </c>
    </row>
    <row r="330" spans="17:22">
      <c r="Q330" s="44">
        <v>1197.1</v>
      </c>
      <c r="R330" s="44">
        <v>1904.4</v>
      </c>
      <c r="S330" s="44">
        <f t="shared" si="56"/>
        <v>0.628596933417349</v>
      </c>
      <c r="T330" s="44">
        <v>779.3121</v>
      </c>
      <c r="U330" s="44">
        <f t="shared" si="57"/>
        <v>417.7879</v>
      </c>
      <c r="V330" s="44">
        <v>111.4416303</v>
      </c>
    </row>
    <row r="331" spans="17:22">
      <c r="Q331" s="44">
        <v>1173.2</v>
      </c>
      <c r="R331" s="44">
        <v>1974.9</v>
      </c>
      <c r="S331" s="44">
        <f t="shared" si="56"/>
        <v>0.594055395209884</v>
      </c>
      <c r="T331" s="44">
        <v>798.9492</v>
      </c>
      <c r="U331" s="44">
        <f t="shared" si="57"/>
        <v>374.2508</v>
      </c>
      <c r="V331" s="44">
        <v>114.2497356</v>
      </c>
    </row>
    <row r="332" spans="17:22">
      <c r="Q332" s="44">
        <v>5122</v>
      </c>
      <c r="R332" s="44">
        <v>6915.5</v>
      </c>
      <c r="S332" s="44">
        <f t="shared" si="56"/>
        <v>0.74065505024944</v>
      </c>
      <c r="T332" s="44">
        <v>1623.674</v>
      </c>
      <c r="U332" s="44">
        <f t="shared" si="57"/>
        <v>3498.326</v>
      </c>
      <c r="V332" s="44">
        <v>144.0198838</v>
      </c>
    </row>
    <row r="333" spans="17:22">
      <c r="Q333" s="44">
        <v>5157.85</v>
      </c>
      <c r="R333" s="44">
        <v>7178.28</v>
      </c>
      <c r="S333" s="44">
        <f t="shared" si="56"/>
        <v>0.718535638063714</v>
      </c>
      <c r="T333" s="44">
        <v>1779.45825</v>
      </c>
      <c r="U333" s="44">
        <f t="shared" si="57"/>
        <v>3378.39175</v>
      </c>
      <c r="V333" s="44">
        <v>157.837946775</v>
      </c>
    </row>
    <row r="334" spans="17:22">
      <c r="Q334" s="44">
        <v>5101.79</v>
      </c>
      <c r="R334" s="44">
        <v>7002.6</v>
      </c>
      <c r="S334" s="44">
        <f t="shared" si="56"/>
        <v>0.728556536143718</v>
      </c>
      <c r="T334" s="44">
        <v>1867.25514</v>
      </c>
      <c r="U334" s="44">
        <f t="shared" si="57"/>
        <v>3234.53486</v>
      </c>
      <c r="V334" s="44">
        <v>165.625530918</v>
      </c>
    </row>
    <row r="335" spans="17:22">
      <c r="Q335" s="44">
        <v>5132.4</v>
      </c>
      <c r="R335" s="44">
        <v>7170.7</v>
      </c>
      <c r="S335" s="44">
        <f t="shared" si="56"/>
        <v>0.71574602200622</v>
      </c>
      <c r="T335" s="44">
        <v>1970.8416</v>
      </c>
      <c r="U335" s="44">
        <f t="shared" si="57"/>
        <v>3161.5584</v>
      </c>
      <c r="V335" s="44">
        <v>174.81364992</v>
      </c>
    </row>
    <row r="336" spans="17:22">
      <c r="Q336" s="44">
        <v>5004.1</v>
      </c>
      <c r="R336" s="44">
        <v>7314.1</v>
      </c>
      <c r="S336" s="44">
        <f t="shared" si="56"/>
        <v>0.684171668421269</v>
      </c>
      <c r="T336" s="44">
        <v>2041.6728</v>
      </c>
      <c r="U336" s="44">
        <f t="shared" si="57"/>
        <v>2962.4272</v>
      </c>
      <c r="V336" s="44">
        <v>181.09637736</v>
      </c>
    </row>
    <row r="337" spans="17:22">
      <c r="Q337" s="44">
        <v>5000.6</v>
      </c>
      <c r="R337" s="44">
        <v>7445</v>
      </c>
      <c r="S337" s="44">
        <f t="shared" si="56"/>
        <v>0.671672263263936</v>
      </c>
      <c r="T337" s="44">
        <v>2090.2508</v>
      </c>
      <c r="U337" s="44">
        <f t="shared" si="57"/>
        <v>2910.3492</v>
      </c>
      <c r="V337" s="44">
        <v>185.40524596</v>
      </c>
    </row>
    <row r="338" spans="17:22">
      <c r="Q338" s="44">
        <v>4815.6</v>
      </c>
      <c r="R338" s="44">
        <v>7236.5</v>
      </c>
      <c r="S338" s="44">
        <f t="shared" si="56"/>
        <v>0.665459821737028</v>
      </c>
      <c r="T338" s="44">
        <v>2085.1548</v>
      </c>
      <c r="U338" s="44">
        <f t="shared" si="57"/>
        <v>2730.4452</v>
      </c>
      <c r="V338" s="44">
        <v>184.95323076</v>
      </c>
    </row>
    <row r="339" spans="17:22">
      <c r="Q339" s="44">
        <v>4675.9</v>
      </c>
      <c r="R339" s="44">
        <v>6925.4</v>
      </c>
      <c r="S339" s="44">
        <f t="shared" si="56"/>
        <v>0.675181216969417</v>
      </c>
      <c r="T339" s="44">
        <v>2099.4791</v>
      </c>
      <c r="U339" s="44">
        <f t="shared" si="57"/>
        <v>2576.4209</v>
      </c>
      <c r="V339" s="44">
        <v>186.22379617</v>
      </c>
    </row>
    <row r="340" spans="17:22">
      <c r="Q340" s="44">
        <v>4376.6</v>
      </c>
      <c r="R340" s="44">
        <v>6579.1</v>
      </c>
      <c r="S340" s="44">
        <f t="shared" si="56"/>
        <v>0.665227766715812</v>
      </c>
      <c r="T340" s="44">
        <v>2052.6254</v>
      </c>
      <c r="U340" s="44">
        <f t="shared" si="57"/>
        <v>2323.9746</v>
      </c>
      <c r="V340" s="44">
        <v>182.06787298</v>
      </c>
    </row>
    <row r="341" spans="17:22">
      <c r="Q341" s="44">
        <v>4258.5</v>
      </c>
      <c r="R341" s="44">
        <v>6638.3</v>
      </c>
      <c r="S341" s="44">
        <f t="shared" si="56"/>
        <v>0.641504602081858</v>
      </c>
      <c r="T341" s="44">
        <v>2090.9235</v>
      </c>
      <c r="U341" s="44">
        <f t="shared" si="57"/>
        <v>2167.5765</v>
      </c>
      <c r="V341" s="44">
        <v>185.46491445</v>
      </c>
    </row>
    <row r="342" spans="17:22">
      <c r="Q342" s="44">
        <v>2870.7</v>
      </c>
      <c r="R342" s="44">
        <v>4852.6</v>
      </c>
      <c r="S342" s="44">
        <f t="shared" si="56"/>
        <v>0.591579771668796</v>
      </c>
      <c r="T342" s="44">
        <v>1521.471</v>
      </c>
      <c r="U342" s="44">
        <f t="shared" si="57"/>
        <v>1349.229</v>
      </c>
      <c r="V342" s="44">
        <v>134.9544777</v>
      </c>
    </row>
    <row r="343" spans="17:22">
      <c r="Q343" s="44">
        <v>3875.4</v>
      </c>
      <c r="R343" s="44">
        <v>5614.4</v>
      </c>
      <c r="S343" s="44">
        <f t="shared" si="56"/>
        <v>0.690260758050727</v>
      </c>
      <c r="T343" s="44">
        <v>2212.8534</v>
      </c>
      <c r="U343" s="44">
        <f t="shared" si="57"/>
        <v>1662.5466</v>
      </c>
      <c r="V343" s="44">
        <v>196.28009658</v>
      </c>
    </row>
    <row r="344" spans="17:22">
      <c r="Q344" s="44">
        <v>4255.1</v>
      </c>
      <c r="R344" s="44">
        <v>6314.8</v>
      </c>
      <c r="S344" s="44">
        <f t="shared" si="56"/>
        <v>0.673829733324888</v>
      </c>
      <c r="T344" s="44">
        <v>2638.162</v>
      </c>
      <c r="U344" s="44">
        <f t="shared" si="57"/>
        <v>1616.938</v>
      </c>
      <c r="V344" s="44">
        <v>234.0049694</v>
      </c>
    </row>
    <row r="345" spans="17:22">
      <c r="Q345" s="44">
        <v>4158.6</v>
      </c>
      <c r="R345" s="44">
        <v>6548.4</v>
      </c>
      <c r="S345" s="44">
        <f t="shared" si="56"/>
        <v>0.635055891515485</v>
      </c>
      <c r="T345" s="44">
        <v>2707.2486</v>
      </c>
      <c r="U345" s="44">
        <f t="shared" si="57"/>
        <v>1451.3514</v>
      </c>
      <c r="V345" s="44">
        <v>240.13295082</v>
      </c>
    </row>
    <row r="346" spans="17:22">
      <c r="Q346" s="44">
        <v>3855</v>
      </c>
      <c r="R346" s="44">
        <v>6662.7</v>
      </c>
      <c r="S346" s="44">
        <f t="shared" si="56"/>
        <v>0.578594263586834</v>
      </c>
      <c r="T346" s="44">
        <v>2625.255</v>
      </c>
      <c r="U346" s="44">
        <f t="shared" si="57"/>
        <v>1229.745</v>
      </c>
      <c r="V346" s="44">
        <v>232.8601185</v>
      </c>
    </row>
    <row r="347" spans="17:22">
      <c r="Q347" s="44">
        <v>1618</v>
      </c>
      <c r="R347" s="44">
        <v>1596.1</v>
      </c>
      <c r="S347" s="44">
        <f t="shared" si="56"/>
        <v>1.01372094480296</v>
      </c>
      <c r="T347" s="44">
        <v>512.906</v>
      </c>
      <c r="U347" s="44">
        <f t="shared" si="57"/>
        <v>1105.094</v>
      </c>
      <c r="V347" s="44">
        <v>95.9647126</v>
      </c>
    </row>
    <row r="348" spans="17:22">
      <c r="Q348" s="44">
        <v>1616.34</v>
      </c>
      <c r="R348" s="44">
        <v>1688.67</v>
      </c>
      <c r="S348" s="44">
        <f t="shared" si="56"/>
        <v>0.957167474995114</v>
      </c>
      <c r="T348" s="44">
        <v>557.6373</v>
      </c>
      <c r="U348" s="44">
        <f t="shared" si="57"/>
        <v>1058.7027</v>
      </c>
      <c r="V348" s="44">
        <v>104.33393883</v>
      </c>
    </row>
    <row r="349" spans="17:22">
      <c r="Q349" s="44">
        <v>1521.6</v>
      </c>
      <c r="R349" s="44">
        <v>1689.66</v>
      </c>
      <c r="S349" s="44">
        <f t="shared" si="56"/>
        <v>0.900536202549625</v>
      </c>
      <c r="T349" s="44">
        <v>556.9056</v>
      </c>
      <c r="U349" s="44">
        <f t="shared" si="57"/>
        <v>964.6944</v>
      </c>
      <c r="V349" s="44">
        <v>104.19703776</v>
      </c>
    </row>
    <row r="350" spans="17:22">
      <c r="Q350" s="44">
        <v>1604.1</v>
      </c>
      <c r="R350" s="44">
        <v>1734.8</v>
      </c>
      <c r="S350" s="44">
        <f t="shared" si="56"/>
        <v>0.924659903158866</v>
      </c>
      <c r="T350" s="44">
        <v>615.9744</v>
      </c>
      <c r="U350" s="44">
        <f t="shared" si="57"/>
        <v>988.1256</v>
      </c>
      <c r="V350" s="44">
        <v>115.24881024</v>
      </c>
    </row>
    <row r="351" spans="17:22">
      <c r="Q351" s="44">
        <v>1604.1</v>
      </c>
      <c r="R351" s="44">
        <v>1832.3</v>
      </c>
      <c r="S351" s="44">
        <f t="shared" si="56"/>
        <v>0.875457075806364</v>
      </c>
      <c r="T351" s="44">
        <v>654.4728</v>
      </c>
      <c r="U351" s="44">
        <f t="shared" si="57"/>
        <v>949.6272</v>
      </c>
      <c r="V351" s="44">
        <v>122.45186088</v>
      </c>
    </row>
    <row r="352" spans="17:22">
      <c r="Q352" s="44">
        <v>1600.6</v>
      </c>
      <c r="R352" s="44">
        <v>1845.3</v>
      </c>
      <c r="S352" s="44">
        <f t="shared" si="56"/>
        <v>0.867392835853249</v>
      </c>
      <c r="T352" s="44">
        <v>669.0508</v>
      </c>
      <c r="U352" s="44">
        <f t="shared" si="57"/>
        <v>931.5492</v>
      </c>
      <c r="V352" s="44">
        <v>125.17940468</v>
      </c>
    </row>
    <row r="353" spans="17:22">
      <c r="Q353" s="44">
        <v>1559</v>
      </c>
      <c r="R353" s="44">
        <v>1795.3</v>
      </c>
      <c r="S353" s="44">
        <f t="shared" si="56"/>
        <v>0.868378543975937</v>
      </c>
      <c r="T353" s="44">
        <v>675.047</v>
      </c>
      <c r="U353" s="44">
        <f t="shared" si="57"/>
        <v>883.953</v>
      </c>
      <c r="V353" s="44">
        <v>126.3012937</v>
      </c>
    </row>
    <row r="354" spans="17:22">
      <c r="Q354" s="44">
        <v>1498.2</v>
      </c>
      <c r="R354" s="44">
        <v>1759.4</v>
      </c>
      <c r="S354" s="44">
        <f t="shared" si="56"/>
        <v>0.851540297828805</v>
      </c>
      <c r="T354" s="44">
        <v>672.6918</v>
      </c>
      <c r="U354" s="44">
        <f t="shared" si="57"/>
        <v>825.5082</v>
      </c>
      <c r="V354" s="44">
        <v>125.86063578</v>
      </c>
    </row>
    <row r="355" spans="17:22">
      <c r="Q355" s="44">
        <v>1596.9</v>
      </c>
      <c r="R355" s="44">
        <v>1825.2</v>
      </c>
      <c r="S355" s="44">
        <f t="shared" si="56"/>
        <v>0.87491781722551</v>
      </c>
      <c r="T355" s="44">
        <v>748.9461</v>
      </c>
      <c r="U355" s="44">
        <f t="shared" si="57"/>
        <v>847.9539</v>
      </c>
      <c r="V355" s="44">
        <v>140.12781531</v>
      </c>
    </row>
    <row r="356" spans="17:22">
      <c r="Q356" s="44">
        <v>1549.3</v>
      </c>
      <c r="R356" s="44">
        <v>1869.9</v>
      </c>
      <c r="S356" s="44">
        <f t="shared" si="56"/>
        <v>0.828546981121985</v>
      </c>
      <c r="T356" s="44">
        <v>760.7063</v>
      </c>
      <c r="U356" s="44">
        <f t="shared" si="57"/>
        <v>788.5937</v>
      </c>
      <c r="V356" s="44">
        <v>142.32814873</v>
      </c>
    </row>
    <row r="357" spans="17:22">
      <c r="Q357" s="44">
        <v>1171.3</v>
      </c>
      <c r="R357" s="44">
        <v>1678.6</v>
      </c>
      <c r="S357" s="44">
        <f t="shared" si="56"/>
        <v>0.697783867508638</v>
      </c>
      <c r="T357" s="44">
        <v>620.789</v>
      </c>
      <c r="U357" s="44">
        <f t="shared" si="57"/>
        <v>550.511</v>
      </c>
      <c r="V357" s="44">
        <v>116.1496219</v>
      </c>
    </row>
    <row r="358" spans="17:22">
      <c r="Q358" s="44">
        <v>1364.1</v>
      </c>
      <c r="R358" s="44">
        <v>1661.8</v>
      </c>
      <c r="S358" s="44">
        <f t="shared" si="56"/>
        <v>0.820856902154291</v>
      </c>
      <c r="T358" s="44">
        <v>778.9011</v>
      </c>
      <c r="U358" s="44">
        <f t="shared" si="57"/>
        <v>585.1989</v>
      </c>
      <c r="V358" s="44">
        <v>145.73239581</v>
      </c>
    </row>
    <row r="359" spans="17:22">
      <c r="Q359" s="44">
        <v>1530.5</v>
      </c>
      <c r="R359" s="44">
        <v>1849.7</v>
      </c>
      <c r="S359" s="44">
        <f t="shared" si="56"/>
        <v>0.827431475374385</v>
      </c>
      <c r="T359" s="44">
        <v>948.91</v>
      </c>
      <c r="U359" s="44">
        <f t="shared" si="57"/>
        <v>581.59</v>
      </c>
      <c r="V359" s="44">
        <v>177.541061</v>
      </c>
    </row>
    <row r="360" spans="17:22">
      <c r="Q360" s="44">
        <v>1542.7</v>
      </c>
      <c r="R360" s="44">
        <v>1984.7</v>
      </c>
      <c r="S360" s="44">
        <f t="shared" si="56"/>
        <v>0.777296316823701</v>
      </c>
      <c r="T360" s="44">
        <v>1004.2977</v>
      </c>
      <c r="U360" s="44">
        <f t="shared" si="57"/>
        <v>538.4023</v>
      </c>
      <c r="V360" s="44">
        <v>187.90409967</v>
      </c>
    </row>
    <row r="361" spans="17:22">
      <c r="Q361" s="44">
        <v>1533.9</v>
      </c>
      <c r="R361" s="44">
        <v>2048</v>
      </c>
      <c r="S361" s="44">
        <f t="shared" si="56"/>
        <v>0.748974609375</v>
      </c>
      <c r="T361" s="44">
        <v>1044.5859</v>
      </c>
      <c r="U361" s="44">
        <f t="shared" si="57"/>
        <v>489.3141</v>
      </c>
      <c r="V361" s="44">
        <v>195.44202189</v>
      </c>
    </row>
    <row r="362" spans="17:22">
      <c r="Q362" s="44">
        <v>2736.2</v>
      </c>
      <c r="R362" s="44">
        <v>2824.5</v>
      </c>
      <c r="S362" s="44">
        <f t="shared" si="56"/>
        <v>0.968737829704372</v>
      </c>
      <c r="T362" s="44">
        <v>867.3754</v>
      </c>
      <c r="U362" s="44">
        <f t="shared" si="57"/>
        <v>1868.8246</v>
      </c>
      <c r="V362" s="44">
        <v>54.38443758</v>
      </c>
    </row>
    <row r="363" spans="17:22">
      <c r="Q363" s="44">
        <v>2766.82</v>
      </c>
      <c r="R363" s="44">
        <v>2961.77</v>
      </c>
      <c r="S363" s="44">
        <f t="shared" si="56"/>
        <v>0.934177873366264</v>
      </c>
      <c r="T363" s="44">
        <v>954.5529</v>
      </c>
      <c r="U363" s="44">
        <f t="shared" si="57"/>
        <v>1812.2671</v>
      </c>
      <c r="V363" s="44">
        <v>59.85046683</v>
      </c>
    </row>
    <row r="364" spans="17:22">
      <c r="Q364" s="44">
        <v>2689.82</v>
      </c>
      <c r="R364" s="44">
        <v>2964.72</v>
      </c>
      <c r="S364" s="44">
        <f t="shared" si="56"/>
        <v>0.907276235192531</v>
      </c>
      <c r="T364" s="44">
        <v>984.47412</v>
      </c>
      <c r="U364" s="44">
        <f t="shared" si="57"/>
        <v>1705.34588</v>
      </c>
      <c r="V364" s="44">
        <v>61.726527324</v>
      </c>
    </row>
    <row r="365" spans="17:22">
      <c r="Q365" s="44">
        <v>2708.6</v>
      </c>
      <c r="R365" s="44">
        <v>3180.1</v>
      </c>
      <c r="S365" s="44">
        <f t="shared" si="56"/>
        <v>0.851734222194271</v>
      </c>
      <c r="T365" s="44">
        <v>1040.1024</v>
      </c>
      <c r="U365" s="44">
        <f t="shared" si="57"/>
        <v>1668.4976</v>
      </c>
      <c r="V365" s="44">
        <v>65.21442048</v>
      </c>
    </row>
    <row r="366" spans="17:22">
      <c r="Q366" s="44">
        <v>2708.7</v>
      </c>
      <c r="R366" s="44">
        <v>3323.7</v>
      </c>
      <c r="S366" s="44">
        <f t="shared" si="56"/>
        <v>0.814965249571261</v>
      </c>
      <c r="T366" s="44">
        <v>1105.1496</v>
      </c>
      <c r="U366" s="44">
        <f t="shared" si="57"/>
        <v>1603.5504</v>
      </c>
      <c r="V366" s="44">
        <v>69.29287992</v>
      </c>
    </row>
    <row r="367" spans="17:22">
      <c r="Q367" s="44">
        <v>2678.9</v>
      </c>
      <c r="R367" s="44">
        <v>3496.5</v>
      </c>
      <c r="S367" s="44">
        <f t="shared" si="56"/>
        <v>0.766166166166166</v>
      </c>
      <c r="T367" s="44">
        <v>1119.7802</v>
      </c>
      <c r="U367" s="44">
        <f t="shared" si="57"/>
        <v>1559.1198</v>
      </c>
      <c r="V367" s="44">
        <v>70.21021854</v>
      </c>
    </row>
    <row r="368" spans="17:22">
      <c r="Q368" s="44">
        <v>2625.3</v>
      </c>
      <c r="R368" s="44">
        <v>3451</v>
      </c>
      <c r="S368" s="44">
        <f t="shared" si="56"/>
        <v>0.760736018545349</v>
      </c>
      <c r="T368" s="44">
        <v>1136.7549</v>
      </c>
      <c r="U368" s="44">
        <f t="shared" si="57"/>
        <v>1488.5451</v>
      </c>
      <c r="V368" s="44">
        <v>71.27453223</v>
      </c>
    </row>
    <row r="369" spans="17:22">
      <c r="Q369" s="44">
        <v>2575.4</v>
      </c>
      <c r="R369" s="44">
        <v>3378.6</v>
      </c>
      <c r="S369" s="44">
        <f t="shared" si="56"/>
        <v>0.762268395193275</v>
      </c>
      <c r="T369" s="44">
        <v>1156.3546</v>
      </c>
      <c r="U369" s="44">
        <f t="shared" si="57"/>
        <v>1419.0454</v>
      </c>
      <c r="V369" s="44">
        <v>72.50343342</v>
      </c>
    </row>
    <row r="370" spans="17:22">
      <c r="Q370" s="44">
        <v>3029.2</v>
      </c>
      <c r="R370" s="44">
        <v>3795.1</v>
      </c>
      <c r="S370" s="44">
        <f t="shared" si="56"/>
        <v>0.798187136043846</v>
      </c>
      <c r="T370" s="44">
        <v>1420.6948</v>
      </c>
      <c r="U370" s="44">
        <f t="shared" si="57"/>
        <v>1608.5052</v>
      </c>
      <c r="V370" s="44">
        <v>89.07756396</v>
      </c>
    </row>
    <row r="371" spans="17:22">
      <c r="Q371" s="44">
        <v>3055.5</v>
      </c>
      <c r="R371" s="44">
        <v>3850.5</v>
      </c>
      <c r="S371" s="44">
        <f t="shared" si="56"/>
        <v>0.79353330736268</v>
      </c>
      <c r="T371" s="44">
        <v>1500.2505</v>
      </c>
      <c r="U371" s="44">
        <f t="shared" si="57"/>
        <v>1555.2495</v>
      </c>
      <c r="V371" s="44">
        <v>94.06570635</v>
      </c>
    </row>
    <row r="372" spans="17:22">
      <c r="Q372" s="44">
        <v>2342.5</v>
      </c>
      <c r="R372" s="44">
        <v>3423.1</v>
      </c>
      <c r="S372" s="44">
        <f t="shared" si="56"/>
        <v>0.684321229295083</v>
      </c>
      <c r="T372" s="44">
        <v>1241.525</v>
      </c>
      <c r="U372" s="44">
        <f t="shared" si="57"/>
        <v>1100.975</v>
      </c>
      <c r="V372" s="44">
        <v>77.8436175</v>
      </c>
    </row>
    <row r="373" spans="17:22">
      <c r="Q373" s="44">
        <v>3120.4</v>
      </c>
      <c r="R373" s="44">
        <v>3453.2</v>
      </c>
      <c r="S373" s="44">
        <f t="shared" si="56"/>
        <v>0.903625622610912</v>
      </c>
      <c r="T373" s="44">
        <v>1781.7484</v>
      </c>
      <c r="U373" s="44">
        <f t="shared" si="57"/>
        <v>1338.6516</v>
      </c>
      <c r="V373" s="44">
        <v>111.71562468</v>
      </c>
    </row>
    <row r="374" spans="17:22">
      <c r="Q374" s="44">
        <v>3319.8</v>
      </c>
      <c r="R374" s="44">
        <v>4192.2</v>
      </c>
      <c r="S374" s="44">
        <f t="shared" si="56"/>
        <v>0.791899241448404</v>
      </c>
      <c r="T374" s="44">
        <v>2058.276</v>
      </c>
      <c r="U374" s="44">
        <f t="shared" si="57"/>
        <v>1261.524</v>
      </c>
      <c r="V374" s="44">
        <v>129.0539052</v>
      </c>
    </row>
    <row r="375" spans="17:22">
      <c r="Q375" s="44">
        <v>3326.5</v>
      </c>
      <c r="R375" s="44">
        <v>4531.8</v>
      </c>
      <c r="S375" s="44">
        <f t="shared" si="56"/>
        <v>0.734035041263957</v>
      </c>
      <c r="T375" s="44">
        <v>2165.5515</v>
      </c>
      <c r="U375" s="44">
        <f t="shared" si="57"/>
        <v>1160.9485</v>
      </c>
      <c r="V375" s="44">
        <v>135.78007905</v>
      </c>
    </row>
    <row r="376" spans="17:22">
      <c r="Q376" s="44">
        <v>3160.1</v>
      </c>
      <c r="R376" s="44">
        <v>4627</v>
      </c>
      <c r="S376" s="44">
        <f t="shared" si="56"/>
        <v>0.682969526691161</v>
      </c>
      <c r="T376" s="44">
        <v>2152.0281</v>
      </c>
      <c r="U376" s="44">
        <f t="shared" si="57"/>
        <v>1008.0719</v>
      </c>
      <c r="V376" s="44">
        <v>134.93216187</v>
      </c>
    </row>
    <row r="377" spans="17:22">
      <c r="Q377" s="44">
        <v>30.5</v>
      </c>
      <c r="R377" s="44">
        <v>14.7</v>
      </c>
      <c r="S377" s="44">
        <f t="shared" si="56"/>
        <v>2.07482993197279</v>
      </c>
      <c r="T377" s="44">
        <v>9.6685</v>
      </c>
      <c r="U377" s="44">
        <f t="shared" si="57"/>
        <v>20.8315</v>
      </c>
      <c r="V377" s="44">
        <v>1.8969597</v>
      </c>
    </row>
    <row r="378" spans="17:22">
      <c r="Q378" s="44">
        <v>29.64</v>
      </c>
      <c r="R378" s="44">
        <v>14.96</v>
      </c>
      <c r="S378" s="44">
        <f t="shared" si="56"/>
        <v>1.98128342245989</v>
      </c>
      <c r="T378" s="44">
        <v>10.2258</v>
      </c>
      <c r="U378" s="44">
        <f t="shared" si="57"/>
        <v>19.4142</v>
      </c>
      <c r="V378" s="44">
        <v>2.00630196</v>
      </c>
    </row>
    <row r="379" spans="17:22">
      <c r="Q379" s="44">
        <v>32.3</v>
      </c>
      <c r="R379" s="44">
        <v>16.4</v>
      </c>
      <c r="S379" s="44">
        <f t="shared" si="56"/>
        <v>1.96951219512195</v>
      </c>
      <c r="T379" s="44">
        <v>11.8218</v>
      </c>
      <c r="U379" s="44">
        <f t="shared" si="57"/>
        <v>20.4782</v>
      </c>
      <c r="V379" s="44">
        <v>2.31943716</v>
      </c>
    </row>
    <row r="380" spans="17:22">
      <c r="Q380" s="44">
        <v>34.4</v>
      </c>
      <c r="R380" s="44">
        <v>17.7</v>
      </c>
      <c r="S380" s="44">
        <f t="shared" si="56"/>
        <v>1.94350282485876</v>
      </c>
      <c r="T380" s="44">
        <v>13.2096</v>
      </c>
      <c r="U380" s="44">
        <f t="shared" si="57"/>
        <v>21.1904</v>
      </c>
      <c r="V380" s="44">
        <v>2.59172352</v>
      </c>
    </row>
    <row r="381" spans="17:22">
      <c r="Q381" s="44">
        <v>37</v>
      </c>
      <c r="R381" s="44">
        <v>18.3</v>
      </c>
      <c r="S381" s="44">
        <f t="shared" si="56"/>
        <v>2.02185792349727</v>
      </c>
      <c r="T381" s="44">
        <v>15.096</v>
      </c>
      <c r="U381" s="44">
        <f t="shared" si="57"/>
        <v>21.904</v>
      </c>
      <c r="V381" s="44">
        <v>2.9618352</v>
      </c>
    </row>
    <row r="382" spans="17:22">
      <c r="Q382" s="44">
        <v>39.8</v>
      </c>
      <c r="R382" s="44">
        <v>18.2</v>
      </c>
      <c r="S382" s="44">
        <f t="shared" si="56"/>
        <v>2.18681318681319</v>
      </c>
      <c r="T382" s="44">
        <v>16.6364</v>
      </c>
      <c r="U382" s="44">
        <f t="shared" si="57"/>
        <v>23.1636</v>
      </c>
      <c r="V382" s="44">
        <v>3.26406168</v>
      </c>
    </row>
    <row r="383" spans="17:22">
      <c r="Q383" s="44">
        <v>38.6</v>
      </c>
      <c r="R383" s="44">
        <v>18.1</v>
      </c>
      <c r="S383" s="44">
        <f t="shared" si="56"/>
        <v>2.13259668508287</v>
      </c>
      <c r="T383" s="44">
        <v>16.7138</v>
      </c>
      <c r="U383" s="44">
        <f t="shared" si="57"/>
        <v>21.8862</v>
      </c>
      <c r="V383" s="44">
        <v>3.27924756</v>
      </c>
    </row>
    <row r="384" spans="17:22">
      <c r="Q384" s="44">
        <v>37.4</v>
      </c>
      <c r="R384" s="44">
        <v>18.3</v>
      </c>
      <c r="S384" s="44">
        <f t="shared" si="56"/>
        <v>2.04371584699454</v>
      </c>
      <c r="T384" s="44">
        <v>16.7926</v>
      </c>
      <c r="U384" s="44">
        <f t="shared" si="57"/>
        <v>20.6074</v>
      </c>
      <c r="V384" s="44">
        <v>3.29470812</v>
      </c>
    </row>
    <row r="385" spans="17:22">
      <c r="Q385" s="44">
        <v>42.3</v>
      </c>
      <c r="R385" s="44">
        <v>19.1</v>
      </c>
      <c r="S385" s="44">
        <f t="shared" si="56"/>
        <v>2.21465968586387</v>
      </c>
      <c r="T385" s="44">
        <v>19.8387</v>
      </c>
      <c r="U385" s="44">
        <f t="shared" si="57"/>
        <v>22.4613</v>
      </c>
      <c r="V385" s="44">
        <v>3.89235294</v>
      </c>
    </row>
    <row r="386" spans="17:22">
      <c r="Q386" s="44">
        <v>38.8</v>
      </c>
      <c r="R386" s="44">
        <v>17.9</v>
      </c>
      <c r="S386" s="44">
        <f t="shared" ref="S386:S449" si="58">Q386/R386</f>
        <v>2.16759776536313</v>
      </c>
      <c r="T386" s="44">
        <v>19.0508</v>
      </c>
      <c r="U386" s="44">
        <f t="shared" ref="U386:U449" si="59">Q386-T386</f>
        <v>19.7492</v>
      </c>
      <c r="V386" s="44">
        <v>3.73776696</v>
      </c>
    </row>
    <row r="387" spans="17:22">
      <c r="Q387" s="44">
        <v>31.2</v>
      </c>
      <c r="R387" s="44">
        <v>12.6</v>
      </c>
      <c r="S387" s="44">
        <f t="shared" si="58"/>
        <v>2.47619047619048</v>
      </c>
      <c r="T387" s="44">
        <v>16.536</v>
      </c>
      <c r="U387" s="44">
        <f t="shared" si="59"/>
        <v>14.664</v>
      </c>
      <c r="V387" s="44">
        <v>3.2443632</v>
      </c>
    </row>
    <row r="388" spans="17:22">
      <c r="Q388" s="44">
        <v>50.1</v>
      </c>
      <c r="R388" s="44">
        <v>14.2</v>
      </c>
      <c r="S388" s="44">
        <f t="shared" si="58"/>
        <v>3.52816901408451</v>
      </c>
      <c r="T388" s="44">
        <v>28.6071</v>
      </c>
      <c r="U388" s="44">
        <f t="shared" si="59"/>
        <v>21.4929</v>
      </c>
      <c r="V388" s="44">
        <v>5.61271302</v>
      </c>
    </row>
    <row r="389" spans="17:22">
      <c r="Q389" s="44">
        <v>62</v>
      </c>
      <c r="R389" s="44">
        <v>16.6</v>
      </c>
      <c r="S389" s="44">
        <f t="shared" si="58"/>
        <v>3.73493975903614</v>
      </c>
      <c r="T389" s="44">
        <v>38.44</v>
      </c>
      <c r="U389" s="44">
        <f t="shared" si="59"/>
        <v>23.56</v>
      </c>
      <c r="V389" s="44">
        <v>7.541928</v>
      </c>
    </row>
    <row r="390" spans="17:22">
      <c r="Q390" s="44">
        <v>47.8</v>
      </c>
      <c r="R390" s="44">
        <v>22.4</v>
      </c>
      <c r="S390" s="44">
        <f t="shared" si="58"/>
        <v>2.13392857142857</v>
      </c>
      <c r="T390" s="44">
        <v>31.1178</v>
      </c>
      <c r="U390" s="44">
        <f t="shared" si="59"/>
        <v>16.6822</v>
      </c>
      <c r="V390" s="44">
        <v>6.10531236</v>
      </c>
    </row>
    <row r="391" spans="17:22">
      <c r="Q391" s="44">
        <v>46.5</v>
      </c>
      <c r="R391" s="44">
        <v>25.3</v>
      </c>
      <c r="S391" s="44">
        <f t="shared" si="58"/>
        <v>1.83794466403162</v>
      </c>
      <c r="T391" s="44">
        <v>31.6665</v>
      </c>
      <c r="U391" s="44">
        <f t="shared" si="59"/>
        <v>14.8335</v>
      </c>
      <c r="V391" s="44">
        <v>6.2129673</v>
      </c>
    </row>
    <row r="392" spans="17:22">
      <c r="Q392" s="44">
        <v>920.3</v>
      </c>
      <c r="R392" s="44">
        <v>1063.6</v>
      </c>
      <c r="S392" s="44">
        <f t="shared" si="58"/>
        <v>0.865268898081986</v>
      </c>
      <c r="T392" s="44">
        <v>291.7351</v>
      </c>
      <c r="U392" s="44">
        <f t="shared" si="59"/>
        <v>628.5649</v>
      </c>
      <c r="V392" s="44">
        <v>15.54948083</v>
      </c>
    </row>
    <row r="393" spans="17:22">
      <c r="Q393" s="44">
        <v>884.44</v>
      </c>
      <c r="R393" s="44">
        <v>1111.46</v>
      </c>
      <c r="S393" s="44">
        <f t="shared" si="58"/>
        <v>0.795746135713386</v>
      </c>
      <c r="T393" s="44">
        <v>305.1318</v>
      </c>
      <c r="U393" s="44">
        <f t="shared" si="59"/>
        <v>579.3082</v>
      </c>
      <c r="V393" s="44">
        <v>16.26352494</v>
      </c>
    </row>
    <row r="394" spans="17:22">
      <c r="Q394" s="44">
        <v>880</v>
      </c>
      <c r="R394" s="44">
        <v>1063.7</v>
      </c>
      <c r="S394" s="44">
        <f t="shared" si="58"/>
        <v>0.827300930713547</v>
      </c>
      <c r="T394" s="44">
        <v>322.08</v>
      </c>
      <c r="U394" s="44">
        <f t="shared" si="59"/>
        <v>557.92</v>
      </c>
      <c r="V394" s="44">
        <v>17.166864</v>
      </c>
    </row>
    <row r="395" spans="17:22">
      <c r="Q395" s="44">
        <v>900.2</v>
      </c>
      <c r="R395" s="44">
        <v>1127.9</v>
      </c>
      <c r="S395" s="44">
        <f t="shared" si="58"/>
        <v>0.798120400744747</v>
      </c>
      <c r="T395" s="44">
        <v>345.6768</v>
      </c>
      <c r="U395" s="44">
        <f t="shared" si="59"/>
        <v>554.5232</v>
      </c>
      <c r="V395" s="44">
        <v>18.42457344</v>
      </c>
    </row>
    <row r="396" spans="17:22">
      <c r="Q396" s="44">
        <v>897.9</v>
      </c>
      <c r="R396" s="44">
        <v>1186.6</v>
      </c>
      <c r="S396" s="44">
        <f t="shared" si="58"/>
        <v>0.756699814596326</v>
      </c>
      <c r="T396" s="44">
        <v>366.3432</v>
      </c>
      <c r="U396" s="44">
        <f t="shared" si="59"/>
        <v>531.5568</v>
      </c>
      <c r="V396" s="44">
        <v>19.52609256</v>
      </c>
    </row>
    <row r="397" spans="17:22">
      <c r="Q397" s="44">
        <v>879.4</v>
      </c>
      <c r="R397" s="44">
        <v>1231.4</v>
      </c>
      <c r="S397" s="44">
        <f t="shared" si="58"/>
        <v>0.714146499918792</v>
      </c>
      <c r="T397" s="44">
        <v>367.5892</v>
      </c>
      <c r="U397" s="44">
        <f t="shared" si="59"/>
        <v>511.8108</v>
      </c>
      <c r="V397" s="44">
        <v>19.59250436</v>
      </c>
    </row>
    <row r="398" spans="17:22">
      <c r="Q398" s="44">
        <v>846</v>
      </c>
      <c r="R398" s="44">
        <v>1205.6</v>
      </c>
      <c r="S398" s="44">
        <f t="shared" si="58"/>
        <v>0.701725282017253</v>
      </c>
      <c r="T398" s="44">
        <v>366.318</v>
      </c>
      <c r="U398" s="44">
        <f t="shared" si="59"/>
        <v>479.682</v>
      </c>
      <c r="V398" s="44">
        <v>19.5247494</v>
      </c>
    </row>
    <row r="399" spans="17:22">
      <c r="Q399" s="44">
        <v>827.9</v>
      </c>
      <c r="R399" s="44">
        <v>1142.9</v>
      </c>
      <c r="S399" s="44">
        <f t="shared" si="58"/>
        <v>0.724385335549917</v>
      </c>
      <c r="T399" s="44">
        <v>371.7271</v>
      </c>
      <c r="U399" s="44">
        <f t="shared" si="59"/>
        <v>456.1729</v>
      </c>
      <c r="V399" s="44">
        <v>19.81305443</v>
      </c>
    </row>
    <row r="400" spans="17:22">
      <c r="Q400" s="44">
        <v>854.4</v>
      </c>
      <c r="R400" s="44">
        <v>1141</v>
      </c>
      <c r="S400" s="44">
        <f t="shared" si="58"/>
        <v>0.748816827344435</v>
      </c>
      <c r="T400" s="44">
        <v>400.7136</v>
      </c>
      <c r="U400" s="44">
        <f t="shared" si="59"/>
        <v>453.6864</v>
      </c>
      <c r="V400" s="44">
        <v>21.35803488</v>
      </c>
    </row>
    <row r="401" spans="17:22">
      <c r="Q401" s="44">
        <v>839</v>
      </c>
      <c r="R401" s="44">
        <v>1150.8</v>
      </c>
      <c r="S401" s="44">
        <f t="shared" si="58"/>
        <v>0.729058046576295</v>
      </c>
      <c r="T401" s="44">
        <v>411.949</v>
      </c>
      <c r="U401" s="44">
        <f t="shared" si="59"/>
        <v>427.051</v>
      </c>
      <c r="V401" s="44">
        <v>21.9568817</v>
      </c>
    </row>
    <row r="402" spans="17:22">
      <c r="Q402" s="44">
        <v>795.7</v>
      </c>
      <c r="R402" s="44">
        <v>1036.6</v>
      </c>
      <c r="S402" s="44">
        <f t="shared" si="58"/>
        <v>0.767605633802817</v>
      </c>
      <c r="T402" s="44">
        <v>421.721</v>
      </c>
      <c r="U402" s="44">
        <f t="shared" si="59"/>
        <v>373.979</v>
      </c>
      <c r="V402" s="44">
        <v>22.4777293</v>
      </c>
    </row>
    <row r="403" spans="17:22">
      <c r="Q403" s="44">
        <v>849.8</v>
      </c>
      <c r="R403" s="44">
        <v>984.8</v>
      </c>
      <c r="S403" s="44">
        <f t="shared" si="58"/>
        <v>0.862916328188465</v>
      </c>
      <c r="T403" s="44">
        <v>485.2358</v>
      </c>
      <c r="U403" s="44">
        <f t="shared" si="59"/>
        <v>364.5642</v>
      </c>
      <c r="V403" s="44">
        <v>25.86306814</v>
      </c>
    </row>
    <row r="404" spans="17:22">
      <c r="Q404" s="44">
        <v>885.3</v>
      </c>
      <c r="R404" s="44">
        <v>1229.6</v>
      </c>
      <c r="S404" s="44">
        <f t="shared" si="58"/>
        <v>0.719990240728692</v>
      </c>
      <c r="T404" s="44">
        <v>548.886</v>
      </c>
      <c r="U404" s="44">
        <f t="shared" si="59"/>
        <v>336.414</v>
      </c>
      <c r="V404" s="44">
        <v>29.2556238</v>
      </c>
    </row>
    <row r="405" spans="17:22">
      <c r="Q405" s="44">
        <v>903.5</v>
      </c>
      <c r="R405" s="44">
        <v>1278.1</v>
      </c>
      <c r="S405" s="44">
        <f t="shared" si="58"/>
        <v>0.706908692590564</v>
      </c>
      <c r="T405" s="44">
        <v>588.1785</v>
      </c>
      <c r="U405" s="44">
        <f t="shared" si="59"/>
        <v>315.3215</v>
      </c>
      <c r="V405" s="44">
        <v>31.34991405</v>
      </c>
    </row>
    <row r="406" spans="17:22">
      <c r="Q406" s="44">
        <v>890.2</v>
      </c>
      <c r="R406" s="44">
        <v>1298.3</v>
      </c>
      <c r="S406" s="44">
        <f t="shared" si="58"/>
        <v>0.685665870754063</v>
      </c>
      <c r="T406" s="44">
        <v>606.2262</v>
      </c>
      <c r="U406" s="44">
        <f t="shared" si="59"/>
        <v>283.9738</v>
      </c>
      <c r="V406" s="44">
        <v>32.31185646</v>
      </c>
    </row>
    <row r="407" spans="17:22">
      <c r="Q407" s="44">
        <v>568.9</v>
      </c>
      <c r="R407" s="44">
        <v>622.3</v>
      </c>
      <c r="S407" s="44">
        <f t="shared" si="58"/>
        <v>0.914189297766351</v>
      </c>
      <c r="T407" s="44">
        <v>180.3413</v>
      </c>
      <c r="U407" s="44">
        <f t="shared" si="59"/>
        <v>388.5587</v>
      </c>
      <c r="V407" s="44">
        <v>27.14136565</v>
      </c>
    </row>
    <row r="408" spans="17:22">
      <c r="Q408" s="44">
        <v>567.2</v>
      </c>
      <c r="R408" s="44">
        <v>638.77</v>
      </c>
      <c r="S408" s="44">
        <f t="shared" si="58"/>
        <v>0.887956541478153</v>
      </c>
      <c r="T408" s="44">
        <v>195.684</v>
      </c>
      <c r="U408" s="44">
        <f t="shared" si="59"/>
        <v>371.516</v>
      </c>
      <c r="V408" s="44">
        <v>29.450442</v>
      </c>
    </row>
    <row r="409" spans="17:22">
      <c r="Q409" s="44">
        <v>560.3</v>
      </c>
      <c r="R409" s="44">
        <v>633.11</v>
      </c>
      <c r="S409" s="44">
        <f t="shared" si="58"/>
        <v>0.884996288164774</v>
      </c>
      <c r="T409" s="44">
        <v>205.0698</v>
      </c>
      <c r="U409" s="44">
        <f t="shared" si="59"/>
        <v>355.2302</v>
      </c>
      <c r="V409" s="44">
        <v>30.8630049</v>
      </c>
    </row>
    <row r="410" spans="17:22">
      <c r="Q410" s="44">
        <v>590.7</v>
      </c>
      <c r="R410" s="44">
        <v>672.3</v>
      </c>
      <c r="S410" s="44">
        <f t="shared" si="58"/>
        <v>0.878625613565373</v>
      </c>
      <c r="T410" s="44">
        <v>226.8288</v>
      </c>
      <c r="U410" s="44">
        <f t="shared" si="59"/>
        <v>363.8712</v>
      </c>
      <c r="V410" s="44">
        <v>34.1377344</v>
      </c>
    </row>
    <row r="411" spans="17:22">
      <c r="Q411" s="44">
        <v>608.9</v>
      </c>
      <c r="R411" s="44">
        <v>696.7</v>
      </c>
      <c r="S411" s="44">
        <f t="shared" si="58"/>
        <v>0.873977321659251</v>
      </c>
      <c r="T411" s="44">
        <v>248.4312</v>
      </c>
      <c r="U411" s="44">
        <f t="shared" si="59"/>
        <v>360.4688</v>
      </c>
      <c r="V411" s="44">
        <v>37.3888956</v>
      </c>
    </row>
    <row r="412" spans="17:22">
      <c r="Q412" s="44">
        <v>619.6</v>
      </c>
      <c r="R412" s="44">
        <v>722.3</v>
      </c>
      <c r="S412" s="44">
        <f t="shared" si="58"/>
        <v>0.857815312197148</v>
      </c>
      <c r="T412" s="44">
        <v>258.9928</v>
      </c>
      <c r="U412" s="44">
        <f t="shared" si="59"/>
        <v>360.6072</v>
      </c>
      <c r="V412" s="44">
        <v>38.9784164</v>
      </c>
    </row>
    <row r="413" spans="17:22">
      <c r="Q413" s="44">
        <v>600</v>
      </c>
      <c r="R413" s="44">
        <v>696</v>
      </c>
      <c r="S413" s="44">
        <f t="shared" si="58"/>
        <v>0.862068965517241</v>
      </c>
      <c r="T413" s="44">
        <v>259.8</v>
      </c>
      <c r="U413" s="44">
        <f t="shared" si="59"/>
        <v>340.2</v>
      </c>
      <c r="V413" s="44">
        <v>39.0999</v>
      </c>
    </row>
    <row r="414" spans="17:22">
      <c r="Q414" s="44">
        <v>580.2</v>
      </c>
      <c r="R414" s="44">
        <v>670.3</v>
      </c>
      <c r="S414" s="44">
        <f t="shared" si="58"/>
        <v>0.865582574966433</v>
      </c>
      <c r="T414" s="44">
        <v>260.5098</v>
      </c>
      <c r="U414" s="44">
        <f t="shared" si="59"/>
        <v>319.6902</v>
      </c>
      <c r="V414" s="44">
        <v>39.2067249</v>
      </c>
    </row>
    <row r="415" spans="17:22">
      <c r="Q415" s="44">
        <v>551.3</v>
      </c>
      <c r="R415" s="44">
        <v>682.7</v>
      </c>
      <c r="S415" s="44">
        <f t="shared" si="58"/>
        <v>0.807528929251501</v>
      </c>
      <c r="T415" s="44">
        <v>258.5597</v>
      </c>
      <c r="U415" s="44">
        <f t="shared" si="59"/>
        <v>292.7403</v>
      </c>
      <c r="V415" s="44">
        <v>38.91323485</v>
      </c>
    </row>
    <row r="416" spans="17:22">
      <c r="Q416" s="44">
        <v>545.2</v>
      </c>
      <c r="R416" s="44">
        <v>691.6</v>
      </c>
      <c r="S416" s="44">
        <f t="shared" si="58"/>
        <v>0.788316946211683</v>
      </c>
      <c r="T416" s="44">
        <v>267.6932</v>
      </c>
      <c r="U416" s="44">
        <f t="shared" si="59"/>
        <v>277.5068</v>
      </c>
      <c r="V416" s="44">
        <v>40.2878266</v>
      </c>
    </row>
    <row r="417" spans="17:22">
      <c r="Q417" s="44">
        <v>480.3</v>
      </c>
      <c r="R417" s="44">
        <v>648.7</v>
      </c>
      <c r="S417" s="44">
        <f t="shared" si="58"/>
        <v>0.740403884692462</v>
      </c>
      <c r="T417" s="44">
        <v>254.559</v>
      </c>
      <c r="U417" s="44">
        <f t="shared" si="59"/>
        <v>225.741</v>
      </c>
      <c r="V417" s="44">
        <v>38.3111295</v>
      </c>
    </row>
    <row r="418" spans="17:22">
      <c r="Q418" s="44">
        <v>622</v>
      </c>
      <c r="R418" s="44">
        <v>664.3</v>
      </c>
      <c r="S418" s="44">
        <f t="shared" si="58"/>
        <v>0.93632395002258</v>
      </c>
      <c r="T418" s="44">
        <v>355.162</v>
      </c>
      <c r="U418" s="44">
        <f t="shared" si="59"/>
        <v>266.838</v>
      </c>
      <c r="V418" s="44">
        <v>53.451881</v>
      </c>
    </row>
    <row r="419" spans="17:22">
      <c r="Q419" s="44">
        <v>685.1</v>
      </c>
      <c r="R419" s="44">
        <v>845</v>
      </c>
      <c r="S419" s="44">
        <f t="shared" si="58"/>
        <v>0.810769230769231</v>
      </c>
      <c r="T419" s="44">
        <v>424.762</v>
      </c>
      <c r="U419" s="44">
        <f t="shared" si="59"/>
        <v>260.338</v>
      </c>
      <c r="V419" s="44">
        <v>63.926681</v>
      </c>
    </row>
    <row r="420" spans="17:22">
      <c r="Q420" s="44">
        <v>699.5</v>
      </c>
      <c r="R420" s="44">
        <v>895.7</v>
      </c>
      <c r="S420" s="44">
        <f t="shared" si="58"/>
        <v>0.78095344423356</v>
      </c>
      <c r="T420" s="44">
        <v>455.3745</v>
      </c>
      <c r="U420" s="44">
        <f t="shared" si="59"/>
        <v>244.1255</v>
      </c>
      <c r="V420" s="44">
        <v>68.53386225</v>
      </c>
    </row>
    <row r="421" spans="17:22">
      <c r="Q421" s="44">
        <v>696</v>
      </c>
      <c r="R421" s="44">
        <v>958.6</v>
      </c>
      <c r="S421" s="44">
        <f t="shared" si="58"/>
        <v>0.726058835802212</v>
      </c>
      <c r="T421" s="44">
        <v>473.976</v>
      </c>
      <c r="U421" s="44">
        <f t="shared" si="59"/>
        <v>222.024</v>
      </c>
      <c r="V421" s="44">
        <v>71.333388</v>
      </c>
    </row>
    <row r="422" spans="17:22">
      <c r="Q422" s="44">
        <v>109.8</v>
      </c>
      <c r="R422" s="44">
        <v>134.8</v>
      </c>
      <c r="S422" s="44">
        <f t="shared" si="58"/>
        <v>0.814540059347181</v>
      </c>
      <c r="T422" s="44">
        <v>34.8066</v>
      </c>
      <c r="U422" s="44">
        <f t="shared" si="59"/>
        <v>74.9934</v>
      </c>
      <c r="V422" s="44">
        <v>3.24397512</v>
      </c>
    </row>
    <row r="423" spans="17:22">
      <c r="Q423" s="44">
        <v>113.15</v>
      </c>
      <c r="R423" s="44">
        <v>131.38</v>
      </c>
      <c r="S423" s="44">
        <f t="shared" si="58"/>
        <v>0.861242198203684</v>
      </c>
      <c r="T423" s="44">
        <v>39.03675</v>
      </c>
      <c r="U423" s="44">
        <f t="shared" si="59"/>
        <v>74.11325</v>
      </c>
      <c r="V423" s="44">
        <v>3.6382251</v>
      </c>
    </row>
    <row r="424" spans="17:22">
      <c r="Q424" s="44">
        <v>115.2</v>
      </c>
      <c r="R424" s="44">
        <v>130.17</v>
      </c>
      <c r="S424" s="44">
        <f t="shared" si="58"/>
        <v>0.884996542982254</v>
      </c>
      <c r="T424" s="44">
        <v>42.1632</v>
      </c>
      <c r="U424" s="44">
        <f t="shared" si="59"/>
        <v>73.0368</v>
      </c>
      <c r="V424" s="44">
        <v>3.92961024</v>
      </c>
    </row>
    <row r="425" spans="17:22">
      <c r="Q425" s="44">
        <v>116.7</v>
      </c>
      <c r="R425" s="44">
        <v>132.1</v>
      </c>
      <c r="S425" s="44">
        <f t="shared" si="58"/>
        <v>0.883421650264951</v>
      </c>
      <c r="T425" s="44">
        <v>44.8128</v>
      </c>
      <c r="U425" s="44">
        <f t="shared" si="59"/>
        <v>71.8872</v>
      </c>
      <c r="V425" s="44">
        <v>4.17655296</v>
      </c>
    </row>
    <row r="426" spans="17:22">
      <c r="Q426" s="44">
        <v>120.8</v>
      </c>
      <c r="R426" s="44">
        <v>137.7</v>
      </c>
      <c r="S426" s="44">
        <f t="shared" si="58"/>
        <v>0.877269426289034</v>
      </c>
      <c r="T426" s="44">
        <v>49.2864</v>
      </c>
      <c r="U426" s="44">
        <f t="shared" si="59"/>
        <v>71.5136</v>
      </c>
      <c r="V426" s="44">
        <v>4.59349248</v>
      </c>
    </row>
    <row r="427" spans="17:22">
      <c r="Q427" s="44">
        <v>120.6</v>
      </c>
      <c r="R427" s="44">
        <v>140.5</v>
      </c>
      <c r="S427" s="44">
        <f t="shared" si="58"/>
        <v>0.858362989323843</v>
      </c>
      <c r="T427" s="44">
        <v>50.4108</v>
      </c>
      <c r="U427" s="44">
        <f t="shared" si="59"/>
        <v>70.1892</v>
      </c>
      <c r="V427" s="44">
        <v>4.69828656</v>
      </c>
    </row>
    <row r="428" spans="17:22">
      <c r="Q428" s="44">
        <v>118.4</v>
      </c>
      <c r="R428" s="44">
        <v>137.5</v>
      </c>
      <c r="S428" s="44">
        <f t="shared" si="58"/>
        <v>0.861090909090909</v>
      </c>
      <c r="T428" s="44">
        <v>51.2672</v>
      </c>
      <c r="U428" s="44">
        <f t="shared" si="59"/>
        <v>67.1328</v>
      </c>
      <c r="V428" s="44">
        <v>4.77810304</v>
      </c>
    </row>
    <row r="429" spans="17:22">
      <c r="Q429" s="44">
        <v>123.6</v>
      </c>
      <c r="R429" s="44">
        <v>138.3</v>
      </c>
      <c r="S429" s="44">
        <f t="shared" si="58"/>
        <v>0.893709327548807</v>
      </c>
      <c r="T429" s="44">
        <v>55.4964</v>
      </c>
      <c r="U429" s="44">
        <f t="shared" si="59"/>
        <v>68.1036</v>
      </c>
      <c r="V429" s="44">
        <v>5.17226448</v>
      </c>
    </row>
    <row r="430" spans="17:22">
      <c r="Q430" s="44">
        <v>82.7</v>
      </c>
      <c r="R430" s="44">
        <v>110.6</v>
      </c>
      <c r="S430" s="44">
        <f t="shared" si="58"/>
        <v>0.747739602169982</v>
      </c>
      <c r="T430" s="44">
        <v>38.7863</v>
      </c>
      <c r="U430" s="44">
        <f t="shared" si="59"/>
        <v>43.9137</v>
      </c>
      <c r="V430" s="44">
        <v>3.61488316</v>
      </c>
    </row>
    <row r="431" spans="17:22">
      <c r="Q431" s="44">
        <v>78.2</v>
      </c>
      <c r="R431" s="44">
        <v>116.5</v>
      </c>
      <c r="S431" s="44">
        <f t="shared" si="58"/>
        <v>0.671244635193133</v>
      </c>
      <c r="T431" s="44">
        <v>38.3962</v>
      </c>
      <c r="U431" s="44">
        <f t="shared" si="59"/>
        <v>39.8038</v>
      </c>
      <c r="V431" s="44">
        <v>3.57852584</v>
      </c>
    </row>
    <row r="432" spans="17:22">
      <c r="Q432" s="44">
        <v>34.7</v>
      </c>
      <c r="R432" s="44">
        <v>98.8</v>
      </c>
      <c r="S432" s="44">
        <f t="shared" si="58"/>
        <v>0.351214574898785</v>
      </c>
      <c r="T432" s="44">
        <v>18.391</v>
      </c>
      <c r="U432" s="44">
        <f t="shared" si="59"/>
        <v>16.309</v>
      </c>
      <c r="V432" s="44">
        <v>1.7140412</v>
      </c>
    </row>
    <row r="433" spans="17:22">
      <c r="Q433" s="44">
        <v>72.1</v>
      </c>
      <c r="R433" s="44">
        <v>44.9</v>
      </c>
      <c r="S433" s="44">
        <f t="shared" si="58"/>
        <v>1.60579064587973</v>
      </c>
      <c r="T433" s="44">
        <v>41.1691</v>
      </c>
      <c r="U433" s="44">
        <f t="shared" si="59"/>
        <v>30.9309</v>
      </c>
      <c r="V433" s="44">
        <v>3.83696012</v>
      </c>
    </row>
    <row r="434" spans="17:22">
      <c r="Q434" s="44">
        <v>77.2</v>
      </c>
      <c r="R434" s="44">
        <v>72.4</v>
      </c>
      <c r="S434" s="44">
        <f t="shared" si="58"/>
        <v>1.06629834254144</v>
      </c>
      <c r="T434" s="44">
        <v>47.864</v>
      </c>
      <c r="U434" s="44">
        <f t="shared" si="59"/>
        <v>29.336</v>
      </c>
      <c r="V434" s="44">
        <v>4.4609248</v>
      </c>
    </row>
    <row r="435" spans="17:22">
      <c r="Q435" s="44">
        <v>58.8</v>
      </c>
      <c r="R435" s="44">
        <v>76.9</v>
      </c>
      <c r="S435" s="44">
        <f t="shared" si="58"/>
        <v>0.764629388816645</v>
      </c>
      <c r="T435" s="44">
        <v>38.2788</v>
      </c>
      <c r="U435" s="44">
        <f t="shared" si="59"/>
        <v>20.5212</v>
      </c>
      <c r="V435" s="44">
        <v>3.56758416</v>
      </c>
    </row>
    <row r="436" spans="17:22">
      <c r="Q436" s="44">
        <v>51.5</v>
      </c>
      <c r="R436" s="44">
        <v>62.6</v>
      </c>
      <c r="S436" s="44">
        <f t="shared" si="58"/>
        <v>0.822683706070288</v>
      </c>
      <c r="T436" s="44">
        <v>35.0715</v>
      </c>
      <c r="U436" s="44">
        <f t="shared" si="59"/>
        <v>16.4285</v>
      </c>
      <c r="V436" s="44">
        <v>3.2686638</v>
      </c>
    </row>
    <row r="437" spans="17:22">
      <c r="Q437" s="44">
        <v>91.7</v>
      </c>
      <c r="R437" s="44">
        <v>127.2</v>
      </c>
      <c r="S437" s="44">
        <f t="shared" si="58"/>
        <v>0.720911949685535</v>
      </c>
      <c r="T437" s="44">
        <v>29.0689</v>
      </c>
      <c r="U437" s="44">
        <f t="shared" si="59"/>
        <v>62.6311</v>
      </c>
      <c r="V437" s="44">
        <v>2.2092364</v>
      </c>
    </row>
    <row r="438" spans="17:22">
      <c r="Q438" s="44">
        <v>73.7</v>
      </c>
      <c r="R438" s="44">
        <v>119.98</v>
      </c>
      <c r="S438" s="44">
        <f t="shared" si="58"/>
        <v>0.614269044840807</v>
      </c>
      <c r="T438" s="44">
        <v>25.4265</v>
      </c>
      <c r="U438" s="44">
        <f t="shared" si="59"/>
        <v>48.2735</v>
      </c>
      <c r="V438" s="44">
        <v>1.932414</v>
      </c>
    </row>
    <row r="439" spans="17:22">
      <c r="Q439" s="44">
        <v>68.31</v>
      </c>
      <c r="R439" s="44">
        <v>99.68</v>
      </c>
      <c r="S439" s="44">
        <f t="shared" si="58"/>
        <v>0.685292937399679</v>
      </c>
      <c r="T439" s="44">
        <v>25.00146</v>
      </c>
      <c r="U439" s="44">
        <f t="shared" si="59"/>
        <v>43.30854</v>
      </c>
      <c r="V439" s="44">
        <v>1.90011096</v>
      </c>
    </row>
    <row r="440" spans="17:22">
      <c r="Q440" s="44">
        <v>69.5</v>
      </c>
      <c r="R440" s="44">
        <v>103.3</v>
      </c>
      <c r="S440" s="44">
        <f t="shared" si="58"/>
        <v>0.672797676669894</v>
      </c>
      <c r="T440" s="44">
        <v>26.688</v>
      </c>
      <c r="U440" s="44">
        <f t="shared" si="59"/>
        <v>42.812</v>
      </c>
      <c r="V440" s="44">
        <v>2.028288</v>
      </c>
    </row>
    <row r="441" spans="17:22">
      <c r="Q441" s="44">
        <v>75.3</v>
      </c>
      <c r="R441" s="44">
        <v>95.6</v>
      </c>
      <c r="S441" s="44">
        <f t="shared" si="58"/>
        <v>0.78765690376569</v>
      </c>
      <c r="T441" s="44">
        <v>30.7224</v>
      </c>
      <c r="U441" s="44">
        <f t="shared" si="59"/>
        <v>44.5776</v>
      </c>
      <c r="V441" s="44">
        <v>2.3349024</v>
      </c>
    </row>
    <row r="442" spans="17:22">
      <c r="Q442" s="44">
        <v>75.4</v>
      </c>
      <c r="R442" s="44">
        <v>101.2</v>
      </c>
      <c r="S442" s="44">
        <f t="shared" si="58"/>
        <v>0.745059288537549</v>
      </c>
      <c r="T442" s="44">
        <v>31.5172</v>
      </c>
      <c r="U442" s="44">
        <f t="shared" si="59"/>
        <v>43.8828</v>
      </c>
      <c r="V442" s="44">
        <v>2.3953072</v>
      </c>
    </row>
    <row r="443" spans="17:22">
      <c r="Q443" s="44">
        <v>65.5</v>
      </c>
      <c r="R443" s="44">
        <v>91.5</v>
      </c>
      <c r="S443" s="44">
        <f t="shared" si="58"/>
        <v>0.715846994535519</v>
      </c>
      <c r="T443" s="44">
        <v>28.3615</v>
      </c>
      <c r="U443" s="44">
        <f t="shared" si="59"/>
        <v>37.1385</v>
      </c>
      <c r="V443" s="44">
        <v>2.155474</v>
      </c>
    </row>
    <row r="444" spans="17:22">
      <c r="Q444" s="44">
        <v>69</v>
      </c>
      <c r="R444" s="44">
        <v>96.2</v>
      </c>
      <c r="S444" s="44">
        <f t="shared" si="58"/>
        <v>0.717255717255717</v>
      </c>
      <c r="T444" s="44">
        <v>30.981</v>
      </c>
      <c r="U444" s="44">
        <f t="shared" si="59"/>
        <v>38.019</v>
      </c>
      <c r="V444" s="44">
        <v>2.354556</v>
      </c>
    </row>
    <row r="445" spans="17:22">
      <c r="Q445" s="44">
        <v>81</v>
      </c>
      <c r="R445" s="44">
        <v>113.7</v>
      </c>
      <c r="S445" s="44">
        <f t="shared" si="58"/>
        <v>0.712401055408971</v>
      </c>
      <c r="T445" s="44">
        <v>37.989</v>
      </c>
      <c r="U445" s="44">
        <f t="shared" si="59"/>
        <v>43.011</v>
      </c>
      <c r="V445" s="44">
        <v>2.887164</v>
      </c>
    </row>
    <row r="446" spans="17:22">
      <c r="Q446" s="44">
        <v>73.8</v>
      </c>
      <c r="R446" s="44">
        <v>112.5</v>
      </c>
      <c r="S446" s="44">
        <f t="shared" si="58"/>
        <v>0.656</v>
      </c>
      <c r="T446" s="44">
        <v>36.2358</v>
      </c>
      <c r="U446" s="44">
        <f t="shared" si="59"/>
        <v>37.5642</v>
      </c>
      <c r="V446" s="44">
        <v>2.7539208</v>
      </c>
    </row>
    <row r="447" spans="17:22">
      <c r="Q447" s="44">
        <v>73.4</v>
      </c>
      <c r="R447" s="44">
        <v>96.6</v>
      </c>
      <c r="S447" s="44">
        <f t="shared" si="58"/>
        <v>0.759834368530021</v>
      </c>
      <c r="T447" s="44">
        <v>38.902</v>
      </c>
      <c r="U447" s="44">
        <f t="shared" si="59"/>
        <v>34.498</v>
      </c>
      <c r="V447" s="44">
        <v>2.956552</v>
      </c>
    </row>
    <row r="448" spans="17:22">
      <c r="Q448" s="44">
        <v>90</v>
      </c>
      <c r="R448" s="44">
        <v>98.6</v>
      </c>
      <c r="S448" s="44">
        <f t="shared" si="58"/>
        <v>0.912778904665314</v>
      </c>
      <c r="T448" s="44">
        <v>51.39</v>
      </c>
      <c r="U448" s="44">
        <f t="shared" si="59"/>
        <v>38.61</v>
      </c>
      <c r="V448" s="44">
        <v>3.90564</v>
      </c>
    </row>
    <row r="449" spans="17:22">
      <c r="Q449" s="44">
        <v>85.5</v>
      </c>
      <c r="R449" s="44">
        <v>112.5</v>
      </c>
      <c r="S449" s="44">
        <f t="shared" si="58"/>
        <v>0.76</v>
      </c>
      <c r="T449" s="44">
        <v>53.01</v>
      </c>
      <c r="U449" s="44">
        <f t="shared" si="59"/>
        <v>32.49</v>
      </c>
      <c r="V449" s="44">
        <v>4.02876</v>
      </c>
    </row>
    <row r="450" spans="17:22">
      <c r="Q450" s="44">
        <v>74.3</v>
      </c>
      <c r="R450" s="44">
        <v>110.8</v>
      </c>
      <c r="S450" s="44">
        <f t="shared" ref="S450:S466" si="60">Q450/R450</f>
        <v>0.67057761732852</v>
      </c>
      <c r="T450" s="44">
        <v>48.3693</v>
      </c>
      <c r="U450" s="44">
        <f t="shared" ref="U450:U466" si="61">Q450-T450</f>
        <v>25.9307</v>
      </c>
      <c r="V450" s="44">
        <v>3.6760668</v>
      </c>
    </row>
    <row r="451" spans="17:22">
      <c r="Q451" s="44">
        <v>79.2</v>
      </c>
      <c r="R451" s="44">
        <v>103.8</v>
      </c>
      <c r="S451" s="44">
        <f t="shared" si="60"/>
        <v>0.763005780346821</v>
      </c>
      <c r="T451" s="44">
        <v>53.9352</v>
      </c>
      <c r="U451" s="44">
        <f t="shared" si="61"/>
        <v>25.2648</v>
      </c>
      <c r="V451" s="44">
        <v>4.0990752</v>
      </c>
    </row>
    <row r="452" spans="17:22">
      <c r="Q452" s="44">
        <v>180.4</v>
      </c>
      <c r="R452" s="44">
        <v>254.2</v>
      </c>
      <c r="S452" s="44">
        <f t="shared" si="60"/>
        <v>0.709677419354839</v>
      </c>
      <c r="T452" s="44">
        <v>57.1868</v>
      </c>
      <c r="U452" s="44">
        <f t="shared" si="61"/>
        <v>123.2132</v>
      </c>
      <c r="V452" s="44">
        <v>3.21389816</v>
      </c>
    </row>
    <row r="453" spans="17:22">
      <c r="Q453" s="44">
        <v>171.96</v>
      </c>
      <c r="R453" s="44">
        <v>262.72</v>
      </c>
      <c r="S453" s="44">
        <f t="shared" si="60"/>
        <v>0.654537149817296</v>
      </c>
      <c r="T453" s="44">
        <v>59.3262</v>
      </c>
      <c r="U453" s="44">
        <f t="shared" si="61"/>
        <v>112.6338</v>
      </c>
      <c r="V453" s="44">
        <v>3.33413244</v>
      </c>
    </row>
    <row r="454" spans="17:22">
      <c r="Q454" s="44">
        <v>158.2</v>
      </c>
      <c r="R454" s="44">
        <v>256.1</v>
      </c>
      <c r="S454" s="44">
        <f t="shared" si="60"/>
        <v>0.61772745021476</v>
      </c>
      <c r="T454" s="44">
        <v>57.9012</v>
      </c>
      <c r="U454" s="44">
        <f t="shared" si="61"/>
        <v>100.2988</v>
      </c>
      <c r="V454" s="44">
        <v>3.25404744</v>
      </c>
    </row>
    <row r="455" spans="17:22">
      <c r="Q455" s="44">
        <v>265.4</v>
      </c>
      <c r="R455" s="44">
        <v>427.6</v>
      </c>
      <c r="S455" s="44">
        <f t="shared" si="60"/>
        <v>0.62067352666043</v>
      </c>
      <c r="T455" s="44">
        <v>101.9136</v>
      </c>
      <c r="U455" s="44">
        <f t="shared" si="61"/>
        <v>163.4864</v>
      </c>
      <c r="V455" s="44">
        <v>5.72754432</v>
      </c>
    </row>
    <row r="456" spans="17:22">
      <c r="Q456" s="44">
        <v>274.7</v>
      </c>
      <c r="R456" s="44">
        <v>439.6</v>
      </c>
      <c r="S456" s="44">
        <f t="shared" si="60"/>
        <v>0.624886260236579</v>
      </c>
      <c r="T456" s="44">
        <v>112.0776</v>
      </c>
      <c r="U456" s="44">
        <f t="shared" si="61"/>
        <v>162.6224</v>
      </c>
      <c r="V456" s="44">
        <v>6.29876112</v>
      </c>
    </row>
    <row r="457" spans="17:22">
      <c r="Q457" s="44">
        <v>303.6</v>
      </c>
      <c r="R457" s="44">
        <v>475.5</v>
      </c>
      <c r="S457" s="44">
        <f t="shared" si="60"/>
        <v>0.638485804416404</v>
      </c>
      <c r="T457" s="44">
        <v>126.9048</v>
      </c>
      <c r="U457" s="44">
        <f t="shared" si="61"/>
        <v>176.6952</v>
      </c>
      <c r="V457" s="44">
        <v>7.13204976</v>
      </c>
    </row>
    <row r="458" spans="17:22">
      <c r="Q458" s="44">
        <v>294.5</v>
      </c>
      <c r="R458" s="44">
        <v>463.1</v>
      </c>
      <c r="S458" s="44">
        <f t="shared" si="60"/>
        <v>0.635931764197797</v>
      </c>
      <c r="T458" s="44">
        <v>127.5185</v>
      </c>
      <c r="U458" s="44">
        <f t="shared" si="61"/>
        <v>166.9815</v>
      </c>
      <c r="V458" s="44">
        <v>7.1665397</v>
      </c>
    </row>
    <row r="459" spans="17:22">
      <c r="Q459" s="44">
        <v>297.4</v>
      </c>
      <c r="R459" s="44">
        <v>471</v>
      </c>
      <c r="S459" s="44">
        <f t="shared" si="60"/>
        <v>0.631422505307856</v>
      </c>
      <c r="T459" s="44">
        <v>133.5326</v>
      </c>
      <c r="U459" s="44">
        <f t="shared" si="61"/>
        <v>163.8674</v>
      </c>
      <c r="V459" s="44">
        <v>7.50453212</v>
      </c>
    </row>
    <row r="460" spans="17:22">
      <c r="Q460" s="44">
        <v>342.7</v>
      </c>
      <c r="R460" s="44">
        <v>495.8</v>
      </c>
      <c r="S460" s="44">
        <f t="shared" si="60"/>
        <v>0.691206131504639</v>
      </c>
      <c r="T460" s="44">
        <v>160.7263</v>
      </c>
      <c r="U460" s="44">
        <f t="shared" si="61"/>
        <v>181.9737</v>
      </c>
      <c r="V460" s="44">
        <v>9.03281806</v>
      </c>
    </row>
    <row r="461" spans="17:22">
      <c r="Q461" s="44">
        <v>335.8</v>
      </c>
      <c r="R461" s="44">
        <v>526.7</v>
      </c>
      <c r="S461" s="44">
        <f t="shared" si="60"/>
        <v>0.637554585152838</v>
      </c>
      <c r="T461" s="44">
        <v>164.8778</v>
      </c>
      <c r="U461" s="44">
        <f t="shared" si="61"/>
        <v>170.9222</v>
      </c>
      <c r="V461" s="44">
        <v>9.26613236</v>
      </c>
    </row>
    <row r="462" spans="17:22">
      <c r="Q462" s="44">
        <v>306.8</v>
      </c>
      <c r="R462" s="44">
        <v>515</v>
      </c>
      <c r="S462" s="44">
        <f t="shared" si="60"/>
        <v>0.595728155339806</v>
      </c>
      <c r="T462" s="44">
        <v>162.604</v>
      </c>
      <c r="U462" s="44">
        <f t="shared" si="61"/>
        <v>144.196</v>
      </c>
      <c r="V462" s="44">
        <v>9.1383448</v>
      </c>
    </row>
    <row r="463" spans="17:22">
      <c r="Q463" s="44">
        <v>375.7</v>
      </c>
      <c r="R463" s="44">
        <v>503.4</v>
      </c>
      <c r="S463" s="44">
        <f t="shared" si="60"/>
        <v>0.746324990067541</v>
      </c>
      <c r="T463" s="44">
        <v>214.5247</v>
      </c>
      <c r="U463" s="44">
        <f t="shared" si="61"/>
        <v>161.1753</v>
      </c>
      <c r="V463" s="44">
        <v>12.05628814</v>
      </c>
    </row>
    <row r="464" spans="17:22">
      <c r="Q464" s="44">
        <v>436.1</v>
      </c>
      <c r="R464" s="44">
        <v>665.3</v>
      </c>
      <c r="S464" s="44">
        <f t="shared" si="60"/>
        <v>0.655493762212536</v>
      </c>
      <c r="T464" s="44">
        <v>270.382</v>
      </c>
      <c r="U464" s="44">
        <f t="shared" si="61"/>
        <v>165.718</v>
      </c>
      <c r="V464" s="44">
        <v>15.1954684</v>
      </c>
    </row>
    <row r="465" spans="17:22">
      <c r="Q465" s="44">
        <v>469.5</v>
      </c>
      <c r="R465" s="44">
        <v>734.7</v>
      </c>
      <c r="S465" s="44">
        <f t="shared" si="60"/>
        <v>0.639036341363822</v>
      </c>
      <c r="T465" s="44">
        <v>305.6445</v>
      </c>
      <c r="U465" s="44">
        <f t="shared" si="61"/>
        <v>163.8555</v>
      </c>
      <c r="V465" s="44">
        <v>17.1772209</v>
      </c>
    </row>
    <row r="466" spans="17:22">
      <c r="Q466" s="44">
        <v>502.3</v>
      </c>
      <c r="R466" s="44">
        <v>825.6</v>
      </c>
      <c r="S466" s="44">
        <f t="shared" si="60"/>
        <v>0.608406007751938</v>
      </c>
      <c r="T466" s="44">
        <v>342.0663</v>
      </c>
      <c r="U466" s="44">
        <f t="shared" si="61"/>
        <v>160.2337</v>
      </c>
      <c r="V466" s="44">
        <v>19.22412606</v>
      </c>
    </row>
  </sheetData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V466"/>
  <sheetViews>
    <sheetView zoomScale="60" zoomScaleNormal="60" topLeftCell="B1" workbookViewId="0">
      <selection activeCell="F13" sqref="F13"/>
    </sheetView>
  </sheetViews>
  <sheetFormatPr defaultColWidth="8.72727272727273" defaultRowHeight="14"/>
  <cols>
    <col min="1" max="1" width="8.72727272727273" style="44"/>
    <col min="2" max="16" width="12.8181818181818" style="44"/>
    <col min="17" max="18" width="8.72727272727273" style="44"/>
    <col min="19" max="19" width="12.8181818181818" style="44"/>
    <col min="20" max="20" width="11.7272727272727" style="44"/>
    <col min="21" max="21" width="9.54545454545454" style="44"/>
    <col min="22" max="22" width="12.8181818181818" style="44"/>
    <col min="23" max="16384" width="8.72727272727273" style="44"/>
  </cols>
  <sheetData>
    <row r="1" spans="1:22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188</v>
      </c>
      <c r="R1" s="44" t="s">
        <v>189</v>
      </c>
      <c r="S1" s="44" t="s">
        <v>190</v>
      </c>
      <c r="T1" s="44" t="s">
        <v>225</v>
      </c>
      <c r="U1" s="44" t="s">
        <v>184</v>
      </c>
      <c r="V1" s="44" t="s">
        <v>233</v>
      </c>
    </row>
    <row r="2" spans="1:22">
      <c r="A2" s="44" t="s">
        <v>193</v>
      </c>
      <c r="B2" s="44">
        <v>186.6</v>
      </c>
      <c r="C2" s="44">
        <v>183.21</v>
      </c>
      <c r="D2" s="44">
        <v>179.34</v>
      </c>
      <c r="E2" s="44">
        <v>187.4</v>
      </c>
      <c r="F2" s="44">
        <v>189.2</v>
      </c>
      <c r="G2" s="44">
        <v>179.6</v>
      </c>
      <c r="H2" s="44">
        <v>165.6</v>
      </c>
      <c r="I2" s="44">
        <v>165.3</v>
      </c>
      <c r="J2" s="44">
        <v>112.2</v>
      </c>
      <c r="K2" s="44">
        <v>45.4</v>
      </c>
      <c r="L2" s="44">
        <v>13.2</v>
      </c>
      <c r="M2" s="44">
        <v>32.2</v>
      </c>
      <c r="N2" s="44">
        <v>59</v>
      </c>
      <c r="O2" s="44">
        <v>36.8</v>
      </c>
      <c r="P2" s="44">
        <v>26.7</v>
      </c>
      <c r="Q2" s="44" cm="1">
        <f t="array" ref="Q2:Q466">_xlfn.TOCOL(B2:P32,0,FALSE)</f>
        <v>186.6</v>
      </c>
      <c r="R2" s="44">
        <v>314</v>
      </c>
      <c r="S2" s="44">
        <f t="shared" ref="S2:S65" si="0">Q2/R2</f>
        <v>0.594267515923567</v>
      </c>
      <c r="T2" s="44">
        <f t="shared" ref="T2:T65" si="1">Q2-U2</f>
        <v>59.1522</v>
      </c>
      <c r="U2" s="44" cm="1">
        <f t="array" ref="U2:U466">_xlfn.TOCOL(B35:P65,0,FALSE)</f>
        <v>127.4478</v>
      </c>
      <c r="V2" s="44" cm="1">
        <f t="array" ref="V2:V466">_xlfn.TOCOL(B68:P98,0,FALSE)</f>
        <v>5.31457326</v>
      </c>
    </row>
    <row r="3" spans="1:22">
      <c r="A3" s="44" t="s">
        <v>194</v>
      </c>
      <c r="B3" s="44">
        <v>181</v>
      </c>
      <c r="C3" s="44">
        <v>186.93</v>
      </c>
      <c r="D3" s="44">
        <v>191.26</v>
      </c>
      <c r="E3" s="44">
        <v>193.7</v>
      </c>
      <c r="F3" s="44">
        <v>201</v>
      </c>
      <c r="G3" s="44">
        <v>199.8</v>
      </c>
      <c r="H3" s="44">
        <v>196.9</v>
      </c>
      <c r="I3" s="44">
        <v>190.6</v>
      </c>
      <c r="J3" s="44">
        <v>180</v>
      </c>
      <c r="K3" s="44">
        <v>196.9</v>
      </c>
      <c r="L3" s="44">
        <v>124.3</v>
      </c>
      <c r="M3" s="44">
        <v>162.3</v>
      </c>
      <c r="N3" s="44">
        <v>171.2</v>
      </c>
      <c r="O3" s="44">
        <v>158.8</v>
      </c>
      <c r="P3" s="44">
        <v>117</v>
      </c>
      <c r="Q3" s="44">
        <v>183.21</v>
      </c>
      <c r="R3" s="44">
        <v>311.84</v>
      </c>
      <c r="S3" s="44">
        <f t="shared" si="0"/>
        <v>0.587512827090816</v>
      </c>
      <c r="T3" s="44">
        <f t="shared" si="1"/>
        <v>63.20745</v>
      </c>
      <c r="U3" s="44">
        <v>120.00255</v>
      </c>
      <c r="V3" s="44">
        <v>5.004106335</v>
      </c>
    </row>
    <row r="4" spans="1:22">
      <c r="A4" s="44" t="s">
        <v>195</v>
      </c>
      <c r="B4" s="44">
        <v>1968</v>
      </c>
      <c r="C4" s="44">
        <v>1846.03</v>
      </c>
      <c r="D4" s="44">
        <v>1885.2</v>
      </c>
      <c r="E4" s="44">
        <v>1847.5</v>
      </c>
      <c r="F4" s="44">
        <v>1932.9</v>
      </c>
      <c r="G4" s="44">
        <v>1915.5</v>
      </c>
      <c r="H4" s="44">
        <v>1865.7</v>
      </c>
      <c r="I4" s="44">
        <v>1819</v>
      </c>
      <c r="J4" s="44">
        <v>1957.8</v>
      </c>
      <c r="K4" s="44">
        <v>1820.8</v>
      </c>
      <c r="L4" s="44">
        <v>1418.4</v>
      </c>
      <c r="M4" s="44">
        <v>1748.8</v>
      </c>
      <c r="N4" s="44">
        <v>1810.1</v>
      </c>
      <c r="O4" s="44">
        <v>1927.7</v>
      </c>
      <c r="P4" s="44">
        <v>1793.8</v>
      </c>
      <c r="Q4" s="44">
        <v>179.34</v>
      </c>
      <c r="R4" s="44">
        <v>312.2</v>
      </c>
      <c r="S4" s="44">
        <f t="shared" si="0"/>
        <v>0.574439461883408</v>
      </c>
      <c r="T4" s="44">
        <f t="shared" si="1"/>
        <v>65.63844</v>
      </c>
      <c r="U4" s="44">
        <v>113.70156</v>
      </c>
      <c r="V4" s="44">
        <v>4.741355052</v>
      </c>
    </row>
    <row r="5" spans="1:22">
      <c r="A5" s="44" t="s">
        <v>196</v>
      </c>
      <c r="B5" s="44">
        <v>498.8</v>
      </c>
      <c r="C5" s="44">
        <v>474.84</v>
      </c>
      <c r="D5" s="44">
        <v>446.1</v>
      </c>
      <c r="E5" s="44">
        <v>473.8</v>
      </c>
      <c r="F5" s="44">
        <v>502.2</v>
      </c>
      <c r="G5" s="44">
        <v>514.7</v>
      </c>
      <c r="H5" s="44">
        <v>485.9</v>
      </c>
      <c r="I5" s="44">
        <v>449.7</v>
      </c>
      <c r="J5" s="44">
        <v>544.1</v>
      </c>
      <c r="K5" s="44">
        <v>549.5</v>
      </c>
      <c r="L5" s="44">
        <v>451.4</v>
      </c>
      <c r="M5" s="44">
        <v>569.4</v>
      </c>
      <c r="N5" s="44">
        <v>740.2</v>
      </c>
      <c r="O5" s="44">
        <v>816</v>
      </c>
      <c r="P5" s="44">
        <v>814.1</v>
      </c>
      <c r="Q5" s="44">
        <v>187.4</v>
      </c>
      <c r="R5" s="44">
        <v>306.1</v>
      </c>
      <c r="S5" s="44">
        <f t="shared" si="0"/>
        <v>0.612218229336818</v>
      </c>
      <c r="T5" s="44">
        <f t="shared" si="1"/>
        <v>71.9616</v>
      </c>
      <c r="U5" s="44">
        <v>115.4384</v>
      </c>
      <c r="V5" s="44">
        <v>4.81378128</v>
      </c>
    </row>
    <row r="6" spans="1:22">
      <c r="A6" s="44" t="s">
        <v>197</v>
      </c>
      <c r="B6" s="44">
        <v>683.7</v>
      </c>
      <c r="C6" s="44">
        <v>684.38</v>
      </c>
      <c r="D6" s="44">
        <v>684.2</v>
      </c>
      <c r="E6" s="44">
        <v>693.8</v>
      </c>
      <c r="F6" s="44">
        <v>684.5</v>
      </c>
      <c r="G6" s="44">
        <v>669.4</v>
      </c>
      <c r="H6" s="44">
        <v>645.3</v>
      </c>
      <c r="I6" s="44">
        <v>640</v>
      </c>
      <c r="J6" s="44">
        <v>505.6</v>
      </c>
      <c r="K6" s="44">
        <v>497.3</v>
      </c>
      <c r="L6" s="44">
        <v>429.6</v>
      </c>
      <c r="M6" s="44">
        <v>534.1</v>
      </c>
      <c r="N6" s="44">
        <v>565.2</v>
      </c>
      <c r="O6" s="44">
        <v>597.1</v>
      </c>
      <c r="P6" s="44">
        <v>629.9</v>
      </c>
      <c r="Q6" s="44">
        <v>189.2</v>
      </c>
      <c r="R6" s="44">
        <v>314.4</v>
      </c>
      <c r="S6" s="44">
        <f t="shared" si="0"/>
        <v>0.601781170483461</v>
      </c>
      <c r="T6" s="44">
        <f t="shared" si="1"/>
        <v>77.1936</v>
      </c>
      <c r="U6" s="44">
        <v>112.0064</v>
      </c>
      <c r="V6" s="44">
        <v>4.67066688</v>
      </c>
    </row>
    <row r="7" spans="1:22">
      <c r="A7" s="44" t="s">
        <v>198</v>
      </c>
      <c r="B7" s="44">
        <v>1606.2</v>
      </c>
      <c r="C7" s="44">
        <v>1567.63</v>
      </c>
      <c r="D7" s="44">
        <v>1585.4</v>
      </c>
      <c r="E7" s="44">
        <v>1592.6</v>
      </c>
      <c r="F7" s="44">
        <v>1624.5</v>
      </c>
      <c r="G7" s="44">
        <v>1558.8</v>
      </c>
      <c r="H7" s="44">
        <v>1457.5</v>
      </c>
      <c r="I7" s="44">
        <v>1406.5</v>
      </c>
      <c r="J7" s="44">
        <v>1308</v>
      </c>
      <c r="K7" s="44">
        <v>1262.2</v>
      </c>
      <c r="L7" s="44">
        <v>1055.2</v>
      </c>
      <c r="M7" s="44">
        <v>1284.2</v>
      </c>
      <c r="N7" s="44">
        <v>1308.6</v>
      </c>
      <c r="O7" s="44">
        <v>1414.6</v>
      </c>
      <c r="P7" s="44">
        <v>1337.2</v>
      </c>
      <c r="Q7" s="44">
        <v>179.6</v>
      </c>
      <c r="R7" s="44">
        <v>305.8</v>
      </c>
      <c r="S7" s="44">
        <f t="shared" si="0"/>
        <v>0.587311968606933</v>
      </c>
      <c r="T7" s="44">
        <f t="shared" si="1"/>
        <v>75.0728</v>
      </c>
      <c r="U7" s="44">
        <v>104.5272</v>
      </c>
      <c r="V7" s="44">
        <v>4.35878424</v>
      </c>
    </row>
    <row r="8" spans="1:22">
      <c r="A8" s="44" t="s">
        <v>199</v>
      </c>
      <c r="B8" s="44">
        <v>1007.7</v>
      </c>
      <c r="C8" s="44">
        <v>986.59</v>
      </c>
      <c r="D8" s="44">
        <v>989.28</v>
      </c>
      <c r="E8" s="44">
        <v>1001.2</v>
      </c>
      <c r="F8" s="44">
        <v>1001.2</v>
      </c>
      <c r="G8" s="44">
        <v>1000.4</v>
      </c>
      <c r="H8" s="44">
        <v>972.4</v>
      </c>
      <c r="I8" s="44">
        <v>948.1</v>
      </c>
      <c r="J8" s="44">
        <v>911.1</v>
      </c>
      <c r="K8" s="44">
        <v>870.4</v>
      </c>
      <c r="L8" s="44">
        <v>792.8</v>
      </c>
      <c r="M8" s="44">
        <v>899.1</v>
      </c>
      <c r="N8" s="44">
        <v>1137.6</v>
      </c>
      <c r="O8" s="44">
        <v>1190.2</v>
      </c>
      <c r="P8" s="44">
        <v>1172.4</v>
      </c>
      <c r="Q8" s="44">
        <v>165.6</v>
      </c>
      <c r="R8" s="44">
        <v>284.4</v>
      </c>
      <c r="S8" s="44">
        <f t="shared" si="0"/>
        <v>0.582278481012658</v>
      </c>
      <c r="T8" s="44">
        <f t="shared" si="1"/>
        <v>71.7048</v>
      </c>
      <c r="U8" s="44">
        <v>93.8952</v>
      </c>
      <c r="V8" s="44">
        <v>3.91542984</v>
      </c>
    </row>
    <row r="9" spans="1:22">
      <c r="A9" s="44" t="s">
        <v>200</v>
      </c>
      <c r="B9" s="44">
        <v>1356.7</v>
      </c>
      <c r="C9" s="44">
        <v>1360.77</v>
      </c>
      <c r="D9" s="44">
        <v>1367.93</v>
      </c>
      <c r="E9" s="44">
        <v>1381.6</v>
      </c>
      <c r="F9" s="44">
        <v>1356.7</v>
      </c>
      <c r="G9" s="44">
        <v>1360.3</v>
      </c>
      <c r="H9" s="44">
        <v>1314.1</v>
      </c>
      <c r="I9" s="44">
        <v>1276</v>
      </c>
      <c r="J9" s="44">
        <v>1433.9</v>
      </c>
      <c r="K9" s="44">
        <v>1353.2</v>
      </c>
      <c r="L9" s="44">
        <v>1173.2</v>
      </c>
      <c r="M9" s="44">
        <v>1371.2</v>
      </c>
      <c r="N9" s="44">
        <v>1416.3</v>
      </c>
      <c r="O9" s="44">
        <v>1439.1</v>
      </c>
      <c r="P9" s="44">
        <v>1311.9</v>
      </c>
      <c r="Q9" s="44">
        <v>165.3</v>
      </c>
      <c r="R9" s="44">
        <v>275.3</v>
      </c>
      <c r="S9" s="44">
        <f t="shared" si="0"/>
        <v>0.600435888122049</v>
      </c>
      <c r="T9" s="44">
        <f t="shared" si="1"/>
        <v>74.2197</v>
      </c>
      <c r="U9" s="44">
        <v>91.0803</v>
      </c>
      <c r="V9" s="44">
        <v>3.79804851</v>
      </c>
    </row>
    <row r="10" spans="1:22">
      <c r="A10" s="44" t="s">
        <v>201</v>
      </c>
      <c r="B10" s="44">
        <v>175.2</v>
      </c>
      <c r="C10" s="44">
        <v>171.87</v>
      </c>
      <c r="D10" s="44">
        <v>180.65</v>
      </c>
      <c r="E10" s="44">
        <v>178.8</v>
      </c>
      <c r="F10" s="44">
        <v>184.8</v>
      </c>
      <c r="G10" s="44">
        <v>171.7</v>
      </c>
      <c r="H10" s="44">
        <v>143.9</v>
      </c>
      <c r="I10" s="44">
        <v>100.1</v>
      </c>
      <c r="J10" s="44">
        <v>111.2</v>
      </c>
      <c r="K10" s="44">
        <v>96.5</v>
      </c>
      <c r="L10" s="44">
        <v>50.7</v>
      </c>
      <c r="M10" s="44">
        <v>82.9</v>
      </c>
      <c r="N10" s="44">
        <v>81.9</v>
      </c>
      <c r="O10" s="44">
        <v>85.4</v>
      </c>
      <c r="P10" s="44">
        <v>102.2</v>
      </c>
      <c r="Q10" s="44">
        <v>112.2</v>
      </c>
      <c r="R10" s="44">
        <v>242.1</v>
      </c>
      <c r="S10" s="44">
        <f t="shared" si="0"/>
        <v>0.463444857496902</v>
      </c>
      <c r="T10" s="44">
        <f t="shared" si="1"/>
        <v>52.6218</v>
      </c>
      <c r="U10" s="44">
        <v>59.5782</v>
      </c>
      <c r="V10" s="44">
        <v>2.48441094</v>
      </c>
    </row>
    <row r="11" spans="1:22">
      <c r="A11" s="44" t="s">
        <v>202</v>
      </c>
      <c r="B11" s="44">
        <v>1760.2</v>
      </c>
      <c r="C11" s="44">
        <v>1728.52</v>
      </c>
      <c r="D11" s="44">
        <v>1745.49</v>
      </c>
      <c r="E11" s="44">
        <v>1775.2</v>
      </c>
      <c r="F11" s="44">
        <v>1787.3</v>
      </c>
      <c r="G11" s="44">
        <v>1799.5</v>
      </c>
      <c r="H11" s="44">
        <v>1780.3</v>
      </c>
      <c r="I11" s="44">
        <v>1690.6</v>
      </c>
      <c r="J11" s="44">
        <v>1640.3</v>
      </c>
      <c r="K11" s="44">
        <v>1552</v>
      </c>
      <c r="L11" s="44">
        <v>577.4</v>
      </c>
      <c r="M11" s="44">
        <v>1374.9</v>
      </c>
      <c r="N11" s="44">
        <v>1482.6</v>
      </c>
      <c r="O11" s="44">
        <v>1452.7</v>
      </c>
      <c r="P11" s="44">
        <v>1412.3</v>
      </c>
      <c r="Q11" s="44">
        <v>45.4</v>
      </c>
      <c r="R11" s="44">
        <v>169.4</v>
      </c>
      <c r="S11" s="44">
        <f t="shared" si="0"/>
        <v>0.268004722550177</v>
      </c>
      <c r="T11" s="44">
        <f t="shared" si="1"/>
        <v>22.2914</v>
      </c>
      <c r="U11" s="44">
        <v>23.1086</v>
      </c>
      <c r="V11" s="44">
        <v>0.96362862</v>
      </c>
    </row>
    <row r="12" spans="1:22">
      <c r="A12" s="44" t="s">
        <v>203</v>
      </c>
      <c r="B12" s="44">
        <v>1225.8</v>
      </c>
      <c r="C12" s="44">
        <v>1248.43</v>
      </c>
      <c r="D12" s="44">
        <v>1281.93</v>
      </c>
      <c r="E12" s="44">
        <v>1338.3</v>
      </c>
      <c r="F12" s="44">
        <v>1287.5</v>
      </c>
      <c r="G12" s="44">
        <v>964.6</v>
      </c>
      <c r="H12" s="44">
        <v>730.2</v>
      </c>
      <c r="I12" s="44">
        <v>573.8</v>
      </c>
      <c r="J12" s="44">
        <v>542.6</v>
      </c>
      <c r="K12" s="44">
        <v>516.8</v>
      </c>
      <c r="L12" s="44">
        <v>427.3</v>
      </c>
      <c r="M12" s="44">
        <v>627.6</v>
      </c>
      <c r="N12" s="44">
        <v>640.2</v>
      </c>
      <c r="O12" s="44">
        <v>644.5</v>
      </c>
      <c r="P12" s="44">
        <v>608.9</v>
      </c>
      <c r="Q12" s="44">
        <v>13.2</v>
      </c>
      <c r="R12" s="44">
        <v>28.4</v>
      </c>
      <c r="S12" s="44">
        <f t="shared" si="0"/>
        <v>0.464788732394366</v>
      </c>
      <c r="T12" s="44">
        <f t="shared" si="1"/>
        <v>6.996</v>
      </c>
      <c r="U12" s="44">
        <v>6.204</v>
      </c>
      <c r="V12" s="44">
        <v>0.2587068</v>
      </c>
    </row>
    <row r="13" spans="1:22">
      <c r="A13" s="44" t="s">
        <v>204</v>
      </c>
      <c r="B13" s="44">
        <v>1482.6</v>
      </c>
      <c r="C13" s="44">
        <v>1442.54</v>
      </c>
      <c r="D13" s="44">
        <v>1467.31</v>
      </c>
      <c r="E13" s="44">
        <v>1555.2</v>
      </c>
      <c r="F13" s="44">
        <v>1612.6</v>
      </c>
      <c r="G13" s="44">
        <v>1585.3</v>
      </c>
      <c r="H13" s="44">
        <v>1539.4</v>
      </c>
      <c r="I13" s="44">
        <v>1468.6</v>
      </c>
      <c r="J13" s="44">
        <v>1417.2</v>
      </c>
      <c r="K13" s="44">
        <v>1356.3</v>
      </c>
      <c r="L13" s="44">
        <v>1091.8</v>
      </c>
      <c r="M13" s="44">
        <v>1419.3</v>
      </c>
      <c r="N13" s="44">
        <v>1582.5</v>
      </c>
      <c r="O13" s="44">
        <v>1655.8</v>
      </c>
      <c r="P13" s="44">
        <v>1551.7</v>
      </c>
      <c r="Q13" s="44">
        <v>32.2</v>
      </c>
      <c r="R13" s="44">
        <v>17.6</v>
      </c>
      <c r="S13" s="44">
        <f t="shared" si="0"/>
        <v>1.82954545454545</v>
      </c>
      <c r="T13" s="44">
        <f t="shared" si="1"/>
        <v>18.3862</v>
      </c>
      <c r="U13" s="44">
        <v>13.8138</v>
      </c>
      <c r="V13" s="44">
        <v>0.57603546</v>
      </c>
    </row>
    <row r="14" spans="1:22">
      <c r="A14" s="44" t="s">
        <v>205</v>
      </c>
      <c r="B14" s="44">
        <v>1315.8</v>
      </c>
      <c r="C14" s="44">
        <v>1272.57</v>
      </c>
      <c r="D14" s="44">
        <v>1297.8</v>
      </c>
      <c r="E14" s="44">
        <v>1340.9</v>
      </c>
      <c r="F14" s="44">
        <v>1296.2</v>
      </c>
      <c r="G14" s="44">
        <v>1149.4</v>
      </c>
      <c r="H14" s="44">
        <v>1066.2</v>
      </c>
      <c r="I14" s="44">
        <v>983.2</v>
      </c>
      <c r="J14" s="44">
        <v>921.8</v>
      </c>
      <c r="K14" s="44">
        <v>799.9</v>
      </c>
      <c r="L14" s="44">
        <v>641.5</v>
      </c>
      <c r="M14" s="44">
        <v>910.9</v>
      </c>
      <c r="N14" s="44">
        <v>937.6</v>
      </c>
      <c r="O14" s="44">
        <v>956.8</v>
      </c>
      <c r="P14" s="44">
        <v>948.6</v>
      </c>
      <c r="Q14" s="44">
        <v>59</v>
      </c>
      <c r="R14" s="44">
        <v>30.9</v>
      </c>
      <c r="S14" s="44">
        <f t="shared" si="0"/>
        <v>1.90938511326861</v>
      </c>
      <c r="T14" s="44">
        <f t="shared" si="1"/>
        <v>36.58</v>
      </c>
      <c r="U14" s="44">
        <v>22.42</v>
      </c>
      <c r="V14" s="44">
        <v>0.934914</v>
      </c>
    </row>
    <row r="15" spans="1:22">
      <c r="A15" s="44" t="s">
        <v>206</v>
      </c>
      <c r="B15" s="44">
        <v>1569.1</v>
      </c>
      <c r="C15" s="44">
        <v>1540.65</v>
      </c>
      <c r="D15" s="44">
        <v>1570.5</v>
      </c>
      <c r="E15" s="44">
        <v>1645.9</v>
      </c>
      <c r="F15" s="44">
        <v>1708</v>
      </c>
      <c r="G15" s="44">
        <v>1738.6</v>
      </c>
      <c r="H15" s="44">
        <v>1693.3</v>
      </c>
      <c r="I15" s="44">
        <v>1617.1</v>
      </c>
      <c r="J15" s="44">
        <v>1621.3</v>
      </c>
      <c r="K15" s="44">
        <v>1587.3</v>
      </c>
      <c r="L15" s="44">
        <v>1006.3</v>
      </c>
      <c r="M15" s="44">
        <v>1569.9</v>
      </c>
      <c r="N15" s="44">
        <v>1683.2</v>
      </c>
      <c r="O15" s="44">
        <v>1730.1</v>
      </c>
      <c r="P15" s="44">
        <v>1676</v>
      </c>
      <c r="Q15" s="44">
        <v>36.8</v>
      </c>
      <c r="R15" s="44">
        <v>32.2</v>
      </c>
      <c r="S15" s="44">
        <f t="shared" si="0"/>
        <v>1.14285714285714</v>
      </c>
      <c r="T15" s="44">
        <f t="shared" si="1"/>
        <v>23.9568</v>
      </c>
      <c r="U15" s="44">
        <v>12.8432</v>
      </c>
      <c r="V15" s="44">
        <v>0.53556144</v>
      </c>
    </row>
    <row r="16" spans="1:22">
      <c r="A16" s="44" t="s">
        <v>207</v>
      </c>
      <c r="B16" s="44">
        <v>2753.1</v>
      </c>
      <c r="C16" s="44">
        <v>2747.55</v>
      </c>
      <c r="D16" s="44">
        <v>2837.13</v>
      </c>
      <c r="E16" s="44">
        <v>2902.4</v>
      </c>
      <c r="F16" s="44">
        <v>2931.4</v>
      </c>
      <c r="G16" s="44">
        <v>2910.7</v>
      </c>
      <c r="H16" s="44">
        <v>2849.6</v>
      </c>
      <c r="I16" s="44">
        <v>2764.1</v>
      </c>
      <c r="J16" s="44">
        <v>3040.3</v>
      </c>
      <c r="K16" s="44">
        <v>2985.6</v>
      </c>
      <c r="L16" s="44">
        <v>2176.5</v>
      </c>
      <c r="M16" s="44">
        <v>2933.9</v>
      </c>
      <c r="N16" s="44">
        <v>3151</v>
      </c>
      <c r="O16" s="44">
        <v>3005.4</v>
      </c>
      <c r="P16" s="44">
        <v>2801.2</v>
      </c>
      <c r="Q16" s="44">
        <v>26.7</v>
      </c>
      <c r="R16" s="44">
        <v>32.9</v>
      </c>
      <c r="S16" s="44">
        <f t="shared" si="0"/>
        <v>0.811550151975684</v>
      </c>
      <c r="T16" s="44">
        <f t="shared" si="1"/>
        <v>18.1827</v>
      </c>
      <c r="U16" s="44">
        <v>8.5173</v>
      </c>
      <c r="V16" s="44">
        <v>0.35517141</v>
      </c>
    </row>
    <row r="17" spans="1:22">
      <c r="A17" s="44" t="s">
        <v>208</v>
      </c>
      <c r="B17" s="44">
        <v>4528.9</v>
      </c>
      <c r="C17" s="44">
        <v>4547.05</v>
      </c>
      <c r="D17" s="44">
        <v>4569</v>
      </c>
      <c r="E17" s="44">
        <v>4587.3</v>
      </c>
      <c r="F17" s="44">
        <v>4426.7</v>
      </c>
      <c r="G17" s="44">
        <v>4420</v>
      </c>
      <c r="H17" s="44">
        <v>4376</v>
      </c>
      <c r="I17" s="44">
        <v>4284.1</v>
      </c>
      <c r="J17" s="44">
        <v>4390</v>
      </c>
      <c r="K17" s="44">
        <v>4337.2</v>
      </c>
      <c r="L17" s="44">
        <v>3170.5</v>
      </c>
      <c r="M17" s="44">
        <v>3887</v>
      </c>
      <c r="N17" s="44">
        <v>4392.3</v>
      </c>
      <c r="O17" s="44">
        <v>4260.5</v>
      </c>
      <c r="P17" s="44">
        <v>4039</v>
      </c>
      <c r="Q17" s="44">
        <v>181</v>
      </c>
      <c r="R17" s="44">
        <v>328.9</v>
      </c>
      <c r="S17" s="44">
        <f t="shared" si="0"/>
        <v>0.55031924597142</v>
      </c>
      <c r="T17" s="44">
        <f t="shared" si="1"/>
        <v>57.377</v>
      </c>
      <c r="U17" s="44">
        <v>123.623</v>
      </c>
      <c r="V17" s="44">
        <v>5.5383104</v>
      </c>
    </row>
    <row r="18" spans="1:22">
      <c r="A18" s="44" t="s">
        <v>209</v>
      </c>
      <c r="B18" s="44">
        <v>2546.1</v>
      </c>
      <c r="C18" s="44">
        <v>2476.1</v>
      </c>
      <c r="D18" s="44">
        <v>2533.05</v>
      </c>
      <c r="E18" s="44">
        <v>2543.2</v>
      </c>
      <c r="F18" s="44">
        <v>2566.1</v>
      </c>
      <c r="G18" s="44">
        <v>2550.7</v>
      </c>
      <c r="H18" s="44">
        <v>2497.1</v>
      </c>
      <c r="I18" s="44">
        <v>2432.2</v>
      </c>
      <c r="J18" s="44">
        <v>2578.5</v>
      </c>
      <c r="K18" s="44">
        <v>2521.8</v>
      </c>
      <c r="L18" s="44">
        <v>1617.9</v>
      </c>
      <c r="M18" s="44">
        <v>2161.5</v>
      </c>
      <c r="N18" s="44">
        <v>2530.1</v>
      </c>
      <c r="O18" s="44">
        <v>2550.9</v>
      </c>
      <c r="P18" s="44">
        <v>2595.3</v>
      </c>
      <c r="Q18" s="44">
        <v>186.93</v>
      </c>
      <c r="R18" s="44">
        <v>358.2</v>
      </c>
      <c r="S18" s="44">
        <f t="shared" si="0"/>
        <v>0.521859296482412</v>
      </c>
      <c r="T18" s="44">
        <f t="shared" si="1"/>
        <v>64.49085</v>
      </c>
      <c r="U18" s="44">
        <v>122.43915</v>
      </c>
      <c r="V18" s="44">
        <v>5.48527392</v>
      </c>
    </row>
    <row r="19" spans="1:22">
      <c r="A19" s="44" t="s">
        <v>210</v>
      </c>
      <c r="B19" s="44">
        <v>4032.8</v>
      </c>
      <c r="C19" s="44">
        <v>4044.86</v>
      </c>
      <c r="D19" s="44">
        <v>4158.2</v>
      </c>
      <c r="E19" s="44">
        <v>4245.5</v>
      </c>
      <c r="F19" s="44">
        <v>4096.9</v>
      </c>
      <c r="G19" s="44">
        <v>4188.3</v>
      </c>
      <c r="H19" s="44">
        <v>4079.4</v>
      </c>
      <c r="I19" s="44">
        <v>3936.6</v>
      </c>
      <c r="J19" s="44">
        <v>3968.1</v>
      </c>
      <c r="K19" s="44">
        <v>3822</v>
      </c>
      <c r="L19" s="44">
        <v>2698.3</v>
      </c>
      <c r="M19" s="44">
        <v>3734.6</v>
      </c>
      <c r="N19" s="44">
        <v>4202</v>
      </c>
      <c r="O19" s="44">
        <v>4116.2</v>
      </c>
      <c r="P19" s="44">
        <v>3861.3</v>
      </c>
      <c r="Q19" s="44">
        <v>191.26</v>
      </c>
      <c r="R19" s="44">
        <v>352.7</v>
      </c>
      <c r="S19" s="44">
        <f t="shared" si="0"/>
        <v>0.542273887156223</v>
      </c>
      <c r="T19" s="44">
        <f t="shared" si="1"/>
        <v>70.00116</v>
      </c>
      <c r="U19" s="44">
        <v>121.25884</v>
      </c>
      <c r="V19" s="44">
        <v>5.432396032</v>
      </c>
    </row>
    <row r="20" spans="1:22">
      <c r="A20" s="44" t="s">
        <v>211</v>
      </c>
      <c r="B20" s="44">
        <v>2392.3</v>
      </c>
      <c r="C20" s="44">
        <v>2253.29</v>
      </c>
      <c r="D20" s="44">
        <v>2300.6</v>
      </c>
      <c r="E20" s="44">
        <v>2256.6</v>
      </c>
      <c r="F20" s="44">
        <v>2282.6</v>
      </c>
      <c r="G20" s="44">
        <v>2130.1</v>
      </c>
      <c r="H20" s="44">
        <v>2135.9</v>
      </c>
      <c r="I20" s="44">
        <v>2076.1</v>
      </c>
      <c r="J20" s="44">
        <v>2132.8</v>
      </c>
      <c r="K20" s="44">
        <v>2024.3</v>
      </c>
      <c r="L20" s="44">
        <v>1333.8</v>
      </c>
      <c r="M20" s="44">
        <v>1767.3</v>
      </c>
      <c r="N20" s="44">
        <v>2075.5</v>
      </c>
      <c r="O20" s="44">
        <v>2195.9</v>
      </c>
      <c r="P20" s="44">
        <v>2049.2</v>
      </c>
      <c r="Q20" s="44">
        <v>193.7</v>
      </c>
      <c r="R20" s="44">
        <v>374.2</v>
      </c>
      <c r="S20" s="44">
        <f t="shared" si="0"/>
        <v>0.517637626937467</v>
      </c>
      <c r="T20" s="44">
        <f t="shared" si="1"/>
        <v>74.3808</v>
      </c>
      <c r="U20" s="44">
        <v>119.3192</v>
      </c>
      <c r="V20" s="44">
        <v>5.34550016</v>
      </c>
    </row>
    <row r="21" spans="1:22">
      <c r="A21" s="44" t="s">
        <v>212</v>
      </c>
      <c r="B21" s="44">
        <v>2332.4</v>
      </c>
      <c r="C21" s="44">
        <v>2344.04</v>
      </c>
      <c r="D21" s="44">
        <v>2411.98</v>
      </c>
      <c r="E21" s="44">
        <v>2466.6</v>
      </c>
      <c r="F21" s="44">
        <v>2471.5</v>
      </c>
      <c r="G21" s="44">
        <v>2360.3</v>
      </c>
      <c r="H21" s="44">
        <v>2303.7</v>
      </c>
      <c r="I21" s="44">
        <v>2216.1</v>
      </c>
      <c r="J21" s="44">
        <v>2293.7</v>
      </c>
      <c r="K21" s="44">
        <v>2298.3</v>
      </c>
      <c r="L21" s="44">
        <v>1599.6</v>
      </c>
      <c r="M21" s="44">
        <v>1828.3</v>
      </c>
      <c r="N21" s="44">
        <v>2128.2</v>
      </c>
      <c r="O21" s="44">
        <v>2219.7</v>
      </c>
      <c r="P21" s="44">
        <v>2268.5</v>
      </c>
      <c r="Q21" s="44">
        <v>201</v>
      </c>
      <c r="R21" s="44">
        <v>381.7</v>
      </c>
      <c r="S21" s="44">
        <f t="shared" si="0"/>
        <v>0.526591564055541</v>
      </c>
      <c r="T21" s="44">
        <f t="shared" si="1"/>
        <v>82.008</v>
      </c>
      <c r="U21" s="44">
        <v>118.992</v>
      </c>
      <c r="V21" s="44">
        <v>5.3308416</v>
      </c>
    </row>
    <row r="22" spans="1:22">
      <c r="A22" s="44" t="s">
        <v>213</v>
      </c>
      <c r="B22" s="44">
        <v>411.5</v>
      </c>
      <c r="C22" s="44">
        <v>413.22</v>
      </c>
      <c r="D22" s="44">
        <v>416.49</v>
      </c>
      <c r="E22" s="44">
        <v>438.6</v>
      </c>
      <c r="F22" s="44">
        <v>433.8</v>
      </c>
      <c r="G22" s="44">
        <v>412.9</v>
      </c>
      <c r="H22" s="44">
        <v>401.1</v>
      </c>
      <c r="I22" s="44">
        <v>385.5</v>
      </c>
      <c r="J22" s="44">
        <v>399.6</v>
      </c>
      <c r="K22" s="44">
        <v>382.4</v>
      </c>
      <c r="L22" s="44">
        <v>162.9</v>
      </c>
      <c r="M22" s="44">
        <v>248.6</v>
      </c>
      <c r="N22" s="44">
        <v>310.5</v>
      </c>
      <c r="O22" s="44">
        <v>323.4</v>
      </c>
      <c r="P22" s="44">
        <v>317.2</v>
      </c>
      <c r="Q22" s="44">
        <v>199.8</v>
      </c>
      <c r="R22" s="44">
        <v>386.5</v>
      </c>
      <c r="S22" s="44">
        <f t="shared" si="0"/>
        <v>0.516946959896507</v>
      </c>
      <c r="T22" s="44">
        <f t="shared" si="1"/>
        <v>83.5164</v>
      </c>
      <c r="U22" s="44">
        <v>116.2836</v>
      </c>
      <c r="V22" s="44">
        <v>5.20950528</v>
      </c>
    </row>
    <row r="23" spans="1:22">
      <c r="A23" s="44" t="s">
        <v>214</v>
      </c>
      <c r="B23" s="44">
        <v>1604.1</v>
      </c>
      <c r="C23" s="44">
        <v>1557.87</v>
      </c>
      <c r="D23" s="44">
        <v>1540.57</v>
      </c>
      <c r="E23" s="44">
        <v>1524.3</v>
      </c>
      <c r="F23" s="44">
        <v>1502.3</v>
      </c>
      <c r="G23" s="44">
        <v>1483.8</v>
      </c>
      <c r="H23" s="44">
        <v>1450.4</v>
      </c>
      <c r="I23" s="44">
        <v>1395.6</v>
      </c>
      <c r="J23" s="44">
        <v>1191.6</v>
      </c>
      <c r="K23" s="44">
        <v>1167.2</v>
      </c>
      <c r="L23" s="44">
        <v>921.6</v>
      </c>
      <c r="M23" s="44">
        <v>1082.9</v>
      </c>
      <c r="N23" s="44">
        <v>1179.8</v>
      </c>
      <c r="O23" s="44">
        <v>1197.1</v>
      </c>
      <c r="P23" s="44">
        <v>1173.2</v>
      </c>
      <c r="Q23" s="44">
        <v>196.9</v>
      </c>
      <c r="R23" s="44">
        <v>378</v>
      </c>
      <c r="S23" s="44">
        <f t="shared" si="0"/>
        <v>0.520899470899471</v>
      </c>
      <c r="T23" s="44">
        <f t="shared" si="1"/>
        <v>85.2577</v>
      </c>
      <c r="U23" s="44">
        <v>111.6423</v>
      </c>
      <c r="V23" s="44">
        <v>5.00157504</v>
      </c>
    </row>
    <row r="24" spans="1:22">
      <c r="A24" s="44" t="s">
        <v>215</v>
      </c>
      <c r="B24" s="44">
        <v>5122</v>
      </c>
      <c r="C24" s="44">
        <v>5157.85</v>
      </c>
      <c r="D24" s="44">
        <v>5101.79</v>
      </c>
      <c r="E24" s="44">
        <v>5132.4</v>
      </c>
      <c r="F24" s="44">
        <v>5004.1</v>
      </c>
      <c r="G24" s="44">
        <v>5000.6</v>
      </c>
      <c r="H24" s="44">
        <v>4815.6</v>
      </c>
      <c r="I24" s="44">
        <v>4675.9</v>
      </c>
      <c r="J24" s="44">
        <v>4376.6</v>
      </c>
      <c r="K24" s="44">
        <v>4258.5</v>
      </c>
      <c r="L24" s="44">
        <v>2870.7</v>
      </c>
      <c r="M24" s="44">
        <v>3875.4</v>
      </c>
      <c r="N24" s="44">
        <v>4255.1</v>
      </c>
      <c r="O24" s="44">
        <v>4158.6</v>
      </c>
      <c r="P24" s="44">
        <v>3855</v>
      </c>
      <c r="Q24" s="44">
        <v>190.6</v>
      </c>
      <c r="R24" s="44">
        <v>374.8</v>
      </c>
      <c r="S24" s="44">
        <f t="shared" si="0"/>
        <v>0.508537886872999</v>
      </c>
      <c r="T24" s="44">
        <f t="shared" si="1"/>
        <v>85.5794</v>
      </c>
      <c r="U24" s="44">
        <v>105.0206</v>
      </c>
      <c r="V24" s="44">
        <v>4.70492288</v>
      </c>
    </row>
    <row r="25" spans="1:22">
      <c r="A25" s="44" t="s">
        <v>216</v>
      </c>
      <c r="B25" s="44">
        <v>1618</v>
      </c>
      <c r="C25" s="44">
        <v>1616.34</v>
      </c>
      <c r="D25" s="44">
        <v>1521.6</v>
      </c>
      <c r="E25" s="44">
        <v>1604.1</v>
      </c>
      <c r="F25" s="44">
        <v>1604.1</v>
      </c>
      <c r="G25" s="44">
        <v>1600.6</v>
      </c>
      <c r="H25" s="44">
        <v>1559</v>
      </c>
      <c r="I25" s="44">
        <v>1498.2</v>
      </c>
      <c r="J25" s="44">
        <v>1596.9</v>
      </c>
      <c r="K25" s="44">
        <v>1549.3</v>
      </c>
      <c r="L25" s="44">
        <v>1171.3</v>
      </c>
      <c r="M25" s="44">
        <v>1364.1</v>
      </c>
      <c r="N25" s="44">
        <v>1530.5</v>
      </c>
      <c r="O25" s="44">
        <v>1542.7</v>
      </c>
      <c r="P25" s="44">
        <v>1533.9</v>
      </c>
      <c r="Q25" s="44">
        <v>180</v>
      </c>
      <c r="R25" s="44">
        <v>297.2</v>
      </c>
      <c r="S25" s="44">
        <f t="shared" si="0"/>
        <v>0.605652759084791</v>
      </c>
      <c r="T25" s="44">
        <f t="shared" si="1"/>
        <v>84.42</v>
      </c>
      <c r="U25" s="44">
        <v>95.58</v>
      </c>
      <c r="V25" s="44">
        <v>4.281984</v>
      </c>
    </row>
    <row r="26" spans="1:22">
      <c r="A26" s="44" t="s">
        <v>217</v>
      </c>
      <c r="B26" s="44">
        <v>2736.2</v>
      </c>
      <c r="C26" s="44">
        <v>2766.82</v>
      </c>
      <c r="D26" s="44">
        <v>2689.82</v>
      </c>
      <c r="E26" s="44">
        <v>2708.6</v>
      </c>
      <c r="F26" s="44">
        <v>2708.7</v>
      </c>
      <c r="G26" s="44">
        <v>2678.9</v>
      </c>
      <c r="H26" s="44">
        <v>2625.3</v>
      </c>
      <c r="I26" s="44">
        <v>2575.4</v>
      </c>
      <c r="J26" s="44">
        <v>3029.2</v>
      </c>
      <c r="K26" s="44">
        <v>3055.5</v>
      </c>
      <c r="L26" s="44">
        <v>2342.5</v>
      </c>
      <c r="M26" s="44">
        <v>3120.4</v>
      </c>
      <c r="N26" s="44">
        <v>3319.8</v>
      </c>
      <c r="O26" s="44">
        <v>3326.5</v>
      </c>
      <c r="P26" s="44">
        <v>3160.1</v>
      </c>
      <c r="Q26" s="44">
        <v>196.9</v>
      </c>
      <c r="R26" s="44">
        <v>278.6</v>
      </c>
      <c r="S26" s="44">
        <f t="shared" si="0"/>
        <v>0.706748025843503</v>
      </c>
      <c r="T26" s="44">
        <f t="shared" si="1"/>
        <v>96.6779</v>
      </c>
      <c r="U26" s="44">
        <v>100.2221</v>
      </c>
      <c r="V26" s="44">
        <v>4.48995008</v>
      </c>
    </row>
    <row r="27" spans="1:22">
      <c r="A27" s="44" t="s">
        <v>218</v>
      </c>
      <c r="B27" s="44">
        <v>30.5</v>
      </c>
      <c r="C27" s="44">
        <v>29.64</v>
      </c>
      <c r="D27" s="44">
        <v>32.3</v>
      </c>
      <c r="E27" s="44">
        <v>34.4</v>
      </c>
      <c r="F27" s="44">
        <v>37</v>
      </c>
      <c r="G27" s="44">
        <v>39.8</v>
      </c>
      <c r="H27" s="44">
        <v>38.6</v>
      </c>
      <c r="I27" s="44">
        <v>37.4</v>
      </c>
      <c r="J27" s="44">
        <v>42.3</v>
      </c>
      <c r="K27" s="44">
        <v>38.8</v>
      </c>
      <c r="L27" s="44">
        <v>31.2</v>
      </c>
      <c r="M27" s="44">
        <v>50.1</v>
      </c>
      <c r="N27" s="44">
        <v>62</v>
      </c>
      <c r="O27" s="44">
        <v>47.8</v>
      </c>
      <c r="P27" s="44">
        <v>46.5</v>
      </c>
      <c r="Q27" s="44">
        <v>124.3</v>
      </c>
      <c r="R27" s="44">
        <v>197.8</v>
      </c>
      <c r="S27" s="44">
        <f t="shared" si="0"/>
        <v>0.628412537917088</v>
      </c>
      <c r="T27" s="44">
        <f t="shared" si="1"/>
        <v>65.879</v>
      </c>
      <c r="U27" s="44">
        <v>58.421</v>
      </c>
      <c r="V27" s="44">
        <v>2.6172608</v>
      </c>
    </row>
    <row r="28" spans="1:22">
      <c r="A28" s="44" t="s">
        <v>219</v>
      </c>
      <c r="B28" s="44">
        <v>920.3</v>
      </c>
      <c r="C28" s="44">
        <v>884.44</v>
      </c>
      <c r="D28" s="44">
        <v>880</v>
      </c>
      <c r="E28" s="44">
        <v>900.2</v>
      </c>
      <c r="F28" s="44">
        <v>897.9</v>
      </c>
      <c r="G28" s="44">
        <v>879.4</v>
      </c>
      <c r="H28" s="44">
        <v>846</v>
      </c>
      <c r="I28" s="44">
        <v>827.9</v>
      </c>
      <c r="J28" s="44">
        <v>854.4</v>
      </c>
      <c r="K28" s="44">
        <v>839</v>
      </c>
      <c r="L28" s="44">
        <v>795.7</v>
      </c>
      <c r="M28" s="44">
        <v>849.8</v>
      </c>
      <c r="N28" s="44">
        <v>885.3</v>
      </c>
      <c r="O28" s="44">
        <v>903.5</v>
      </c>
      <c r="P28" s="44">
        <v>890.2</v>
      </c>
      <c r="Q28" s="44">
        <v>162.3</v>
      </c>
      <c r="R28" s="44">
        <v>194</v>
      </c>
      <c r="S28" s="44">
        <f t="shared" si="0"/>
        <v>0.83659793814433</v>
      </c>
      <c r="T28" s="44">
        <f t="shared" si="1"/>
        <v>92.6733</v>
      </c>
      <c r="U28" s="44">
        <v>69.6267</v>
      </c>
      <c r="V28" s="44">
        <v>3.11927616</v>
      </c>
    </row>
    <row r="29" spans="1:22">
      <c r="A29" s="44" t="s">
        <v>220</v>
      </c>
      <c r="B29" s="44">
        <v>568.9</v>
      </c>
      <c r="C29" s="44">
        <v>567.2</v>
      </c>
      <c r="D29" s="44">
        <v>560.3</v>
      </c>
      <c r="E29" s="44">
        <v>590.7</v>
      </c>
      <c r="F29" s="44">
        <v>608.9</v>
      </c>
      <c r="G29" s="44">
        <v>619.6</v>
      </c>
      <c r="H29" s="44">
        <v>600</v>
      </c>
      <c r="I29" s="44">
        <v>580.2</v>
      </c>
      <c r="J29" s="44">
        <v>551.3</v>
      </c>
      <c r="K29" s="44">
        <v>545.2</v>
      </c>
      <c r="L29" s="44">
        <v>480.3</v>
      </c>
      <c r="M29" s="44">
        <v>622</v>
      </c>
      <c r="N29" s="44">
        <v>685.1</v>
      </c>
      <c r="O29" s="44">
        <v>699.5</v>
      </c>
      <c r="P29" s="44">
        <v>696</v>
      </c>
      <c r="Q29" s="44">
        <v>171.2</v>
      </c>
      <c r="R29" s="44">
        <v>203.9</v>
      </c>
      <c r="S29" s="44">
        <f t="shared" si="0"/>
        <v>0.839627268268759</v>
      </c>
      <c r="T29" s="44">
        <f t="shared" si="1"/>
        <v>106.144</v>
      </c>
      <c r="U29" s="44">
        <v>65.056</v>
      </c>
      <c r="V29" s="44">
        <v>2.9145088</v>
      </c>
    </row>
    <row r="30" spans="1:22">
      <c r="A30" s="44" t="s">
        <v>221</v>
      </c>
      <c r="B30" s="44">
        <v>109.8</v>
      </c>
      <c r="C30" s="44">
        <v>113.15</v>
      </c>
      <c r="D30" s="44">
        <v>115.2</v>
      </c>
      <c r="E30" s="44">
        <v>116.7</v>
      </c>
      <c r="F30" s="44">
        <v>120.8</v>
      </c>
      <c r="G30" s="44">
        <v>120.6</v>
      </c>
      <c r="H30" s="44">
        <v>118.4</v>
      </c>
      <c r="I30" s="44">
        <v>123.6</v>
      </c>
      <c r="J30" s="44">
        <v>82.7</v>
      </c>
      <c r="K30" s="44">
        <v>78.2</v>
      </c>
      <c r="L30" s="44">
        <v>34.7</v>
      </c>
      <c r="M30" s="44">
        <v>72.1</v>
      </c>
      <c r="N30" s="44">
        <v>77.2</v>
      </c>
      <c r="O30" s="44">
        <v>58.8</v>
      </c>
      <c r="P30" s="44">
        <v>51.5</v>
      </c>
      <c r="Q30" s="44">
        <v>158.8</v>
      </c>
      <c r="R30" s="44">
        <v>200.5</v>
      </c>
      <c r="S30" s="44">
        <f t="shared" si="0"/>
        <v>0.792019950124688</v>
      </c>
      <c r="T30" s="44">
        <f t="shared" si="1"/>
        <v>103.3788</v>
      </c>
      <c r="U30" s="44">
        <v>55.4212</v>
      </c>
      <c r="V30" s="44">
        <v>2.48286976</v>
      </c>
    </row>
    <row r="31" spans="1:22">
      <c r="A31" s="44" t="s">
        <v>222</v>
      </c>
      <c r="B31" s="44">
        <v>91.7</v>
      </c>
      <c r="C31" s="44">
        <v>73.7</v>
      </c>
      <c r="D31" s="44">
        <v>68.31</v>
      </c>
      <c r="E31" s="44">
        <v>69.5</v>
      </c>
      <c r="F31" s="44">
        <v>75.3</v>
      </c>
      <c r="G31" s="44">
        <v>75.4</v>
      </c>
      <c r="H31" s="44">
        <v>65.5</v>
      </c>
      <c r="I31" s="44">
        <v>69</v>
      </c>
      <c r="J31" s="44">
        <v>81</v>
      </c>
      <c r="K31" s="44">
        <v>73.8</v>
      </c>
      <c r="L31" s="44">
        <v>73.4</v>
      </c>
      <c r="M31" s="44">
        <v>90</v>
      </c>
      <c r="N31" s="44">
        <v>85.5</v>
      </c>
      <c r="O31" s="44">
        <v>74.3</v>
      </c>
      <c r="P31" s="44">
        <v>79.2</v>
      </c>
      <c r="Q31" s="44">
        <v>117</v>
      </c>
      <c r="R31" s="44">
        <v>205.4</v>
      </c>
      <c r="S31" s="44">
        <f t="shared" si="0"/>
        <v>0.569620253164557</v>
      </c>
      <c r="T31" s="44">
        <f t="shared" si="1"/>
        <v>79.677</v>
      </c>
      <c r="U31" s="44">
        <v>37.323</v>
      </c>
      <c r="V31" s="44">
        <v>1.6720704</v>
      </c>
    </row>
    <row r="32" spans="1:22">
      <c r="A32" s="44" t="s">
        <v>223</v>
      </c>
      <c r="B32" s="44">
        <v>180.4</v>
      </c>
      <c r="C32" s="44">
        <v>171.96</v>
      </c>
      <c r="D32" s="44">
        <v>158.2</v>
      </c>
      <c r="E32" s="44">
        <v>265.4</v>
      </c>
      <c r="F32" s="44">
        <v>274.7</v>
      </c>
      <c r="G32" s="44">
        <v>303.6</v>
      </c>
      <c r="H32" s="44">
        <v>294.5</v>
      </c>
      <c r="I32" s="44">
        <v>297.4</v>
      </c>
      <c r="J32" s="44">
        <v>342.7</v>
      </c>
      <c r="K32" s="44">
        <v>335.8</v>
      </c>
      <c r="L32" s="44">
        <v>306.8</v>
      </c>
      <c r="M32" s="44">
        <v>375.7</v>
      </c>
      <c r="N32" s="44">
        <v>436.1</v>
      </c>
      <c r="O32" s="44">
        <v>469.5</v>
      </c>
      <c r="P32" s="44">
        <v>502.3</v>
      </c>
      <c r="Q32" s="44">
        <v>1968</v>
      </c>
      <c r="R32" s="44">
        <v>3332.9</v>
      </c>
      <c r="S32" s="44">
        <f t="shared" si="0"/>
        <v>0.590476761979057</v>
      </c>
      <c r="T32" s="44">
        <f t="shared" si="1"/>
        <v>623.856</v>
      </c>
      <c r="U32" s="44">
        <v>1344.144</v>
      </c>
      <c r="V32" s="44">
        <v>45.1632384</v>
      </c>
    </row>
    <row r="33" spans="1:22">
      <c r="Q33" s="44">
        <v>1846.03</v>
      </c>
      <c r="R33" s="44">
        <v>3222.89</v>
      </c>
      <c r="S33" s="44">
        <f t="shared" si="0"/>
        <v>0.572787156868525</v>
      </c>
      <c r="T33" s="44">
        <f t="shared" si="1"/>
        <v>636.88035</v>
      </c>
      <c r="U33" s="44">
        <v>1209.14965</v>
      </c>
      <c r="V33" s="44">
        <v>40.62742824</v>
      </c>
    </row>
    <row r="34" spans="1:22">
      <c r="A34" s="44" t="s">
        <v>230</v>
      </c>
      <c r="Q34" s="44">
        <v>1885.2</v>
      </c>
      <c r="R34" s="44">
        <v>3235.82</v>
      </c>
      <c r="S34" s="44">
        <f t="shared" si="0"/>
        <v>0.582603482270336</v>
      </c>
      <c r="T34" s="44">
        <f t="shared" si="1"/>
        <v>689.9832</v>
      </c>
      <c r="U34" s="44">
        <v>1195.2168</v>
      </c>
      <c r="V34" s="44">
        <v>40.15928448</v>
      </c>
    </row>
    <row r="35" spans="1:22">
      <c r="A35" s="51"/>
      <c r="B35" s="44">
        <v>127.4478</v>
      </c>
      <c r="C35" s="44">
        <v>120.00255</v>
      </c>
      <c r="D35" s="44">
        <v>113.70156</v>
      </c>
      <c r="E35" s="44">
        <v>115.4384</v>
      </c>
      <c r="F35" s="44">
        <v>112.0064</v>
      </c>
      <c r="G35" s="44">
        <v>104.5272</v>
      </c>
      <c r="H35" s="44">
        <v>93.8952</v>
      </c>
      <c r="I35" s="44">
        <v>91.0803</v>
      </c>
      <c r="J35" s="44">
        <v>59.5782</v>
      </c>
      <c r="K35" s="44">
        <v>23.1086</v>
      </c>
      <c r="L35" s="44">
        <v>6.204</v>
      </c>
      <c r="M35" s="44">
        <v>13.8138</v>
      </c>
      <c r="N35" s="44">
        <v>22.42</v>
      </c>
      <c r="O35" s="44">
        <v>12.8432</v>
      </c>
      <c r="P35" s="44">
        <v>8.5173</v>
      </c>
      <c r="Q35" s="44">
        <v>1847.5</v>
      </c>
      <c r="R35" s="44">
        <v>3396.7</v>
      </c>
      <c r="S35" s="44">
        <f t="shared" si="0"/>
        <v>0.543910265846263</v>
      </c>
      <c r="T35" s="44">
        <f t="shared" si="1"/>
        <v>709.44</v>
      </c>
      <c r="U35" s="44">
        <v>1138.06</v>
      </c>
      <c r="V35" s="44">
        <v>38.238816</v>
      </c>
    </row>
    <row r="36" spans="1:22">
      <c r="A36" s="51"/>
      <c r="B36" s="44">
        <v>123.623</v>
      </c>
      <c r="C36" s="44">
        <v>122.43915</v>
      </c>
      <c r="D36" s="44">
        <v>121.25884</v>
      </c>
      <c r="E36" s="44">
        <v>119.3192</v>
      </c>
      <c r="F36" s="44">
        <v>118.992</v>
      </c>
      <c r="G36" s="44">
        <v>116.2836</v>
      </c>
      <c r="H36" s="44">
        <v>111.6423</v>
      </c>
      <c r="I36" s="44">
        <v>105.0206</v>
      </c>
      <c r="J36" s="44">
        <v>95.58</v>
      </c>
      <c r="K36" s="44">
        <v>100.2221</v>
      </c>
      <c r="L36" s="44">
        <v>58.421</v>
      </c>
      <c r="M36" s="44">
        <v>69.6267</v>
      </c>
      <c r="N36" s="44">
        <v>65.056</v>
      </c>
      <c r="O36" s="44">
        <v>55.4212</v>
      </c>
      <c r="P36" s="44">
        <v>37.323</v>
      </c>
      <c r="Q36" s="44">
        <v>1932.9</v>
      </c>
      <c r="R36" s="44">
        <v>3452</v>
      </c>
      <c r="S36" s="44">
        <f t="shared" si="0"/>
        <v>0.559936268829664</v>
      </c>
      <c r="T36" s="44">
        <f t="shared" si="1"/>
        <v>788.6232</v>
      </c>
      <c r="U36" s="44">
        <v>1144.2768</v>
      </c>
      <c r="V36" s="44">
        <v>38.44770048</v>
      </c>
    </row>
    <row r="37" spans="1:22">
      <c r="A37" s="51"/>
      <c r="B37" s="44">
        <v>1344.144</v>
      </c>
      <c r="C37" s="44">
        <v>1209.14965</v>
      </c>
      <c r="D37" s="44">
        <v>1195.2168</v>
      </c>
      <c r="E37" s="44">
        <v>1138.06</v>
      </c>
      <c r="F37" s="44">
        <v>1144.2768</v>
      </c>
      <c r="G37" s="44">
        <v>1114.821</v>
      </c>
      <c r="H37" s="44">
        <v>1057.8519</v>
      </c>
      <c r="I37" s="44">
        <v>1002.269</v>
      </c>
      <c r="J37" s="44">
        <v>1039.5918</v>
      </c>
      <c r="K37" s="44">
        <v>926.7872</v>
      </c>
      <c r="L37" s="44">
        <v>666.648</v>
      </c>
      <c r="M37" s="44">
        <v>750.2352</v>
      </c>
      <c r="N37" s="44">
        <v>687.838</v>
      </c>
      <c r="O37" s="44">
        <v>672.7673</v>
      </c>
      <c r="P37" s="44">
        <v>572.2222</v>
      </c>
      <c r="Q37" s="44">
        <v>1915.5</v>
      </c>
      <c r="R37" s="44">
        <v>3638.4</v>
      </c>
      <c r="S37" s="44">
        <f t="shared" si="0"/>
        <v>0.526467678100264</v>
      </c>
      <c r="T37" s="44">
        <f t="shared" si="1"/>
        <v>800.679</v>
      </c>
      <c r="U37" s="44">
        <v>1114.821</v>
      </c>
      <c r="V37" s="44">
        <v>37.4579856</v>
      </c>
    </row>
    <row r="38" spans="1:22">
      <c r="A38" s="51"/>
      <c r="B38" s="44">
        <v>340.6804</v>
      </c>
      <c r="C38" s="44">
        <v>311.0202</v>
      </c>
      <c r="D38" s="44">
        <v>282.8274</v>
      </c>
      <c r="E38" s="44">
        <v>291.8608</v>
      </c>
      <c r="F38" s="44">
        <v>297.3024</v>
      </c>
      <c r="G38" s="44">
        <v>299.5554</v>
      </c>
      <c r="H38" s="44">
        <v>275.5053</v>
      </c>
      <c r="I38" s="44">
        <v>247.7847</v>
      </c>
      <c r="J38" s="44">
        <v>288.9171</v>
      </c>
      <c r="K38" s="44">
        <v>279.6955</v>
      </c>
      <c r="L38" s="44">
        <v>212.158</v>
      </c>
      <c r="M38" s="44">
        <v>244.2726</v>
      </c>
      <c r="N38" s="44">
        <v>281.276</v>
      </c>
      <c r="O38" s="44">
        <v>284.784</v>
      </c>
      <c r="P38" s="44">
        <v>259.6979</v>
      </c>
      <c r="Q38" s="44">
        <v>1865.7</v>
      </c>
      <c r="R38" s="44">
        <v>3551.1</v>
      </c>
      <c r="S38" s="44">
        <f t="shared" si="0"/>
        <v>0.52538649995776</v>
      </c>
      <c r="T38" s="44">
        <f t="shared" si="1"/>
        <v>807.8481</v>
      </c>
      <c r="U38" s="44">
        <v>1057.8519</v>
      </c>
      <c r="V38" s="44">
        <v>35.54382384</v>
      </c>
    </row>
    <row r="39" spans="1:22">
      <c r="A39" s="51"/>
      <c r="B39" s="44">
        <v>466.9671</v>
      </c>
      <c r="C39" s="44">
        <v>448.2689</v>
      </c>
      <c r="D39" s="44">
        <v>433.7828</v>
      </c>
      <c r="E39" s="44">
        <v>427.3808</v>
      </c>
      <c r="F39" s="44">
        <v>405.224</v>
      </c>
      <c r="G39" s="44">
        <v>389.5908</v>
      </c>
      <c r="H39" s="44">
        <v>365.8851</v>
      </c>
      <c r="I39" s="44">
        <v>352.64</v>
      </c>
      <c r="J39" s="44">
        <v>268.4736</v>
      </c>
      <c r="K39" s="44">
        <v>253.1257</v>
      </c>
      <c r="L39" s="44">
        <v>201.912</v>
      </c>
      <c r="M39" s="44">
        <v>229.1289</v>
      </c>
      <c r="N39" s="44">
        <v>214.776</v>
      </c>
      <c r="O39" s="44">
        <v>208.3879</v>
      </c>
      <c r="P39" s="44">
        <v>200.9381</v>
      </c>
      <c r="Q39" s="44">
        <v>1819</v>
      </c>
      <c r="R39" s="44">
        <v>3433.9</v>
      </c>
      <c r="S39" s="44">
        <f t="shared" si="0"/>
        <v>0.529718395992894</v>
      </c>
      <c r="T39" s="44">
        <f t="shared" si="1"/>
        <v>816.731</v>
      </c>
      <c r="U39" s="44">
        <v>1002.269</v>
      </c>
      <c r="V39" s="44">
        <v>33.6762384</v>
      </c>
    </row>
    <row r="40" spans="1:22">
      <c r="A40" s="51"/>
      <c r="B40" s="44">
        <v>1097.0346</v>
      </c>
      <c r="C40" s="44">
        <v>1026.79765</v>
      </c>
      <c r="D40" s="44">
        <v>1005.1436</v>
      </c>
      <c r="E40" s="44">
        <v>981.0416</v>
      </c>
      <c r="F40" s="44">
        <v>961.704</v>
      </c>
      <c r="G40" s="44">
        <v>907.2216</v>
      </c>
      <c r="H40" s="44">
        <v>826.4025</v>
      </c>
      <c r="I40" s="44">
        <v>774.9815</v>
      </c>
      <c r="J40" s="44">
        <v>694.548</v>
      </c>
      <c r="K40" s="44">
        <v>642.4598</v>
      </c>
      <c r="L40" s="44">
        <v>495.944</v>
      </c>
      <c r="M40" s="44">
        <v>550.9218</v>
      </c>
      <c r="N40" s="44">
        <v>497.268</v>
      </c>
      <c r="O40" s="44">
        <v>493.6954</v>
      </c>
      <c r="P40" s="44">
        <v>426.5668</v>
      </c>
      <c r="Q40" s="44">
        <v>1957.8</v>
      </c>
      <c r="R40" s="44">
        <v>3785.3</v>
      </c>
      <c r="S40" s="44">
        <f t="shared" si="0"/>
        <v>0.51721131746493</v>
      </c>
      <c r="T40" s="44">
        <f t="shared" si="1"/>
        <v>918.2082</v>
      </c>
      <c r="U40" s="44">
        <v>1039.5918</v>
      </c>
      <c r="V40" s="44">
        <v>34.93028448</v>
      </c>
    </row>
    <row r="41" spans="1:22">
      <c r="A41" s="51"/>
      <c r="B41" s="44">
        <v>688.2591</v>
      </c>
      <c r="C41" s="44">
        <v>646.21645</v>
      </c>
      <c r="D41" s="44">
        <v>627.20352</v>
      </c>
      <c r="E41" s="44">
        <v>616.7392</v>
      </c>
      <c r="F41" s="44">
        <v>592.7104</v>
      </c>
      <c r="G41" s="44">
        <v>582.2328</v>
      </c>
      <c r="H41" s="44">
        <v>551.3508</v>
      </c>
      <c r="I41" s="44">
        <v>522.4031</v>
      </c>
      <c r="J41" s="44">
        <v>483.7941</v>
      </c>
      <c r="K41" s="44">
        <v>443.0336</v>
      </c>
      <c r="L41" s="44">
        <v>372.616</v>
      </c>
      <c r="M41" s="44">
        <v>385.7139</v>
      </c>
      <c r="N41" s="44">
        <v>432.288</v>
      </c>
      <c r="O41" s="44">
        <v>415.3798</v>
      </c>
      <c r="P41" s="44">
        <v>373.9956</v>
      </c>
      <c r="Q41" s="44">
        <v>1820.8</v>
      </c>
      <c r="R41" s="44">
        <v>3709.6</v>
      </c>
      <c r="S41" s="44">
        <f t="shared" si="0"/>
        <v>0.490834591330602</v>
      </c>
      <c r="T41" s="44">
        <f t="shared" si="1"/>
        <v>894.0128</v>
      </c>
      <c r="U41" s="44">
        <v>926.7872</v>
      </c>
      <c r="V41" s="44">
        <v>31.14004992</v>
      </c>
    </row>
    <row r="42" spans="1:22">
      <c r="A42" s="51"/>
      <c r="B42" s="44">
        <v>926.6261</v>
      </c>
      <c r="C42" s="44">
        <v>891.30435</v>
      </c>
      <c r="D42" s="44">
        <v>867.26762</v>
      </c>
      <c r="E42" s="44">
        <v>851.0656</v>
      </c>
      <c r="F42" s="44">
        <v>803.1664</v>
      </c>
      <c r="G42" s="44">
        <v>791.6946</v>
      </c>
      <c r="H42" s="44">
        <v>745.0947</v>
      </c>
      <c r="I42" s="44">
        <v>703.076</v>
      </c>
      <c r="J42" s="44">
        <v>761.4009</v>
      </c>
      <c r="K42" s="44">
        <v>688.7788</v>
      </c>
      <c r="L42" s="44">
        <v>551.404</v>
      </c>
      <c r="M42" s="44">
        <v>588.2448</v>
      </c>
      <c r="N42" s="44">
        <v>538.194</v>
      </c>
      <c r="O42" s="44">
        <v>502.2459</v>
      </c>
      <c r="P42" s="44">
        <v>418.4961</v>
      </c>
      <c r="Q42" s="44">
        <v>1418.4</v>
      </c>
      <c r="R42" s="44">
        <v>3119.8</v>
      </c>
      <c r="S42" s="44">
        <f t="shared" si="0"/>
        <v>0.454644528495416</v>
      </c>
      <c r="T42" s="44">
        <f t="shared" si="1"/>
        <v>751.752</v>
      </c>
      <c r="U42" s="44">
        <v>666.648</v>
      </c>
      <c r="V42" s="44">
        <v>22.3993728</v>
      </c>
    </row>
    <row r="43" spans="1:22">
      <c r="A43" s="51"/>
      <c r="B43" s="44">
        <v>119.6616</v>
      </c>
      <c r="C43" s="44">
        <v>112.57485</v>
      </c>
      <c r="D43" s="44">
        <v>114.5321</v>
      </c>
      <c r="E43" s="44">
        <v>110.1408</v>
      </c>
      <c r="F43" s="44">
        <v>109.4016</v>
      </c>
      <c r="G43" s="44">
        <v>99.9294</v>
      </c>
      <c r="H43" s="44">
        <v>81.5913</v>
      </c>
      <c r="I43" s="44">
        <v>55.1551</v>
      </c>
      <c r="J43" s="44">
        <v>59.0472</v>
      </c>
      <c r="K43" s="44">
        <v>49.1185</v>
      </c>
      <c r="L43" s="44">
        <v>23.829</v>
      </c>
      <c r="M43" s="44">
        <v>35.5641</v>
      </c>
      <c r="N43" s="44">
        <v>31.122</v>
      </c>
      <c r="O43" s="44">
        <v>29.8046</v>
      </c>
      <c r="P43" s="44">
        <v>32.6018</v>
      </c>
      <c r="Q43" s="44">
        <v>1748.8</v>
      </c>
      <c r="R43" s="44">
        <v>2907.6</v>
      </c>
      <c r="S43" s="44">
        <f t="shared" si="0"/>
        <v>0.601458247351768</v>
      </c>
      <c r="T43" s="44">
        <f t="shared" si="1"/>
        <v>998.5648</v>
      </c>
      <c r="U43" s="44">
        <v>750.2352</v>
      </c>
      <c r="V43" s="44">
        <v>25.20790272</v>
      </c>
    </row>
    <row r="44" spans="1:22">
      <c r="A44" s="51"/>
      <c r="B44" s="44">
        <v>1202.2166</v>
      </c>
      <c r="C44" s="44">
        <v>1132.1806</v>
      </c>
      <c r="D44" s="44">
        <v>1106.64066</v>
      </c>
      <c r="E44" s="44">
        <v>1093.5232</v>
      </c>
      <c r="F44" s="44">
        <v>1058.0816</v>
      </c>
      <c r="G44" s="44">
        <v>1047.309</v>
      </c>
      <c r="H44" s="44">
        <v>1009.4301</v>
      </c>
      <c r="I44" s="44">
        <v>931.5206</v>
      </c>
      <c r="J44" s="44">
        <v>870.9993</v>
      </c>
      <c r="K44" s="44">
        <v>789.968</v>
      </c>
      <c r="L44" s="44">
        <v>271.378</v>
      </c>
      <c r="M44" s="44">
        <v>589.8321</v>
      </c>
      <c r="N44" s="44">
        <v>563.388</v>
      </c>
      <c r="O44" s="44">
        <v>506.9923</v>
      </c>
      <c r="P44" s="44">
        <v>450.5237</v>
      </c>
      <c r="Q44" s="44">
        <v>1810.1</v>
      </c>
      <c r="R44" s="44">
        <v>3410.6</v>
      </c>
      <c r="S44" s="44">
        <f t="shared" si="0"/>
        <v>0.530727731190993</v>
      </c>
      <c r="T44" s="44">
        <f t="shared" si="1"/>
        <v>1122.262</v>
      </c>
      <c r="U44" s="44">
        <v>687.838</v>
      </c>
      <c r="V44" s="44">
        <v>23.1113568</v>
      </c>
    </row>
    <row r="45" spans="1:22">
      <c r="A45" s="51"/>
      <c r="B45" s="44">
        <v>837.2214</v>
      </c>
      <c r="C45" s="44">
        <v>817.72165</v>
      </c>
      <c r="D45" s="44">
        <v>812.74362</v>
      </c>
      <c r="E45" s="44">
        <v>824.3928</v>
      </c>
      <c r="F45" s="44">
        <v>762.2</v>
      </c>
      <c r="G45" s="44">
        <v>561.3972</v>
      </c>
      <c r="H45" s="44">
        <v>414.0234</v>
      </c>
      <c r="I45" s="44">
        <v>316.1638</v>
      </c>
      <c r="J45" s="44">
        <v>288.1206</v>
      </c>
      <c r="K45" s="44">
        <v>263.0512</v>
      </c>
      <c r="L45" s="44">
        <v>200.831</v>
      </c>
      <c r="M45" s="44">
        <v>269.2404</v>
      </c>
      <c r="N45" s="44">
        <v>243.276</v>
      </c>
      <c r="O45" s="44">
        <v>224.9305</v>
      </c>
      <c r="P45" s="44">
        <v>194.2391</v>
      </c>
      <c r="Q45" s="44">
        <v>1927.7</v>
      </c>
      <c r="R45" s="44">
        <v>3506.1</v>
      </c>
      <c r="S45" s="44">
        <f t="shared" si="0"/>
        <v>0.549813182738656</v>
      </c>
      <c r="T45" s="44">
        <f t="shared" si="1"/>
        <v>1254.9327</v>
      </c>
      <c r="U45" s="44">
        <v>672.7673</v>
      </c>
      <c r="V45" s="44">
        <v>22.60498128</v>
      </c>
    </row>
    <row r="46" spans="1:22">
      <c r="A46" s="51"/>
      <c r="B46" s="44">
        <v>1012.6158</v>
      </c>
      <c r="C46" s="44">
        <v>944.8637</v>
      </c>
      <c r="D46" s="44">
        <v>930.27454</v>
      </c>
      <c r="E46" s="44">
        <v>958.0032</v>
      </c>
      <c r="F46" s="44">
        <v>954.6592</v>
      </c>
      <c r="G46" s="44">
        <v>922.6446</v>
      </c>
      <c r="H46" s="44">
        <v>872.8398</v>
      </c>
      <c r="I46" s="44">
        <v>809.1986</v>
      </c>
      <c r="J46" s="44">
        <v>752.5332</v>
      </c>
      <c r="K46" s="44">
        <v>690.3567</v>
      </c>
      <c r="L46" s="44">
        <v>513.146</v>
      </c>
      <c r="M46" s="44">
        <v>608.8797</v>
      </c>
      <c r="N46" s="44">
        <v>601.35</v>
      </c>
      <c r="O46" s="44">
        <v>577.8742</v>
      </c>
      <c r="P46" s="44">
        <v>494.9923</v>
      </c>
      <c r="Q46" s="44">
        <v>1793.8</v>
      </c>
      <c r="R46" s="44">
        <v>3648.4</v>
      </c>
      <c r="S46" s="44">
        <f t="shared" si="0"/>
        <v>0.491667580309177</v>
      </c>
      <c r="T46" s="44">
        <f t="shared" si="1"/>
        <v>1221.5778</v>
      </c>
      <c r="U46" s="44">
        <v>572.2222</v>
      </c>
      <c r="V46" s="44">
        <v>19.22666592</v>
      </c>
    </row>
    <row r="47" spans="1:22">
      <c r="A47" s="51"/>
      <c r="B47" s="44">
        <v>898.6914</v>
      </c>
      <c r="C47" s="44">
        <v>833.53335</v>
      </c>
      <c r="D47" s="44">
        <v>822.8052</v>
      </c>
      <c r="E47" s="44">
        <v>825.9944</v>
      </c>
      <c r="F47" s="44">
        <v>767.3504</v>
      </c>
      <c r="G47" s="44">
        <v>668.9508</v>
      </c>
      <c r="H47" s="44">
        <v>604.5354</v>
      </c>
      <c r="I47" s="44">
        <v>541.7432</v>
      </c>
      <c r="J47" s="44">
        <v>489.4758</v>
      </c>
      <c r="K47" s="44">
        <v>407.1491</v>
      </c>
      <c r="L47" s="44">
        <v>301.505</v>
      </c>
      <c r="M47" s="44">
        <v>390.7761</v>
      </c>
      <c r="N47" s="44">
        <v>356.288</v>
      </c>
      <c r="O47" s="44">
        <v>333.9232</v>
      </c>
      <c r="P47" s="44">
        <v>302.6034</v>
      </c>
      <c r="Q47" s="44">
        <v>498.8</v>
      </c>
      <c r="R47" s="44">
        <v>663.4</v>
      </c>
      <c r="S47" s="44">
        <f t="shared" si="0"/>
        <v>0.751884232740428</v>
      </c>
      <c r="T47" s="44">
        <f t="shared" si="1"/>
        <v>158.1196</v>
      </c>
      <c r="U47" s="44">
        <v>340.6804</v>
      </c>
      <c r="V47" s="44">
        <v>12.36669852</v>
      </c>
    </row>
    <row r="48" spans="1:22">
      <c r="A48" s="51"/>
      <c r="B48" s="44">
        <v>1071.6953</v>
      </c>
      <c r="C48" s="44">
        <v>1009.12575</v>
      </c>
      <c r="D48" s="44">
        <v>995.697</v>
      </c>
      <c r="E48" s="44">
        <v>1013.8744</v>
      </c>
      <c r="F48" s="44">
        <v>1011.136</v>
      </c>
      <c r="G48" s="44">
        <v>1011.8652</v>
      </c>
      <c r="H48" s="44">
        <v>960.1011</v>
      </c>
      <c r="I48" s="44">
        <v>891.0221</v>
      </c>
      <c r="J48" s="44">
        <v>860.9103</v>
      </c>
      <c r="K48" s="44">
        <v>807.9357</v>
      </c>
      <c r="L48" s="44">
        <v>472.961</v>
      </c>
      <c r="M48" s="44">
        <v>673.4871</v>
      </c>
      <c r="N48" s="44">
        <v>639.616</v>
      </c>
      <c r="O48" s="44">
        <v>603.8049</v>
      </c>
      <c r="P48" s="44">
        <v>534.644</v>
      </c>
      <c r="Q48" s="44">
        <v>474.84</v>
      </c>
      <c r="R48" s="44">
        <v>683.97</v>
      </c>
      <c r="S48" s="44">
        <f t="shared" si="0"/>
        <v>0.694240975481381</v>
      </c>
      <c r="T48" s="44">
        <f t="shared" si="1"/>
        <v>163.8198</v>
      </c>
      <c r="U48" s="44">
        <v>311.0202</v>
      </c>
      <c r="V48" s="44">
        <v>11.29003326</v>
      </c>
    </row>
    <row r="49" spans="1:22">
      <c r="A49" s="51"/>
      <c r="B49" s="44">
        <v>1880.3673</v>
      </c>
      <c r="C49" s="44">
        <v>1799.64525</v>
      </c>
      <c r="D49" s="44">
        <v>1798.74042</v>
      </c>
      <c r="E49" s="44">
        <v>1787.8784</v>
      </c>
      <c r="F49" s="44">
        <v>1735.3888</v>
      </c>
      <c r="G49" s="44">
        <v>1694.0274</v>
      </c>
      <c r="H49" s="44">
        <v>1615.7232</v>
      </c>
      <c r="I49" s="44">
        <v>1523.0191</v>
      </c>
      <c r="J49" s="44">
        <v>1614.3993</v>
      </c>
      <c r="K49" s="44">
        <v>1519.6704</v>
      </c>
      <c r="L49" s="44">
        <v>1022.955</v>
      </c>
      <c r="M49" s="44">
        <v>1258.6431</v>
      </c>
      <c r="N49" s="44">
        <v>1197.38</v>
      </c>
      <c r="O49" s="44">
        <v>1048.8846</v>
      </c>
      <c r="P49" s="44">
        <v>893.5828</v>
      </c>
      <c r="Q49" s="44">
        <v>446.1</v>
      </c>
      <c r="R49" s="44">
        <v>672.1</v>
      </c>
      <c r="S49" s="44">
        <f t="shared" si="0"/>
        <v>0.663740514804345</v>
      </c>
      <c r="T49" s="44">
        <f t="shared" si="1"/>
        <v>163.2726</v>
      </c>
      <c r="U49" s="44">
        <v>282.8274</v>
      </c>
      <c r="V49" s="44">
        <v>10.26663462</v>
      </c>
    </row>
    <row r="50" spans="1:22">
      <c r="B50" s="44">
        <v>3093.2387</v>
      </c>
      <c r="C50" s="44">
        <v>2978.31775</v>
      </c>
      <c r="D50" s="44">
        <v>2896.746</v>
      </c>
      <c r="E50" s="44">
        <v>2825.7768</v>
      </c>
      <c r="F50" s="44">
        <v>2620.6064</v>
      </c>
      <c r="G50" s="44">
        <v>2572.44</v>
      </c>
      <c r="H50" s="44">
        <v>2481.192</v>
      </c>
      <c r="I50" s="44">
        <v>2360.5391</v>
      </c>
      <c r="J50" s="44">
        <v>2331.09</v>
      </c>
      <c r="K50" s="44">
        <v>2207.6348</v>
      </c>
      <c r="L50" s="44">
        <v>1490.135</v>
      </c>
      <c r="M50" s="44">
        <v>1667.523</v>
      </c>
      <c r="N50" s="44">
        <v>1669.074</v>
      </c>
      <c r="O50" s="44">
        <v>1486.9145</v>
      </c>
      <c r="P50" s="44">
        <v>1288.441</v>
      </c>
      <c r="Q50" s="44">
        <v>473.8</v>
      </c>
      <c r="R50" s="44">
        <v>723.9</v>
      </c>
      <c r="S50" s="44">
        <f t="shared" si="0"/>
        <v>0.654510291476723</v>
      </c>
      <c r="T50" s="44">
        <f t="shared" si="1"/>
        <v>181.9392</v>
      </c>
      <c r="U50" s="44">
        <v>291.8608</v>
      </c>
      <c r="V50" s="44">
        <v>10.59454704</v>
      </c>
    </row>
    <row r="51" spans="1:22">
      <c r="B51" s="44">
        <v>1738.9863</v>
      </c>
      <c r="C51" s="44">
        <v>1621.8455</v>
      </c>
      <c r="D51" s="44">
        <v>1605.9537</v>
      </c>
      <c r="E51" s="44">
        <v>1566.6112</v>
      </c>
      <c r="F51" s="44">
        <v>1519.1312</v>
      </c>
      <c r="G51" s="44">
        <v>1484.5074</v>
      </c>
      <c r="H51" s="44">
        <v>1415.8557</v>
      </c>
      <c r="I51" s="44">
        <v>1340.1422</v>
      </c>
      <c r="J51" s="44">
        <v>1369.1835</v>
      </c>
      <c r="K51" s="44">
        <v>1283.5962</v>
      </c>
      <c r="L51" s="44">
        <v>760.413</v>
      </c>
      <c r="M51" s="44">
        <v>927.2835</v>
      </c>
      <c r="N51" s="44">
        <v>961.438</v>
      </c>
      <c r="O51" s="44">
        <v>890.2641</v>
      </c>
      <c r="P51" s="44">
        <v>827.9007</v>
      </c>
      <c r="Q51" s="44">
        <v>502.2</v>
      </c>
      <c r="R51" s="44">
        <v>786.2</v>
      </c>
      <c r="S51" s="44">
        <f t="shared" si="0"/>
        <v>0.638768761129484</v>
      </c>
      <c r="T51" s="44">
        <f t="shared" si="1"/>
        <v>204.8976</v>
      </c>
      <c r="U51" s="44">
        <v>297.3024</v>
      </c>
      <c r="V51" s="44">
        <v>10.79207712</v>
      </c>
    </row>
    <row r="52" spans="1:22">
      <c r="B52" s="44">
        <v>2754.4024</v>
      </c>
      <c r="C52" s="44">
        <v>2649.3833</v>
      </c>
      <c r="D52" s="44">
        <v>2636.2988</v>
      </c>
      <c r="E52" s="44">
        <v>2615.228</v>
      </c>
      <c r="F52" s="44">
        <v>2425.3648</v>
      </c>
      <c r="G52" s="44">
        <v>2437.5906</v>
      </c>
      <c r="H52" s="44">
        <v>2313.0198</v>
      </c>
      <c r="I52" s="44">
        <v>2169.0666</v>
      </c>
      <c r="J52" s="44">
        <v>2107.0611</v>
      </c>
      <c r="K52" s="44">
        <v>1945.398</v>
      </c>
      <c r="L52" s="44">
        <v>1268.201</v>
      </c>
      <c r="M52" s="44">
        <v>1602.1434</v>
      </c>
      <c r="N52" s="44">
        <v>1596.76</v>
      </c>
      <c r="O52" s="44">
        <v>1436.5538</v>
      </c>
      <c r="P52" s="44">
        <v>1231.7547</v>
      </c>
      <c r="Q52" s="44">
        <v>514.7</v>
      </c>
      <c r="R52" s="44">
        <v>837.3</v>
      </c>
      <c r="S52" s="44">
        <f t="shared" si="0"/>
        <v>0.614713961543055</v>
      </c>
      <c r="T52" s="44">
        <f t="shared" si="1"/>
        <v>215.1446</v>
      </c>
      <c r="U52" s="44">
        <v>299.5554</v>
      </c>
      <c r="V52" s="44">
        <v>10.87386102</v>
      </c>
    </row>
    <row r="53" spans="1:22">
      <c r="B53" s="44">
        <v>1633.9409</v>
      </c>
      <c r="C53" s="44">
        <v>1475.90495</v>
      </c>
      <c r="D53" s="44">
        <v>1458.5804</v>
      </c>
      <c r="E53" s="44">
        <v>1390.0656</v>
      </c>
      <c r="F53" s="44">
        <v>1351.2992</v>
      </c>
      <c r="G53" s="44">
        <v>1239.7182</v>
      </c>
      <c r="H53" s="44">
        <v>1211.0553</v>
      </c>
      <c r="I53" s="44">
        <v>1143.9311</v>
      </c>
      <c r="J53" s="44">
        <v>1132.5168</v>
      </c>
      <c r="K53" s="44">
        <v>1030.3687</v>
      </c>
      <c r="L53" s="44">
        <v>626.886</v>
      </c>
      <c r="M53" s="44">
        <v>758.1717</v>
      </c>
      <c r="N53" s="44">
        <v>788.69</v>
      </c>
      <c r="O53" s="44">
        <v>766.3691</v>
      </c>
      <c r="P53" s="44">
        <v>653.6948</v>
      </c>
      <c r="Q53" s="44">
        <v>485.9</v>
      </c>
      <c r="R53" s="44">
        <v>783.7</v>
      </c>
      <c r="S53" s="44">
        <f t="shared" si="0"/>
        <v>0.620007655990813</v>
      </c>
      <c r="T53" s="44">
        <f t="shared" si="1"/>
        <v>210.3947</v>
      </c>
      <c r="U53" s="44">
        <v>275.5053</v>
      </c>
      <c r="V53" s="44">
        <v>10.00084239</v>
      </c>
    </row>
    <row r="54" spans="1:22">
      <c r="B54" s="44">
        <v>1593.0292</v>
      </c>
      <c r="C54" s="44">
        <v>1535.3462</v>
      </c>
      <c r="D54" s="44">
        <v>1529.19532</v>
      </c>
      <c r="E54" s="44">
        <v>1519.4256</v>
      </c>
      <c r="F54" s="44">
        <v>1463.128</v>
      </c>
      <c r="G54" s="44">
        <v>1373.6946</v>
      </c>
      <c r="H54" s="44">
        <v>1306.1979</v>
      </c>
      <c r="I54" s="44">
        <v>1221.0711</v>
      </c>
      <c r="J54" s="44">
        <v>1217.9547</v>
      </c>
      <c r="K54" s="44">
        <v>1169.8347</v>
      </c>
      <c r="L54" s="44">
        <v>751.812</v>
      </c>
      <c r="M54" s="44">
        <v>784.3407</v>
      </c>
      <c r="N54" s="44">
        <v>808.716</v>
      </c>
      <c r="O54" s="44">
        <v>774.6753</v>
      </c>
      <c r="P54" s="44">
        <v>723.6515</v>
      </c>
      <c r="Q54" s="44">
        <v>449.7</v>
      </c>
      <c r="R54" s="44">
        <v>748.9</v>
      </c>
      <c r="S54" s="44">
        <f t="shared" si="0"/>
        <v>0.60048070503405</v>
      </c>
      <c r="T54" s="44">
        <f t="shared" si="1"/>
        <v>201.9153</v>
      </c>
      <c r="U54" s="44">
        <v>247.7847</v>
      </c>
      <c r="V54" s="44">
        <v>8.99458461</v>
      </c>
    </row>
    <row r="55" spans="1:22">
      <c r="B55" s="44">
        <v>281.0545</v>
      </c>
      <c r="C55" s="44">
        <v>270.6591</v>
      </c>
      <c r="D55" s="44">
        <v>264.05466</v>
      </c>
      <c r="E55" s="44">
        <v>270.1776</v>
      </c>
      <c r="F55" s="44">
        <v>256.8096</v>
      </c>
      <c r="G55" s="44">
        <v>240.3078</v>
      </c>
      <c r="H55" s="44">
        <v>227.4237</v>
      </c>
      <c r="I55" s="44">
        <v>212.4105</v>
      </c>
      <c r="J55" s="44">
        <v>212.1876</v>
      </c>
      <c r="K55" s="44">
        <v>194.6416</v>
      </c>
      <c r="L55" s="44">
        <v>76.563</v>
      </c>
      <c r="M55" s="44">
        <v>106.6494</v>
      </c>
      <c r="N55" s="44">
        <v>117.99</v>
      </c>
      <c r="O55" s="44">
        <v>112.8666</v>
      </c>
      <c r="P55" s="44">
        <v>101.1868</v>
      </c>
      <c r="Q55" s="44">
        <v>544.1</v>
      </c>
      <c r="R55" s="44">
        <v>822.8</v>
      </c>
      <c r="S55" s="44">
        <f t="shared" si="0"/>
        <v>0.661278561011181</v>
      </c>
      <c r="T55" s="44">
        <f t="shared" si="1"/>
        <v>255.1829</v>
      </c>
      <c r="U55" s="44">
        <v>288.9171</v>
      </c>
      <c r="V55" s="44">
        <v>10.48769073</v>
      </c>
    </row>
    <row r="56" spans="1:22">
      <c r="B56" s="44">
        <v>1095.6003</v>
      </c>
      <c r="C56" s="44">
        <v>1020.40485</v>
      </c>
      <c r="D56" s="44">
        <v>976.72138</v>
      </c>
      <c r="E56" s="44">
        <v>938.9688</v>
      </c>
      <c r="F56" s="44">
        <v>889.3616</v>
      </c>
      <c r="G56" s="44">
        <v>863.5716</v>
      </c>
      <c r="H56" s="44">
        <v>822.3768</v>
      </c>
      <c r="I56" s="44">
        <v>768.9756</v>
      </c>
      <c r="J56" s="44">
        <v>632.7396</v>
      </c>
      <c r="K56" s="44">
        <v>594.1048</v>
      </c>
      <c r="L56" s="44">
        <v>433.152</v>
      </c>
      <c r="M56" s="44">
        <v>464.5641</v>
      </c>
      <c r="N56" s="44">
        <v>448.324</v>
      </c>
      <c r="O56" s="44">
        <v>417.7879</v>
      </c>
      <c r="P56" s="44">
        <v>374.2508</v>
      </c>
      <c r="Q56" s="44">
        <v>549.5</v>
      </c>
      <c r="R56" s="44">
        <v>814.6</v>
      </c>
      <c r="S56" s="44">
        <f t="shared" si="0"/>
        <v>0.674564203289958</v>
      </c>
      <c r="T56" s="44">
        <f t="shared" si="1"/>
        <v>269.8045</v>
      </c>
      <c r="U56" s="44">
        <v>279.6955</v>
      </c>
      <c r="V56" s="44">
        <v>10.15294665</v>
      </c>
    </row>
    <row r="57" spans="1:22">
      <c r="B57" s="44">
        <v>3498.326</v>
      </c>
      <c r="C57" s="44">
        <v>3378.39175</v>
      </c>
      <c r="D57" s="44">
        <v>3234.53486</v>
      </c>
      <c r="E57" s="44">
        <v>3161.5584</v>
      </c>
      <c r="F57" s="44">
        <v>2962.4272</v>
      </c>
      <c r="G57" s="44">
        <v>2910.3492</v>
      </c>
      <c r="H57" s="44">
        <v>2730.4452</v>
      </c>
      <c r="I57" s="44">
        <v>2576.4209</v>
      </c>
      <c r="J57" s="44">
        <v>2323.9746</v>
      </c>
      <c r="K57" s="44">
        <v>2167.5765</v>
      </c>
      <c r="L57" s="44">
        <v>1349.229</v>
      </c>
      <c r="M57" s="44">
        <v>1662.5466</v>
      </c>
      <c r="N57" s="44">
        <v>1616.938</v>
      </c>
      <c r="O57" s="44">
        <v>1451.3514</v>
      </c>
      <c r="P57" s="44">
        <v>1229.745</v>
      </c>
      <c r="Q57" s="44">
        <v>451.4</v>
      </c>
      <c r="R57" s="44">
        <v>739.9</v>
      </c>
      <c r="S57" s="44">
        <f t="shared" si="0"/>
        <v>0.610082443573456</v>
      </c>
      <c r="T57" s="44">
        <f t="shared" si="1"/>
        <v>239.242</v>
      </c>
      <c r="U57" s="44">
        <v>212.158</v>
      </c>
      <c r="V57" s="44">
        <v>7.7013354</v>
      </c>
    </row>
    <row r="58" spans="1:22">
      <c r="B58" s="44">
        <v>1105.094</v>
      </c>
      <c r="C58" s="44">
        <v>1058.7027</v>
      </c>
      <c r="D58" s="44">
        <v>964.6944</v>
      </c>
      <c r="E58" s="44">
        <v>988.1256</v>
      </c>
      <c r="F58" s="44">
        <v>949.6272</v>
      </c>
      <c r="G58" s="44">
        <v>931.5492</v>
      </c>
      <c r="H58" s="44">
        <v>883.953</v>
      </c>
      <c r="I58" s="44">
        <v>825.5082</v>
      </c>
      <c r="J58" s="44">
        <v>847.9539</v>
      </c>
      <c r="K58" s="44">
        <v>788.5937</v>
      </c>
      <c r="L58" s="44">
        <v>550.511</v>
      </c>
      <c r="M58" s="44">
        <v>585.1989</v>
      </c>
      <c r="N58" s="44">
        <v>581.59</v>
      </c>
      <c r="O58" s="44">
        <v>538.4023</v>
      </c>
      <c r="P58" s="44">
        <v>489.3141</v>
      </c>
      <c r="Q58" s="44">
        <v>569.4</v>
      </c>
      <c r="R58" s="44">
        <v>797.6</v>
      </c>
      <c r="S58" s="44">
        <f t="shared" si="0"/>
        <v>0.713891675025075</v>
      </c>
      <c r="T58" s="44">
        <f t="shared" si="1"/>
        <v>325.1274</v>
      </c>
      <c r="U58" s="44">
        <v>244.2726</v>
      </c>
      <c r="V58" s="44">
        <v>8.86709538</v>
      </c>
    </row>
    <row r="59" spans="1:22">
      <c r="B59" s="44">
        <v>1868.8246</v>
      </c>
      <c r="C59" s="44">
        <v>1812.2671</v>
      </c>
      <c r="D59" s="44">
        <v>1705.34588</v>
      </c>
      <c r="E59" s="44">
        <v>1668.4976</v>
      </c>
      <c r="F59" s="44">
        <v>1603.5504</v>
      </c>
      <c r="G59" s="44">
        <v>1559.1198</v>
      </c>
      <c r="H59" s="44">
        <v>1488.5451</v>
      </c>
      <c r="I59" s="44">
        <v>1419.0454</v>
      </c>
      <c r="J59" s="44">
        <v>1608.5052</v>
      </c>
      <c r="K59" s="44">
        <v>1555.2495</v>
      </c>
      <c r="L59" s="44">
        <v>1100.975</v>
      </c>
      <c r="M59" s="44">
        <v>1338.6516</v>
      </c>
      <c r="N59" s="44">
        <v>1261.524</v>
      </c>
      <c r="O59" s="44">
        <v>1160.9485</v>
      </c>
      <c r="P59" s="44">
        <v>1008.0719</v>
      </c>
      <c r="Q59" s="44">
        <v>740.2</v>
      </c>
      <c r="R59" s="44">
        <v>1130.5</v>
      </c>
      <c r="S59" s="44">
        <f t="shared" si="0"/>
        <v>0.654754533392304</v>
      </c>
      <c r="T59" s="44">
        <f t="shared" si="1"/>
        <v>458.924</v>
      </c>
      <c r="U59" s="44">
        <v>281.276</v>
      </c>
      <c r="V59" s="44">
        <v>10.2103188</v>
      </c>
    </row>
    <row r="60" spans="1:22">
      <c r="B60" s="44">
        <v>20.8315</v>
      </c>
      <c r="C60" s="44">
        <v>19.4142</v>
      </c>
      <c r="D60" s="44">
        <v>20.4782</v>
      </c>
      <c r="E60" s="44">
        <v>21.1904</v>
      </c>
      <c r="F60" s="44">
        <v>21.904</v>
      </c>
      <c r="G60" s="44">
        <v>23.1636</v>
      </c>
      <c r="H60" s="44">
        <v>21.8862</v>
      </c>
      <c r="I60" s="44">
        <v>20.6074</v>
      </c>
      <c r="J60" s="44">
        <v>22.4613</v>
      </c>
      <c r="K60" s="44">
        <v>19.7492</v>
      </c>
      <c r="L60" s="44">
        <v>14.664</v>
      </c>
      <c r="M60" s="44">
        <v>21.4929</v>
      </c>
      <c r="N60" s="44">
        <v>23.56</v>
      </c>
      <c r="O60" s="44">
        <v>16.6822</v>
      </c>
      <c r="P60" s="44">
        <v>14.8335</v>
      </c>
      <c r="Q60" s="44">
        <v>816</v>
      </c>
      <c r="R60" s="44">
        <v>1185.9</v>
      </c>
      <c r="S60" s="44">
        <f t="shared" si="0"/>
        <v>0.688084998735138</v>
      </c>
      <c r="T60" s="44">
        <f t="shared" si="1"/>
        <v>531.216</v>
      </c>
      <c r="U60" s="44">
        <v>284.784</v>
      </c>
      <c r="V60" s="44">
        <v>10.3376592</v>
      </c>
    </row>
    <row r="61" spans="1:22">
      <c r="B61" s="44">
        <v>628.5649</v>
      </c>
      <c r="C61" s="44">
        <v>579.3082</v>
      </c>
      <c r="D61" s="44">
        <v>557.92</v>
      </c>
      <c r="E61" s="44">
        <v>554.5232</v>
      </c>
      <c r="F61" s="44">
        <v>531.5568</v>
      </c>
      <c r="G61" s="44">
        <v>511.8108</v>
      </c>
      <c r="H61" s="44">
        <v>479.682</v>
      </c>
      <c r="I61" s="44">
        <v>456.1729</v>
      </c>
      <c r="J61" s="44">
        <v>453.6864</v>
      </c>
      <c r="K61" s="44">
        <v>427.051</v>
      </c>
      <c r="L61" s="44">
        <v>373.979</v>
      </c>
      <c r="M61" s="44">
        <v>364.5642</v>
      </c>
      <c r="N61" s="44">
        <v>336.414</v>
      </c>
      <c r="O61" s="44">
        <v>315.3215</v>
      </c>
      <c r="P61" s="44">
        <v>283.9738</v>
      </c>
      <c r="Q61" s="44">
        <v>814.1</v>
      </c>
      <c r="R61" s="44">
        <v>1276.1</v>
      </c>
      <c r="S61" s="44">
        <f t="shared" si="0"/>
        <v>0.63795940756994</v>
      </c>
      <c r="T61" s="44">
        <f t="shared" si="1"/>
        <v>554.4021</v>
      </c>
      <c r="U61" s="44">
        <v>259.6979</v>
      </c>
      <c r="V61" s="44">
        <v>9.42703377</v>
      </c>
    </row>
    <row r="62" spans="1:22">
      <c r="B62" s="44">
        <v>388.5587</v>
      </c>
      <c r="C62" s="44">
        <v>371.516</v>
      </c>
      <c r="D62" s="44">
        <v>355.2302</v>
      </c>
      <c r="E62" s="44">
        <v>363.8712</v>
      </c>
      <c r="F62" s="44">
        <v>360.4688</v>
      </c>
      <c r="G62" s="44">
        <v>360.6072</v>
      </c>
      <c r="H62" s="44">
        <v>340.2</v>
      </c>
      <c r="I62" s="44">
        <v>319.6902</v>
      </c>
      <c r="J62" s="44">
        <v>292.7403</v>
      </c>
      <c r="K62" s="44">
        <v>277.5068</v>
      </c>
      <c r="L62" s="44">
        <v>225.741</v>
      </c>
      <c r="M62" s="44">
        <v>266.838</v>
      </c>
      <c r="N62" s="44">
        <v>260.338</v>
      </c>
      <c r="O62" s="44">
        <v>244.1255</v>
      </c>
      <c r="P62" s="44">
        <v>222.024</v>
      </c>
      <c r="Q62" s="44">
        <v>683.7</v>
      </c>
      <c r="R62" s="44">
        <v>883</v>
      </c>
      <c r="S62" s="44">
        <f t="shared" si="0"/>
        <v>0.774292185730464</v>
      </c>
      <c r="T62" s="44">
        <f t="shared" si="1"/>
        <v>216.7329</v>
      </c>
      <c r="U62" s="44">
        <v>466.9671</v>
      </c>
      <c r="V62" s="44">
        <v>11.34730053</v>
      </c>
    </row>
    <row r="63" spans="1:22">
      <c r="B63" s="44">
        <v>74.9934</v>
      </c>
      <c r="C63" s="44">
        <v>74.11325</v>
      </c>
      <c r="D63" s="44">
        <v>73.0368</v>
      </c>
      <c r="E63" s="44">
        <v>71.8872</v>
      </c>
      <c r="F63" s="44">
        <v>71.5136</v>
      </c>
      <c r="G63" s="44">
        <v>70.1892</v>
      </c>
      <c r="H63" s="44">
        <v>67.1328</v>
      </c>
      <c r="I63" s="44">
        <v>68.1036</v>
      </c>
      <c r="J63" s="44">
        <v>43.9137</v>
      </c>
      <c r="K63" s="44">
        <v>39.8038</v>
      </c>
      <c r="L63" s="44">
        <v>16.309</v>
      </c>
      <c r="M63" s="44">
        <v>30.9309</v>
      </c>
      <c r="N63" s="44">
        <v>29.336</v>
      </c>
      <c r="O63" s="44">
        <v>20.5212</v>
      </c>
      <c r="P63" s="44">
        <v>16.4285</v>
      </c>
      <c r="Q63" s="44">
        <v>684.38</v>
      </c>
      <c r="R63" s="44">
        <v>913.92</v>
      </c>
      <c r="S63" s="44">
        <f t="shared" si="0"/>
        <v>0.748840161064426</v>
      </c>
      <c r="T63" s="44">
        <f t="shared" si="1"/>
        <v>236.1111</v>
      </c>
      <c r="U63" s="44">
        <v>448.2689</v>
      </c>
      <c r="V63" s="44">
        <v>10.89293427</v>
      </c>
    </row>
    <row r="64" spans="1:22">
      <c r="B64" s="44">
        <v>62.6311</v>
      </c>
      <c r="C64" s="44">
        <v>48.2735</v>
      </c>
      <c r="D64" s="44">
        <v>43.30854</v>
      </c>
      <c r="E64" s="44">
        <v>42.812</v>
      </c>
      <c r="F64" s="44">
        <v>44.5776</v>
      </c>
      <c r="G64" s="44">
        <v>43.8828</v>
      </c>
      <c r="H64" s="44">
        <v>37.1385</v>
      </c>
      <c r="I64" s="44">
        <v>38.019</v>
      </c>
      <c r="J64" s="44">
        <v>43.011</v>
      </c>
      <c r="K64" s="44">
        <v>37.5642</v>
      </c>
      <c r="L64" s="44">
        <v>34.498</v>
      </c>
      <c r="M64" s="44">
        <v>38.61</v>
      </c>
      <c r="N64" s="44">
        <v>32.49</v>
      </c>
      <c r="O64" s="44">
        <v>25.9307</v>
      </c>
      <c r="P64" s="44">
        <v>25.2648</v>
      </c>
      <c r="Q64" s="44">
        <v>684.2</v>
      </c>
      <c r="R64" s="44">
        <v>905.1</v>
      </c>
      <c r="S64" s="44">
        <f t="shared" si="0"/>
        <v>0.755938570323721</v>
      </c>
      <c r="T64" s="44">
        <f t="shared" si="1"/>
        <v>250.4172</v>
      </c>
      <c r="U64" s="44">
        <v>433.7828</v>
      </c>
      <c r="V64" s="44">
        <v>10.54092204</v>
      </c>
    </row>
    <row r="65" spans="1:22">
      <c r="B65" s="44">
        <v>123.2132</v>
      </c>
      <c r="C65" s="44">
        <v>112.6338</v>
      </c>
      <c r="D65" s="44">
        <v>100.2988</v>
      </c>
      <c r="E65" s="44">
        <v>163.4864</v>
      </c>
      <c r="F65" s="44">
        <v>162.6224</v>
      </c>
      <c r="G65" s="44">
        <v>176.6952</v>
      </c>
      <c r="H65" s="44">
        <v>166.9815</v>
      </c>
      <c r="I65" s="44">
        <v>163.8674</v>
      </c>
      <c r="J65" s="44">
        <v>181.9737</v>
      </c>
      <c r="K65" s="44">
        <v>170.9222</v>
      </c>
      <c r="L65" s="44">
        <v>144.196</v>
      </c>
      <c r="M65" s="44">
        <v>161.1753</v>
      </c>
      <c r="N65" s="44">
        <v>165.718</v>
      </c>
      <c r="O65" s="44">
        <v>163.8555</v>
      </c>
      <c r="P65" s="44">
        <v>160.2337</v>
      </c>
      <c r="Q65" s="44">
        <v>693.8</v>
      </c>
      <c r="R65" s="44">
        <v>940.4</v>
      </c>
      <c r="S65" s="44">
        <f t="shared" si="0"/>
        <v>0.737771161207997</v>
      </c>
      <c r="T65" s="44">
        <f t="shared" si="1"/>
        <v>266.4192</v>
      </c>
      <c r="U65" s="44">
        <v>427.3808</v>
      </c>
      <c r="V65" s="44">
        <v>10.38535344</v>
      </c>
    </row>
    <row r="66" spans="1:22">
      <c r="Q66" s="44">
        <v>684.5</v>
      </c>
      <c r="R66" s="44">
        <v>931.9</v>
      </c>
      <c r="S66" s="44">
        <f t="shared" ref="S66:S129" si="2">Q66/R66</f>
        <v>0.734520871338126</v>
      </c>
      <c r="T66" s="44">
        <f t="shared" ref="T66:T129" si="3">Q66-U66</f>
        <v>279.276</v>
      </c>
      <c r="U66" s="44">
        <v>405.224</v>
      </c>
      <c r="V66" s="44">
        <v>9.8469432</v>
      </c>
    </row>
    <row r="67" spans="1:22">
      <c r="A67" s="44" t="s">
        <v>232</v>
      </c>
      <c r="Q67" s="44">
        <v>669.4</v>
      </c>
      <c r="R67" s="44">
        <v>930.1</v>
      </c>
      <c r="S67" s="44">
        <f t="shared" si="2"/>
        <v>0.719707558327062</v>
      </c>
      <c r="T67" s="44">
        <f t="shared" si="3"/>
        <v>279.8092</v>
      </c>
      <c r="U67" s="44">
        <v>389.5908</v>
      </c>
      <c r="V67" s="44">
        <v>9.46705644</v>
      </c>
    </row>
    <row r="68" spans="1:22">
      <c r="A68" s="44">
        <v>0.0417</v>
      </c>
      <c r="B68" s="44">
        <f t="shared" ref="B68:P68" si="4">B35*$A$68</f>
        <v>5.31457326</v>
      </c>
      <c r="C68" s="44">
        <f t="shared" si="4"/>
        <v>5.004106335</v>
      </c>
      <c r="D68" s="44">
        <f t="shared" si="4"/>
        <v>4.741355052</v>
      </c>
      <c r="E68" s="44">
        <f t="shared" si="4"/>
        <v>4.81378128</v>
      </c>
      <c r="F68" s="44">
        <f t="shared" si="4"/>
        <v>4.67066688</v>
      </c>
      <c r="G68" s="44">
        <f t="shared" si="4"/>
        <v>4.35878424</v>
      </c>
      <c r="H68" s="44">
        <f t="shared" si="4"/>
        <v>3.91542984</v>
      </c>
      <c r="I68" s="44">
        <f t="shared" si="4"/>
        <v>3.79804851</v>
      </c>
      <c r="J68" s="44">
        <f t="shared" si="4"/>
        <v>2.48441094</v>
      </c>
      <c r="K68" s="44">
        <f t="shared" si="4"/>
        <v>0.96362862</v>
      </c>
      <c r="L68" s="44">
        <f t="shared" si="4"/>
        <v>0.2587068</v>
      </c>
      <c r="M68" s="44">
        <f t="shared" si="4"/>
        <v>0.57603546</v>
      </c>
      <c r="N68" s="44">
        <f t="shared" si="4"/>
        <v>0.934914</v>
      </c>
      <c r="O68" s="44">
        <f t="shared" si="4"/>
        <v>0.53556144</v>
      </c>
      <c r="P68" s="44">
        <f t="shared" si="4"/>
        <v>0.35517141</v>
      </c>
      <c r="Q68" s="44">
        <v>645.3</v>
      </c>
      <c r="R68" s="44">
        <v>898.5</v>
      </c>
      <c r="S68" s="44">
        <f t="shared" si="2"/>
        <v>0.718196994991653</v>
      </c>
      <c r="T68" s="44">
        <f t="shared" si="3"/>
        <v>279.4149</v>
      </c>
      <c r="U68" s="44">
        <v>365.8851</v>
      </c>
      <c r="V68" s="44">
        <v>8.89100793</v>
      </c>
    </row>
    <row r="69" spans="1:22">
      <c r="A69" s="44">
        <v>0.0448</v>
      </c>
      <c r="B69" s="44">
        <f t="shared" ref="B69:P69" si="5">B36*$A$69</f>
        <v>5.5383104</v>
      </c>
      <c r="C69" s="44">
        <f t="shared" si="5"/>
        <v>5.48527392</v>
      </c>
      <c r="D69" s="44">
        <f t="shared" si="5"/>
        <v>5.432396032</v>
      </c>
      <c r="E69" s="44">
        <f t="shared" si="5"/>
        <v>5.34550016</v>
      </c>
      <c r="F69" s="44">
        <f t="shared" si="5"/>
        <v>5.3308416</v>
      </c>
      <c r="G69" s="44">
        <f t="shared" si="5"/>
        <v>5.20950528</v>
      </c>
      <c r="H69" s="44">
        <f t="shared" si="5"/>
        <v>5.00157504</v>
      </c>
      <c r="I69" s="44">
        <f t="shared" si="5"/>
        <v>4.70492288</v>
      </c>
      <c r="J69" s="44">
        <f t="shared" si="5"/>
        <v>4.281984</v>
      </c>
      <c r="K69" s="44">
        <f t="shared" si="5"/>
        <v>4.48995008</v>
      </c>
      <c r="L69" s="44">
        <f t="shared" si="5"/>
        <v>2.6172608</v>
      </c>
      <c r="M69" s="44">
        <f t="shared" si="5"/>
        <v>3.11927616</v>
      </c>
      <c r="N69" s="44">
        <f t="shared" si="5"/>
        <v>2.9145088</v>
      </c>
      <c r="O69" s="44">
        <f t="shared" si="5"/>
        <v>2.48286976</v>
      </c>
      <c r="P69" s="44">
        <f t="shared" si="5"/>
        <v>1.6720704</v>
      </c>
      <c r="Q69" s="44">
        <v>640</v>
      </c>
      <c r="R69" s="44">
        <v>909.2</v>
      </c>
      <c r="S69" s="44">
        <f t="shared" si="2"/>
        <v>0.703915530136384</v>
      </c>
      <c r="T69" s="44">
        <f t="shared" si="3"/>
        <v>287.36</v>
      </c>
      <c r="U69" s="44">
        <v>352.64</v>
      </c>
      <c r="V69" s="44">
        <v>8.569152</v>
      </c>
    </row>
    <row r="70" spans="1:22">
      <c r="A70" s="44">
        <v>0.0336</v>
      </c>
      <c r="B70" s="44">
        <f t="shared" ref="B70:P70" si="6">B37*$A$70</f>
        <v>45.1632384</v>
      </c>
      <c r="C70" s="44">
        <f t="shared" si="6"/>
        <v>40.62742824</v>
      </c>
      <c r="D70" s="44">
        <f t="shared" si="6"/>
        <v>40.15928448</v>
      </c>
      <c r="E70" s="44">
        <f t="shared" si="6"/>
        <v>38.238816</v>
      </c>
      <c r="F70" s="44">
        <f t="shared" si="6"/>
        <v>38.44770048</v>
      </c>
      <c r="G70" s="44">
        <f t="shared" si="6"/>
        <v>37.4579856</v>
      </c>
      <c r="H70" s="44">
        <f t="shared" si="6"/>
        <v>35.54382384</v>
      </c>
      <c r="I70" s="44">
        <f t="shared" si="6"/>
        <v>33.6762384</v>
      </c>
      <c r="J70" s="44">
        <f t="shared" si="6"/>
        <v>34.93028448</v>
      </c>
      <c r="K70" s="44">
        <f t="shared" si="6"/>
        <v>31.14004992</v>
      </c>
      <c r="L70" s="44">
        <f t="shared" si="6"/>
        <v>22.3993728</v>
      </c>
      <c r="M70" s="44">
        <f t="shared" si="6"/>
        <v>25.20790272</v>
      </c>
      <c r="N70" s="44">
        <f t="shared" si="6"/>
        <v>23.1113568</v>
      </c>
      <c r="O70" s="44">
        <f t="shared" si="6"/>
        <v>22.60498128</v>
      </c>
      <c r="P70" s="44">
        <f t="shared" si="6"/>
        <v>19.22666592</v>
      </c>
      <c r="Q70" s="44">
        <v>505.6</v>
      </c>
      <c r="R70" s="44">
        <v>919</v>
      </c>
      <c r="S70" s="44">
        <f t="shared" si="2"/>
        <v>0.550163220892274</v>
      </c>
      <c r="T70" s="44">
        <f t="shared" si="3"/>
        <v>237.1264</v>
      </c>
      <c r="U70" s="44">
        <v>268.4736</v>
      </c>
      <c r="V70" s="44">
        <v>6.52390848</v>
      </c>
    </row>
    <row r="71" spans="1:22">
      <c r="A71" s="44">
        <v>0.0363</v>
      </c>
      <c r="B71" s="44">
        <f t="shared" ref="B71:P71" si="7">B38*$A$71</f>
        <v>12.36669852</v>
      </c>
      <c r="C71" s="44">
        <f t="shared" si="7"/>
        <v>11.29003326</v>
      </c>
      <c r="D71" s="44">
        <f t="shared" si="7"/>
        <v>10.26663462</v>
      </c>
      <c r="E71" s="44">
        <f t="shared" si="7"/>
        <v>10.59454704</v>
      </c>
      <c r="F71" s="44">
        <f t="shared" si="7"/>
        <v>10.79207712</v>
      </c>
      <c r="G71" s="44">
        <f t="shared" si="7"/>
        <v>10.87386102</v>
      </c>
      <c r="H71" s="44">
        <f t="shared" si="7"/>
        <v>10.00084239</v>
      </c>
      <c r="I71" s="44">
        <f t="shared" si="7"/>
        <v>8.99458461</v>
      </c>
      <c r="J71" s="44">
        <f t="shared" si="7"/>
        <v>10.48769073</v>
      </c>
      <c r="K71" s="44">
        <f t="shared" si="7"/>
        <v>10.15294665</v>
      </c>
      <c r="L71" s="44">
        <f t="shared" si="7"/>
        <v>7.7013354</v>
      </c>
      <c r="M71" s="44">
        <f t="shared" si="7"/>
        <v>8.86709538</v>
      </c>
      <c r="N71" s="44">
        <f t="shared" si="7"/>
        <v>10.2103188</v>
      </c>
      <c r="O71" s="44">
        <f t="shared" si="7"/>
        <v>10.3376592</v>
      </c>
      <c r="P71" s="44">
        <f t="shared" si="7"/>
        <v>9.42703377</v>
      </c>
      <c r="Q71" s="44">
        <v>497.3</v>
      </c>
      <c r="R71" s="44">
        <v>896</v>
      </c>
      <c r="S71" s="44">
        <f t="shared" si="2"/>
        <v>0.555022321428571</v>
      </c>
      <c r="T71" s="44">
        <f t="shared" si="3"/>
        <v>244.1743</v>
      </c>
      <c r="U71" s="44">
        <v>253.1257</v>
      </c>
      <c r="V71" s="44">
        <v>6.15095451</v>
      </c>
    </row>
    <row r="72" spans="1:22">
      <c r="A72" s="44">
        <v>0.0243</v>
      </c>
      <c r="B72" s="44">
        <f t="shared" ref="B72:P72" si="8">B39*$A$72</f>
        <v>11.34730053</v>
      </c>
      <c r="C72" s="44">
        <f t="shared" si="8"/>
        <v>10.89293427</v>
      </c>
      <c r="D72" s="44">
        <f t="shared" si="8"/>
        <v>10.54092204</v>
      </c>
      <c r="E72" s="44">
        <f t="shared" si="8"/>
        <v>10.38535344</v>
      </c>
      <c r="F72" s="44">
        <f t="shared" si="8"/>
        <v>9.8469432</v>
      </c>
      <c r="G72" s="44">
        <f t="shared" si="8"/>
        <v>9.46705644</v>
      </c>
      <c r="H72" s="44">
        <f t="shared" si="8"/>
        <v>8.89100793</v>
      </c>
      <c r="I72" s="44">
        <f t="shared" si="8"/>
        <v>8.569152</v>
      </c>
      <c r="J72" s="44">
        <f t="shared" si="8"/>
        <v>6.52390848</v>
      </c>
      <c r="K72" s="44">
        <f t="shared" si="8"/>
        <v>6.15095451</v>
      </c>
      <c r="L72" s="44">
        <f t="shared" si="8"/>
        <v>4.9064616</v>
      </c>
      <c r="M72" s="44">
        <f t="shared" si="8"/>
        <v>5.56783227</v>
      </c>
      <c r="N72" s="44">
        <f t="shared" si="8"/>
        <v>5.2190568</v>
      </c>
      <c r="O72" s="44">
        <f t="shared" si="8"/>
        <v>5.06382597</v>
      </c>
      <c r="P72" s="44">
        <f t="shared" si="8"/>
        <v>4.88279583</v>
      </c>
      <c r="Q72" s="44">
        <v>429.6</v>
      </c>
      <c r="R72" s="44">
        <v>758.4</v>
      </c>
      <c r="S72" s="44">
        <f t="shared" si="2"/>
        <v>0.566455696202532</v>
      </c>
      <c r="T72" s="44">
        <f t="shared" si="3"/>
        <v>227.688</v>
      </c>
      <c r="U72" s="44">
        <v>201.912</v>
      </c>
      <c r="V72" s="44">
        <v>4.9064616</v>
      </c>
    </row>
    <row r="73" spans="1:22">
      <c r="A73" s="44">
        <v>0.096</v>
      </c>
      <c r="B73" s="44">
        <f t="shared" ref="B73:P73" si="9">B40*$A$73</f>
        <v>105.3153216</v>
      </c>
      <c r="C73" s="44">
        <f t="shared" si="9"/>
        <v>98.5725744</v>
      </c>
      <c r="D73" s="44">
        <f t="shared" si="9"/>
        <v>96.4937856</v>
      </c>
      <c r="E73" s="44">
        <f t="shared" si="9"/>
        <v>94.1799936</v>
      </c>
      <c r="F73" s="44">
        <f t="shared" si="9"/>
        <v>92.323584</v>
      </c>
      <c r="G73" s="44">
        <f t="shared" si="9"/>
        <v>87.0932736</v>
      </c>
      <c r="H73" s="44">
        <f t="shared" si="9"/>
        <v>79.33464</v>
      </c>
      <c r="I73" s="44">
        <f t="shared" si="9"/>
        <v>74.398224</v>
      </c>
      <c r="J73" s="44">
        <f t="shared" si="9"/>
        <v>66.676608</v>
      </c>
      <c r="K73" s="44">
        <f t="shared" si="9"/>
        <v>61.6761408</v>
      </c>
      <c r="L73" s="44">
        <f t="shared" si="9"/>
        <v>47.610624</v>
      </c>
      <c r="M73" s="44">
        <f t="shared" si="9"/>
        <v>52.8884928</v>
      </c>
      <c r="N73" s="44">
        <f t="shared" si="9"/>
        <v>47.737728</v>
      </c>
      <c r="O73" s="44">
        <f t="shared" si="9"/>
        <v>47.3947584</v>
      </c>
      <c r="P73" s="44">
        <f t="shared" si="9"/>
        <v>40.9504128</v>
      </c>
      <c r="Q73" s="44">
        <v>534.1</v>
      </c>
      <c r="R73" s="44">
        <v>742.1</v>
      </c>
      <c r="S73" s="44">
        <f t="shared" si="2"/>
        <v>0.719714324215065</v>
      </c>
      <c r="T73" s="44">
        <f t="shared" si="3"/>
        <v>304.9711</v>
      </c>
      <c r="U73" s="44">
        <v>229.1289</v>
      </c>
      <c r="V73" s="44">
        <v>5.56783227</v>
      </c>
    </row>
    <row r="74" spans="1:22">
      <c r="A74" s="44">
        <v>0.0979</v>
      </c>
      <c r="B74" s="44">
        <f t="shared" ref="B74:P74" si="10">B41*$A$74</f>
        <v>67.38056589</v>
      </c>
      <c r="C74" s="44">
        <f t="shared" si="10"/>
        <v>63.264590455</v>
      </c>
      <c r="D74" s="44">
        <f t="shared" si="10"/>
        <v>61.403224608</v>
      </c>
      <c r="E74" s="44">
        <f t="shared" si="10"/>
        <v>60.37876768</v>
      </c>
      <c r="F74" s="44">
        <f t="shared" si="10"/>
        <v>58.02634816</v>
      </c>
      <c r="G74" s="44">
        <f t="shared" si="10"/>
        <v>57.00059112</v>
      </c>
      <c r="H74" s="44">
        <f t="shared" si="10"/>
        <v>53.97724332</v>
      </c>
      <c r="I74" s="44">
        <f t="shared" si="10"/>
        <v>51.14326349</v>
      </c>
      <c r="J74" s="44">
        <f t="shared" si="10"/>
        <v>47.36344239</v>
      </c>
      <c r="K74" s="44">
        <f t="shared" si="10"/>
        <v>43.37298944</v>
      </c>
      <c r="L74" s="44">
        <f t="shared" si="10"/>
        <v>36.4791064</v>
      </c>
      <c r="M74" s="44">
        <f t="shared" si="10"/>
        <v>37.76139081</v>
      </c>
      <c r="N74" s="44">
        <f t="shared" si="10"/>
        <v>42.3209952</v>
      </c>
      <c r="O74" s="44">
        <f t="shared" si="10"/>
        <v>40.66568242</v>
      </c>
      <c r="P74" s="44">
        <f t="shared" si="10"/>
        <v>36.61416924</v>
      </c>
      <c r="Q74" s="44">
        <v>565.2</v>
      </c>
      <c r="R74" s="44">
        <v>812.9</v>
      </c>
      <c r="S74" s="44">
        <f t="shared" si="2"/>
        <v>0.695288473366958</v>
      </c>
      <c r="T74" s="44">
        <f t="shared" si="3"/>
        <v>350.424</v>
      </c>
      <c r="U74" s="44">
        <v>214.776</v>
      </c>
      <c r="V74" s="44">
        <v>5.2190568</v>
      </c>
    </row>
    <row r="75" spans="1:22">
      <c r="A75" s="44">
        <v>0.0937</v>
      </c>
      <c r="B75" s="44">
        <f t="shared" ref="B75:P75" si="11">B42*$A$75</f>
        <v>86.82486557</v>
      </c>
      <c r="C75" s="44">
        <f t="shared" si="11"/>
        <v>83.515217595</v>
      </c>
      <c r="D75" s="44">
        <f t="shared" si="11"/>
        <v>81.262975994</v>
      </c>
      <c r="E75" s="44">
        <f t="shared" si="11"/>
        <v>79.74484672</v>
      </c>
      <c r="F75" s="44">
        <f t="shared" si="11"/>
        <v>75.25669168</v>
      </c>
      <c r="G75" s="44">
        <f t="shared" si="11"/>
        <v>74.18178402</v>
      </c>
      <c r="H75" s="44">
        <f t="shared" si="11"/>
        <v>69.81537339</v>
      </c>
      <c r="I75" s="44">
        <f t="shared" si="11"/>
        <v>65.8782212</v>
      </c>
      <c r="J75" s="44">
        <f t="shared" si="11"/>
        <v>71.34326433</v>
      </c>
      <c r="K75" s="44">
        <f t="shared" si="11"/>
        <v>64.53857356</v>
      </c>
      <c r="L75" s="44">
        <f t="shared" si="11"/>
        <v>51.6665548</v>
      </c>
      <c r="M75" s="44">
        <f t="shared" si="11"/>
        <v>55.11853776</v>
      </c>
      <c r="N75" s="44">
        <f t="shared" si="11"/>
        <v>50.4287778</v>
      </c>
      <c r="O75" s="44">
        <f t="shared" si="11"/>
        <v>47.06044083</v>
      </c>
      <c r="P75" s="44">
        <f t="shared" si="11"/>
        <v>39.21308457</v>
      </c>
      <c r="Q75" s="44">
        <v>597.1</v>
      </c>
      <c r="R75" s="44">
        <v>886.9</v>
      </c>
      <c r="S75" s="44">
        <f t="shared" si="2"/>
        <v>0.673243883188635</v>
      </c>
      <c r="T75" s="44">
        <f t="shared" si="3"/>
        <v>388.7121</v>
      </c>
      <c r="U75" s="44">
        <v>208.3879</v>
      </c>
      <c r="V75" s="44">
        <v>5.06382597</v>
      </c>
    </row>
    <row r="76" spans="1:22">
      <c r="A76" s="44">
        <v>0.0923</v>
      </c>
      <c r="B76" s="44">
        <f t="shared" ref="B76:P76" si="12">B43*$A$76</f>
        <v>11.04476568</v>
      </c>
      <c r="C76" s="44">
        <f t="shared" si="12"/>
        <v>10.390658655</v>
      </c>
      <c r="D76" s="44">
        <f t="shared" si="12"/>
        <v>10.57131283</v>
      </c>
      <c r="E76" s="44">
        <f t="shared" si="12"/>
        <v>10.16599584</v>
      </c>
      <c r="F76" s="44">
        <f t="shared" si="12"/>
        <v>10.09776768</v>
      </c>
      <c r="G76" s="44">
        <f t="shared" si="12"/>
        <v>9.22348362</v>
      </c>
      <c r="H76" s="44">
        <f t="shared" si="12"/>
        <v>7.53087699</v>
      </c>
      <c r="I76" s="44">
        <f t="shared" si="12"/>
        <v>5.09081573</v>
      </c>
      <c r="J76" s="44">
        <f t="shared" si="12"/>
        <v>5.45005656</v>
      </c>
      <c r="K76" s="44">
        <f t="shared" si="12"/>
        <v>4.53363755</v>
      </c>
      <c r="L76" s="44">
        <f t="shared" si="12"/>
        <v>2.1994167</v>
      </c>
      <c r="M76" s="44">
        <f t="shared" si="12"/>
        <v>3.28256643</v>
      </c>
      <c r="N76" s="44">
        <f t="shared" si="12"/>
        <v>2.8725606</v>
      </c>
      <c r="O76" s="44">
        <f t="shared" si="12"/>
        <v>2.75096458</v>
      </c>
      <c r="P76" s="44">
        <f t="shared" si="12"/>
        <v>3.00914614</v>
      </c>
      <c r="Q76" s="44">
        <v>629.9</v>
      </c>
      <c r="R76" s="44">
        <v>910.2</v>
      </c>
      <c r="S76" s="44">
        <f t="shared" si="2"/>
        <v>0.692045704240826</v>
      </c>
      <c r="T76" s="44">
        <f t="shared" si="3"/>
        <v>428.9619</v>
      </c>
      <c r="U76" s="44">
        <v>200.9381</v>
      </c>
      <c r="V76" s="44">
        <v>4.88279583</v>
      </c>
    </row>
    <row r="77" spans="1:22">
      <c r="A77" s="44">
        <v>0.1055</v>
      </c>
      <c r="B77" s="44">
        <f t="shared" ref="B77:P77" si="13">B44*$A$77</f>
        <v>126.8338513</v>
      </c>
      <c r="C77" s="44">
        <f t="shared" si="13"/>
        <v>119.4450533</v>
      </c>
      <c r="D77" s="44">
        <f t="shared" si="13"/>
        <v>116.75058963</v>
      </c>
      <c r="E77" s="44">
        <f t="shared" si="13"/>
        <v>115.3666976</v>
      </c>
      <c r="F77" s="44">
        <f t="shared" si="13"/>
        <v>111.6276088</v>
      </c>
      <c r="G77" s="44">
        <f t="shared" si="13"/>
        <v>110.4910995</v>
      </c>
      <c r="H77" s="44">
        <f t="shared" si="13"/>
        <v>106.49487555</v>
      </c>
      <c r="I77" s="44">
        <f t="shared" si="13"/>
        <v>98.2754233</v>
      </c>
      <c r="J77" s="44">
        <f t="shared" si="13"/>
        <v>91.89042615</v>
      </c>
      <c r="K77" s="44">
        <f t="shared" si="13"/>
        <v>83.341624</v>
      </c>
      <c r="L77" s="44">
        <f t="shared" si="13"/>
        <v>28.630379</v>
      </c>
      <c r="M77" s="44">
        <f t="shared" si="13"/>
        <v>62.22728655</v>
      </c>
      <c r="N77" s="44">
        <f t="shared" si="13"/>
        <v>59.437434</v>
      </c>
      <c r="O77" s="44">
        <f t="shared" si="13"/>
        <v>53.48768765</v>
      </c>
      <c r="P77" s="44">
        <f t="shared" si="13"/>
        <v>47.53025035</v>
      </c>
      <c r="Q77" s="44">
        <v>1606.2</v>
      </c>
      <c r="R77" s="44">
        <v>2597</v>
      </c>
      <c r="S77" s="44">
        <f t="shared" si="2"/>
        <v>0.618482864844051</v>
      </c>
      <c r="T77" s="44">
        <f t="shared" si="3"/>
        <v>509.1654</v>
      </c>
      <c r="U77" s="44">
        <v>1097.0346</v>
      </c>
      <c r="V77" s="44">
        <v>105.3153216</v>
      </c>
    </row>
    <row r="78" spans="1:22">
      <c r="A78" s="44">
        <v>0.096</v>
      </c>
      <c r="B78" s="44">
        <f t="shared" ref="B78:P78" si="14">B45*$A$78</f>
        <v>80.3732544</v>
      </c>
      <c r="C78" s="44">
        <f t="shared" si="14"/>
        <v>78.5012784</v>
      </c>
      <c r="D78" s="44">
        <f t="shared" si="14"/>
        <v>78.02338752</v>
      </c>
      <c r="E78" s="44">
        <f t="shared" si="14"/>
        <v>79.1417088</v>
      </c>
      <c r="F78" s="44">
        <f t="shared" si="14"/>
        <v>73.1712</v>
      </c>
      <c r="G78" s="44">
        <f t="shared" si="14"/>
        <v>53.8941312</v>
      </c>
      <c r="H78" s="44">
        <f t="shared" si="14"/>
        <v>39.7462464</v>
      </c>
      <c r="I78" s="44">
        <f t="shared" si="14"/>
        <v>30.3517248</v>
      </c>
      <c r="J78" s="44">
        <f t="shared" si="14"/>
        <v>27.6595776</v>
      </c>
      <c r="K78" s="44">
        <f t="shared" si="14"/>
        <v>25.2529152</v>
      </c>
      <c r="L78" s="44">
        <f t="shared" si="14"/>
        <v>19.279776</v>
      </c>
      <c r="M78" s="44">
        <f t="shared" si="14"/>
        <v>25.8470784</v>
      </c>
      <c r="N78" s="44">
        <f t="shared" si="14"/>
        <v>23.354496</v>
      </c>
      <c r="O78" s="44">
        <f t="shared" si="14"/>
        <v>21.593328</v>
      </c>
      <c r="P78" s="44">
        <f t="shared" si="14"/>
        <v>18.6469536</v>
      </c>
      <c r="Q78" s="44">
        <v>1567.63</v>
      </c>
      <c r="R78" s="44">
        <v>2682.7</v>
      </c>
      <c r="S78" s="44">
        <f t="shared" si="2"/>
        <v>0.584347858500764</v>
      </c>
      <c r="T78" s="44">
        <f t="shared" si="3"/>
        <v>540.83235</v>
      </c>
      <c r="U78" s="44">
        <v>1026.79765</v>
      </c>
      <c r="V78" s="44">
        <v>98.5725744</v>
      </c>
    </row>
    <row r="79" spans="1:22">
      <c r="A79" s="44">
        <v>0.0897</v>
      </c>
      <c r="B79" s="44">
        <f t="shared" ref="B79:P79" si="15">B46*$A$79</f>
        <v>90.83163726</v>
      </c>
      <c r="C79" s="44">
        <f t="shared" si="15"/>
        <v>84.75427389</v>
      </c>
      <c r="D79" s="44">
        <f t="shared" si="15"/>
        <v>83.445626238</v>
      </c>
      <c r="E79" s="44">
        <f t="shared" si="15"/>
        <v>85.93288704</v>
      </c>
      <c r="F79" s="44">
        <f t="shared" si="15"/>
        <v>85.63293024</v>
      </c>
      <c r="G79" s="44">
        <f t="shared" si="15"/>
        <v>82.76122062</v>
      </c>
      <c r="H79" s="44">
        <f t="shared" si="15"/>
        <v>78.29373006</v>
      </c>
      <c r="I79" s="44">
        <f t="shared" si="15"/>
        <v>72.58511442</v>
      </c>
      <c r="J79" s="44">
        <f t="shared" si="15"/>
        <v>67.50222804</v>
      </c>
      <c r="K79" s="44">
        <f t="shared" si="15"/>
        <v>61.92499599</v>
      </c>
      <c r="L79" s="44">
        <f t="shared" si="15"/>
        <v>46.0291962</v>
      </c>
      <c r="M79" s="44">
        <f t="shared" si="15"/>
        <v>54.61650909</v>
      </c>
      <c r="N79" s="44">
        <f t="shared" si="15"/>
        <v>53.941095</v>
      </c>
      <c r="O79" s="44">
        <f t="shared" si="15"/>
        <v>51.83531574</v>
      </c>
      <c r="P79" s="44">
        <f t="shared" si="15"/>
        <v>44.40080931</v>
      </c>
      <c r="Q79" s="44">
        <v>1585.4</v>
      </c>
      <c r="R79" s="44">
        <v>2652.1</v>
      </c>
      <c r="S79" s="44">
        <f t="shared" si="2"/>
        <v>0.597790430225105</v>
      </c>
      <c r="T79" s="44">
        <f t="shared" si="3"/>
        <v>580.2564</v>
      </c>
      <c r="U79" s="44">
        <v>1005.1436</v>
      </c>
      <c r="V79" s="44">
        <v>96.4937856</v>
      </c>
    </row>
    <row r="80" spans="1:22">
      <c r="A80" s="44">
        <v>0.0946</v>
      </c>
      <c r="B80" s="44">
        <f t="shared" ref="B80:P80" si="16">B47*$A$80</f>
        <v>85.01620644</v>
      </c>
      <c r="C80" s="44">
        <f t="shared" si="16"/>
        <v>78.85225491</v>
      </c>
      <c r="D80" s="44">
        <f t="shared" si="16"/>
        <v>77.83737192</v>
      </c>
      <c r="E80" s="44">
        <f t="shared" si="16"/>
        <v>78.13907024</v>
      </c>
      <c r="F80" s="44">
        <f t="shared" si="16"/>
        <v>72.59134784</v>
      </c>
      <c r="G80" s="44">
        <f t="shared" si="16"/>
        <v>63.28274568</v>
      </c>
      <c r="H80" s="44">
        <f t="shared" si="16"/>
        <v>57.18904884</v>
      </c>
      <c r="I80" s="44">
        <f t="shared" si="16"/>
        <v>51.24890672</v>
      </c>
      <c r="J80" s="44">
        <f t="shared" si="16"/>
        <v>46.30441068</v>
      </c>
      <c r="K80" s="44">
        <f t="shared" si="16"/>
        <v>38.51630486</v>
      </c>
      <c r="L80" s="44">
        <f t="shared" si="16"/>
        <v>28.522373</v>
      </c>
      <c r="M80" s="44">
        <f t="shared" si="16"/>
        <v>36.96741906</v>
      </c>
      <c r="N80" s="44">
        <f t="shared" si="16"/>
        <v>33.7048448</v>
      </c>
      <c r="O80" s="44">
        <f t="shared" si="16"/>
        <v>31.58913472</v>
      </c>
      <c r="P80" s="44">
        <f t="shared" si="16"/>
        <v>28.62628164</v>
      </c>
      <c r="Q80" s="44">
        <v>1592.6</v>
      </c>
      <c r="R80" s="44">
        <v>2728.5</v>
      </c>
      <c r="S80" s="44">
        <f t="shared" si="2"/>
        <v>0.583690672530695</v>
      </c>
      <c r="T80" s="44">
        <f t="shared" si="3"/>
        <v>611.5584</v>
      </c>
      <c r="U80" s="44">
        <v>981.0416</v>
      </c>
      <c r="V80" s="44">
        <v>94.1799936</v>
      </c>
    </row>
    <row r="81" spans="1:22">
      <c r="A81" s="44">
        <v>0.0978</v>
      </c>
      <c r="B81" s="44">
        <f t="shared" ref="B81:P81" si="17">B48*$A$81</f>
        <v>104.81180034</v>
      </c>
      <c r="C81" s="44">
        <f t="shared" si="17"/>
        <v>98.69249835</v>
      </c>
      <c r="D81" s="44">
        <f t="shared" si="17"/>
        <v>97.3791666</v>
      </c>
      <c r="E81" s="44">
        <f t="shared" si="17"/>
        <v>99.15691632</v>
      </c>
      <c r="F81" s="44">
        <f t="shared" si="17"/>
        <v>98.8891008</v>
      </c>
      <c r="G81" s="44">
        <f t="shared" si="17"/>
        <v>98.96041656</v>
      </c>
      <c r="H81" s="44">
        <f t="shared" si="17"/>
        <v>93.89788758</v>
      </c>
      <c r="I81" s="44">
        <f t="shared" si="17"/>
        <v>87.14196138</v>
      </c>
      <c r="J81" s="44">
        <f t="shared" si="17"/>
        <v>84.19702734</v>
      </c>
      <c r="K81" s="44">
        <f t="shared" si="17"/>
        <v>79.01611146</v>
      </c>
      <c r="L81" s="44">
        <f t="shared" si="17"/>
        <v>46.2555858</v>
      </c>
      <c r="M81" s="44">
        <f t="shared" si="17"/>
        <v>65.86703838</v>
      </c>
      <c r="N81" s="44">
        <f t="shared" si="17"/>
        <v>62.5544448</v>
      </c>
      <c r="O81" s="44">
        <f t="shared" si="17"/>
        <v>59.05211922</v>
      </c>
      <c r="P81" s="44">
        <f t="shared" si="17"/>
        <v>52.2881832</v>
      </c>
      <c r="Q81" s="44">
        <v>1624.5</v>
      </c>
      <c r="R81" s="44">
        <v>2785.8</v>
      </c>
      <c r="S81" s="44">
        <f t="shared" si="2"/>
        <v>0.583135903510661</v>
      </c>
      <c r="T81" s="44">
        <f t="shared" si="3"/>
        <v>662.796</v>
      </c>
      <c r="U81" s="44">
        <v>961.704</v>
      </c>
      <c r="V81" s="44">
        <v>92.323584</v>
      </c>
    </row>
    <row r="82" spans="1:22">
      <c r="A82" s="44">
        <v>0.1009</v>
      </c>
      <c r="B82" s="44">
        <f t="shared" ref="B82:P82" si="18">B49*$A$82</f>
        <v>189.72906057</v>
      </c>
      <c r="C82" s="44">
        <f t="shared" si="18"/>
        <v>181.584205725</v>
      </c>
      <c r="D82" s="44">
        <f t="shared" si="18"/>
        <v>181.492908378</v>
      </c>
      <c r="E82" s="44">
        <f t="shared" si="18"/>
        <v>180.39693056</v>
      </c>
      <c r="F82" s="44">
        <f t="shared" si="18"/>
        <v>175.10072992</v>
      </c>
      <c r="G82" s="44">
        <f t="shared" si="18"/>
        <v>170.92736466</v>
      </c>
      <c r="H82" s="44">
        <f t="shared" si="18"/>
        <v>163.02647088</v>
      </c>
      <c r="I82" s="44">
        <f t="shared" si="18"/>
        <v>153.67262719</v>
      </c>
      <c r="J82" s="44">
        <f t="shared" si="18"/>
        <v>162.89288937</v>
      </c>
      <c r="K82" s="44">
        <f t="shared" si="18"/>
        <v>153.33474336</v>
      </c>
      <c r="L82" s="44">
        <f t="shared" si="18"/>
        <v>103.2161595</v>
      </c>
      <c r="M82" s="44">
        <f t="shared" si="18"/>
        <v>126.99708879</v>
      </c>
      <c r="N82" s="44">
        <f t="shared" si="18"/>
        <v>120.815642</v>
      </c>
      <c r="O82" s="44">
        <f t="shared" si="18"/>
        <v>105.83245614</v>
      </c>
      <c r="P82" s="44">
        <f t="shared" si="18"/>
        <v>90.16250452</v>
      </c>
      <c r="Q82" s="44">
        <v>1558.8</v>
      </c>
      <c r="R82" s="44">
        <v>2839.4</v>
      </c>
      <c r="S82" s="44">
        <f t="shared" si="2"/>
        <v>0.548989223075298</v>
      </c>
      <c r="T82" s="44">
        <f t="shared" si="3"/>
        <v>651.5784</v>
      </c>
      <c r="U82" s="44">
        <v>907.2216</v>
      </c>
      <c r="V82" s="44">
        <v>87.0932736</v>
      </c>
    </row>
    <row r="83" spans="1:22">
      <c r="A83" s="44">
        <v>0.0983</v>
      </c>
      <c r="B83" s="44">
        <f t="shared" ref="B83:P83" si="19">B50*$A$83</f>
        <v>304.06536421</v>
      </c>
      <c r="C83" s="44">
        <f t="shared" si="19"/>
        <v>292.768634825</v>
      </c>
      <c r="D83" s="44">
        <f t="shared" si="19"/>
        <v>284.7501318</v>
      </c>
      <c r="E83" s="44">
        <f t="shared" si="19"/>
        <v>277.77385944</v>
      </c>
      <c r="F83" s="44">
        <f t="shared" si="19"/>
        <v>257.60560912</v>
      </c>
      <c r="G83" s="44">
        <f t="shared" si="19"/>
        <v>252.870852</v>
      </c>
      <c r="H83" s="44">
        <f t="shared" si="19"/>
        <v>243.9011736</v>
      </c>
      <c r="I83" s="44">
        <f t="shared" si="19"/>
        <v>232.04099353</v>
      </c>
      <c r="J83" s="44">
        <f t="shared" si="19"/>
        <v>229.146147</v>
      </c>
      <c r="K83" s="44">
        <f t="shared" si="19"/>
        <v>217.01050084</v>
      </c>
      <c r="L83" s="44">
        <f t="shared" si="19"/>
        <v>146.4802705</v>
      </c>
      <c r="M83" s="44">
        <f t="shared" si="19"/>
        <v>163.9175109</v>
      </c>
      <c r="N83" s="44">
        <f t="shared" si="19"/>
        <v>164.0699742</v>
      </c>
      <c r="O83" s="44">
        <f t="shared" si="19"/>
        <v>146.16369535</v>
      </c>
      <c r="P83" s="44">
        <f t="shared" si="19"/>
        <v>126.6537503</v>
      </c>
      <c r="Q83" s="44">
        <v>1457.5</v>
      </c>
      <c r="R83" s="44">
        <v>2675.7</v>
      </c>
      <c r="S83" s="44">
        <f t="shared" si="2"/>
        <v>0.544717270247038</v>
      </c>
      <c r="T83" s="44">
        <f t="shared" si="3"/>
        <v>631.0975</v>
      </c>
      <c r="U83" s="44">
        <v>826.4025</v>
      </c>
      <c r="V83" s="44">
        <v>79.33464</v>
      </c>
    </row>
    <row r="84" spans="1:22">
      <c r="A84" s="44">
        <v>0.0916</v>
      </c>
      <c r="B84" s="44">
        <f t="shared" ref="B84:P84" si="20">B51*$A$84</f>
        <v>159.29114508</v>
      </c>
      <c r="C84" s="44">
        <f t="shared" si="20"/>
        <v>148.5610478</v>
      </c>
      <c r="D84" s="44">
        <f t="shared" si="20"/>
        <v>147.10535892</v>
      </c>
      <c r="E84" s="44">
        <f t="shared" si="20"/>
        <v>143.50158592</v>
      </c>
      <c r="F84" s="44">
        <f t="shared" si="20"/>
        <v>139.15241792</v>
      </c>
      <c r="G84" s="44">
        <f t="shared" si="20"/>
        <v>135.98087784</v>
      </c>
      <c r="H84" s="44">
        <f t="shared" si="20"/>
        <v>129.69238212</v>
      </c>
      <c r="I84" s="44">
        <f t="shared" si="20"/>
        <v>122.75702552</v>
      </c>
      <c r="J84" s="44">
        <f t="shared" si="20"/>
        <v>125.4172086</v>
      </c>
      <c r="K84" s="44">
        <f t="shared" si="20"/>
        <v>117.57741192</v>
      </c>
      <c r="L84" s="44">
        <f t="shared" si="20"/>
        <v>69.6538308</v>
      </c>
      <c r="M84" s="44">
        <f t="shared" si="20"/>
        <v>84.9391686</v>
      </c>
      <c r="N84" s="44">
        <f t="shared" si="20"/>
        <v>88.0677208</v>
      </c>
      <c r="O84" s="44">
        <f t="shared" si="20"/>
        <v>81.54819156</v>
      </c>
      <c r="P84" s="44">
        <f t="shared" si="20"/>
        <v>75.83570412</v>
      </c>
      <c r="Q84" s="44">
        <v>1406.5</v>
      </c>
      <c r="R84" s="44">
        <v>2608.8</v>
      </c>
      <c r="S84" s="44">
        <f t="shared" si="2"/>
        <v>0.539136767862619</v>
      </c>
      <c r="T84" s="44">
        <f t="shared" si="3"/>
        <v>631.5185</v>
      </c>
      <c r="U84" s="44">
        <v>774.9815</v>
      </c>
      <c r="V84" s="44">
        <v>74.398224</v>
      </c>
    </row>
    <row r="85" spans="1:22">
      <c r="A85" s="44">
        <v>0.0941</v>
      </c>
      <c r="B85" s="44">
        <f t="shared" ref="B85:P85" si="21">B52*$A$85</f>
        <v>259.18926584</v>
      </c>
      <c r="C85" s="44">
        <f t="shared" si="21"/>
        <v>249.30696853</v>
      </c>
      <c r="D85" s="44">
        <f t="shared" si="21"/>
        <v>248.07571708</v>
      </c>
      <c r="E85" s="44">
        <f t="shared" si="21"/>
        <v>246.0929548</v>
      </c>
      <c r="F85" s="44">
        <f t="shared" si="21"/>
        <v>228.22682768</v>
      </c>
      <c r="G85" s="44">
        <f t="shared" si="21"/>
        <v>229.37727546</v>
      </c>
      <c r="H85" s="44">
        <f t="shared" si="21"/>
        <v>217.65516318</v>
      </c>
      <c r="I85" s="44">
        <f t="shared" si="21"/>
        <v>204.10916706</v>
      </c>
      <c r="J85" s="44">
        <f t="shared" si="21"/>
        <v>198.27444951</v>
      </c>
      <c r="K85" s="44">
        <f t="shared" si="21"/>
        <v>183.0619518</v>
      </c>
      <c r="L85" s="44">
        <f t="shared" si="21"/>
        <v>119.3377141</v>
      </c>
      <c r="M85" s="44">
        <f t="shared" si="21"/>
        <v>150.76169394</v>
      </c>
      <c r="N85" s="44">
        <f t="shared" si="21"/>
        <v>150.255116</v>
      </c>
      <c r="O85" s="44">
        <f t="shared" si="21"/>
        <v>135.17971258</v>
      </c>
      <c r="P85" s="44">
        <f t="shared" si="21"/>
        <v>115.90811727</v>
      </c>
      <c r="Q85" s="44">
        <v>1308</v>
      </c>
      <c r="R85" s="44">
        <v>2627.2</v>
      </c>
      <c r="S85" s="44">
        <f t="shared" si="2"/>
        <v>0.497868453105968</v>
      </c>
      <c r="T85" s="44">
        <f t="shared" si="3"/>
        <v>613.452</v>
      </c>
      <c r="U85" s="44">
        <v>694.548</v>
      </c>
      <c r="V85" s="44">
        <v>66.676608</v>
      </c>
    </row>
    <row r="86" spans="1:22">
      <c r="A86" s="44">
        <v>0.1028</v>
      </c>
      <c r="B86" s="44">
        <f t="shared" ref="B86:P86" si="22">B53*$A$86</f>
        <v>167.96912452</v>
      </c>
      <c r="C86" s="44">
        <f t="shared" si="22"/>
        <v>151.72302886</v>
      </c>
      <c r="D86" s="44">
        <f t="shared" si="22"/>
        <v>149.94206512</v>
      </c>
      <c r="E86" s="44">
        <f t="shared" si="22"/>
        <v>142.89874368</v>
      </c>
      <c r="F86" s="44">
        <f t="shared" si="22"/>
        <v>138.91355776</v>
      </c>
      <c r="G86" s="44">
        <f t="shared" si="22"/>
        <v>127.44303096</v>
      </c>
      <c r="H86" s="44">
        <f t="shared" si="22"/>
        <v>124.49648484</v>
      </c>
      <c r="I86" s="44">
        <f t="shared" si="22"/>
        <v>117.59611708</v>
      </c>
      <c r="J86" s="44">
        <f t="shared" si="22"/>
        <v>116.42272704</v>
      </c>
      <c r="K86" s="44">
        <f t="shared" si="22"/>
        <v>105.92190236</v>
      </c>
      <c r="L86" s="44">
        <f t="shared" si="22"/>
        <v>64.4438808</v>
      </c>
      <c r="M86" s="44">
        <f t="shared" si="22"/>
        <v>77.94005076</v>
      </c>
      <c r="N86" s="44">
        <f t="shared" si="22"/>
        <v>81.077332</v>
      </c>
      <c r="O86" s="44">
        <f t="shared" si="22"/>
        <v>78.78274348</v>
      </c>
      <c r="P86" s="44">
        <f t="shared" si="22"/>
        <v>67.19982544</v>
      </c>
      <c r="Q86" s="44">
        <v>1262.2</v>
      </c>
      <c r="R86" s="44">
        <v>2495.8</v>
      </c>
      <c r="S86" s="44">
        <f t="shared" si="2"/>
        <v>0.505729625771296</v>
      </c>
      <c r="T86" s="44">
        <f t="shared" si="3"/>
        <v>619.7402</v>
      </c>
      <c r="U86" s="44">
        <v>642.4598</v>
      </c>
      <c r="V86" s="44">
        <v>61.6761408</v>
      </c>
    </row>
    <row r="87" spans="1:22">
      <c r="A87" s="44">
        <v>0.0769</v>
      </c>
      <c r="B87" s="44">
        <f t="shared" ref="B87:P87" si="23">B54*$A$87</f>
        <v>122.50394548</v>
      </c>
      <c r="C87" s="44">
        <f t="shared" si="23"/>
        <v>118.06812278</v>
      </c>
      <c r="D87" s="44">
        <f t="shared" si="23"/>
        <v>117.595120108</v>
      </c>
      <c r="E87" s="44">
        <f t="shared" si="23"/>
        <v>116.84382864</v>
      </c>
      <c r="F87" s="44">
        <f t="shared" si="23"/>
        <v>112.5145432</v>
      </c>
      <c r="G87" s="44">
        <f t="shared" si="23"/>
        <v>105.63711474</v>
      </c>
      <c r="H87" s="44">
        <f t="shared" si="23"/>
        <v>100.44661851</v>
      </c>
      <c r="I87" s="44">
        <f t="shared" si="23"/>
        <v>93.90036759</v>
      </c>
      <c r="J87" s="44">
        <f t="shared" si="23"/>
        <v>93.66071643</v>
      </c>
      <c r="K87" s="44">
        <f t="shared" si="23"/>
        <v>89.96028843</v>
      </c>
      <c r="L87" s="44">
        <f t="shared" si="23"/>
        <v>57.8143428</v>
      </c>
      <c r="M87" s="44">
        <f t="shared" si="23"/>
        <v>60.31579983</v>
      </c>
      <c r="N87" s="44">
        <f t="shared" si="23"/>
        <v>62.1902604</v>
      </c>
      <c r="O87" s="44">
        <f t="shared" si="23"/>
        <v>59.57253057</v>
      </c>
      <c r="P87" s="44">
        <f t="shared" si="23"/>
        <v>55.64880035</v>
      </c>
      <c r="Q87" s="44">
        <v>1055.2</v>
      </c>
      <c r="R87" s="44">
        <v>2240.2</v>
      </c>
      <c r="S87" s="44">
        <f t="shared" si="2"/>
        <v>0.471029372377466</v>
      </c>
      <c r="T87" s="44">
        <f t="shared" si="3"/>
        <v>559.256</v>
      </c>
      <c r="U87" s="44">
        <v>495.944</v>
      </c>
      <c r="V87" s="44">
        <v>47.610624</v>
      </c>
    </row>
    <row r="88" spans="1:22">
      <c r="A88" s="44">
        <v>0.0882</v>
      </c>
      <c r="B88" s="44">
        <f t="shared" ref="B88:P88" si="24">B55*$A$88</f>
        <v>24.7890069</v>
      </c>
      <c r="C88" s="44">
        <f t="shared" si="24"/>
        <v>23.87213262</v>
      </c>
      <c r="D88" s="44">
        <f t="shared" si="24"/>
        <v>23.289621012</v>
      </c>
      <c r="E88" s="44">
        <f t="shared" si="24"/>
        <v>23.82966432</v>
      </c>
      <c r="F88" s="44">
        <f t="shared" si="24"/>
        <v>22.65060672</v>
      </c>
      <c r="G88" s="44">
        <f t="shared" si="24"/>
        <v>21.19514796</v>
      </c>
      <c r="H88" s="44">
        <f t="shared" si="24"/>
        <v>20.05877034</v>
      </c>
      <c r="I88" s="44">
        <f t="shared" si="24"/>
        <v>18.7346061</v>
      </c>
      <c r="J88" s="44">
        <f t="shared" si="24"/>
        <v>18.71494632</v>
      </c>
      <c r="K88" s="44">
        <f t="shared" si="24"/>
        <v>17.16738912</v>
      </c>
      <c r="L88" s="44">
        <f t="shared" si="24"/>
        <v>6.7528566</v>
      </c>
      <c r="M88" s="44">
        <f t="shared" si="24"/>
        <v>9.40647708</v>
      </c>
      <c r="N88" s="44">
        <f t="shared" si="24"/>
        <v>10.406718</v>
      </c>
      <c r="O88" s="44">
        <f t="shared" si="24"/>
        <v>9.95483412</v>
      </c>
      <c r="P88" s="44">
        <f t="shared" si="24"/>
        <v>8.92467576</v>
      </c>
      <c r="Q88" s="44">
        <v>1284.2</v>
      </c>
      <c r="R88" s="44">
        <v>2175.2</v>
      </c>
      <c r="S88" s="44">
        <f t="shared" si="2"/>
        <v>0.59038249356381</v>
      </c>
      <c r="T88" s="44">
        <f t="shared" si="3"/>
        <v>733.2782</v>
      </c>
      <c r="U88" s="44">
        <v>550.9218</v>
      </c>
      <c r="V88" s="44">
        <v>52.8884928</v>
      </c>
    </row>
    <row r="89" spans="1:22">
      <c r="A89" s="44">
        <v>0.051</v>
      </c>
      <c r="B89" s="44">
        <f t="shared" ref="B89:P89" si="25">B56*$A$89</f>
        <v>55.8756153</v>
      </c>
      <c r="C89" s="44">
        <f t="shared" si="25"/>
        <v>52.04064735</v>
      </c>
      <c r="D89" s="44">
        <f t="shared" si="25"/>
        <v>49.81279038</v>
      </c>
      <c r="E89" s="44">
        <f t="shared" si="25"/>
        <v>47.8874088</v>
      </c>
      <c r="F89" s="44">
        <f t="shared" si="25"/>
        <v>45.3574416</v>
      </c>
      <c r="G89" s="44">
        <f t="shared" si="25"/>
        <v>44.0421516</v>
      </c>
      <c r="H89" s="44">
        <f t="shared" si="25"/>
        <v>41.9412168</v>
      </c>
      <c r="I89" s="44">
        <f t="shared" si="25"/>
        <v>39.2177556</v>
      </c>
      <c r="J89" s="44">
        <f t="shared" si="25"/>
        <v>32.2697196</v>
      </c>
      <c r="K89" s="44">
        <f t="shared" si="25"/>
        <v>30.2993448</v>
      </c>
      <c r="L89" s="44">
        <f t="shared" si="25"/>
        <v>22.090752</v>
      </c>
      <c r="M89" s="44">
        <f t="shared" si="25"/>
        <v>23.6927691</v>
      </c>
      <c r="N89" s="44">
        <f t="shared" si="25"/>
        <v>22.864524</v>
      </c>
      <c r="O89" s="44">
        <f t="shared" si="25"/>
        <v>21.3071829</v>
      </c>
      <c r="P89" s="44">
        <f t="shared" si="25"/>
        <v>19.0867908</v>
      </c>
      <c r="Q89" s="44">
        <v>1308.6</v>
      </c>
      <c r="R89" s="44">
        <v>2851.8</v>
      </c>
      <c r="S89" s="44">
        <f t="shared" si="2"/>
        <v>0.4588680833158</v>
      </c>
      <c r="T89" s="44">
        <f t="shared" si="3"/>
        <v>811.332</v>
      </c>
      <c r="U89" s="44">
        <v>497.268</v>
      </c>
      <c r="V89" s="44">
        <v>47.737728</v>
      </c>
    </row>
    <row r="90" spans="1:22">
      <c r="A90" s="44">
        <v>0.0658</v>
      </c>
      <c r="B90" s="44">
        <f t="shared" ref="B90:P90" si="26">B57*$A$90</f>
        <v>230.1898508</v>
      </c>
      <c r="C90" s="44">
        <f t="shared" si="26"/>
        <v>222.29817715</v>
      </c>
      <c r="D90" s="44">
        <f t="shared" si="26"/>
        <v>212.832393788</v>
      </c>
      <c r="E90" s="44">
        <f t="shared" si="26"/>
        <v>208.03054272</v>
      </c>
      <c r="F90" s="44">
        <f t="shared" si="26"/>
        <v>194.92770976</v>
      </c>
      <c r="G90" s="44">
        <f t="shared" si="26"/>
        <v>191.50097736</v>
      </c>
      <c r="H90" s="44">
        <f t="shared" si="26"/>
        <v>179.66329416</v>
      </c>
      <c r="I90" s="44">
        <f t="shared" si="26"/>
        <v>169.52849522</v>
      </c>
      <c r="J90" s="44">
        <f t="shared" si="26"/>
        <v>152.91752868</v>
      </c>
      <c r="K90" s="44">
        <f t="shared" si="26"/>
        <v>142.6265337</v>
      </c>
      <c r="L90" s="44">
        <f t="shared" si="26"/>
        <v>88.7792682</v>
      </c>
      <c r="M90" s="44">
        <f t="shared" si="26"/>
        <v>109.39556628</v>
      </c>
      <c r="N90" s="44">
        <f t="shared" si="26"/>
        <v>106.3945204</v>
      </c>
      <c r="O90" s="44">
        <f t="shared" si="26"/>
        <v>95.49892212</v>
      </c>
      <c r="P90" s="44">
        <f t="shared" si="26"/>
        <v>80.917221</v>
      </c>
      <c r="Q90" s="44">
        <v>1414.6</v>
      </c>
      <c r="R90" s="44">
        <v>2894.3</v>
      </c>
      <c r="S90" s="44">
        <f t="shared" si="2"/>
        <v>0.488753757385205</v>
      </c>
      <c r="T90" s="44">
        <f t="shared" si="3"/>
        <v>920.9046</v>
      </c>
      <c r="U90" s="44">
        <v>493.6954</v>
      </c>
      <c r="V90" s="44">
        <v>47.3947584</v>
      </c>
    </row>
    <row r="91" spans="1:22">
      <c r="A91" s="44">
        <v>0.0426</v>
      </c>
      <c r="B91" s="44">
        <f t="shared" ref="B91:P91" si="27">B58*$A$91</f>
        <v>47.0770044</v>
      </c>
      <c r="C91" s="44">
        <f t="shared" si="27"/>
        <v>45.10073502</v>
      </c>
      <c r="D91" s="44">
        <f t="shared" si="27"/>
        <v>41.09598144</v>
      </c>
      <c r="E91" s="44">
        <f t="shared" si="27"/>
        <v>42.09415056</v>
      </c>
      <c r="F91" s="44">
        <f t="shared" si="27"/>
        <v>40.45411872</v>
      </c>
      <c r="G91" s="44">
        <f t="shared" si="27"/>
        <v>39.68399592</v>
      </c>
      <c r="H91" s="44">
        <f t="shared" si="27"/>
        <v>37.6563978</v>
      </c>
      <c r="I91" s="44">
        <f t="shared" si="27"/>
        <v>35.16664932</v>
      </c>
      <c r="J91" s="44">
        <f t="shared" si="27"/>
        <v>36.12283614</v>
      </c>
      <c r="K91" s="44">
        <f t="shared" si="27"/>
        <v>33.59409162</v>
      </c>
      <c r="L91" s="44">
        <f t="shared" si="27"/>
        <v>23.4517686</v>
      </c>
      <c r="M91" s="44">
        <f t="shared" si="27"/>
        <v>24.92947314</v>
      </c>
      <c r="N91" s="44">
        <f t="shared" si="27"/>
        <v>24.775734</v>
      </c>
      <c r="O91" s="44">
        <f t="shared" si="27"/>
        <v>22.93593798</v>
      </c>
      <c r="P91" s="44">
        <f t="shared" si="27"/>
        <v>20.84478066</v>
      </c>
      <c r="Q91" s="44">
        <v>1337.2</v>
      </c>
      <c r="R91" s="44">
        <v>2970.5</v>
      </c>
      <c r="S91" s="44">
        <f t="shared" si="2"/>
        <v>0.450159905739774</v>
      </c>
      <c r="T91" s="44">
        <f t="shared" si="3"/>
        <v>910.6332</v>
      </c>
      <c r="U91" s="44">
        <v>426.5668</v>
      </c>
      <c r="V91" s="44">
        <v>40.9504128</v>
      </c>
    </row>
    <row r="92" spans="1:22">
      <c r="A92" s="44">
        <v>0.0441</v>
      </c>
      <c r="B92" s="44">
        <f t="shared" ref="B92:P92" si="28">B59*$A$92</f>
        <v>82.41516486</v>
      </c>
      <c r="C92" s="44">
        <f t="shared" si="28"/>
        <v>79.92097911</v>
      </c>
      <c r="D92" s="44">
        <f t="shared" si="28"/>
        <v>75.205753308</v>
      </c>
      <c r="E92" s="44">
        <f t="shared" si="28"/>
        <v>73.58074416</v>
      </c>
      <c r="F92" s="44">
        <f t="shared" si="28"/>
        <v>70.71657264</v>
      </c>
      <c r="G92" s="44">
        <f t="shared" si="28"/>
        <v>68.75718318</v>
      </c>
      <c r="H92" s="44">
        <f t="shared" si="28"/>
        <v>65.64483891</v>
      </c>
      <c r="I92" s="44">
        <f t="shared" si="28"/>
        <v>62.57990214</v>
      </c>
      <c r="J92" s="44">
        <f t="shared" si="28"/>
        <v>70.93507932</v>
      </c>
      <c r="K92" s="44">
        <f t="shared" si="28"/>
        <v>68.58650295</v>
      </c>
      <c r="L92" s="44">
        <f t="shared" si="28"/>
        <v>48.5529975</v>
      </c>
      <c r="M92" s="44">
        <f t="shared" si="28"/>
        <v>59.03453556</v>
      </c>
      <c r="N92" s="44">
        <f t="shared" si="28"/>
        <v>55.6332084</v>
      </c>
      <c r="O92" s="44">
        <f t="shared" si="28"/>
        <v>51.19782885</v>
      </c>
      <c r="P92" s="44">
        <f t="shared" si="28"/>
        <v>44.45597079</v>
      </c>
      <c r="Q92" s="44">
        <v>1007.7</v>
      </c>
      <c r="R92" s="44">
        <v>1374.8</v>
      </c>
      <c r="S92" s="44">
        <f t="shared" si="2"/>
        <v>0.732979342449811</v>
      </c>
      <c r="T92" s="44">
        <f t="shared" si="3"/>
        <v>319.4409</v>
      </c>
      <c r="U92" s="44">
        <v>688.2591</v>
      </c>
      <c r="V92" s="44">
        <v>67.38056589</v>
      </c>
    </row>
    <row r="93" spans="1:22">
      <c r="A93" s="44">
        <v>0.054</v>
      </c>
      <c r="B93" s="44">
        <f t="shared" ref="B93:P93" si="29">B60*$A$93</f>
        <v>1.124901</v>
      </c>
      <c r="C93" s="44">
        <f t="shared" si="29"/>
        <v>1.0483668</v>
      </c>
      <c r="D93" s="44">
        <f t="shared" si="29"/>
        <v>1.1058228</v>
      </c>
      <c r="E93" s="44">
        <f t="shared" si="29"/>
        <v>1.1442816</v>
      </c>
      <c r="F93" s="44">
        <f t="shared" si="29"/>
        <v>1.182816</v>
      </c>
      <c r="G93" s="44">
        <f t="shared" si="29"/>
        <v>1.2508344</v>
      </c>
      <c r="H93" s="44">
        <f t="shared" si="29"/>
        <v>1.1818548</v>
      </c>
      <c r="I93" s="44">
        <f t="shared" si="29"/>
        <v>1.1127996</v>
      </c>
      <c r="J93" s="44">
        <f t="shared" si="29"/>
        <v>1.2129102</v>
      </c>
      <c r="K93" s="44">
        <f t="shared" si="29"/>
        <v>1.0664568</v>
      </c>
      <c r="L93" s="44">
        <f t="shared" si="29"/>
        <v>0.791856</v>
      </c>
      <c r="M93" s="44">
        <f t="shared" si="29"/>
        <v>1.1606166</v>
      </c>
      <c r="N93" s="44">
        <f t="shared" si="29"/>
        <v>1.27224</v>
      </c>
      <c r="O93" s="44">
        <f t="shared" si="29"/>
        <v>0.9008388</v>
      </c>
      <c r="P93" s="44">
        <f t="shared" si="29"/>
        <v>0.801009</v>
      </c>
      <c r="Q93" s="44">
        <v>986.59</v>
      </c>
      <c r="R93" s="44">
        <v>1454.56</v>
      </c>
      <c r="S93" s="44">
        <f t="shared" si="2"/>
        <v>0.678273842261577</v>
      </c>
      <c r="T93" s="44">
        <f t="shared" si="3"/>
        <v>340.37355</v>
      </c>
      <c r="U93" s="44">
        <v>646.21645</v>
      </c>
      <c r="V93" s="44">
        <v>63.264590455</v>
      </c>
    </row>
    <row r="94" spans="1:22">
      <c r="A94" s="44">
        <v>0.0892</v>
      </c>
      <c r="B94" s="44">
        <f t="shared" ref="B94:P94" si="30">B61*$A$94</f>
        <v>56.06798908</v>
      </c>
      <c r="C94" s="44">
        <f t="shared" si="30"/>
        <v>51.67429144</v>
      </c>
      <c r="D94" s="44">
        <f t="shared" si="30"/>
        <v>49.766464</v>
      </c>
      <c r="E94" s="44">
        <f t="shared" si="30"/>
        <v>49.46346944</v>
      </c>
      <c r="F94" s="44">
        <f t="shared" si="30"/>
        <v>47.41486656</v>
      </c>
      <c r="G94" s="44">
        <f t="shared" si="30"/>
        <v>45.65352336</v>
      </c>
      <c r="H94" s="44">
        <f t="shared" si="30"/>
        <v>42.7876344</v>
      </c>
      <c r="I94" s="44">
        <f t="shared" si="30"/>
        <v>40.69062268</v>
      </c>
      <c r="J94" s="44">
        <f t="shared" si="30"/>
        <v>40.46882688</v>
      </c>
      <c r="K94" s="44">
        <f t="shared" si="30"/>
        <v>38.0929492</v>
      </c>
      <c r="L94" s="44">
        <f t="shared" si="30"/>
        <v>33.3589268</v>
      </c>
      <c r="M94" s="44">
        <f t="shared" si="30"/>
        <v>32.51912664</v>
      </c>
      <c r="N94" s="44">
        <f t="shared" si="30"/>
        <v>30.0081288</v>
      </c>
      <c r="O94" s="44">
        <f t="shared" si="30"/>
        <v>28.1266778</v>
      </c>
      <c r="P94" s="44">
        <f t="shared" si="30"/>
        <v>25.33046296</v>
      </c>
      <c r="Q94" s="44">
        <v>989.28</v>
      </c>
      <c r="R94" s="44">
        <v>1480.2</v>
      </c>
      <c r="S94" s="44">
        <f t="shared" si="2"/>
        <v>0.66834211593028</v>
      </c>
      <c r="T94" s="44">
        <f t="shared" si="3"/>
        <v>362.07648</v>
      </c>
      <c r="U94" s="44">
        <v>627.20352</v>
      </c>
      <c r="V94" s="44">
        <v>61.403224608</v>
      </c>
    </row>
    <row r="95" spans="1:22">
      <c r="A95" s="44">
        <v>0.0959</v>
      </c>
      <c r="B95" s="44">
        <f t="shared" ref="B95:P95" si="31">B62*$A$95</f>
        <v>37.26277933</v>
      </c>
      <c r="C95" s="44">
        <f t="shared" si="31"/>
        <v>35.6283844</v>
      </c>
      <c r="D95" s="44">
        <f t="shared" si="31"/>
        <v>34.06657618</v>
      </c>
      <c r="E95" s="44">
        <f t="shared" si="31"/>
        <v>34.89524808</v>
      </c>
      <c r="F95" s="44">
        <f t="shared" si="31"/>
        <v>34.56895792</v>
      </c>
      <c r="G95" s="44">
        <f t="shared" si="31"/>
        <v>34.58223048</v>
      </c>
      <c r="H95" s="44">
        <f t="shared" si="31"/>
        <v>32.62518</v>
      </c>
      <c r="I95" s="44">
        <f t="shared" si="31"/>
        <v>30.65829018</v>
      </c>
      <c r="J95" s="44">
        <f t="shared" si="31"/>
        <v>28.07379477</v>
      </c>
      <c r="K95" s="44">
        <f t="shared" si="31"/>
        <v>26.61290212</v>
      </c>
      <c r="L95" s="44">
        <f t="shared" si="31"/>
        <v>21.6485619</v>
      </c>
      <c r="M95" s="44">
        <f t="shared" si="31"/>
        <v>25.5897642</v>
      </c>
      <c r="N95" s="44">
        <f t="shared" si="31"/>
        <v>24.9664142</v>
      </c>
      <c r="O95" s="44">
        <f t="shared" si="31"/>
        <v>23.41163545</v>
      </c>
      <c r="P95" s="44">
        <f t="shared" si="31"/>
        <v>21.2921016</v>
      </c>
      <c r="Q95" s="44">
        <v>1001.2</v>
      </c>
      <c r="R95" s="44">
        <v>1625.3</v>
      </c>
      <c r="S95" s="44">
        <f t="shared" si="2"/>
        <v>0.616009352119609</v>
      </c>
      <c r="T95" s="44">
        <f t="shared" si="3"/>
        <v>384.4608</v>
      </c>
      <c r="U95" s="44">
        <v>616.7392</v>
      </c>
      <c r="V95" s="44">
        <v>60.37876768</v>
      </c>
    </row>
    <row r="96" spans="1:22">
      <c r="A96" s="44">
        <v>0.0701</v>
      </c>
      <c r="B96" s="44">
        <f t="shared" ref="B96:P96" si="32">B63*$A$96</f>
        <v>5.25703734</v>
      </c>
      <c r="C96" s="44">
        <f t="shared" si="32"/>
        <v>5.195338825</v>
      </c>
      <c r="D96" s="44">
        <f t="shared" si="32"/>
        <v>5.11987968</v>
      </c>
      <c r="E96" s="44">
        <f t="shared" si="32"/>
        <v>5.03929272</v>
      </c>
      <c r="F96" s="44">
        <f t="shared" si="32"/>
        <v>5.01310336</v>
      </c>
      <c r="G96" s="44">
        <f t="shared" si="32"/>
        <v>4.92026292</v>
      </c>
      <c r="H96" s="44">
        <f t="shared" si="32"/>
        <v>4.70600928</v>
      </c>
      <c r="I96" s="44">
        <f t="shared" si="32"/>
        <v>4.77406236</v>
      </c>
      <c r="J96" s="44">
        <f t="shared" si="32"/>
        <v>3.07835037</v>
      </c>
      <c r="K96" s="44">
        <f t="shared" si="32"/>
        <v>2.79024638</v>
      </c>
      <c r="L96" s="44">
        <f t="shared" si="32"/>
        <v>1.1432609</v>
      </c>
      <c r="M96" s="44">
        <f t="shared" si="32"/>
        <v>2.16825609</v>
      </c>
      <c r="N96" s="44">
        <f t="shared" si="32"/>
        <v>2.0564536</v>
      </c>
      <c r="O96" s="44">
        <f t="shared" si="32"/>
        <v>1.43853612</v>
      </c>
      <c r="P96" s="44">
        <f t="shared" si="32"/>
        <v>1.15163785</v>
      </c>
      <c r="Q96" s="44">
        <v>1001.2</v>
      </c>
      <c r="R96" s="44">
        <v>1669.1</v>
      </c>
      <c r="S96" s="44">
        <f t="shared" si="2"/>
        <v>0.599844227427955</v>
      </c>
      <c r="T96" s="44">
        <f t="shared" si="3"/>
        <v>408.4896</v>
      </c>
      <c r="U96" s="44">
        <v>592.7104</v>
      </c>
      <c r="V96" s="44">
        <v>58.02634816</v>
      </c>
    </row>
    <row r="97" spans="1:22">
      <c r="A97" s="44">
        <v>0.0891</v>
      </c>
      <c r="B97" s="44">
        <f t="shared" ref="B97:P97" si="33">B64*$A$97</f>
        <v>5.58043101</v>
      </c>
      <c r="C97" s="44">
        <f t="shared" si="33"/>
        <v>4.30116885</v>
      </c>
      <c r="D97" s="44">
        <f t="shared" si="33"/>
        <v>3.858790914</v>
      </c>
      <c r="E97" s="44">
        <f t="shared" si="33"/>
        <v>3.8145492</v>
      </c>
      <c r="F97" s="44">
        <f t="shared" si="33"/>
        <v>3.97186416</v>
      </c>
      <c r="G97" s="44">
        <f t="shared" si="33"/>
        <v>3.90995748</v>
      </c>
      <c r="H97" s="44">
        <f t="shared" si="33"/>
        <v>3.30904035</v>
      </c>
      <c r="I97" s="44">
        <f t="shared" si="33"/>
        <v>3.3874929</v>
      </c>
      <c r="J97" s="44">
        <f t="shared" si="33"/>
        <v>3.8322801</v>
      </c>
      <c r="K97" s="44">
        <f t="shared" si="33"/>
        <v>3.34697022</v>
      </c>
      <c r="L97" s="44">
        <f t="shared" si="33"/>
        <v>3.0737718</v>
      </c>
      <c r="M97" s="44">
        <f t="shared" si="33"/>
        <v>3.440151</v>
      </c>
      <c r="N97" s="44">
        <f t="shared" si="33"/>
        <v>2.894859</v>
      </c>
      <c r="O97" s="44">
        <f t="shared" si="33"/>
        <v>2.31042537</v>
      </c>
      <c r="P97" s="44">
        <f t="shared" si="33"/>
        <v>2.25109368</v>
      </c>
      <c r="Q97" s="44">
        <v>1000.4</v>
      </c>
      <c r="R97" s="44">
        <v>1721.1</v>
      </c>
      <c r="S97" s="44">
        <f t="shared" si="2"/>
        <v>0.581256173377491</v>
      </c>
      <c r="T97" s="44">
        <f t="shared" si="3"/>
        <v>418.1672</v>
      </c>
      <c r="U97" s="44">
        <v>582.2328</v>
      </c>
      <c r="V97" s="44">
        <v>57.00059112</v>
      </c>
    </row>
    <row r="98" spans="1:22">
      <c r="A98" s="44">
        <v>0.0917</v>
      </c>
      <c r="B98" s="44">
        <f t="shared" ref="B98:P98" si="34">B65*$A$98</f>
        <v>11.29865044</v>
      </c>
      <c r="C98" s="44">
        <f t="shared" si="34"/>
        <v>10.32851946</v>
      </c>
      <c r="D98" s="44">
        <f t="shared" si="34"/>
        <v>9.19739996</v>
      </c>
      <c r="E98" s="44">
        <f t="shared" si="34"/>
        <v>14.99170288</v>
      </c>
      <c r="F98" s="44">
        <f t="shared" si="34"/>
        <v>14.91247408</v>
      </c>
      <c r="G98" s="44">
        <f t="shared" si="34"/>
        <v>16.20294984</v>
      </c>
      <c r="H98" s="44">
        <f t="shared" si="34"/>
        <v>15.31220355</v>
      </c>
      <c r="I98" s="44">
        <f t="shared" si="34"/>
        <v>15.02664058</v>
      </c>
      <c r="J98" s="44">
        <f t="shared" si="34"/>
        <v>16.68698829</v>
      </c>
      <c r="K98" s="44">
        <f t="shared" si="34"/>
        <v>15.67356574</v>
      </c>
      <c r="L98" s="44">
        <f t="shared" si="34"/>
        <v>13.2227732</v>
      </c>
      <c r="M98" s="44">
        <f t="shared" si="34"/>
        <v>14.77977501</v>
      </c>
      <c r="N98" s="44">
        <f t="shared" si="34"/>
        <v>15.1963406</v>
      </c>
      <c r="O98" s="44">
        <f t="shared" si="34"/>
        <v>15.02554935</v>
      </c>
      <c r="P98" s="44">
        <f t="shared" si="34"/>
        <v>14.69343029</v>
      </c>
      <c r="Q98" s="44">
        <v>972.4</v>
      </c>
      <c r="R98" s="44">
        <v>1664.3</v>
      </c>
      <c r="S98" s="44">
        <f t="shared" si="2"/>
        <v>0.584269662921348</v>
      </c>
      <c r="T98" s="44">
        <f t="shared" si="3"/>
        <v>421.0492</v>
      </c>
      <c r="U98" s="44">
        <v>551.3508</v>
      </c>
      <c r="V98" s="44">
        <v>53.97724332</v>
      </c>
    </row>
    <row r="99" spans="1:22">
      <c r="Q99" s="44">
        <v>948.1</v>
      </c>
      <c r="R99" s="44">
        <v>1619.3</v>
      </c>
      <c r="S99" s="44">
        <f t="shared" si="2"/>
        <v>0.585499907367381</v>
      </c>
      <c r="T99" s="44">
        <f t="shared" si="3"/>
        <v>425.6969</v>
      </c>
      <c r="U99" s="44">
        <v>522.4031</v>
      </c>
      <c r="V99" s="44">
        <v>51.14326349</v>
      </c>
    </row>
    <row r="100" spans="1:22">
      <c r="Q100" s="44">
        <v>911.1</v>
      </c>
      <c r="R100" s="44">
        <v>1691.7</v>
      </c>
      <c r="S100" s="44">
        <f t="shared" si="2"/>
        <v>0.538570668558255</v>
      </c>
      <c r="T100" s="44">
        <f t="shared" si="3"/>
        <v>427.3059</v>
      </c>
      <c r="U100" s="44">
        <v>483.7941</v>
      </c>
      <c r="V100" s="44">
        <v>47.36344239</v>
      </c>
    </row>
    <row r="101" spans="1:22">
      <c r="Q101" s="44">
        <v>870.4</v>
      </c>
      <c r="R101" s="44">
        <v>1570.4</v>
      </c>
      <c r="S101" s="44">
        <f t="shared" si="2"/>
        <v>0.554253693326541</v>
      </c>
      <c r="T101" s="44">
        <f t="shared" si="3"/>
        <v>427.3664</v>
      </c>
      <c r="U101" s="44">
        <v>443.0336</v>
      </c>
      <c r="V101" s="44">
        <v>43.37298944</v>
      </c>
    </row>
    <row r="102" spans="1:22">
      <c r="Q102" s="44">
        <v>792.8</v>
      </c>
      <c r="R102" s="44">
        <v>1361.1</v>
      </c>
      <c r="S102" s="44">
        <f t="shared" si="2"/>
        <v>0.58247006098009</v>
      </c>
      <c r="T102" s="44">
        <f t="shared" si="3"/>
        <v>420.184</v>
      </c>
      <c r="U102" s="44">
        <v>372.616</v>
      </c>
      <c r="V102" s="44">
        <v>36.4791064</v>
      </c>
    </row>
    <row r="103" spans="1:22">
      <c r="Q103" s="44">
        <v>899.1</v>
      </c>
      <c r="R103" s="44">
        <v>1321.6</v>
      </c>
      <c r="S103" s="44">
        <f t="shared" si="2"/>
        <v>0.680311743341404</v>
      </c>
      <c r="T103" s="44">
        <f t="shared" si="3"/>
        <v>513.3861</v>
      </c>
      <c r="U103" s="44">
        <v>385.7139</v>
      </c>
      <c r="V103" s="44">
        <v>37.76139081</v>
      </c>
    </row>
    <row r="104" spans="1:22">
      <c r="Q104" s="44">
        <v>1137.6</v>
      </c>
      <c r="R104" s="44">
        <v>1750.2</v>
      </c>
      <c r="S104" s="44">
        <f t="shared" si="2"/>
        <v>0.649982859101817</v>
      </c>
      <c r="T104" s="44">
        <f t="shared" si="3"/>
        <v>705.312</v>
      </c>
      <c r="U104" s="44">
        <v>432.288</v>
      </c>
      <c r="V104" s="44">
        <v>42.3209952</v>
      </c>
    </row>
    <row r="105" spans="1:22">
      <c r="Q105" s="44">
        <v>1190.2</v>
      </c>
      <c r="R105" s="44">
        <v>1839.4</v>
      </c>
      <c r="S105" s="44">
        <f t="shared" si="2"/>
        <v>0.647058823529412</v>
      </c>
      <c r="T105" s="44">
        <f t="shared" si="3"/>
        <v>774.8202</v>
      </c>
      <c r="U105" s="44">
        <v>415.3798</v>
      </c>
      <c r="V105" s="44">
        <v>40.66568242</v>
      </c>
    </row>
    <row r="106" spans="1:22">
      <c r="Q106" s="44">
        <v>1172.4</v>
      </c>
      <c r="R106" s="44">
        <v>1927.7</v>
      </c>
      <c r="S106" s="44">
        <f t="shared" si="2"/>
        <v>0.608185921045806</v>
      </c>
      <c r="T106" s="44">
        <f t="shared" si="3"/>
        <v>798.4044</v>
      </c>
      <c r="U106" s="44">
        <v>373.9956</v>
      </c>
      <c r="V106" s="44">
        <v>36.61416924</v>
      </c>
    </row>
    <row r="107" spans="1:22">
      <c r="Q107" s="44">
        <v>1356.7</v>
      </c>
      <c r="R107" s="44">
        <v>1512.6</v>
      </c>
      <c r="S107" s="44">
        <f t="shared" si="2"/>
        <v>0.896932434219225</v>
      </c>
      <c r="T107" s="44">
        <f t="shared" si="3"/>
        <v>430.0739</v>
      </c>
      <c r="U107" s="44">
        <v>926.6261</v>
      </c>
      <c r="V107" s="44">
        <v>86.82486557</v>
      </c>
    </row>
    <row r="108" spans="1:22">
      <c r="Q108" s="44">
        <v>1360.77</v>
      </c>
      <c r="R108" s="44">
        <v>1601.84</v>
      </c>
      <c r="S108" s="44">
        <f t="shared" si="2"/>
        <v>0.849504320031963</v>
      </c>
      <c r="T108" s="44">
        <f t="shared" si="3"/>
        <v>469.46565</v>
      </c>
      <c r="U108" s="44">
        <v>891.30435</v>
      </c>
      <c r="V108" s="44">
        <v>83.515217595</v>
      </c>
    </row>
    <row r="109" spans="1:22">
      <c r="Q109" s="44">
        <v>1367.93</v>
      </c>
      <c r="R109" s="44">
        <v>1635.92</v>
      </c>
      <c r="S109" s="44">
        <f t="shared" si="2"/>
        <v>0.836183920974131</v>
      </c>
      <c r="T109" s="44">
        <f t="shared" si="3"/>
        <v>500.66238</v>
      </c>
      <c r="U109" s="44">
        <v>867.26762</v>
      </c>
      <c r="V109" s="44">
        <v>81.262975994</v>
      </c>
    </row>
    <row r="110" spans="1:22">
      <c r="Q110" s="44">
        <v>1381.6</v>
      </c>
      <c r="R110" s="44">
        <v>1765.2</v>
      </c>
      <c r="S110" s="44">
        <f t="shared" si="2"/>
        <v>0.782687514162701</v>
      </c>
      <c r="T110" s="44">
        <f t="shared" si="3"/>
        <v>530.5344</v>
      </c>
      <c r="U110" s="44">
        <v>851.0656</v>
      </c>
      <c r="V110" s="44">
        <v>79.74484672</v>
      </c>
    </row>
    <row r="111" spans="1:22">
      <c r="Q111" s="44">
        <v>1356.7</v>
      </c>
      <c r="R111" s="44">
        <v>1821.6</v>
      </c>
      <c r="S111" s="44">
        <f t="shared" si="2"/>
        <v>0.744784804567413</v>
      </c>
      <c r="T111" s="44">
        <f t="shared" si="3"/>
        <v>553.5336</v>
      </c>
      <c r="U111" s="44">
        <v>803.1664</v>
      </c>
      <c r="V111" s="44">
        <v>75.25669168</v>
      </c>
    </row>
    <row r="112" spans="1:22">
      <c r="Q112" s="44">
        <v>1360.3</v>
      </c>
      <c r="R112" s="44">
        <v>1921</v>
      </c>
      <c r="S112" s="44">
        <f t="shared" si="2"/>
        <v>0.708120770432067</v>
      </c>
      <c r="T112" s="44">
        <f t="shared" si="3"/>
        <v>568.6054</v>
      </c>
      <c r="U112" s="44">
        <v>791.6946</v>
      </c>
      <c r="V112" s="44">
        <v>74.18178402</v>
      </c>
    </row>
    <row r="113" spans="17:22">
      <c r="Q113" s="44">
        <v>1314.1</v>
      </c>
      <c r="R113" s="44">
        <v>1863.4</v>
      </c>
      <c r="S113" s="44">
        <f t="shared" si="2"/>
        <v>0.705216271331974</v>
      </c>
      <c r="T113" s="44">
        <f t="shared" si="3"/>
        <v>569.0053</v>
      </c>
      <c r="U113" s="44">
        <v>745.0947</v>
      </c>
      <c r="V113" s="44">
        <v>69.81537339</v>
      </c>
    </row>
    <row r="114" spans="17:22">
      <c r="Q114" s="44">
        <v>1276</v>
      </c>
      <c r="R114" s="44">
        <v>1844.7</v>
      </c>
      <c r="S114" s="44">
        <f t="shared" si="2"/>
        <v>0.691711389385808</v>
      </c>
      <c r="T114" s="44">
        <f t="shared" si="3"/>
        <v>572.924</v>
      </c>
      <c r="U114" s="44">
        <v>703.076</v>
      </c>
      <c r="V114" s="44">
        <v>65.8782212</v>
      </c>
    </row>
    <row r="115" spans="17:22">
      <c r="Q115" s="44">
        <v>1433.9</v>
      </c>
      <c r="R115" s="44">
        <v>2090.5</v>
      </c>
      <c r="S115" s="44">
        <f t="shared" si="2"/>
        <v>0.6859124611337</v>
      </c>
      <c r="T115" s="44">
        <f t="shared" si="3"/>
        <v>672.4991</v>
      </c>
      <c r="U115" s="44">
        <v>761.4009</v>
      </c>
      <c r="V115" s="44">
        <v>71.34326433</v>
      </c>
    </row>
    <row r="116" spans="17:22">
      <c r="Q116" s="44">
        <v>1353.2</v>
      </c>
      <c r="R116" s="44">
        <v>1964.4</v>
      </c>
      <c r="S116" s="44">
        <f t="shared" si="2"/>
        <v>0.68886173895337</v>
      </c>
      <c r="T116" s="44">
        <f t="shared" si="3"/>
        <v>664.4212</v>
      </c>
      <c r="U116" s="44">
        <v>688.7788</v>
      </c>
      <c r="V116" s="44">
        <v>64.53857356</v>
      </c>
    </row>
    <row r="117" spans="17:22">
      <c r="Q117" s="44">
        <v>1173.2</v>
      </c>
      <c r="R117" s="44">
        <v>1701.5</v>
      </c>
      <c r="S117" s="44">
        <f t="shared" si="2"/>
        <v>0.689509256538348</v>
      </c>
      <c r="T117" s="44">
        <f t="shared" si="3"/>
        <v>621.796</v>
      </c>
      <c r="U117" s="44">
        <v>551.404</v>
      </c>
      <c r="V117" s="44">
        <v>51.6665548</v>
      </c>
    </row>
    <row r="118" spans="17:22">
      <c r="Q118" s="44">
        <v>1371.2</v>
      </c>
      <c r="R118" s="44">
        <v>1790</v>
      </c>
      <c r="S118" s="44">
        <f t="shared" si="2"/>
        <v>0.766033519553073</v>
      </c>
      <c r="T118" s="44">
        <f t="shared" si="3"/>
        <v>782.9552</v>
      </c>
      <c r="U118" s="44">
        <v>588.2448</v>
      </c>
      <c r="V118" s="44">
        <v>55.11853776</v>
      </c>
    </row>
    <row r="119" spans="17:22">
      <c r="Q119" s="44">
        <v>1416.3</v>
      </c>
      <c r="R119" s="44">
        <v>2228.1</v>
      </c>
      <c r="S119" s="44">
        <f t="shared" si="2"/>
        <v>0.635653695974148</v>
      </c>
      <c r="T119" s="44">
        <f t="shared" si="3"/>
        <v>878.106</v>
      </c>
      <c r="U119" s="44">
        <v>538.194</v>
      </c>
      <c r="V119" s="44">
        <v>50.4287778</v>
      </c>
    </row>
    <row r="120" spans="17:22">
      <c r="Q120" s="44">
        <v>1439.1</v>
      </c>
      <c r="R120" s="44">
        <v>2317.3</v>
      </c>
      <c r="S120" s="44">
        <f t="shared" si="2"/>
        <v>0.621024468131014</v>
      </c>
      <c r="T120" s="44">
        <f t="shared" si="3"/>
        <v>936.8541</v>
      </c>
      <c r="U120" s="44">
        <v>502.2459</v>
      </c>
      <c r="V120" s="44">
        <v>47.06044083</v>
      </c>
    </row>
    <row r="121" spans="17:22">
      <c r="Q121" s="44">
        <v>1311.9</v>
      </c>
      <c r="R121" s="44">
        <v>2414.3</v>
      </c>
      <c r="S121" s="44">
        <f t="shared" si="2"/>
        <v>0.543387317234809</v>
      </c>
      <c r="T121" s="44">
        <f t="shared" si="3"/>
        <v>893.4039</v>
      </c>
      <c r="U121" s="44">
        <v>418.4961</v>
      </c>
      <c r="V121" s="44">
        <v>39.21308457</v>
      </c>
    </row>
    <row r="122" spans="17:22">
      <c r="Q122" s="44">
        <v>175.2</v>
      </c>
      <c r="R122" s="44">
        <v>269.7</v>
      </c>
      <c r="S122" s="44">
        <f t="shared" si="2"/>
        <v>0.649610678531702</v>
      </c>
      <c r="T122" s="44">
        <f t="shared" si="3"/>
        <v>55.5384</v>
      </c>
      <c r="U122" s="44">
        <v>119.6616</v>
      </c>
      <c r="V122" s="44">
        <v>11.04476568</v>
      </c>
    </row>
    <row r="123" spans="17:22">
      <c r="Q123" s="44">
        <v>171.87</v>
      </c>
      <c r="R123" s="44">
        <v>265.98</v>
      </c>
      <c r="S123" s="44">
        <f t="shared" si="2"/>
        <v>0.64617640424092</v>
      </c>
      <c r="T123" s="44">
        <f t="shared" si="3"/>
        <v>59.29515</v>
      </c>
      <c r="U123" s="44">
        <v>112.57485</v>
      </c>
      <c r="V123" s="44">
        <v>10.390658655</v>
      </c>
    </row>
    <row r="124" spans="17:22">
      <c r="Q124" s="44">
        <v>180.65</v>
      </c>
      <c r="R124" s="44">
        <v>267</v>
      </c>
      <c r="S124" s="44">
        <f t="shared" si="2"/>
        <v>0.676591760299626</v>
      </c>
      <c r="T124" s="44">
        <f t="shared" si="3"/>
        <v>66.1179</v>
      </c>
      <c r="U124" s="44">
        <v>114.5321</v>
      </c>
      <c r="V124" s="44">
        <v>10.57131283</v>
      </c>
    </row>
    <row r="125" spans="17:22">
      <c r="Q125" s="44">
        <v>178.8</v>
      </c>
      <c r="R125" s="44">
        <v>257.2</v>
      </c>
      <c r="S125" s="44">
        <f t="shared" si="2"/>
        <v>0.695178849144635</v>
      </c>
      <c r="T125" s="44">
        <f t="shared" si="3"/>
        <v>68.6592</v>
      </c>
      <c r="U125" s="44">
        <v>110.1408</v>
      </c>
      <c r="V125" s="44">
        <v>10.16599584</v>
      </c>
    </row>
    <row r="126" spans="17:22">
      <c r="Q126" s="44">
        <v>184.8</v>
      </c>
      <c r="R126" s="44">
        <v>241.8</v>
      </c>
      <c r="S126" s="44">
        <f t="shared" si="2"/>
        <v>0.764267990074442</v>
      </c>
      <c r="T126" s="44">
        <f t="shared" si="3"/>
        <v>75.3984</v>
      </c>
      <c r="U126" s="44">
        <v>109.4016</v>
      </c>
      <c r="V126" s="44">
        <v>10.09776768</v>
      </c>
    </row>
    <row r="127" spans="17:22">
      <c r="Q127" s="44">
        <v>171.7</v>
      </c>
      <c r="R127" s="44">
        <v>243.1</v>
      </c>
      <c r="S127" s="44">
        <f t="shared" si="2"/>
        <v>0.706293706293706</v>
      </c>
      <c r="T127" s="44">
        <f t="shared" si="3"/>
        <v>71.7706</v>
      </c>
      <c r="U127" s="44">
        <v>99.9294</v>
      </c>
      <c r="V127" s="44">
        <v>9.22348362</v>
      </c>
    </row>
    <row r="128" spans="17:22">
      <c r="Q128" s="44">
        <v>143.9</v>
      </c>
      <c r="R128" s="44">
        <v>204.4</v>
      </c>
      <c r="S128" s="44">
        <f t="shared" si="2"/>
        <v>0.704011741682975</v>
      </c>
      <c r="T128" s="44">
        <f t="shared" si="3"/>
        <v>62.3087</v>
      </c>
      <c r="U128" s="44">
        <v>81.5913</v>
      </c>
      <c r="V128" s="44">
        <v>7.53087699</v>
      </c>
    </row>
    <row r="129" spans="17:22">
      <c r="Q129" s="44">
        <v>100.1</v>
      </c>
      <c r="R129" s="44">
        <v>171.1</v>
      </c>
      <c r="S129" s="44">
        <f t="shared" si="2"/>
        <v>0.585037989479836</v>
      </c>
      <c r="T129" s="44">
        <f t="shared" si="3"/>
        <v>44.9449</v>
      </c>
      <c r="U129" s="44">
        <v>55.1551</v>
      </c>
      <c r="V129" s="44">
        <v>5.09081573</v>
      </c>
    </row>
    <row r="130" spans="17:22">
      <c r="Q130" s="44">
        <v>111.2</v>
      </c>
      <c r="R130" s="44">
        <v>189.7</v>
      </c>
      <c r="S130" s="44">
        <f t="shared" ref="S130:S193" si="35">Q130/R130</f>
        <v>0.586188719030048</v>
      </c>
      <c r="T130" s="44">
        <f t="shared" ref="T130:T193" si="36">Q130-U130</f>
        <v>52.1528</v>
      </c>
      <c r="U130" s="44">
        <v>59.0472</v>
      </c>
      <c r="V130" s="44">
        <v>5.45005656</v>
      </c>
    </row>
    <row r="131" spans="17:22">
      <c r="Q131" s="44">
        <v>96.5</v>
      </c>
      <c r="R131" s="44">
        <v>148.9</v>
      </c>
      <c r="S131" s="44">
        <f t="shared" si="35"/>
        <v>0.64808596373405</v>
      </c>
      <c r="T131" s="44">
        <f t="shared" si="36"/>
        <v>47.3815</v>
      </c>
      <c r="U131" s="44">
        <v>49.1185</v>
      </c>
      <c r="V131" s="44">
        <v>4.53363755</v>
      </c>
    </row>
    <row r="132" spans="17:22">
      <c r="Q132" s="44">
        <v>50.7</v>
      </c>
      <c r="R132" s="44">
        <v>117.8</v>
      </c>
      <c r="S132" s="44">
        <f t="shared" si="35"/>
        <v>0.430390492359932</v>
      </c>
      <c r="T132" s="44">
        <f t="shared" si="36"/>
        <v>26.871</v>
      </c>
      <c r="U132" s="44">
        <v>23.829</v>
      </c>
      <c r="V132" s="44">
        <v>2.1994167</v>
      </c>
    </row>
    <row r="133" spans="17:22">
      <c r="Q133" s="44">
        <v>82.9</v>
      </c>
      <c r="R133" s="44">
        <v>97.7</v>
      </c>
      <c r="S133" s="44">
        <f t="shared" si="35"/>
        <v>0.848515864892528</v>
      </c>
      <c r="T133" s="44">
        <f t="shared" si="36"/>
        <v>47.3359</v>
      </c>
      <c r="U133" s="44">
        <v>35.5641</v>
      </c>
      <c r="V133" s="44">
        <v>3.28256643</v>
      </c>
    </row>
    <row r="134" spans="17:22">
      <c r="Q134" s="44">
        <v>81.9</v>
      </c>
      <c r="R134" s="44">
        <v>90.3</v>
      </c>
      <c r="S134" s="44">
        <f t="shared" si="35"/>
        <v>0.906976744186047</v>
      </c>
      <c r="T134" s="44">
        <f t="shared" si="36"/>
        <v>50.778</v>
      </c>
      <c r="U134" s="44">
        <v>31.122</v>
      </c>
      <c r="V134" s="44">
        <v>2.8725606</v>
      </c>
    </row>
    <row r="135" spans="17:22">
      <c r="Q135" s="44">
        <v>85.4</v>
      </c>
      <c r="R135" s="44">
        <v>99.2</v>
      </c>
      <c r="S135" s="44">
        <f t="shared" si="35"/>
        <v>0.860887096774194</v>
      </c>
      <c r="T135" s="44">
        <f t="shared" si="36"/>
        <v>55.5954</v>
      </c>
      <c r="U135" s="44">
        <v>29.8046</v>
      </c>
      <c r="V135" s="44">
        <v>2.75096458</v>
      </c>
    </row>
    <row r="136" spans="17:22">
      <c r="Q136" s="44">
        <v>102.2</v>
      </c>
      <c r="R136" s="44">
        <v>120.4</v>
      </c>
      <c r="S136" s="44">
        <f t="shared" si="35"/>
        <v>0.848837209302326</v>
      </c>
      <c r="T136" s="44">
        <f t="shared" si="36"/>
        <v>69.5982</v>
      </c>
      <c r="U136" s="44">
        <v>32.6018</v>
      </c>
      <c r="V136" s="44">
        <v>3.00914614</v>
      </c>
    </row>
    <row r="137" spans="17:22">
      <c r="Q137" s="44">
        <v>1760.2</v>
      </c>
      <c r="R137" s="44">
        <v>2748.1</v>
      </c>
      <c r="S137" s="44">
        <f t="shared" si="35"/>
        <v>0.640515265092246</v>
      </c>
      <c r="T137" s="44">
        <f t="shared" si="36"/>
        <v>557.9834</v>
      </c>
      <c r="U137" s="44">
        <v>1202.2166</v>
      </c>
      <c r="V137" s="44">
        <v>126.8338513</v>
      </c>
    </row>
    <row r="138" spans="17:22">
      <c r="Q138" s="44">
        <v>1728.52</v>
      </c>
      <c r="R138" s="44">
        <v>2847.03</v>
      </c>
      <c r="S138" s="44">
        <f t="shared" si="35"/>
        <v>0.607130939961995</v>
      </c>
      <c r="T138" s="44">
        <f t="shared" si="36"/>
        <v>596.3394</v>
      </c>
      <c r="U138" s="44">
        <v>1132.1806</v>
      </c>
      <c r="V138" s="44">
        <v>119.4450533</v>
      </c>
    </row>
    <row r="139" spans="17:22">
      <c r="Q139" s="44">
        <v>1745.49</v>
      </c>
      <c r="R139" s="44">
        <v>2878.23</v>
      </c>
      <c r="S139" s="44">
        <f t="shared" si="35"/>
        <v>0.606445628042234</v>
      </c>
      <c r="T139" s="44">
        <f t="shared" si="36"/>
        <v>638.84934</v>
      </c>
      <c r="U139" s="44">
        <v>1106.64066</v>
      </c>
      <c r="V139" s="44">
        <v>116.75058963</v>
      </c>
    </row>
    <row r="140" spans="17:22">
      <c r="Q140" s="44">
        <v>1775.2</v>
      </c>
      <c r="R140" s="44">
        <v>3043.1</v>
      </c>
      <c r="S140" s="44">
        <f t="shared" si="35"/>
        <v>0.583352502382439</v>
      </c>
      <c r="T140" s="44">
        <f t="shared" si="36"/>
        <v>681.6768</v>
      </c>
      <c r="U140" s="44">
        <v>1093.5232</v>
      </c>
      <c r="V140" s="44">
        <v>115.3666976</v>
      </c>
    </row>
    <row r="141" spans="17:22">
      <c r="Q141" s="44">
        <v>1787.3</v>
      </c>
      <c r="R141" s="44">
        <v>3049.6</v>
      </c>
      <c r="S141" s="44">
        <f t="shared" si="35"/>
        <v>0.586076862539349</v>
      </c>
      <c r="T141" s="44">
        <f t="shared" si="36"/>
        <v>729.2184</v>
      </c>
      <c r="U141" s="44">
        <v>1058.0816</v>
      </c>
      <c r="V141" s="44">
        <v>111.6276088</v>
      </c>
    </row>
    <row r="142" spans="17:22">
      <c r="Q142" s="44">
        <v>1799.5</v>
      </c>
      <c r="R142" s="44">
        <v>3073.6</v>
      </c>
      <c r="S142" s="44">
        <f t="shared" si="35"/>
        <v>0.585469807391983</v>
      </c>
      <c r="T142" s="44">
        <f t="shared" si="36"/>
        <v>752.191</v>
      </c>
      <c r="U142" s="44">
        <v>1047.309</v>
      </c>
      <c r="V142" s="44">
        <v>110.4910995</v>
      </c>
    </row>
    <row r="143" spans="17:22">
      <c r="Q143" s="44">
        <v>1780.3</v>
      </c>
      <c r="R143" s="44">
        <v>2978.3</v>
      </c>
      <c r="S143" s="44">
        <f t="shared" si="35"/>
        <v>0.597757109760602</v>
      </c>
      <c r="T143" s="44">
        <f t="shared" si="36"/>
        <v>770.8699</v>
      </c>
      <c r="U143" s="44">
        <v>1009.4301</v>
      </c>
      <c r="V143" s="44">
        <v>106.49487555</v>
      </c>
    </row>
    <row r="144" spans="17:22">
      <c r="Q144" s="44">
        <v>1690.6</v>
      </c>
      <c r="R144" s="44">
        <v>2847.3</v>
      </c>
      <c r="S144" s="44">
        <f t="shared" si="35"/>
        <v>0.593755487654971</v>
      </c>
      <c r="T144" s="44">
        <f t="shared" si="36"/>
        <v>759.0794</v>
      </c>
      <c r="U144" s="44">
        <v>931.5206</v>
      </c>
      <c r="V144" s="44">
        <v>98.2754233</v>
      </c>
    </row>
    <row r="145" spans="17:22">
      <c r="Q145" s="44">
        <v>1640.3</v>
      </c>
      <c r="R145" s="44">
        <v>2805.5</v>
      </c>
      <c r="S145" s="44">
        <f t="shared" si="35"/>
        <v>0.584672963821066</v>
      </c>
      <c r="T145" s="44">
        <f t="shared" si="36"/>
        <v>769.3007</v>
      </c>
      <c r="U145" s="44">
        <v>870.9993</v>
      </c>
      <c r="V145" s="44">
        <v>91.89042615</v>
      </c>
    </row>
    <row r="146" spans="17:22">
      <c r="Q146" s="44">
        <v>1552</v>
      </c>
      <c r="R146" s="44">
        <v>2680.9</v>
      </c>
      <c r="S146" s="44">
        <f t="shared" si="35"/>
        <v>0.578910067514641</v>
      </c>
      <c r="T146" s="44">
        <f t="shared" si="36"/>
        <v>762.032</v>
      </c>
      <c r="U146" s="44">
        <v>789.968</v>
      </c>
      <c r="V146" s="44">
        <v>83.341624</v>
      </c>
    </row>
    <row r="147" spans="17:22">
      <c r="Q147" s="44">
        <v>577.4</v>
      </c>
      <c r="R147" s="44">
        <v>1921.8</v>
      </c>
      <c r="S147" s="44">
        <f t="shared" si="35"/>
        <v>0.3004474971381</v>
      </c>
      <c r="T147" s="44">
        <f t="shared" si="36"/>
        <v>306.022</v>
      </c>
      <c r="U147" s="44">
        <v>271.378</v>
      </c>
      <c r="V147" s="44">
        <v>28.630379</v>
      </c>
    </row>
    <row r="148" spans="17:22">
      <c r="Q148" s="44">
        <v>1374.9</v>
      </c>
      <c r="R148" s="44">
        <v>1825.7</v>
      </c>
      <c r="S148" s="44">
        <f t="shared" si="35"/>
        <v>0.753081010023553</v>
      </c>
      <c r="T148" s="44">
        <f t="shared" si="36"/>
        <v>785.0679</v>
      </c>
      <c r="U148" s="44">
        <v>589.8321</v>
      </c>
      <c r="V148" s="44">
        <v>62.22728655</v>
      </c>
    </row>
    <row r="149" spans="17:22">
      <c r="Q149" s="44">
        <v>1482.6</v>
      </c>
      <c r="R149" s="44">
        <v>2210.1</v>
      </c>
      <c r="S149" s="44">
        <f t="shared" si="35"/>
        <v>0.67082937423646</v>
      </c>
      <c r="T149" s="44">
        <f t="shared" si="36"/>
        <v>919.212</v>
      </c>
      <c r="U149" s="44">
        <v>563.388</v>
      </c>
      <c r="V149" s="44">
        <v>59.437434</v>
      </c>
    </row>
    <row r="150" spans="17:22">
      <c r="Q150" s="44">
        <v>1452.7</v>
      </c>
      <c r="R150" s="44">
        <v>2258.7</v>
      </c>
      <c r="S150" s="44">
        <f t="shared" si="35"/>
        <v>0.643157568512861</v>
      </c>
      <c r="T150" s="44">
        <f t="shared" si="36"/>
        <v>945.7077</v>
      </c>
      <c r="U150" s="44">
        <v>506.9923</v>
      </c>
      <c r="V150" s="44">
        <v>53.48768765</v>
      </c>
    </row>
    <row r="151" spans="17:22">
      <c r="Q151" s="44">
        <v>1412.3</v>
      </c>
      <c r="R151" s="44">
        <v>2408.5</v>
      </c>
      <c r="S151" s="44">
        <f t="shared" si="35"/>
        <v>0.586381565289599</v>
      </c>
      <c r="T151" s="44">
        <f t="shared" si="36"/>
        <v>961.7763</v>
      </c>
      <c r="U151" s="44">
        <v>450.5237</v>
      </c>
      <c r="V151" s="44">
        <v>47.53025035</v>
      </c>
    </row>
    <row r="152" spans="17:22">
      <c r="Q152" s="44">
        <v>1225.8</v>
      </c>
      <c r="R152" s="44">
        <v>1894</v>
      </c>
      <c r="S152" s="44">
        <f t="shared" si="35"/>
        <v>0.647201689545934</v>
      </c>
      <c r="T152" s="44">
        <f t="shared" si="36"/>
        <v>388.5786</v>
      </c>
      <c r="U152" s="44">
        <v>837.2214</v>
      </c>
      <c r="V152" s="44">
        <v>80.3732544</v>
      </c>
    </row>
    <row r="153" spans="17:22">
      <c r="Q153" s="44">
        <v>1248.43</v>
      </c>
      <c r="R153" s="44">
        <v>1922.22</v>
      </c>
      <c r="S153" s="44">
        <f t="shared" si="35"/>
        <v>0.649473005171104</v>
      </c>
      <c r="T153" s="44">
        <f t="shared" si="36"/>
        <v>430.70835</v>
      </c>
      <c r="U153" s="44">
        <v>817.72165</v>
      </c>
      <c r="V153" s="44">
        <v>78.5012784</v>
      </c>
    </row>
    <row r="154" spans="17:22">
      <c r="Q154" s="44">
        <v>1281.93</v>
      </c>
      <c r="R154" s="44">
        <v>1929.91</v>
      </c>
      <c r="S154" s="44">
        <f t="shared" si="35"/>
        <v>0.664243410314471</v>
      </c>
      <c r="T154" s="44">
        <f t="shared" si="36"/>
        <v>469.18638</v>
      </c>
      <c r="U154" s="44">
        <v>812.74362</v>
      </c>
      <c r="V154" s="44">
        <v>78.02338752</v>
      </c>
    </row>
    <row r="155" spans="17:22">
      <c r="Q155" s="44">
        <v>1338.3</v>
      </c>
      <c r="R155" s="44">
        <v>1934.4</v>
      </c>
      <c r="S155" s="44">
        <f t="shared" si="35"/>
        <v>0.691842431761787</v>
      </c>
      <c r="T155" s="44">
        <f t="shared" si="36"/>
        <v>513.9072</v>
      </c>
      <c r="U155" s="44">
        <v>824.3928</v>
      </c>
      <c r="V155" s="44">
        <v>79.1417088</v>
      </c>
    </row>
    <row r="156" spans="17:22">
      <c r="Q156" s="44">
        <v>1287.5</v>
      </c>
      <c r="R156" s="44">
        <v>1895.1</v>
      </c>
      <c r="S156" s="44">
        <f t="shared" si="35"/>
        <v>0.679383673684766</v>
      </c>
      <c r="T156" s="44">
        <f t="shared" si="36"/>
        <v>525.3</v>
      </c>
      <c r="U156" s="44">
        <v>762.2</v>
      </c>
      <c r="V156" s="44">
        <v>73.1712</v>
      </c>
    </row>
    <row r="157" spans="17:22">
      <c r="Q157" s="44">
        <v>964.6</v>
      </c>
      <c r="R157" s="44">
        <v>1724.5</v>
      </c>
      <c r="S157" s="44">
        <f t="shared" si="35"/>
        <v>0.559350536387359</v>
      </c>
      <c r="T157" s="44">
        <f t="shared" si="36"/>
        <v>403.2028</v>
      </c>
      <c r="U157" s="44">
        <v>561.3972</v>
      </c>
      <c r="V157" s="44">
        <v>53.8941312</v>
      </c>
    </row>
    <row r="158" spans="17:22">
      <c r="Q158" s="44">
        <v>730.2</v>
      </c>
      <c r="R158" s="44">
        <v>1315.6</v>
      </c>
      <c r="S158" s="44">
        <f t="shared" si="35"/>
        <v>0.555031924597142</v>
      </c>
      <c r="T158" s="44">
        <f t="shared" si="36"/>
        <v>316.1766</v>
      </c>
      <c r="U158" s="44">
        <v>414.0234</v>
      </c>
      <c r="V158" s="44">
        <v>39.7462464</v>
      </c>
    </row>
    <row r="159" spans="17:22">
      <c r="Q159" s="44">
        <v>573.8</v>
      </c>
      <c r="R159" s="44">
        <v>1169.2</v>
      </c>
      <c r="S159" s="44">
        <f t="shared" si="35"/>
        <v>0.490762914813548</v>
      </c>
      <c r="T159" s="44">
        <f t="shared" si="36"/>
        <v>257.6362</v>
      </c>
      <c r="U159" s="44">
        <v>316.1638</v>
      </c>
      <c r="V159" s="44">
        <v>30.3517248</v>
      </c>
    </row>
    <row r="160" spans="17:22">
      <c r="Q160" s="44">
        <v>542.6</v>
      </c>
      <c r="R160" s="44">
        <v>1022.4</v>
      </c>
      <c r="S160" s="44">
        <f t="shared" si="35"/>
        <v>0.530712050078247</v>
      </c>
      <c r="T160" s="44">
        <f t="shared" si="36"/>
        <v>254.4794</v>
      </c>
      <c r="U160" s="44">
        <v>288.1206</v>
      </c>
      <c r="V160" s="44">
        <v>27.6595776</v>
      </c>
    </row>
    <row r="161" spans="17:22">
      <c r="Q161" s="44">
        <v>516.8</v>
      </c>
      <c r="R161" s="44">
        <v>911.6</v>
      </c>
      <c r="S161" s="44">
        <f t="shared" si="35"/>
        <v>0.566915313734094</v>
      </c>
      <c r="T161" s="44">
        <f t="shared" si="36"/>
        <v>253.7488</v>
      </c>
      <c r="U161" s="44">
        <v>263.0512</v>
      </c>
      <c r="V161" s="44">
        <v>25.2529152</v>
      </c>
    </row>
    <row r="162" spans="17:22">
      <c r="Q162" s="44">
        <v>427.3</v>
      </c>
      <c r="R162" s="44">
        <v>756.1</v>
      </c>
      <c r="S162" s="44">
        <f t="shared" si="35"/>
        <v>0.565136886655204</v>
      </c>
      <c r="T162" s="44">
        <f t="shared" si="36"/>
        <v>226.469</v>
      </c>
      <c r="U162" s="44">
        <v>200.831</v>
      </c>
      <c r="V162" s="44">
        <v>19.279776</v>
      </c>
    </row>
    <row r="163" spans="17:22">
      <c r="Q163" s="44">
        <v>627.6</v>
      </c>
      <c r="R163" s="44">
        <v>665.4</v>
      </c>
      <c r="S163" s="44">
        <f t="shared" si="35"/>
        <v>0.943192064923354</v>
      </c>
      <c r="T163" s="44">
        <f t="shared" si="36"/>
        <v>358.3596</v>
      </c>
      <c r="U163" s="44">
        <v>269.2404</v>
      </c>
      <c r="V163" s="44">
        <v>25.8470784</v>
      </c>
    </row>
    <row r="164" spans="17:22">
      <c r="Q164" s="44">
        <v>640.2</v>
      </c>
      <c r="R164" s="44">
        <v>773.9</v>
      </c>
      <c r="S164" s="44">
        <f t="shared" si="35"/>
        <v>0.827238661325753</v>
      </c>
      <c r="T164" s="44">
        <f t="shared" si="36"/>
        <v>396.924</v>
      </c>
      <c r="U164" s="44">
        <v>243.276</v>
      </c>
      <c r="V164" s="44">
        <v>23.354496</v>
      </c>
    </row>
    <row r="165" spans="17:22">
      <c r="Q165" s="44">
        <v>644.5</v>
      </c>
      <c r="R165" s="44">
        <v>850.5</v>
      </c>
      <c r="S165" s="44">
        <f t="shared" si="35"/>
        <v>0.757789535567313</v>
      </c>
      <c r="T165" s="44">
        <f t="shared" si="36"/>
        <v>419.5695</v>
      </c>
      <c r="U165" s="44">
        <v>224.9305</v>
      </c>
      <c r="V165" s="44">
        <v>21.593328</v>
      </c>
    </row>
    <row r="166" spans="17:22">
      <c r="Q166" s="44">
        <v>608.9</v>
      </c>
      <c r="R166" s="44">
        <v>953.2</v>
      </c>
      <c r="S166" s="44">
        <f t="shared" si="35"/>
        <v>0.638795635753252</v>
      </c>
      <c r="T166" s="44">
        <f t="shared" si="36"/>
        <v>414.6609</v>
      </c>
      <c r="U166" s="44">
        <v>194.2391</v>
      </c>
      <c r="V166" s="44">
        <v>18.6469536</v>
      </c>
    </row>
    <row r="167" spans="17:22">
      <c r="Q167" s="44">
        <v>1482.6</v>
      </c>
      <c r="R167" s="44">
        <v>2680.2</v>
      </c>
      <c r="S167" s="44">
        <f t="shared" si="35"/>
        <v>0.553167674054175</v>
      </c>
      <c r="T167" s="44">
        <f t="shared" si="36"/>
        <v>469.9842</v>
      </c>
      <c r="U167" s="44">
        <v>1012.6158</v>
      </c>
      <c r="V167" s="44">
        <v>90.83163726</v>
      </c>
    </row>
    <row r="168" spans="17:22">
      <c r="Q168" s="44">
        <v>1442.54</v>
      </c>
      <c r="R168" s="44">
        <v>2782.06</v>
      </c>
      <c r="S168" s="44">
        <f t="shared" si="35"/>
        <v>0.518515057187839</v>
      </c>
      <c r="T168" s="44">
        <f t="shared" si="36"/>
        <v>497.6763</v>
      </c>
      <c r="U168" s="44">
        <v>944.8637</v>
      </c>
      <c r="V168" s="44">
        <v>84.75427389</v>
      </c>
    </row>
    <row r="169" spans="17:22">
      <c r="Q169" s="44">
        <v>1467.31</v>
      </c>
      <c r="R169" s="44">
        <v>2721.09</v>
      </c>
      <c r="S169" s="44">
        <f t="shared" si="35"/>
        <v>0.539236114939234</v>
      </c>
      <c r="T169" s="44">
        <f t="shared" si="36"/>
        <v>537.03546</v>
      </c>
      <c r="U169" s="44">
        <v>930.27454</v>
      </c>
      <c r="V169" s="44">
        <v>83.445626238</v>
      </c>
    </row>
    <row r="170" spans="17:22">
      <c r="Q170" s="44">
        <v>1555.2</v>
      </c>
      <c r="R170" s="44">
        <v>2927.6</v>
      </c>
      <c r="S170" s="44">
        <f t="shared" si="35"/>
        <v>0.531220112037164</v>
      </c>
      <c r="T170" s="44">
        <f t="shared" si="36"/>
        <v>597.1968</v>
      </c>
      <c r="U170" s="44">
        <v>958.0032</v>
      </c>
      <c r="V170" s="44">
        <v>85.93288704</v>
      </c>
    </row>
    <row r="171" spans="17:22">
      <c r="Q171" s="44">
        <v>1612.6</v>
      </c>
      <c r="R171" s="44">
        <v>2971.5</v>
      </c>
      <c r="S171" s="44">
        <f t="shared" si="35"/>
        <v>0.54268887767121</v>
      </c>
      <c r="T171" s="44">
        <f t="shared" si="36"/>
        <v>657.9408</v>
      </c>
      <c r="U171" s="44">
        <v>954.6592</v>
      </c>
      <c r="V171" s="44">
        <v>85.63293024</v>
      </c>
    </row>
    <row r="172" spans="17:22">
      <c r="Q172" s="44">
        <v>1585.3</v>
      </c>
      <c r="R172" s="44">
        <v>3089.2</v>
      </c>
      <c r="S172" s="44">
        <f t="shared" si="35"/>
        <v>0.513174932021235</v>
      </c>
      <c r="T172" s="44">
        <f t="shared" si="36"/>
        <v>662.6554</v>
      </c>
      <c r="U172" s="44">
        <v>922.6446</v>
      </c>
      <c r="V172" s="44">
        <v>82.76122062</v>
      </c>
    </row>
    <row r="173" spans="17:22">
      <c r="Q173" s="44">
        <v>1539.4</v>
      </c>
      <c r="R173" s="44">
        <v>2979.2</v>
      </c>
      <c r="S173" s="44">
        <f t="shared" si="35"/>
        <v>0.51671589688507</v>
      </c>
      <c r="T173" s="44">
        <f t="shared" si="36"/>
        <v>666.5602</v>
      </c>
      <c r="U173" s="44">
        <v>872.8398</v>
      </c>
      <c r="V173" s="44">
        <v>78.29373006</v>
      </c>
    </row>
    <row r="174" spans="17:22">
      <c r="Q174" s="44">
        <v>1468.6</v>
      </c>
      <c r="R174" s="44">
        <v>2874.9</v>
      </c>
      <c r="S174" s="44">
        <f t="shared" si="35"/>
        <v>0.510835159483808</v>
      </c>
      <c r="T174" s="44">
        <f t="shared" si="36"/>
        <v>659.4014</v>
      </c>
      <c r="U174" s="44">
        <v>809.1986</v>
      </c>
      <c r="V174" s="44">
        <v>72.58511442</v>
      </c>
    </row>
    <row r="175" spans="17:22">
      <c r="Q175" s="44">
        <v>1417.2</v>
      </c>
      <c r="R175" s="44">
        <v>2828.9</v>
      </c>
      <c r="S175" s="44">
        <f t="shared" si="35"/>
        <v>0.500972109300435</v>
      </c>
      <c r="T175" s="44">
        <f t="shared" si="36"/>
        <v>664.6668</v>
      </c>
      <c r="U175" s="44">
        <v>752.5332</v>
      </c>
      <c r="V175" s="44">
        <v>67.50222804</v>
      </c>
    </row>
    <row r="176" spans="17:22">
      <c r="Q176" s="44">
        <v>1356.3</v>
      </c>
      <c r="R176" s="44">
        <v>2837.4</v>
      </c>
      <c r="S176" s="44">
        <f t="shared" si="35"/>
        <v>0.478008035525481</v>
      </c>
      <c r="T176" s="44">
        <f t="shared" si="36"/>
        <v>665.9433</v>
      </c>
      <c r="U176" s="44">
        <v>690.3567</v>
      </c>
      <c r="V176" s="44">
        <v>61.92499599</v>
      </c>
    </row>
    <row r="177" spans="17:22">
      <c r="Q177" s="44">
        <v>1091.8</v>
      </c>
      <c r="R177" s="44">
        <v>2292.6</v>
      </c>
      <c r="S177" s="44">
        <f t="shared" si="35"/>
        <v>0.476227863561022</v>
      </c>
      <c r="T177" s="44">
        <f t="shared" si="36"/>
        <v>578.654</v>
      </c>
      <c r="U177" s="44">
        <v>513.146</v>
      </c>
      <c r="V177" s="44">
        <v>46.0291962</v>
      </c>
    </row>
    <row r="178" spans="17:22">
      <c r="Q178" s="44">
        <v>1419.3</v>
      </c>
      <c r="R178" s="44">
        <v>2150.5</v>
      </c>
      <c r="S178" s="44">
        <f t="shared" si="35"/>
        <v>0.659986049755871</v>
      </c>
      <c r="T178" s="44">
        <f t="shared" si="36"/>
        <v>810.4203</v>
      </c>
      <c r="U178" s="44">
        <v>608.8797</v>
      </c>
      <c r="V178" s="44">
        <v>54.61650909</v>
      </c>
    </row>
    <row r="179" spans="17:22">
      <c r="Q179" s="44">
        <v>1582.5</v>
      </c>
      <c r="R179" s="44">
        <v>2797.8</v>
      </c>
      <c r="S179" s="44">
        <f t="shared" si="35"/>
        <v>0.565622989491743</v>
      </c>
      <c r="T179" s="44">
        <f t="shared" si="36"/>
        <v>981.15</v>
      </c>
      <c r="U179" s="44">
        <v>601.35</v>
      </c>
      <c r="V179" s="44">
        <v>53.941095</v>
      </c>
    </row>
    <row r="180" spans="17:22">
      <c r="Q180" s="44">
        <v>1655.8</v>
      </c>
      <c r="R180" s="44">
        <v>2920.9</v>
      </c>
      <c r="S180" s="44">
        <f t="shared" si="35"/>
        <v>0.566880071210928</v>
      </c>
      <c r="T180" s="44">
        <f t="shared" si="36"/>
        <v>1077.9258</v>
      </c>
      <c r="U180" s="44">
        <v>577.8742</v>
      </c>
      <c r="V180" s="44">
        <v>51.83531574</v>
      </c>
    </row>
    <row r="181" spans="17:22">
      <c r="Q181" s="44">
        <v>1551.7</v>
      </c>
      <c r="R181" s="44">
        <v>3075.5</v>
      </c>
      <c r="S181" s="44">
        <f t="shared" si="35"/>
        <v>0.504535847829621</v>
      </c>
      <c r="T181" s="44">
        <f t="shared" si="36"/>
        <v>1056.7077</v>
      </c>
      <c r="U181" s="44">
        <v>494.9923</v>
      </c>
      <c r="V181" s="44">
        <v>44.40080931</v>
      </c>
    </row>
    <row r="182" spans="17:22">
      <c r="Q182" s="44">
        <v>1315.8</v>
      </c>
      <c r="R182" s="44">
        <v>1922.9</v>
      </c>
      <c r="S182" s="44">
        <f t="shared" si="35"/>
        <v>0.684278953663737</v>
      </c>
      <c r="T182" s="44">
        <f t="shared" si="36"/>
        <v>417.1086</v>
      </c>
      <c r="U182" s="44">
        <v>898.6914</v>
      </c>
      <c r="V182" s="44">
        <v>85.01620644</v>
      </c>
    </row>
    <row r="183" spans="17:22">
      <c r="Q183" s="44">
        <v>1272.57</v>
      </c>
      <c r="R183" s="44">
        <v>1963.31</v>
      </c>
      <c r="S183" s="44">
        <f t="shared" si="35"/>
        <v>0.648175784771636</v>
      </c>
      <c r="T183" s="44">
        <f t="shared" si="36"/>
        <v>439.03665</v>
      </c>
      <c r="U183" s="44">
        <v>833.53335</v>
      </c>
      <c r="V183" s="44">
        <v>78.85225491</v>
      </c>
    </row>
    <row r="184" spans="17:22">
      <c r="Q184" s="44">
        <v>1297.8</v>
      </c>
      <c r="R184" s="44">
        <v>1950.43</v>
      </c>
      <c r="S184" s="44">
        <f t="shared" si="35"/>
        <v>0.665391734130423</v>
      </c>
      <c r="T184" s="44">
        <f t="shared" si="36"/>
        <v>474.9948</v>
      </c>
      <c r="U184" s="44">
        <v>822.8052</v>
      </c>
      <c r="V184" s="44">
        <v>77.83737192</v>
      </c>
    </row>
    <row r="185" spans="17:22">
      <c r="Q185" s="44">
        <v>1340.9</v>
      </c>
      <c r="R185" s="44">
        <v>2069.1</v>
      </c>
      <c r="S185" s="44">
        <f t="shared" si="35"/>
        <v>0.648059542796385</v>
      </c>
      <c r="T185" s="44">
        <f t="shared" si="36"/>
        <v>514.9056</v>
      </c>
      <c r="U185" s="44">
        <v>825.9944</v>
      </c>
      <c r="V185" s="44">
        <v>78.13907024</v>
      </c>
    </row>
    <row r="186" spans="17:22">
      <c r="Q186" s="44">
        <v>1296.2</v>
      </c>
      <c r="R186" s="44">
        <v>2092</v>
      </c>
      <c r="S186" s="44">
        <f t="shared" si="35"/>
        <v>0.619598470363289</v>
      </c>
      <c r="T186" s="44">
        <f t="shared" si="36"/>
        <v>528.8496</v>
      </c>
      <c r="U186" s="44">
        <v>767.3504</v>
      </c>
      <c r="V186" s="44">
        <v>72.59134784</v>
      </c>
    </row>
    <row r="187" spans="17:22">
      <c r="Q187" s="44">
        <v>1149.4</v>
      </c>
      <c r="R187" s="44">
        <v>1990.5</v>
      </c>
      <c r="S187" s="44">
        <f t="shared" si="35"/>
        <v>0.577442853554383</v>
      </c>
      <c r="T187" s="44">
        <f t="shared" si="36"/>
        <v>480.4492</v>
      </c>
      <c r="U187" s="44">
        <v>668.9508</v>
      </c>
      <c r="V187" s="44">
        <v>63.28274568</v>
      </c>
    </row>
    <row r="188" spans="17:22">
      <c r="Q188" s="44">
        <v>1066.2</v>
      </c>
      <c r="R188" s="44">
        <v>1707.8</v>
      </c>
      <c r="S188" s="44">
        <f t="shared" si="35"/>
        <v>0.624311980325565</v>
      </c>
      <c r="T188" s="44">
        <f t="shared" si="36"/>
        <v>461.6646</v>
      </c>
      <c r="U188" s="44">
        <v>604.5354</v>
      </c>
      <c r="V188" s="44">
        <v>57.18904884</v>
      </c>
    </row>
    <row r="189" spans="17:22">
      <c r="Q189" s="44">
        <v>983.2</v>
      </c>
      <c r="R189" s="44">
        <v>1720.5</v>
      </c>
      <c r="S189" s="44">
        <f t="shared" si="35"/>
        <v>0.57146178436501</v>
      </c>
      <c r="T189" s="44">
        <f t="shared" si="36"/>
        <v>441.4568</v>
      </c>
      <c r="U189" s="44">
        <v>541.7432</v>
      </c>
      <c r="V189" s="44">
        <v>51.24890672</v>
      </c>
    </row>
    <row r="190" spans="17:22">
      <c r="Q190" s="44">
        <v>921.8</v>
      </c>
      <c r="R190" s="44">
        <v>1606.1</v>
      </c>
      <c r="S190" s="44">
        <f t="shared" si="35"/>
        <v>0.573936865699521</v>
      </c>
      <c r="T190" s="44">
        <f t="shared" si="36"/>
        <v>432.3242</v>
      </c>
      <c r="U190" s="44">
        <v>489.4758</v>
      </c>
      <c r="V190" s="44">
        <v>46.30441068</v>
      </c>
    </row>
    <row r="191" spans="17:22">
      <c r="Q191" s="44">
        <v>799.9</v>
      </c>
      <c r="R191" s="44">
        <v>1421.3</v>
      </c>
      <c r="S191" s="44">
        <f t="shared" si="35"/>
        <v>0.562794624639415</v>
      </c>
      <c r="T191" s="44">
        <f t="shared" si="36"/>
        <v>392.7509</v>
      </c>
      <c r="U191" s="44">
        <v>407.1491</v>
      </c>
      <c r="V191" s="44">
        <v>38.51630486</v>
      </c>
    </row>
    <row r="192" spans="17:22">
      <c r="Q192" s="44">
        <v>641.5</v>
      </c>
      <c r="R192" s="44">
        <v>1297.3</v>
      </c>
      <c r="S192" s="44">
        <f t="shared" si="35"/>
        <v>0.494488553148848</v>
      </c>
      <c r="T192" s="44">
        <f t="shared" si="36"/>
        <v>339.995</v>
      </c>
      <c r="U192" s="44">
        <v>301.505</v>
      </c>
      <c r="V192" s="44">
        <v>28.522373</v>
      </c>
    </row>
    <row r="193" spans="17:22">
      <c r="Q193" s="44">
        <v>910.9</v>
      </c>
      <c r="R193" s="44">
        <v>1299.9</v>
      </c>
      <c r="S193" s="44">
        <f t="shared" si="35"/>
        <v>0.700746211247019</v>
      </c>
      <c r="T193" s="44">
        <f t="shared" si="36"/>
        <v>520.1239</v>
      </c>
      <c r="U193" s="44">
        <v>390.7761</v>
      </c>
      <c r="V193" s="44">
        <v>36.96741906</v>
      </c>
    </row>
    <row r="194" spans="17:22">
      <c r="Q194" s="44">
        <v>937.6</v>
      </c>
      <c r="R194" s="44">
        <v>1547.6</v>
      </c>
      <c r="S194" s="44">
        <f t="shared" ref="S194:S257" si="37">Q194/R194</f>
        <v>0.605841302662187</v>
      </c>
      <c r="T194" s="44">
        <f t="shared" ref="T194:T257" si="38">Q194-U194</f>
        <v>581.312</v>
      </c>
      <c r="U194" s="44">
        <v>356.288</v>
      </c>
      <c r="V194" s="44">
        <v>33.7048448</v>
      </c>
    </row>
    <row r="195" spans="17:22">
      <c r="Q195" s="44">
        <v>956.8</v>
      </c>
      <c r="R195" s="44">
        <v>1614.1</v>
      </c>
      <c r="S195" s="44">
        <f t="shared" si="37"/>
        <v>0.592776160089214</v>
      </c>
      <c r="T195" s="44">
        <f t="shared" si="38"/>
        <v>622.8768</v>
      </c>
      <c r="U195" s="44">
        <v>333.9232</v>
      </c>
      <c r="V195" s="44">
        <v>31.58913472</v>
      </c>
    </row>
    <row r="196" spans="17:22">
      <c r="Q196" s="44">
        <v>948.6</v>
      </c>
      <c r="R196" s="44">
        <v>1695</v>
      </c>
      <c r="S196" s="44">
        <f t="shared" si="37"/>
        <v>0.559646017699115</v>
      </c>
      <c r="T196" s="44">
        <f t="shared" si="38"/>
        <v>645.9966</v>
      </c>
      <c r="U196" s="44">
        <v>302.6034</v>
      </c>
      <c r="V196" s="44">
        <v>28.62628164</v>
      </c>
    </row>
    <row r="197" spans="17:22">
      <c r="Q197" s="44">
        <v>1569.1</v>
      </c>
      <c r="R197" s="44">
        <v>2714.2</v>
      </c>
      <c r="S197" s="44">
        <f t="shared" si="37"/>
        <v>0.578107729717781</v>
      </c>
      <c r="T197" s="44">
        <f t="shared" si="38"/>
        <v>497.4047</v>
      </c>
      <c r="U197" s="44">
        <v>1071.6953</v>
      </c>
      <c r="V197" s="44">
        <v>104.81180034</v>
      </c>
    </row>
    <row r="198" spans="17:22">
      <c r="Q198" s="44">
        <v>1540.65</v>
      </c>
      <c r="R198" s="44">
        <v>2847.18</v>
      </c>
      <c r="S198" s="44">
        <f t="shared" si="37"/>
        <v>0.541114365793522</v>
      </c>
      <c r="T198" s="44">
        <f t="shared" si="38"/>
        <v>531.52425</v>
      </c>
      <c r="U198" s="44">
        <v>1009.12575</v>
      </c>
      <c r="V198" s="44">
        <v>98.69249835</v>
      </c>
    </row>
    <row r="199" spans="17:22">
      <c r="Q199" s="44">
        <v>1570.5</v>
      </c>
      <c r="R199" s="44">
        <v>2884.8</v>
      </c>
      <c r="S199" s="44">
        <f t="shared" si="37"/>
        <v>0.544405158069884</v>
      </c>
      <c r="T199" s="44">
        <f t="shared" si="38"/>
        <v>574.803</v>
      </c>
      <c r="U199" s="44">
        <v>995.697</v>
      </c>
      <c r="V199" s="44">
        <v>97.3791666</v>
      </c>
    </row>
    <row r="200" spans="17:22">
      <c r="Q200" s="44">
        <v>1645.9</v>
      </c>
      <c r="R200" s="44">
        <v>3050.6</v>
      </c>
      <c r="S200" s="44">
        <f t="shared" si="37"/>
        <v>0.539533206582312</v>
      </c>
      <c r="T200" s="44">
        <f t="shared" si="38"/>
        <v>632.0256</v>
      </c>
      <c r="U200" s="44">
        <v>1013.8744</v>
      </c>
      <c r="V200" s="44">
        <v>99.15691632</v>
      </c>
    </row>
    <row r="201" spans="17:22">
      <c r="Q201" s="44">
        <v>1708</v>
      </c>
      <c r="R201" s="44">
        <v>3150.3</v>
      </c>
      <c r="S201" s="44">
        <f t="shared" si="37"/>
        <v>0.542170586928229</v>
      </c>
      <c r="T201" s="44">
        <f t="shared" si="38"/>
        <v>696.864</v>
      </c>
      <c r="U201" s="44">
        <v>1011.136</v>
      </c>
      <c r="V201" s="44">
        <v>98.8891008</v>
      </c>
    </row>
    <row r="202" spans="17:22">
      <c r="Q202" s="44">
        <v>1738.6</v>
      </c>
      <c r="R202" s="44">
        <v>3325.7</v>
      </c>
      <c r="S202" s="44">
        <f t="shared" si="37"/>
        <v>0.522777159695703</v>
      </c>
      <c r="T202" s="44">
        <f t="shared" si="38"/>
        <v>726.7348</v>
      </c>
      <c r="U202" s="44">
        <v>1011.8652</v>
      </c>
      <c r="V202" s="44">
        <v>98.96041656</v>
      </c>
    </row>
    <row r="203" spans="17:22">
      <c r="Q203" s="44">
        <v>1693.3</v>
      </c>
      <c r="R203" s="44">
        <v>3242.5</v>
      </c>
      <c r="S203" s="44">
        <f t="shared" si="37"/>
        <v>0.522220508866615</v>
      </c>
      <c r="T203" s="44">
        <f t="shared" si="38"/>
        <v>733.1989</v>
      </c>
      <c r="U203" s="44">
        <v>960.1011</v>
      </c>
      <c r="V203" s="44">
        <v>93.89788758</v>
      </c>
    </row>
    <row r="204" spans="17:22">
      <c r="Q204" s="44">
        <v>1617.1</v>
      </c>
      <c r="R204" s="44">
        <v>3103.1</v>
      </c>
      <c r="S204" s="44">
        <f t="shared" si="37"/>
        <v>0.52112403725307</v>
      </c>
      <c r="T204" s="44">
        <f t="shared" si="38"/>
        <v>726.0779</v>
      </c>
      <c r="U204" s="44">
        <v>891.0221</v>
      </c>
      <c r="V204" s="44">
        <v>87.14196138</v>
      </c>
    </row>
    <row r="205" spans="17:22">
      <c r="Q205" s="44">
        <v>1621.3</v>
      </c>
      <c r="R205" s="44">
        <v>3180.5</v>
      </c>
      <c r="S205" s="44">
        <f t="shared" si="37"/>
        <v>0.50976261594089</v>
      </c>
      <c r="T205" s="44">
        <f t="shared" si="38"/>
        <v>760.3897</v>
      </c>
      <c r="U205" s="44">
        <v>860.9103</v>
      </c>
      <c r="V205" s="44">
        <v>84.19702734</v>
      </c>
    </row>
    <row r="206" spans="17:22">
      <c r="Q206" s="44">
        <v>1587.3</v>
      </c>
      <c r="R206" s="44">
        <v>3124</v>
      </c>
      <c r="S206" s="44">
        <f t="shared" si="37"/>
        <v>0.508098591549296</v>
      </c>
      <c r="T206" s="44">
        <f t="shared" si="38"/>
        <v>779.3643</v>
      </c>
      <c r="U206" s="44">
        <v>807.9357</v>
      </c>
      <c r="V206" s="44">
        <v>79.01611146</v>
      </c>
    </row>
    <row r="207" spans="17:22">
      <c r="Q207" s="44">
        <v>1006.3</v>
      </c>
      <c r="R207" s="44">
        <v>2546.8</v>
      </c>
      <c r="S207" s="44">
        <f t="shared" si="37"/>
        <v>0.395123291974242</v>
      </c>
      <c r="T207" s="44">
        <f t="shared" si="38"/>
        <v>533.339</v>
      </c>
      <c r="U207" s="44">
        <v>472.961</v>
      </c>
      <c r="V207" s="44">
        <v>46.2555858</v>
      </c>
    </row>
    <row r="208" spans="17:22">
      <c r="Q208" s="44">
        <v>1569.9</v>
      </c>
      <c r="R208" s="44">
        <v>2218.3</v>
      </c>
      <c r="S208" s="44">
        <f t="shared" si="37"/>
        <v>0.707704097732498</v>
      </c>
      <c r="T208" s="44">
        <f t="shared" si="38"/>
        <v>896.4129</v>
      </c>
      <c r="U208" s="44">
        <v>673.4871</v>
      </c>
      <c r="V208" s="44">
        <v>65.86703838</v>
      </c>
    </row>
    <row r="209" spans="17:22">
      <c r="Q209" s="44">
        <v>1683.2</v>
      </c>
      <c r="R209" s="44">
        <v>2910.4</v>
      </c>
      <c r="S209" s="44">
        <f t="shared" si="37"/>
        <v>0.578339747113799</v>
      </c>
      <c r="T209" s="44">
        <f t="shared" si="38"/>
        <v>1043.584</v>
      </c>
      <c r="U209" s="44">
        <v>639.616</v>
      </c>
      <c r="V209" s="44">
        <v>62.5544448</v>
      </c>
    </row>
    <row r="210" spans="17:22">
      <c r="Q210" s="44">
        <v>1730.1</v>
      </c>
      <c r="R210" s="44">
        <v>3064.6</v>
      </c>
      <c r="S210" s="44">
        <f t="shared" si="37"/>
        <v>0.564543496704301</v>
      </c>
      <c r="T210" s="44">
        <f t="shared" si="38"/>
        <v>1126.2951</v>
      </c>
      <c r="U210" s="44">
        <v>603.8049</v>
      </c>
      <c r="V210" s="44">
        <v>59.05211922</v>
      </c>
    </row>
    <row r="211" spans="17:22">
      <c r="Q211" s="44">
        <v>1676</v>
      </c>
      <c r="R211" s="44">
        <v>3143.6</v>
      </c>
      <c r="S211" s="44">
        <f t="shared" si="37"/>
        <v>0.533146710777453</v>
      </c>
      <c r="T211" s="44">
        <f t="shared" si="38"/>
        <v>1141.356</v>
      </c>
      <c r="U211" s="44">
        <v>534.644</v>
      </c>
      <c r="V211" s="44">
        <v>52.2881832</v>
      </c>
    </row>
    <row r="212" spans="17:22">
      <c r="Q212" s="44">
        <v>2753.1</v>
      </c>
      <c r="R212" s="44">
        <v>4155.7</v>
      </c>
      <c r="S212" s="44">
        <f t="shared" si="37"/>
        <v>0.662487667540968</v>
      </c>
      <c r="T212" s="44">
        <f t="shared" si="38"/>
        <v>872.7327</v>
      </c>
      <c r="U212" s="44">
        <v>1880.3673</v>
      </c>
      <c r="V212" s="44">
        <v>189.72906057</v>
      </c>
    </row>
    <row r="213" spans="17:22">
      <c r="Q213" s="44">
        <v>2747.55</v>
      </c>
      <c r="R213" s="44">
        <v>4301.11</v>
      </c>
      <c r="S213" s="44">
        <f t="shared" si="37"/>
        <v>0.63880021668825</v>
      </c>
      <c r="T213" s="44">
        <f t="shared" si="38"/>
        <v>947.90475</v>
      </c>
      <c r="U213" s="44">
        <v>1799.64525</v>
      </c>
      <c r="V213" s="44">
        <v>181.584205725</v>
      </c>
    </row>
    <row r="214" spans="17:22">
      <c r="Q214" s="44">
        <v>2837.13</v>
      </c>
      <c r="R214" s="44">
        <v>4234.24</v>
      </c>
      <c r="S214" s="44">
        <f t="shared" si="37"/>
        <v>0.67004468334341</v>
      </c>
      <c r="T214" s="44">
        <f t="shared" si="38"/>
        <v>1038.38958</v>
      </c>
      <c r="U214" s="44">
        <v>1798.74042</v>
      </c>
      <c r="V214" s="44">
        <v>181.492908378</v>
      </c>
    </row>
    <row r="215" spans="17:22">
      <c r="Q215" s="44">
        <v>2902.4</v>
      </c>
      <c r="R215" s="44">
        <v>4599.9</v>
      </c>
      <c r="S215" s="44">
        <f t="shared" si="37"/>
        <v>0.630970238483445</v>
      </c>
      <c r="T215" s="44">
        <f t="shared" si="38"/>
        <v>1114.5216</v>
      </c>
      <c r="U215" s="44">
        <v>1787.8784</v>
      </c>
      <c r="V215" s="44">
        <v>180.39693056</v>
      </c>
    </row>
    <row r="216" spans="17:22">
      <c r="Q216" s="44">
        <v>2931.4</v>
      </c>
      <c r="R216" s="44">
        <v>4797.7</v>
      </c>
      <c r="S216" s="44">
        <f t="shared" si="37"/>
        <v>0.611001104696</v>
      </c>
      <c r="T216" s="44">
        <f t="shared" si="38"/>
        <v>1196.0112</v>
      </c>
      <c r="U216" s="44">
        <v>1735.3888</v>
      </c>
      <c r="V216" s="44">
        <v>175.10072992</v>
      </c>
    </row>
    <row r="217" spans="17:22">
      <c r="Q217" s="44">
        <v>2910.7</v>
      </c>
      <c r="R217" s="44">
        <v>4955.1</v>
      </c>
      <c r="S217" s="44">
        <f t="shared" si="37"/>
        <v>0.587414986579484</v>
      </c>
      <c r="T217" s="44">
        <f t="shared" si="38"/>
        <v>1216.6726</v>
      </c>
      <c r="U217" s="44">
        <v>1694.0274</v>
      </c>
      <c r="V217" s="44">
        <v>170.92736466</v>
      </c>
    </row>
    <row r="218" spans="17:22">
      <c r="Q218" s="44">
        <v>2849.6</v>
      </c>
      <c r="R218" s="44">
        <v>4836.1</v>
      </c>
      <c r="S218" s="44">
        <f t="shared" si="37"/>
        <v>0.589235127478754</v>
      </c>
      <c r="T218" s="44">
        <f t="shared" si="38"/>
        <v>1233.8768</v>
      </c>
      <c r="U218" s="44">
        <v>1615.7232</v>
      </c>
      <c r="V218" s="44">
        <v>163.02647088</v>
      </c>
    </row>
    <row r="219" spans="17:22">
      <c r="Q219" s="44">
        <v>2764.1</v>
      </c>
      <c r="R219" s="44">
        <v>4662</v>
      </c>
      <c r="S219" s="44">
        <f t="shared" si="37"/>
        <v>0.592900042900043</v>
      </c>
      <c r="T219" s="44">
        <f t="shared" si="38"/>
        <v>1241.0809</v>
      </c>
      <c r="U219" s="44">
        <v>1523.0191</v>
      </c>
      <c r="V219" s="44">
        <v>153.67262719</v>
      </c>
    </row>
    <row r="220" spans="17:22">
      <c r="Q220" s="44">
        <v>3040.3</v>
      </c>
      <c r="R220" s="44">
        <v>5180.7</v>
      </c>
      <c r="S220" s="44">
        <f t="shared" si="37"/>
        <v>0.586851197714595</v>
      </c>
      <c r="T220" s="44">
        <f t="shared" si="38"/>
        <v>1425.9007</v>
      </c>
      <c r="U220" s="44">
        <v>1614.3993</v>
      </c>
      <c r="V220" s="44">
        <v>162.89288937</v>
      </c>
    </row>
    <row r="221" spans="17:22">
      <c r="Q221" s="44">
        <v>2985.6</v>
      </c>
      <c r="R221" s="44">
        <v>5082.3</v>
      </c>
      <c r="S221" s="44">
        <f t="shared" si="37"/>
        <v>0.58745056372115</v>
      </c>
      <c r="T221" s="44">
        <f t="shared" si="38"/>
        <v>1465.9296</v>
      </c>
      <c r="U221" s="44">
        <v>1519.6704</v>
      </c>
      <c r="V221" s="44">
        <v>153.33474336</v>
      </c>
    </row>
    <row r="222" spans="17:22">
      <c r="Q222" s="44">
        <v>2176.5</v>
      </c>
      <c r="R222" s="44">
        <v>3176.4</v>
      </c>
      <c r="S222" s="44">
        <f t="shared" si="37"/>
        <v>0.68520967132603</v>
      </c>
      <c r="T222" s="44">
        <f t="shared" si="38"/>
        <v>1153.545</v>
      </c>
      <c r="U222" s="44">
        <v>1022.955</v>
      </c>
      <c r="V222" s="44">
        <v>103.2161595</v>
      </c>
    </row>
    <row r="223" spans="17:22">
      <c r="Q223" s="44">
        <v>2933.9</v>
      </c>
      <c r="R223" s="44">
        <v>3344.8</v>
      </c>
      <c r="S223" s="44">
        <f t="shared" si="37"/>
        <v>0.877152595072949</v>
      </c>
      <c r="T223" s="44">
        <f t="shared" si="38"/>
        <v>1675.2569</v>
      </c>
      <c r="U223" s="44">
        <v>1258.6431</v>
      </c>
      <c r="V223" s="44">
        <v>126.99708879</v>
      </c>
    </row>
    <row r="224" spans="17:22">
      <c r="Q224" s="44">
        <v>3151</v>
      </c>
      <c r="R224" s="44">
        <v>4401.7</v>
      </c>
      <c r="S224" s="44">
        <f t="shared" si="37"/>
        <v>0.715859781448077</v>
      </c>
      <c r="T224" s="44">
        <f t="shared" si="38"/>
        <v>1953.62</v>
      </c>
      <c r="U224" s="44">
        <v>1197.38</v>
      </c>
      <c r="V224" s="44">
        <v>120.815642</v>
      </c>
    </row>
    <row r="225" spans="17:22">
      <c r="Q225" s="44">
        <v>3005.4</v>
      </c>
      <c r="R225" s="44">
        <v>4528.4</v>
      </c>
      <c r="S225" s="44">
        <f t="shared" si="37"/>
        <v>0.663678120307393</v>
      </c>
      <c r="T225" s="44">
        <f t="shared" si="38"/>
        <v>1956.5154</v>
      </c>
      <c r="U225" s="44">
        <v>1048.8846</v>
      </c>
      <c r="V225" s="44">
        <v>105.83245614</v>
      </c>
    </row>
    <row r="226" spans="17:22">
      <c r="Q226" s="44">
        <v>2801.2</v>
      </c>
      <c r="R226" s="44">
        <v>4659.7</v>
      </c>
      <c r="S226" s="44">
        <f t="shared" si="37"/>
        <v>0.601154580767002</v>
      </c>
      <c r="T226" s="44">
        <f t="shared" si="38"/>
        <v>1907.6172</v>
      </c>
      <c r="U226" s="44">
        <v>893.5828</v>
      </c>
      <c r="V226" s="44">
        <v>90.16250452</v>
      </c>
    </row>
    <row r="227" spans="17:22">
      <c r="Q227" s="44">
        <v>4528.9</v>
      </c>
      <c r="R227" s="44">
        <v>5143.6</v>
      </c>
      <c r="S227" s="44">
        <f t="shared" si="37"/>
        <v>0.880492262228789</v>
      </c>
      <c r="T227" s="44">
        <f t="shared" si="38"/>
        <v>1435.6613</v>
      </c>
      <c r="U227" s="44">
        <v>3093.2387</v>
      </c>
      <c r="V227" s="44">
        <v>304.06536421</v>
      </c>
    </row>
    <row r="228" spans="17:22">
      <c r="Q228" s="44">
        <v>4547.05</v>
      </c>
      <c r="R228" s="44">
        <v>5390.52</v>
      </c>
      <c r="S228" s="44">
        <f t="shared" si="37"/>
        <v>0.843527155079658</v>
      </c>
      <c r="T228" s="44">
        <f t="shared" si="38"/>
        <v>1568.73225</v>
      </c>
      <c r="U228" s="44">
        <v>2978.31775</v>
      </c>
      <c r="V228" s="44">
        <v>292.768634825</v>
      </c>
    </row>
    <row r="229" spans="17:22">
      <c r="Q229" s="44">
        <v>4569</v>
      </c>
      <c r="R229" s="44">
        <v>5361.2</v>
      </c>
      <c r="S229" s="44">
        <f t="shared" si="37"/>
        <v>0.852234574349026</v>
      </c>
      <c r="T229" s="44">
        <f t="shared" si="38"/>
        <v>1672.254</v>
      </c>
      <c r="U229" s="44">
        <v>2896.746</v>
      </c>
      <c r="V229" s="44">
        <v>284.7501318</v>
      </c>
    </row>
    <row r="230" spans="17:22">
      <c r="Q230" s="44">
        <v>4587.3</v>
      </c>
      <c r="R230" s="44">
        <v>5711.3</v>
      </c>
      <c r="S230" s="44">
        <f t="shared" si="37"/>
        <v>0.803197170521598</v>
      </c>
      <c r="T230" s="44">
        <f t="shared" si="38"/>
        <v>1761.5232</v>
      </c>
      <c r="U230" s="44">
        <v>2825.7768</v>
      </c>
      <c r="V230" s="44">
        <v>277.77385944</v>
      </c>
    </row>
    <row r="231" spans="17:22">
      <c r="Q231" s="44">
        <v>4426.7</v>
      </c>
      <c r="R231" s="44">
        <v>5996.9</v>
      </c>
      <c r="S231" s="44">
        <f t="shared" si="37"/>
        <v>0.73816471843786</v>
      </c>
      <c r="T231" s="44">
        <f t="shared" si="38"/>
        <v>1806.0936</v>
      </c>
      <c r="U231" s="44">
        <v>2620.6064</v>
      </c>
      <c r="V231" s="44">
        <v>257.60560912</v>
      </c>
    </row>
    <row r="232" spans="17:22">
      <c r="Q232" s="44">
        <v>4420</v>
      </c>
      <c r="R232" s="44">
        <v>6310</v>
      </c>
      <c r="S232" s="44">
        <f t="shared" si="37"/>
        <v>0.700475435816165</v>
      </c>
      <c r="T232" s="44">
        <f t="shared" si="38"/>
        <v>1847.56</v>
      </c>
      <c r="U232" s="44">
        <v>2572.44</v>
      </c>
      <c r="V232" s="44">
        <v>252.870852</v>
      </c>
    </row>
    <row r="233" spans="17:22">
      <c r="Q233" s="44">
        <v>4376</v>
      </c>
      <c r="R233" s="44">
        <v>6171.2</v>
      </c>
      <c r="S233" s="44">
        <f t="shared" si="37"/>
        <v>0.70910033704952</v>
      </c>
      <c r="T233" s="44">
        <f t="shared" si="38"/>
        <v>1894.808</v>
      </c>
      <c r="U233" s="44">
        <v>2481.192</v>
      </c>
      <c r="V233" s="44">
        <v>243.9011736</v>
      </c>
    </row>
    <row r="234" spans="17:22">
      <c r="Q234" s="44">
        <v>4284.1</v>
      </c>
      <c r="R234" s="44">
        <v>6004.6</v>
      </c>
      <c r="S234" s="44">
        <f t="shared" si="37"/>
        <v>0.713469673250508</v>
      </c>
      <c r="T234" s="44">
        <f t="shared" si="38"/>
        <v>1923.5609</v>
      </c>
      <c r="U234" s="44">
        <v>2360.5391</v>
      </c>
      <c r="V234" s="44">
        <v>232.04099353</v>
      </c>
    </row>
    <row r="235" spans="17:22">
      <c r="Q235" s="44">
        <v>4390</v>
      </c>
      <c r="R235" s="44">
        <v>6220</v>
      </c>
      <c r="S235" s="44">
        <f t="shared" si="37"/>
        <v>0.705787781350482</v>
      </c>
      <c r="T235" s="44">
        <f t="shared" si="38"/>
        <v>2058.91</v>
      </c>
      <c r="U235" s="44">
        <v>2331.09</v>
      </c>
      <c r="V235" s="44">
        <v>229.146147</v>
      </c>
    </row>
    <row r="236" spans="17:22">
      <c r="Q236" s="44">
        <v>4337.2</v>
      </c>
      <c r="R236" s="44">
        <v>6402.4</v>
      </c>
      <c r="S236" s="44">
        <f t="shared" si="37"/>
        <v>0.677433462451581</v>
      </c>
      <c r="T236" s="44">
        <f t="shared" si="38"/>
        <v>2129.5652</v>
      </c>
      <c r="U236" s="44">
        <v>2207.6348</v>
      </c>
      <c r="V236" s="44">
        <v>217.01050084</v>
      </c>
    </row>
    <row r="237" spans="17:22">
      <c r="Q237" s="44">
        <v>3170.5</v>
      </c>
      <c r="R237" s="44">
        <v>4502.1</v>
      </c>
      <c r="S237" s="44">
        <f t="shared" si="37"/>
        <v>0.704226916327936</v>
      </c>
      <c r="T237" s="44">
        <f t="shared" si="38"/>
        <v>1680.365</v>
      </c>
      <c r="U237" s="44">
        <v>1490.135</v>
      </c>
      <c r="V237" s="44">
        <v>146.4802705</v>
      </c>
    </row>
    <row r="238" spans="17:22">
      <c r="Q238" s="44">
        <v>3887</v>
      </c>
      <c r="R238" s="44">
        <v>4311.1</v>
      </c>
      <c r="S238" s="44">
        <f t="shared" si="37"/>
        <v>0.901626035118647</v>
      </c>
      <c r="T238" s="44">
        <f t="shared" si="38"/>
        <v>2219.477</v>
      </c>
      <c r="U238" s="44">
        <v>1667.523</v>
      </c>
      <c r="V238" s="44">
        <v>163.9175109</v>
      </c>
    </row>
    <row r="239" spans="17:22">
      <c r="Q239" s="44">
        <v>4392.3</v>
      </c>
      <c r="R239" s="44">
        <v>5802.8</v>
      </c>
      <c r="S239" s="44">
        <f t="shared" si="37"/>
        <v>0.756927690080651</v>
      </c>
      <c r="T239" s="44">
        <f t="shared" si="38"/>
        <v>2723.226</v>
      </c>
      <c r="U239" s="44">
        <v>1669.074</v>
      </c>
      <c r="V239" s="44">
        <v>164.0699742</v>
      </c>
    </row>
    <row r="240" spans="17:22">
      <c r="Q240" s="44">
        <v>4260.5</v>
      </c>
      <c r="R240" s="44">
        <v>5918.8</v>
      </c>
      <c r="S240" s="44">
        <f t="shared" si="37"/>
        <v>0.719824964519835</v>
      </c>
      <c r="T240" s="44">
        <f t="shared" si="38"/>
        <v>2773.5855</v>
      </c>
      <c r="U240" s="44">
        <v>1486.9145</v>
      </c>
      <c r="V240" s="44">
        <v>146.16369535</v>
      </c>
    </row>
    <row r="241" spans="17:22">
      <c r="Q241" s="44">
        <v>4039</v>
      </c>
      <c r="R241" s="44">
        <v>6102.3</v>
      </c>
      <c r="S241" s="44">
        <f t="shared" si="37"/>
        <v>0.661881585631647</v>
      </c>
      <c r="T241" s="44">
        <f t="shared" si="38"/>
        <v>2750.559</v>
      </c>
      <c r="U241" s="44">
        <v>1288.441</v>
      </c>
      <c r="V241" s="44">
        <v>126.6537503</v>
      </c>
    </row>
    <row r="242" spans="17:22">
      <c r="Q242" s="44">
        <v>2546.1</v>
      </c>
      <c r="R242" s="44">
        <v>3735.5</v>
      </c>
      <c r="S242" s="44">
        <f t="shared" si="37"/>
        <v>0.681595502610092</v>
      </c>
      <c r="T242" s="44">
        <f t="shared" si="38"/>
        <v>807.1137</v>
      </c>
      <c r="U242" s="44">
        <v>1738.9863</v>
      </c>
      <c r="V242" s="44">
        <v>159.29114508</v>
      </c>
    </row>
    <row r="243" spans="17:22">
      <c r="Q243" s="44">
        <v>2476.1</v>
      </c>
      <c r="R243" s="44">
        <v>3827.38</v>
      </c>
      <c r="S243" s="44">
        <f t="shared" si="37"/>
        <v>0.646943862381054</v>
      </c>
      <c r="T243" s="44">
        <f t="shared" si="38"/>
        <v>854.2545</v>
      </c>
      <c r="U243" s="44">
        <v>1621.8455</v>
      </c>
      <c r="V243" s="44">
        <v>148.5610478</v>
      </c>
    </row>
    <row r="244" spans="17:22">
      <c r="Q244" s="44">
        <v>2533.05</v>
      </c>
      <c r="R244" s="44">
        <v>3871.39</v>
      </c>
      <c r="S244" s="44">
        <f t="shared" si="37"/>
        <v>0.65429987678844</v>
      </c>
      <c r="T244" s="44">
        <f t="shared" si="38"/>
        <v>927.0963</v>
      </c>
      <c r="U244" s="44">
        <v>1605.9537</v>
      </c>
      <c r="V244" s="44">
        <v>147.10535892</v>
      </c>
    </row>
    <row r="245" spans="17:22">
      <c r="Q245" s="44">
        <v>2543.2</v>
      </c>
      <c r="R245" s="44">
        <v>4180.8</v>
      </c>
      <c r="S245" s="44">
        <f t="shared" si="37"/>
        <v>0.60830463069269</v>
      </c>
      <c r="T245" s="44">
        <f t="shared" si="38"/>
        <v>976.5888</v>
      </c>
      <c r="U245" s="44">
        <v>1566.6112</v>
      </c>
      <c r="V245" s="44">
        <v>143.50158592</v>
      </c>
    </row>
    <row r="246" spans="17:22">
      <c r="Q246" s="44">
        <v>2566.1</v>
      </c>
      <c r="R246" s="44">
        <v>4356.4</v>
      </c>
      <c r="S246" s="44">
        <f t="shared" si="37"/>
        <v>0.589041410338812</v>
      </c>
      <c r="T246" s="44">
        <f t="shared" si="38"/>
        <v>1046.9688</v>
      </c>
      <c r="U246" s="44">
        <v>1519.1312</v>
      </c>
      <c r="V246" s="44">
        <v>139.15241792</v>
      </c>
    </row>
    <row r="247" spans="17:22">
      <c r="Q247" s="44">
        <v>2550.7</v>
      </c>
      <c r="R247" s="44">
        <v>4475.1</v>
      </c>
      <c r="S247" s="44">
        <f t="shared" si="37"/>
        <v>0.569976089919778</v>
      </c>
      <c r="T247" s="44">
        <f t="shared" si="38"/>
        <v>1066.1926</v>
      </c>
      <c r="U247" s="44">
        <v>1484.5074</v>
      </c>
      <c r="V247" s="44">
        <v>135.98087784</v>
      </c>
    </row>
    <row r="248" spans="17:22">
      <c r="Q248" s="44">
        <v>2497.1</v>
      </c>
      <c r="R248" s="44">
        <v>4363.2</v>
      </c>
      <c r="S248" s="44">
        <f t="shared" si="37"/>
        <v>0.57230931426476</v>
      </c>
      <c r="T248" s="44">
        <f t="shared" si="38"/>
        <v>1081.2443</v>
      </c>
      <c r="U248" s="44">
        <v>1415.8557</v>
      </c>
      <c r="V248" s="44">
        <v>129.69238212</v>
      </c>
    </row>
    <row r="249" spans="17:22">
      <c r="Q249" s="44">
        <v>2432.2</v>
      </c>
      <c r="R249" s="44">
        <v>4223.6</v>
      </c>
      <c r="S249" s="44">
        <f t="shared" si="37"/>
        <v>0.575859456387915</v>
      </c>
      <c r="T249" s="44">
        <f t="shared" si="38"/>
        <v>1092.0578</v>
      </c>
      <c r="U249" s="44">
        <v>1340.1422</v>
      </c>
      <c r="V249" s="44">
        <v>122.75702552</v>
      </c>
    </row>
    <row r="250" spans="17:22">
      <c r="Q250" s="44">
        <v>2578.5</v>
      </c>
      <c r="R250" s="44">
        <v>4448</v>
      </c>
      <c r="S250" s="44">
        <f t="shared" si="37"/>
        <v>0.579698741007194</v>
      </c>
      <c r="T250" s="44">
        <f t="shared" si="38"/>
        <v>1209.3165</v>
      </c>
      <c r="U250" s="44">
        <v>1369.1835</v>
      </c>
      <c r="V250" s="44">
        <v>125.4172086</v>
      </c>
    </row>
    <row r="251" spans="17:22">
      <c r="Q251" s="44">
        <v>2521.8</v>
      </c>
      <c r="R251" s="44">
        <v>4363.5</v>
      </c>
      <c r="S251" s="44">
        <f t="shared" si="37"/>
        <v>0.57793056033001</v>
      </c>
      <c r="T251" s="44">
        <f t="shared" si="38"/>
        <v>1238.2038</v>
      </c>
      <c r="U251" s="44">
        <v>1283.5962</v>
      </c>
      <c r="V251" s="44">
        <v>117.57741192</v>
      </c>
    </row>
    <row r="252" spans="17:22">
      <c r="Q252" s="44">
        <v>1617.9</v>
      </c>
      <c r="R252" s="44">
        <v>3189.2</v>
      </c>
      <c r="S252" s="44">
        <f t="shared" si="37"/>
        <v>0.507305907437602</v>
      </c>
      <c r="T252" s="44">
        <f t="shared" si="38"/>
        <v>857.487</v>
      </c>
      <c r="U252" s="44">
        <v>760.413</v>
      </c>
      <c r="V252" s="44">
        <v>69.6538308</v>
      </c>
    </row>
    <row r="253" spans="17:22">
      <c r="Q253" s="44">
        <v>2161.5</v>
      </c>
      <c r="R253" s="44">
        <v>2631.1</v>
      </c>
      <c r="S253" s="44">
        <f t="shared" si="37"/>
        <v>0.821519516552012</v>
      </c>
      <c r="T253" s="44">
        <f t="shared" si="38"/>
        <v>1234.2165</v>
      </c>
      <c r="U253" s="44">
        <v>927.2835</v>
      </c>
      <c r="V253" s="44">
        <v>84.9391686</v>
      </c>
    </row>
    <row r="254" spans="17:22">
      <c r="Q254" s="44">
        <v>2530.1</v>
      </c>
      <c r="R254" s="44">
        <v>4115.1</v>
      </c>
      <c r="S254" s="44">
        <f t="shared" si="37"/>
        <v>0.614833175378484</v>
      </c>
      <c r="T254" s="44">
        <f t="shared" si="38"/>
        <v>1568.662</v>
      </c>
      <c r="U254" s="44">
        <v>961.438</v>
      </c>
      <c r="V254" s="44">
        <v>88.0677208</v>
      </c>
    </row>
    <row r="255" spans="17:22">
      <c r="Q255" s="44">
        <v>2550.9</v>
      </c>
      <c r="R255" s="44">
        <v>4286.2</v>
      </c>
      <c r="S255" s="44">
        <f t="shared" si="37"/>
        <v>0.595142550510942</v>
      </c>
      <c r="T255" s="44">
        <f t="shared" si="38"/>
        <v>1660.6359</v>
      </c>
      <c r="U255" s="44">
        <v>890.2641</v>
      </c>
      <c r="V255" s="44">
        <v>81.54819156</v>
      </c>
    </row>
    <row r="256" spans="17:22">
      <c r="Q256" s="44">
        <v>2595.3</v>
      </c>
      <c r="R256" s="44">
        <v>4438.5</v>
      </c>
      <c r="S256" s="44">
        <f t="shared" si="37"/>
        <v>0.584724569111186</v>
      </c>
      <c r="T256" s="44">
        <f t="shared" si="38"/>
        <v>1767.3993</v>
      </c>
      <c r="U256" s="44">
        <v>827.9007</v>
      </c>
      <c r="V256" s="44">
        <v>75.83570412</v>
      </c>
    </row>
    <row r="257" spans="17:22">
      <c r="Q257" s="44">
        <v>4032.8</v>
      </c>
      <c r="R257" s="44">
        <v>5508.7</v>
      </c>
      <c r="S257" s="44">
        <f t="shared" si="37"/>
        <v>0.732078348793726</v>
      </c>
      <c r="T257" s="44">
        <f t="shared" si="38"/>
        <v>1278.3976</v>
      </c>
      <c r="U257" s="44">
        <v>2754.4024</v>
      </c>
      <c r="V257" s="44">
        <v>259.18926584</v>
      </c>
    </row>
    <row r="258" spans="17:22">
      <c r="Q258" s="44">
        <v>4044.86</v>
      </c>
      <c r="R258" s="44">
        <v>5723.5</v>
      </c>
      <c r="S258" s="44">
        <f t="shared" ref="S258:S321" si="39">Q258/R258</f>
        <v>0.706710928627588</v>
      </c>
      <c r="T258" s="44">
        <f t="shared" ref="T258:T321" si="40">Q258-U258</f>
        <v>1395.4767</v>
      </c>
      <c r="U258" s="44">
        <v>2649.3833</v>
      </c>
      <c r="V258" s="44">
        <v>249.30696853</v>
      </c>
    </row>
    <row r="259" spans="17:22">
      <c r="Q259" s="44">
        <v>4158.2</v>
      </c>
      <c r="R259" s="44">
        <v>5575.9</v>
      </c>
      <c r="S259" s="44">
        <f t="shared" si="39"/>
        <v>0.745745081511505</v>
      </c>
      <c r="T259" s="44">
        <f t="shared" si="40"/>
        <v>1521.9012</v>
      </c>
      <c r="U259" s="44">
        <v>2636.2988</v>
      </c>
      <c r="V259" s="44">
        <v>248.07571708</v>
      </c>
    </row>
    <row r="260" spans="17:22">
      <c r="Q260" s="44">
        <v>4245.5</v>
      </c>
      <c r="R260" s="44">
        <v>5878.8</v>
      </c>
      <c r="S260" s="44">
        <f t="shared" si="39"/>
        <v>0.722171191399605</v>
      </c>
      <c r="T260" s="44">
        <f t="shared" si="40"/>
        <v>1630.272</v>
      </c>
      <c r="U260" s="44">
        <v>2615.228</v>
      </c>
      <c r="V260" s="44">
        <v>246.0929548</v>
      </c>
    </row>
    <row r="261" spans="17:22">
      <c r="Q261" s="44">
        <v>4096.9</v>
      </c>
      <c r="R261" s="44">
        <v>5902.3</v>
      </c>
      <c r="S261" s="44">
        <f t="shared" si="39"/>
        <v>0.694119241651559</v>
      </c>
      <c r="T261" s="44">
        <f t="shared" si="40"/>
        <v>1671.5352</v>
      </c>
      <c r="U261" s="44">
        <v>2425.3648</v>
      </c>
      <c r="V261" s="44">
        <v>228.22682768</v>
      </c>
    </row>
    <row r="262" spans="17:22">
      <c r="Q262" s="44">
        <v>4188.3</v>
      </c>
      <c r="R262" s="44">
        <v>6220.3</v>
      </c>
      <c r="S262" s="44">
        <f t="shared" si="39"/>
        <v>0.67332765300709</v>
      </c>
      <c r="T262" s="44">
        <f t="shared" si="40"/>
        <v>1750.7094</v>
      </c>
      <c r="U262" s="44">
        <v>2437.5906</v>
      </c>
      <c r="V262" s="44">
        <v>229.37727546</v>
      </c>
    </row>
    <row r="263" spans="17:22">
      <c r="Q263" s="44">
        <v>4079.4</v>
      </c>
      <c r="R263" s="44">
        <v>6077.2</v>
      </c>
      <c r="S263" s="44">
        <f t="shared" si="39"/>
        <v>0.671263081682354</v>
      </c>
      <c r="T263" s="44">
        <f t="shared" si="40"/>
        <v>1766.3802</v>
      </c>
      <c r="U263" s="44">
        <v>2313.0198</v>
      </c>
      <c r="V263" s="44">
        <v>217.65516318</v>
      </c>
    </row>
    <row r="264" spans="17:22">
      <c r="Q264" s="44">
        <v>3936.6</v>
      </c>
      <c r="R264" s="44">
        <v>5920.9</v>
      </c>
      <c r="S264" s="44">
        <f t="shared" si="39"/>
        <v>0.664865138745799</v>
      </c>
      <c r="T264" s="44">
        <f t="shared" si="40"/>
        <v>1767.5334</v>
      </c>
      <c r="U264" s="44">
        <v>2169.0666</v>
      </c>
      <c r="V264" s="44">
        <v>204.10916706</v>
      </c>
    </row>
    <row r="265" spans="17:22">
      <c r="Q265" s="44">
        <v>3968.1</v>
      </c>
      <c r="R265" s="44">
        <v>6116.3</v>
      </c>
      <c r="S265" s="44">
        <f t="shared" si="39"/>
        <v>0.648774585942481</v>
      </c>
      <c r="T265" s="44">
        <f t="shared" si="40"/>
        <v>1861.0389</v>
      </c>
      <c r="U265" s="44">
        <v>2107.0611</v>
      </c>
      <c r="V265" s="44">
        <v>198.27444951</v>
      </c>
    </row>
    <row r="266" spans="17:22">
      <c r="Q266" s="44">
        <v>3822</v>
      </c>
      <c r="R266" s="44">
        <v>5993.7</v>
      </c>
      <c r="S266" s="44">
        <f t="shared" si="39"/>
        <v>0.637669553030682</v>
      </c>
      <c r="T266" s="44">
        <f t="shared" si="40"/>
        <v>1876.602</v>
      </c>
      <c r="U266" s="44">
        <v>1945.398</v>
      </c>
      <c r="V266" s="44">
        <v>183.0619518</v>
      </c>
    </row>
    <row r="267" spans="17:22">
      <c r="Q267" s="44">
        <v>2698.3</v>
      </c>
      <c r="R267" s="44">
        <v>4812.9</v>
      </c>
      <c r="S267" s="44">
        <f t="shared" si="39"/>
        <v>0.560639115709863</v>
      </c>
      <c r="T267" s="44">
        <f t="shared" si="40"/>
        <v>1430.099</v>
      </c>
      <c r="U267" s="44">
        <v>1268.201</v>
      </c>
      <c r="V267" s="44">
        <v>119.3377141</v>
      </c>
    </row>
    <row r="268" spans="17:22">
      <c r="Q268" s="44">
        <v>3734.6</v>
      </c>
      <c r="R268" s="44">
        <v>4658.9</v>
      </c>
      <c r="S268" s="44">
        <f t="shared" si="39"/>
        <v>0.801605529202172</v>
      </c>
      <c r="T268" s="44">
        <f t="shared" si="40"/>
        <v>2132.4566</v>
      </c>
      <c r="U268" s="44">
        <v>1602.1434</v>
      </c>
      <c r="V268" s="44">
        <v>150.76169394</v>
      </c>
    </row>
    <row r="269" spans="17:22">
      <c r="Q269" s="44">
        <v>4202</v>
      </c>
      <c r="R269" s="44">
        <v>6121.8</v>
      </c>
      <c r="S269" s="44">
        <f t="shared" si="39"/>
        <v>0.686399425005717</v>
      </c>
      <c r="T269" s="44">
        <f t="shared" si="40"/>
        <v>2605.24</v>
      </c>
      <c r="U269" s="44">
        <v>1596.76</v>
      </c>
      <c r="V269" s="44">
        <v>150.255116</v>
      </c>
    </row>
    <row r="270" spans="17:22">
      <c r="Q270" s="44">
        <v>4116.2</v>
      </c>
      <c r="R270" s="44">
        <v>6248.2</v>
      </c>
      <c r="S270" s="44">
        <f t="shared" si="39"/>
        <v>0.658781729137992</v>
      </c>
      <c r="T270" s="44">
        <f t="shared" si="40"/>
        <v>2679.6462</v>
      </c>
      <c r="U270" s="44">
        <v>1436.5538</v>
      </c>
      <c r="V270" s="44">
        <v>135.17971258</v>
      </c>
    </row>
    <row r="271" spans="17:22">
      <c r="Q271" s="44">
        <v>3861.3</v>
      </c>
      <c r="R271" s="44">
        <v>6286.3</v>
      </c>
      <c r="S271" s="44">
        <f t="shared" si="39"/>
        <v>0.614240491226954</v>
      </c>
      <c r="T271" s="44">
        <f t="shared" si="40"/>
        <v>2629.5453</v>
      </c>
      <c r="U271" s="44">
        <v>1231.7547</v>
      </c>
      <c r="V271" s="44">
        <v>115.90811727</v>
      </c>
    </row>
    <row r="272" spans="17:22">
      <c r="Q272" s="44">
        <v>2392.3</v>
      </c>
      <c r="R272" s="44">
        <v>3601</v>
      </c>
      <c r="S272" s="44">
        <f t="shared" si="39"/>
        <v>0.664343237989447</v>
      </c>
      <c r="T272" s="44">
        <f t="shared" si="40"/>
        <v>758.3591</v>
      </c>
      <c r="U272" s="44">
        <v>1633.9409</v>
      </c>
      <c r="V272" s="44">
        <v>167.96912452</v>
      </c>
    </row>
    <row r="273" spans="17:22">
      <c r="Q273" s="44">
        <v>2253.29</v>
      </c>
      <c r="R273" s="44">
        <v>3732.02</v>
      </c>
      <c r="S273" s="44">
        <f t="shared" si="39"/>
        <v>0.603772219870204</v>
      </c>
      <c r="T273" s="44">
        <f t="shared" si="40"/>
        <v>777.38505</v>
      </c>
      <c r="U273" s="44">
        <v>1475.90495</v>
      </c>
      <c r="V273" s="44">
        <v>151.72302886</v>
      </c>
    </row>
    <row r="274" spans="17:22">
      <c r="Q274" s="44">
        <v>2300.6</v>
      </c>
      <c r="R274" s="44">
        <v>3664.1</v>
      </c>
      <c r="S274" s="44">
        <f t="shared" si="39"/>
        <v>0.627875876750089</v>
      </c>
      <c r="T274" s="44">
        <f t="shared" si="40"/>
        <v>842.0196</v>
      </c>
      <c r="U274" s="44">
        <v>1458.5804</v>
      </c>
      <c r="V274" s="44">
        <v>149.94206512</v>
      </c>
    </row>
    <row r="275" spans="17:22">
      <c r="Q275" s="44">
        <v>2256.6</v>
      </c>
      <c r="R275" s="44">
        <v>3736.2</v>
      </c>
      <c r="S275" s="44">
        <f t="shared" si="39"/>
        <v>0.603982656174723</v>
      </c>
      <c r="T275" s="44">
        <f t="shared" si="40"/>
        <v>866.5344</v>
      </c>
      <c r="U275" s="44">
        <v>1390.0656</v>
      </c>
      <c r="V275" s="44">
        <v>142.89874368</v>
      </c>
    </row>
    <row r="276" spans="17:22">
      <c r="Q276" s="44">
        <v>2282.6</v>
      </c>
      <c r="R276" s="44">
        <v>3744.8</v>
      </c>
      <c r="S276" s="44">
        <f t="shared" si="39"/>
        <v>0.609538560136723</v>
      </c>
      <c r="T276" s="44">
        <f t="shared" si="40"/>
        <v>931.3008</v>
      </c>
      <c r="U276" s="44">
        <v>1351.2992</v>
      </c>
      <c r="V276" s="44">
        <v>138.91355776</v>
      </c>
    </row>
    <row r="277" spans="17:22">
      <c r="Q277" s="44">
        <v>2130.1</v>
      </c>
      <c r="R277" s="44">
        <v>3790.8</v>
      </c>
      <c r="S277" s="44">
        <f t="shared" si="39"/>
        <v>0.561913052653793</v>
      </c>
      <c r="T277" s="44">
        <f t="shared" si="40"/>
        <v>890.3818</v>
      </c>
      <c r="U277" s="44">
        <v>1239.7182</v>
      </c>
      <c r="V277" s="44">
        <v>127.44303096</v>
      </c>
    </row>
    <row r="278" spans="17:22">
      <c r="Q278" s="44">
        <v>2135.9</v>
      </c>
      <c r="R278" s="44">
        <v>3663.4</v>
      </c>
      <c r="S278" s="44">
        <f t="shared" si="39"/>
        <v>0.583037615330021</v>
      </c>
      <c r="T278" s="44">
        <f t="shared" si="40"/>
        <v>924.8447</v>
      </c>
      <c r="U278" s="44">
        <v>1211.0553</v>
      </c>
      <c r="V278" s="44">
        <v>124.49648484</v>
      </c>
    </row>
    <row r="279" spans="17:22">
      <c r="Q279" s="44">
        <v>2076.1</v>
      </c>
      <c r="R279" s="44">
        <v>3531.9</v>
      </c>
      <c r="S279" s="44">
        <f t="shared" si="39"/>
        <v>0.587813924516549</v>
      </c>
      <c r="T279" s="44">
        <f t="shared" si="40"/>
        <v>932.1689</v>
      </c>
      <c r="U279" s="44">
        <v>1143.9311</v>
      </c>
      <c r="V279" s="44">
        <v>117.59611708</v>
      </c>
    </row>
    <row r="280" spans="17:22">
      <c r="Q280" s="44">
        <v>2132.8</v>
      </c>
      <c r="R280" s="44">
        <v>3712</v>
      </c>
      <c r="S280" s="44">
        <f t="shared" si="39"/>
        <v>0.574568965517241</v>
      </c>
      <c r="T280" s="44">
        <f t="shared" si="40"/>
        <v>1000.2832</v>
      </c>
      <c r="U280" s="44">
        <v>1132.5168</v>
      </c>
      <c r="V280" s="44">
        <v>116.42272704</v>
      </c>
    </row>
    <row r="281" spans="17:22">
      <c r="Q281" s="44">
        <v>2024.3</v>
      </c>
      <c r="R281" s="44">
        <v>3757.4</v>
      </c>
      <c r="S281" s="44">
        <f t="shared" si="39"/>
        <v>0.538750199606111</v>
      </c>
      <c r="T281" s="44">
        <f t="shared" si="40"/>
        <v>993.9313</v>
      </c>
      <c r="U281" s="44">
        <v>1030.3687</v>
      </c>
      <c r="V281" s="44">
        <v>105.92190236</v>
      </c>
    </row>
    <row r="282" spans="17:22">
      <c r="Q282" s="44">
        <v>1333.8</v>
      </c>
      <c r="R282" s="44">
        <v>2940.2</v>
      </c>
      <c r="S282" s="44">
        <f t="shared" si="39"/>
        <v>0.453642609346303</v>
      </c>
      <c r="T282" s="44">
        <f t="shared" si="40"/>
        <v>706.914</v>
      </c>
      <c r="U282" s="44">
        <v>626.886</v>
      </c>
      <c r="V282" s="44">
        <v>64.4438808</v>
      </c>
    </row>
    <row r="283" spans="17:22">
      <c r="Q283" s="44">
        <v>1767.3</v>
      </c>
      <c r="R283" s="44">
        <v>2537.4</v>
      </c>
      <c r="S283" s="44">
        <f t="shared" si="39"/>
        <v>0.696500354693781</v>
      </c>
      <c r="T283" s="44">
        <f t="shared" si="40"/>
        <v>1009.1283</v>
      </c>
      <c r="U283" s="44">
        <v>758.1717</v>
      </c>
      <c r="V283" s="44">
        <v>77.94005076</v>
      </c>
    </row>
    <row r="284" spans="17:22">
      <c r="Q284" s="44">
        <v>2075.5</v>
      </c>
      <c r="R284" s="44">
        <v>3336.6</v>
      </c>
      <c r="S284" s="44">
        <f t="shared" si="39"/>
        <v>0.622040400407601</v>
      </c>
      <c r="T284" s="44">
        <f t="shared" si="40"/>
        <v>1286.81</v>
      </c>
      <c r="U284" s="44">
        <v>788.69</v>
      </c>
      <c r="V284" s="44">
        <v>81.077332</v>
      </c>
    </row>
    <row r="285" spans="17:22">
      <c r="Q285" s="44">
        <v>2195.9</v>
      </c>
      <c r="R285" s="44">
        <v>3496.8</v>
      </c>
      <c r="S285" s="44">
        <f t="shared" si="39"/>
        <v>0.627974147792267</v>
      </c>
      <c r="T285" s="44">
        <f t="shared" si="40"/>
        <v>1429.5309</v>
      </c>
      <c r="U285" s="44">
        <v>766.3691</v>
      </c>
      <c r="V285" s="44">
        <v>78.78274348</v>
      </c>
    </row>
    <row r="286" spans="17:22">
      <c r="Q286" s="44">
        <v>2049.2</v>
      </c>
      <c r="R286" s="44">
        <v>3794</v>
      </c>
      <c r="S286" s="44">
        <f t="shared" si="39"/>
        <v>0.540115972588297</v>
      </c>
      <c r="T286" s="44">
        <f t="shared" si="40"/>
        <v>1395.5052</v>
      </c>
      <c r="U286" s="44">
        <v>653.6948</v>
      </c>
      <c r="V286" s="44">
        <v>67.19982544</v>
      </c>
    </row>
    <row r="287" spans="17:22">
      <c r="Q287" s="44">
        <v>2332.4</v>
      </c>
      <c r="R287" s="44">
        <v>3119.9</v>
      </c>
      <c r="S287" s="44">
        <f t="shared" si="39"/>
        <v>0.747588063719991</v>
      </c>
      <c r="T287" s="44">
        <f t="shared" si="40"/>
        <v>739.3708</v>
      </c>
      <c r="U287" s="44">
        <v>1593.0292</v>
      </c>
      <c r="V287" s="44">
        <v>122.50394548</v>
      </c>
    </row>
    <row r="288" spans="17:22">
      <c r="Q288" s="44">
        <v>2344.04</v>
      </c>
      <c r="R288" s="44">
        <v>3230.04</v>
      </c>
      <c r="S288" s="44">
        <f t="shared" si="39"/>
        <v>0.725699991331377</v>
      </c>
      <c r="T288" s="44">
        <f t="shared" si="40"/>
        <v>808.6938</v>
      </c>
      <c r="U288" s="44">
        <v>1535.3462</v>
      </c>
      <c r="V288" s="44">
        <v>118.06812278</v>
      </c>
    </row>
    <row r="289" spans="17:22">
      <c r="Q289" s="44">
        <v>2411.98</v>
      </c>
      <c r="R289" s="44">
        <v>3195.12</v>
      </c>
      <c r="S289" s="44">
        <f t="shared" si="39"/>
        <v>0.754894964821353</v>
      </c>
      <c r="T289" s="44">
        <f t="shared" si="40"/>
        <v>882.78468</v>
      </c>
      <c r="U289" s="44">
        <v>1529.19532</v>
      </c>
      <c r="V289" s="44">
        <v>117.595120108</v>
      </c>
    </row>
    <row r="290" spans="17:22">
      <c r="Q290" s="44">
        <v>2466.6</v>
      </c>
      <c r="R290" s="44">
        <v>3342.1</v>
      </c>
      <c r="S290" s="44">
        <f t="shared" si="39"/>
        <v>0.738038957541665</v>
      </c>
      <c r="T290" s="44">
        <f t="shared" si="40"/>
        <v>947.1744</v>
      </c>
      <c r="U290" s="44">
        <v>1519.4256</v>
      </c>
      <c r="V290" s="44">
        <v>116.84382864</v>
      </c>
    </row>
    <row r="291" spans="17:22">
      <c r="Q291" s="44">
        <v>2471.5</v>
      </c>
      <c r="R291" s="44">
        <v>3456.7</v>
      </c>
      <c r="S291" s="44">
        <f t="shared" si="39"/>
        <v>0.714988283623109</v>
      </c>
      <c r="T291" s="44">
        <f t="shared" si="40"/>
        <v>1008.372</v>
      </c>
      <c r="U291" s="44">
        <v>1463.128</v>
      </c>
      <c r="V291" s="44">
        <v>112.5145432</v>
      </c>
    </row>
    <row r="292" spans="17:22">
      <c r="Q292" s="44">
        <v>2360.3</v>
      </c>
      <c r="R292" s="44">
        <v>3518</v>
      </c>
      <c r="S292" s="44">
        <f t="shared" si="39"/>
        <v>0.670920977828312</v>
      </c>
      <c r="T292" s="44">
        <f t="shared" si="40"/>
        <v>986.6054</v>
      </c>
      <c r="U292" s="44">
        <v>1373.6946</v>
      </c>
      <c r="V292" s="44">
        <v>105.63711474</v>
      </c>
    </row>
    <row r="293" spans="17:22">
      <c r="Q293" s="44">
        <v>2303.7</v>
      </c>
      <c r="R293" s="44">
        <v>3416.8</v>
      </c>
      <c r="S293" s="44">
        <f t="shared" si="39"/>
        <v>0.674227347225474</v>
      </c>
      <c r="T293" s="44">
        <f t="shared" si="40"/>
        <v>997.5021</v>
      </c>
      <c r="U293" s="44">
        <v>1306.1979</v>
      </c>
      <c r="V293" s="44">
        <v>100.44661851</v>
      </c>
    </row>
    <row r="294" spans="17:22">
      <c r="Q294" s="44">
        <v>2216.1</v>
      </c>
      <c r="R294" s="44">
        <v>3280.1</v>
      </c>
      <c r="S294" s="44">
        <f t="shared" si="39"/>
        <v>0.675619645742508</v>
      </c>
      <c r="T294" s="44">
        <f t="shared" si="40"/>
        <v>995.0289</v>
      </c>
      <c r="U294" s="44">
        <v>1221.0711</v>
      </c>
      <c r="V294" s="44">
        <v>93.90036759</v>
      </c>
    </row>
    <row r="295" spans="17:22">
      <c r="Q295" s="44">
        <v>2293.7</v>
      </c>
      <c r="R295" s="44">
        <v>3355.1</v>
      </c>
      <c r="S295" s="44">
        <f t="shared" si="39"/>
        <v>0.683645792971894</v>
      </c>
      <c r="T295" s="44">
        <f t="shared" si="40"/>
        <v>1075.7453</v>
      </c>
      <c r="U295" s="44">
        <v>1217.9547</v>
      </c>
      <c r="V295" s="44">
        <v>93.66071643</v>
      </c>
    </row>
    <row r="296" spans="17:22">
      <c r="Q296" s="44">
        <v>2298.3</v>
      </c>
      <c r="R296" s="44">
        <v>3465.8</v>
      </c>
      <c r="S296" s="44">
        <f t="shared" si="39"/>
        <v>0.663136938080674</v>
      </c>
      <c r="T296" s="44">
        <f t="shared" si="40"/>
        <v>1128.4653</v>
      </c>
      <c r="U296" s="44">
        <v>1169.8347</v>
      </c>
      <c r="V296" s="44">
        <v>89.96028843</v>
      </c>
    </row>
    <row r="297" spans="17:22">
      <c r="Q297" s="44">
        <v>1599.6</v>
      </c>
      <c r="R297" s="44">
        <v>2505.8</v>
      </c>
      <c r="S297" s="44">
        <f t="shared" si="39"/>
        <v>0.63835900710352</v>
      </c>
      <c r="T297" s="44">
        <f t="shared" si="40"/>
        <v>847.788</v>
      </c>
      <c r="U297" s="44">
        <v>751.812</v>
      </c>
      <c r="V297" s="44">
        <v>57.8143428</v>
      </c>
    </row>
    <row r="298" spans="17:22">
      <c r="Q298" s="44">
        <v>1828.3</v>
      </c>
      <c r="R298" s="44">
        <v>2281.2</v>
      </c>
      <c r="S298" s="44">
        <f t="shared" si="39"/>
        <v>0.801464141679818</v>
      </c>
      <c r="T298" s="44">
        <f t="shared" si="40"/>
        <v>1043.9593</v>
      </c>
      <c r="U298" s="44">
        <v>784.3407</v>
      </c>
      <c r="V298" s="44">
        <v>60.31579983</v>
      </c>
    </row>
    <row r="299" spans="17:22">
      <c r="Q299" s="44">
        <v>2128.2</v>
      </c>
      <c r="R299" s="44">
        <v>3113.9</v>
      </c>
      <c r="S299" s="44">
        <f t="shared" si="39"/>
        <v>0.68345162015479</v>
      </c>
      <c r="T299" s="44">
        <f t="shared" si="40"/>
        <v>1319.484</v>
      </c>
      <c r="U299" s="44">
        <v>808.716</v>
      </c>
      <c r="V299" s="44">
        <v>62.1902604</v>
      </c>
    </row>
    <row r="300" spans="17:22">
      <c r="Q300" s="44">
        <v>2219.7</v>
      </c>
      <c r="R300" s="44">
        <v>3347.4</v>
      </c>
      <c r="S300" s="44">
        <f t="shared" si="39"/>
        <v>0.663111668757842</v>
      </c>
      <c r="T300" s="44">
        <f t="shared" si="40"/>
        <v>1445.0247</v>
      </c>
      <c r="U300" s="44">
        <v>774.6753</v>
      </c>
      <c r="V300" s="44">
        <v>59.57253057</v>
      </c>
    </row>
    <row r="301" spans="17:22">
      <c r="Q301" s="44">
        <v>2268.5</v>
      </c>
      <c r="R301" s="44">
        <v>3516.6</v>
      </c>
      <c r="S301" s="44">
        <f t="shared" si="39"/>
        <v>0.645083319115054</v>
      </c>
      <c r="T301" s="44">
        <f t="shared" si="40"/>
        <v>1544.8485</v>
      </c>
      <c r="U301" s="44">
        <v>723.6515</v>
      </c>
      <c r="V301" s="44">
        <v>55.64880035</v>
      </c>
    </row>
    <row r="302" spans="17:22">
      <c r="Q302" s="44">
        <v>411.5</v>
      </c>
      <c r="R302" s="44">
        <v>482.5</v>
      </c>
      <c r="S302" s="44">
        <f t="shared" si="39"/>
        <v>0.852849740932643</v>
      </c>
      <c r="T302" s="44">
        <f t="shared" si="40"/>
        <v>130.4455</v>
      </c>
      <c r="U302" s="44">
        <v>281.0545</v>
      </c>
      <c r="V302" s="44">
        <v>24.7890069</v>
      </c>
    </row>
    <row r="303" spans="17:22">
      <c r="Q303" s="44">
        <v>413.22</v>
      </c>
      <c r="R303" s="44">
        <v>505.66</v>
      </c>
      <c r="S303" s="44">
        <f t="shared" si="39"/>
        <v>0.817189415812997</v>
      </c>
      <c r="T303" s="44">
        <f t="shared" si="40"/>
        <v>142.5609</v>
      </c>
      <c r="U303" s="44">
        <v>270.6591</v>
      </c>
      <c r="V303" s="44">
        <v>23.87213262</v>
      </c>
    </row>
    <row r="304" spans="17:22">
      <c r="Q304" s="44">
        <v>416.49</v>
      </c>
      <c r="R304" s="44">
        <v>513.74</v>
      </c>
      <c r="S304" s="44">
        <f t="shared" si="39"/>
        <v>0.810701911472729</v>
      </c>
      <c r="T304" s="44">
        <f t="shared" si="40"/>
        <v>152.43534</v>
      </c>
      <c r="U304" s="44">
        <v>264.05466</v>
      </c>
      <c r="V304" s="44">
        <v>23.289621012</v>
      </c>
    </row>
    <row r="305" spans="17:22">
      <c r="Q305" s="44">
        <v>438.6</v>
      </c>
      <c r="R305" s="44">
        <v>580.9</v>
      </c>
      <c r="S305" s="44">
        <f t="shared" si="39"/>
        <v>0.755035290067137</v>
      </c>
      <c r="T305" s="44">
        <f t="shared" si="40"/>
        <v>168.4224</v>
      </c>
      <c r="U305" s="44">
        <v>270.1776</v>
      </c>
      <c r="V305" s="44">
        <v>23.82966432</v>
      </c>
    </row>
    <row r="306" spans="17:22">
      <c r="Q306" s="44">
        <v>433.8</v>
      </c>
      <c r="R306" s="44">
        <v>610.5</v>
      </c>
      <c r="S306" s="44">
        <f t="shared" si="39"/>
        <v>0.710565110565111</v>
      </c>
      <c r="T306" s="44">
        <f t="shared" si="40"/>
        <v>176.9904</v>
      </c>
      <c r="U306" s="44">
        <v>256.8096</v>
      </c>
      <c r="V306" s="44">
        <v>22.65060672</v>
      </c>
    </row>
    <row r="307" spans="17:22">
      <c r="Q307" s="44">
        <v>412.9</v>
      </c>
      <c r="R307" s="44">
        <v>588.5</v>
      </c>
      <c r="S307" s="44">
        <f t="shared" si="39"/>
        <v>0.70161427357689</v>
      </c>
      <c r="T307" s="44">
        <f t="shared" si="40"/>
        <v>172.5922</v>
      </c>
      <c r="U307" s="44">
        <v>240.3078</v>
      </c>
      <c r="V307" s="44">
        <v>21.19514796</v>
      </c>
    </row>
    <row r="308" spans="17:22">
      <c r="Q308" s="44">
        <v>401.1</v>
      </c>
      <c r="R308" s="44">
        <v>555.7</v>
      </c>
      <c r="S308" s="44">
        <f t="shared" si="39"/>
        <v>0.721792333993162</v>
      </c>
      <c r="T308" s="44">
        <f t="shared" si="40"/>
        <v>173.6763</v>
      </c>
      <c r="U308" s="44">
        <v>227.4237</v>
      </c>
      <c r="V308" s="44">
        <v>20.05877034</v>
      </c>
    </row>
    <row r="309" spans="17:22">
      <c r="Q309" s="44">
        <v>385.5</v>
      </c>
      <c r="R309" s="44">
        <v>529.6</v>
      </c>
      <c r="S309" s="44">
        <f t="shared" si="39"/>
        <v>0.727907854984894</v>
      </c>
      <c r="T309" s="44">
        <f t="shared" si="40"/>
        <v>173.0895</v>
      </c>
      <c r="U309" s="44">
        <v>212.4105</v>
      </c>
      <c r="V309" s="44">
        <v>18.7346061</v>
      </c>
    </row>
    <row r="310" spans="17:22">
      <c r="Q310" s="44">
        <v>399.6</v>
      </c>
      <c r="R310" s="44">
        <v>547.8</v>
      </c>
      <c r="S310" s="44">
        <f t="shared" si="39"/>
        <v>0.729463307776561</v>
      </c>
      <c r="T310" s="44">
        <f t="shared" si="40"/>
        <v>187.4124</v>
      </c>
      <c r="U310" s="44">
        <v>212.1876</v>
      </c>
      <c r="V310" s="44">
        <v>18.71494632</v>
      </c>
    </row>
    <row r="311" spans="17:22">
      <c r="Q311" s="44">
        <v>382.4</v>
      </c>
      <c r="R311" s="44">
        <v>561.6</v>
      </c>
      <c r="S311" s="44">
        <f t="shared" si="39"/>
        <v>0.680911680911681</v>
      </c>
      <c r="T311" s="44">
        <f t="shared" si="40"/>
        <v>187.7584</v>
      </c>
      <c r="U311" s="44">
        <v>194.6416</v>
      </c>
      <c r="V311" s="44">
        <v>17.16738912</v>
      </c>
    </row>
    <row r="312" spans="17:22">
      <c r="Q312" s="44">
        <v>162.9</v>
      </c>
      <c r="R312" s="44">
        <v>370.3</v>
      </c>
      <c r="S312" s="44">
        <f t="shared" si="39"/>
        <v>0.43991358358088</v>
      </c>
      <c r="T312" s="44">
        <f t="shared" si="40"/>
        <v>86.337</v>
      </c>
      <c r="U312" s="44">
        <v>76.563</v>
      </c>
      <c r="V312" s="44">
        <v>6.7528566</v>
      </c>
    </row>
    <row r="313" spans="17:22">
      <c r="Q313" s="44">
        <v>248.6</v>
      </c>
      <c r="R313" s="44">
        <v>262.2</v>
      </c>
      <c r="S313" s="44">
        <f t="shared" si="39"/>
        <v>0.948131197559115</v>
      </c>
      <c r="T313" s="44">
        <f t="shared" si="40"/>
        <v>141.9506</v>
      </c>
      <c r="U313" s="44">
        <v>106.6494</v>
      </c>
      <c r="V313" s="44">
        <v>9.40647708</v>
      </c>
    </row>
    <row r="314" spans="17:22">
      <c r="Q314" s="44">
        <v>310.5</v>
      </c>
      <c r="R314" s="44">
        <v>382.3</v>
      </c>
      <c r="S314" s="44">
        <f t="shared" si="39"/>
        <v>0.812189380068009</v>
      </c>
      <c r="T314" s="44">
        <f t="shared" si="40"/>
        <v>192.51</v>
      </c>
      <c r="U314" s="44">
        <v>117.99</v>
      </c>
      <c r="V314" s="44">
        <v>10.406718</v>
      </c>
    </row>
    <row r="315" spans="17:22">
      <c r="Q315" s="44">
        <v>323.4</v>
      </c>
      <c r="R315" s="44">
        <v>410.2</v>
      </c>
      <c r="S315" s="44">
        <f t="shared" si="39"/>
        <v>0.78839590443686</v>
      </c>
      <c r="T315" s="44">
        <f t="shared" si="40"/>
        <v>210.5334</v>
      </c>
      <c r="U315" s="44">
        <v>112.8666</v>
      </c>
      <c r="V315" s="44">
        <v>9.95483412</v>
      </c>
    </row>
    <row r="316" spans="17:22">
      <c r="Q316" s="44">
        <v>317.2</v>
      </c>
      <c r="R316" s="44">
        <v>496.5</v>
      </c>
      <c r="S316" s="44">
        <f t="shared" si="39"/>
        <v>0.638872104733132</v>
      </c>
      <c r="T316" s="44">
        <f t="shared" si="40"/>
        <v>216.0132</v>
      </c>
      <c r="U316" s="44">
        <v>101.1868</v>
      </c>
      <c r="V316" s="44">
        <v>8.92467576</v>
      </c>
    </row>
    <row r="317" spans="17:22">
      <c r="Q317" s="44">
        <v>1604.1</v>
      </c>
      <c r="R317" s="44">
        <v>2003.1</v>
      </c>
      <c r="S317" s="44">
        <f t="shared" si="39"/>
        <v>0.800808746443013</v>
      </c>
      <c r="T317" s="44">
        <f t="shared" si="40"/>
        <v>508.4997</v>
      </c>
      <c r="U317" s="44">
        <v>1095.6003</v>
      </c>
      <c r="V317" s="44">
        <v>55.8756153</v>
      </c>
    </row>
    <row r="318" spans="17:22">
      <c r="Q318" s="44">
        <v>1557.87</v>
      </c>
      <c r="R318" s="44">
        <v>2010.51</v>
      </c>
      <c r="S318" s="44">
        <f t="shared" si="39"/>
        <v>0.774863094438724</v>
      </c>
      <c r="T318" s="44">
        <f t="shared" si="40"/>
        <v>537.46515</v>
      </c>
      <c r="U318" s="44">
        <v>1020.40485</v>
      </c>
      <c r="V318" s="44">
        <v>52.04064735</v>
      </c>
    </row>
    <row r="319" spans="17:22">
      <c r="Q319" s="44">
        <v>1540.57</v>
      </c>
      <c r="R319" s="44">
        <v>2020.87</v>
      </c>
      <c r="S319" s="44">
        <f t="shared" si="39"/>
        <v>0.76233008555721</v>
      </c>
      <c r="T319" s="44">
        <f t="shared" si="40"/>
        <v>563.84862</v>
      </c>
      <c r="U319" s="44">
        <v>976.72138</v>
      </c>
      <c r="V319" s="44">
        <v>49.81279038</v>
      </c>
    </row>
    <row r="320" spans="17:22">
      <c r="Q320" s="44">
        <v>1524.3</v>
      </c>
      <c r="R320" s="44">
        <v>2050.8</v>
      </c>
      <c r="S320" s="44">
        <f t="shared" si="39"/>
        <v>0.743270918665886</v>
      </c>
      <c r="T320" s="44">
        <f t="shared" si="40"/>
        <v>585.3312</v>
      </c>
      <c r="U320" s="44">
        <v>938.9688</v>
      </c>
      <c r="V320" s="44">
        <v>47.8874088</v>
      </c>
    </row>
    <row r="321" spans="17:22">
      <c r="Q321" s="44">
        <v>1502.3</v>
      </c>
      <c r="R321" s="44">
        <v>2104.5</v>
      </c>
      <c r="S321" s="44">
        <f t="shared" si="39"/>
        <v>0.713851271085769</v>
      </c>
      <c r="T321" s="44">
        <f t="shared" si="40"/>
        <v>612.9384</v>
      </c>
      <c r="U321" s="44">
        <v>889.3616</v>
      </c>
      <c r="V321" s="44">
        <v>45.3574416</v>
      </c>
    </row>
    <row r="322" spans="17:22">
      <c r="Q322" s="44">
        <v>1483.8</v>
      </c>
      <c r="R322" s="44">
        <v>2150.8</v>
      </c>
      <c r="S322" s="44">
        <f t="shared" ref="S322:S385" si="41">Q322/R322</f>
        <v>0.689882834294216</v>
      </c>
      <c r="T322" s="44">
        <f t="shared" ref="T322:T385" si="42">Q322-U322</f>
        <v>620.2284</v>
      </c>
      <c r="U322" s="44">
        <v>863.5716</v>
      </c>
      <c r="V322" s="44">
        <v>44.0421516</v>
      </c>
    </row>
    <row r="323" spans="17:22">
      <c r="Q323" s="44">
        <v>1450.4</v>
      </c>
      <c r="R323" s="44">
        <v>2119.9</v>
      </c>
      <c r="S323" s="44">
        <f t="shared" si="41"/>
        <v>0.684183216189443</v>
      </c>
      <c r="T323" s="44">
        <f t="shared" si="42"/>
        <v>628.0232</v>
      </c>
      <c r="U323" s="44">
        <v>822.3768</v>
      </c>
      <c r="V323" s="44">
        <v>41.9412168</v>
      </c>
    </row>
    <row r="324" spans="17:22">
      <c r="Q324" s="44">
        <v>1395.6</v>
      </c>
      <c r="R324" s="44">
        <v>2047.8</v>
      </c>
      <c r="S324" s="44">
        <f t="shared" si="41"/>
        <v>0.681511866393202</v>
      </c>
      <c r="T324" s="44">
        <f t="shared" si="42"/>
        <v>626.6244</v>
      </c>
      <c r="U324" s="44">
        <v>768.9756</v>
      </c>
      <c r="V324" s="44">
        <v>39.2177556</v>
      </c>
    </row>
    <row r="325" spans="17:22">
      <c r="Q325" s="44">
        <v>1191.6</v>
      </c>
      <c r="R325" s="44">
        <v>1751.1</v>
      </c>
      <c r="S325" s="44">
        <f t="shared" si="41"/>
        <v>0.680486551310605</v>
      </c>
      <c r="T325" s="44">
        <f t="shared" si="42"/>
        <v>558.8604</v>
      </c>
      <c r="U325" s="44">
        <v>632.7396</v>
      </c>
      <c r="V325" s="44">
        <v>32.2697196</v>
      </c>
    </row>
    <row r="326" spans="17:22">
      <c r="Q326" s="44">
        <v>1167.2</v>
      </c>
      <c r="R326" s="44">
        <v>1758.2</v>
      </c>
      <c r="S326" s="44">
        <f t="shared" si="41"/>
        <v>0.663860766693209</v>
      </c>
      <c r="T326" s="44">
        <f t="shared" si="42"/>
        <v>573.0952</v>
      </c>
      <c r="U326" s="44">
        <v>594.1048</v>
      </c>
      <c r="V326" s="44">
        <v>30.2993448</v>
      </c>
    </row>
    <row r="327" spans="17:22">
      <c r="Q327" s="44">
        <v>921.6</v>
      </c>
      <c r="R327" s="44">
        <v>1480.4</v>
      </c>
      <c r="S327" s="44">
        <f t="shared" si="41"/>
        <v>0.622534450148608</v>
      </c>
      <c r="T327" s="44">
        <f t="shared" si="42"/>
        <v>488.448</v>
      </c>
      <c r="U327" s="44">
        <v>433.152</v>
      </c>
      <c r="V327" s="44">
        <v>22.090752</v>
      </c>
    </row>
    <row r="328" spans="17:22">
      <c r="Q328" s="44">
        <v>1082.9</v>
      </c>
      <c r="R328" s="44">
        <v>1434.5</v>
      </c>
      <c r="S328" s="44">
        <f t="shared" si="41"/>
        <v>0.754897176716626</v>
      </c>
      <c r="T328" s="44">
        <f t="shared" si="42"/>
        <v>618.3359</v>
      </c>
      <c r="U328" s="44">
        <v>464.5641</v>
      </c>
      <c r="V328" s="44">
        <v>23.6927691</v>
      </c>
    </row>
    <row r="329" spans="17:22">
      <c r="Q329" s="44">
        <v>1179.8</v>
      </c>
      <c r="R329" s="44">
        <v>18069</v>
      </c>
      <c r="S329" s="44">
        <f t="shared" si="41"/>
        <v>0.0652941502020034</v>
      </c>
      <c r="T329" s="44">
        <f t="shared" si="42"/>
        <v>731.476</v>
      </c>
      <c r="U329" s="44">
        <v>448.324</v>
      </c>
      <c r="V329" s="44">
        <v>22.864524</v>
      </c>
    </row>
    <row r="330" spans="17:22">
      <c r="Q330" s="44">
        <v>1197.1</v>
      </c>
      <c r="R330" s="44">
        <v>1904.4</v>
      </c>
      <c r="S330" s="44">
        <f t="shared" si="41"/>
        <v>0.628596933417349</v>
      </c>
      <c r="T330" s="44">
        <f t="shared" si="42"/>
        <v>779.3121</v>
      </c>
      <c r="U330" s="44">
        <v>417.7879</v>
      </c>
      <c r="V330" s="44">
        <v>21.3071829</v>
      </c>
    </row>
    <row r="331" spans="17:22">
      <c r="Q331" s="44">
        <v>1173.2</v>
      </c>
      <c r="R331" s="44">
        <v>1974.9</v>
      </c>
      <c r="S331" s="44">
        <f t="shared" si="41"/>
        <v>0.594055395209884</v>
      </c>
      <c r="T331" s="44">
        <f t="shared" si="42"/>
        <v>798.9492</v>
      </c>
      <c r="U331" s="44">
        <v>374.2508</v>
      </c>
      <c r="V331" s="44">
        <v>19.0867908</v>
      </c>
    </row>
    <row r="332" spans="17:22">
      <c r="Q332" s="44">
        <v>5122</v>
      </c>
      <c r="R332" s="44">
        <v>6915.5</v>
      </c>
      <c r="S332" s="44">
        <f t="shared" si="41"/>
        <v>0.74065505024944</v>
      </c>
      <c r="T332" s="44">
        <f t="shared" si="42"/>
        <v>1623.674</v>
      </c>
      <c r="U332" s="44">
        <v>3498.326</v>
      </c>
      <c r="V332" s="44">
        <v>230.1898508</v>
      </c>
    </row>
    <row r="333" spans="17:22">
      <c r="Q333" s="44">
        <v>5157.85</v>
      </c>
      <c r="R333" s="44">
        <v>7178.28</v>
      </c>
      <c r="S333" s="44">
        <f t="shared" si="41"/>
        <v>0.718535638063714</v>
      </c>
      <c r="T333" s="44">
        <f t="shared" si="42"/>
        <v>1779.45825</v>
      </c>
      <c r="U333" s="44">
        <v>3378.39175</v>
      </c>
      <c r="V333" s="44">
        <v>222.29817715</v>
      </c>
    </row>
    <row r="334" spans="17:22">
      <c r="Q334" s="44">
        <v>5101.79</v>
      </c>
      <c r="R334" s="44">
        <v>7002.6</v>
      </c>
      <c r="S334" s="44">
        <f t="shared" si="41"/>
        <v>0.728556536143718</v>
      </c>
      <c r="T334" s="44">
        <f t="shared" si="42"/>
        <v>1867.25514</v>
      </c>
      <c r="U334" s="44">
        <v>3234.53486</v>
      </c>
      <c r="V334" s="44">
        <v>212.832393788</v>
      </c>
    </row>
    <row r="335" spans="17:22">
      <c r="Q335" s="44">
        <v>5132.4</v>
      </c>
      <c r="R335" s="44">
        <v>7170.7</v>
      </c>
      <c r="S335" s="44">
        <f t="shared" si="41"/>
        <v>0.71574602200622</v>
      </c>
      <c r="T335" s="44">
        <f t="shared" si="42"/>
        <v>1970.8416</v>
      </c>
      <c r="U335" s="44">
        <v>3161.5584</v>
      </c>
      <c r="V335" s="44">
        <v>208.03054272</v>
      </c>
    </row>
    <row r="336" spans="17:22">
      <c r="Q336" s="44">
        <v>5004.1</v>
      </c>
      <c r="R336" s="44">
        <v>7314.1</v>
      </c>
      <c r="S336" s="44">
        <f t="shared" si="41"/>
        <v>0.684171668421269</v>
      </c>
      <c r="T336" s="44">
        <f t="shared" si="42"/>
        <v>2041.6728</v>
      </c>
      <c r="U336" s="44">
        <v>2962.4272</v>
      </c>
      <c r="V336" s="44">
        <v>194.92770976</v>
      </c>
    </row>
    <row r="337" spans="17:22">
      <c r="Q337" s="44">
        <v>5000.6</v>
      </c>
      <c r="R337" s="44">
        <v>7445</v>
      </c>
      <c r="S337" s="44">
        <f t="shared" si="41"/>
        <v>0.671672263263936</v>
      </c>
      <c r="T337" s="44">
        <f t="shared" si="42"/>
        <v>2090.2508</v>
      </c>
      <c r="U337" s="44">
        <v>2910.3492</v>
      </c>
      <c r="V337" s="44">
        <v>191.50097736</v>
      </c>
    </row>
    <row r="338" spans="17:22">
      <c r="Q338" s="44">
        <v>4815.6</v>
      </c>
      <c r="R338" s="44">
        <v>7236.5</v>
      </c>
      <c r="S338" s="44">
        <f t="shared" si="41"/>
        <v>0.665459821737028</v>
      </c>
      <c r="T338" s="44">
        <f t="shared" si="42"/>
        <v>2085.1548</v>
      </c>
      <c r="U338" s="44">
        <v>2730.4452</v>
      </c>
      <c r="V338" s="44">
        <v>179.66329416</v>
      </c>
    </row>
    <row r="339" spans="17:22">
      <c r="Q339" s="44">
        <v>4675.9</v>
      </c>
      <c r="R339" s="44">
        <v>6925.4</v>
      </c>
      <c r="S339" s="44">
        <f t="shared" si="41"/>
        <v>0.675181216969417</v>
      </c>
      <c r="T339" s="44">
        <f t="shared" si="42"/>
        <v>2099.4791</v>
      </c>
      <c r="U339" s="44">
        <v>2576.4209</v>
      </c>
      <c r="V339" s="44">
        <v>169.52849522</v>
      </c>
    </row>
    <row r="340" spans="17:22">
      <c r="Q340" s="44">
        <v>4376.6</v>
      </c>
      <c r="R340" s="44">
        <v>6579.1</v>
      </c>
      <c r="S340" s="44">
        <f t="shared" si="41"/>
        <v>0.665227766715812</v>
      </c>
      <c r="T340" s="44">
        <f t="shared" si="42"/>
        <v>2052.6254</v>
      </c>
      <c r="U340" s="44">
        <v>2323.9746</v>
      </c>
      <c r="V340" s="44">
        <v>152.91752868</v>
      </c>
    </row>
    <row r="341" spans="17:22">
      <c r="Q341" s="44">
        <v>4258.5</v>
      </c>
      <c r="R341" s="44">
        <v>6638.3</v>
      </c>
      <c r="S341" s="44">
        <f t="shared" si="41"/>
        <v>0.641504602081858</v>
      </c>
      <c r="T341" s="44">
        <f t="shared" si="42"/>
        <v>2090.9235</v>
      </c>
      <c r="U341" s="44">
        <v>2167.5765</v>
      </c>
      <c r="V341" s="44">
        <v>142.6265337</v>
      </c>
    </row>
    <row r="342" spans="17:22">
      <c r="Q342" s="44">
        <v>2870.7</v>
      </c>
      <c r="R342" s="44">
        <v>4852.6</v>
      </c>
      <c r="S342" s="44">
        <f t="shared" si="41"/>
        <v>0.591579771668796</v>
      </c>
      <c r="T342" s="44">
        <f t="shared" si="42"/>
        <v>1521.471</v>
      </c>
      <c r="U342" s="44">
        <v>1349.229</v>
      </c>
      <c r="V342" s="44">
        <v>88.7792682</v>
      </c>
    </row>
    <row r="343" spans="17:22">
      <c r="Q343" s="44">
        <v>3875.4</v>
      </c>
      <c r="R343" s="44">
        <v>5614.4</v>
      </c>
      <c r="S343" s="44">
        <f t="shared" si="41"/>
        <v>0.690260758050727</v>
      </c>
      <c r="T343" s="44">
        <f t="shared" si="42"/>
        <v>2212.8534</v>
      </c>
      <c r="U343" s="44">
        <v>1662.5466</v>
      </c>
      <c r="V343" s="44">
        <v>109.39556628</v>
      </c>
    </row>
    <row r="344" spans="17:22">
      <c r="Q344" s="44">
        <v>4255.1</v>
      </c>
      <c r="R344" s="44">
        <v>6314.8</v>
      </c>
      <c r="S344" s="44">
        <f t="shared" si="41"/>
        <v>0.673829733324888</v>
      </c>
      <c r="T344" s="44">
        <f t="shared" si="42"/>
        <v>2638.162</v>
      </c>
      <c r="U344" s="44">
        <v>1616.938</v>
      </c>
      <c r="V344" s="44">
        <v>106.3945204</v>
      </c>
    </row>
    <row r="345" spans="17:22">
      <c r="Q345" s="44">
        <v>4158.6</v>
      </c>
      <c r="R345" s="44">
        <v>6548.4</v>
      </c>
      <c r="S345" s="44">
        <f t="shared" si="41"/>
        <v>0.635055891515485</v>
      </c>
      <c r="T345" s="44">
        <f t="shared" si="42"/>
        <v>2707.2486</v>
      </c>
      <c r="U345" s="44">
        <v>1451.3514</v>
      </c>
      <c r="V345" s="44">
        <v>95.49892212</v>
      </c>
    </row>
    <row r="346" spans="17:22">
      <c r="Q346" s="44">
        <v>3855</v>
      </c>
      <c r="R346" s="44">
        <v>6662.7</v>
      </c>
      <c r="S346" s="44">
        <f t="shared" si="41"/>
        <v>0.578594263586834</v>
      </c>
      <c r="T346" s="44">
        <f t="shared" si="42"/>
        <v>2625.255</v>
      </c>
      <c r="U346" s="44">
        <v>1229.745</v>
      </c>
      <c r="V346" s="44">
        <v>80.917221</v>
      </c>
    </row>
    <row r="347" spans="17:22">
      <c r="Q347" s="44">
        <v>1618</v>
      </c>
      <c r="R347" s="44">
        <v>1596.1</v>
      </c>
      <c r="S347" s="44">
        <f t="shared" si="41"/>
        <v>1.01372094480296</v>
      </c>
      <c r="T347" s="44">
        <f t="shared" si="42"/>
        <v>512.906</v>
      </c>
      <c r="U347" s="44">
        <v>1105.094</v>
      </c>
      <c r="V347" s="44">
        <v>47.0770044</v>
      </c>
    </row>
    <row r="348" spans="17:22">
      <c r="Q348" s="44">
        <v>1616.34</v>
      </c>
      <c r="R348" s="44">
        <v>1688.67</v>
      </c>
      <c r="S348" s="44">
        <f t="shared" si="41"/>
        <v>0.957167474995114</v>
      </c>
      <c r="T348" s="44">
        <f t="shared" si="42"/>
        <v>557.6373</v>
      </c>
      <c r="U348" s="44">
        <v>1058.7027</v>
      </c>
      <c r="V348" s="44">
        <v>45.10073502</v>
      </c>
    </row>
    <row r="349" spans="17:22">
      <c r="Q349" s="44">
        <v>1521.6</v>
      </c>
      <c r="R349" s="44">
        <v>1689.66</v>
      </c>
      <c r="S349" s="44">
        <f t="shared" si="41"/>
        <v>0.900536202549625</v>
      </c>
      <c r="T349" s="44">
        <f t="shared" si="42"/>
        <v>556.9056</v>
      </c>
      <c r="U349" s="44">
        <v>964.6944</v>
      </c>
      <c r="V349" s="44">
        <v>41.09598144</v>
      </c>
    </row>
    <row r="350" spans="17:22">
      <c r="Q350" s="44">
        <v>1604.1</v>
      </c>
      <c r="R350" s="44">
        <v>1734.8</v>
      </c>
      <c r="S350" s="44">
        <f t="shared" si="41"/>
        <v>0.924659903158866</v>
      </c>
      <c r="T350" s="44">
        <f t="shared" si="42"/>
        <v>615.9744</v>
      </c>
      <c r="U350" s="44">
        <v>988.1256</v>
      </c>
      <c r="V350" s="44">
        <v>42.09415056</v>
      </c>
    </row>
    <row r="351" spans="17:22">
      <c r="Q351" s="44">
        <v>1604.1</v>
      </c>
      <c r="R351" s="44">
        <v>1832.3</v>
      </c>
      <c r="S351" s="44">
        <f t="shared" si="41"/>
        <v>0.875457075806364</v>
      </c>
      <c r="T351" s="44">
        <f t="shared" si="42"/>
        <v>654.4728</v>
      </c>
      <c r="U351" s="44">
        <v>949.6272</v>
      </c>
      <c r="V351" s="44">
        <v>40.45411872</v>
      </c>
    </row>
    <row r="352" spans="17:22">
      <c r="Q352" s="44">
        <v>1600.6</v>
      </c>
      <c r="R352" s="44">
        <v>1845.3</v>
      </c>
      <c r="S352" s="44">
        <f t="shared" si="41"/>
        <v>0.867392835853249</v>
      </c>
      <c r="T352" s="44">
        <f t="shared" si="42"/>
        <v>669.0508</v>
      </c>
      <c r="U352" s="44">
        <v>931.5492</v>
      </c>
      <c r="V352" s="44">
        <v>39.68399592</v>
      </c>
    </row>
    <row r="353" spans="17:22">
      <c r="Q353" s="44">
        <v>1559</v>
      </c>
      <c r="R353" s="44">
        <v>1795.3</v>
      </c>
      <c r="S353" s="44">
        <f t="shared" si="41"/>
        <v>0.868378543975937</v>
      </c>
      <c r="T353" s="44">
        <f t="shared" si="42"/>
        <v>675.047</v>
      </c>
      <c r="U353" s="44">
        <v>883.953</v>
      </c>
      <c r="V353" s="44">
        <v>37.6563978</v>
      </c>
    </row>
    <row r="354" spans="17:22">
      <c r="Q354" s="44">
        <v>1498.2</v>
      </c>
      <c r="R354" s="44">
        <v>1759.4</v>
      </c>
      <c r="S354" s="44">
        <f t="shared" si="41"/>
        <v>0.851540297828805</v>
      </c>
      <c r="T354" s="44">
        <f t="shared" si="42"/>
        <v>672.6918</v>
      </c>
      <c r="U354" s="44">
        <v>825.5082</v>
      </c>
      <c r="V354" s="44">
        <v>35.16664932</v>
      </c>
    </row>
    <row r="355" spans="17:22">
      <c r="Q355" s="44">
        <v>1596.9</v>
      </c>
      <c r="R355" s="44">
        <v>1825.2</v>
      </c>
      <c r="S355" s="44">
        <f t="shared" si="41"/>
        <v>0.87491781722551</v>
      </c>
      <c r="T355" s="44">
        <f t="shared" si="42"/>
        <v>748.9461</v>
      </c>
      <c r="U355" s="44">
        <v>847.9539</v>
      </c>
      <c r="V355" s="44">
        <v>36.12283614</v>
      </c>
    </row>
    <row r="356" spans="17:22">
      <c r="Q356" s="44">
        <v>1549.3</v>
      </c>
      <c r="R356" s="44">
        <v>1869.9</v>
      </c>
      <c r="S356" s="44">
        <f t="shared" si="41"/>
        <v>0.828546981121985</v>
      </c>
      <c r="T356" s="44">
        <f t="shared" si="42"/>
        <v>760.7063</v>
      </c>
      <c r="U356" s="44">
        <v>788.5937</v>
      </c>
      <c r="V356" s="44">
        <v>33.59409162</v>
      </c>
    </row>
    <row r="357" spans="17:22">
      <c r="Q357" s="44">
        <v>1171.3</v>
      </c>
      <c r="R357" s="44">
        <v>1678.6</v>
      </c>
      <c r="S357" s="44">
        <f t="shared" si="41"/>
        <v>0.697783867508638</v>
      </c>
      <c r="T357" s="44">
        <f t="shared" si="42"/>
        <v>620.789</v>
      </c>
      <c r="U357" s="44">
        <v>550.511</v>
      </c>
      <c r="V357" s="44">
        <v>23.4517686</v>
      </c>
    </row>
    <row r="358" spans="17:22">
      <c r="Q358" s="44">
        <v>1364.1</v>
      </c>
      <c r="R358" s="44">
        <v>1661.8</v>
      </c>
      <c r="S358" s="44">
        <f t="shared" si="41"/>
        <v>0.820856902154291</v>
      </c>
      <c r="T358" s="44">
        <f t="shared" si="42"/>
        <v>778.9011</v>
      </c>
      <c r="U358" s="44">
        <v>585.1989</v>
      </c>
      <c r="V358" s="44">
        <v>24.92947314</v>
      </c>
    </row>
    <row r="359" spans="17:22">
      <c r="Q359" s="44">
        <v>1530.5</v>
      </c>
      <c r="R359" s="44">
        <v>1849.7</v>
      </c>
      <c r="S359" s="44">
        <f t="shared" si="41"/>
        <v>0.827431475374385</v>
      </c>
      <c r="T359" s="44">
        <f t="shared" si="42"/>
        <v>948.91</v>
      </c>
      <c r="U359" s="44">
        <v>581.59</v>
      </c>
      <c r="V359" s="44">
        <v>24.775734</v>
      </c>
    </row>
    <row r="360" spans="17:22">
      <c r="Q360" s="44">
        <v>1542.7</v>
      </c>
      <c r="R360" s="44">
        <v>1984.7</v>
      </c>
      <c r="S360" s="44">
        <f t="shared" si="41"/>
        <v>0.777296316823701</v>
      </c>
      <c r="T360" s="44">
        <f t="shared" si="42"/>
        <v>1004.2977</v>
      </c>
      <c r="U360" s="44">
        <v>538.4023</v>
      </c>
      <c r="V360" s="44">
        <v>22.93593798</v>
      </c>
    </row>
    <row r="361" spans="17:22">
      <c r="Q361" s="44">
        <v>1533.9</v>
      </c>
      <c r="R361" s="44">
        <v>2048</v>
      </c>
      <c r="S361" s="44">
        <f t="shared" si="41"/>
        <v>0.748974609375</v>
      </c>
      <c r="T361" s="44">
        <f t="shared" si="42"/>
        <v>1044.5859</v>
      </c>
      <c r="U361" s="44">
        <v>489.3141</v>
      </c>
      <c r="V361" s="44">
        <v>20.84478066</v>
      </c>
    </row>
    <row r="362" spans="17:22">
      <c r="Q362" s="44">
        <v>2736.2</v>
      </c>
      <c r="R362" s="44">
        <v>2824.5</v>
      </c>
      <c r="S362" s="44">
        <f t="shared" si="41"/>
        <v>0.968737829704372</v>
      </c>
      <c r="T362" s="44">
        <f t="shared" si="42"/>
        <v>867.3754</v>
      </c>
      <c r="U362" s="44">
        <v>1868.8246</v>
      </c>
      <c r="V362" s="44">
        <v>82.41516486</v>
      </c>
    </row>
    <row r="363" spans="17:22">
      <c r="Q363" s="44">
        <v>2766.82</v>
      </c>
      <c r="R363" s="44">
        <v>2961.77</v>
      </c>
      <c r="S363" s="44">
        <f t="shared" si="41"/>
        <v>0.934177873366264</v>
      </c>
      <c r="T363" s="44">
        <f t="shared" si="42"/>
        <v>954.5529</v>
      </c>
      <c r="U363" s="44">
        <v>1812.2671</v>
      </c>
      <c r="V363" s="44">
        <v>79.92097911</v>
      </c>
    </row>
    <row r="364" spans="17:22">
      <c r="Q364" s="44">
        <v>2689.82</v>
      </c>
      <c r="R364" s="44">
        <v>2964.72</v>
      </c>
      <c r="S364" s="44">
        <f t="shared" si="41"/>
        <v>0.907276235192531</v>
      </c>
      <c r="T364" s="44">
        <f t="shared" si="42"/>
        <v>984.47412</v>
      </c>
      <c r="U364" s="44">
        <v>1705.34588</v>
      </c>
      <c r="V364" s="44">
        <v>75.205753308</v>
      </c>
    </row>
    <row r="365" spans="17:22">
      <c r="Q365" s="44">
        <v>2708.6</v>
      </c>
      <c r="R365" s="44">
        <v>3180.1</v>
      </c>
      <c r="S365" s="44">
        <f t="shared" si="41"/>
        <v>0.851734222194271</v>
      </c>
      <c r="T365" s="44">
        <f t="shared" si="42"/>
        <v>1040.1024</v>
      </c>
      <c r="U365" s="44">
        <v>1668.4976</v>
      </c>
      <c r="V365" s="44">
        <v>73.58074416</v>
      </c>
    </row>
    <row r="366" spans="17:22">
      <c r="Q366" s="44">
        <v>2708.7</v>
      </c>
      <c r="R366" s="44">
        <v>3323.7</v>
      </c>
      <c r="S366" s="44">
        <f t="shared" si="41"/>
        <v>0.814965249571261</v>
      </c>
      <c r="T366" s="44">
        <f t="shared" si="42"/>
        <v>1105.1496</v>
      </c>
      <c r="U366" s="44">
        <v>1603.5504</v>
      </c>
      <c r="V366" s="44">
        <v>70.71657264</v>
      </c>
    </row>
    <row r="367" spans="17:22">
      <c r="Q367" s="44">
        <v>2678.9</v>
      </c>
      <c r="R367" s="44">
        <v>3496.5</v>
      </c>
      <c r="S367" s="44">
        <f t="shared" si="41"/>
        <v>0.766166166166166</v>
      </c>
      <c r="T367" s="44">
        <f t="shared" si="42"/>
        <v>1119.7802</v>
      </c>
      <c r="U367" s="44">
        <v>1559.1198</v>
      </c>
      <c r="V367" s="44">
        <v>68.75718318</v>
      </c>
    </row>
    <row r="368" spans="17:22">
      <c r="Q368" s="44">
        <v>2625.3</v>
      </c>
      <c r="R368" s="44">
        <v>3451</v>
      </c>
      <c r="S368" s="44">
        <f t="shared" si="41"/>
        <v>0.760736018545349</v>
      </c>
      <c r="T368" s="44">
        <f t="shared" si="42"/>
        <v>1136.7549</v>
      </c>
      <c r="U368" s="44">
        <v>1488.5451</v>
      </c>
      <c r="V368" s="44">
        <v>65.64483891</v>
      </c>
    </row>
    <row r="369" spans="17:22">
      <c r="Q369" s="44">
        <v>2575.4</v>
      </c>
      <c r="R369" s="44">
        <v>3378.6</v>
      </c>
      <c r="S369" s="44">
        <f t="shared" si="41"/>
        <v>0.762268395193275</v>
      </c>
      <c r="T369" s="44">
        <f t="shared" si="42"/>
        <v>1156.3546</v>
      </c>
      <c r="U369" s="44">
        <v>1419.0454</v>
      </c>
      <c r="V369" s="44">
        <v>62.57990214</v>
      </c>
    </row>
    <row r="370" spans="17:22">
      <c r="Q370" s="44">
        <v>3029.2</v>
      </c>
      <c r="R370" s="44">
        <v>3795.1</v>
      </c>
      <c r="S370" s="44">
        <f t="shared" si="41"/>
        <v>0.798187136043846</v>
      </c>
      <c r="T370" s="44">
        <f t="shared" si="42"/>
        <v>1420.6948</v>
      </c>
      <c r="U370" s="44">
        <v>1608.5052</v>
      </c>
      <c r="V370" s="44">
        <v>70.93507932</v>
      </c>
    </row>
    <row r="371" spans="17:22">
      <c r="Q371" s="44">
        <v>3055.5</v>
      </c>
      <c r="R371" s="44">
        <v>3850.5</v>
      </c>
      <c r="S371" s="44">
        <f t="shared" si="41"/>
        <v>0.79353330736268</v>
      </c>
      <c r="T371" s="44">
        <f t="shared" si="42"/>
        <v>1500.2505</v>
      </c>
      <c r="U371" s="44">
        <v>1555.2495</v>
      </c>
      <c r="V371" s="44">
        <v>68.58650295</v>
      </c>
    </row>
    <row r="372" spans="17:22">
      <c r="Q372" s="44">
        <v>2342.5</v>
      </c>
      <c r="R372" s="44">
        <v>3423.1</v>
      </c>
      <c r="S372" s="44">
        <f t="shared" si="41"/>
        <v>0.684321229295083</v>
      </c>
      <c r="T372" s="44">
        <f t="shared" si="42"/>
        <v>1241.525</v>
      </c>
      <c r="U372" s="44">
        <v>1100.975</v>
      </c>
      <c r="V372" s="44">
        <v>48.5529975</v>
      </c>
    </row>
    <row r="373" spans="17:22">
      <c r="Q373" s="44">
        <v>3120.4</v>
      </c>
      <c r="R373" s="44">
        <v>3453.2</v>
      </c>
      <c r="S373" s="44">
        <f t="shared" si="41"/>
        <v>0.903625622610912</v>
      </c>
      <c r="T373" s="44">
        <f t="shared" si="42"/>
        <v>1781.7484</v>
      </c>
      <c r="U373" s="44">
        <v>1338.6516</v>
      </c>
      <c r="V373" s="44">
        <v>59.03453556</v>
      </c>
    </row>
    <row r="374" spans="17:22">
      <c r="Q374" s="44">
        <v>3319.8</v>
      </c>
      <c r="R374" s="44">
        <v>4192.2</v>
      </c>
      <c r="S374" s="44">
        <f t="shared" si="41"/>
        <v>0.791899241448404</v>
      </c>
      <c r="T374" s="44">
        <f t="shared" si="42"/>
        <v>2058.276</v>
      </c>
      <c r="U374" s="44">
        <v>1261.524</v>
      </c>
      <c r="V374" s="44">
        <v>55.6332084</v>
      </c>
    </row>
    <row r="375" spans="17:22">
      <c r="Q375" s="44">
        <v>3326.5</v>
      </c>
      <c r="R375" s="44">
        <v>4531.8</v>
      </c>
      <c r="S375" s="44">
        <f t="shared" si="41"/>
        <v>0.734035041263957</v>
      </c>
      <c r="T375" s="44">
        <f t="shared" si="42"/>
        <v>2165.5515</v>
      </c>
      <c r="U375" s="44">
        <v>1160.9485</v>
      </c>
      <c r="V375" s="44">
        <v>51.19782885</v>
      </c>
    </row>
    <row r="376" spans="17:22">
      <c r="Q376" s="44">
        <v>3160.1</v>
      </c>
      <c r="R376" s="44">
        <v>4627</v>
      </c>
      <c r="S376" s="44">
        <f t="shared" si="41"/>
        <v>0.682969526691161</v>
      </c>
      <c r="T376" s="44">
        <f t="shared" si="42"/>
        <v>2152.0281</v>
      </c>
      <c r="U376" s="44">
        <v>1008.0719</v>
      </c>
      <c r="V376" s="44">
        <v>44.45597079</v>
      </c>
    </row>
    <row r="377" spans="17:22">
      <c r="Q377" s="44">
        <v>30.5</v>
      </c>
      <c r="R377" s="44">
        <v>14.7</v>
      </c>
      <c r="S377" s="44">
        <f t="shared" si="41"/>
        <v>2.07482993197279</v>
      </c>
      <c r="T377" s="44">
        <f t="shared" si="42"/>
        <v>9.6685</v>
      </c>
      <c r="U377" s="44">
        <v>20.8315</v>
      </c>
      <c r="V377" s="44">
        <v>1.124901</v>
      </c>
    </row>
    <row r="378" spans="17:22">
      <c r="Q378" s="44">
        <v>29.64</v>
      </c>
      <c r="R378" s="44">
        <v>14.96</v>
      </c>
      <c r="S378" s="44">
        <f t="shared" si="41"/>
        <v>1.98128342245989</v>
      </c>
      <c r="T378" s="44">
        <f t="shared" si="42"/>
        <v>10.2258</v>
      </c>
      <c r="U378" s="44">
        <v>19.4142</v>
      </c>
      <c r="V378" s="44">
        <v>1.0483668</v>
      </c>
    </row>
    <row r="379" spans="17:22">
      <c r="Q379" s="44">
        <v>32.3</v>
      </c>
      <c r="R379" s="44">
        <v>16.4</v>
      </c>
      <c r="S379" s="44">
        <f t="shared" si="41"/>
        <v>1.96951219512195</v>
      </c>
      <c r="T379" s="44">
        <f t="shared" si="42"/>
        <v>11.8218</v>
      </c>
      <c r="U379" s="44">
        <v>20.4782</v>
      </c>
      <c r="V379" s="44">
        <v>1.1058228</v>
      </c>
    </row>
    <row r="380" spans="17:22">
      <c r="Q380" s="44">
        <v>34.4</v>
      </c>
      <c r="R380" s="44">
        <v>17.7</v>
      </c>
      <c r="S380" s="44">
        <f t="shared" si="41"/>
        <v>1.94350282485876</v>
      </c>
      <c r="T380" s="44">
        <f t="shared" si="42"/>
        <v>13.2096</v>
      </c>
      <c r="U380" s="44">
        <v>21.1904</v>
      </c>
      <c r="V380" s="44">
        <v>1.1442816</v>
      </c>
    </row>
    <row r="381" spans="17:22">
      <c r="Q381" s="44">
        <v>37</v>
      </c>
      <c r="R381" s="44">
        <v>18.3</v>
      </c>
      <c r="S381" s="44">
        <f t="shared" si="41"/>
        <v>2.02185792349727</v>
      </c>
      <c r="T381" s="44">
        <f t="shared" si="42"/>
        <v>15.096</v>
      </c>
      <c r="U381" s="44">
        <v>21.904</v>
      </c>
      <c r="V381" s="44">
        <v>1.182816</v>
      </c>
    </row>
    <row r="382" spans="17:22">
      <c r="Q382" s="44">
        <v>39.8</v>
      </c>
      <c r="R382" s="44">
        <v>18.2</v>
      </c>
      <c r="S382" s="44">
        <f t="shared" si="41"/>
        <v>2.18681318681319</v>
      </c>
      <c r="T382" s="44">
        <f t="shared" si="42"/>
        <v>16.6364</v>
      </c>
      <c r="U382" s="44">
        <v>23.1636</v>
      </c>
      <c r="V382" s="44">
        <v>1.2508344</v>
      </c>
    </row>
    <row r="383" spans="17:22">
      <c r="Q383" s="44">
        <v>38.6</v>
      </c>
      <c r="R383" s="44">
        <v>18.1</v>
      </c>
      <c r="S383" s="44">
        <f t="shared" si="41"/>
        <v>2.13259668508287</v>
      </c>
      <c r="T383" s="44">
        <f t="shared" si="42"/>
        <v>16.7138</v>
      </c>
      <c r="U383" s="44">
        <v>21.8862</v>
      </c>
      <c r="V383" s="44">
        <v>1.1818548</v>
      </c>
    </row>
    <row r="384" spans="17:22">
      <c r="Q384" s="44">
        <v>37.4</v>
      </c>
      <c r="R384" s="44">
        <v>18.3</v>
      </c>
      <c r="S384" s="44">
        <f t="shared" si="41"/>
        <v>2.04371584699454</v>
      </c>
      <c r="T384" s="44">
        <f t="shared" si="42"/>
        <v>16.7926</v>
      </c>
      <c r="U384" s="44">
        <v>20.6074</v>
      </c>
      <c r="V384" s="44">
        <v>1.1127996</v>
      </c>
    </row>
    <row r="385" spans="17:22">
      <c r="Q385" s="44">
        <v>42.3</v>
      </c>
      <c r="R385" s="44">
        <v>19.1</v>
      </c>
      <c r="S385" s="44">
        <f t="shared" si="41"/>
        <v>2.21465968586387</v>
      </c>
      <c r="T385" s="44">
        <f t="shared" si="42"/>
        <v>19.8387</v>
      </c>
      <c r="U385" s="44">
        <v>22.4613</v>
      </c>
      <c r="V385" s="44">
        <v>1.2129102</v>
      </c>
    </row>
    <row r="386" spans="17:22">
      <c r="Q386" s="44">
        <v>38.8</v>
      </c>
      <c r="R386" s="44">
        <v>17.9</v>
      </c>
      <c r="S386" s="44">
        <f t="shared" ref="S386:S449" si="43">Q386/R386</f>
        <v>2.16759776536313</v>
      </c>
      <c r="T386" s="44">
        <f t="shared" ref="T386:T449" si="44">Q386-U386</f>
        <v>19.0508</v>
      </c>
      <c r="U386" s="44">
        <v>19.7492</v>
      </c>
      <c r="V386" s="44">
        <v>1.0664568</v>
      </c>
    </row>
    <row r="387" spans="17:22">
      <c r="Q387" s="44">
        <v>31.2</v>
      </c>
      <c r="R387" s="44">
        <v>12.6</v>
      </c>
      <c r="S387" s="44">
        <f t="shared" si="43"/>
        <v>2.47619047619048</v>
      </c>
      <c r="T387" s="44">
        <f t="shared" si="44"/>
        <v>16.536</v>
      </c>
      <c r="U387" s="44">
        <v>14.664</v>
      </c>
      <c r="V387" s="44">
        <v>0.791856</v>
      </c>
    </row>
    <row r="388" spans="17:22">
      <c r="Q388" s="44">
        <v>50.1</v>
      </c>
      <c r="R388" s="44">
        <v>14.2</v>
      </c>
      <c r="S388" s="44">
        <f t="shared" si="43"/>
        <v>3.52816901408451</v>
      </c>
      <c r="T388" s="44">
        <f t="shared" si="44"/>
        <v>28.6071</v>
      </c>
      <c r="U388" s="44">
        <v>21.4929</v>
      </c>
      <c r="V388" s="44">
        <v>1.1606166</v>
      </c>
    </row>
    <row r="389" spans="17:22">
      <c r="Q389" s="44">
        <v>62</v>
      </c>
      <c r="R389" s="44">
        <v>16.6</v>
      </c>
      <c r="S389" s="44">
        <f t="shared" si="43"/>
        <v>3.73493975903614</v>
      </c>
      <c r="T389" s="44">
        <f t="shared" si="44"/>
        <v>38.44</v>
      </c>
      <c r="U389" s="44">
        <v>23.56</v>
      </c>
      <c r="V389" s="44">
        <v>1.27224</v>
      </c>
    </row>
    <row r="390" spans="17:22">
      <c r="Q390" s="44">
        <v>47.8</v>
      </c>
      <c r="R390" s="44">
        <v>22.4</v>
      </c>
      <c r="S390" s="44">
        <f t="shared" si="43"/>
        <v>2.13392857142857</v>
      </c>
      <c r="T390" s="44">
        <f t="shared" si="44"/>
        <v>31.1178</v>
      </c>
      <c r="U390" s="44">
        <v>16.6822</v>
      </c>
      <c r="V390" s="44">
        <v>0.9008388</v>
      </c>
    </row>
    <row r="391" spans="17:22">
      <c r="Q391" s="44">
        <v>46.5</v>
      </c>
      <c r="R391" s="44">
        <v>25.3</v>
      </c>
      <c r="S391" s="44">
        <f t="shared" si="43"/>
        <v>1.83794466403162</v>
      </c>
      <c r="T391" s="44">
        <f t="shared" si="44"/>
        <v>31.6665</v>
      </c>
      <c r="U391" s="44">
        <v>14.8335</v>
      </c>
      <c r="V391" s="44">
        <v>0.801009</v>
      </c>
    </row>
    <row r="392" spans="17:22">
      <c r="Q392" s="44">
        <v>920.3</v>
      </c>
      <c r="R392" s="44">
        <v>1063.6</v>
      </c>
      <c r="S392" s="44">
        <f t="shared" si="43"/>
        <v>0.865268898081986</v>
      </c>
      <c r="T392" s="44">
        <f t="shared" si="44"/>
        <v>291.7351</v>
      </c>
      <c r="U392" s="44">
        <v>628.5649</v>
      </c>
      <c r="V392" s="44">
        <v>56.06798908</v>
      </c>
    </row>
    <row r="393" spans="17:22">
      <c r="Q393" s="44">
        <v>884.44</v>
      </c>
      <c r="R393" s="44">
        <v>1111.46</v>
      </c>
      <c r="S393" s="44">
        <f t="shared" si="43"/>
        <v>0.795746135713386</v>
      </c>
      <c r="T393" s="44">
        <f t="shared" si="44"/>
        <v>305.1318</v>
      </c>
      <c r="U393" s="44">
        <v>579.3082</v>
      </c>
      <c r="V393" s="44">
        <v>51.67429144</v>
      </c>
    </row>
    <row r="394" spans="17:22">
      <c r="Q394" s="44">
        <v>880</v>
      </c>
      <c r="R394" s="44">
        <v>1063.7</v>
      </c>
      <c r="S394" s="44">
        <f t="shared" si="43"/>
        <v>0.827300930713547</v>
      </c>
      <c r="T394" s="44">
        <f t="shared" si="44"/>
        <v>322.08</v>
      </c>
      <c r="U394" s="44">
        <v>557.92</v>
      </c>
      <c r="V394" s="44">
        <v>49.766464</v>
      </c>
    </row>
    <row r="395" spans="17:22">
      <c r="Q395" s="44">
        <v>900.2</v>
      </c>
      <c r="R395" s="44">
        <v>1127.9</v>
      </c>
      <c r="S395" s="44">
        <f t="shared" si="43"/>
        <v>0.798120400744747</v>
      </c>
      <c r="T395" s="44">
        <f t="shared" si="44"/>
        <v>345.6768</v>
      </c>
      <c r="U395" s="44">
        <v>554.5232</v>
      </c>
      <c r="V395" s="44">
        <v>49.46346944</v>
      </c>
    </row>
    <row r="396" spans="17:22">
      <c r="Q396" s="44">
        <v>897.9</v>
      </c>
      <c r="R396" s="44">
        <v>1186.6</v>
      </c>
      <c r="S396" s="44">
        <f t="shared" si="43"/>
        <v>0.756699814596326</v>
      </c>
      <c r="T396" s="44">
        <f t="shared" si="44"/>
        <v>366.3432</v>
      </c>
      <c r="U396" s="44">
        <v>531.5568</v>
      </c>
      <c r="V396" s="44">
        <v>47.41486656</v>
      </c>
    </row>
    <row r="397" spans="17:22">
      <c r="Q397" s="44">
        <v>879.4</v>
      </c>
      <c r="R397" s="44">
        <v>1231.4</v>
      </c>
      <c r="S397" s="44">
        <f t="shared" si="43"/>
        <v>0.714146499918792</v>
      </c>
      <c r="T397" s="44">
        <f t="shared" si="44"/>
        <v>367.5892</v>
      </c>
      <c r="U397" s="44">
        <v>511.8108</v>
      </c>
      <c r="V397" s="44">
        <v>45.65352336</v>
      </c>
    </row>
    <row r="398" spans="17:22">
      <c r="Q398" s="44">
        <v>846</v>
      </c>
      <c r="R398" s="44">
        <v>1205.6</v>
      </c>
      <c r="S398" s="44">
        <f t="shared" si="43"/>
        <v>0.701725282017253</v>
      </c>
      <c r="T398" s="44">
        <f t="shared" si="44"/>
        <v>366.318</v>
      </c>
      <c r="U398" s="44">
        <v>479.682</v>
      </c>
      <c r="V398" s="44">
        <v>42.7876344</v>
      </c>
    </row>
    <row r="399" spans="17:22">
      <c r="Q399" s="44">
        <v>827.9</v>
      </c>
      <c r="R399" s="44">
        <v>1142.9</v>
      </c>
      <c r="S399" s="44">
        <f t="shared" si="43"/>
        <v>0.724385335549917</v>
      </c>
      <c r="T399" s="44">
        <f t="shared" si="44"/>
        <v>371.7271</v>
      </c>
      <c r="U399" s="44">
        <v>456.1729</v>
      </c>
      <c r="V399" s="44">
        <v>40.69062268</v>
      </c>
    </row>
    <row r="400" spans="17:22">
      <c r="Q400" s="44">
        <v>854.4</v>
      </c>
      <c r="R400" s="44">
        <v>1141</v>
      </c>
      <c r="S400" s="44">
        <f t="shared" si="43"/>
        <v>0.748816827344435</v>
      </c>
      <c r="T400" s="44">
        <f t="shared" si="44"/>
        <v>400.7136</v>
      </c>
      <c r="U400" s="44">
        <v>453.6864</v>
      </c>
      <c r="V400" s="44">
        <v>40.46882688</v>
      </c>
    </row>
    <row r="401" spans="17:22">
      <c r="Q401" s="44">
        <v>839</v>
      </c>
      <c r="R401" s="44">
        <v>1150.8</v>
      </c>
      <c r="S401" s="44">
        <f t="shared" si="43"/>
        <v>0.729058046576295</v>
      </c>
      <c r="T401" s="44">
        <f t="shared" si="44"/>
        <v>411.949</v>
      </c>
      <c r="U401" s="44">
        <v>427.051</v>
      </c>
      <c r="V401" s="44">
        <v>38.0929492</v>
      </c>
    </row>
    <row r="402" spans="17:22">
      <c r="Q402" s="44">
        <v>795.7</v>
      </c>
      <c r="R402" s="44">
        <v>1036.6</v>
      </c>
      <c r="S402" s="44">
        <f t="shared" si="43"/>
        <v>0.767605633802817</v>
      </c>
      <c r="T402" s="44">
        <f t="shared" si="44"/>
        <v>421.721</v>
      </c>
      <c r="U402" s="44">
        <v>373.979</v>
      </c>
      <c r="V402" s="44">
        <v>33.3589268</v>
      </c>
    </row>
    <row r="403" spans="17:22">
      <c r="Q403" s="44">
        <v>849.8</v>
      </c>
      <c r="R403" s="44">
        <v>984.8</v>
      </c>
      <c r="S403" s="44">
        <f t="shared" si="43"/>
        <v>0.862916328188465</v>
      </c>
      <c r="T403" s="44">
        <f t="shared" si="44"/>
        <v>485.2358</v>
      </c>
      <c r="U403" s="44">
        <v>364.5642</v>
      </c>
      <c r="V403" s="44">
        <v>32.51912664</v>
      </c>
    </row>
    <row r="404" spans="17:22">
      <c r="Q404" s="44">
        <v>885.3</v>
      </c>
      <c r="R404" s="44">
        <v>1229.6</v>
      </c>
      <c r="S404" s="44">
        <f t="shared" si="43"/>
        <v>0.719990240728692</v>
      </c>
      <c r="T404" s="44">
        <f t="shared" si="44"/>
        <v>548.886</v>
      </c>
      <c r="U404" s="44">
        <v>336.414</v>
      </c>
      <c r="V404" s="44">
        <v>30.0081288</v>
      </c>
    </row>
    <row r="405" spans="17:22">
      <c r="Q405" s="44">
        <v>903.5</v>
      </c>
      <c r="R405" s="44">
        <v>1278.1</v>
      </c>
      <c r="S405" s="44">
        <f t="shared" si="43"/>
        <v>0.706908692590564</v>
      </c>
      <c r="T405" s="44">
        <f t="shared" si="44"/>
        <v>588.1785</v>
      </c>
      <c r="U405" s="44">
        <v>315.3215</v>
      </c>
      <c r="V405" s="44">
        <v>28.1266778</v>
      </c>
    </row>
    <row r="406" spans="17:22">
      <c r="Q406" s="44">
        <v>890.2</v>
      </c>
      <c r="R406" s="44">
        <v>1298.3</v>
      </c>
      <c r="S406" s="44">
        <f t="shared" si="43"/>
        <v>0.685665870754063</v>
      </c>
      <c r="T406" s="44">
        <f t="shared" si="44"/>
        <v>606.2262</v>
      </c>
      <c r="U406" s="44">
        <v>283.9738</v>
      </c>
      <c r="V406" s="44">
        <v>25.33046296</v>
      </c>
    </row>
    <row r="407" spans="17:22">
      <c r="Q407" s="44">
        <v>568.9</v>
      </c>
      <c r="R407" s="44">
        <v>622.3</v>
      </c>
      <c r="S407" s="44">
        <f t="shared" si="43"/>
        <v>0.914189297766351</v>
      </c>
      <c r="T407" s="44">
        <f t="shared" si="44"/>
        <v>180.3413</v>
      </c>
      <c r="U407" s="44">
        <v>388.5587</v>
      </c>
      <c r="V407" s="44">
        <v>37.26277933</v>
      </c>
    </row>
    <row r="408" spans="17:22">
      <c r="Q408" s="44">
        <v>567.2</v>
      </c>
      <c r="R408" s="44">
        <v>638.77</v>
      </c>
      <c r="S408" s="44">
        <f t="shared" si="43"/>
        <v>0.887956541478153</v>
      </c>
      <c r="T408" s="44">
        <f t="shared" si="44"/>
        <v>195.684</v>
      </c>
      <c r="U408" s="44">
        <v>371.516</v>
      </c>
      <c r="V408" s="44">
        <v>35.6283844</v>
      </c>
    </row>
    <row r="409" spans="17:22">
      <c r="Q409" s="44">
        <v>560.3</v>
      </c>
      <c r="R409" s="44">
        <v>633.11</v>
      </c>
      <c r="S409" s="44">
        <f t="shared" si="43"/>
        <v>0.884996288164774</v>
      </c>
      <c r="T409" s="44">
        <f t="shared" si="44"/>
        <v>205.0698</v>
      </c>
      <c r="U409" s="44">
        <v>355.2302</v>
      </c>
      <c r="V409" s="44">
        <v>34.06657618</v>
      </c>
    </row>
    <row r="410" spans="17:22">
      <c r="Q410" s="44">
        <v>590.7</v>
      </c>
      <c r="R410" s="44">
        <v>672.3</v>
      </c>
      <c r="S410" s="44">
        <f t="shared" si="43"/>
        <v>0.878625613565373</v>
      </c>
      <c r="T410" s="44">
        <f t="shared" si="44"/>
        <v>226.8288</v>
      </c>
      <c r="U410" s="44">
        <v>363.8712</v>
      </c>
      <c r="V410" s="44">
        <v>34.89524808</v>
      </c>
    </row>
    <row r="411" spans="17:22">
      <c r="Q411" s="44">
        <v>608.9</v>
      </c>
      <c r="R411" s="44">
        <v>696.7</v>
      </c>
      <c r="S411" s="44">
        <f t="shared" si="43"/>
        <v>0.873977321659251</v>
      </c>
      <c r="T411" s="44">
        <f t="shared" si="44"/>
        <v>248.4312</v>
      </c>
      <c r="U411" s="44">
        <v>360.4688</v>
      </c>
      <c r="V411" s="44">
        <v>34.56895792</v>
      </c>
    </row>
    <row r="412" spans="17:22">
      <c r="Q412" s="44">
        <v>619.6</v>
      </c>
      <c r="R412" s="44">
        <v>722.3</v>
      </c>
      <c r="S412" s="44">
        <f t="shared" si="43"/>
        <v>0.857815312197148</v>
      </c>
      <c r="T412" s="44">
        <f t="shared" si="44"/>
        <v>258.9928</v>
      </c>
      <c r="U412" s="44">
        <v>360.6072</v>
      </c>
      <c r="V412" s="44">
        <v>34.58223048</v>
      </c>
    </row>
    <row r="413" spans="17:22">
      <c r="Q413" s="44">
        <v>600</v>
      </c>
      <c r="R413" s="44">
        <v>696</v>
      </c>
      <c r="S413" s="44">
        <f t="shared" si="43"/>
        <v>0.862068965517241</v>
      </c>
      <c r="T413" s="44">
        <f t="shared" si="44"/>
        <v>259.8</v>
      </c>
      <c r="U413" s="44">
        <v>340.2</v>
      </c>
      <c r="V413" s="44">
        <v>32.62518</v>
      </c>
    </row>
    <row r="414" spans="17:22">
      <c r="Q414" s="44">
        <v>580.2</v>
      </c>
      <c r="R414" s="44">
        <v>670.3</v>
      </c>
      <c r="S414" s="44">
        <f t="shared" si="43"/>
        <v>0.865582574966433</v>
      </c>
      <c r="T414" s="44">
        <f t="shared" si="44"/>
        <v>260.5098</v>
      </c>
      <c r="U414" s="44">
        <v>319.6902</v>
      </c>
      <c r="V414" s="44">
        <v>30.65829018</v>
      </c>
    </row>
    <row r="415" spans="17:22">
      <c r="Q415" s="44">
        <v>551.3</v>
      </c>
      <c r="R415" s="44">
        <v>682.7</v>
      </c>
      <c r="S415" s="44">
        <f t="shared" si="43"/>
        <v>0.807528929251501</v>
      </c>
      <c r="T415" s="44">
        <f t="shared" si="44"/>
        <v>258.5597</v>
      </c>
      <c r="U415" s="44">
        <v>292.7403</v>
      </c>
      <c r="V415" s="44">
        <v>28.07379477</v>
      </c>
    </row>
    <row r="416" spans="17:22">
      <c r="Q416" s="44">
        <v>545.2</v>
      </c>
      <c r="R416" s="44">
        <v>691.6</v>
      </c>
      <c r="S416" s="44">
        <f t="shared" si="43"/>
        <v>0.788316946211683</v>
      </c>
      <c r="T416" s="44">
        <f t="shared" si="44"/>
        <v>267.6932</v>
      </c>
      <c r="U416" s="44">
        <v>277.5068</v>
      </c>
      <c r="V416" s="44">
        <v>26.61290212</v>
      </c>
    </row>
    <row r="417" spans="17:22">
      <c r="Q417" s="44">
        <v>480.3</v>
      </c>
      <c r="R417" s="44">
        <v>648.7</v>
      </c>
      <c r="S417" s="44">
        <f t="shared" si="43"/>
        <v>0.740403884692462</v>
      </c>
      <c r="T417" s="44">
        <f t="shared" si="44"/>
        <v>254.559</v>
      </c>
      <c r="U417" s="44">
        <v>225.741</v>
      </c>
      <c r="V417" s="44">
        <v>21.6485619</v>
      </c>
    </row>
    <row r="418" spans="17:22">
      <c r="Q418" s="44">
        <v>622</v>
      </c>
      <c r="R418" s="44">
        <v>664.3</v>
      </c>
      <c r="S418" s="44">
        <f t="shared" si="43"/>
        <v>0.93632395002258</v>
      </c>
      <c r="T418" s="44">
        <f t="shared" si="44"/>
        <v>355.162</v>
      </c>
      <c r="U418" s="44">
        <v>266.838</v>
      </c>
      <c r="V418" s="44">
        <v>25.5897642</v>
      </c>
    </row>
    <row r="419" spans="17:22">
      <c r="Q419" s="44">
        <v>685.1</v>
      </c>
      <c r="R419" s="44">
        <v>845</v>
      </c>
      <c r="S419" s="44">
        <f t="shared" si="43"/>
        <v>0.810769230769231</v>
      </c>
      <c r="T419" s="44">
        <f t="shared" si="44"/>
        <v>424.762</v>
      </c>
      <c r="U419" s="44">
        <v>260.338</v>
      </c>
      <c r="V419" s="44">
        <v>24.9664142</v>
      </c>
    </row>
    <row r="420" spans="17:22">
      <c r="Q420" s="44">
        <v>699.5</v>
      </c>
      <c r="R420" s="44">
        <v>895.7</v>
      </c>
      <c r="S420" s="44">
        <f t="shared" si="43"/>
        <v>0.78095344423356</v>
      </c>
      <c r="T420" s="44">
        <f t="shared" si="44"/>
        <v>455.3745</v>
      </c>
      <c r="U420" s="44">
        <v>244.1255</v>
      </c>
      <c r="V420" s="44">
        <v>23.41163545</v>
      </c>
    </row>
    <row r="421" spans="17:22">
      <c r="Q421" s="44">
        <v>696</v>
      </c>
      <c r="R421" s="44">
        <v>958.6</v>
      </c>
      <c r="S421" s="44">
        <f t="shared" si="43"/>
        <v>0.726058835802212</v>
      </c>
      <c r="T421" s="44">
        <f t="shared" si="44"/>
        <v>473.976</v>
      </c>
      <c r="U421" s="44">
        <v>222.024</v>
      </c>
      <c r="V421" s="44">
        <v>21.2921016</v>
      </c>
    </row>
    <row r="422" spans="17:22">
      <c r="Q422" s="44">
        <v>109.8</v>
      </c>
      <c r="R422" s="44">
        <v>134.8</v>
      </c>
      <c r="S422" s="44">
        <f t="shared" si="43"/>
        <v>0.814540059347181</v>
      </c>
      <c r="T422" s="44">
        <f t="shared" si="44"/>
        <v>34.8066</v>
      </c>
      <c r="U422" s="44">
        <v>74.9934</v>
      </c>
      <c r="V422" s="44">
        <v>5.25703734</v>
      </c>
    </row>
    <row r="423" spans="17:22">
      <c r="Q423" s="44">
        <v>113.15</v>
      </c>
      <c r="R423" s="44">
        <v>131.38</v>
      </c>
      <c r="S423" s="44">
        <f t="shared" si="43"/>
        <v>0.861242198203684</v>
      </c>
      <c r="T423" s="44">
        <f t="shared" si="44"/>
        <v>39.03675</v>
      </c>
      <c r="U423" s="44">
        <v>74.11325</v>
      </c>
      <c r="V423" s="44">
        <v>5.195338825</v>
      </c>
    </row>
    <row r="424" spans="17:22">
      <c r="Q424" s="44">
        <v>115.2</v>
      </c>
      <c r="R424" s="44">
        <v>130.17</v>
      </c>
      <c r="S424" s="44">
        <f t="shared" si="43"/>
        <v>0.884996542982254</v>
      </c>
      <c r="T424" s="44">
        <f t="shared" si="44"/>
        <v>42.1632</v>
      </c>
      <c r="U424" s="44">
        <v>73.0368</v>
      </c>
      <c r="V424" s="44">
        <v>5.11987968</v>
      </c>
    </row>
    <row r="425" spans="17:22">
      <c r="Q425" s="44">
        <v>116.7</v>
      </c>
      <c r="R425" s="44">
        <v>132.1</v>
      </c>
      <c r="S425" s="44">
        <f t="shared" si="43"/>
        <v>0.883421650264951</v>
      </c>
      <c r="T425" s="44">
        <f t="shared" si="44"/>
        <v>44.8128</v>
      </c>
      <c r="U425" s="44">
        <v>71.8872</v>
      </c>
      <c r="V425" s="44">
        <v>5.03929272</v>
      </c>
    </row>
    <row r="426" spans="17:22">
      <c r="Q426" s="44">
        <v>120.8</v>
      </c>
      <c r="R426" s="44">
        <v>137.7</v>
      </c>
      <c r="S426" s="44">
        <f t="shared" si="43"/>
        <v>0.877269426289034</v>
      </c>
      <c r="T426" s="44">
        <f t="shared" si="44"/>
        <v>49.2864</v>
      </c>
      <c r="U426" s="44">
        <v>71.5136</v>
      </c>
      <c r="V426" s="44">
        <v>5.01310336</v>
      </c>
    </row>
    <row r="427" spans="17:22">
      <c r="Q427" s="44">
        <v>120.6</v>
      </c>
      <c r="R427" s="44">
        <v>140.5</v>
      </c>
      <c r="S427" s="44">
        <f t="shared" si="43"/>
        <v>0.858362989323843</v>
      </c>
      <c r="T427" s="44">
        <f t="shared" si="44"/>
        <v>50.4108</v>
      </c>
      <c r="U427" s="44">
        <v>70.1892</v>
      </c>
      <c r="V427" s="44">
        <v>4.92026292</v>
      </c>
    </row>
    <row r="428" spans="17:22">
      <c r="Q428" s="44">
        <v>118.4</v>
      </c>
      <c r="R428" s="44">
        <v>137.5</v>
      </c>
      <c r="S428" s="44">
        <f t="shared" si="43"/>
        <v>0.861090909090909</v>
      </c>
      <c r="T428" s="44">
        <f t="shared" si="44"/>
        <v>51.2672</v>
      </c>
      <c r="U428" s="44">
        <v>67.1328</v>
      </c>
      <c r="V428" s="44">
        <v>4.70600928</v>
      </c>
    </row>
    <row r="429" spans="17:22">
      <c r="Q429" s="44">
        <v>123.6</v>
      </c>
      <c r="R429" s="44">
        <v>138.3</v>
      </c>
      <c r="S429" s="44">
        <f t="shared" si="43"/>
        <v>0.893709327548807</v>
      </c>
      <c r="T429" s="44">
        <f t="shared" si="44"/>
        <v>55.4964</v>
      </c>
      <c r="U429" s="44">
        <v>68.1036</v>
      </c>
      <c r="V429" s="44">
        <v>4.77406236</v>
      </c>
    </row>
    <row r="430" spans="17:22">
      <c r="Q430" s="44">
        <v>82.7</v>
      </c>
      <c r="R430" s="44">
        <v>110.6</v>
      </c>
      <c r="S430" s="44">
        <f t="shared" si="43"/>
        <v>0.747739602169982</v>
      </c>
      <c r="T430" s="44">
        <f t="shared" si="44"/>
        <v>38.7863</v>
      </c>
      <c r="U430" s="44">
        <v>43.9137</v>
      </c>
      <c r="V430" s="44">
        <v>3.07835037</v>
      </c>
    </row>
    <row r="431" spans="17:22">
      <c r="Q431" s="44">
        <v>78.2</v>
      </c>
      <c r="R431" s="44">
        <v>116.5</v>
      </c>
      <c r="S431" s="44">
        <f t="shared" si="43"/>
        <v>0.671244635193133</v>
      </c>
      <c r="T431" s="44">
        <f t="shared" si="44"/>
        <v>38.3962</v>
      </c>
      <c r="U431" s="44">
        <v>39.8038</v>
      </c>
      <c r="V431" s="44">
        <v>2.79024638</v>
      </c>
    </row>
    <row r="432" spans="17:22">
      <c r="Q432" s="44">
        <v>34.7</v>
      </c>
      <c r="R432" s="44">
        <v>98.8</v>
      </c>
      <c r="S432" s="44">
        <f t="shared" si="43"/>
        <v>0.351214574898785</v>
      </c>
      <c r="T432" s="44">
        <f t="shared" si="44"/>
        <v>18.391</v>
      </c>
      <c r="U432" s="44">
        <v>16.309</v>
      </c>
      <c r="V432" s="44">
        <v>1.1432609</v>
      </c>
    </row>
    <row r="433" spans="17:22">
      <c r="Q433" s="44">
        <v>72.1</v>
      </c>
      <c r="R433" s="44">
        <v>44.9</v>
      </c>
      <c r="S433" s="44">
        <f t="shared" si="43"/>
        <v>1.60579064587973</v>
      </c>
      <c r="T433" s="44">
        <f t="shared" si="44"/>
        <v>41.1691</v>
      </c>
      <c r="U433" s="44">
        <v>30.9309</v>
      </c>
      <c r="V433" s="44">
        <v>2.16825609</v>
      </c>
    </row>
    <row r="434" spans="17:22">
      <c r="Q434" s="44">
        <v>77.2</v>
      </c>
      <c r="R434" s="44">
        <v>72.4</v>
      </c>
      <c r="S434" s="44">
        <f t="shared" si="43"/>
        <v>1.06629834254144</v>
      </c>
      <c r="T434" s="44">
        <f t="shared" si="44"/>
        <v>47.864</v>
      </c>
      <c r="U434" s="44">
        <v>29.336</v>
      </c>
      <c r="V434" s="44">
        <v>2.0564536</v>
      </c>
    </row>
    <row r="435" spans="17:22">
      <c r="Q435" s="44">
        <v>58.8</v>
      </c>
      <c r="R435" s="44">
        <v>76.9</v>
      </c>
      <c r="S435" s="44">
        <f t="shared" si="43"/>
        <v>0.764629388816645</v>
      </c>
      <c r="T435" s="44">
        <f t="shared" si="44"/>
        <v>38.2788</v>
      </c>
      <c r="U435" s="44">
        <v>20.5212</v>
      </c>
      <c r="V435" s="44">
        <v>1.43853612</v>
      </c>
    </row>
    <row r="436" spans="17:22">
      <c r="Q436" s="44">
        <v>51.5</v>
      </c>
      <c r="R436" s="44">
        <v>62.6</v>
      </c>
      <c r="S436" s="44">
        <f t="shared" si="43"/>
        <v>0.822683706070288</v>
      </c>
      <c r="T436" s="44">
        <f t="shared" si="44"/>
        <v>35.0715</v>
      </c>
      <c r="U436" s="44">
        <v>16.4285</v>
      </c>
      <c r="V436" s="44">
        <v>1.15163785</v>
      </c>
    </row>
    <row r="437" spans="17:22">
      <c r="Q437" s="44">
        <v>91.7</v>
      </c>
      <c r="R437" s="44">
        <v>127.2</v>
      </c>
      <c r="S437" s="44">
        <f t="shared" si="43"/>
        <v>0.720911949685535</v>
      </c>
      <c r="T437" s="44">
        <f t="shared" si="44"/>
        <v>29.0689</v>
      </c>
      <c r="U437" s="44">
        <v>62.6311</v>
      </c>
      <c r="V437" s="44">
        <v>5.58043101</v>
      </c>
    </row>
    <row r="438" spans="17:22">
      <c r="Q438" s="44">
        <v>73.7</v>
      </c>
      <c r="R438" s="44">
        <v>119.98</v>
      </c>
      <c r="S438" s="44">
        <f t="shared" si="43"/>
        <v>0.614269044840807</v>
      </c>
      <c r="T438" s="44">
        <f t="shared" si="44"/>
        <v>25.4265</v>
      </c>
      <c r="U438" s="44">
        <v>48.2735</v>
      </c>
      <c r="V438" s="44">
        <v>4.30116885</v>
      </c>
    </row>
    <row r="439" spans="17:22">
      <c r="Q439" s="44">
        <v>68.31</v>
      </c>
      <c r="R439" s="44">
        <v>99.68</v>
      </c>
      <c r="S439" s="44">
        <f t="shared" si="43"/>
        <v>0.685292937399679</v>
      </c>
      <c r="T439" s="44">
        <f t="shared" si="44"/>
        <v>25.00146</v>
      </c>
      <c r="U439" s="44">
        <v>43.30854</v>
      </c>
      <c r="V439" s="44">
        <v>3.858790914</v>
      </c>
    </row>
    <row r="440" spans="17:22">
      <c r="Q440" s="44">
        <v>69.5</v>
      </c>
      <c r="R440" s="44">
        <v>103.3</v>
      </c>
      <c r="S440" s="44">
        <f t="shared" si="43"/>
        <v>0.672797676669894</v>
      </c>
      <c r="T440" s="44">
        <f t="shared" si="44"/>
        <v>26.688</v>
      </c>
      <c r="U440" s="44">
        <v>42.812</v>
      </c>
      <c r="V440" s="44">
        <v>3.8145492</v>
      </c>
    </row>
    <row r="441" spans="17:22">
      <c r="Q441" s="44">
        <v>75.3</v>
      </c>
      <c r="R441" s="44">
        <v>95.6</v>
      </c>
      <c r="S441" s="44">
        <f t="shared" si="43"/>
        <v>0.78765690376569</v>
      </c>
      <c r="T441" s="44">
        <f t="shared" si="44"/>
        <v>30.7224</v>
      </c>
      <c r="U441" s="44">
        <v>44.5776</v>
      </c>
      <c r="V441" s="44">
        <v>3.97186416</v>
      </c>
    </row>
    <row r="442" spans="17:22">
      <c r="Q442" s="44">
        <v>75.4</v>
      </c>
      <c r="R442" s="44">
        <v>101.2</v>
      </c>
      <c r="S442" s="44">
        <f t="shared" si="43"/>
        <v>0.745059288537549</v>
      </c>
      <c r="T442" s="44">
        <f t="shared" si="44"/>
        <v>31.5172</v>
      </c>
      <c r="U442" s="44">
        <v>43.8828</v>
      </c>
      <c r="V442" s="44">
        <v>3.90995748</v>
      </c>
    </row>
    <row r="443" spans="17:22">
      <c r="Q443" s="44">
        <v>65.5</v>
      </c>
      <c r="R443" s="44">
        <v>91.5</v>
      </c>
      <c r="S443" s="44">
        <f t="shared" si="43"/>
        <v>0.715846994535519</v>
      </c>
      <c r="T443" s="44">
        <f t="shared" si="44"/>
        <v>28.3615</v>
      </c>
      <c r="U443" s="44">
        <v>37.1385</v>
      </c>
      <c r="V443" s="44">
        <v>3.30904035</v>
      </c>
    </row>
    <row r="444" spans="17:22">
      <c r="Q444" s="44">
        <v>69</v>
      </c>
      <c r="R444" s="44">
        <v>96.2</v>
      </c>
      <c r="S444" s="44">
        <f t="shared" si="43"/>
        <v>0.717255717255717</v>
      </c>
      <c r="T444" s="44">
        <f t="shared" si="44"/>
        <v>30.981</v>
      </c>
      <c r="U444" s="44">
        <v>38.019</v>
      </c>
      <c r="V444" s="44">
        <v>3.3874929</v>
      </c>
    </row>
    <row r="445" spans="17:22">
      <c r="Q445" s="44">
        <v>81</v>
      </c>
      <c r="R445" s="44">
        <v>113.7</v>
      </c>
      <c r="S445" s="44">
        <f t="shared" si="43"/>
        <v>0.712401055408971</v>
      </c>
      <c r="T445" s="44">
        <f t="shared" si="44"/>
        <v>37.989</v>
      </c>
      <c r="U445" s="44">
        <v>43.011</v>
      </c>
      <c r="V445" s="44">
        <v>3.8322801</v>
      </c>
    </row>
    <row r="446" spans="17:22">
      <c r="Q446" s="44">
        <v>73.8</v>
      </c>
      <c r="R446" s="44">
        <v>112.5</v>
      </c>
      <c r="S446" s="44">
        <f t="shared" si="43"/>
        <v>0.656</v>
      </c>
      <c r="T446" s="44">
        <f t="shared" si="44"/>
        <v>36.2358</v>
      </c>
      <c r="U446" s="44">
        <v>37.5642</v>
      </c>
      <c r="V446" s="44">
        <v>3.34697022</v>
      </c>
    </row>
    <row r="447" spans="17:22">
      <c r="Q447" s="44">
        <v>73.4</v>
      </c>
      <c r="R447" s="44">
        <v>96.6</v>
      </c>
      <c r="S447" s="44">
        <f t="shared" si="43"/>
        <v>0.759834368530021</v>
      </c>
      <c r="T447" s="44">
        <f t="shared" si="44"/>
        <v>38.902</v>
      </c>
      <c r="U447" s="44">
        <v>34.498</v>
      </c>
      <c r="V447" s="44">
        <v>3.0737718</v>
      </c>
    </row>
    <row r="448" spans="17:22">
      <c r="Q448" s="44">
        <v>90</v>
      </c>
      <c r="R448" s="44">
        <v>98.6</v>
      </c>
      <c r="S448" s="44">
        <f t="shared" si="43"/>
        <v>0.912778904665314</v>
      </c>
      <c r="T448" s="44">
        <f t="shared" si="44"/>
        <v>51.39</v>
      </c>
      <c r="U448" s="44">
        <v>38.61</v>
      </c>
      <c r="V448" s="44">
        <v>3.440151</v>
      </c>
    </row>
    <row r="449" spans="17:22">
      <c r="Q449" s="44">
        <v>85.5</v>
      </c>
      <c r="R449" s="44">
        <v>112.5</v>
      </c>
      <c r="S449" s="44">
        <f t="shared" si="43"/>
        <v>0.76</v>
      </c>
      <c r="T449" s="44">
        <f t="shared" si="44"/>
        <v>53.01</v>
      </c>
      <c r="U449" s="44">
        <v>32.49</v>
      </c>
      <c r="V449" s="44">
        <v>2.894859</v>
      </c>
    </row>
    <row r="450" spans="17:22">
      <c r="Q450" s="44">
        <v>74.3</v>
      </c>
      <c r="R450" s="44">
        <v>110.8</v>
      </c>
      <c r="S450" s="44">
        <f t="shared" ref="S450:S466" si="45">Q450/R450</f>
        <v>0.67057761732852</v>
      </c>
      <c r="T450" s="44">
        <f t="shared" ref="T450:T466" si="46">Q450-U450</f>
        <v>48.3693</v>
      </c>
      <c r="U450" s="44">
        <v>25.9307</v>
      </c>
      <c r="V450" s="44">
        <v>2.31042537</v>
      </c>
    </row>
    <row r="451" spans="17:22">
      <c r="Q451" s="44">
        <v>79.2</v>
      </c>
      <c r="R451" s="44">
        <v>103.8</v>
      </c>
      <c r="S451" s="44">
        <f t="shared" si="45"/>
        <v>0.763005780346821</v>
      </c>
      <c r="T451" s="44">
        <f t="shared" si="46"/>
        <v>53.9352</v>
      </c>
      <c r="U451" s="44">
        <v>25.2648</v>
      </c>
      <c r="V451" s="44">
        <v>2.25109368</v>
      </c>
    </row>
    <row r="452" spans="17:22">
      <c r="Q452" s="44">
        <v>180.4</v>
      </c>
      <c r="R452" s="44">
        <v>254.2</v>
      </c>
      <c r="S452" s="44">
        <f t="shared" si="45"/>
        <v>0.709677419354839</v>
      </c>
      <c r="T452" s="44">
        <f t="shared" si="46"/>
        <v>57.1868</v>
      </c>
      <c r="U452" s="44">
        <v>123.2132</v>
      </c>
      <c r="V452" s="44">
        <v>11.29865044</v>
      </c>
    </row>
    <row r="453" spans="17:22">
      <c r="Q453" s="44">
        <v>171.96</v>
      </c>
      <c r="R453" s="44">
        <v>262.72</v>
      </c>
      <c r="S453" s="44">
        <f t="shared" si="45"/>
        <v>0.654537149817296</v>
      </c>
      <c r="T453" s="44">
        <f t="shared" si="46"/>
        <v>59.3262</v>
      </c>
      <c r="U453" s="44">
        <v>112.6338</v>
      </c>
      <c r="V453" s="44">
        <v>10.32851946</v>
      </c>
    </row>
    <row r="454" spans="17:22">
      <c r="Q454" s="44">
        <v>158.2</v>
      </c>
      <c r="R454" s="44">
        <v>256.1</v>
      </c>
      <c r="S454" s="44">
        <f t="shared" si="45"/>
        <v>0.61772745021476</v>
      </c>
      <c r="T454" s="44">
        <f t="shared" si="46"/>
        <v>57.9012</v>
      </c>
      <c r="U454" s="44">
        <v>100.2988</v>
      </c>
      <c r="V454" s="44">
        <v>9.19739996</v>
      </c>
    </row>
    <row r="455" spans="17:22">
      <c r="Q455" s="44">
        <v>265.4</v>
      </c>
      <c r="R455" s="44">
        <v>427.6</v>
      </c>
      <c r="S455" s="44">
        <f t="shared" si="45"/>
        <v>0.62067352666043</v>
      </c>
      <c r="T455" s="44">
        <f t="shared" si="46"/>
        <v>101.9136</v>
      </c>
      <c r="U455" s="44">
        <v>163.4864</v>
      </c>
      <c r="V455" s="44">
        <v>14.99170288</v>
      </c>
    </row>
    <row r="456" spans="17:22">
      <c r="Q456" s="44">
        <v>274.7</v>
      </c>
      <c r="R456" s="44">
        <v>439.6</v>
      </c>
      <c r="S456" s="44">
        <f t="shared" si="45"/>
        <v>0.624886260236579</v>
      </c>
      <c r="T456" s="44">
        <f t="shared" si="46"/>
        <v>112.0776</v>
      </c>
      <c r="U456" s="44">
        <v>162.6224</v>
      </c>
      <c r="V456" s="44">
        <v>14.91247408</v>
      </c>
    </row>
    <row r="457" spans="17:22">
      <c r="Q457" s="44">
        <v>303.6</v>
      </c>
      <c r="R457" s="44">
        <v>475.5</v>
      </c>
      <c r="S457" s="44">
        <f t="shared" si="45"/>
        <v>0.638485804416404</v>
      </c>
      <c r="T457" s="44">
        <f t="shared" si="46"/>
        <v>126.9048</v>
      </c>
      <c r="U457" s="44">
        <v>176.6952</v>
      </c>
      <c r="V457" s="44">
        <v>16.20294984</v>
      </c>
    </row>
    <row r="458" spans="17:22">
      <c r="Q458" s="44">
        <v>294.5</v>
      </c>
      <c r="R458" s="44">
        <v>463.1</v>
      </c>
      <c r="S458" s="44">
        <f t="shared" si="45"/>
        <v>0.635931764197797</v>
      </c>
      <c r="T458" s="44">
        <f t="shared" si="46"/>
        <v>127.5185</v>
      </c>
      <c r="U458" s="44">
        <v>166.9815</v>
      </c>
      <c r="V458" s="44">
        <v>15.31220355</v>
      </c>
    </row>
    <row r="459" spans="17:22">
      <c r="Q459" s="44">
        <v>297.4</v>
      </c>
      <c r="R459" s="44">
        <v>471</v>
      </c>
      <c r="S459" s="44">
        <f t="shared" si="45"/>
        <v>0.631422505307856</v>
      </c>
      <c r="T459" s="44">
        <f t="shared" si="46"/>
        <v>133.5326</v>
      </c>
      <c r="U459" s="44">
        <v>163.8674</v>
      </c>
      <c r="V459" s="44">
        <v>15.02664058</v>
      </c>
    </row>
    <row r="460" spans="17:22">
      <c r="Q460" s="44">
        <v>342.7</v>
      </c>
      <c r="R460" s="44">
        <v>495.8</v>
      </c>
      <c r="S460" s="44">
        <f t="shared" si="45"/>
        <v>0.691206131504639</v>
      </c>
      <c r="T460" s="44">
        <f t="shared" si="46"/>
        <v>160.7263</v>
      </c>
      <c r="U460" s="44">
        <v>181.9737</v>
      </c>
      <c r="V460" s="44">
        <v>16.68698829</v>
      </c>
    </row>
    <row r="461" spans="17:22">
      <c r="Q461" s="44">
        <v>335.8</v>
      </c>
      <c r="R461" s="44">
        <v>526.7</v>
      </c>
      <c r="S461" s="44">
        <f t="shared" si="45"/>
        <v>0.637554585152838</v>
      </c>
      <c r="T461" s="44">
        <f t="shared" si="46"/>
        <v>164.8778</v>
      </c>
      <c r="U461" s="44">
        <v>170.9222</v>
      </c>
      <c r="V461" s="44">
        <v>15.67356574</v>
      </c>
    </row>
    <row r="462" spans="17:22">
      <c r="Q462" s="44">
        <v>306.8</v>
      </c>
      <c r="R462" s="44">
        <v>515</v>
      </c>
      <c r="S462" s="44">
        <f t="shared" si="45"/>
        <v>0.595728155339806</v>
      </c>
      <c r="T462" s="44">
        <f t="shared" si="46"/>
        <v>162.604</v>
      </c>
      <c r="U462" s="44">
        <v>144.196</v>
      </c>
      <c r="V462" s="44">
        <v>13.2227732</v>
      </c>
    </row>
    <row r="463" spans="17:22">
      <c r="Q463" s="44">
        <v>375.7</v>
      </c>
      <c r="R463" s="44">
        <v>503.4</v>
      </c>
      <c r="S463" s="44">
        <f t="shared" si="45"/>
        <v>0.746324990067541</v>
      </c>
      <c r="T463" s="44">
        <f t="shared" si="46"/>
        <v>214.5247</v>
      </c>
      <c r="U463" s="44">
        <v>161.1753</v>
      </c>
      <c r="V463" s="44">
        <v>14.77977501</v>
      </c>
    </row>
    <row r="464" spans="17:22">
      <c r="Q464" s="44">
        <v>436.1</v>
      </c>
      <c r="R464" s="44">
        <v>665.3</v>
      </c>
      <c r="S464" s="44">
        <f t="shared" si="45"/>
        <v>0.655493762212536</v>
      </c>
      <c r="T464" s="44">
        <f t="shared" si="46"/>
        <v>270.382</v>
      </c>
      <c r="U464" s="44">
        <v>165.718</v>
      </c>
      <c r="V464" s="44">
        <v>15.1963406</v>
      </c>
    </row>
    <row r="465" spans="17:22">
      <c r="Q465" s="44">
        <v>469.5</v>
      </c>
      <c r="R465" s="44">
        <v>734.7</v>
      </c>
      <c r="S465" s="44">
        <f t="shared" si="45"/>
        <v>0.639036341363822</v>
      </c>
      <c r="T465" s="44">
        <f t="shared" si="46"/>
        <v>305.6445</v>
      </c>
      <c r="U465" s="44">
        <v>163.8555</v>
      </c>
      <c r="V465" s="44">
        <v>15.02554935</v>
      </c>
    </row>
    <row r="466" spans="17:22">
      <c r="Q466" s="44">
        <v>502.3</v>
      </c>
      <c r="R466" s="44">
        <v>825.6</v>
      </c>
      <c r="S466" s="44">
        <f t="shared" si="45"/>
        <v>0.608406007751938</v>
      </c>
      <c r="T466" s="44">
        <f t="shared" si="46"/>
        <v>342.0663</v>
      </c>
      <c r="U466" s="44">
        <v>160.2337</v>
      </c>
      <c r="V466" s="44">
        <v>14.69343029</v>
      </c>
    </row>
  </sheetData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T466"/>
  <sheetViews>
    <sheetView zoomScale="50" zoomScaleNormal="50" workbookViewId="0">
      <selection activeCell="W5" sqref="W5"/>
    </sheetView>
  </sheetViews>
  <sheetFormatPr defaultColWidth="8.72727272727273" defaultRowHeight="14"/>
  <cols>
    <col min="1" max="17" width="8.72727272727273" style="44"/>
    <col min="18" max="18" width="9.54545454545454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234</v>
      </c>
      <c r="R1" s="44" t="s">
        <v>191</v>
      </c>
      <c r="S1" s="44" t="s">
        <v>184</v>
      </c>
      <c r="T1" s="44" t="s">
        <v>192</v>
      </c>
    </row>
    <row r="2" spans="1:20">
      <c r="A2" s="44" t="s">
        <v>193</v>
      </c>
      <c r="B2" s="44">
        <v>6.2</v>
      </c>
      <c r="C2" s="44">
        <v>5.78</v>
      </c>
      <c r="D2" s="44">
        <v>6</v>
      </c>
      <c r="E2" s="44">
        <v>6.2</v>
      </c>
      <c r="F2" s="44">
        <v>5.9</v>
      </c>
      <c r="G2" s="44">
        <v>5.9</v>
      </c>
      <c r="H2" s="44">
        <v>5.1</v>
      </c>
      <c r="I2" s="44">
        <v>4.8</v>
      </c>
      <c r="J2" s="44">
        <v>4.4</v>
      </c>
      <c r="K2" s="44">
        <v>3</v>
      </c>
      <c r="L2" s="44">
        <v>2.4</v>
      </c>
      <c r="M2" s="44">
        <v>2.4</v>
      </c>
      <c r="N2" s="44">
        <v>2.4</v>
      </c>
      <c r="O2" s="44">
        <v>2.5</v>
      </c>
      <c r="P2" s="44">
        <v>2.8</v>
      </c>
      <c r="Q2" s="44" cm="1">
        <f t="array" ref="Q2:Q466">_xlfn.TOCOL(B2:P32,0,FALSE)</f>
        <v>6.2</v>
      </c>
      <c r="R2" s="44" cm="1">
        <f t="array" ref="R2:R466">_xlfn.TOCOL(B35:P65,0,FALSE)</f>
        <v>1.3516</v>
      </c>
      <c r="S2" s="44">
        <f t="shared" ref="S2:S65" si="0">Q2-R2</f>
        <v>4.8484</v>
      </c>
      <c r="T2" s="44" cm="1">
        <f t="array" ref="T2:T466">_xlfn.TOCOL(B68:P98,0,FALSE)</f>
        <v>176.20836232</v>
      </c>
    </row>
    <row r="3" spans="1:20">
      <c r="A3" s="44" t="s">
        <v>194</v>
      </c>
      <c r="B3" s="44">
        <v>10.5</v>
      </c>
      <c r="C3" s="44">
        <v>12.76</v>
      </c>
      <c r="D3" s="44">
        <v>13.47</v>
      </c>
      <c r="E3" s="44">
        <v>13.5</v>
      </c>
      <c r="F3" s="44">
        <v>13.1</v>
      </c>
      <c r="G3" s="44">
        <v>14.2</v>
      </c>
      <c r="H3" s="44">
        <v>14.3</v>
      </c>
      <c r="I3" s="44">
        <v>14.9</v>
      </c>
      <c r="J3" s="44">
        <v>13.8</v>
      </c>
      <c r="K3" s="44">
        <v>13.3</v>
      </c>
      <c r="L3" s="44">
        <v>14.7</v>
      </c>
      <c r="M3" s="44">
        <v>17.4</v>
      </c>
      <c r="N3" s="44">
        <v>18.7</v>
      </c>
      <c r="O3" s="44">
        <v>19.7</v>
      </c>
      <c r="P3" s="44">
        <v>20.8</v>
      </c>
      <c r="Q3" s="44">
        <v>5.78</v>
      </c>
      <c r="R3" s="44">
        <v>1.34096</v>
      </c>
      <c r="S3" s="44">
        <f t="shared" si="0"/>
        <v>4.43904</v>
      </c>
      <c r="T3" s="44">
        <v>174.821223392</v>
      </c>
    </row>
    <row r="4" spans="1:20">
      <c r="A4" s="44" t="s">
        <v>195</v>
      </c>
      <c r="B4" s="44">
        <v>152.7</v>
      </c>
      <c r="C4" s="44">
        <v>155.83</v>
      </c>
      <c r="D4" s="44">
        <v>152.06</v>
      </c>
      <c r="E4" s="44">
        <v>152</v>
      </c>
      <c r="F4" s="44">
        <v>149.7</v>
      </c>
      <c r="G4" s="44">
        <v>154.8</v>
      </c>
      <c r="H4" s="44">
        <v>166.9</v>
      </c>
      <c r="I4" s="44">
        <v>169.4</v>
      </c>
      <c r="J4" s="44">
        <v>196.4</v>
      </c>
      <c r="K4" s="44">
        <v>199.3</v>
      </c>
      <c r="L4" s="44">
        <v>203.1</v>
      </c>
      <c r="M4" s="44">
        <v>222.5</v>
      </c>
      <c r="N4" s="44">
        <v>230.1</v>
      </c>
      <c r="O4" s="44">
        <v>247.1</v>
      </c>
      <c r="P4" s="44">
        <v>263.5</v>
      </c>
      <c r="Q4" s="44">
        <v>6</v>
      </c>
      <c r="R4" s="44">
        <v>1.476</v>
      </c>
      <c r="S4" s="44">
        <f t="shared" si="0"/>
        <v>4.524</v>
      </c>
      <c r="T4" s="44">
        <v>192.4264152</v>
      </c>
    </row>
    <row r="5" spans="1:20">
      <c r="A5" s="44" t="s">
        <v>196</v>
      </c>
      <c r="B5" s="44">
        <v>32.8</v>
      </c>
      <c r="C5" s="44">
        <v>33.6</v>
      </c>
      <c r="D5" s="44">
        <v>32.48</v>
      </c>
      <c r="E5" s="44">
        <v>35.8</v>
      </c>
      <c r="F5" s="44">
        <v>37.7</v>
      </c>
      <c r="G5" s="44">
        <v>41.5</v>
      </c>
      <c r="H5" s="44">
        <v>43.7</v>
      </c>
      <c r="I5" s="44">
        <v>46.5</v>
      </c>
      <c r="J5" s="44">
        <v>49.7</v>
      </c>
      <c r="K5" s="44">
        <v>53.2</v>
      </c>
      <c r="L5" s="44">
        <v>55.5</v>
      </c>
      <c r="M5" s="44">
        <v>79.3</v>
      </c>
      <c r="N5" s="44">
        <v>98.8</v>
      </c>
      <c r="O5" s="44">
        <v>106.5</v>
      </c>
      <c r="P5" s="44">
        <v>117.3</v>
      </c>
      <c r="Q5" s="44">
        <v>6.2</v>
      </c>
      <c r="R5" s="44">
        <v>1.6306</v>
      </c>
      <c r="S5" s="44">
        <f t="shared" si="0"/>
        <v>4.5694</v>
      </c>
      <c r="T5" s="44">
        <v>212.58164812</v>
      </c>
    </row>
    <row r="6" spans="1:20">
      <c r="A6" s="44" t="s">
        <v>197</v>
      </c>
      <c r="B6" s="44">
        <v>290</v>
      </c>
      <c r="C6" s="44">
        <v>363.7</v>
      </c>
      <c r="D6" s="44">
        <v>342.07</v>
      </c>
      <c r="E6" s="44">
        <v>346.4</v>
      </c>
      <c r="F6" s="44">
        <v>369.9</v>
      </c>
      <c r="G6" s="44">
        <v>388.3</v>
      </c>
      <c r="H6" s="44">
        <v>423.2</v>
      </c>
      <c r="I6" s="44">
        <v>444.8</v>
      </c>
      <c r="J6" s="44">
        <v>526.5</v>
      </c>
      <c r="K6" s="44">
        <v>489.8</v>
      </c>
      <c r="L6" s="44">
        <v>499.8</v>
      </c>
      <c r="M6" s="44">
        <v>538.3</v>
      </c>
      <c r="N6" s="44">
        <v>585.9</v>
      </c>
      <c r="O6" s="44">
        <v>658.9</v>
      </c>
      <c r="P6" s="44">
        <v>779</v>
      </c>
      <c r="Q6" s="44">
        <v>5.9</v>
      </c>
      <c r="R6" s="44">
        <v>1.6107</v>
      </c>
      <c r="S6" s="44">
        <f t="shared" si="0"/>
        <v>4.2893</v>
      </c>
      <c r="T6" s="44">
        <v>209.98728114</v>
      </c>
    </row>
    <row r="7" spans="1:20">
      <c r="A7" s="44" t="s">
        <v>198</v>
      </c>
      <c r="B7" s="44">
        <v>232.4</v>
      </c>
      <c r="C7" s="44">
        <v>325.4</v>
      </c>
      <c r="D7" s="44">
        <v>329.31</v>
      </c>
      <c r="E7" s="44">
        <v>327.1</v>
      </c>
      <c r="F7" s="44">
        <v>327.1</v>
      </c>
      <c r="G7" s="44">
        <v>323.4</v>
      </c>
      <c r="H7" s="44">
        <v>344.2</v>
      </c>
      <c r="I7" s="44">
        <v>358.3</v>
      </c>
      <c r="J7" s="44">
        <v>193.9</v>
      </c>
      <c r="K7" s="44">
        <v>212.8</v>
      </c>
      <c r="L7" s="44">
        <v>230.9</v>
      </c>
      <c r="M7" s="44">
        <v>246</v>
      </c>
      <c r="N7" s="44">
        <v>256.3</v>
      </c>
      <c r="O7" s="44">
        <v>261.2</v>
      </c>
      <c r="P7" s="44">
        <v>263.8</v>
      </c>
      <c r="Q7" s="44">
        <v>5.9</v>
      </c>
      <c r="R7" s="44">
        <v>1.6284</v>
      </c>
      <c r="S7" s="44">
        <f t="shared" si="0"/>
        <v>4.2716</v>
      </c>
      <c r="T7" s="44">
        <v>212.29483368</v>
      </c>
    </row>
    <row r="8" spans="1:20">
      <c r="A8" s="44" t="s">
        <v>199</v>
      </c>
      <c r="B8" s="44">
        <v>354.5</v>
      </c>
      <c r="C8" s="44">
        <v>424.75</v>
      </c>
      <c r="D8" s="44">
        <v>395.38</v>
      </c>
      <c r="E8" s="44">
        <v>401.4</v>
      </c>
      <c r="F8" s="44">
        <v>408.6</v>
      </c>
      <c r="G8" s="44">
        <v>401.8</v>
      </c>
      <c r="H8" s="44">
        <v>420.8</v>
      </c>
      <c r="I8" s="44">
        <v>400.4</v>
      </c>
      <c r="J8" s="44">
        <v>322</v>
      </c>
      <c r="K8" s="44">
        <v>309.4</v>
      </c>
      <c r="L8" s="44">
        <v>316.2</v>
      </c>
      <c r="M8" s="44">
        <v>270.5</v>
      </c>
      <c r="N8" s="44">
        <v>323.6</v>
      </c>
      <c r="O8" s="44">
        <v>377.8</v>
      </c>
      <c r="P8" s="44">
        <v>417.5</v>
      </c>
      <c r="Q8" s="44">
        <v>5.1</v>
      </c>
      <c r="R8" s="44">
        <v>1.4178</v>
      </c>
      <c r="S8" s="44">
        <f t="shared" si="0"/>
        <v>3.6822</v>
      </c>
      <c r="T8" s="44">
        <v>184.83886956</v>
      </c>
    </row>
    <row r="9" spans="1:20">
      <c r="A9" s="44" t="s">
        <v>200</v>
      </c>
      <c r="B9" s="44">
        <v>257.5</v>
      </c>
      <c r="C9" s="44">
        <v>320.21</v>
      </c>
      <c r="D9" s="44">
        <v>318.94</v>
      </c>
      <c r="E9" s="44">
        <v>310.3</v>
      </c>
      <c r="F9" s="44">
        <v>298.5</v>
      </c>
      <c r="G9" s="44">
        <v>300.4</v>
      </c>
      <c r="H9" s="44">
        <v>313</v>
      </c>
      <c r="I9" s="44">
        <v>315.2</v>
      </c>
      <c r="J9" s="44">
        <v>363.1</v>
      </c>
      <c r="K9" s="44">
        <v>349.7</v>
      </c>
      <c r="L9" s="44">
        <v>365.8</v>
      </c>
      <c r="M9" s="44">
        <v>402.5</v>
      </c>
      <c r="N9" s="44">
        <v>403.9</v>
      </c>
      <c r="O9" s="44">
        <v>414.9</v>
      </c>
      <c r="P9" s="44">
        <v>432.8</v>
      </c>
      <c r="Q9" s="44">
        <v>4.8</v>
      </c>
      <c r="R9" s="44">
        <v>1.344</v>
      </c>
      <c r="S9" s="44">
        <f t="shared" si="0"/>
        <v>3.456</v>
      </c>
      <c r="T9" s="44">
        <v>175.2175488</v>
      </c>
    </row>
    <row r="10" spans="1:20">
      <c r="A10" s="44" t="s">
        <v>201</v>
      </c>
      <c r="B10" s="44">
        <v>3.4</v>
      </c>
      <c r="C10" s="44">
        <v>0.1</v>
      </c>
      <c r="D10" s="44">
        <v>0.08</v>
      </c>
      <c r="E10" s="44">
        <v>0</v>
      </c>
      <c r="G10" s="44">
        <v>0</v>
      </c>
      <c r="I10" s="44">
        <v>0</v>
      </c>
      <c r="J10" s="44">
        <v>0</v>
      </c>
      <c r="K10" s="44">
        <v>0.2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44">
        <v>4.4</v>
      </c>
      <c r="R10" s="44">
        <v>1.1572</v>
      </c>
      <c r="S10" s="44">
        <f t="shared" si="0"/>
        <v>3.2428</v>
      </c>
      <c r="T10" s="44">
        <v>150.86439544</v>
      </c>
    </row>
    <row r="11" spans="1:20">
      <c r="A11" s="44" t="s">
        <v>202</v>
      </c>
      <c r="B11" s="44">
        <v>7.2</v>
      </c>
      <c r="C11" s="44">
        <v>8.62</v>
      </c>
      <c r="D11" s="44">
        <v>8.56</v>
      </c>
      <c r="E11" s="44">
        <v>8</v>
      </c>
      <c r="F11" s="44">
        <v>7.7</v>
      </c>
      <c r="G11" s="44">
        <v>8.1</v>
      </c>
      <c r="H11" s="44">
        <v>9.1</v>
      </c>
      <c r="I11" s="44">
        <v>9</v>
      </c>
      <c r="J11" s="44">
        <v>16.6</v>
      </c>
      <c r="K11" s="44">
        <v>15.8</v>
      </c>
      <c r="L11" s="44">
        <v>15.2</v>
      </c>
      <c r="M11" s="44">
        <v>14.2</v>
      </c>
      <c r="N11" s="44">
        <v>14.1</v>
      </c>
      <c r="O11" s="44">
        <v>14</v>
      </c>
      <c r="P11" s="44">
        <v>16.4</v>
      </c>
      <c r="Q11" s="44">
        <v>3</v>
      </c>
      <c r="R11" s="44">
        <v>0.78</v>
      </c>
      <c r="S11" s="44">
        <f t="shared" si="0"/>
        <v>2.22</v>
      </c>
      <c r="T11" s="44">
        <v>101.688756</v>
      </c>
    </row>
    <row r="12" spans="1:20">
      <c r="A12" s="44" t="s">
        <v>203</v>
      </c>
      <c r="B12" s="44">
        <v>4.2</v>
      </c>
      <c r="C12" s="44">
        <v>11.99</v>
      </c>
      <c r="D12" s="44">
        <v>11.5</v>
      </c>
      <c r="E12" s="44">
        <v>10.9</v>
      </c>
      <c r="F12" s="44">
        <v>10.9</v>
      </c>
      <c r="G12" s="44">
        <v>10</v>
      </c>
      <c r="H12" s="44">
        <v>9.5</v>
      </c>
      <c r="I12" s="44">
        <v>9.5</v>
      </c>
      <c r="J12" s="44">
        <v>10.9</v>
      </c>
      <c r="K12" s="44">
        <v>9.8</v>
      </c>
      <c r="L12" s="44">
        <v>9.5</v>
      </c>
      <c r="M12" s="44">
        <v>10.3</v>
      </c>
      <c r="N12" s="44">
        <v>12.1</v>
      </c>
      <c r="O12" s="44">
        <v>10.9</v>
      </c>
      <c r="P12" s="44">
        <v>10.6</v>
      </c>
      <c r="Q12" s="44">
        <v>2.4</v>
      </c>
      <c r="R12" s="44">
        <v>0.6576</v>
      </c>
      <c r="S12" s="44">
        <f t="shared" si="0"/>
        <v>1.7424</v>
      </c>
      <c r="T12" s="44">
        <v>85.73144352</v>
      </c>
    </row>
    <row r="13" spans="1:20">
      <c r="A13" s="44" t="s">
        <v>204</v>
      </c>
      <c r="B13" s="44">
        <v>105.2</v>
      </c>
      <c r="C13" s="44">
        <v>126.14</v>
      </c>
      <c r="D13" s="44">
        <v>123.04</v>
      </c>
      <c r="E13" s="44">
        <v>127.8</v>
      </c>
      <c r="F13" s="44">
        <v>130.8</v>
      </c>
      <c r="G13" s="44">
        <v>129.8</v>
      </c>
      <c r="H13" s="44">
        <v>140.4</v>
      </c>
      <c r="I13" s="44">
        <v>144.1</v>
      </c>
      <c r="J13" s="44">
        <v>58.9</v>
      </c>
      <c r="K13" s="44">
        <v>58.3</v>
      </c>
      <c r="L13" s="44">
        <v>65</v>
      </c>
      <c r="M13" s="44">
        <v>76.7</v>
      </c>
      <c r="N13" s="44">
        <v>84.1</v>
      </c>
      <c r="O13" s="44">
        <v>90.4</v>
      </c>
      <c r="P13" s="44">
        <v>94.7</v>
      </c>
      <c r="Q13" s="44">
        <v>2.4</v>
      </c>
      <c r="R13" s="44">
        <v>0.7104</v>
      </c>
      <c r="S13" s="44">
        <f t="shared" si="0"/>
        <v>1.6896</v>
      </c>
      <c r="T13" s="44">
        <v>92.61499008</v>
      </c>
    </row>
    <row r="14" spans="1:20">
      <c r="A14" s="44" t="s">
        <v>205</v>
      </c>
      <c r="B14" s="44">
        <v>28.4</v>
      </c>
      <c r="C14" s="44">
        <v>29.55</v>
      </c>
      <c r="D14" s="44">
        <v>29.87</v>
      </c>
      <c r="E14" s="44">
        <v>31.5</v>
      </c>
      <c r="F14" s="44">
        <v>32.3</v>
      </c>
      <c r="G14" s="44">
        <v>33.2</v>
      </c>
      <c r="H14" s="44">
        <v>33.8</v>
      </c>
      <c r="I14" s="44">
        <v>34.3</v>
      </c>
      <c r="J14" s="44">
        <v>9.8</v>
      </c>
      <c r="K14" s="44">
        <v>11.1</v>
      </c>
      <c r="L14" s="44">
        <v>12.9</v>
      </c>
      <c r="M14" s="44">
        <v>16.8</v>
      </c>
      <c r="N14" s="44">
        <v>17.2</v>
      </c>
      <c r="O14" s="44">
        <v>18.7</v>
      </c>
      <c r="P14" s="44">
        <v>26</v>
      </c>
      <c r="Q14" s="44">
        <v>2.4</v>
      </c>
      <c r="R14" s="44">
        <v>0.7896</v>
      </c>
      <c r="S14" s="44">
        <f t="shared" si="0"/>
        <v>1.6104</v>
      </c>
      <c r="T14" s="44">
        <v>102.94030992</v>
      </c>
    </row>
    <row r="15" spans="1:20">
      <c r="A15" s="44" t="s">
        <v>206</v>
      </c>
      <c r="B15" s="44">
        <v>121.4</v>
      </c>
      <c r="C15" s="44">
        <v>201.42</v>
      </c>
      <c r="D15" s="44">
        <v>220.7</v>
      </c>
      <c r="E15" s="44">
        <v>232.5</v>
      </c>
      <c r="F15" s="44">
        <v>241.3</v>
      </c>
      <c r="G15" s="44">
        <v>246.3</v>
      </c>
      <c r="H15" s="44">
        <v>260.9</v>
      </c>
      <c r="I15" s="44">
        <v>262.2</v>
      </c>
      <c r="J15" s="44">
        <v>210.2</v>
      </c>
      <c r="K15" s="44">
        <v>219.1</v>
      </c>
      <c r="L15" s="44">
        <v>231</v>
      </c>
      <c r="M15" s="44">
        <v>263.7</v>
      </c>
      <c r="N15" s="44">
        <v>261.8</v>
      </c>
      <c r="O15" s="44">
        <v>266.7</v>
      </c>
      <c r="P15" s="44">
        <v>231.6</v>
      </c>
      <c r="Q15" s="44">
        <v>2.5</v>
      </c>
      <c r="R15" s="44">
        <v>0.87</v>
      </c>
      <c r="S15" s="44">
        <f t="shared" si="0"/>
        <v>1.63</v>
      </c>
      <c r="T15" s="44">
        <v>113.422074</v>
      </c>
    </row>
    <row r="16" spans="1:20">
      <c r="A16" s="44" t="s">
        <v>207</v>
      </c>
      <c r="B16" s="44">
        <v>303.4</v>
      </c>
      <c r="C16" s="44">
        <v>313.25</v>
      </c>
      <c r="D16" s="44">
        <v>310.26</v>
      </c>
      <c r="E16" s="44">
        <v>319.5</v>
      </c>
      <c r="F16" s="44">
        <v>328.5</v>
      </c>
      <c r="G16" s="44">
        <v>312.8</v>
      </c>
      <c r="H16" s="44">
        <v>330.4</v>
      </c>
      <c r="I16" s="44">
        <v>326.5</v>
      </c>
      <c r="J16" s="44">
        <v>274.6</v>
      </c>
      <c r="K16" s="44">
        <v>259</v>
      </c>
      <c r="L16" s="44">
        <v>252.5</v>
      </c>
      <c r="M16" s="44">
        <v>192.2</v>
      </c>
      <c r="N16" s="44">
        <v>193.6</v>
      </c>
      <c r="O16" s="44">
        <v>197</v>
      </c>
      <c r="P16" s="44">
        <v>186.6</v>
      </c>
      <c r="Q16" s="44">
        <v>2.8</v>
      </c>
      <c r="R16" s="44">
        <v>1.0416</v>
      </c>
      <c r="S16" s="44">
        <f t="shared" si="0"/>
        <v>1.7584</v>
      </c>
      <c r="T16" s="44">
        <v>135.79360032</v>
      </c>
    </row>
    <row r="17" spans="1:20">
      <c r="A17" s="44" t="s">
        <v>208</v>
      </c>
      <c r="B17" s="44">
        <v>657.5</v>
      </c>
      <c r="C17" s="44">
        <v>634.2</v>
      </c>
      <c r="D17" s="44">
        <v>612.91</v>
      </c>
      <c r="E17" s="44">
        <v>602.7</v>
      </c>
      <c r="F17" s="44">
        <v>610.1</v>
      </c>
      <c r="G17" s="44">
        <v>626.6</v>
      </c>
      <c r="H17" s="44">
        <v>650.4</v>
      </c>
      <c r="I17" s="44">
        <v>620.8</v>
      </c>
      <c r="J17" s="44">
        <v>230.5</v>
      </c>
      <c r="K17" s="44">
        <v>231.1</v>
      </c>
      <c r="L17" s="44">
        <v>257.3</v>
      </c>
      <c r="M17" s="44">
        <v>270</v>
      </c>
      <c r="N17" s="44">
        <v>289.3</v>
      </c>
      <c r="O17" s="44">
        <v>322.8</v>
      </c>
      <c r="P17" s="44">
        <v>341.6</v>
      </c>
      <c r="Q17" s="44">
        <v>10.5</v>
      </c>
      <c r="R17" s="44">
        <v>2.289</v>
      </c>
      <c r="S17" s="44">
        <f t="shared" si="0"/>
        <v>8.211</v>
      </c>
      <c r="T17" s="44">
        <v>550.2920808</v>
      </c>
    </row>
    <row r="18" spans="1:20">
      <c r="A18" s="44" t="s">
        <v>209</v>
      </c>
      <c r="B18" s="44">
        <v>118.9</v>
      </c>
      <c r="C18" s="44">
        <v>189.39</v>
      </c>
      <c r="D18" s="44">
        <v>188.27</v>
      </c>
      <c r="E18" s="44">
        <v>209.7</v>
      </c>
      <c r="F18" s="44">
        <v>220.4</v>
      </c>
      <c r="G18" s="44">
        <v>230.7</v>
      </c>
      <c r="H18" s="44">
        <v>242</v>
      </c>
      <c r="I18" s="44">
        <v>238.2</v>
      </c>
      <c r="J18" s="44">
        <v>120.3</v>
      </c>
      <c r="K18" s="44">
        <v>122.1</v>
      </c>
      <c r="L18" s="44">
        <v>134</v>
      </c>
      <c r="M18" s="44">
        <v>166</v>
      </c>
      <c r="N18" s="44">
        <v>202.1</v>
      </c>
      <c r="O18" s="44">
        <v>212.2</v>
      </c>
      <c r="P18" s="44">
        <v>232.4</v>
      </c>
      <c r="Q18" s="44">
        <v>12.76</v>
      </c>
      <c r="R18" s="44">
        <v>2.96032</v>
      </c>
      <c r="S18" s="44">
        <f t="shared" si="0"/>
        <v>9.79968</v>
      </c>
      <c r="T18" s="44">
        <v>711.682242304</v>
      </c>
    </row>
    <row r="19" spans="1:20">
      <c r="A19" s="44" t="s">
        <v>210</v>
      </c>
      <c r="B19" s="44">
        <v>132.6</v>
      </c>
      <c r="C19" s="44">
        <v>261.12</v>
      </c>
      <c r="D19" s="44">
        <v>261.4</v>
      </c>
      <c r="E19" s="44">
        <v>310</v>
      </c>
      <c r="F19" s="44">
        <v>325</v>
      </c>
      <c r="G19" s="44">
        <v>339.8</v>
      </c>
      <c r="H19" s="44">
        <v>358.1</v>
      </c>
      <c r="I19" s="44">
        <v>352.4</v>
      </c>
      <c r="J19" s="44">
        <v>296</v>
      </c>
      <c r="K19" s="44">
        <v>310.8</v>
      </c>
      <c r="L19" s="44">
        <v>338.8</v>
      </c>
      <c r="M19" s="44">
        <v>433.3</v>
      </c>
      <c r="N19" s="44">
        <v>430.7</v>
      </c>
      <c r="O19" s="44">
        <v>437.3</v>
      </c>
      <c r="P19" s="44">
        <v>406.8</v>
      </c>
      <c r="Q19" s="44">
        <v>13.47</v>
      </c>
      <c r="R19" s="44">
        <v>3.31362</v>
      </c>
      <c r="S19" s="44">
        <f t="shared" si="0"/>
        <v>10.15638</v>
      </c>
      <c r="T19" s="44">
        <v>796.618106064</v>
      </c>
    </row>
    <row r="20" spans="1:20">
      <c r="A20" s="44" t="s">
        <v>211</v>
      </c>
      <c r="B20" s="44">
        <v>104.7</v>
      </c>
      <c r="C20" s="44">
        <v>104.86</v>
      </c>
      <c r="D20" s="44">
        <v>108.56</v>
      </c>
      <c r="E20" s="44">
        <v>107.8</v>
      </c>
      <c r="F20" s="44">
        <v>117.7</v>
      </c>
      <c r="G20" s="44">
        <v>126.1</v>
      </c>
      <c r="H20" s="44">
        <v>132.2</v>
      </c>
      <c r="I20" s="44">
        <v>127.5</v>
      </c>
      <c r="J20" s="44">
        <v>79.9</v>
      </c>
      <c r="K20" s="44">
        <v>81.2</v>
      </c>
      <c r="L20" s="44">
        <v>82.9</v>
      </c>
      <c r="M20" s="44">
        <v>85.9</v>
      </c>
      <c r="N20" s="44">
        <v>81.5</v>
      </c>
      <c r="O20" s="44">
        <v>81</v>
      </c>
      <c r="P20" s="44">
        <v>92.4</v>
      </c>
      <c r="Q20" s="44">
        <v>13.5</v>
      </c>
      <c r="R20" s="44">
        <v>3.5505</v>
      </c>
      <c r="S20" s="44">
        <f t="shared" si="0"/>
        <v>9.9495</v>
      </c>
      <c r="T20" s="44">
        <v>853.5657636</v>
      </c>
    </row>
    <row r="21" spans="1:20">
      <c r="A21" s="44" t="s">
        <v>212</v>
      </c>
      <c r="B21" s="44">
        <v>425.4</v>
      </c>
      <c r="C21" s="44">
        <v>98.82</v>
      </c>
      <c r="D21" s="44">
        <v>97.16</v>
      </c>
      <c r="E21" s="44">
        <v>98.2</v>
      </c>
      <c r="F21" s="44">
        <v>98.4</v>
      </c>
      <c r="G21" s="44">
        <v>97.9</v>
      </c>
      <c r="H21" s="44">
        <v>98.3</v>
      </c>
      <c r="I21" s="44">
        <v>92.3</v>
      </c>
      <c r="J21" s="44">
        <v>96.6</v>
      </c>
      <c r="K21" s="44">
        <v>99</v>
      </c>
      <c r="L21" s="44">
        <v>101.6</v>
      </c>
      <c r="M21" s="44">
        <v>124.6</v>
      </c>
      <c r="N21" s="44">
        <v>131.6</v>
      </c>
      <c r="O21" s="44">
        <v>150.9</v>
      </c>
      <c r="P21" s="44">
        <v>343.6</v>
      </c>
      <c r="Q21" s="44">
        <v>13.1</v>
      </c>
      <c r="R21" s="44">
        <v>3.5763</v>
      </c>
      <c r="S21" s="44">
        <f t="shared" si="0"/>
        <v>9.5237</v>
      </c>
      <c r="T21" s="44">
        <v>859.76826936</v>
      </c>
    </row>
    <row r="22" spans="1:20">
      <c r="A22" s="44" t="s">
        <v>213</v>
      </c>
      <c r="B22" s="44">
        <v>69.5</v>
      </c>
      <c r="C22" s="44">
        <v>91.18</v>
      </c>
      <c r="D22" s="44">
        <v>49.49</v>
      </c>
      <c r="E22" s="44">
        <v>48.1</v>
      </c>
      <c r="F22" s="44">
        <v>46.9</v>
      </c>
      <c r="G22" s="44">
        <v>44.8</v>
      </c>
      <c r="H22" s="44">
        <v>50.9</v>
      </c>
      <c r="I22" s="44">
        <v>57.4</v>
      </c>
      <c r="J22" s="44">
        <v>42.7</v>
      </c>
      <c r="K22" s="44">
        <v>44.6</v>
      </c>
      <c r="L22" s="44">
        <v>45.5</v>
      </c>
      <c r="M22" s="44">
        <v>45</v>
      </c>
      <c r="N22" s="44">
        <v>42.5</v>
      </c>
      <c r="O22" s="44">
        <v>46.9</v>
      </c>
      <c r="P22" s="44">
        <v>47.4</v>
      </c>
      <c r="Q22" s="44">
        <v>14.2</v>
      </c>
      <c r="R22" s="44">
        <v>3.9192</v>
      </c>
      <c r="S22" s="44">
        <f t="shared" si="0"/>
        <v>10.2808</v>
      </c>
      <c r="T22" s="44">
        <v>942.20389824</v>
      </c>
    </row>
    <row r="23" spans="1:20">
      <c r="A23" s="44" t="s">
        <v>214</v>
      </c>
      <c r="B23" s="44">
        <v>41.5</v>
      </c>
      <c r="C23" s="44">
        <v>74.56</v>
      </c>
      <c r="D23" s="44">
        <v>77.95</v>
      </c>
      <c r="E23" s="44">
        <v>85.4</v>
      </c>
      <c r="F23" s="44">
        <v>93.3</v>
      </c>
      <c r="G23" s="44">
        <v>100.2</v>
      </c>
      <c r="H23" s="44">
        <v>108.7</v>
      </c>
      <c r="I23" s="44">
        <v>114.5</v>
      </c>
      <c r="J23" s="44">
        <v>80.4</v>
      </c>
      <c r="K23" s="44">
        <v>78.3</v>
      </c>
      <c r="L23" s="44">
        <v>80.2</v>
      </c>
      <c r="M23" s="44">
        <v>88.6</v>
      </c>
      <c r="N23" s="44">
        <v>93</v>
      </c>
      <c r="O23" s="44">
        <v>99.1</v>
      </c>
      <c r="P23" s="44">
        <v>110.3</v>
      </c>
      <c r="Q23" s="44">
        <v>14.3</v>
      </c>
      <c r="R23" s="44">
        <v>3.9754</v>
      </c>
      <c r="S23" s="44">
        <f t="shared" si="0"/>
        <v>10.3246</v>
      </c>
      <c r="T23" s="44">
        <v>955.71478288</v>
      </c>
    </row>
    <row r="24" spans="1:20">
      <c r="A24" s="44" t="s">
        <v>215</v>
      </c>
      <c r="B24" s="44">
        <v>633.6</v>
      </c>
      <c r="C24" s="44">
        <v>440</v>
      </c>
      <c r="D24" s="44">
        <v>490.3</v>
      </c>
      <c r="E24" s="44">
        <v>477.4</v>
      </c>
      <c r="F24" s="44">
        <v>487.9</v>
      </c>
      <c r="G24" s="44">
        <v>529.4</v>
      </c>
      <c r="H24" s="44">
        <v>561.8</v>
      </c>
      <c r="I24" s="44">
        <v>552.8</v>
      </c>
      <c r="J24" s="44">
        <v>494.8</v>
      </c>
      <c r="K24" s="44">
        <v>476.2</v>
      </c>
      <c r="L24" s="44">
        <v>502.3</v>
      </c>
      <c r="M24" s="44">
        <v>547.8</v>
      </c>
      <c r="N24" s="44">
        <v>524.8</v>
      </c>
      <c r="O24" s="44">
        <v>583.6</v>
      </c>
      <c r="P24" s="44">
        <v>773.2</v>
      </c>
      <c r="Q24" s="44">
        <v>14.9</v>
      </c>
      <c r="R24" s="44">
        <v>4.172</v>
      </c>
      <c r="S24" s="44">
        <f t="shared" si="0"/>
        <v>10.728</v>
      </c>
      <c r="T24" s="44">
        <v>1002.9788384</v>
      </c>
    </row>
    <row r="25" spans="1:20">
      <c r="A25" s="44" t="s">
        <v>216</v>
      </c>
      <c r="B25" s="44">
        <v>216.6</v>
      </c>
      <c r="C25" s="44">
        <v>309.26</v>
      </c>
      <c r="D25" s="44">
        <v>274.96</v>
      </c>
      <c r="E25" s="44">
        <v>247.8</v>
      </c>
      <c r="F25" s="44">
        <v>254.3</v>
      </c>
      <c r="G25" s="44">
        <v>290.6</v>
      </c>
      <c r="H25" s="44">
        <v>349.6</v>
      </c>
      <c r="I25" s="44">
        <v>362.8</v>
      </c>
      <c r="J25" s="44">
        <v>373.5</v>
      </c>
      <c r="K25" s="44">
        <v>371.9</v>
      </c>
      <c r="L25" s="44">
        <v>431.7</v>
      </c>
      <c r="M25" s="44">
        <v>488.6</v>
      </c>
      <c r="N25" s="44">
        <v>478.4</v>
      </c>
      <c r="O25" s="44">
        <v>491.4</v>
      </c>
      <c r="P25" s="44">
        <v>502.7</v>
      </c>
      <c r="Q25" s="44">
        <v>13.8</v>
      </c>
      <c r="R25" s="44">
        <v>3.6294</v>
      </c>
      <c r="S25" s="44">
        <f t="shared" si="0"/>
        <v>10.1706</v>
      </c>
      <c r="T25" s="44">
        <v>872.53389168</v>
      </c>
    </row>
    <row r="26" spans="1:20">
      <c r="A26" s="44" t="s">
        <v>217</v>
      </c>
      <c r="B26" s="44">
        <v>401.5</v>
      </c>
      <c r="C26" s="44">
        <v>666.24</v>
      </c>
      <c r="D26" s="44">
        <v>669.95</v>
      </c>
      <c r="E26" s="44">
        <v>675.1</v>
      </c>
      <c r="F26" s="44">
        <v>658.9</v>
      </c>
      <c r="G26" s="44">
        <v>681.3</v>
      </c>
      <c r="H26" s="44">
        <v>688.2</v>
      </c>
      <c r="I26" s="44">
        <v>721.8</v>
      </c>
      <c r="J26" s="44">
        <v>747.7</v>
      </c>
      <c r="K26" s="44">
        <v>755.8</v>
      </c>
      <c r="L26" s="44">
        <v>777.5</v>
      </c>
      <c r="M26" s="44">
        <v>810.4</v>
      </c>
      <c r="N26" s="44">
        <v>824.5</v>
      </c>
      <c r="O26" s="44">
        <v>835</v>
      </c>
      <c r="P26" s="44">
        <v>875.4</v>
      </c>
      <c r="Q26" s="44">
        <v>13.3</v>
      </c>
      <c r="R26" s="44">
        <v>3.458</v>
      </c>
      <c r="S26" s="44">
        <f t="shared" si="0"/>
        <v>9.842</v>
      </c>
      <c r="T26" s="44">
        <v>831.3280976</v>
      </c>
    </row>
    <row r="27" spans="1:20">
      <c r="A27" s="44" t="s">
        <v>218</v>
      </c>
      <c r="B27" s="44">
        <v>392.6</v>
      </c>
      <c r="C27" s="44">
        <v>458.42</v>
      </c>
      <c r="D27" s="44">
        <v>461.9</v>
      </c>
      <c r="E27" s="44">
        <v>451.3</v>
      </c>
      <c r="F27" s="44">
        <v>467.5</v>
      </c>
      <c r="G27" s="44">
        <v>467.5</v>
      </c>
      <c r="H27" s="44">
        <v>471.3</v>
      </c>
      <c r="I27" s="44">
        <v>466.6</v>
      </c>
      <c r="J27" s="44">
        <v>470</v>
      </c>
      <c r="K27" s="44">
        <v>498.4</v>
      </c>
      <c r="L27" s="44">
        <v>525.2</v>
      </c>
      <c r="M27" s="44">
        <v>531.3</v>
      </c>
      <c r="N27" s="44">
        <v>544.7</v>
      </c>
      <c r="O27" s="44">
        <v>555.5</v>
      </c>
      <c r="P27" s="44">
        <v>595.4</v>
      </c>
      <c r="Q27" s="44">
        <v>14.7</v>
      </c>
      <c r="R27" s="44">
        <v>4.0278</v>
      </c>
      <c r="S27" s="44">
        <f t="shared" si="0"/>
        <v>10.6722</v>
      </c>
      <c r="T27" s="44">
        <v>968.31212016</v>
      </c>
    </row>
    <row r="28" spans="1:20">
      <c r="A28" s="44" t="s">
        <v>219</v>
      </c>
      <c r="B28" s="44">
        <v>36.9</v>
      </c>
      <c r="C28" s="44">
        <v>122.51</v>
      </c>
      <c r="D28" s="44">
        <v>103.04</v>
      </c>
      <c r="E28" s="44">
        <v>98.2</v>
      </c>
      <c r="F28" s="44">
        <v>95.2</v>
      </c>
      <c r="G28" s="44">
        <v>103.7</v>
      </c>
      <c r="H28" s="44">
        <v>102.1</v>
      </c>
      <c r="I28" s="44">
        <v>103.1</v>
      </c>
      <c r="J28" s="44">
        <v>121.7</v>
      </c>
      <c r="K28" s="44">
        <v>120.8</v>
      </c>
      <c r="L28" s="44">
        <v>121.6</v>
      </c>
      <c r="M28" s="44">
        <v>122.5</v>
      </c>
      <c r="N28" s="44">
        <v>122.9</v>
      </c>
      <c r="O28" s="44">
        <v>122.5</v>
      </c>
      <c r="P28" s="44">
        <v>124.4</v>
      </c>
      <c r="Q28" s="44">
        <v>17.4</v>
      </c>
      <c r="R28" s="44">
        <v>5.1504</v>
      </c>
      <c r="S28" s="44">
        <f t="shared" si="0"/>
        <v>12.2496</v>
      </c>
      <c r="T28" s="44">
        <v>1238.19324288</v>
      </c>
    </row>
    <row r="29" spans="1:20">
      <c r="A29" s="44" t="s">
        <v>220</v>
      </c>
      <c r="B29" s="44">
        <v>247.1</v>
      </c>
      <c r="C29" s="44">
        <v>403.67</v>
      </c>
      <c r="D29" s="44">
        <v>403.81</v>
      </c>
      <c r="E29" s="44">
        <v>395.9</v>
      </c>
      <c r="F29" s="44">
        <v>402.1</v>
      </c>
      <c r="G29" s="44">
        <v>423.8</v>
      </c>
      <c r="H29" s="44">
        <v>420.1</v>
      </c>
      <c r="I29" s="44">
        <v>416.4</v>
      </c>
      <c r="J29" s="44">
        <v>394.1</v>
      </c>
      <c r="K29" s="44">
        <v>410.5</v>
      </c>
      <c r="L29" s="44">
        <v>427.1</v>
      </c>
      <c r="M29" s="44">
        <v>450.3</v>
      </c>
      <c r="N29" s="44">
        <v>480.1</v>
      </c>
      <c r="O29" s="44">
        <v>495.5</v>
      </c>
      <c r="P29" s="44">
        <v>521.3</v>
      </c>
      <c r="Q29" s="44">
        <v>18.7</v>
      </c>
      <c r="R29" s="44">
        <v>6.1523</v>
      </c>
      <c r="S29" s="44">
        <f t="shared" si="0"/>
        <v>12.5477</v>
      </c>
      <c r="T29" s="44">
        <v>1479.05721656</v>
      </c>
    </row>
    <row r="30" spans="1:20">
      <c r="A30" s="44" t="s">
        <v>221</v>
      </c>
      <c r="B30" s="44">
        <v>389.9</v>
      </c>
      <c r="C30" s="44">
        <v>406.35</v>
      </c>
      <c r="D30" s="44">
        <v>401.65</v>
      </c>
      <c r="E30" s="44">
        <v>396.4</v>
      </c>
      <c r="F30" s="44">
        <v>423.6</v>
      </c>
      <c r="G30" s="44">
        <v>427.1</v>
      </c>
      <c r="H30" s="44">
        <v>429.6</v>
      </c>
      <c r="I30" s="44">
        <v>457.9</v>
      </c>
      <c r="J30" s="44">
        <v>521.9</v>
      </c>
      <c r="K30" s="44">
        <v>492</v>
      </c>
      <c r="L30" s="44">
        <v>475.5</v>
      </c>
      <c r="M30" s="44">
        <v>634.8</v>
      </c>
      <c r="N30" s="44">
        <v>628.7</v>
      </c>
      <c r="O30" s="44">
        <v>632.3</v>
      </c>
      <c r="P30" s="44">
        <v>619.2</v>
      </c>
      <c r="Q30" s="44">
        <v>19.7</v>
      </c>
      <c r="R30" s="44">
        <v>6.8556</v>
      </c>
      <c r="S30" s="44">
        <f t="shared" si="0"/>
        <v>12.8444</v>
      </c>
      <c r="T30" s="44">
        <v>1648.13560032</v>
      </c>
    </row>
    <row r="31" spans="1:20">
      <c r="A31" s="44" t="s">
        <v>222</v>
      </c>
      <c r="B31" s="44">
        <v>41.7</v>
      </c>
      <c r="C31" s="44">
        <v>63.78</v>
      </c>
      <c r="D31" s="44">
        <v>61.92</v>
      </c>
      <c r="E31" s="44">
        <v>61.6</v>
      </c>
      <c r="F31" s="44">
        <v>61.7</v>
      </c>
      <c r="G31" s="44">
        <v>65.7</v>
      </c>
      <c r="H31" s="44">
        <v>72.1</v>
      </c>
      <c r="I31" s="44">
        <v>76.4</v>
      </c>
      <c r="J31" s="44">
        <v>77.5</v>
      </c>
      <c r="K31" s="44">
        <v>84.5</v>
      </c>
      <c r="L31" s="44">
        <v>97.1</v>
      </c>
      <c r="M31" s="44">
        <v>120.7</v>
      </c>
      <c r="N31" s="44">
        <v>137.6</v>
      </c>
      <c r="O31" s="44">
        <v>148.4</v>
      </c>
      <c r="P31" s="44">
        <v>154.7</v>
      </c>
      <c r="Q31" s="44">
        <v>20.8</v>
      </c>
      <c r="R31" s="44">
        <v>7.7376</v>
      </c>
      <c r="S31" s="44">
        <f t="shared" si="0"/>
        <v>13.0624</v>
      </c>
      <c r="T31" s="44">
        <v>1860.17475072</v>
      </c>
    </row>
    <row r="32" spans="1:20">
      <c r="A32" s="44" t="s">
        <v>223</v>
      </c>
      <c r="B32" s="44">
        <v>99.1</v>
      </c>
      <c r="C32" s="44">
        <v>81.5</v>
      </c>
      <c r="D32" s="44">
        <v>89.48</v>
      </c>
      <c r="E32" s="44">
        <v>109.5</v>
      </c>
      <c r="F32" s="44">
        <v>113.5</v>
      </c>
      <c r="G32" s="44">
        <v>115.2</v>
      </c>
      <c r="H32" s="44">
        <v>121.9</v>
      </c>
      <c r="I32" s="44">
        <v>140.2</v>
      </c>
      <c r="J32" s="44">
        <v>219.6</v>
      </c>
      <c r="K32" s="44">
        <v>237.3</v>
      </c>
      <c r="L32" s="44">
        <v>325.3</v>
      </c>
      <c r="M32" s="44">
        <v>412.5</v>
      </c>
      <c r="N32" s="44">
        <v>489.2</v>
      </c>
      <c r="O32" s="44">
        <v>553.4</v>
      </c>
      <c r="P32" s="44">
        <v>671.2</v>
      </c>
      <c r="Q32" s="44">
        <v>152.7</v>
      </c>
      <c r="R32" s="44">
        <v>33.2886</v>
      </c>
      <c r="S32" s="44">
        <f t="shared" si="0"/>
        <v>119.4114</v>
      </c>
      <c r="T32" s="44">
        <v>4251.5534148</v>
      </c>
    </row>
    <row r="33" spans="1:20">
      <c r="Q33" s="44">
        <v>155.83</v>
      </c>
      <c r="R33" s="44">
        <v>36.15256</v>
      </c>
      <c r="S33" s="44">
        <f t="shared" si="0"/>
        <v>119.67744</v>
      </c>
      <c r="T33" s="44">
        <v>4617.33265808</v>
      </c>
    </row>
    <row r="34" spans="1:20">
      <c r="A34" s="44" t="s">
        <v>224</v>
      </c>
      <c r="Q34" s="44">
        <v>152.06</v>
      </c>
      <c r="R34" s="44">
        <v>37.40676</v>
      </c>
      <c r="S34" s="44">
        <f t="shared" si="0"/>
        <v>114.65324</v>
      </c>
      <c r="T34" s="44">
        <v>4777.51657368</v>
      </c>
    </row>
    <row r="35" spans="1:20">
      <c r="A35" s="51">
        <v>0.218</v>
      </c>
      <c r="B35" s="44">
        <f t="shared" ref="B35:B65" si="1">B2*$A$35</f>
        <v>1.3516</v>
      </c>
      <c r="C35" s="44">
        <f t="shared" ref="C35:C65" si="2">C2*$A$36</f>
        <v>1.34096</v>
      </c>
      <c r="D35" s="44">
        <f t="shared" ref="D35:D65" si="3">D2*$A$37</f>
        <v>1.476</v>
      </c>
      <c r="E35" s="44">
        <f t="shared" ref="E35:E65" si="4">E2*$A$38</f>
        <v>1.6306</v>
      </c>
      <c r="F35" s="44">
        <f t="shared" ref="F35:F65" si="5">F2*$A$39</f>
        <v>1.6107</v>
      </c>
      <c r="G35" s="44">
        <f t="shared" ref="G35:G65" si="6">G2*$A$40</f>
        <v>1.6284</v>
      </c>
      <c r="H35" s="44">
        <f t="shared" ref="H35:H65" si="7">H2*$A$41</f>
        <v>1.4178</v>
      </c>
      <c r="I35" s="44">
        <f t="shared" ref="I35:I65" si="8">I2*$A$42</f>
        <v>1.344</v>
      </c>
      <c r="J35" s="44">
        <f t="shared" ref="J35:J65" si="9">J2*$A$43</f>
        <v>1.1572</v>
      </c>
      <c r="K35" s="44">
        <f t="shared" ref="K35:K65" si="10">K2*$A$44</f>
        <v>0.78</v>
      </c>
      <c r="L35" s="44">
        <f t="shared" ref="L35:L65" si="11">L2*$A$45</f>
        <v>0.6576</v>
      </c>
      <c r="M35" s="44">
        <f t="shared" ref="M35:M65" si="12">M2*$A$46</f>
        <v>0.7104</v>
      </c>
      <c r="N35" s="44">
        <f t="shared" ref="N35:N65" si="13">N2*$A$47</f>
        <v>0.7896</v>
      </c>
      <c r="O35" s="44">
        <f t="shared" ref="O35:O65" si="14">O2*$A$48</f>
        <v>0.87</v>
      </c>
      <c r="P35" s="44">
        <f t="shared" ref="P35:P65" si="15">P2*$A$49</f>
        <v>1.0416</v>
      </c>
      <c r="Q35" s="44">
        <v>152</v>
      </c>
      <c r="R35" s="44">
        <v>39.976</v>
      </c>
      <c r="S35" s="44">
        <f t="shared" si="0"/>
        <v>112.024</v>
      </c>
      <c r="T35" s="44">
        <v>5105.654768</v>
      </c>
    </row>
    <row r="36" spans="1:20">
      <c r="A36" s="51">
        <v>0.232</v>
      </c>
      <c r="B36" s="44">
        <f t="shared" si="1"/>
        <v>2.289</v>
      </c>
      <c r="C36" s="44">
        <f t="shared" si="2"/>
        <v>2.96032</v>
      </c>
      <c r="D36" s="44">
        <f t="shared" si="3"/>
        <v>3.31362</v>
      </c>
      <c r="E36" s="44">
        <f t="shared" si="4"/>
        <v>3.5505</v>
      </c>
      <c r="F36" s="44">
        <f t="shared" si="5"/>
        <v>3.5763</v>
      </c>
      <c r="G36" s="44">
        <f t="shared" si="6"/>
        <v>3.9192</v>
      </c>
      <c r="H36" s="44">
        <f t="shared" si="7"/>
        <v>3.9754</v>
      </c>
      <c r="I36" s="44">
        <f t="shared" si="8"/>
        <v>4.172</v>
      </c>
      <c r="J36" s="44">
        <f t="shared" si="9"/>
        <v>3.6294</v>
      </c>
      <c r="K36" s="44">
        <f t="shared" si="10"/>
        <v>3.458</v>
      </c>
      <c r="L36" s="44">
        <f t="shared" si="11"/>
        <v>4.0278</v>
      </c>
      <c r="M36" s="44">
        <f t="shared" si="12"/>
        <v>5.1504</v>
      </c>
      <c r="N36" s="44">
        <f t="shared" si="13"/>
        <v>6.1523</v>
      </c>
      <c r="O36" s="44">
        <f t="shared" si="14"/>
        <v>6.8556</v>
      </c>
      <c r="P36" s="44">
        <f t="shared" si="15"/>
        <v>7.7376</v>
      </c>
      <c r="Q36" s="44">
        <v>149.7</v>
      </c>
      <c r="R36" s="44">
        <v>40.8681</v>
      </c>
      <c r="S36" s="44">
        <f t="shared" si="0"/>
        <v>108.8319</v>
      </c>
      <c r="T36" s="44">
        <v>5219.5919958</v>
      </c>
    </row>
    <row r="37" spans="1:20">
      <c r="A37" s="51">
        <v>0.246</v>
      </c>
      <c r="B37" s="44">
        <f t="shared" si="1"/>
        <v>33.2886</v>
      </c>
      <c r="C37" s="44">
        <f t="shared" si="2"/>
        <v>36.15256</v>
      </c>
      <c r="D37" s="44">
        <f t="shared" si="3"/>
        <v>37.40676</v>
      </c>
      <c r="E37" s="44">
        <f t="shared" si="4"/>
        <v>39.976</v>
      </c>
      <c r="F37" s="44">
        <f t="shared" si="5"/>
        <v>40.8681</v>
      </c>
      <c r="G37" s="44">
        <f t="shared" si="6"/>
        <v>42.7248</v>
      </c>
      <c r="H37" s="44">
        <f t="shared" si="7"/>
        <v>46.3982</v>
      </c>
      <c r="I37" s="44">
        <f t="shared" si="8"/>
        <v>47.432</v>
      </c>
      <c r="J37" s="44">
        <f t="shared" si="9"/>
        <v>51.6532</v>
      </c>
      <c r="K37" s="44">
        <f t="shared" si="10"/>
        <v>51.818</v>
      </c>
      <c r="L37" s="44">
        <f t="shared" si="11"/>
        <v>55.6494</v>
      </c>
      <c r="M37" s="44">
        <f t="shared" si="12"/>
        <v>65.86</v>
      </c>
      <c r="N37" s="44">
        <f t="shared" si="13"/>
        <v>75.7029</v>
      </c>
      <c r="O37" s="44">
        <f t="shared" si="14"/>
        <v>85.9908</v>
      </c>
      <c r="P37" s="44">
        <f t="shared" si="15"/>
        <v>98.022</v>
      </c>
      <c r="Q37" s="44">
        <v>154.8</v>
      </c>
      <c r="R37" s="44">
        <v>42.7248</v>
      </c>
      <c r="S37" s="44">
        <f t="shared" si="0"/>
        <v>112.0752</v>
      </c>
      <c r="T37" s="44">
        <v>5456.7260064</v>
      </c>
    </row>
    <row r="38" spans="1:20">
      <c r="A38" s="51">
        <v>0.263</v>
      </c>
      <c r="B38" s="44">
        <f t="shared" si="1"/>
        <v>7.1504</v>
      </c>
      <c r="C38" s="44">
        <f t="shared" si="2"/>
        <v>7.7952</v>
      </c>
      <c r="D38" s="44">
        <f t="shared" si="3"/>
        <v>7.99008</v>
      </c>
      <c r="E38" s="44">
        <f t="shared" si="4"/>
        <v>9.4154</v>
      </c>
      <c r="F38" s="44">
        <f t="shared" si="5"/>
        <v>10.2921</v>
      </c>
      <c r="G38" s="44">
        <f t="shared" si="6"/>
        <v>11.454</v>
      </c>
      <c r="H38" s="44">
        <f t="shared" si="7"/>
        <v>12.1486</v>
      </c>
      <c r="I38" s="44">
        <f t="shared" si="8"/>
        <v>13.02</v>
      </c>
      <c r="J38" s="44">
        <f t="shared" si="9"/>
        <v>13.0711</v>
      </c>
      <c r="K38" s="44">
        <f t="shared" si="10"/>
        <v>13.832</v>
      </c>
      <c r="L38" s="44">
        <f t="shared" si="11"/>
        <v>15.207</v>
      </c>
      <c r="M38" s="44">
        <f t="shared" si="12"/>
        <v>23.4728</v>
      </c>
      <c r="N38" s="44">
        <f t="shared" si="13"/>
        <v>32.5052</v>
      </c>
      <c r="O38" s="44">
        <f t="shared" si="14"/>
        <v>37.062</v>
      </c>
      <c r="P38" s="44">
        <f t="shared" si="15"/>
        <v>43.6356</v>
      </c>
      <c r="Q38" s="44">
        <v>166.9</v>
      </c>
      <c r="R38" s="44">
        <v>46.3982</v>
      </c>
      <c r="S38" s="44">
        <f t="shared" si="0"/>
        <v>120.5018</v>
      </c>
      <c r="T38" s="44">
        <v>5925.8853076</v>
      </c>
    </row>
    <row r="39" spans="1:20">
      <c r="A39" s="51">
        <v>0.273</v>
      </c>
      <c r="B39" s="44">
        <f t="shared" si="1"/>
        <v>63.22</v>
      </c>
      <c r="C39" s="44">
        <f t="shared" si="2"/>
        <v>84.3784</v>
      </c>
      <c r="D39" s="44">
        <f t="shared" si="3"/>
        <v>84.14922</v>
      </c>
      <c r="E39" s="44">
        <f t="shared" si="4"/>
        <v>91.1032</v>
      </c>
      <c r="F39" s="44">
        <f t="shared" si="5"/>
        <v>100.9827</v>
      </c>
      <c r="G39" s="44">
        <f t="shared" si="6"/>
        <v>107.1708</v>
      </c>
      <c r="H39" s="44">
        <f t="shared" si="7"/>
        <v>117.6496</v>
      </c>
      <c r="I39" s="44">
        <f t="shared" si="8"/>
        <v>124.544</v>
      </c>
      <c r="J39" s="44">
        <f t="shared" si="9"/>
        <v>138.4695</v>
      </c>
      <c r="K39" s="44">
        <f t="shared" si="10"/>
        <v>127.348</v>
      </c>
      <c r="L39" s="44">
        <f t="shared" si="11"/>
        <v>136.9452</v>
      </c>
      <c r="M39" s="44">
        <f t="shared" si="12"/>
        <v>159.3368</v>
      </c>
      <c r="N39" s="44">
        <f t="shared" si="13"/>
        <v>192.7611</v>
      </c>
      <c r="O39" s="44">
        <f t="shared" si="14"/>
        <v>229.2972</v>
      </c>
      <c r="P39" s="44">
        <f t="shared" si="15"/>
        <v>289.788</v>
      </c>
      <c r="Q39" s="44">
        <v>169.4</v>
      </c>
      <c r="R39" s="44">
        <v>47.432</v>
      </c>
      <c r="S39" s="44">
        <f t="shared" si="0"/>
        <v>121.968</v>
      </c>
      <c r="T39" s="44">
        <v>6057.920176</v>
      </c>
    </row>
    <row r="40" spans="1:20">
      <c r="A40" s="51">
        <v>0.276</v>
      </c>
      <c r="B40" s="44">
        <f t="shared" si="1"/>
        <v>50.6632</v>
      </c>
      <c r="C40" s="44">
        <f t="shared" si="2"/>
        <v>75.4928</v>
      </c>
      <c r="D40" s="44">
        <f t="shared" si="3"/>
        <v>81.01026</v>
      </c>
      <c r="E40" s="44">
        <f t="shared" si="4"/>
        <v>86.0273</v>
      </c>
      <c r="F40" s="44">
        <f t="shared" si="5"/>
        <v>89.2983</v>
      </c>
      <c r="G40" s="44">
        <f t="shared" si="6"/>
        <v>89.2584</v>
      </c>
      <c r="H40" s="44">
        <f t="shared" si="7"/>
        <v>95.6876</v>
      </c>
      <c r="I40" s="44">
        <f t="shared" si="8"/>
        <v>100.324</v>
      </c>
      <c r="J40" s="44">
        <f t="shared" si="9"/>
        <v>50.9957</v>
      </c>
      <c r="K40" s="44">
        <f t="shared" si="10"/>
        <v>55.328</v>
      </c>
      <c r="L40" s="44">
        <f t="shared" si="11"/>
        <v>63.2666</v>
      </c>
      <c r="M40" s="44">
        <f t="shared" si="12"/>
        <v>72.816</v>
      </c>
      <c r="N40" s="44">
        <f t="shared" si="13"/>
        <v>84.3227</v>
      </c>
      <c r="O40" s="44">
        <f t="shared" si="14"/>
        <v>90.8976</v>
      </c>
      <c r="P40" s="44">
        <f t="shared" si="15"/>
        <v>98.1336</v>
      </c>
      <c r="Q40" s="44">
        <v>196.4</v>
      </c>
      <c r="R40" s="44">
        <v>51.6532</v>
      </c>
      <c r="S40" s="44">
        <f t="shared" si="0"/>
        <v>144.7468</v>
      </c>
      <c r="T40" s="44">
        <v>6597.0433976</v>
      </c>
    </row>
    <row r="41" spans="1:20">
      <c r="A41" s="51">
        <v>0.278</v>
      </c>
      <c r="B41" s="44">
        <f t="shared" si="1"/>
        <v>77.281</v>
      </c>
      <c r="C41" s="44">
        <f t="shared" si="2"/>
        <v>98.542</v>
      </c>
      <c r="D41" s="44">
        <f t="shared" si="3"/>
        <v>97.26348</v>
      </c>
      <c r="E41" s="44">
        <f t="shared" si="4"/>
        <v>105.5682</v>
      </c>
      <c r="F41" s="44">
        <f t="shared" si="5"/>
        <v>111.5478</v>
      </c>
      <c r="G41" s="44">
        <f t="shared" si="6"/>
        <v>110.8968</v>
      </c>
      <c r="H41" s="44">
        <f t="shared" si="7"/>
        <v>116.9824</v>
      </c>
      <c r="I41" s="44">
        <f t="shared" si="8"/>
        <v>112.112</v>
      </c>
      <c r="J41" s="44">
        <f t="shared" si="9"/>
        <v>84.686</v>
      </c>
      <c r="K41" s="44">
        <f t="shared" si="10"/>
        <v>80.444</v>
      </c>
      <c r="L41" s="44">
        <f t="shared" si="11"/>
        <v>86.6388</v>
      </c>
      <c r="M41" s="44">
        <f t="shared" si="12"/>
        <v>80.068</v>
      </c>
      <c r="N41" s="44">
        <f t="shared" si="13"/>
        <v>106.4644</v>
      </c>
      <c r="O41" s="44">
        <f t="shared" si="14"/>
        <v>131.4744</v>
      </c>
      <c r="P41" s="44">
        <f t="shared" si="15"/>
        <v>155.31</v>
      </c>
      <c r="Q41" s="44">
        <v>199.3</v>
      </c>
      <c r="R41" s="44">
        <v>51.818</v>
      </c>
      <c r="S41" s="44">
        <f t="shared" si="0"/>
        <v>147.482</v>
      </c>
      <c r="T41" s="44">
        <v>6618.091324</v>
      </c>
    </row>
    <row r="42" spans="1:20">
      <c r="A42" s="51">
        <v>0.28</v>
      </c>
      <c r="B42" s="44">
        <f t="shared" si="1"/>
        <v>56.135</v>
      </c>
      <c r="C42" s="44">
        <f t="shared" si="2"/>
        <v>74.28872</v>
      </c>
      <c r="D42" s="44">
        <f t="shared" si="3"/>
        <v>78.45924</v>
      </c>
      <c r="E42" s="44">
        <f t="shared" si="4"/>
        <v>81.6089</v>
      </c>
      <c r="F42" s="44">
        <f t="shared" si="5"/>
        <v>81.4905</v>
      </c>
      <c r="G42" s="44">
        <f t="shared" si="6"/>
        <v>82.9104</v>
      </c>
      <c r="H42" s="44">
        <f t="shared" si="7"/>
        <v>87.014</v>
      </c>
      <c r="I42" s="44">
        <f t="shared" si="8"/>
        <v>88.256</v>
      </c>
      <c r="J42" s="44">
        <f t="shared" si="9"/>
        <v>95.4953</v>
      </c>
      <c r="K42" s="44">
        <f t="shared" si="10"/>
        <v>90.922</v>
      </c>
      <c r="L42" s="44">
        <f t="shared" si="11"/>
        <v>100.2292</v>
      </c>
      <c r="M42" s="44">
        <f t="shared" si="12"/>
        <v>119.14</v>
      </c>
      <c r="N42" s="44">
        <f t="shared" si="13"/>
        <v>132.8831</v>
      </c>
      <c r="O42" s="44">
        <f t="shared" si="14"/>
        <v>144.3852</v>
      </c>
      <c r="P42" s="44">
        <f t="shared" si="15"/>
        <v>161.0016</v>
      </c>
      <c r="Q42" s="44">
        <v>203.1</v>
      </c>
      <c r="R42" s="44">
        <v>55.6494</v>
      </c>
      <c r="S42" s="44">
        <f t="shared" si="0"/>
        <v>147.4506</v>
      </c>
      <c r="T42" s="44">
        <v>7107.4300692</v>
      </c>
    </row>
    <row r="43" spans="1:20">
      <c r="A43" s="51">
        <v>0.263</v>
      </c>
      <c r="B43" s="44">
        <f t="shared" si="1"/>
        <v>0.7412</v>
      </c>
      <c r="C43" s="44">
        <f t="shared" si="2"/>
        <v>0.0232</v>
      </c>
      <c r="D43" s="44">
        <f t="shared" si="3"/>
        <v>0.01968</v>
      </c>
      <c r="E43" s="44">
        <f t="shared" si="4"/>
        <v>0</v>
      </c>
      <c r="F43" s="44">
        <f t="shared" si="5"/>
        <v>0</v>
      </c>
      <c r="G43" s="44">
        <f t="shared" si="6"/>
        <v>0</v>
      </c>
      <c r="H43" s="44">
        <f t="shared" si="7"/>
        <v>0</v>
      </c>
      <c r="I43" s="44">
        <f t="shared" si="8"/>
        <v>0</v>
      </c>
      <c r="J43" s="44">
        <f t="shared" si="9"/>
        <v>0</v>
      </c>
      <c r="K43" s="44">
        <f t="shared" si="10"/>
        <v>0.052</v>
      </c>
      <c r="L43" s="44">
        <f t="shared" si="11"/>
        <v>0</v>
      </c>
      <c r="M43" s="44">
        <f t="shared" si="12"/>
        <v>0</v>
      </c>
      <c r="N43" s="44">
        <f t="shared" si="13"/>
        <v>0</v>
      </c>
      <c r="O43" s="44">
        <f t="shared" si="14"/>
        <v>0</v>
      </c>
      <c r="P43" s="44">
        <f t="shared" si="15"/>
        <v>0</v>
      </c>
      <c r="Q43" s="44">
        <v>222.5</v>
      </c>
      <c r="R43" s="44">
        <v>65.86</v>
      </c>
      <c r="S43" s="44">
        <f t="shared" si="0"/>
        <v>156.64</v>
      </c>
      <c r="T43" s="44">
        <v>8411.50748</v>
      </c>
    </row>
    <row r="44" spans="1:20">
      <c r="A44" s="51">
        <v>0.26</v>
      </c>
      <c r="B44" s="44">
        <f t="shared" si="1"/>
        <v>1.5696</v>
      </c>
      <c r="C44" s="44">
        <f t="shared" si="2"/>
        <v>1.99984</v>
      </c>
      <c r="D44" s="44">
        <f t="shared" si="3"/>
        <v>2.10576</v>
      </c>
      <c r="E44" s="44">
        <f t="shared" si="4"/>
        <v>2.104</v>
      </c>
      <c r="F44" s="44">
        <f t="shared" si="5"/>
        <v>2.1021</v>
      </c>
      <c r="G44" s="44">
        <f t="shared" si="6"/>
        <v>2.2356</v>
      </c>
      <c r="H44" s="44">
        <f t="shared" si="7"/>
        <v>2.5298</v>
      </c>
      <c r="I44" s="44">
        <f t="shared" si="8"/>
        <v>2.52</v>
      </c>
      <c r="J44" s="44">
        <f t="shared" si="9"/>
        <v>4.3658</v>
      </c>
      <c r="K44" s="44">
        <f t="shared" si="10"/>
        <v>4.108</v>
      </c>
      <c r="L44" s="44">
        <f t="shared" si="11"/>
        <v>4.1648</v>
      </c>
      <c r="M44" s="44">
        <f t="shared" si="12"/>
        <v>4.2032</v>
      </c>
      <c r="N44" s="44">
        <f t="shared" si="13"/>
        <v>4.6389</v>
      </c>
      <c r="O44" s="44">
        <f t="shared" si="14"/>
        <v>4.872</v>
      </c>
      <c r="P44" s="44">
        <f t="shared" si="15"/>
        <v>6.1008</v>
      </c>
      <c r="Q44" s="44">
        <v>230.1</v>
      </c>
      <c r="R44" s="44">
        <v>75.7029</v>
      </c>
      <c r="S44" s="44">
        <f t="shared" si="0"/>
        <v>154.3971</v>
      </c>
      <c r="T44" s="44">
        <v>9668.6229822</v>
      </c>
    </row>
    <row r="45" spans="1:20">
      <c r="A45" s="51">
        <v>0.274</v>
      </c>
      <c r="B45" s="44">
        <f t="shared" si="1"/>
        <v>0.9156</v>
      </c>
      <c r="C45" s="44">
        <f t="shared" si="2"/>
        <v>2.78168</v>
      </c>
      <c r="D45" s="44">
        <f t="shared" si="3"/>
        <v>2.829</v>
      </c>
      <c r="E45" s="44">
        <f t="shared" si="4"/>
        <v>2.8667</v>
      </c>
      <c r="F45" s="44">
        <f t="shared" si="5"/>
        <v>2.9757</v>
      </c>
      <c r="G45" s="44">
        <f t="shared" si="6"/>
        <v>2.76</v>
      </c>
      <c r="H45" s="44">
        <f t="shared" si="7"/>
        <v>2.641</v>
      </c>
      <c r="I45" s="44">
        <f t="shared" si="8"/>
        <v>2.66</v>
      </c>
      <c r="J45" s="44">
        <f t="shared" si="9"/>
        <v>2.8667</v>
      </c>
      <c r="K45" s="44">
        <f t="shared" si="10"/>
        <v>2.548</v>
      </c>
      <c r="L45" s="44">
        <f t="shared" si="11"/>
        <v>2.603</v>
      </c>
      <c r="M45" s="44">
        <f t="shared" si="12"/>
        <v>3.0488</v>
      </c>
      <c r="N45" s="44">
        <f t="shared" si="13"/>
        <v>3.9809</v>
      </c>
      <c r="O45" s="44">
        <f t="shared" si="14"/>
        <v>3.7932</v>
      </c>
      <c r="P45" s="44">
        <f t="shared" si="15"/>
        <v>3.9432</v>
      </c>
      <c r="Q45" s="44">
        <v>247.1</v>
      </c>
      <c r="R45" s="44">
        <v>85.9908</v>
      </c>
      <c r="S45" s="44">
        <f t="shared" si="0"/>
        <v>161.1092</v>
      </c>
      <c r="T45" s="44">
        <v>10982.5729944</v>
      </c>
    </row>
    <row r="46" spans="1:20">
      <c r="A46" s="51">
        <v>0.296</v>
      </c>
      <c r="B46" s="44">
        <f t="shared" si="1"/>
        <v>22.9336</v>
      </c>
      <c r="C46" s="44">
        <f t="shared" si="2"/>
        <v>29.26448</v>
      </c>
      <c r="D46" s="44">
        <f t="shared" si="3"/>
        <v>30.26784</v>
      </c>
      <c r="E46" s="44">
        <f t="shared" si="4"/>
        <v>33.6114</v>
      </c>
      <c r="F46" s="44">
        <f t="shared" si="5"/>
        <v>35.7084</v>
      </c>
      <c r="G46" s="44">
        <f t="shared" si="6"/>
        <v>35.8248</v>
      </c>
      <c r="H46" s="44">
        <f t="shared" si="7"/>
        <v>39.0312</v>
      </c>
      <c r="I46" s="44">
        <f t="shared" si="8"/>
        <v>40.348</v>
      </c>
      <c r="J46" s="44">
        <f t="shared" si="9"/>
        <v>15.4907</v>
      </c>
      <c r="K46" s="44">
        <f t="shared" si="10"/>
        <v>15.158</v>
      </c>
      <c r="L46" s="44">
        <f t="shared" si="11"/>
        <v>17.81</v>
      </c>
      <c r="M46" s="44">
        <f t="shared" si="12"/>
        <v>22.7032</v>
      </c>
      <c r="N46" s="44">
        <f t="shared" si="13"/>
        <v>27.6689</v>
      </c>
      <c r="O46" s="44">
        <f t="shared" si="14"/>
        <v>31.4592</v>
      </c>
      <c r="P46" s="44">
        <f t="shared" si="15"/>
        <v>35.2284</v>
      </c>
      <c r="Q46" s="44">
        <v>263.5</v>
      </c>
      <c r="R46" s="44">
        <v>98.022</v>
      </c>
      <c r="S46" s="44">
        <f t="shared" si="0"/>
        <v>165.478</v>
      </c>
      <c r="T46" s="44">
        <v>12519.173796</v>
      </c>
    </row>
    <row r="47" spans="1:20">
      <c r="A47" s="51">
        <v>0.329</v>
      </c>
      <c r="B47" s="44">
        <f t="shared" si="1"/>
        <v>6.1912</v>
      </c>
      <c r="C47" s="44">
        <f t="shared" si="2"/>
        <v>6.8556</v>
      </c>
      <c r="D47" s="44">
        <f t="shared" si="3"/>
        <v>7.34802</v>
      </c>
      <c r="E47" s="44">
        <f t="shared" si="4"/>
        <v>8.2845</v>
      </c>
      <c r="F47" s="44">
        <f t="shared" si="5"/>
        <v>8.8179</v>
      </c>
      <c r="G47" s="44">
        <f t="shared" si="6"/>
        <v>9.1632</v>
      </c>
      <c r="H47" s="44">
        <f t="shared" si="7"/>
        <v>9.3964</v>
      </c>
      <c r="I47" s="44">
        <f t="shared" si="8"/>
        <v>9.604</v>
      </c>
      <c r="J47" s="44">
        <f t="shared" si="9"/>
        <v>2.5774</v>
      </c>
      <c r="K47" s="44">
        <f t="shared" si="10"/>
        <v>2.886</v>
      </c>
      <c r="L47" s="44">
        <f t="shared" si="11"/>
        <v>3.5346</v>
      </c>
      <c r="M47" s="44">
        <f t="shared" si="12"/>
        <v>4.9728</v>
      </c>
      <c r="N47" s="44">
        <f t="shared" si="13"/>
        <v>5.6588</v>
      </c>
      <c r="O47" s="44">
        <f t="shared" si="14"/>
        <v>6.5076</v>
      </c>
      <c r="P47" s="44">
        <f t="shared" si="15"/>
        <v>9.672</v>
      </c>
      <c r="Q47" s="44">
        <v>32.8</v>
      </c>
      <c r="R47" s="44">
        <v>7.1504</v>
      </c>
      <c r="S47" s="44">
        <f t="shared" si="0"/>
        <v>25.6496</v>
      </c>
      <c r="T47" s="44">
        <v>1634.0916376</v>
      </c>
    </row>
    <row r="48" spans="1:20">
      <c r="A48" s="51">
        <v>0.348</v>
      </c>
      <c r="B48" s="44">
        <f t="shared" si="1"/>
        <v>26.4652</v>
      </c>
      <c r="C48" s="44">
        <f t="shared" si="2"/>
        <v>46.72944</v>
      </c>
      <c r="D48" s="44">
        <f t="shared" si="3"/>
        <v>54.2922</v>
      </c>
      <c r="E48" s="44">
        <f t="shared" si="4"/>
        <v>61.1475</v>
      </c>
      <c r="F48" s="44">
        <f t="shared" si="5"/>
        <v>65.8749</v>
      </c>
      <c r="G48" s="44">
        <f t="shared" si="6"/>
        <v>67.9788</v>
      </c>
      <c r="H48" s="44">
        <f t="shared" si="7"/>
        <v>72.5302</v>
      </c>
      <c r="I48" s="44">
        <f t="shared" si="8"/>
        <v>73.416</v>
      </c>
      <c r="J48" s="44">
        <f t="shared" si="9"/>
        <v>55.2826</v>
      </c>
      <c r="K48" s="44">
        <f t="shared" si="10"/>
        <v>56.966</v>
      </c>
      <c r="L48" s="44">
        <f t="shared" si="11"/>
        <v>63.294</v>
      </c>
      <c r="M48" s="44">
        <f t="shared" si="12"/>
        <v>78.0552</v>
      </c>
      <c r="N48" s="44">
        <f t="shared" si="13"/>
        <v>86.1322</v>
      </c>
      <c r="O48" s="44">
        <f t="shared" si="14"/>
        <v>92.8116</v>
      </c>
      <c r="P48" s="44">
        <f t="shared" si="15"/>
        <v>86.1552</v>
      </c>
      <c r="Q48" s="44">
        <v>33.6</v>
      </c>
      <c r="R48" s="44">
        <v>7.7952</v>
      </c>
      <c r="S48" s="44">
        <f t="shared" si="0"/>
        <v>25.8048</v>
      </c>
      <c r="T48" s="44">
        <v>1781.4487488</v>
      </c>
    </row>
    <row r="49" spans="1:20">
      <c r="A49" s="51">
        <v>0.372</v>
      </c>
      <c r="B49" s="44">
        <f t="shared" si="1"/>
        <v>66.1412</v>
      </c>
      <c r="C49" s="44">
        <f t="shared" si="2"/>
        <v>72.674</v>
      </c>
      <c r="D49" s="44">
        <f t="shared" si="3"/>
        <v>76.32396</v>
      </c>
      <c r="E49" s="44">
        <f t="shared" si="4"/>
        <v>84.0285</v>
      </c>
      <c r="F49" s="44">
        <f t="shared" si="5"/>
        <v>89.6805</v>
      </c>
      <c r="G49" s="44">
        <f t="shared" si="6"/>
        <v>86.3328</v>
      </c>
      <c r="H49" s="44">
        <f t="shared" si="7"/>
        <v>91.8512</v>
      </c>
      <c r="I49" s="44">
        <f t="shared" si="8"/>
        <v>91.42</v>
      </c>
      <c r="J49" s="44">
        <f t="shared" si="9"/>
        <v>72.2198</v>
      </c>
      <c r="K49" s="44">
        <f t="shared" si="10"/>
        <v>67.34</v>
      </c>
      <c r="L49" s="44">
        <f t="shared" si="11"/>
        <v>69.185</v>
      </c>
      <c r="M49" s="44">
        <f t="shared" si="12"/>
        <v>56.8912</v>
      </c>
      <c r="N49" s="44">
        <f t="shared" si="13"/>
        <v>63.6944</v>
      </c>
      <c r="O49" s="44">
        <f t="shared" si="14"/>
        <v>68.556</v>
      </c>
      <c r="P49" s="44">
        <f t="shared" si="15"/>
        <v>69.4152</v>
      </c>
      <c r="Q49" s="44">
        <v>32.48</v>
      </c>
      <c r="R49" s="44">
        <v>7.99008</v>
      </c>
      <c r="S49" s="44">
        <f t="shared" si="0"/>
        <v>24.48992</v>
      </c>
      <c r="T49" s="44">
        <v>1825.98496752</v>
      </c>
    </row>
    <row r="50" spans="1:20">
      <c r="B50" s="44">
        <f t="shared" si="1"/>
        <v>143.335</v>
      </c>
      <c r="C50" s="44">
        <f t="shared" si="2"/>
        <v>147.1344</v>
      </c>
      <c r="D50" s="44">
        <f t="shared" si="3"/>
        <v>150.77586</v>
      </c>
      <c r="E50" s="44">
        <f t="shared" si="4"/>
        <v>158.5101</v>
      </c>
      <c r="F50" s="44">
        <f t="shared" si="5"/>
        <v>166.5573</v>
      </c>
      <c r="G50" s="44">
        <f t="shared" si="6"/>
        <v>172.9416</v>
      </c>
      <c r="H50" s="44">
        <f t="shared" si="7"/>
        <v>180.8112</v>
      </c>
      <c r="I50" s="44">
        <f t="shared" si="8"/>
        <v>173.824</v>
      </c>
      <c r="J50" s="44">
        <f t="shared" si="9"/>
        <v>60.6215</v>
      </c>
      <c r="K50" s="44">
        <f t="shared" si="10"/>
        <v>60.086</v>
      </c>
      <c r="L50" s="44">
        <f t="shared" si="11"/>
        <v>70.5002</v>
      </c>
      <c r="M50" s="44">
        <f t="shared" si="12"/>
        <v>79.92</v>
      </c>
      <c r="N50" s="44">
        <f t="shared" si="13"/>
        <v>95.1797</v>
      </c>
      <c r="O50" s="44">
        <f t="shared" si="14"/>
        <v>112.3344</v>
      </c>
      <c r="P50" s="44">
        <f t="shared" si="15"/>
        <v>127.0752</v>
      </c>
      <c r="Q50" s="44">
        <v>35.8</v>
      </c>
      <c r="R50" s="44">
        <v>9.4154</v>
      </c>
      <c r="S50" s="44">
        <f t="shared" si="0"/>
        <v>26.3846</v>
      </c>
      <c r="T50" s="44">
        <v>2151.7154851</v>
      </c>
    </row>
    <row r="51" spans="1:20">
      <c r="B51" s="44">
        <f t="shared" si="1"/>
        <v>25.9202</v>
      </c>
      <c r="C51" s="44">
        <f t="shared" si="2"/>
        <v>43.93848</v>
      </c>
      <c r="D51" s="44">
        <f t="shared" si="3"/>
        <v>46.31442</v>
      </c>
      <c r="E51" s="44">
        <f t="shared" si="4"/>
        <v>55.1511</v>
      </c>
      <c r="F51" s="44">
        <f t="shared" si="5"/>
        <v>60.1692</v>
      </c>
      <c r="G51" s="44">
        <f t="shared" si="6"/>
        <v>63.6732</v>
      </c>
      <c r="H51" s="44">
        <f t="shared" si="7"/>
        <v>67.276</v>
      </c>
      <c r="I51" s="44">
        <f t="shared" si="8"/>
        <v>66.696</v>
      </c>
      <c r="J51" s="44">
        <f t="shared" si="9"/>
        <v>31.6389</v>
      </c>
      <c r="K51" s="44">
        <f t="shared" si="10"/>
        <v>31.746</v>
      </c>
      <c r="L51" s="44">
        <f t="shared" si="11"/>
        <v>36.716</v>
      </c>
      <c r="M51" s="44">
        <f t="shared" si="12"/>
        <v>49.136</v>
      </c>
      <c r="N51" s="44">
        <f t="shared" si="13"/>
        <v>66.4909</v>
      </c>
      <c r="O51" s="44">
        <f t="shared" si="14"/>
        <v>73.8456</v>
      </c>
      <c r="P51" s="44">
        <f t="shared" si="15"/>
        <v>86.4528</v>
      </c>
      <c r="Q51" s="44">
        <v>37.7</v>
      </c>
      <c r="R51" s="44">
        <v>10.2921</v>
      </c>
      <c r="S51" s="44">
        <f t="shared" si="0"/>
        <v>27.4079</v>
      </c>
      <c r="T51" s="44">
        <v>2352.06905115</v>
      </c>
    </row>
    <row r="52" spans="1:20">
      <c r="B52" s="44">
        <f t="shared" si="1"/>
        <v>28.9068</v>
      </c>
      <c r="C52" s="44">
        <f t="shared" si="2"/>
        <v>60.57984</v>
      </c>
      <c r="D52" s="44">
        <f t="shared" si="3"/>
        <v>64.3044</v>
      </c>
      <c r="E52" s="44">
        <f t="shared" si="4"/>
        <v>81.53</v>
      </c>
      <c r="F52" s="44">
        <f t="shared" si="5"/>
        <v>88.725</v>
      </c>
      <c r="G52" s="44">
        <f t="shared" si="6"/>
        <v>93.7848</v>
      </c>
      <c r="H52" s="44">
        <f t="shared" si="7"/>
        <v>99.5518</v>
      </c>
      <c r="I52" s="44">
        <f t="shared" si="8"/>
        <v>98.672</v>
      </c>
      <c r="J52" s="44">
        <f t="shared" si="9"/>
        <v>77.848</v>
      </c>
      <c r="K52" s="44">
        <f t="shared" si="10"/>
        <v>80.808</v>
      </c>
      <c r="L52" s="44">
        <f t="shared" si="11"/>
        <v>92.8312</v>
      </c>
      <c r="M52" s="44">
        <f t="shared" si="12"/>
        <v>128.2568</v>
      </c>
      <c r="N52" s="44">
        <f t="shared" si="13"/>
        <v>141.7003</v>
      </c>
      <c r="O52" s="44">
        <f t="shared" si="14"/>
        <v>152.1804</v>
      </c>
      <c r="P52" s="44">
        <f t="shared" si="15"/>
        <v>151.3296</v>
      </c>
      <c r="Q52" s="44">
        <v>41.5</v>
      </c>
      <c r="R52" s="44">
        <v>11.454</v>
      </c>
      <c r="S52" s="44">
        <f t="shared" si="0"/>
        <v>30.046</v>
      </c>
      <c r="T52" s="44">
        <v>2617.599801</v>
      </c>
    </row>
    <row r="53" spans="1:20">
      <c r="B53" s="44">
        <f t="shared" si="1"/>
        <v>22.8246</v>
      </c>
      <c r="C53" s="44">
        <f t="shared" si="2"/>
        <v>24.32752</v>
      </c>
      <c r="D53" s="44">
        <f t="shared" si="3"/>
        <v>26.70576</v>
      </c>
      <c r="E53" s="44">
        <f t="shared" si="4"/>
        <v>28.3514</v>
      </c>
      <c r="F53" s="44">
        <f t="shared" si="5"/>
        <v>32.1321</v>
      </c>
      <c r="G53" s="44">
        <f t="shared" si="6"/>
        <v>34.8036</v>
      </c>
      <c r="H53" s="44">
        <f t="shared" si="7"/>
        <v>36.7516</v>
      </c>
      <c r="I53" s="44">
        <f t="shared" si="8"/>
        <v>35.7</v>
      </c>
      <c r="J53" s="44">
        <f t="shared" si="9"/>
        <v>21.0137</v>
      </c>
      <c r="K53" s="44">
        <f t="shared" si="10"/>
        <v>21.112</v>
      </c>
      <c r="L53" s="44">
        <f t="shared" si="11"/>
        <v>22.7146</v>
      </c>
      <c r="M53" s="44">
        <f t="shared" si="12"/>
        <v>25.4264</v>
      </c>
      <c r="N53" s="44">
        <f t="shared" si="13"/>
        <v>26.8135</v>
      </c>
      <c r="O53" s="44">
        <f t="shared" si="14"/>
        <v>28.188</v>
      </c>
      <c r="P53" s="44">
        <f t="shared" si="15"/>
        <v>34.3728</v>
      </c>
      <c r="Q53" s="44">
        <v>43.7</v>
      </c>
      <c r="R53" s="44">
        <v>12.1486</v>
      </c>
      <c r="S53" s="44">
        <f t="shared" si="0"/>
        <v>31.5514</v>
      </c>
      <c r="T53" s="44">
        <v>2776.3377809</v>
      </c>
    </row>
    <row r="54" spans="1:20">
      <c r="B54" s="44">
        <f t="shared" si="1"/>
        <v>92.7372</v>
      </c>
      <c r="C54" s="44">
        <f t="shared" si="2"/>
        <v>22.92624</v>
      </c>
      <c r="D54" s="44">
        <f t="shared" si="3"/>
        <v>23.90136</v>
      </c>
      <c r="E54" s="44">
        <f t="shared" si="4"/>
        <v>25.8266</v>
      </c>
      <c r="F54" s="44">
        <f t="shared" si="5"/>
        <v>26.8632</v>
      </c>
      <c r="G54" s="44">
        <f t="shared" si="6"/>
        <v>27.0204</v>
      </c>
      <c r="H54" s="44">
        <f t="shared" si="7"/>
        <v>27.3274</v>
      </c>
      <c r="I54" s="44">
        <f t="shared" si="8"/>
        <v>25.844</v>
      </c>
      <c r="J54" s="44">
        <f t="shared" si="9"/>
        <v>25.4058</v>
      </c>
      <c r="K54" s="44">
        <f t="shared" si="10"/>
        <v>25.74</v>
      </c>
      <c r="L54" s="44">
        <f t="shared" si="11"/>
        <v>27.8384</v>
      </c>
      <c r="M54" s="44">
        <f t="shared" si="12"/>
        <v>36.8816</v>
      </c>
      <c r="N54" s="44">
        <f t="shared" si="13"/>
        <v>43.2964</v>
      </c>
      <c r="O54" s="44">
        <f t="shared" si="14"/>
        <v>52.5132</v>
      </c>
      <c r="P54" s="44">
        <f t="shared" si="15"/>
        <v>127.8192</v>
      </c>
      <c r="Q54" s="44">
        <v>46.5</v>
      </c>
      <c r="R54" s="44">
        <v>13.02</v>
      </c>
      <c r="S54" s="44">
        <f t="shared" si="0"/>
        <v>33.48</v>
      </c>
      <c r="T54" s="44">
        <v>2975.48013</v>
      </c>
    </row>
    <row r="55" spans="1:20">
      <c r="B55" s="44">
        <f t="shared" si="1"/>
        <v>15.151</v>
      </c>
      <c r="C55" s="44">
        <f t="shared" si="2"/>
        <v>21.15376</v>
      </c>
      <c r="D55" s="44">
        <f t="shared" si="3"/>
        <v>12.17454</v>
      </c>
      <c r="E55" s="44">
        <f t="shared" si="4"/>
        <v>12.6503</v>
      </c>
      <c r="F55" s="44">
        <f t="shared" si="5"/>
        <v>12.8037</v>
      </c>
      <c r="G55" s="44">
        <f t="shared" si="6"/>
        <v>12.3648</v>
      </c>
      <c r="H55" s="44">
        <f t="shared" si="7"/>
        <v>14.1502</v>
      </c>
      <c r="I55" s="44">
        <f t="shared" si="8"/>
        <v>16.072</v>
      </c>
      <c r="J55" s="44">
        <f t="shared" si="9"/>
        <v>11.2301</v>
      </c>
      <c r="K55" s="44">
        <f t="shared" si="10"/>
        <v>11.596</v>
      </c>
      <c r="L55" s="44">
        <f t="shared" si="11"/>
        <v>12.467</v>
      </c>
      <c r="M55" s="44">
        <f t="shared" si="12"/>
        <v>13.32</v>
      </c>
      <c r="N55" s="44">
        <f t="shared" si="13"/>
        <v>13.9825</v>
      </c>
      <c r="O55" s="44">
        <f t="shared" si="14"/>
        <v>16.3212</v>
      </c>
      <c r="P55" s="44">
        <f t="shared" si="15"/>
        <v>17.6328</v>
      </c>
      <c r="Q55" s="44">
        <v>49.7</v>
      </c>
      <c r="R55" s="44">
        <v>13.0711</v>
      </c>
      <c r="S55" s="44">
        <f t="shared" si="0"/>
        <v>36.6289</v>
      </c>
      <c r="T55" s="44">
        <v>2987.15808965</v>
      </c>
    </row>
    <row r="56" spans="1:20">
      <c r="B56" s="44">
        <f t="shared" si="1"/>
        <v>9.047</v>
      </c>
      <c r="C56" s="44">
        <f t="shared" si="2"/>
        <v>17.29792</v>
      </c>
      <c r="D56" s="44">
        <f t="shared" si="3"/>
        <v>19.1757</v>
      </c>
      <c r="E56" s="44">
        <f t="shared" si="4"/>
        <v>22.4602</v>
      </c>
      <c r="F56" s="44">
        <f t="shared" si="5"/>
        <v>25.4709</v>
      </c>
      <c r="G56" s="44">
        <f t="shared" si="6"/>
        <v>27.6552</v>
      </c>
      <c r="H56" s="44">
        <f t="shared" si="7"/>
        <v>30.2186</v>
      </c>
      <c r="I56" s="44">
        <f t="shared" si="8"/>
        <v>32.06</v>
      </c>
      <c r="J56" s="44">
        <f t="shared" si="9"/>
        <v>21.1452</v>
      </c>
      <c r="K56" s="44">
        <f t="shared" si="10"/>
        <v>20.358</v>
      </c>
      <c r="L56" s="44">
        <f t="shared" si="11"/>
        <v>21.9748</v>
      </c>
      <c r="M56" s="44">
        <f t="shared" si="12"/>
        <v>26.2256</v>
      </c>
      <c r="N56" s="44">
        <f t="shared" si="13"/>
        <v>30.597</v>
      </c>
      <c r="O56" s="44">
        <f t="shared" si="14"/>
        <v>34.4868</v>
      </c>
      <c r="P56" s="44">
        <f t="shared" si="15"/>
        <v>41.0316</v>
      </c>
      <c r="Q56" s="44">
        <v>53.2</v>
      </c>
      <c r="R56" s="44">
        <v>13.832</v>
      </c>
      <c r="S56" s="44">
        <f t="shared" si="0"/>
        <v>39.368</v>
      </c>
      <c r="T56" s="44">
        <v>3161.047708</v>
      </c>
    </row>
    <row r="57" spans="1:20">
      <c r="B57" s="44">
        <f t="shared" si="1"/>
        <v>138.1248</v>
      </c>
      <c r="C57" s="44">
        <f t="shared" si="2"/>
        <v>102.08</v>
      </c>
      <c r="D57" s="44">
        <f t="shared" si="3"/>
        <v>120.6138</v>
      </c>
      <c r="E57" s="44">
        <f t="shared" si="4"/>
        <v>125.5562</v>
      </c>
      <c r="F57" s="44">
        <f t="shared" si="5"/>
        <v>133.1967</v>
      </c>
      <c r="G57" s="44">
        <f t="shared" si="6"/>
        <v>146.1144</v>
      </c>
      <c r="H57" s="44">
        <f t="shared" si="7"/>
        <v>156.1804</v>
      </c>
      <c r="I57" s="44">
        <f t="shared" si="8"/>
        <v>154.784</v>
      </c>
      <c r="J57" s="44">
        <f t="shared" si="9"/>
        <v>130.1324</v>
      </c>
      <c r="K57" s="44">
        <f t="shared" si="10"/>
        <v>123.812</v>
      </c>
      <c r="L57" s="44">
        <f t="shared" si="11"/>
        <v>137.6302</v>
      </c>
      <c r="M57" s="44">
        <f t="shared" si="12"/>
        <v>162.1488</v>
      </c>
      <c r="N57" s="44">
        <f t="shared" si="13"/>
        <v>172.6592</v>
      </c>
      <c r="O57" s="44">
        <f t="shared" si="14"/>
        <v>203.0928</v>
      </c>
      <c r="P57" s="44">
        <f t="shared" si="15"/>
        <v>287.6304</v>
      </c>
      <c r="Q57" s="44">
        <v>55.5</v>
      </c>
      <c r="R57" s="44">
        <v>15.207</v>
      </c>
      <c r="S57" s="44">
        <f t="shared" si="0"/>
        <v>40.293</v>
      </c>
      <c r="T57" s="44">
        <v>3475.2785205</v>
      </c>
    </row>
    <row r="58" spans="1:20">
      <c r="B58" s="44">
        <f t="shared" si="1"/>
        <v>47.2188</v>
      </c>
      <c r="C58" s="44">
        <f t="shared" si="2"/>
        <v>71.74832</v>
      </c>
      <c r="D58" s="44">
        <f t="shared" si="3"/>
        <v>67.64016</v>
      </c>
      <c r="E58" s="44">
        <f t="shared" si="4"/>
        <v>65.1714</v>
      </c>
      <c r="F58" s="44">
        <f t="shared" si="5"/>
        <v>69.4239</v>
      </c>
      <c r="G58" s="44">
        <f t="shared" si="6"/>
        <v>80.2056</v>
      </c>
      <c r="H58" s="44">
        <f t="shared" si="7"/>
        <v>97.1888</v>
      </c>
      <c r="I58" s="44">
        <f t="shared" si="8"/>
        <v>101.584</v>
      </c>
      <c r="J58" s="44">
        <f t="shared" si="9"/>
        <v>98.2305</v>
      </c>
      <c r="K58" s="44">
        <f t="shared" si="10"/>
        <v>96.694</v>
      </c>
      <c r="L58" s="44">
        <f t="shared" si="11"/>
        <v>118.2858</v>
      </c>
      <c r="M58" s="44">
        <f t="shared" si="12"/>
        <v>144.6256</v>
      </c>
      <c r="N58" s="44">
        <f t="shared" si="13"/>
        <v>157.3936</v>
      </c>
      <c r="O58" s="44">
        <f t="shared" si="14"/>
        <v>171.0072</v>
      </c>
      <c r="P58" s="44">
        <f t="shared" si="15"/>
        <v>187.0044</v>
      </c>
      <c r="Q58" s="44">
        <v>79.3</v>
      </c>
      <c r="R58" s="44">
        <v>23.4728</v>
      </c>
      <c r="S58" s="44">
        <f t="shared" si="0"/>
        <v>55.8272</v>
      </c>
      <c r="T58" s="44">
        <v>5364.2741932</v>
      </c>
    </row>
    <row r="59" spans="1:20">
      <c r="B59" s="44">
        <f t="shared" si="1"/>
        <v>87.527</v>
      </c>
      <c r="C59" s="44">
        <f t="shared" si="2"/>
        <v>154.56768</v>
      </c>
      <c r="D59" s="44">
        <f t="shared" si="3"/>
        <v>164.8077</v>
      </c>
      <c r="E59" s="44">
        <f t="shared" si="4"/>
        <v>177.5513</v>
      </c>
      <c r="F59" s="44">
        <f t="shared" si="5"/>
        <v>179.8797</v>
      </c>
      <c r="G59" s="44">
        <f t="shared" si="6"/>
        <v>188.0388</v>
      </c>
      <c r="H59" s="44">
        <f t="shared" si="7"/>
        <v>191.3196</v>
      </c>
      <c r="I59" s="44">
        <f t="shared" si="8"/>
        <v>202.104</v>
      </c>
      <c r="J59" s="44">
        <f t="shared" si="9"/>
        <v>196.6451</v>
      </c>
      <c r="K59" s="44">
        <f t="shared" si="10"/>
        <v>196.508</v>
      </c>
      <c r="L59" s="44">
        <f t="shared" si="11"/>
        <v>213.035</v>
      </c>
      <c r="M59" s="44">
        <f t="shared" si="12"/>
        <v>239.8784</v>
      </c>
      <c r="N59" s="44">
        <f t="shared" si="13"/>
        <v>271.2605</v>
      </c>
      <c r="O59" s="44">
        <f t="shared" si="14"/>
        <v>290.58</v>
      </c>
      <c r="P59" s="44">
        <f t="shared" si="15"/>
        <v>325.6488</v>
      </c>
      <c r="Q59" s="44">
        <v>98.8</v>
      </c>
      <c r="R59" s="44">
        <v>32.5052</v>
      </c>
      <c r="S59" s="44">
        <f t="shared" si="0"/>
        <v>66.2948</v>
      </c>
      <c r="T59" s="44">
        <v>7428.4621138</v>
      </c>
    </row>
    <row r="60" spans="1:20">
      <c r="B60" s="44">
        <f t="shared" si="1"/>
        <v>85.5868</v>
      </c>
      <c r="C60" s="44">
        <f t="shared" si="2"/>
        <v>106.35344</v>
      </c>
      <c r="D60" s="44">
        <f t="shared" si="3"/>
        <v>113.6274</v>
      </c>
      <c r="E60" s="44">
        <f t="shared" si="4"/>
        <v>118.6919</v>
      </c>
      <c r="F60" s="44">
        <f t="shared" si="5"/>
        <v>127.6275</v>
      </c>
      <c r="G60" s="44">
        <f t="shared" si="6"/>
        <v>129.03</v>
      </c>
      <c r="H60" s="44">
        <f t="shared" si="7"/>
        <v>131.0214</v>
      </c>
      <c r="I60" s="44">
        <f t="shared" si="8"/>
        <v>130.648</v>
      </c>
      <c r="J60" s="44">
        <f t="shared" si="9"/>
        <v>123.61</v>
      </c>
      <c r="K60" s="44">
        <f t="shared" si="10"/>
        <v>129.584</v>
      </c>
      <c r="L60" s="44">
        <f t="shared" si="11"/>
        <v>143.9048</v>
      </c>
      <c r="M60" s="44">
        <f t="shared" si="12"/>
        <v>157.2648</v>
      </c>
      <c r="N60" s="44">
        <f t="shared" si="13"/>
        <v>179.2063</v>
      </c>
      <c r="O60" s="44">
        <f t="shared" si="14"/>
        <v>193.314</v>
      </c>
      <c r="P60" s="44">
        <f t="shared" si="15"/>
        <v>221.4888</v>
      </c>
      <c r="Q60" s="44">
        <v>106.5</v>
      </c>
      <c r="R60" s="44">
        <v>37.062</v>
      </c>
      <c r="S60" s="44">
        <f t="shared" si="0"/>
        <v>69.438</v>
      </c>
      <c r="T60" s="44">
        <v>8469.834453</v>
      </c>
    </row>
    <row r="61" spans="1:20">
      <c r="B61" s="44">
        <f t="shared" si="1"/>
        <v>8.0442</v>
      </c>
      <c r="C61" s="44">
        <f t="shared" si="2"/>
        <v>28.42232</v>
      </c>
      <c r="D61" s="44">
        <f t="shared" si="3"/>
        <v>25.34784</v>
      </c>
      <c r="E61" s="44">
        <f t="shared" si="4"/>
        <v>25.8266</v>
      </c>
      <c r="F61" s="44">
        <f t="shared" si="5"/>
        <v>25.9896</v>
      </c>
      <c r="G61" s="44">
        <f t="shared" si="6"/>
        <v>28.6212</v>
      </c>
      <c r="H61" s="44">
        <f t="shared" si="7"/>
        <v>28.3838</v>
      </c>
      <c r="I61" s="44">
        <f t="shared" si="8"/>
        <v>28.868</v>
      </c>
      <c r="J61" s="44">
        <f t="shared" si="9"/>
        <v>32.0071</v>
      </c>
      <c r="K61" s="44">
        <f t="shared" si="10"/>
        <v>31.408</v>
      </c>
      <c r="L61" s="44">
        <f t="shared" si="11"/>
        <v>33.3184</v>
      </c>
      <c r="M61" s="44">
        <f t="shared" si="12"/>
        <v>36.26</v>
      </c>
      <c r="N61" s="44">
        <f t="shared" si="13"/>
        <v>40.4341</v>
      </c>
      <c r="O61" s="44">
        <f t="shared" si="14"/>
        <v>42.63</v>
      </c>
      <c r="P61" s="44">
        <f t="shared" si="15"/>
        <v>46.2768</v>
      </c>
      <c r="Q61" s="44">
        <v>117.3</v>
      </c>
      <c r="R61" s="44">
        <v>43.6356</v>
      </c>
      <c r="S61" s="44">
        <f t="shared" si="0"/>
        <v>73.6644</v>
      </c>
      <c r="T61" s="44">
        <v>9972.1091214</v>
      </c>
    </row>
    <row r="62" spans="1:20">
      <c r="B62" s="44">
        <f t="shared" si="1"/>
        <v>53.8678</v>
      </c>
      <c r="C62" s="44">
        <f t="shared" si="2"/>
        <v>93.65144</v>
      </c>
      <c r="D62" s="44">
        <f t="shared" si="3"/>
        <v>99.33726</v>
      </c>
      <c r="E62" s="44">
        <f t="shared" si="4"/>
        <v>104.1217</v>
      </c>
      <c r="F62" s="44">
        <f t="shared" si="5"/>
        <v>109.7733</v>
      </c>
      <c r="G62" s="44">
        <f t="shared" si="6"/>
        <v>116.9688</v>
      </c>
      <c r="H62" s="44">
        <f t="shared" si="7"/>
        <v>116.7878</v>
      </c>
      <c r="I62" s="44">
        <f t="shared" si="8"/>
        <v>116.592</v>
      </c>
      <c r="J62" s="44">
        <f t="shared" si="9"/>
        <v>103.6483</v>
      </c>
      <c r="K62" s="44">
        <f t="shared" si="10"/>
        <v>106.73</v>
      </c>
      <c r="L62" s="44">
        <f t="shared" si="11"/>
        <v>117.0254</v>
      </c>
      <c r="M62" s="44">
        <f t="shared" si="12"/>
        <v>133.2888</v>
      </c>
      <c r="N62" s="44">
        <f t="shared" si="13"/>
        <v>157.9529</v>
      </c>
      <c r="O62" s="44">
        <f t="shared" si="14"/>
        <v>172.434</v>
      </c>
      <c r="P62" s="44">
        <f t="shared" si="15"/>
        <v>193.9236</v>
      </c>
      <c r="Q62" s="44">
        <v>290</v>
      </c>
      <c r="R62" s="44">
        <v>63.22</v>
      </c>
      <c r="S62" s="44">
        <f t="shared" si="0"/>
        <v>226.78</v>
      </c>
      <c r="T62" s="44">
        <v>14728.040978</v>
      </c>
    </row>
    <row r="63" spans="1:20">
      <c r="B63" s="44">
        <f t="shared" si="1"/>
        <v>84.9982</v>
      </c>
      <c r="C63" s="44">
        <f t="shared" si="2"/>
        <v>94.2732</v>
      </c>
      <c r="D63" s="44">
        <f t="shared" si="3"/>
        <v>98.8059</v>
      </c>
      <c r="E63" s="44">
        <f t="shared" si="4"/>
        <v>104.2532</v>
      </c>
      <c r="F63" s="44">
        <f t="shared" si="5"/>
        <v>115.6428</v>
      </c>
      <c r="G63" s="44">
        <f t="shared" si="6"/>
        <v>117.8796</v>
      </c>
      <c r="H63" s="44">
        <f t="shared" si="7"/>
        <v>119.4288</v>
      </c>
      <c r="I63" s="44">
        <f t="shared" si="8"/>
        <v>128.212</v>
      </c>
      <c r="J63" s="44">
        <f t="shared" si="9"/>
        <v>137.2597</v>
      </c>
      <c r="K63" s="44">
        <f t="shared" si="10"/>
        <v>127.92</v>
      </c>
      <c r="L63" s="44">
        <f t="shared" si="11"/>
        <v>130.287</v>
      </c>
      <c r="M63" s="44">
        <f t="shared" si="12"/>
        <v>187.9008</v>
      </c>
      <c r="N63" s="44">
        <f t="shared" si="13"/>
        <v>206.8423</v>
      </c>
      <c r="O63" s="44">
        <f t="shared" si="14"/>
        <v>220.0404</v>
      </c>
      <c r="P63" s="44">
        <f t="shared" si="15"/>
        <v>230.3424</v>
      </c>
      <c r="Q63" s="44">
        <v>363.7</v>
      </c>
      <c r="R63" s="44">
        <v>84.3784</v>
      </c>
      <c r="S63" s="44">
        <f t="shared" si="0"/>
        <v>279.3216</v>
      </c>
      <c r="T63" s="44">
        <v>19657.20551816</v>
      </c>
    </row>
    <row r="64" spans="1:20">
      <c r="B64" s="44">
        <f t="shared" si="1"/>
        <v>9.0906</v>
      </c>
      <c r="C64" s="44">
        <f t="shared" si="2"/>
        <v>14.79696</v>
      </c>
      <c r="D64" s="44">
        <f t="shared" si="3"/>
        <v>15.23232</v>
      </c>
      <c r="E64" s="44">
        <f t="shared" si="4"/>
        <v>16.2008</v>
      </c>
      <c r="F64" s="44">
        <f t="shared" si="5"/>
        <v>16.8441</v>
      </c>
      <c r="G64" s="44">
        <f t="shared" si="6"/>
        <v>18.1332</v>
      </c>
      <c r="H64" s="44">
        <f t="shared" si="7"/>
        <v>20.0438</v>
      </c>
      <c r="I64" s="44">
        <f t="shared" si="8"/>
        <v>21.392</v>
      </c>
      <c r="J64" s="44">
        <f t="shared" si="9"/>
        <v>20.3825</v>
      </c>
      <c r="K64" s="44">
        <f t="shared" si="10"/>
        <v>21.97</v>
      </c>
      <c r="L64" s="44">
        <f t="shared" si="11"/>
        <v>26.6054</v>
      </c>
      <c r="M64" s="44">
        <f t="shared" si="12"/>
        <v>35.7272</v>
      </c>
      <c r="N64" s="44">
        <f t="shared" si="13"/>
        <v>45.2704</v>
      </c>
      <c r="O64" s="44">
        <f t="shared" si="14"/>
        <v>51.6432</v>
      </c>
      <c r="P64" s="44">
        <f t="shared" si="15"/>
        <v>57.5484</v>
      </c>
      <c r="Q64" s="44">
        <v>342.07</v>
      </c>
      <c r="R64" s="44">
        <v>84.14922</v>
      </c>
      <c r="S64" s="44">
        <f t="shared" si="0"/>
        <v>257.92078</v>
      </c>
      <c r="T64" s="44">
        <v>19603.814622378</v>
      </c>
    </row>
    <row r="65" spans="1:20">
      <c r="B65" s="44">
        <f t="shared" si="1"/>
        <v>21.6038</v>
      </c>
      <c r="C65" s="44">
        <f t="shared" si="2"/>
        <v>18.908</v>
      </c>
      <c r="D65" s="44">
        <f t="shared" si="3"/>
        <v>22.01208</v>
      </c>
      <c r="E65" s="44">
        <f t="shared" si="4"/>
        <v>28.7985</v>
      </c>
      <c r="F65" s="44">
        <f t="shared" si="5"/>
        <v>30.9855</v>
      </c>
      <c r="G65" s="44">
        <f t="shared" si="6"/>
        <v>31.7952</v>
      </c>
      <c r="H65" s="44">
        <f t="shared" si="7"/>
        <v>33.8882</v>
      </c>
      <c r="I65" s="44">
        <f t="shared" si="8"/>
        <v>39.256</v>
      </c>
      <c r="J65" s="44">
        <f t="shared" si="9"/>
        <v>57.7548</v>
      </c>
      <c r="K65" s="44">
        <f t="shared" si="10"/>
        <v>61.698</v>
      </c>
      <c r="L65" s="44">
        <f t="shared" si="11"/>
        <v>89.1322</v>
      </c>
      <c r="M65" s="44">
        <f t="shared" si="12"/>
        <v>122.1</v>
      </c>
      <c r="N65" s="44">
        <f t="shared" si="13"/>
        <v>160.9468</v>
      </c>
      <c r="O65" s="44">
        <f t="shared" si="14"/>
        <v>192.5832</v>
      </c>
      <c r="P65" s="44">
        <f t="shared" si="15"/>
        <v>249.6864</v>
      </c>
      <c r="Q65" s="44">
        <v>346.4</v>
      </c>
      <c r="R65" s="44">
        <v>91.1032</v>
      </c>
      <c r="S65" s="44">
        <f t="shared" si="0"/>
        <v>255.2968</v>
      </c>
      <c r="T65" s="44">
        <v>21223.84787768</v>
      </c>
    </row>
    <row r="66" spans="1:20">
      <c r="Q66" s="44">
        <v>369.9</v>
      </c>
      <c r="R66" s="44">
        <v>100.9827</v>
      </c>
      <c r="S66" s="44">
        <f t="shared" ref="S66:S129" si="16">Q66-R66</f>
        <v>268.9173</v>
      </c>
      <c r="T66" s="44">
        <v>23525.42460723</v>
      </c>
    </row>
    <row r="67" spans="1:20">
      <c r="A67" s="44" t="s">
        <v>80</v>
      </c>
      <c r="Q67" s="44">
        <v>388.3</v>
      </c>
      <c r="R67" s="44">
        <v>107.1708</v>
      </c>
      <c r="S67" s="44">
        <f t="shared" si="16"/>
        <v>281.1292</v>
      </c>
      <c r="T67" s="44">
        <v>24967.03470492</v>
      </c>
    </row>
    <row r="68" spans="1:20">
      <c r="A68" s="44">
        <v>130.3702</v>
      </c>
      <c r="B68" s="44">
        <f t="shared" ref="B68:P68" si="17">B35*$A$68</f>
        <v>176.20836232</v>
      </c>
      <c r="C68" s="44">
        <f t="shared" si="17"/>
        <v>174.821223392</v>
      </c>
      <c r="D68" s="44">
        <f t="shared" si="17"/>
        <v>192.4264152</v>
      </c>
      <c r="E68" s="44">
        <f t="shared" si="17"/>
        <v>212.58164812</v>
      </c>
      <c r="F68" s="44">
        <f t="shared" si="17"/>
        <v>209.98728114</v>
      </c>
      <c r="G68" s="44">
        <f t="shared" si="17"/>
        <v>212.29483368</v>
      </c>
      <c r="H68" s="44">
        <f t="shared" si="17"/>
        <v>184.83886956</v>
      </c>
      <c r="I68" s="44">
        <f t="shared" si="17"/>
        <v>175.2175488</v>
      </c>
      <c r="J68" s="44">
        <f t="shared" si="17"/>
        <v>150.86439544</v>
      </c>
      <c r="K68" s="44">
        <f t="shared" si="17"/>
        <v>101.688756</v>
      </c>
      <c r="L68" s="44">
        <f t="shared" si="17"/>
        <v>85.73144352</v>
      </c>
      <c r="M68" s="44">
        <f t="shared" si="17"/>
        <v>92.61499008</v>
      </c>
      <c r="N68" s="44">
        <f t="shared" si="17"/>
        <v>102.94030992</v>
      </c>
      <c r="O68" s="44">
        <f t="shared" si="17"/>
        <v>113.422074</v>
      </c>
      <c r="P68" s="44">
        <f t="shared" si="17"/>
        <v>135.79360032</v>
      </c>
      <c r="Q68" s="44">
        <v>423.2</v>
      </c>
      <c r="R68" s="44">
        <v>117.6496</v>
      </c>
      <c r="S68" s="44">
        <f t="shared" si="16"/>
        <v>305.5504</v>
      </c>
      <c r="T68" s="44">
        <v>27408.22729904</v>
      </c>
    </row>
    <row r="69" spans="1:20">
      <c r="A69" s="44">
        <v>240.4072</v>
      </c>
      <c r="B69" s="44">
        <f t="shared" ref="B69:P69" si="18">B36*$A$69</f>
        <v>550.2920808</v>
      </c>
      <c r="C69" s="44">
        <f t="shared" si="18"/>
        <v>711.682242304</v>
      </c>
      <c r="D69" s="44">
        <f t="shared" si="18"/>
        <v>796.618106064</v>
      </c>
      <c r="E69" s="44">
        <f t="shared" si="18"/>
        <v>853.5657636</v>
      </c>
      <c r="F69" s="44">
        <f t="shared" si="18"/>
        <v>859.76826936</v>
      </c>
      <c r="G69" s="44">
        <f t="shared" si="18"/>
        <v>942.20389824</v>
      </c>
      <c r="H69" s="44">
        <f t="shared" si="18"/>
        <v>955.71478288</v>
      </c>
      <c r="I69" s="44">
        <f t="shared" si="18"/>
        <v>1002.9788384</v>
      </c>
      <c r="J69" s="44">
        <f t="shared" si="18"/>
        <v>872.53389168</v>
      </c>
      <c r="K69" s="44">
        <f t="shared" si="18"/>
        <v>831.3280976</v>
      </c>
      <c r="L69" s="44">
        <f t="shared" si="18"/>
        <v>968.31212016</v>
      </c>
      <c r="M69" s="44">
        <f t="shared" si="18"/>
        <v>1238.19324288</v>
      </c>
      <c r="N69" s="44">
        <f t="shared" si="18"/>
        <v>1479.05721656</v>
      </c>
      <c r="O69" s="44">
        <f t="shared" si="18"/>
        <v>1648.13560032</v>
      </c>
      <c r="P69" s="44">
        <f t="shared" si="18"/>
        <v>1860.17475072</v>
      </c>
      <c r="Q69" s="44">
        <v>444.8</v>
      </c>
      <c r="R69" s="44">
        <v>124.544</v>
      </c>
      <c r="S69" s="44">
        <f t="shared" si="16"/>
        <v>320.256</v>
      </c>
      <c r="T69" s="44">
        <v>29014.3805056</v>
      </c>
    </row>
    <row r="70" spans="1:20">
      <c r="A70" s="44">
        <v>127.718</v>
      </c>
      <c r="B70" s="44">
        <f t="shared" ref="B70:P70" si="19">B37*$A$70</f>
        <v>4251.5534148</v>
      </c>
      <c r="C70" s="44">
        <f t="shared" si="19"/>
        <v>4617.33265808</v>
      </c>
      <c r="D70" s="44">
        <f t="shared" si="19"/>
        <v>4777.51657368</v>
      </c>
      <c r="E70" s="44">
        <f t="shared" si="19"/>
        <v>5105.654768</v>
      </c>
      <c r="F70" s="44">
        <f t="shared" si="19"/>
        <v>5219.5919958</v>
      </c>
      <c r="G70" s="44">
        <f t="shared" si="19"/>
        <v>5456.7260064</v>
      </c>
      <c r="H70" s="44">
        <f t="shared" si="19"/>
        <v>5925.8853076</v>
      </c>
      <c r="I70" s="44">
        <f t="shared" si="19"/>
        <v>6057.920176</v>
      </c>
      <c r="J70" s="44">
        <f t="shared" si="19"/>
        <v>6597.0433976</v>
      </c>
      <c r="K70" s="44">
        <f t="shared" si="19"/>
        <v>6618.091324</v>
      </c>
      <c r="L70" s="44">
        <f t="shared" si="19"/>
        <v>7107.4300692</v>
      </c>
      <c r="M70" s="44">
        <f t="shared" si="19"/>
        <v>8411.50748</v>
      </c>
      <c r="N70" s="44">
        <f t="shared" si="19"/>
        <v>9668.6229822</v>
      </c>
      <c r="O70" s="44">
        <f t="shared" si="19"/>
        <v>10982.5729944</v>
      </c>
      <c r="P70" s="44">
        <f t="shared" si="19"/>
        <v>12519.173796</v>
      </c>
      <c r="Q70" s="44">
        <v>526.5</v>
      </c>
      <c r="R70" s="44">
        <v>138.4695</v>
      </c>
      <c r="S70" s="44">
        <f t="shared" si="16"/>
        <v>388.0305</v>
      </c>
      <c r="T70" s="44">
        <v>32258.53322055</v>
      </c>
    </row>
    <row r="71" spans="1:20">
      <c r="A71" s="44">
        <v>228.5315</v>
      </c>
      <c r="B71" s="44">
        <f t="shared" ref="B71:P71" si="20">B38*$A$71</f>
        <v>1634.0916376</v>
      </c>
      <c r="C71" s="44">
        <f t="shared" si="20"/>
        <v>1781.4487488</v>
      </c>
      <c r="D71" s="44">
        <f t="shared" si="20"/>
        <v>1825.98496752</v>
      </c>
      <c r="E71" s="44">
        <f t="shared" si="20"/>
        <v>2151.7154851</v>
      </c>
      <c r="F71" s="44">
        <f t="shared" si="20"/>
        <v>2352.06905115</v>
      </c>
      <c r="G71" s="44">
        <f t="shared" si="20"/>
        <v>2617.599801</v>
      </c>
      <c r="H71" s="44">
        <f t="shared" si="20"/>
        <v>2776.3377809</v>
      </c>
      <c r="I71" s="44">
        <f t="shared" si="20"/>
        <v>2975.48013</v>
      </c>
      <c r="J71" s="44">
        <f t="shared" si="20"/>
        <v>2987.15808965</v>
      </c>
      <c r="K71" s="44">
        <f t="shared" si="20"/>
        <v>3161.047708</v>
      </c>
      <c r="L71" s="44">
        <f t="shared" si="20"/>
        <v>3475.2785205</v>
      </c>
      <c r="M71" s="44">
        <f t="shared" si="20"/>
        <v>5364.2741932</v>
      </c>
      <c r="N71" s="44">
        <f t="shared" si="20"/>
        <v>7428.4621138</v>
      </c>
      <c r="O71" s="44">
        <f t="shared" si="20"/>
        <v>8469.834453</v>
      </c>
      <c r="P71" s="44">
        <f t="shared" si="20"/>
        <v>9972.1091214</v>
      </c>
      <c r="Q71" s="44">
        <v>489.8</v>
      </c>
      <c r="R71" s="44">
        <v>127.348</v>
      </c>
      <c r="S71" s="44">
        <f t="shared" si="16"/>
        <v>362.452</v>
      </c>
      <c r="T71" s="44">
        <v>29667.6140852</v>
      </c>
    </row>
    <row r="72" spans="1:20">
      <c r="A72" s="44">
        <v>232.9649</v>
      </c>
      <c r="B72" s="44">
        <f t="shared" ref="B72:P72" si="21">B39*$A$72</f>
        <v>14728.040978</v>
      </c>
      <c r="C72" s="44">
        <f t="shared" si="21"/>
        <v>19657.20551816</v>
      </c>
      <c r="D72" s="44">
        <f t="shared" si="21"/>
        <v>19603.814622378</v>
      </c>
      <c r="E72" s="44">
        <f t="shared" si="21"/>
        <v>21223.84787768</v>
      </c>
      <c r="F72" s="44">
        <f t="shared" si="21"/>
        <v>23525.42460723</v>
      </c>
      <c r="G72" s="44">
        <f t="shared" si="21"/>
        <v>24967.03470492</v>
      </c>
      <c r="H72" s="44">
        <f t="shared" si="21"/>
        <v>27408.22729904</v>
      </c>
      <c r="I72" s="44">
        <f t="shared" si="21"/>
        <v>29014.3805056</v>
      </c>
      <c r="J72" s="44">
        <f t="shared" si="21"/>
        <v>32258.53322055</v>
      </c>
      <c r="K72" s="44">
        <f t="shared" si="21"/>
        <v>29667.6140852</v>
      </c>
      <c r="L72" s="44">
        <f t="shared" si="21"/>
        <v>31903.42482348</v>
      </c>
      <c r="M72" s="44">
        <f t="shared" si="21"/>
        <v>37119.88167832</v>
      </c>
      <c r="N72" s="44">
        <f t="shared" si="21"/>
        <v>44906.57038539</v>
      </c>
      <c r="O72" s="44">
        <f t="shared" si="21"/>
        <v>53418.19926828</v>
      </c>
      <c r="P72" s="44">
        <f t="shared" si="21"/>
        <v>67510.4324412</v>
      </c>
      <c r="Q72" s="44">
        <v>499.8</v>
      </c>
      <c r="R72" s="44">
        <v>136.9452</v>
      </c>
      <c r="S72" s="44">
        <f t="shared" si="16"/>
        <v>362.8548</v>
      </c>
      <c r="T72" s="44">
        <v>31903.42482348</v>
      </c>
    </row>
    <row r="73" spans="1:20">
      <c r="A73" s="44">
        <v>196.4317</v>
      </c>
      <c r="B73" s="44">
        <f t="shared" ref="B73:P73" si="22">B40*$A$73</f>
        <v>9951.85850344</v>
      </c>
      <c r="C73" s="44">
        <f t="shared" si="22"/>
        <v>14829.17904176</v>
      </c>
      <c r="D73" s="44">
        <f t="shared" si="22"/>
        <v>15912.983089242</v>
      </c>
      <c r="E73" s="44">
        <f t="shared" si="22"/>
        <v>16898.48878541</v>
      </c>
      <c r="F73" s="44">
        <f t="shared" si="22"/>
        <v>17541.01687611</v>
      </c>
      <c r="G73" s="44">
        <f t="shared" si="22"/>
        <v>17533.17925128</v>
      </c>
      <c r="H73" s="44">
        <f t="shared" si="22"/>
        <v>18796.07793692</v>
      </c>
      <c r="I73" s="44">
        <f t="shared" si="22"/>
        <v>19706.8138708</v>
      </c>
      <c r="J73" s="44">
        <f t="shared" si="22"/>
        <v>10017.17204369</v>
      </c>
      <c r="K73" s="44">
        <f t="shared" si="22"/>
        <v>10868.1730976</v>
      </c>
      <c r="L73" s="44">
        <f t="shared" si="22"/>
        <v>12427.56579122</v>
      </c>
      <c r="M73" s="44">
        <f t="shared" si="22"/>
        <v>14303.3706672</v>
      </c>
      <c r="N73" s="44">
        <f t="shared" si="22"/>
        <v>16563.65130959</v>
      </c>
      <c r="O73" s="44">
        <f t="shared" si="22"/>
        <v>17855.17009392</v>
      </c>
      <c r="P73" s="44">
        <f t="shared" si="22"/>
        <v>19276.54987512</v>
      </c>
      <c r="Q73" s="44">
        <v>538.3</v>
      </c>
      <c r="R73" s="44">
        <v>159.3368</v>
      </c>
      <c r="S73" s="44">
        <f t="shared" si="16"/>
        <v>378.9632</v>
      </c>
      <c r="T73" s="44">
        <v>37119.88167832</v>
      </c>
    </row>
    <row r="74" spans="1:20">
      <c r="A74" s="44">
        <v>207.7735</v>
      </c>
      <c r="B74" s="44">
        <f t="shared" ref="B74:P74" si="23">B41*$A$74</f>
        <v>16056.9438535</v>
      </c>
      <c r="C74" s="44">
        <f t="shared" si="23"/>
        <v>20474.416237</v>
      </c>
      <c r="D74" s="44">
        <f t="shared" si="23"/>
        <v>20208.77366178</v>
      </c>
      <c r="E74" s="44">
        <f t="shared" si="23"/>
        <v>21934.2744027</v>
      </c>
      <c r="F74" s="44">
        <f t="shared" si="23"/>
        <v>23176.6768233</v>
      </c>
      <c r="G74" s="44">
        <f t="shared" si="23"/>
        <v>23041.4162748</v>
      </c>
      <c r="H74" s="44">
        <f t="shared" si="23"/>
        <v>24305.8426864</v>
      </c>
      <c r="I74" s="44">
        <f t="shared" si="23"/>
        <v>23293.902632</v>
      </c>
      <c r="J74" s="44">
        <f t="shared" si="23"/>
        <v>17595.506621</v>
      </c>
      <c r="K74" s="44">
        <f t="shared" si="23"/>
        <v>16714.131434</v>
      </c>
      <c r="L74" s="44">
        <f t="shared" si="23"/>
        <v>18001.2467118</v>
      </c>
      <c r="M74" s="44">
        <f t="shared" si="23"/>
        <v>16636.008598</v>
      </c>
      <c r="N74" s="44">
        <f t="shared" si="23"/>
        <v>22120.4810134</v>
      </c>
      <c r="O74" s="44">
        <f t="shared" si="23"/>
        <v>27316.8962484</v>
      </c>
      <c r="P74" s="44">
        <f t="shared" si="23"/>
        <v>32269.302285</v>
      </c>
      <c r="Q74" s="44">
        <v>585.9</v>
      </c>
      <c r="R74" s="44">
        <v>192.7611</v>
      </c>
      <c r="S74" s="44">
        <f t="shared" si="16"/>
        <v>393.1389</v>
      </c>
      <c r="T74" s="44">
        <v>44906.57038539</v>
      </c>
    </row>
    <row r="75" spans="1:20">
      <c r="A75" s="44">
        <v>233.0239</v>
      </c>
      <c r="B75" s="44">
        <f t="shared" ref="B75:P75" si="24">B42*$A$75</f>
        <v>13080.7966265</v>
      </c>
      <c r="C75" s="44">
        <f t="shared" si="24"/>
        <v>17311.047260408</v>
      </c>
      <c r="D75" s="44">
        <f t="shared" si="24"/>
        <v>18282.878095836</v>
      </c>
      <c r="E75" s="44">
        <f t="shared" si="24"/>
        <v>19016.82415271</v>
      </c>
      <c r="F75" s="44">
        <f t="shared" si="24"/>
        <v>18989.23412295</v>
      </c>
      <c r="G75" s="44">
        <f t="shared" si="24"/>
        <v>19320.10475856</v>
      </c>
      <c r="H75" s="44">
        <f t="shared" si="24"/>
        <v>20276.3416346</v>
      </c>
      <c r="I75" s="44">
        <f t="shared" si="24"/>
        <v>20565.7573184</v>
      </c>
      <c r="J75" s="44">
        <f t="shared" si="24"/>
        <v>22252.68723767</v>
      </c>
      <c r="K75" s="44">
        <f t="shared" si="24"/>
        <v>21186.9990358</v>
      </c>
      <c r="L75" s="44">
        <f t="shared" si="24"/>
        <v>23355.79907788</v>
      </c>
      <c r="M75" s="44">
        <f t="shared" si="24"/>
        <v>27762.467446</v>
      </c>
      <c r="N75" s="44">
        <f t="shared" si="24"/>
        <v>30964.93820609</v>
      </c>
      <c r="O75" s="44">
        <f t="shared" si="24"/>
        <v>33645.20240628</v>
      </c>
      <c r="P75" s="44">
        <f t="shared" si="24"/>
        <v>37517.22073824</v>
      </c>
      <c r="Q75" s="44">
        <v>658.9</v>
      </c>
      <c r="R75" s="44">
        <v>229.2972</v>
      </c>
      <c r="S75" s="44">
        <f t="shared" si="16"/>
        <v>429.6028</v>
      </c>
      <c r="T75" s="44">
        <v>53418.19926828</v>
      </c>
    </row>
    <row r="76" spans="1:20">
      <c r="A76" s="44">
        <v>132.9017</v>
      </c>
      <c r="B76" s="44">
        <f t="shared" ref="B76:P76" si="25">B43*$A$76</f>
        <v>98.50674004</v>
      </c>
      <c r="C76" s="44">
        <f t="shared" si="25"/>
        <v>3.08331944</v>
      </c>
      <c r="D76" s="44">
        <f t="shared" si="25"/>
        <v>2.615505456</v>
      </c>
      <c r="E76" s="44">
        <f t="shared" si="25"/>
        <v>0</v>
      </c>
      <c r="F76" s="44">
        <f t="shared" si="25"/>
        <v>0</v>
      </c>
      <c r="G76" s="44">
        <f t="shared" si="25"/>
        <v>0</v>
      </c>
      <c r="H76" s="44">
        <f t="shared" si="25"/>
        <v>0</v>
      </c>
      <c r="I76" s="44">
        <f t="shared" si="25"/>
        <v>0</v>
      </c>
      <c r="J76" s="44">
        <f t="shared" si="25"/>
        <v>0</v>
      </c>
      <c r="K76" s="44">
        <f t="shared" si="25"/>
        <v>6.9108884</v>
      </c>
      <c r="L76" s="44">
        <f t="shared" si="25"/>
        <v>0</v>
      </c>
      <c r="M76" s="44">
        <f t="shared" si="25"/>
        <v>0</v>
      </c>
      <c r="N76" s="44">
        <f t="shared" si="25"/>
        <v>0</v>
      </c>
      <c r="O76" s="44">
        <f t="shared" si="25"/>
        <v>0</v>
      </c>
      <c r="P76" s="44">
        <f t="shared" si="25"/>
        <v>0</v>
      </c>
      <c r="Q76" s="44">
        <v>779</v>
      </c>
      <c r="R76" s="44">
        <v>289.788</v>
      </c>
      <c r="S76" s="44">
        <f t="shared" si="16"/>
        <v>489.212</v>
      </c>
      <c r="T76" s="44">
        <v>67510.4324412</v>
      </c>
    </row>
    <row r="77" spans="1:20">
      <c r="A77" s="44">
        <v>132.9017</v>
      </c>
      <c r="B77" s="44">
        <f t="shared" ref="B77:P77" si="26">B44*$A$77</f>
        <v>208.60250832</v>
      </c>
      <c r="C77" s="44">
        <f t="shared" si="26"/>
        <v>265.782135728</v>
      </c>
      <c r="D77" s="44">
        <f t="shared" si="26"/>
        <v>279.859083792</v>
      </c>
      <c r="E77" s="44">
        <f t="shared" si="26"/>
        <v>279.6251768</v>
      </c>
      <c r="F77" s="44">
        <f t="shared" si="26"/>
        <v>279.37266357</v>
      </c>
      <c r="G77" s="44">
        <f t="shared" si="26"/>
        <v>297.11504052</v>
      </c>
      <c r="H77" s="44">
        <f t="shared" si="26"/>
        <v>336.21472066</v>
      </c>
      <c r="I77" s="44">
        <f t="shared" si="26"/>
        <v>334.912284</v>
      </c>
      <c r="J77" s="44">
        <f t="shared" si="26"/>
        <v>580.22224186</v>
      </c>
      <c r="K77" s="44">
        <f t="shared" si="26"/>
        <v>545.9601836</v>
      </c>
      <c r="L77" s="44">
        <f t="shared" si="26"/>
        <v>553.50900016</v>
      </c>
      <c r="M77" s="44">
        <f t="shared" si="26"/>
        <v>558.61242544</v>
      </c>
      <c r="N77" s="44">
        <f t="shared" si="26"/>
        <v>616.51769613</v>
      </c>
      <c r="O77" s="44">
        <f t="shared" si="26"/>
        <v>647.4970824</v>
      </c>
      <c r="P77" s="44">
        <f t="shared" si="26"/>
        <v>810.80669136</v>
      </c>
      <c r="Q77" s="44">
        <v>232.4</v>
      </c>
      <c r="R77" s="44">
        <v>50.6632</v>
      </c>
      <c r="S77" s="44">
        <f t="shared" si="16"/>
        <v>181.7368</v>
      </c>
      <c r="T77" s="44">
        <v>9951.85850344</v>
      </c>
    </row>
    <row r="78" spans="1:20">
      <c r="A78" s="44">
        <v>20.4732</v>
      </c>
      <c r="B78" s="44">
        <f t="shared" ref="B78:P78" si="27">B45*$A$78</f>
        <v>18.74526192</v>
      </c>
      <c r="C78" s="44">
        <f t="shared" si="27"/>
        <v>56.949890976</v>
      </c>
      <c r="D78" s="44">
        <f t="shared" si="27"/>
        <v>57.9186828</v>
      </c>
      <c r="E78" s="44">
        <f t="shared" si="27"/>
        <v>58.69052244</v>
      </c>
      <c r="F78" s="44">
        <f t="shared" si="27"/>
        <v>60.92210124</v>
      </c>
      <c r="G78" s="44">
        <f t="shared" si="27"/>
        <v>56.506032</v>
      </c>
      <c r="H78" s="44">
        <f t="shared" si="27"/>
        <v>54.0697212</v>
      </c>
      <c r="I78" s="44">
        <f t="shared" si="27"/>
        <v>54.458712</v>
      </c>
      <c r="J78" s="44">
        <f t="shared" si="27"/>
        <v>58.69052244</v>
      </c>
      <c r="K78" s="44">
        <f t="shared" si="27"/>
        <v>52.1657136</v>
      </c>
      <c r="L78" s="44">
        <f t="shared" si="27"/>
        <v>53.2917396</v>
      </c>
      <c r="M78" s="44">
        <f t="shared" si="27"/>
        <v>62.41869216</v>
      </c>
      <c r="N78" s="44">
        <f t="shared" si="27"/>
        <v>81.50176188</v>
      </c>
      <c r="O78" s="44">
        <f t="shared" si="27"/>
        <v>77.65894224</v>
      </c>
      <c r="P78" s="44">
        <f t="shared" si="27"/>
        <v>80.72992224</v>
      </c>
      <c r="Q78" s="44">
        <v>325.4</v>
      </c>
      <c r="R78" s="44">
        <v>75.4928</v>
      </c>
      <c r="S78" s="44">
        <f t="shared" si="16"/>
        <v>249.9072</v>
      </c>
      <c r="T78" s="44">
        <v>14829.17904176</v>
      </c>
    </row>
    <row r="79" spans="1:20">
      <c r="A79" s="44">
        <v>215.8237</v>
      </c>
      <c r="B79" s="44">
        <f t="shared" ref="B79:P79" si="28">B46*$A$79</f>
        <v>4949.61440632</v>
      </c>
      <c r="C79" s="44">
        <f t="shared" si="28"/>
        <v>6315.968352176</v>
      </c>
      <c r="D79" s="44">
        <f t="shared" si="28"/>
        <v>6532.517219808</v>
      </c>
      <c r="E79" s="44">
        <f t="shared" si="28"/>
        <v>7254.13671018</v>
      </c>
      <c r="F79" s="44">
        <f t="shared" si="28"/>
        <v>7706.71900908</v>
      </c>
      <c r="G79" s="44">
        <f t="shared" si="28"/>
        <v>7731.84088776</v>
      </c>
      <c r="H79" s="44">
        <f t="shared" si="28"/>
        <v>8423.85799944</v>
      </c>
      <c r="I79" s="44">
        <f t="shared" si="28"/>
        <v>8708.0546476</v>
      </c>
      <c r="J79" s="44">
        <f t="shared" si="28"/>
        <v>3343.26018959</v>
      </c>
      <c r="K79" s="44">
        <f t="shared" si="28"/>
        <v>3271.4556446</v>
      </c>
      <c r="L79" s="44">
        <f t="shared" si="28"/>
        <v>3843.820097</v>
      </c>
      <c r="M79" s="44">
        <f t="shared" si="28"/>
        <v>4899.88862584</v>
      </c>
      <c r="N79" s="44">
        <f t="shared" si="28"/>
        <v>5971.60437293</v>
      </c>
      <c r="O79" s="44">
        <f t="shared" si="28"/>
        <v>6789.64094304</v>
      </c>
      <c r="P79" s="44">
        <f t="shared" si="28"/>
        <v>7603.12363308</v>
      </c>
      <c r="Q79" s="44">
        <v>329.31</v>
      </c>
      <c r="R79" s="44">
        <v>81.01026</v>
      </c>
      <c r="S79" s="44">
        <f t="shared" si="16"/>
        <v>248.29974</v>
      </c>
      <c r="T79" s="44">
        <v>15912.983089242</v>
      </c>
    </row>
    <row r="80" spans="1:20">
      <c r="A80" s="44">
        <v>82.8645</v>
      </c>
      <c r="B80" s="44">
        <f t="shared" ref="B80:P80" si="29">B47*$A$80</f>
        <v>513.0306924</v>
      </c>
      <c r="C80" s="44">
        <f t="shared" si="29"/>
        <v>568.0858662</v>
      </c>
      <c r="D80" s="44">
        <f t="shared" si="29"/>
        <v>608.89000329</v>
      </c>
      <c r="E80" s="44">
        <f t="shared" si="29"/>
        <v>686.49095025</v>
      </c>
      <c r="F80" s="44">
        <f t="shared" si="29"/>
        <v>730.69087455</v>
      </c>
      <c r="G80" s="44">
        <f t="shared" si="29"/>
        <v>759.3039864</v>
      </c>
      <c r="H80" s="44">
        <f t="shared" si="29"/>
        <v>778.6279878</v>
      </c>
      <c r="I80" s="44">
        <f t="shared" si="29"/>
        <v>795.830658</v>
      </c>
      <c r="J80" s="44">
        <f t="shared" si="29"/>
        <v>213.5749623</v>
      </c>
      <c r="K80" s="44">
        <f t="shared" si="29"/>
        <v>239.146947</v>
      </c>
      <c r="L80" s="44">
        <f t="shared" si="29"/>
        <v>292.8928617</v>
      </c>
      <c r="M80" s="44">
        <f t="shared" si="29"/>
        <v>412.0685856</v>
      </c>
      <c r="N80" s="44">
        <f t="shared" si="29"/>
        <v>468.9136326</v>
      </c>
      <c r="O80" s="44">
        <f t="shared" si="29"/>
        <v>539.2490202</v>
      </c>
      <c r="P80" s="44">
        <f t="shared" si="29"/>
        <v>801.465444</v>
      </c>
      <c r="Q80" s="44">
        <v>327.1</v>
      </c>
      <c r="R80" s="44">
        <v>86.0273</v>
      </c>
      <c r="S80" s="44">
        <f t="shared" si="16"/>
        <v>241.0727</v>
      </c>
      <c r="T80" s="44">
        <v>16898.48878541</v>
      </c>
    </row>
    <row r="81" spans="1:20">
      <c r="A81" s="44">
        <v>210.123</v>
      </c>
      <c r="B81" s="44">
        <f t="shared" ref="B81:P81" si="30">B48*$A$81</f>
        <v>5560.9472196</v>
      </c>
      <c r="C81" s="44">
        <f t="shared" si="30"/>
        <v>9818.93012112</v>
      </c>
      <c r="D81" s="44">
        <f t="shared" si="30"/>
        <v>11408.0399406</v>
      </c>
      <c r="E81" s="44">
        <f t="shared" si="30"/>
        <v>12848.4961425</v>
      </c>
      <c r="F81" s="44">
        <f t="shared" si="30"/>
        <v>13841.8316127</v>
      </c>
      <c r="G81" s="44">
        <f t="shared" si="30"/>
        <v>14283.9093924</v>
      </c>
      <c r="H81" s="44">
        <f t="shared" si="30"/>
        <v>15240.2632146</v>
      </c>
      <c r="I81" s="44">
        <f t="shared" si="30"/>
        <v>15426.390168</v>
      </c>
      <c r="J81" s="44">
        <f t="shared" si="30"/>
        <v>11616.1457598</v>
      </c>
      <c r="K81" s="44">
        <f t="shared" si="30"/>
        <v>11969.866818</v>
      </c>
      <c r="L81" s="44">
        <f t="shared" si="30"/>
        <v>13299.525162</v>
      </c>
      <c r="M81" s="44">
        <f t="shared" si="30"/>
        <v>16401.1927896</v>
      </c>
      <c r="N81" s="44">
        <f t="shared" si="30"/>
        <v>18098.3562606</v>
      </c>
      <c r="O81" s="44">
        <f t="shared" si="30"/>
        <v>19501.8518268</v>
      </c>
      <c r="P81" s="44">
        <f t="shared" si="30"/>
        <v>18103.1890896</v>
      </c>
      <c r="Q81" s="44">
        <v>327.1</v>
      </c>
      <c r="R81" s="44">
        <v>89.2983</v>
      </c>
      <c r="S81" s="44">
        <f t="shared" si="16"/>
        <v>237.8017</v>
      </c>
      <c r="T81" s="44">
        <v>17541.01687611</v>
      </c>
    </row>
    <row r="82" spans="1:20">
      <c r="A82" s="44">
        <v>115.1282</v>
      </c>
      <c r="B82" s="44">
        <f t="shared" ref="B82:P82" si="31">B49*$A$82</f>
        <v>7614.71730184</v>
      </c>
      <c r="C82" s="44">
        <f t="shared" si="31"/>
        <v>8366.8268068</v>
      </c>
      <c r="D82" s="44">
        <f t="shared" si="31"/>
        <v>8787.040131672</v>
      </c>
      <c r="E82" s="44">
        <f t="shared" si="31"/>
        <v>9674.0499537</v>
      </c>
      <c r="F82" s="44">
        <f t="shared" si="31"/>
        <v>10324.7545401</v>
      </c>
      <c r="G82" s="44">
        <f t="shared" si="31"/>
        <v>9939.33986496</v>
      </c>
      <c r="H82" s="44">
        <f t="shared" si="31"/>
        <v>10574.66332384</v>
      </c>
      <c r="I82" s="44">
        <f t="shared" si="31"/>
        <v>10525.020044</v>
      </c>
      <c r="J82" s="44">
        <f t="shared" si="31"/>
        <v>8314.53557836</v>
      </c>
      <c r="K82" s="44">
        <f t="shared" si="31"/>
        <v>7752.732988</v>
      </c>
      <c r="L82" s="44">
        <f t="shared" si="31"/>
        <v>7965.144517</v>
      </c>
      <c r="M82" s="44">
        <f t="shared" si="31"/>
        <v>6549.78145184</v>
      </c>
      <c r="N82" s="44">
        <f t="shared" si="31"/>
        <v>7333.02162208</v>
      </c>
      <c r="O82" s="44">
        <f t="shared" si="31"/>
        <v>7892.7288792</v>
      </c>
      <c r="P82" s="44">
        <f t="shared" si="31"/>
        <v>7991.64702864</v>
      </c>
      <c r="Q82" s="44">
        <v>323.4</v>
      </c>
      <c r="R82" s="44">
        <v>89.2584</v>
      </c>
      <c r="S82" s="44">
        <f t="shared" si="16"/>
        <v>234.1416</v>
      </c>
      <c r="T82" s="44">
        <v>17533.17925128</v>
      </c>
    </row>
    <row r="83" spans="1:20">
      <c r="A83" s="44">
        <v>140.1227</v>
      </c>
      <c r="B83" s="44">
        <f t="shared" ref="B83:P83" si="32">B50*$A$83</f>
        <v>20084.4872045</v>
      </c>
      <c r="C83" s="44">
        <f t="shared" si="32"/>
        <v>20616.86939088</v>
      </c>
      <c r="D83" s="44">
        <f t="shared" si="32"/>
        <v>21127.120598022</v>
      </c>
      <c r="E83" s="44">
        <f t="shared" si="32"/>
        <v>22210.86318927</v>
      </c>
      <c r="F83" s="44">
        <f t="shared" si="32"/>
        <v>23338.45858071</v>
      </c>
      <c r="G83" s="44">
        <f t="shared" si="32"/>
        <v>24233.04393432</v>
      </c>
      <c r="H83" s="44">
        <f t="shared" si="32"/>
        <v>25335.75353424</v>
      </c>
      <c r="I83" s="44">
        <f t="shared" si="32"/>
        <v>24356.6882048</v>
      </c>
      <c r="J83" s="44">
        <f t="shared" si="32"/>
        <v>8494.44825805</v>
      </c>
      <c r="K83" s="44">
        <f t="shared" si="32"/>
        <v>8419.4125522</v>
      </c>
      <c r="L83" s="44">
        <f t="shared" si="32"/>
        <v>9878.67837454</v>
      </c>
      <c r="M83" s="44">
        <f t="shared" si="32"/>
        <v>11198.606184</v>
      </c>
      <c r="N83" s="44">
        <f t="shared" si="32"/>
        <v>13336.83654919</v>
      </c>
      <c r="O83" s="44">
        <f t="shared" si="32"/>
        <v>15740.59943088</v>
      </c>
      <c r="P83" s="44">
        <f t="shared" si="32"/>
        <v>17806.12012704</v>
      </c>
      <c r="Q83" s="44">
        <v>344.2</v>
      </c>
      <c r="R83" s="44">
        <v>95.6876</v>
      </c>
      <c r="S83" s="44">
        <f t="shared" si="16"/>
        <v>248.5124</v>
      </c>
      <c r="T83" s="44">
        <v>18796.07793692</v>
      </c>
    </row>
    <row r="84" spans="1:20">
      <c r="A84" s="44">
        <v>189.0023</v>
      </c>
      <c r="B84" s="44">
        <f t="shared" ref="B84:P84" si="33">B51*$A$84</f>
        <v>4898.97741646</v>
      </c>
      <c r="C84" s="44">
        <f t="shared" si="33"/>
        <v>8304.473778504</v>
      </c>
      <c r="D84" s="44">
        <f t="shared" si="33"/>
        <v>8753.531903166</v>
      </c>
      <c r="E84" s="44">
        <f t="shared" si="33"/>
        <v>10423.68474753</v>
      </c>
      <c r="F84" s="44">
        <f t="shared" si="33"/>
        <v>11372.11718916</v>
      </c>
      <c r="G84" s="44">
        <f t="shared" si="33"/>
        <v>12034.38124836</v>
      </c>
      <c r="H84" s="44">
        <f t="shared" si="33"/>
        <v>12715.3187348</v>
      </c>
      <c r="I84" s="44">
        <f t="shared" si="33"/>
        <v>12605.6974008</v>
      </c>
      <c r="J84" s="44">
        <f t="shared" si="33"/>
        <v>5979.82486947</v>
      </c>
      <c r="K84" s="44">
        <f t="shared" si="33"/>
        <v>6000.0670158</v>
      </c>
      <c r="L84" s="44">
        <f t="shared" si="33"/>
        <v>6939.4084468</v>
      </c>
      <c r="M84" s="44">
        <f t="shared" si="33"/>
        <v>9286.8170128</v>
      </c>
      <c r="N84" s="44">
        <f t="shared" si="33"/>
        <v>12566.93302907</v>
      </c>
      <c r="O84" s="44">
        <f t="shared" si="33"/>
        <v>13956.98824488</v>
      </c>
      <c r="P84" s="44">
        <f t="shared" si="33"/>
        <v>16339.77804144</v>
      </c>
      <c r="Q84" s="44">
        <v>358.3</v>
      </c>
      <c r="R84" s="44">
        <v>100.324</v>
      </c>
      <c r="S84" s="44">
        <f t="shared" si="16"/>
        <v>257.976</v>
      </c>
      <c r="T84" s="44">
        <v>19706.8138708</v>
      </c>
    </row>
    <row r="85" spans="1:20">
      <c r="A85" s="44">
        <v>214.114</v>
      </c>
      <c r="B85" s="44">
        <f t="shared" ref="B85:P85" si="34">B52*$A$85</f>
        <v>6189.3505752</v>
      </c>
      <c r="C85" s="44">
        <f t="shared" si="34"/>
        <v>12970.99186176</v>
      </c>
      <c r="D85" s="44">
        <f t="shared" si="34"/>
        <v>13768.4723016</v>
      </c>
      <c r="E85" s="44">
        <f t="shared" si="34"/>
        <v>17456.71442</v>
      </c>
      <c r="F85" s="44">
        <f t="shared" si="34"/>
        <v>18997.26465</v>
      </c>
      <c r="G85" s="44">
        <f t="shared" si="34"/>
        <v>20080.6386672</v>
      </c>
      <c r="H85" s="44">
        <f t="shared" si="34"/>
        <v>21315.4341052</v>
      </c>
      <c r="I85" s="44">
        <f t="shared" si="34"/>
        <v>21127.056608</v>
      </c>
      <c r="J85" s="44">
        <f t="shared" si="34"/>
        <v>16668.346672</v>
      </c>
      <c r="K85" s="44">
        <f t="shared" si="34"/>
        <v>17302.124112</v>
      </c>
      <c r="L85" s="44">
        <f t="shared" si="34"/>
        <v>19876.4595568</v>
      </c>
      <c r="M85" s="44">
        <f t="shared" si="34"/>
        <v>27461.5764752</v>
      </c>
      <c r="N85" s="44">
        <f t="shared" si="34"/>
        <v>30340.0180342</v>
      </c>
      <c r="O85" s="44">
        <f t="shared" si="34"/>
        <v>32583.9541656</v>
      </c>
      <c r="P85" s="44">
        <f t="shared" si="34"/>
        <v>32401.7859744</v>
      </c>
      <c r="Q85" s="44">
        <v>193.9</v>
      </c>
      <c r="R85" s="44">
        <v>50.9957</v>
      </c>
      <c r="S85" s="44">
        <f t="shared" si="16"/>
        <v>142.9043</v>
      </c>
      <c r="T85" s="44">
        <v>10017.17204369</v>
      </c>
    </row>
    <row r="86" spans="1:20">
      <c r="A86" s="44">
        <v>115.3717</v>
      </c>
      <c r="B86" s="44">
        <f t="shared" ref="B86:P86" si="35">B53*$A$86</f>
        <v>2633.31290382</v>
      </c>
      <c r="C86" s="44">
        <f t="shared" si="35"/>
        <v>2806.707339184</v>
      </c>
      <c r="D86" s="44">
        <f t="shared" si="35"/>
        <v>3081.088930992</v>
      </c>
      <c r="E86" s="44">
        <f t="shared" si="35"/>
        <v>3270.94921538</v>
      </c>
      <c r="F86" s="44">
        <f t="shared" si="35"/>
        <v>3707.13500157</v>
      </c>
      <c r="G86" s="44">
        <f t="shared" si="35"/>
        <v>4015.35049812</v>
      </c>
      <c r="H86" s="44">
        <f t="shared" si="35"/>
        <v>4240.09456972</v>
      </c>
      <c r="I86" s="44">
        <f t="shared" si="35"/>
        <v>4118.76969</v>
      </c>
      <c r="J86" s="44">
        <f t="shared" si="35"/>
        <v>2424.38629229</v>
      </c>
      <c r="K86" s="44">
        <f t="shared" si="35"/>
        <v>2435.7273304</v>
      </c>
      <c r="L86" s="44">
        <f t="shared" si="35"/>
        <v>2620.62201682</v>
      </c>
      <c r="M86" s="44">
        <f t="shared" si="35"/>
        <v>2933.48699288</v>
      </c>
      <c r="N86" s="44">
        <f t="shared" si="35"/>
        <v>3093.51907795</v>
      </c>
      <c r="O86" s="44">
        <f t="shared" si="35"/>
        <v>3252.0974796</v>
      </c>
      <c r="P86" s="44">
        <f t="shared" si="35"/>
        <v>3965.64836976</v>
      </c>
      <c r="Q86" s="44">
        <v>212.8</v>
      </c>
      <c r="R86" s="44">
        <v>55.328</v>
      </c>
      <c r="S86" s="44">
        <f t="shared" si="16"/>
        <v>157.472</v>
      </c>
      <c r="T86" s="44">
        <v>10868.1730976</v>
      </c>
    </row>
    <row r="87" spans="1:20">
      <c r="A87" s="44">
        <v>87.4261</v>
      </c>
      <c r="B87" s="44">
        <f t="shared" ref="B87:P87" si="36">B54*$A$87</f>
        <v>8107.65172092</v>
      </c>
      <c r="C87" s="44">
        <f t="shared" si="36"/>
        <v>2004.351750864</v>
      </c>
      <c r="D87" s="44">
        <f t="shared" si="36"/>
        <v>2089.602689496</v>
      </c>
      <c r="E87" s="44">
        <f t="shared" si="36"/>
        <v>2257.91891426</v>
      </c>
      <c r="F87" s="44">
        <f t="shared" si="36"/>
        <v>2348.54480952</v>
      </c>
      <c r="G87" s="44">
        <f t="shared" si="36"/>
        <v>2362.28819244</v>
      </c>
      <c r="H87" s="44">
        <f t="shared" si="36"/>
        <v>2389.12800514</v>
      </c>
      <c r="I87" s="44">
        <f t="shared" si="36"/>
        <v>2259.4401284</v>
      </c>
      <c r="J87" s="44">
        <f t="shared" si="36"/>
        <v>2221.13001138</v>
      </c>
      <c r="K87" s="44">
        <f t="shared" si="36"/>
        <v>2250.347814</v>
      </c>
      <c r="L87" s="44">
        <f t="shared" si="36"/>
        <v>2433.80274224</v>
      </c>
      <c r="M87" s="44">
        <f t="shared" si="36"/>
        <v>3224.41444976</v>
      </c>
      <c r="N87" s="44">
        <f t="shared" si="36"/>
        <v>3785.23539604</v>
      </c>
      <c r="O87" s="44">
        <f t="shared" si="36"/>
        <v>4591.02427452</v>
      </c>
      <c r="P87" s="44">
        <f t="shared" si="36"/>
        <v>11174.73416112</v>
      </c>
      <c r="Q87" s="44">
        <v>230.9</v>
      </c>
      <c r="R87" s="44">
        <v>63.2666</v>
      </c>
      <c r="S87" s="44">
        <f t="shared" si="16"/>
        <v>167.6334</v>
      </c>
      <c r="T87" s="44">
        <v>12427.56579122</v>
      </c>
    </row>
    <row r="88" spans="1:20">
      <c r="A88" s="44">
        <v>229.2367</v>
      </c>
      <c r="B88" s="44">
        <f t="shared" ref="B88:P88" si="37">B55*$A$88</f>
        <v>3473.1652417</v>
      </c>
      <c r="C88" s="44">
        <f t="shared" si="37"/>
        <v>4849.218134992</v>
      </c>
      <c r="D88" s="44">
        <f t="shared" si="37"/>
        <v>2790.851373618</v>
      </c>
      <c r="E88" s="44">
        <f t="shared" si="37"/>
        <v>2899.91302601</v>
      </c>
      <c r="F88" s="44">
        <f t="shared" si="37"/>
        <v>2935.07793579</v>
      </c>
      <c r="G88" s="44">
        <f t="shared" si="37"/>
        <v>2834.46594816</v>
      </c>
      <c r="H88" s="44">
        <f t="shared" si="37"/>
        <v>3243.74515234</v>
      </c>
      <c r="I88" s="44">
        <f t="shared" si="37"/>
        <v>3684.2922424</v>
      </c>
      <c r="J88" s="44">
        <f t="shared" si="37"/>
        <v>2574.35106467</v>
      </c>
      <c r="K88" s="44">
        <f t="shared" si="37"/>
        <v>2658.2287732</v>
      </c>
      <c r="L88" s="44">
        <f t="shared" si="37"/>
        <v>2857.8939389</v>
      </c>
      <c r="M88" s="44">
        <f t="shared" si="37"/>
        <v>3053.432844</v>
      </c>
      <c r="N88" s="44">
        <f t="shared" si="37"/>
        <v>3205.30215775</v>
      </c>
      <c r="O88" s="44">
        <f t="shared" si="37"/>
        <v>3741.41802804</v>
      </c>
      <c r="P88" s="44">
        <f t="shared" si="37"/>
        <v>4042.08488376</v>
      </c>
      <c r="Q88" s="44">
        <v>246</v>
      </c>
      <c r="R88" s="44">
        <v>72.816</v>
      </c>
      <c r="S88" s="44">
        <f t="shared" si="16"/>
        <v>173.184</v>
      </c>
      <c r="T88" s="44">
        <v>14303.3706672</v>
      </c>
    </row>
    <row r="89" spans="1:20">
      <c r="A89" s="44">
        <v>182.4943</v>
      </c>
      <c r="B89" s="44">
        <f t="shared" ref="B89:P89" si="38">B56*$A$89</f>
        <v>1651.0259321</v>
      </c>
      <c r="C89" s="44">
        <f t="shared" si="38"/>
        <v>3156.771801856</v>
      </c>
      <c r="D89" s="44">
        <f t="shared" si="38"/>
        <v>3499.45594851</v>
      </c>
      <c r="E89" s="44">
        <f t="shared" si="38"/>
        <v>4098.85847686</v>
      </c>
      <c r="F89" s="44">
        <f t="shared" si="38"/>
        <v>4648.29406587</v>
      </c>
      <c r="G89" s="44">
        <f t="shared" si="38"/>
        <v>5046.91636536</v>
      </c>
      <c r="H89" s="44">
        <f t="shared" si="38"/>
        <v>5514.72225398</v>
      </c>
      <c r="I89" s="44">
        <f t="shared" si="38"/>
        <v>5850.767258</v>
      </c>
      <c r="J89" s="44">
        <f t="shared" si="38"/>
        <v>3858.87847236</v>
      </c>
      <c r="K89" s="44">
        <f t="shared" si="38"/>
        <v>3715.2189594</v>
      </c>
      <c r="L89" s="44">
        <f t="shared" si="38"/>
        <v>4010.27574364</v>
      </c>
      <c r="M89" s="44">
        <f t="shared" si="38"/>
        <v>4786.02251408</v>
      </c>
      <c r="N89" s="44">
        <f t="shared" si="38"/>
        <v>5583.7780971</v>
      </c>
      <c r="O89" s="44">
        <f t="shared" si="38"/>
        <v>6293.64442524</v>
      </c>
      <c r="P89" s="44">
        <f t="shared" si="38"/>
        <v>7488.03311988</v>
      </c>
      <c r="Q89" s="44">
        <v>256.3</v>
      </c>
      <c r="R89" s="44">
        <v>84.3227</v>
      </c>
      <c r="S89" s="44">
        <f t="shared" si="16"/>
        <v>171.9773</v>
      </c>
      <c r="T89" s="44">
        <v>16563.65130959</v>
      </c>
    </row>
    <row r="90" spans="1:20">
      <c r="A90" s="44">
        <v>130.416</v>
      </c>
      <c r="B90" s="44">
        <f t="shared" ref="B90:P90" si="39">B57*$A$90</f>
        <v>18013.6839168</v>
      </c>
      <c r="C90" s="44">
        <f t="shared" si="39"/>
        <v>13312.86528</v>
      </c>
      <c r="D90" s="44">
        <f t="shared" si="39"/>
        <v>15729.9693408</v>
      </c>
      <c r="E90" s="44">
        <f t="shared" si="39"/>
        <v>16374.5373792</v>
      </c>
      <c r="F90" s="44">
        <f t="shared" si="39"/>
        <v>17370.9808272</v>
      </c>
      <c r="G90" s="44">
        <f t="shared" si="39"/>
        <v>19055.6555904</v>
      </c>
      <c r="H90" s="44">
        <f t="shared" si="39"/>
        <v>20368.4230464</v>
      </c>
      <c r="I90" s="44">
        <f t="shared" si="39"/>
        <v>20186.310144</v>
      </c>
      <c r="J90" s="44">
        <f t="shared" si="39"/>
        <v>16971.3470784</v>
      </c>
      <c r="K90" s="44">
        <f t="shared" si="39"/>
        <v>16147.065792</v>
      </c>
      <c r="L90" s="44">
        <f t="shared" si="39"/>
        <v>17949.1801632</v>
      </c>
      <c r="M90" s="44">
        <f t="shared" si="39"/>
        <v>21146.7979008</v>
      </c>
      <c r="N90" s="44">
        <f t="shared" si="39"/>
        <v>22517.5222272</v>
      </c>
      <c r="O90" s="44">
        <f t="shared" si="39"/>
        <v>26486.5506048</v>
      </c>
      <c r="P90" s="44">
        <f t="shared" si="39"/>
        <v>37511.6062464</v>
      </c>
      <c r="Q90" s="44">
        <v>261.2</v>
      </c>
      <c r="R90" s="44">
        <v>90.8976</v>
      </c>
      <c r="S90" s="44">
        <f t="shared" si="16"/>
        <v>170.3024</v>
      </c>
      <c r="T90" s="44">
        <v>17855.17009392</v>
      </c>
    </row>
    <row r="91" spans="1:20">
      <c r="A91" s="44">
        <v>276.6101</v>
      </c>
      <c r="B91" s="44">
        <f t="shared" ref="B91:P91" si="40">B58*$A$91</f>
        <v>13061.19698988</v>
      </c>
      <c r="C91" s="44">
        <f t="shared" si="40"/>
        <v>19846.309970032</v>
      </c>
      <c r="D91" s="44">
        <f t="shared" si="40"/>
        <v>18709.951421616</v>
      </c>
      <c r="E91" s="44">
        <f t="shared" si="40"/>
        <v>18027.06747114</v>
      </c>
      <c r="F91" s="44">
        <f t="shared" si="40"/>
        <v>19203.35192139</v>
      </c>
      <c r="G91" s="44">
        <f t="shared" si="40"/>
        <v>22185.67903656</v>
      </c>
      <c r="H91" s="44">
        <f t="shared" si="40"/>
        <v>26883.40368688</v>
      </c>
      <c r="I91" s="44">
        <f t="shared" si="40"/>
        <v>28099.1603984</v>
      </c>
      <c r="J91" s="44">
        <f t="shared" si="40"/>
        <v>27171.54842805</v>
      </c>
      <c r="K91" s="44">
        <f t="shared" si="40"/>
        <v>26746.5370094</v>
      </c>
      <c r="L91" s="44">
        <f t="shared" si="40"/>
        <v>32719.04696658</v>
      </c>
      <c r="M91" s="44">
        <f t="shared" si="40"/>
        <v>40004.90167856</v>
      </c>
      <c r="N91" s="44">
        <f t="shared" si="40"/>
        <v>43536.65943536</v>
      </c>
      <c r="O91" s="44">
        <f t="shared" si="40"/>
        <v>47302.31869272</v>
      </c>
      <c r="P91" s="44">
        <f t="shared" si="40"/>
        <v>51727.30578444</v>
      </c>
      <c r="Q91" s="44">
        <v>263.8</v>
      </c>
      <c r="R91" s="44">
        <v>98.1336</v>
      </c>
      <c r="S91" s="44">
        <f t="shared" si="16"/>
        <v>165.6664</v>
      </c>
      <c r="T91" s="44">
        <v>19276.54987512</v>
      </c>
    </row>
    <row r="92" spans="1:20">
      <c r="A92" s="44">
        <v>96.3385</v>
      </c>
      <c r="B92" s="44">
        <f t="shared" ref="B92:P92" si="41">B59*$A$92</f>
        <v>8432.2198895</v>
      </c>
      <c r="C92" s="44">
        <f t="shared" si="41"/>
        <v>14890.81843968</v>
      </c>
      <c r="D92" s="44">
        <f t="shared" si="41"/>
        <v>15877.32660645</v>
      </c>
      <c r="E92" s="44">
        <f t="shared" si="41"/>
        <v>17105.02591505</v>
      </c>
      <c r="F92" s="44">
        <f t="shared" si="41"/>
        <v>17329.34047845</v>
      </c>
      <c r="G92" s="44">
        <f t="shared" si="41"/>
        <v>18115.3759338</v>
      </c>
      <c r="H92" s="44">
        <f t="shared" si="41"/>
        <v>18431.4432846</v>
      </c>
      <c r="I92" s="44">
        <f t="shared" si="41"/>
        <v>19470.396204</v>
      </c>
      <c r="J92" s="44">
        <f t="shared" si="41"/>
        <v>18944.49396635</v>
      </c>
      <c r="K92" s="44">
        <f t="shared" si="41"/>
        <v>18931.285958</v>
      </c>
      <c r="L92" s="44">
        <f t="shared" si="41"/>
        <v>20523.4723475</v>
      </c>
      <c r="M92" s="44">
        <f t="shared" si="41"/>
        <v>23109.5252384</v>
      </c>
      <c r="N92" s="44">
        <f t="shared" si="41"/>
        <v>26132.82967925</v>
      </c>
      <c r="O92" s="44">
        <f t="shared" si="41"/>
        <v>27994.04133</v>
      </c>
      <c r="P92" s="44">
        <f t="shared" si="41"/>
        <v>31372.5169188</v>
      </c>
      <c r="Q92" s="44">
        <v>354.5</v>
      </c>
      <c r="R92" s="44">
        <v>77.281</v>
      </c>
      <c r="S92" s="44">
        <f t="shared" si="16"/>
        <v>277.219</v>
      </c>
      <c r="T92" s="44">
        <v>16056.9438535</v>
      </c>
    </row>
    <row r="93" spans="1:20">
      <c r="A93" s="44">
        <v>216.3361</v>
      </c>
      <c r="B93" s="44">
        <f t="shared" ref="B93:P93" si="42">B60*$A$93</f>
        <v>18515.51452348</v>
      </c>
      <c r="C93" s="44">
        <f t="shared" si="42"/>
        <v>23008.088431184</v>
      </c>
      <c r="D93" s="44">
        <f t="shared" si="42"/>
        <v>24581.70856914</v>
      </c>
      <c r="E93" s="44">
        <f t="shared" si="42"/>
        <v>25677.34274759</v>
      </c>
      <c r="F93" s="44">
        <f t="shared" si="42"/>
        <v>27610.43560275</v>
      </c>
      <c r="G93" s="44">
        <f t="shared" si="42"/>
        <v>27913.846983</v>
      </c>
      <c r="H93" s="44">
        <f t="shared" si="42"/>
        <v>28344.65869254</v>
      </c>
      <c r="I93" s="44">
        <f t="shared" si="42"/>
        <v>28263.8787928</v>
      </c>
      <c r="J93" s="44">
        <f t="shared" si="42"/>
        <v>26741.305321</v>
      </c>
      <c r="K93" s="44">
        <f t="shared" si="42"/>
        <v>28033.6971824</v>
      </c>
      <c r="L93" s="44">
        <f t="shared" si="42"/>
        <v>31131.80320328</v>
      </c>
      <c r="M93" s="44">
        <f t="shared" si="42"/>
        <v>34022.05349928</v>
      </c>
      <c r="N93" s="44">
        <f t="shared" si="42"/>
        <v>38768.79203743</v>
      </c>
      <c r="O93" s="44">
        <f t="shared" si="42"/>
        <v>41820.7968354</v>
      </c>
      <c r="P93" s="44">
        <f t="shared" si="42"/>
        <v>47916.02318568</v>
      </c>
      <c r="Q93" s="44">
        <v>424.75</v>
      </c>
      <c r="R93" s="44">
        <v>98.542</v>
      </c>
      <c r="S93" s="44">
        <f t="shared" si="16"/>
        <v>326.208</v>
      </c>
      <c r="T93" s="44">
        <v>20474.416237</v>
      </c>
    </row>
    <row r="94" spans="1:20">
      <c r="A94" s="44">
        <v>81.2235</v>
      </c>
      <c r="B94" s="44">
        <f t="shared" ref="B94:P94" si="43">B61*$A$94</f>
        <v>653.3780787</v>
      </c>
      <c r="C94" s="44">
        <f t="shared" si="43"/>
        <v>2308.56030852</v>
      </c>
      <c r="D94" s="44">
        <f t="shared" si="43"/>
        <v>2058.84028224</v>
      </c>
      <c r="E94" s="44">
        <f t="shared" si="43"/>
        <v>2097.7268451</v>
      </c>
      <c r="F94" s="44">
        <f t="shared" si="43"/>
        <v>2110.9662756</v>
      </c>
      <c r="G94" s="44">
        <f t="shared" si="43"/>
        <v>2324.7140382</v>
      </c>
      <c r="H94" s="44">
        <f t="shared" si="43"/>
        <v>2305.4315793</v>
      </c>
      <c r="I94" s="44">
        <f t="shared" si="43"/>
        <v>2344.759998</v>
      </c>
      <c r="J94" s="44">
        <f t="shared" si="43"/>
        <v>2599.72868685</v>
      </c>
      <c r="K94" s="44">
        <f t="shared" si="43"/>
        <v>2551.067688</v>
      </c>
      <c r="L94" s="44">
        <f t="shared" si="43"/>
        <v>2706.2370624</v>
      </c>
      <c r="M94" s="44">
        <f t="shared" si="43"/>
        <v>2945.16411</v>
      </c>
      <c r="N94" s="44">
        <f t="shared" si="43"/>
        <v>3284.19912135</v>
      </c>
      <c r="O94" s="44">
        <f t="shared" si="43"/>
        <v>3462.557805</v>
      </c>
      <c r="P94" s="44">
        <f t="shared" si="43"/>
        <v>3758.7636648</v>
      </c>
      <c r="Q94" s="44">
        <v>395.38</v>
      </c>
      <c r="R94" s="44">
        <v>97.26348</v>
      </c>
      <c r="S94" s="44">
        <f t="shared" si="16"/>
        <v>298.11652</v>
      </c>
      <c r="T94" s="44">
        <v>20208.77366178</v>
      </c>
    </row>
    <row r="95" spans="1:20">
      <c r="A95" s="44">
        <v>233.8874</v>
      </c>
      <c r="B95" s="44">
        <f t="shared" ref="B95:P95" si="44">B62*$A$95</f>
        <v>12598.99968572</v>
      </c>
      <c r="C95" s="44">
        <f t="shared" si="44"/>
        <v>21903.891807856</v>
      </c>
      <c r="D95" s="44">
        <f t="shared" si="44"/>
        <v>23233.733464524</v>
      </c>
      <c r="E95" s="44">
        <f t="shared" si="44"/>
        <v>24352.75369658</v>
      </c>
      <c r="F95" s="44">
        <f t="shared" si="44"/>
        <v>25674.59172642</v>
      </c>
      <c r="G95" s="44">
        <f t="shared" si="44"/>
        <v>27357.52851312</v>
      </c>
      <c r="H95" s="44">
        <f t="shared" si="44"/>
        <v>27315.19489372</v>
      </c>
      <c r="I95" s="44">
        <f t="shared" si="44"/>
        <v>27269.3997408</v>
      </c>
      <c r="J95" s="44">
        <f t="shared" si="44"/>
        <v>24242.03140142</v>
      </c>
      <c r="K95" s="44">
        <f t="shared" si="44"/>
        <v>24962.802202</v>
      </c>
      <c r="L95" s="44">
        <f t="shared" si="44"/>
        <v>27370.76653996</v>
      </c>
      <c r="M95" s="44">
        <f t="shared" si="44"/>
        <v>31174.57088112</v>
      </c>
      <c r="N95" s="44">
        <f t="shared" si="44"/>
        <v>36943.19310346</v>
      </c>
      <c r="O95" s="44">
        <f t="shared" si="44"/>
        <v>40330.1399316</v>
      </c>
      <c r="P95" s="44">
        <f t="shared" si="44"/>
        <v>45356.28660264</v>
      </c>
      <c r="Q95" s="44">
        <v>401.4</v>
      </c>
      <c r="R95" s="44">
        <v>105.5682</v>
      </c>
      <c r="S95" s="44">
        <f t="shared" si="16"/>
        <v>295.8318</v>
      </c>
      <c r="T95" s="44">
        <v>21934.2744027</v>
      </c>
    </row>
    <row r="96" spans="1:20">
      <c r="A96" s="44">
        <v>163.9576</v>
      </c>
      <c r="B96" s="44">
        <f t="shared" ref="B96:P96" si="45">B63*$A$96</f>
        <v>13936.10087632</v>
      </c>
      <c r="C96" s="44">
        <f t="shared" si="45"/>
        <v>15456.80761632</v>
      </c>
      <c r="D96" s="44">
        <f t="shared" si="45"/>
        <v>16199.97822984</v>
      </c>
      <c r="E96" s="44">
        <f t="shared" si="45"/>
        <v>17093.10446432</v>
      </c>
      <c r="F96" s="44">
        <f t="shared" si="45"/>
        <v>18960.51594528</v>
      </c>
      <c r="G96" s="44">
        <f t="shared" si="45"/>
        <v>19327.25630496</v>
      </c>
      <c r="H96" s="44">
        <f t="shared" si="45"/>
        <v>19581.25941888</v>
      </c>
      <c r="I96" s="44">
        <f t="shared" si="45"/>
        <v>21021.3318112</v>
      </c>
      <c r="J96" s="44">
        <f t="shared" si="45"/>
        <v>22504.77098872</v>
      </c>
      <c r="K96" s="44">
        <f t="shared" si="45"/>
        <v>20973.456192</v>
      </c>
      <c r="L96" s="44">
        <f t="shared" si="45"/>
        <v>21361.5438312</v>
      </c>
      <c r="M96" s="44">
        <f t="shared" si="45"/>
        <v>30807.76420608</v>
      </c>
      <c r="N96" s="44">
        <f t="shared" si="45"/>
        <v>33913.36708648</v>
      </c>
      <c r="O96" s="44">
        <f t="shared" si="45"/>
        <v>36077.29588704</v>
      </c>
      <c r="P96" s="44">
        <f t="shared" si="45"/>
        <v>37766.38708224</v>
      </c>
      <c r="Q96" s="44">
        <v>408.6</v>
      </c>
      <c r="R96" s="44">
        <v>111.5478</v>
      </c>
      <c r="S96" s="44">
        <f t="shared" si="16"/>
        <v>297.0522</v>
      </c>
      <c r="T96" s="44">
        <v>23176.6768233</v>
      </c>
    </row>
    <row r="97" spans="1:20">
      <c r="A97" s="44">
        <v>84.6931</v>
      </c>
      <c r="B97" s="44">
        <f t="shared" ref="B97:P97" si="46">B64*$A$97</f>
        <v>769.91109486</v>
      </c>
      <c r="C97" s="44">
        <f t="shared" si="46"/>
        <v>1253.200412976</v>
      </c>
      <c r="D97" s="44">
        <f t="shared" si="46"/>
        <v>1290.072400992</v>
      </c>
      <c r="E97" s="44">
        <f t="shared" si="46"/>
        <v>1372.09597448</v>
      </c>
      <c r="F97" s="44">
        <f t="shared" si="46"/>
        <v>1426.57904571</v>
      </c>
      <c r="G97" s="44">
        <f t="shared" si="46"/>
        <v>1535.75692092</v>
      </c>
      <c r="H97" s="44">
        <f t="shared" si="46"/>
        <v>1697.57155778</v>
      </c>
      <c r="I97" s="44">
        <f t="shared" si="46"/>
        <v>1811.7547952</v>
      </c>
      <c r="J97" s="44">
        <f t="shared" si="46"/>
        <v>1726.25711075</v>
      </c>
      <c r="K97" s="44">
        <f t="shared" si="46"/>
        <v>1860.707407</v>
      </c>
      <c r="L97" s="44">
        <f t="shared" si="46"/>
        <v>2253.29380274</v>
      </c>
      <c r="M97" s="44">
        <f t="shared" si="46"/>
        <v>3025.84732232</v>
      </c>
      <c r="N97" s="44">
        <f t="shared" si="46"/>
        <v>3834.09051424</v>
      </c>
      <c r="O97" s="44">
        <f t="shared" si="46"/>
        <v>4373.82270192</v>
      </c>
      <c r="P97" s="44">
        <f t="shared" si="46"/>
        <v>4873.95239604</v>
      </c>
      <c r="Q97" s="44">
        <v>401.8</v>
      </c>
      <c r="R97" s="44">
        <v>110.8968</v>
      </c>
      <c r="S97" s="44">
        <f t="shared" si="16"/>
        <v>290.9032</v>
      </c>
      <c r="T97" s="44">
        <v>23041.4162748</v>
      </c>
    </row>
    <row r="98" spans="1:20">
      <c r="A98" s="44">
        <v>80.6788</v>
      </c>
      <c r="B98" s="44">
        <f t="shared" ref="B98:P98" si="47">B65*$A$98</f>
        <v>1742.96865944</v>
      </c>
      <c r="C98" s="44">
        <f t="shared" si="47"/>
        <v>1525.4747504</v>
      </c>
      <c r="D98" s="44">
        <f t="shared" si="47"/>
        <v>1775.908199904</v>
      </c>
      <c r="E98" s="44">
        <f t="shared" si="47"/>
        <v>2323.4284218</v>
      </c>
      <c r="F98" s="44">
        <f t="shared" si="47"/>
        <v>2499.8729574</v>
      </c>
      <c r="G98" s="44">
        <f t="shared" si="47"/>
        <v>2565.19858176</v>
      </c>
      <c r="H98" s="44">
        <f t="shared" si="47"/>
        <v>2734.05931016</v>
      </c>
      <c r="I98" s="44">
        <f t="shared" si="47"/>
        <v>3167.1269728</v>
      </c>
      <c r="J98" s="44">
        <f t="shared" si="47"/>
        <v>4659.58795824</v>
      </c>
      <c r="K98" s="44">
        <f t="shared" si="47"/>
        <v>4977.7206024</v>
      </c>
      <c r="L98" s="44">
        <f t="shared" si="47"/>
        <v>7191.07893736</v>
      </c>
      <c r="M98" s="44">
        <f t="shared" si="47"/>
        <v>9850.88148</v>
      </c>
      <c r="N98" s="44">
        <f t="shared" si="47"/>
        <v>12984.99468784</v>
      </c>
      <c r="O98" s="44">
        <f t="shared" si="47"/>
        <v>15537.38147616</v>
      </c>
      <c r="P98" s="44">
        <f t="shared" si="47"/>
        <v>20144.39912832</v>
      </c>
      <c r="Q98" s="44">
        <v>420.8</v>
      </c>
      <c r="R98" s="44">
        <v>116.9824</v>
      </c>
      <c r="S98" s="44">
        <f t="shared" si="16"/>
        <v>303.8176</v>
      </c>
      <c r="T98" s="44">
        <v>24305.8426864</v>
      </c>
    </row>
    <row r="99" spans="1:20">
      <c r="Q99" s="44">
        <v>400.4</v>
      </c>
      <c r="R99" s="44">
        <v>112.112</v>
      </c>
      <c r="S99" s="44">
        <f t="shared" si="16"/>
        <v>288.288</v>
      </c>
      <c r="T99" s="44">
        <v>23293.902632</v>
      </c>
    </row>
    <row r="100" spans="1:20">
      <c r="Q100" s="44">
        <v>322</v>
      </c>
      <c r="R100" s="44">
        <v>84.686</v>
      </c>
      <c r="S100" s="44">
        <f t="shared" si="16"/>
        <v>237.314</v>
      </c>
      <c r="T100" s="44">
        <v>17595.506621</v>
      </c>
    </row>
    <row r="101" spans="1:20">
      <c r="Q101" s="44">
        <v>309.4</v>
      </c>
      <c r="R101" s="44">
        <v>80.444</v>
      </c>
      <c r="S101" s="44">
        <f t="shared" si="16"/>
        <v>228.956</v>
      </c>
      <c r="T101" s="44">
        <v>16714.131434</v>
      </c>
    </row>
    <row r="102" spans="1:20">
      <c r="Q102" s="44">
        <v>316.2</v>
      </c>
      <c r="R102" s="44">
        <v>86.6388</v>
      </c>
      <c r="S102" s="44">
        <f t="shared" si="16"/>
        <v>229.5612</v>
      </c>
      <c r="T102" s="44">
        <v>18001.2467118</v>
      </c>
    </row>
    <row r="103" spans="1:20">
      <c r="Q103" s="44">
        <v>270.5</v>
      </c>
      <c r="R103" s="44">
        <v>80.068</v>
      </c>
      <c r="S103" s="44">
        <f t="shared" si="16"/>
        <v>190.432</v>
      </c>
      <c r="T103" s="44">
        <v>16636.008598</v>
      </c>
    </row>
    <row r="104" spans="1:20">
      <c r="Q104" s="44">
        <v>323.6</v>
      </c>
      <c r="R104" s="44">
        <v>106.4644</v>
      </c>
      <c r="S104" s="44">
        <f t="shared" si="16"/>
        <v>217.1356</v>
      </c>
      <c r="T104" s="44">
        <v>22120.4810134</v>
      </c>
    </row>
    <row r="105" spans="1:20">
      <c r="Q105" s="44">
        <v>377.8</v>
      </c>
      <c r="R105" s="44">
        <v>131.4744</v>
      </c>
      <c r="S105" s="44">
        <f t="shared" si="16"/>
        <v>246.3256</v>
      </c>
      <c r="T105" s="44">
        <v>27316.8962484</v>
      </c>
    </row>
    <row r="106" spans="1:20">
      <c r="Q106" s="44">
        <v>417.5</v>
      </c>
      <c r="R106" s="44">
        <v>155.31</v>
      </c>
      <c r="S106" s="44">
        <f t="shared" si="16"/>
        <v>262.19</v>
      </c>
      <c r="T106" s="44">
        <v>32269.302285</v>
      </c>
    </row>
    <row r="107" spans="1:20">
      <c r="Q107" s="44">
        <v>257.5</v>
      </c>
      <c r="R107" s="44">
        <v>56.135</v>
      </c>
      <c r="S107" s="44">
        <f t="shared" si="16"/>
        <v>201.365</v>
      </c>
      <c r="T107" s="44">
        <v>13080.7966265</v>
      </c>
    </row>
    <row r="108" spans="1:20">
      <c r="Q108" s="44">
        <v>320.21</v>
      </c>
      <c r="R108" s="44">
        <v>74.28872</v>
      </c>
      <c r="S108" s="44">
        <f t="shared" si="16"/>
        <v>245.92128</v>
      </c>
      <c r="T108" s="44">
        <v>17311.047260408</v>
      </c>
    </row>
    <row r="109" spans="1:20">
      <c r="Q109" s="44">
        <v>318.94</v>
      </c>
      <c r="R109" s="44">
        <v>78.45924</v>
      </c>
      <c r="S109" s="44">
        <f t="shared" si="16"/>
        <v>240.48076</v>
      </c>
      <c r="T109" s="44">
        <v>18282.878095836</v>
      </c>
    </row>
    <row r="110" spans="1:20">
      <c r="Q110" s="44">
        <v>310.3</v>
      </c>
      <c r="R110" s="44">
        <v>81.6089</v>
      </c>
      <c r="S110" s="44">
        <f t="shared" si="16"/>
        <v>228.6911</v>
      </c>
      <c r="T110" s="44">
        <v>19016.82415271</v>
      </c>
    </row>
    <row r="111" spans="1:20">
      <c r="Q111" s="44">
        <v>298.5</v>
      </c>
      <c r="R111" s="44">
        <v>81.4905</v>
      </c>
      <c r="S111" s="44">
        <f t="shared" si="16"/>
        <v>217.0095</v>
      </c>
      <c r="T111" s="44">
        <v>18989.23412295</v>
      </c>
    </row>
    <row r="112" spans="1:20">
      <c r="Q112" s="44">
        <v>300.4</v>
      </c>
      <c r="R112" s="44">
        <v>82.9104</v>
      </c>
      <c r="S112" s="44">
        <f t="shared" si="16"/>
        <v>217.4896</v>
      </c>
      <c r="T112" s="44">
        <v>19320.10475856</v>
      </c>
    </row>
    <row r="113" spans="17:20">
      <c r="Q113" s="44">
        <v>313</v>
      </c>
      <c r="R113" s="44">
        <v>87.014</v>
      </c>
      <c r="S113" s="44">
        <f t="shared" si="16"/>
        <v>225.986</v>
      </c>
      <c r="T113" s="44">
        <v>20276.3416346</v>
      </c>
    </row>
    <row r="114" spans="17:20">
      <c r="Q114" s="44">
        <v>315.2</v>
      </c>
      <c r="R114" s="44">
        <v>88.256</v>
      </c>
      <c r="S114" s="44">
        <f t="shared" si="16"/>
        <v>226.944</v>
      </c>
      <c r="T114" s="44">
        <v>20565.7573184</v>
      </c>
    </row>
    <row r="115" spans="17:20">
      <c r="Q115" s="44">
        <v>363.1</v>
      </c>
      <c r="R115" s="44">
        <v>95.4953</v>
      </c>
      <c r="S115" s="44">
        <f t="shared" si="16"/>
        <v>267.6047</v>
      </c>
      <c r="T115" s="44">
        <v>22252.68723767</v>
      </c>
    </row>
    <row r="116" spans="17:20">
      <c r="Q116" s="44">
        <v>349.7</v>
      </c>
      <c r="R116" s="44">
        <v>90.922</v>
      </c>
      <c r="S116" s="44">
        <f t="shared" si="16"/>
        <v>258.778</v>
      </c>
      <c r="T116" s="44">
        <v>21186.9990358</v>
      </c>
    </row>
    <row r="117" spans="17:20">
      <c r="Q117" s="44">
        <v>365.8</v>
      </c>
      <c r="R117" s="44">
        <v>100.2292</v>
      </c>
      <c r="S117" s="44">
        <f t="shared" si="16"/>
        <v>265.5708</v>
      </c>
      <c r="T117" s="44">
        <v>23355.79907788</v>
      </c>
    </row>
    <row r="118" spans="17:20">
      <c r="Q118" s="44">
        <v>402.5</v>
      </c>
      <c r="R118" s="44">
        <v>119.14</v>
      </c>
      <c r="S118" s="44">
        <f t="shared" si="16"/>
        <v>283.36</v>
      </c>
      <c r="T118" s="44">
        <v>27762.467446</v>
      </c>
    </row>
    <row r="119" spans="17:20">
      <c r="Q119" s="44">
        <v>403.9</v>
      </c>
      <c r="R119" s="44">
        <v>132.8831</v>
      </c>
      <c r="S119" s="44">
        <f t="shared" si="16"/>
        <v>271.0169</v>
      </c>
      <c r="T119" s="44">
        <v>30964.93820609</v>
      </c>
    </row>
    <row r="120" spans="17:20">
      <c r="Q120" s="44">
        <v>414.9</v>
      </c>
      <c r="R120" s="44">
        <v>144.3852</v>
      </c>
      <c r="S120" s="44">
        <f t="shared" si="16"/>
        <v>270.5148</v>
      </c>
      <c r="T120" s="44">
        <v>33645.20240628</v>
      </c>
    </row>
    <row r="121" spans="17:20">
      <c r="Q121" s="44">
        <v>432.8</v>
      </c>
      <c r="R121" s="44">
        <v>161.0016</v>
      </c>
      <c r="S121" s="44">
        <f t="shared" si="16"/>
        <v>271.7984</v>
      </c>
      <c r="T121" s="44">
        <v>37517.22073824</v>
      </c>
    </row>
    <row r="122" spans="17:20">
      <c r="Q122" s="44">
        <v>3.4</v>
      </c>
      <c r="R122" s="44">
        <v>0.7412</v>
      </c>
      <c r="S122" s="44">
        <f t="shared" si="16"/>
        <v>2.6588</v>
      </c>
      <c r="T122" s="44">
        <v>98.50674004</v>
      </c>
    </row>
    <row r="123" spans="17:20">
      <c r="Q123" s="44">
        <v>0.1</v>
      </c>
      <c r="R123" s="44">
        <v>0.0232</v>
      </c>
      <c r="S123" s="44">
        <f t="shared" si="16"/>
        <v>0.0768</v>
      </c>
      <c r="T123" s="44">
        <v>3.08331944</v>
      </c>
    </row>
    <row r="124" spans="17:20">
      <c r="Q124" s="44">
        <v>0.08</v>
      </c>
      <c r="R124" s="44">
        <v>0.01968</v>
      </c>
      <c r="S124" s="44">
        <f t="shared" si="16"/>
        <v>0.06032</v>
      </c>
      <c r="T124" s="44">
        <v>2.615505456</v>
      </c>
    </row>
    <row r="125" spans="17:20">
      <c r="Q125" s="44">
        <v>0</v>
      </c>
      <c r="R125" s="44">
        <v>0</v>
      </c>
      <c r="S125" s="44">
        <f t="shared" si="16"/>
        <v>0</v>
      </c>
      <c r="T125" s="44">
        <v>0</v>
      </c>
    </row>
    <row r="126" spans="17:20">
      <c r="Q126" s="44">
        <v>0</v>
      </c>
      <c r="R126" s="44">
        <v>0</v>
      </c>
      <c r="S126" s="44">
        <f t="shared" si="16"/>
        <v>0</v>
      </c>
      <c r="T126" s="44">
        <v>0</v>
      </c>
    </row>
    <row r="127" spans="17:20">
      <c r="Q127" s="44">
        <v>0</v>
      </c>
      <c r="R127" s="44">
        <v>0</v>
      </c>
      <c r="S127" s="44">
        <f t="shared" si="16"/>
        <v>0</v>
      </c>
      <c r="T127" s="44">
        <v>0</v>
      </c>
    </row>
    <row r="128" spans="17:20">
      <c r="Q128" s="44">
        <v>0</v>
      </c>
      <c r="R128" s="44">
        <v>0</v>
      </c>
      <c r="S128" s="44">
        <f t="shared" si="16"/>
        <v>0</v>
      </c>
      <c r="T128" s="44">
        <v>0</v>
      </c>
    </row>
    <row r="129" spans="17:20">
      <c r="Q129" s="44">
        <v>0</v>
      </c>
      <c r="R129" s="44">
        <v>0</v>
      </c>
      <c r="S129" s="44">
        <f t="shared" si="16"/>
        <v>0</v>
      </c>
      <c r="T129" s="44">
        <v>0</v>
      </c>
    </row>
    <row r="130" spans="17:20">
      <c r="Q130" s="44">
        <v>0</v>
      </c>
      <c r="R130" s="44">
        <v>0</v>
      </c>
      <c r="S130" s="44">
        <f t="shared" ref="S130:S193" si="48">Q130-R130</f>
        <v>0</v>
      </c>
      <c r="T130" s="44">
        <v>0</v>
      </c>
    </row>
    <row r="131" spans="17:20">
      <c r="Q131" s="44">
        <v>0.2</v>
      </c>
      <c r="R131" s="44">
        <v>0.052</v>
      </c>
      <c r="S131" s="44">
        <f t="shared" si="48"/>
        <v>0.148</v>
      </c>
      <c r="T131" s="44">
        <v>6.9108884</v>
      </c>
    </row>
    <row r="132" spans="17:20">
      <c r="Q132" s="44">
        <v>0</v>
      </c>
      <c r="R132" s="44">
        <v>0</v>
      </c>
      <c r="S132" s="44">
        <f t="shared" si="48"/>
        <v>0</v>
      </c>
      <c r="T132" s="44">
        <v>0</v>
      </c>
    </row>
    <row r="133" spans="17:20">
      <c r="Q133" s="44">
        <v>0</v>
      </c>
      <c r="R133" s="44">
        <v>0</v>
      </c>
      <c r="S133" s="44">
        <f t="shared" si="48"/>
        <v>0</v>
      </c>
      <c r="T133" s="44">
        <v>0</v>
      </c>
    </row>
    <row r="134" spans="17:20">
      <c r="Q134" s="44">
        <v>0</v>
      </c>
      <c r="R134" s="44">
        <v>0</v>
      </c>
      <c r="S134" s="44">
        <f t="shared" si="48"/>
        <v>0</v>
      </c>
      <c r="T134" s="44">
        <v>0</v>
      </c>
    </row>
    <row r="135" spans="17:20">
      <c r="Q135" s="44">
        <v>0</v>
      </c>
      <c r="R135" s="44">
        <v>0</v>
      </c>
      <c r="S135" s="44">
        <f t="shared" si="48"/>
        <v>0</v>
      </c>
      <c r="T135" s="44">
        <v>0</v>
      </c>
    </row>
    <row r="136" spans="17:20">
      <c r="Q136" s="44">
        <v>0</v>
      </c>
      <c r="R136" s="44">
        <v>0</v>
      </c>
      <c r="S136" s="44">
        <f t="shared" si="48"/>
        <v>0</v>
      </c>
      <c r="T136" s="44">
        <v>0</v>
      </c>
    </row>
    <row r="137" spans="17:20">
      <c r="Q137" s="44">
        <v>7.2</v>
      </c>
      <c r="R137" s="44">
        <v>1.5696</v>
      </c>
      <c r="S137" s="44">
        <f t="shared" si="48"/>
        <v>5.6304</v>
      </c>
      <c r="T137" s="44">
        <v>208.60250832</v>
      </c>
    </row>
    <row r="138" spans="17:20">
      <c r="Q138" s="44">
        <v>8.62</v>
      </c>
      <c r="R138" s="44">
        <v>1.99984</v>
      </c>
      <c r="S138" s="44">
        <f t="shared" si="48"/>
        <v>6.62016</v>
      </c>
      <c r="T138" s="44">
        <v>265.782135728</v>
      </c>
    </row>
    <row r="139" spans="17:20">
      <c r="Q139" s="44">
        <v>8.56</v>
      </c>
      <c r="R139" s="44">
        <v>2.10576</v>
      </c>
      <c r="S139" s="44">
        <f t="shared" si="48"/>
        <v>6.45424</v>
      </c>
      <c r="T139" s="44">
        <v>279.859083792</v>
      </c>
    </row>
    <row r="140" spans="17:20">
      <c r="Q140" s="44">
        <v>8</v>
      </c>
      <c r="R140" s="44">
        <v>2.104</v>
      </c>
      <c r="S140" s="44">
        <f t="shared" si="48"/>
        <v>5.896</v>
      </c>
      <c r="T140" s="44">
        <v>279.6251768</v>
      </c>
    </row>
    <row r="141" spans="17:20">
      <c r="Q141" s="44">
        <v>7.7</v>
      </c>
      <c r="R141" s="44">
        <v>2.1021</v>
      </c>
      <c r="S141" s="44">
        <f t="shared" si="48"/>
        <v>5.5979</v>
      </c>
      <c r="T141" s="44">
        <v>279.37266357</v>
      </c>
    </row>
    <row r="142" spans="17:20">
      <c r="Q142" s="44">
        <v>8.1</v>
      </c>
      <c r="R142" s="44">
        <v>2.2356</v>
      </c>
      <c r="S142" s="44">
        <f t="shared" si="48"/>
        <v>5.8644</v>
      </c>
      <c r="T142" s="44">
        <v>297.11504052</v>
      </c>
    </row>
    <row r="143" spans="17:20">
      <c r="Q143" s="44">
        <v>9.1</v>
      </c>
      <c r="R143" s="44">
        <v>2.5298</v>
      </c>
      <c r="S143" s="44">
        <f t="shared" si="48"/>
        <v>6.5702</v>
      </c>
      <c r="T143" s="44">
        <v>336.21472066</v>
      </c>
    </row>
    <row r="144" spans="17:20">
      <c r="Q144" s="44">
        <v>9</v>
      </c>
      <c r="R144" s="44">
        <v>2.52</v>
      </c>
      <c r="S144" s="44">
        <f t="shared" si="48"/>
        <v>6.48</v>
      </c>
      <c r="T144" s="44">
        <v>334.912284</v>
      </c>
    </row>
    <row r="145" spans="17:20">
      <c r="Q145" s="44">
        <v>16.6</v>
      </c>
      <c r="R145" s="44">
        <v>4.3658</v>
      </c>
      <c r="S145" s="44">
        <f t="shared" si="48"/>
        <v>12.2342</v>
      </c>
      <c r="T145" s="44">
        <v>580.22224186</v>
      </c>
    </row>
    <row r="146" spans="17:20">
      <c r="Q146" s="44">
        <v>15.8</v>
      </c>
      <c r="R146" s="44">
        <v>4.108</v>
      </c>
      <c r="S146" s="44">
        <f t="shared" si="48"/>
        <v>11.692</v>
      </c>
      <c r="T146" s="44">
        <v>545.9601836</v>
      </c>
    </row>
    <row r="147" spans="17:20">
      <c r="Q147" s="44">
        <v>15.2</v>
      </c>
      <c r="R147" s="44">
        <v>4.1648</v>
      </c>
      <c r="S147" s="44">
        <f t="shared" si="48"/>
        <v>11.0352</v>
      </c>
      <c r="T147" s="44">
        <v>553.50900016</v>
      </c>
    </row>
    <row r="148" spans="17:20">
      <c r="Q148" s="44">
        <v>14.2</v>
      </c>
      <c r="R148" s="44">
        <v>4.2032</v>
      </c>
      <c r="S148" s="44">
        <f t="shared" si="48"/>
        <v>9.9968</v>
      </c>
      <c r="T148" s="44">
        <v>558.61242544</v>
      </c>
    </row>
    <row r="149" spans="17:20">
      <c r="Q149" s="44">
        <v>14.1</v>
      </c>
      <c r="R149" s="44">
        <v>4.6389</v>
      </c>
      <c r="S149" s="44">
        <f t="shared" si="48"/>
        <v>9.4611</v>
      </c>
      <c r="T149" s="44">
        <v>616.51769613</v>
      </c>
    </row>
    <row r="150" spans="17:20">
      <c r="Q150" s="44">
        <v>14</v>
      </c>
      <c r="R150" s="44">
        <v>4.872</v>
      </c>
      <c r="S150" s="44">
        <f t="shared" si="48"/>
        <v>9.128</v>
      </c>
      <c r="T150" s="44">
        <v>647.4970824</v>
      </c>
    </row>
    <row r="151" spans="17:20">
      <c r="Q151" s="44">
        <v>16.4</v>
      </c>
      <c r="R151" s="44">
        <v>6.1008</v>
      </c>
      <c r="S151" s="44">
        <f t="shared" si="48"/>
        <v>10.2992</v>
      </c>
      <c r="T151" s="44">
        <v>810.80669136</v>
      </c>
    </row>
    <row r="152" spans="17:20">
      <c r="Q152" s="44">
        <v>4.2</v>
      </c>
      <c r="R152" s="44">
        <v>0.9156</v>
      </c>
      <c r="S152" s="44">
        <f t="shared" si="48"/>
        <v>3.2844</v>
      </c>
      <c r="T152" s="44">
        <v>18.74526192</v>
      </c>
    </row>
    <row r="153" spans="17:20">
      <c r="Q153" s="44">
        <v>11.99</v>
      </c>
      <c r="R153" s="44">
        <v>2.78168</v>
      </c>
      <c r="S153" s="44">
        <f t="shared" si="48"/>
        <v>9.20832</v>
      </c>
      <c r="T153" s="44">
        <v>56.949890976</v>
      </c>
    </row>
    <row r="154" spans="17:20">
      <c r="Q154" s="44">
        <v>11.5</v>
      </c>
      <c r="R154" s="44">
        <v>2.829</v>
      </c>
      <c r="S154" s="44">
        <f t="shared" si="48"/>
        <v>8.671</v>
      </c>
      <c r="T154" s="44">
        <v>57.9186828</v>
      </c>
    </row>
    <row r="155" spans="17:20">
      <c r="Q155" s="44">
        <v>10.9</v>
      </c>
      <c r="R155" s="44">
        <v>2.8667</v>
      </c>
      <c r="S155" s="44">
        <f t="shared" si="48"/>
        <v>8.0333</v>
      </c>
      <c r="T155" s="44">
        <v>58.69052244</v>
      </c>
    </row>
    <row r="156" spans="17:20">
      <c r="Q156" s="44">
        <v>10.9</v>
      </c>
      <c r="R156" s="44">
        <v>2.9757</v>
      </c>
      <c r="S156" s="44">
        <f t="shared" si="48"/>
        <v>7.9243</v>
      </c>
      <c r="T156" s="44">
        <v>60.92210124</v>
      </c>
    </row>
    <row r="157" spans="17:20">
      <c r="Q157" s="44">
        <v>10</v>
      </c>
      <c r="R157" s="44">
        <v>2.76</v>
      </c>
      <c r="S157" s="44">
        <f t="shared" si="48"/>
        <v>7.24</v>
      </c>
      <c r="T157" s="44">
        <v>56.506032</v>
      </c>
    </row>
    <row r="158" spans="17:20">
      <c r="Q158" s="44">
        <v>9.5</v>
      </c>
      <c r="R158" s="44">
        <v>2.641</v>
      </c>
      <c r="S158" s="44">
        <f t="shared" si="48"/>
        <v>6.859</v>
      </c>
      <c r="T158" s="44">
        <v>54.0697212</v>
      </c>
    </row>
    <row r="159" spans="17:20">
      <c r="Q159" s="44">
        <v>9.5</v>
      </c>
      <c r="R159" s="44">
        <v>2.66</v>
      </c>
      <c r="S159" s="44">
        <f t="shared" si="48"/>
        <v>6.84</v>
      </c>
      <c r="T159" s="44">
        <v>54.458712</v>
      </c>
    </row>
    <row r="160" spans="17:20">
      <c r="Q160" s="44">
        <v>10.9</v>
      </c>
      <c r="R160" s="44">
        <v>2.8667</v>
      </c>
      <c r="S160" s="44">
        <f t="shared" si="48"/>
        <v>8.0333</v>
      </c>
      <c r="T160" s="44">
        <v>58.69052244</v>
      </c>
    </row>
    <row r="161" spans="17:20">
      <c r="Q161" s="44">
        <v>9.8</v>
      </c>
      <c r="R161" s="44">
        <v>2.548</v>
      </c>
      <c r="S161" s="44">
        <f t="shared" si="48"/>
        <v>7.252</v>
      </c>
      <c r="T161" s="44">
        <v>52.1657136</v>
      </c>
    </row>
    <row r="162" spans="17:20">
      <c r="Q162" s="44">
        <v>9.5</v>
      </c>
      <c r="R162" s="44">
        <v>2.603</v>
      </c>
      <c r="S162" s="44">
        <f t="shared" si="48"/>
        <v>6.897</v>
      </c>
      <c r="T162" s="44">
        <v>53.2917396</v>
      </c>
    </row>
    <row r="163" spans="17:20">
      <c r="Q163" s="44">
        <v>10.3</v>
      </c>
      <c r="R163" s="44">
        <v>3.0488</v>
      </c>
      <c r="S163" s="44">
        <f t="shared" si="48"/>
        <v>7.2512</v>
      </c>
      <c r="T163" s="44">
        <v>62.41869216</v>
      </c>
    </row>
    <row r="164" spans="17:20">
      <c r="Q164" s="44">
        <v>12.1</v>
      </c>
      <c r="R164" s="44">
        <v>3.9809</v>
      </c>
      <c r="S164" s="44">
        <f t="shared" si="48"/>
        <v>8.1191</v>
      </c>
      <c r="T164" s="44">
        <v>81.50176188</v>
      </c>
    </row>
    <row r="165" spans="17:20">
      <c r="Q165" s="44">
        <v>10.9</v>
      </c>
      <c r="R165" s="44">
        <v>3.7932</v>
      </c>
      <c r="S165" s="44">
        <f t="shared" si="48"/>
        <v>7.1068</v>
      </c>
      <c r="T165" s="44">
        <v>77.65894224</v>
      </c>
    </row>
    <row r="166" spans="17:20">
      <c r="Q166" s="44">
        <v>10.6</v>
      </c>
      <c r="R166" s="44">
        <v>3.9432</v>
      </c>
      <c r="S166" s="44">
        <f t="shared" si="48"/>
        <v>6.6568</v>
      </c>
      <c r="T166" s="44">
        <v>80.72992224</v>
      </c>
    </row>
    <row r="167" spans="17:20">
      <c r="Q167" s="44">
        <v>105.2</v>
      </c>
      <c r="R167" s="44">
        <v>22.9336</v>
      </c>
      <c r="S167" s="44">
        <f t="shared" si="48"/>
        <v>82.2664</v>
      </c>
      <c r="T167" s="44">
        <v>4949.61440632</v>
      </c>
    </row>
    <row r="168" spans="17:20">
      <c r="Q168" s="44">
        <v>126.14</v>
      </c>
      <c r="R168" s="44">
        <v>29.26448</v>
      </c>
      <c r="S168" s="44">
        <f t="shared" si="48"/>
        <v>96.87552</v>
      </c>
      <c r="T168" s="44">
        <v>6315.968352176</v>
      </c>
    </row>
    <row r="169" spans="17:20">
      <c r="Q169" s="44">
        <v>123.04</v>
      </c>
      <c r="R169" s="44">
        <v>30.26784</v>
      </c>
      <c r="S169" s="44">
        <f t="shared" si="48"/>
        <v>92.77216</v>
      </c>
      <c r="T169" s="44">
        <v>6532.517219808</v>
      </c>
    </row>
    <row r="170" spans="17:20">
      <c r="Q170" s="44">
        <v>127.8</v>
      </c>
      <c r="R170" s="44">
        <v>33.6114</v>
      </c>
      <c r="S170" s="44">
        <f t="shared" si="48"/>
        <v>94.1886</v>
      </c>
      <c r="T170" s="44">
        <v>7254.13671018</v>
      </c>
    </row>
    <row r="171" spans="17:20">
      <c r="Q171" s="44">
        <v>130.8</v>
      </c>
      <c r="R171" s="44">
        <v>35.7084</v>
      </c>
      <c r="S171" s="44">
        <f t="shared" si="48"/>
        <v>95.0916</v>
      </c>
      <c r="T171" s="44">
        <v>7706.71900908</v>
      </c>
    </row>
    <row r="172" spans="17:20">
      <c r="Q172" s="44">
        <v>129.8</v>
      </c>
      <c r="R172" s="44">
        <v>35.8248</v>
      </c>
      <c r="S172" s="44">
        <f t="shared" si="48"/>
        <v>93.9752</v>
      </c>
      <c r="T172" s="44">
        <v>7731.84088776</v>
      </c>
    </row>
    <row r="173" spans="17:20">
      <c r="Q173" s="44">
        <v>140.4</v>
      </c>
      <c r="R173" s="44">
        <v>39.0312</v>
      </c>
      <c r="S173" s="44">
        <f t="shared" si="48"/>
        <v>101.3688</v>
      </c>
      <c r="T173" s="44">
        <v>8423.85799944</v>
      </c>
    </row>
    <row r="174" spans="17:20">
      <c r="Q174" s="44">
        <v>144.1</v>
      </c>
      <c r="R174" s="44">
        <v>40.348</v>
      </c>
      <c r="S174" s="44">
        <f t="shared" si="48"/>
        <v>103.752</v>
      </c>
      <c r="T174" s="44">
        <v>8708.0546476</v>
      </c>
    </row>
    <row r="175" spans="17:20">
      <c r="Q175" s="44">
        <v>58.9</v>
      </c>
      <c r="R175" s="44">
        <v>15.4907</v>
      </c>
      <c r="S175" s="44">
        <f t="shared" si="48"/>
        <v>43.4093</v>
      </c>
      <c r="T175" s="44">
        <v>3343.26018959</v>
      </c>
    </row>
    <row r="176" spans="17:20">
      <c r="Q176" s="44">
        <v>58.3</v>
      </c>
      <c r="R176" s="44">
        <v>15.158</v>
      </c>
      <c r="S176" s="44">
        <f t="shared" si="48"/>
        <v>43.142</v>
      </c>
      <c r="T176" s="44">
        <v>3271.4556446</v>
      </c>
    </row>
    <row r="177" spans="17:20">
      <c r="Q177" s="44">
        <v>65</v>
      </c>
      <c r="R177" s="44">
        <v>17.81</v>
      </c>
      <c r="S177" s="44">
        <f t="shared" si="48"/>
        <v>47.19</v>
      </c>
      <c r="T177" s="44">
        <v>3843.820097</v>
      </c>
    </row>
    <row r="178" spans="17:20">
      <c r="Q178" s="44">
        <v>76.7</v>
      </c>
      <c r="R178" s="44">
        <v>22.7032</v>
      </c>
      <c r="S178" s="44">
        <f t="shared" si="48"/>
        <v>53.9968</v>
      </c>
      <c r="T178" s="44">
        <v>4899.88862584</v>
      </c>
    </row>
    <row r="179" spans="17:20">
      <c r="Q179" s="44">
        <v>84.1</v>
      </c>
      <c r="R179" s="44">
        <v>27.6689</v>
      </c>
      <c r="S179" s="44">
        <f t="shared" si="48"/>
        <v>56.4311</v>
      </c>
      <c r="T179" s="44">
        <v>5971.60437293</v>
      </c>
    </row>
    <row r="180" spans="17:20">
      <c r="Q180" s="44">
        <v>90.4</v>
      </c>
      <c r="R180" s="44">
        <v>31.4592</v>
      </c>
      <c r="S180" s="44">
        <f t="shared" si="48"/>
        <v>58.9408</v>
      </c>
      <c r="T180" s="44">
        <v>6789.64094304</v>
      </c>
    </row>
    <row r="181" spans="17:20">
      <c r="Q181" s="44">
        <v>94.7</v>
      </c>
      <c r="R181" s="44">
        <v>35.2284</v>
      </c>
      <c r="S181" s="44">
        <f t="shared" si="48"/>
        <v>59.4716</v>
      </c>
      <c r="T181" s="44">
        <v>7603.12363308</v>
      </c>
    </row>
    <row r="182" spans="17:20">
      <c r="Q182" s="44">
        <v>28.4</v>
      </c>
      <c r="R182" s="44">
        <v>6.1912</v>
      </c>
      <c r="S182" s="44">
        <f t="shared" si="48"/>
        <v>22.2088</v>
      </c>
      <c r="T182" s="44">
        <v>513.0306924</v>
      </c>
    </row>
    <row r="183" spans="17:20">
      <c r="Q183" s="44">
        <v>29.55</v>
      </c>
      <c r="R183" s="44">
        <v>6.8556</v>
      </c>
      <c r="S183" s="44">
        <f t="shared" si="48"/>
        <v>22.6944</v>
      </c>
      <c r="T183" s="44">
        <v>568.0858662</v>
      </c>
    </row>
    <row r="184" spans="17:20">
      <c r="Q184" s="44">
        <v>29.87</v>
      </c>
      <c r="R184" s="44">
        <v>7.34802</v>
      </c>
      <c r="S184" s="44">
        <f t="shared" si="48"/>
        <v>22.52198</v>
      </c>
      <c r="T184" s="44">
        <v>608.89000329</v>
      </c>
    </row>
    <row r="185" spans="17:20">
      <c r="Q185" s="44">
        <v>31.5</v>
      </c>
      <c r="R185" s="44">
        <v>8.2845</v>
      </c>
      <c r="S185" s="44">
        <f t="shared" si="48"/>
        <v>23.2155</v>
      </c>
      <c r="T185" s="44">
        <v>686.49095025</v>
      </c>
    </row>
    <row r="186" spans="17:20">
      <c r="Q186" s="44">
        <v>32.3</v>
      </c>
      <c r="R186" s="44">
        <v>8.8179</v>
      </c>
      <c r="S186" s="44">
        <f t="shared" si="48"/>
        <v>23.4821</v>
      </c>
      <c r="T186" s="44">
        <v>730.69087455</v>
      </c>
    </row>
    <row r="187" spans="17:20">
      <c r="Q187" s="44">
        <v>33.2</v>
      </c>
      <c r="R187" s="44">
        <v>9.1632</v>
      </c>
      <c r="S187" s="44">
        <f t="shared" si="48"/>
        <v>24.0368</v>
      </c>
      <c r="T187" s="44">
        <v>759.3039864</v>
      </c>
    </row>
    <row r="188" spans="17:20">
      <c r="Q188" s="44">
        <v>33.8</v>
      </c>
      <c r="R188" s="44">
        <v>9.3964</v>
      </c>
      <c r="S188" s="44">
        <f t="shared" si="48"/>
        <v>24.4036</v>
      </c>
      <c r="T188" s="44">
        <v>778.6279878</v>
      </c>
    </row>
    <row r="189" spans="17:20">
      <c r="Q189" s="44">
        <v>34.3</v>
      </c>
      <c r="R189" s="44">
        <v>9.604</v>
      </c>
      <c r="S189" s="44">
        <f t="shared" si="48"/>
        <v>24.696</v>
      </c>
      <c r="T189" s="44">
        <v>795.830658</v>
      </c>
    </row>
    <row r="190" spans="17:20">
      <c r="Q190" s="44">
        <v>9.8</v>
      </c>
      <c r="R190" s="44">
        <v>2.5774</v>
      </c>
      <c r="S190" s="44">
        <f t="shared" si="48"/>
        <v>7.2226</v>
      </c>
      <c r="T190" s="44">
        <v>213.5749623</v>
      </c>
    </row>
    <row r="191" spans="17:20">
      <c r="Q191" s="44">
        <v>11.1</v>
      </c>
      <c r="R191" s="44">
        <v>2.886</v>
      </c>
      <c r="S191" s="44">
        <f t="shared" si="48"/>
        <v>8.214</v>
      </c>
      <c r="T191" s="44">
        <v>239.146947</v>
      </c>
    </row>
    <row r="192" spans="17:20">
      <c r="Q192" s="44">
        <v>12.9</v>
      </c>
      <c r="R192" s="44">
        <v>3.5346</v>
      </c>
      <c r="S192" s="44">
        <f t="shared" si="48"/>
        <v>9.3654</v>
      </c>
      <c r="T192" s="44">
        <v>292.8928617</v>
      </c>
    </row>
    <row r="193" spans="17:20">
      <c r="Q193" s="44">
        <v>16.8</v>
      </c>
      <c r="R193" s="44">
        <v>4.9728</v>
      </c>
      <c r="S193" s="44">
        <f t="shared" si="48"/>
        <v>11.8272</v>
      </c>
      <c r="T193" s="44">
        <v>412.0685856</v>
      </c>
    </row>
    <row r="194" spans="17:20">
      <c r="Q194" s="44">
        <v>17.2</v>
      </c>
      <c r="R194" s="44">
        <v>5.6588</v>
      </c>
      <c r="S194" s="44">
        <f t="shared" ref="S194:S257" si="49">Q194-R194</f>
        <v>11.5412</v>
      </c>
      <c r="T194" s="44">
        <v>468.9136326</v>
      </c>
    </row>
    <row r="195" spans="17:20">
      <c r="Q195" s="44">
        <v>18.7</v>
      </c>
      <c r="R195" s="44">
        <v>6.5076</v>
      </c>
      <c r="S195" s="44">
        <f t="shared" si="49"/>
        <v>12.1924</v>
      </c>
      <c r="T195" s="44">
        <v>539.2490202</v>
      </c>
    </row>
    <row r="196" spans="17:20">
      <c r="Q196" s="44">
        <v>26</v>
      </c>
      <c r="R196" s="44">
        <v>9.672</v>
      </c>
      <c r="S196" s="44">
        <f t="shared" si="49"/>
        <v>16.328</v>
      </c>
      <c r="T196" s="44">
        <v>801.465444</v>
      </c>
    </row>
    <row r="197" spans="17:20">
      <c r="Q197" s="44">
        <v>121.4</v>
      </c>
      <c r="R197" s="44">
        <v>26.4652</v>
      </c>
      <c r="S197" s="44">
        <f t="shared" si="49"/>
        <v>94.9348</v>
      </c>
      <c r="T197" s="44">
        <v>5560.9472196</v>
      </c>
    </row>
    <row r="198" spans="17:20">
      <c r="Q198" s="44">
        <v>201.42</v>
      </c>
      <c r="R198" s="44">
        <v>46.72944</v>
      </c>
      <c r="S198" s="44">
        <f t="shared" si="49"/>
        <v>154.69056</v>
      </c>
      <c r="T198" s="44">
        <v>9818.93012112</v>
      </c>
    </row>
    <row r="199" spans="17:20">
      <c r="Q199" s="44">
        <v>220.7</v>
      </c>
      <c r="R199" s="44">
        <v>54.2922</v>
      </c>
      <c r="S199" s="44">
        <f t="shared" si="49"/>
        <v>166.4078</v>
      </c>
      <c r="T199" s="44">
        <v>11408.0399406</v>
      </c>
    </row>
    <row r="200" spans="17:20">
      <c r="Q200" s="44">
        <v>232.5</v>
      </c>
      <c r="R200" s="44">
        <v>61.1475</v>
      </c>
      <c r="S200" s="44">
        <f t="shared" si="49"/>
        <v>171.3525</v>
      </c>
      <c r="T200" s="44">
        <v>12848.4961425</v>
      </c>
    </row>
    <row r="201" spans="17:20">
      <c r="Q201" s="44">
        <v>241.3</v>
      </c>
      <c r="R201" s="44">
        <v>65.8749</v>
      </c>
      <c r="S201" s="44">
        <f t="shared" si="49"/>
        <v>175.4251</v>
      </c>
      <c r="T201" s="44">
        <v>13841.8316127</v>
      </c>
    </row>
    <row r="202" spans="17:20">
      <c r="Q202" s="44">
        <v>246.3</v>
      </c>
      <c r="R202" s="44">
        <v>67.9788</v>
      </c>
      <c r="S202" s="44">
        <f t="shared" si="49"/>
        <v>178.3212</v>
      </c>
      <c r="T202" s="44">
        <v>14283.9093924</v>
      </c>
    </row>
    <row r="203" spans="17:20">
      <c r="Q203" s="44">
        <v>260.9</v>
      </c>
      <c r="R203" s="44">
        <v>72.5302</v>
      </c>
      <c r="S203" s="44">
        <f t="shared" si="49"/>
        <v>188.3698</v>
      </c>
      <c r="T203" s="44">
        <v>15240.2632146</v>
      </c>
    </row>
    <row r="204" spans="17:20">
      <c r="Q204" s="44">
        <v>262.2</v>
      </c>
      <c r="R204" s="44">
        <v>73.416</v>
      </c>
      <c r="S204" s="44">
        <f t="shared" si="49"/>
        <v>188.784</v>
      </c>
      <c r="T204" s="44">
        <v>15426.390168</v>
      </c>
    </row>
    <row r="205" spans="17:20">
      <c r="Q205" s="44">
        <v>210.2</v>
      </c>
      <c r="R205" s="44">
        <v>55.2826</v>
      </c>
      <c r="S205" s="44">
        <f t="shared" si="49"/>
        <v>154.9174</v>
      </c>
      <c r="T205" s="44">
        <v>11616.1457598</v>
      </c>
    </row>
    <row r="206" spans="17:20">
      <c r="Q206" s="44">
        <v>219.1</v>
      </c>
      <c r="R206" s="44">
        <v>56.966</v>
      </c>
      <c r="S206" s="44">
        <f t="shared" si="49"/>
        <v>162.134</v>
      </c>
      <c r="T206" s="44">
        <v>11969.866818</v>
      </c>
    </row>
    <row r="207" spans="17:20">
      <c r="Q207" s="44">
        <v>231</v>
      </c>
      <c r="R207" s="44">
        <v>63.294</v>
      </c>
      <c r="S207" s="44">
        <f t="shared" si="49"/>
        <v>167.706</v>
      </c>
      <c r="T207" s="44">
        <v>13299.525162</v>
      </c>
    </row>
    <row r="208" spans="17:20">
      <c r="Q208" s="44">
        <v>263.7</v>
      </c>
      <c r="R208" s="44">
        <v>78.0552</v>
      </c>
      <c r="S208" s="44">
        <f t="shared" si="49"/>
        <v>185.6448</v>
      </c>
      <c r="T208" s="44">
        <v>16401.1927896</v>
      </c>
    </row>
    <row r="209" spans="17:20">
      <c r="Q209" s="44">
        <v>261.8</v>
      </c>
      <c r="R209" s="44">
        <v>86.1322</v>
      </c>
      <c r="S209" s="44">
        <f t="shared" si="49"/>
        <v>175.6678</v>
      </c>
      <c r="T209" s="44">
        <v>18098.3562606</v>
      </c>
    </row>
    <row r="210" spans="17:20">
      <c r="Q210" s="44">
        <v>266.7</v>
      </c>
      <c r="R210" s="44">
        <v>92.8116</v>
      </c>
      <c r="S210" s="44">
        <f t="shared" si="49"/>
        <v>173.8884</v>
      </c>
      <c r="T210" s="44">
        <v>19501.8518268</v>
      </c>
    </row>
    <row r="211" spans="17:20">
      <c r="Q211" s="44">
        <v>231.6</v>
      </c>
      <c r="R211" s="44">
        <v>86.1552</v>
      </c>
      <c r="S211" s="44">
        <f t="shared" si="49"/>
        <v>145.4448</v>
      </c>
      <c r="T211" s="44">
        <v>18103.1890896</v>
      </c>
    </row>
    <row r="212" spans="17:20">
      <c r="Q212" s="44">
        <v>303.4</v>
      </c>
      <c r="R212" s="44">
        <v>66.1412</v>
      </c>
      <c r="S212" s="44">
        <f t="shared" si="49"/>
        <v>237.2588</v>
      </c>
      <c r="T212" s="44">
        <v>7614.71730184</v>
      </c>
    </row>
    <row r="213" spans="17:20">
      <c r="Q213" s="44">
        <v>313.25</v>
      </c>
      <c r="R213" s="44">
        <v>72.674</v>
      </c>
      <c r="S213" s="44">
        <f t="shared" si="49"/>
        <v>240.576</v>
      </c>
      <c r="T213" s="44">
        <v>8366.8268068</v>
      </c>
    </row>
    <row r="214" spans="17:20">
      <c r="Q214" s="44">
        <v>310.26</v>
      </c>
      <c r="R214" s="44">
        <v>76.32396</v>
      </c>
      <c r="S214" s="44">
        <f t="shared" si="49"/>
        <v>233.93604</v>
      </c>
      <c r="T214" s="44">
        <v>8787.040131672</v>
      </c>
    </row>
    <row r="215" spans="17:20">
      <c r="Q215" s="44">
        <v>319.5</v>
      </c>
      <c r="R215" s="44">
        <v>84.0285</v>
      </c>
      <c r="S215" s="44">
        <f t="shared" si="49"/>
        <v>235.4715</v>
      </c>
      <c r="T215" s="44">
        <v>9674.0499537</v>
      </c>
    </row>
    <row r="216" spans="17:20">
      <c r="Q216" s="44">
        <v>328.5</v>
      </c>
      <c r="R216" s="44">
        <v>89.6805</v>
      </c>
      <c r="S216" s="44">
        <f t="shared" si="49"/>
        <v>238.8195</v>
      </c>
      <c r="T216" s="44">
        <v>10324.7545401</v>
      </c>
    </row>
    <row r="217" spans="17:20">
      <c r="Q217" s="44">
        <v>312.8</v>
      </c>
      <c r="R217" s="44">
        <v>86.3328</v>
      </c>
      <c r="S217" s="44">
        <f t="shared" si="49"/>
        <v>226.4672</v>
      </c>
      <c r="T217" s="44">
        <v>9939.33986496</v>
      </c>
    </row>
    <row r="218" spans="17:20">
      <c r="Q218" s="44">
        <v>330.4</v>
      </c>
      <c r="R218" s="44">
        <v>91.8512</v>
      </c>
      <c r="S218" s="44">
        <f t="shared" si="49"/>
        <v>238.5488</v>
      </c>
      <c r="T218" s="44">
        <v>10574.66332384</v>
      </c>
    </row>
    <row r="219" spans="17:20">
      <c r="Q219" s="44">
        <v>326.5</v>
      </c>
      <c r="R219" s="44">
        <v>91.42</v>
      </c>
      <c r="S219" s="44">
        <f t="shared" si="49"/>
        <v>235.08</v>
      </c>
      <c r="T219" s="44">
        <v>10525.020044</v>
      </c>
    </row>
    <row r="220" spans="17:20">
      <c r="Q220" s="44">
        <v>274.6</v>
      </c>
      <c r="R220" s="44">
        <v>72.2198</v>
      </c>
      <c r="S220" s="44">
        <f t="shared" si="49"/>
        <v>202.3802</v>
      </c>
      <c r="T220" s="44">
        <v>8314.53557836</v>
      </c>
    </row>
    <row r="221" spans="17:20">
      <c r="Q221" s="44">
        <v>259</v>
      </c>
      <c r="R221" s="44">
        <v>67.34</v>
      </c>
      <c r="S221" s="44">
        <f t="shared" si="49"/>
        <v>191.66</v>
      </c>
      <c r="T221" s="44">
        <v>7752.732988</v>
      </c>
    </row>
    <row r="222" spans="17:20">
      <c r="Q222" s="44">
        <v>252.5</v>
      </c>
      <c r="R222" s="44">
        <v>69.185</v>
      </c>
      <c r="S222" s="44">
        <f t="shared" si="49"/>
        <v>183.315</v>
      </c>
      <c r="T222" s="44">
        <v>7965.144517</v>
      </c>
    </row>
    <row r="223" spans="17:20">
      <c r="Q223" s="44">
        <v>192.2</v>
      </c>
      <c r="R223" s="44">
        <v>56.8912</v>
      </c>
      <c r="S223" s="44">
        <f t="shared" si="49"/>
        <v>135.3088</v>
      </c>
      <c r="T223" s="44">
        <v>6549.78145184</v>
      </c>
    </row>
    <row r="224" spans="17:20">
      <c r="Q224" s="44">
        <v>193.6</v>
      </c>
      <c r="R224" s="44">
        <v>63.6944</v>
      </c>
      <c r="S224" s="44">
        <f t="shared" si="49"/>
        <v>129.9056</v>
      </c>
      <c r="T224" s="44">
        <v>7333.02162208</v>
      </c>
    </row>
    <row r="225" spans="17:20">
      <c r="Q225" s="44">
        <v>197</v>
      </c>
      <c r="R225" s="44">
        <v>68.556</v>
      </c>
      <c r="S225" s="44">
        <f t="shared" si="49"/>
        <v>128.444</v>
      </c>
      <c r="T225" s="44">
        <v>7892.7288792</v>
      </c>
    </row>
    <row r="226" spans="17:20">
      <c r="Q226" s="44">
        <v>186.6</v>
      </c>
      <c r="R226" s="44">
        <v>69.4152</v>
      </c>
      <c r="S226" s="44">
        <f t="shared" si="49"/>
        <v>117.1848</v>
      </c>
      <c r="T226" s="44">
        <v>7991.64702864</v>
      </c>
    </row>
    <row r="227" spans="17:20">
      <c r="Q227" s="44">
        <v>657.5</v>
      </c>
      <c r="R227" s="44">
        <v>143.335</v>
      </c>
      <c r="S227" s="44">
        <f t="shared" si="49"/>
        <v>514.165</v>
      </c>
      <c r="T227" s="44">
        <v>20084.4872045</v>
      </c>
    </row>
    <row r="228" spans="17:20">
      <c r="Q228" s="44">
        <v>634.2</v>
      </c>
      <c r="R228" s="44">
        <v>147.1344</v>
      </c>
      <c r="S228" s="44">
        <f t="shared" si="49"/>
        <v>487.0656</v>
      </c>
      <c r="T228" s="44">
        <v>20616.86939088</v>
      </c>
    </row>
    <row r="229" spans="17:20">
      <c r="Q229" s="44">
        <v>612.91</v>
      </c>
      <c r="R229" s="44">
        <v>150.77586</v>
      </c>
      <c r="S229" s="44">
        <f t="shared" si="49"/>
        <v>462.13414</v>
      </c>
      <c r="T229" s="44">
        <v>21127.120598022</v>
      </c>
    </row>
    <row r="230" spans="17:20">
      <c r="Q230" s="44">
        <v>602.7</v>
      </c>
      <c r="R230" s="44">
        <v>158.5101</v>
      </c>
      <c r="S230" s="44">
        <f t="shared" si="49"/>
        <v>444.1899</v>
      </c>
      <c r="T230" s="44">
        <v>22210.86318927</v>
      </c>
    </row>
    <row r="231" spans="17:20">
      <c r="Q231" s="44">
        <v>610.1</v>
      </c>
      <c r="R231" s="44">
        <v>166.5573</v>
      </c>
      <c r="S231" s="44">
        <f t="shared" si="49"/>
        <v>443.5427</v>
      </c>
      <c r="T231" s="44">
        <v>23338.45858071</v>
      </c>
    </row>
    <row r="232" spans="17:20">
      <c r="Q232" s="44">
        <v>626.6</v>
      </c>
      <c r="R232" s="44">
        <v>172.9416</v>
      </c>
      <c r="S232" s="44">
        <f t="shared" si="49"/>
        <v>453.6584</v>
      </c>
      <c r="T232" s="44">
        <v>24233.04393432</v>
      </c>
    </row>
    <row r="233" spans="17:20">
      <c r="Q233" s="44">
        <v>650.4</v>
      </c>
      <c r="R233" s="44">
        <v>180.8112</v>
      </c>
      <c r="S233" s="44">
        <f t="shared" si="49"/>
        <v>469.5888</v>
      </c>
      <c r="T233" s="44">
        <v>25335.75353424</v>
      </c>
    </row>
    <row r="234" spans="17:20">
      <c r="Q234" s="44">
        <v>620.8</v>
      </c>
      <c r="R234" s="44">
        <v>173.824</v>
      </c>
      <c r="S234" s="44">
        <f t="shared" si="49"/>
        <v>446.976</v>
      </c>
      <c r="T234" s="44">
        <v>24356.6882048</v>
      </c>
    </row>
    <row r="235" spans="17:20">
      <c r="Q235" s="44">
        <v>230.5</v>
      </c>
      <c r="R235" s="44">
        <v>60.6215</v>
      </c>
      <c r="S235" s="44">
        <f t="shared" si="49"/>
        <v>169.8785</v>
      </c>
      <c r="T235" s="44">
        <v>8494.44825805</v>
      </c>
    </row>
    <row r="236" spans="17:20">
      <c r="Q236" s="44">
        <v>231.1</v>
      </c>
      <c r="R236" s="44">
        <v>60.086</v>
      </c>
      <c r="S236" s="44">
        <f t="shared" si="49"/>
        <v>171.014</v>
      </c>
      <c r="T236" s="44">
        <v>8419.4125522</v>
      </c>
    </row>
    <row r="237" spans="17:20">
      <c r="Q237" s="44">
        <v>257.3</v>
      </c>
      <c r="R237" s="44">
        <v>70.5002</v>
      </c>
      <c r="S237" s="44">
        <f t="shared" si="49"/>
        <v>186.7998</v>
      </c>
      <c r="T237" s="44">
        <v>9878.67837454</v>
      </c>
    </row>
    <row r="238" spans="17:20">
      <c r="Q238" s="44">
        <v>270</v>
      </c>
      <c r="R238" s="44">
        <v>79.92</v>
      </c>
      <c r="S238" s="44">
        <f t="shared" si="49"/>
        <v>190.08</v>
      </c>
      <c r="T238" s="44">
        <v>11198.606184</v>
      </c>
    </row>
    <row r="239" spans="17:20">
      <c r="Q239" s="44">
        <v>289.3</v>
      </c>
      <c r="R239" s="44">
        <v>95.1797</v>
      </c>
      <c r="S239" s="44">
        <f t="shared" si="49"/>
        <v>194.1203</v>
      </c>
      <c r="T239" s="44">
        <v>13336.83654919</v>
      </c>
    </row>
    <row r="240" spans="17:20">
      <c r="Q240" s="44">
        <v>322.8</v>
      </c>
      <c r="R240" s="44">
        <v>112.3344</v>
      </c>
      <c r="S240" s="44">
        <f t="shared" si="49"/>
        <v>210.4656</v>
      </c>
      <c r="T240" s="44">
        <v>15740.59943088</v>
      </c>
    </row>
    <row r="241" spans="17:20">
      <c r="Q241" s="44">
        <v>341.6</v>
      </c>
      <c r="R241" s="44">
        <v>127.0752</v>
      </c>
      <c r="S241" s="44">
        <f t="shared" si="49"/>
        <v>214.5248</v>
      </c>
      <c r="T241" s="44">
        <v>17806.12012704</v>
      </c>
    </row>
    <row r="242" spans="17:20">
      <c r="Q242" s="44">
        <v>118.9</v>
      </c>
      <c r="R242" s="44">
        <v>25.9202</v>
      </c>
      <c r="S242" s="44">
        <f t="shared" si="49"/>
        <v>92.9798</v>
      </c>
      <c r="T242" s="44">
        <v>4898.97741646</v>
      </c>
    </row>
    <row r="243" spans="17:20">
      <c r="Q243" s="44">
        <v>189.39</v>
      </c>
      <c r="R243" s="44">
        <v>43.93848</v>
      </c>
      <c r="S243" s="44">
        <f t="shared" si="49"/>
        <v>145.45152</v>
      </c>
      <c r="T243" s="44">
        <v>8304.473778504</v>
      </c>
    </row>
    <row r="244" spans="17:20">
      <c r="Q244" s="44">
        <v>188.27</v>
      </c>
      <c r="R244" s="44">
        <v>46.31442</v>
      </c>
      <c r="S244" s="44">
        <f t="shared" si="49"/>
        <v>141.95558</v>
      </c>
      <c r="T244" s="44">
        <v>8753.531903166</v>
      </c>
    </row>
    <row r="245" spans="17:20">
      <c r="Q245" s="44">
        <v>209.7</v>
      </c>
      <c r="R245" s="44">
        <v>55.1511</v>
      </c>
      <c r="S245" s="44">
        <f t="shared" si="49"/>
        <v>154.5489</v>
      </c>
      <c r="T245" s="44">
        <v>10423.68474753</v>
      </c>
    </row>
    <row r="246" spans="17:20">
      <c r="Q246" s="44">
        <v>220.4</v>
      </c>
      <c r="R246" s="44">
        <v>60.1692</v>
      </c>
      <c r="S246" s="44">
        <f t="shared" si="49"/>
        <v>160.2308</v>
      </c>
      <c r="T246" s="44">
        <v>11372.11718916</v>
      </c>
    </row>
    <row r="247" spans="17:20">
      <c r="Q247" s="44">
        <v>230.7</v>
      </c>
      <c r="R247" s="44">
        <v>63.6732</v>
      </c>
      <c r="S247" s="44">
        <f t="shared" si="49"/>
        <v>167.0268</v>
      </c>
      <c r="T247" s="44">
        <v>12034.38124836</v>
      </c>
    </row>
    <row r="248" spans="17:20">
      <c r="Q248" s="44">
        <v>242</v>
      </c>
      <c r="R248" s="44">
        <v>67.276</v>
      </c>
      <c r="S248" s="44">
        <f t="shared" si="49"/>
        <v>174.724</v>
      </c>
      <c r="T248" s="44">
        <v>12715.3187348</v>
      </c>
    </row>
    <row r="249" spans="17:20">
      <c r="Q249" s="44">
        <v>238.2</v>
      </c>
      <c r="R249" s="44">
        <v>66.696</v>
      </c>
      <c r="S249" s="44">
        <f t="shared" si="49"/>
        <v>171.504</v>
      </c>
      <c r="T249" s="44">
        <v>12605.6974008</v>
      </c>
    </row>
    <row r="250" spans="17:20">
      <c r="Q250" s="44">
        <v>120.3</v>
      </c>
      <c r="R250" s="44">
        <v>31.6389</v>
      </c>
      <c r="S250" s="44">
        <f t="shared" si="49"/>
        <v>88.6611</v>
      </c>
      <c r="T250" s="44">
        <v>5979.82486947</v>
      </c>
    </row>
    <row r="251" spans="17:20">
      <c r="Q251" s="44">
        <v>122.1</v>
      </c>
      <c r="R251" s="44">
        <v>31.746</v>
      </c>
      <c r="S251" s="44">
        <f t="shared" si="49"/>
        <v>90.354</v>
      </c>
      <c r="T251" s="44">
        <v>6000.0670158</v>
      </c>
    </row>
    <row r="252" spans="17:20">
      <c r="Q252" s="44">
        <v>134</v>
      </c>
      <c r="R252" s="44">
        <v>36.716</v>
      </c>
      <c r="S252" s="44">
        <f t="shared" si="49"/>
        <v>97.284</v>
      </c>
      <c r="T252" s="44">
        <v>6939.4084468</v>
      </c>
    </row>
    <row r="253" spans="17:20">
      <c r="Q253" s="44">
        <v>166</v>
      </c>
      <c r="R253" s="44">
        <v>49.136</v>
      </c>
      <c r="S253" s="44">
        <f t="shared" si="49"/>
        <v>116.864</v>
      </c>
      <c r="T253" s="44">
        <v>9286.8170128</v>
      </c>
    </row>
    <row r="254" spans="17:20">
      <c r="Q254" s="44">
        <v>202.1</v>
      </c>
      <c r="R254" s="44">
        <v>66.4909</v>
      </c>
      <c r="S254" s="44">
        <f t="shared" si="49"/>
        <v>135.6091</v>
      </c>
      <c r="T254" s="44">
        <v>12566.93302907</v>
      </c>
    </row>
    <row r="255" spans="17:20">
      <c r="Q255" s="44">
        <v>212.2</v>
      </c>
      <c r="R255" s="44">
        <v>73.8456</v>
      </c>
      <c r="S255" s="44">
        <f t="shared" si="49"/>
        <v>138.3544</v>
      </c>
      <c r="T255" s="44">
        <v>13956.98824488</v>
      </c>
    </row>
    <row r="256" spans="17:20">
      <c r="Q256" s="44">
        <v>232.4</v>
      </c>
      <c r="R256" s="44">
        <v>86.4528</v>
      </c>
      <c r="S256" s="44">
        <f t="shared" si="49"/>
        <v>145.9472</v>
      </c>
      <c r="T256" s="44">
        <v>16339.77804144</v>
      </c>
    </row>
    <row r="257" spans="17:20">
      <c r="Q257" s="44">
        <v>132.6</v>
      </c>
      <c r="R257" s="44">
        <v>28.9068</v>
      </c>
      <c r="S257" s="44">
        <f t="shared" si="49"/>
        <v>103.6932</v>
      </c>
      <c r="T257" s="44">
        <v>6189.3505752</v>
      </c>
    </row>
    <row r="258" spans="17:20">
      <c r="Q258" s="44">
        <v>261.12</v>
      </c>
      <c r="R258" s="44">
        <v>60.57984</v>
      </c>
      <c r="S258" s="44">
        <f t="shared" ref="S258:S321" si="50">Q258-R258</f>
        <v>200.54016</v>
      </c>
      <c r="T258" s="44">
        <v>12970.99186176</v>
      </c>
    </row>
    <row r="259" spans="17:20">
      <c r="Q259" s="44">
        <v>261.4</v>
      </c>
      <c r="R259" s="44">
        <v>64.3044</v>
      </c>
      <c r="S259" s="44">
        <f t="shared" si="50"/>
        <v>197.0956</v>
      </c>
      <c r="T259" s="44">
        <v>13768.4723016</v>
      </c>
    </row>
    <row r="260" spans="17:20">
      <c r="Q260" s="44">
        <v>310</v>
      </c>
      <c r="R260" s="44">
        <v>81.53</v>
      </c>
      <c r="S260" s="44">
        <f t="shared" si="50"/>
        <v>228.47</v>
      </c>
      <c r="T260" s="44">
        <v>17456.71442</v>
      </c>
    </row>
    <row r="261" spans="17:20">
      <c r="Q261" s="44">
        <v>325</v>
      </c>
      <c r="R261" s="44">
        <v>88.725</v>
      </c>
      <c r="S261" s="44">
        <f t="shared" si="50"/>
        <v>236.275</v>
      </c>
      <c r="T261" s="44">
        <v>18997.26465</v>
      </c>
    </row>
    <row r="262" spans="17:20">
      <c r="Q262" s="44">
        <v>339.8</v>
      </c>
      <c r="R262" s="44">
        <v>93.7848</v>
      </c>
      <c r="S262" s="44">
        <f t="shared" si="50"/>
        <v>246.0152</v>
      </c>
      <c r="T262" s="44">
        <v>20080.6386672</v>
      </c>
    </row>
    <row r="263" spans="17:20">
      <c r="Q263" s="44">
        <v>358.1</v>
      </c>
      <c r="R263" s="44">
        <v>99.5518</v>
      </c>
      <c r="S263" s="44">
        <f t="shared" si="50"/>
        <v>258.5482</v>
      </c>
      <c r="T263" s="44">
        <v>21315.4341052</v>
      </c>
    </row>
    <row r="264" spans="17:20">
      <c r="Q264" s="44">
        <v>352.4</v>
      </c>
      <c r="R264" s="44">
        <v>98.672</v>
      </c>
      <c r="S264" s="44">
        <f t="shared" si="50"/>
        <v>253.728</v>
      </c>
      <c r="T264" s="44">
        <v>21127.056608</v>
      </c>
    </row>
    <row r="265" spans="17:20">
      <c r="Q265" s="44">
        <v>296</v>
      </c>
      <c r="R265" s="44">
        <v>77.848</v>
      </c>
      <c r="S265" s="44">
        <f t="shared" si="50"/>
        <v>218.152</v>
      </c>
      <c r="T265" s="44">
        <v>16668.346672</v>
      </c>
    </row>
    <row r="266" spans="17:20">
      <c r="Q266" s="44">
        <v>310.8</v>
      </c>
      <c r="R266" s="44">
        <v>80.808</v>
      </c>
      <c r="S266" s="44">
        <f t="shared" si="50"/>
        <v>229.992</v>
      </c>
      <c r="T266" s="44">
        <v>17302.124112</v>
      </c>
    </row>
    <row r="267" spans="17:20">
      <c r="Q267" s="44">
        <v>338.8</v>
      </c>
      <c r="R267" s="44">
        <v>92.8312</v>
      </c>
      <c r="S267" s="44">
        <f t="shared" si="50"/>
        <v>245.9688</v>
      </c>
      <c r="T267" s="44">
        <v>19876.4595568</v>
      </c>
    </row>
    <row r="268" spans="17:20">
      <c r="Q268" s="44">
        <v>433.3</v>
      </c>
      <c r="R268" s="44">
        <v>128.2568</v>
      </c>
      <c r="S268" s="44">
        <f t="shared" si="50"/>
        <v>305.0432</v>
      </c>
      <c r="T268" s="44">
        <v>27461.5764752</v>
      </c>
    </row>
    <row r="269" spans="17:20">
      <c r="Q269" s="44">
        <v>430.7</v>
      </c>
      <c r="R269" s="44">
        <v>141.7003</v>
      </c>
      <c r="S269" s="44">
        <f t="shared" si="50"/>
        <v>288.9997</v>
      </c>
      <c r="T269" s="44">
        <v>30340.0180342</v>
      </c>
    </row>
    <row r="270" spans="17:20">
      <c r="Q270" s="44">
        <v>437.3</v>
      </c>
      <c r="R270" s="44">
        <v>152.1804</v>
      </c>
      <c r="S270" s="44">
        <f t="shared" si="50"/>
        <v>285.1196</v>
      </c>
      <c r="T270" s="44">
        <v>32583.9541656</v>
      </c>
    </row>
    <row r="271" spans="17:20">
      <c r="Q271" s="44">
        <v>406.8</v>
      </c>
      <c r="R271" s="44">
        <v>151.3296</v>
      </c>
      <c r="S271" s="44">
        <f t="shared" si="50"/>
        <v>255.4704</v>
      </c>
      <c r="T271" s="44">
        <v>32401.7859744</v>
      </c>
    </row>
    <row r="272" spans="17:20">
      <c r="Q272" s="44">
        <v>104.7</v>
      </c>
      <c r="R272" s="44">
        <v>22.8246</v>
      </c>
      <c r="S272" s="44">
        <f t="shared" si="50"/>
        <v>81.8754</v>
      </c>
      <c r="T272" s="44">
        <v>2633.31290382</v>
      </c>
    </row>
    <row r="273" spans="17:20">
      <c r="Q273" s="44">
        <v>104.86</v>
      </c>
      <c r="R273" s="44">
        <v>24.32752</v>
      </c>
      <c r="S273" s="44">
        <f t="shared" si="50"/>
        <v>80.53248</v>
      </c>
      <c r="T273" s="44">
        <v>2806.707339184</v>
      </c>
    </row>
    <row r="274" spans="17:20">
      <c r="Q274" s="44">
        <v>108.56</v>
      </c>
      <c r="R274" s="44">
        <v>26.70576</v>
      </c>
      <c r="S274" s="44">
        <f t="shared" si="50"/>
        <v>81.85424</v>
      </c>
      <c r="T274" s="44">
        <v>3081.088930992</v>
      </c>
    </row>
    <row r="275" spans="17:20">
      <c r="Q275" s="44">
        <v>107.8</v>
      </c>
      <c r="R275" s="44">
        <v>28.3514</v>
      </c>
      <c r="S275" s="44">
        <f t="shared" si="50"/>
        <v>79.4486</v>
      </c>
      <c r="T275" s="44">
        <v>3270.94921538</v>
      </c>
    </row>
    <row r="276" spans="17:20">
      <c r="Q276" s="44">
        <v>117.7</v>
      </c>
      <c r="R276" s="44">
        <v>32.1321</v>
      </c>
      <c r="S276" s="44">
        <f t="shared" si="50"/>
        <v>85.5679</v>
      </c>
      <c r="T276" s="44">
        <v>3707.13500157</v>
      </c>
    </row>
    <row r="277" spans="17:20">
      <c r="Q277" s="44">
        <v>126.1</v>
      </c>
      <c r="R277" s="44">
        <v>34.8036</v>
      </c>
      <c r="S277" s="44">
        <f t="shared" si="50"/>
        <v>91.2964</v>
      </c>
      <c r="T277" s="44">
        <v>4015.35049812</v>
      </c>
    </row>
    <row r="278" spans="17:20">
      <c r="Q278" s="44">
        <v>132.2</v>
      </c>
      <c r="R278" s="44">
        <v>36.7516</v>
      </c>
      <c r="S278" s="44">
        <f t="shared" si="50"/>
        <v>95.4484</v>
      </c>
      <c r="T278" s="44">
        <v>4240.09456972</v>
      </c>
    </row>
    <row r="279" spans="17:20">
      <c r="Q279" s="44">
        <v>127.5</v>
      </c>
      <c r="R279" s="44">
        <v>35.7</v>
      </c>
      <c r="S279" s="44">
        <f t="shared" si="50"/>
        <v>91.8</v>
      </c>
      <c r="T279" s="44">
        <v>4118.76969</v>
      </c>
    </row>
    <row r="280" spans="17:20">
      <c r="Q280" s="44">
        <v>79.9</v>
      </c>
      <c r="R280" s="44">
        <v>21.0137</v>
      </c>
      <c r="S280" s="44">
        <f t="shared" si="50"/>
        <v>58.8863</v>
      </c>
      <c r="T280" s="44">
        <v>2424.38629229</v>
      </c>
    </row>
    <row r="281" spans="17:20">
      <c r="Q281" s="44">
        <v>81.2</v>
      </c>
      <c r="R281" s="44">
        <v>21.112</v>
      </c>
      <c r="S281" s="44">
        <f t="shared" si="50"/>
        <v>60.088</v>
      </c>
      <c r="T281" s="44">
        <v>2435.7273304</v>
      </c>
    </row>
    <row r="282" spans="17:20">
      <c r="Q282" s="44">
        <v>82.9</v>
      </c>
      <c r="R282" s="44">
        <v>22.7146</v>
      </c>
      <c r="S282" s="44">
        <f t="shared" si="50"/>
        <v>60.1854</v>
      </c>
      <c r="T282" s="44">
        <v>2620.62201682</v>
      </c>
    </row>
    <row r="283" spans="17:20">
      <c r="Q283" s="44">
        <v>85.9</v>
      </c>
      <c r="R283" s="44">
        <v>25.4264</v>
      </c>
      <c r="S283" s="44">
        <f t="shared" si="50"/>
        <v>60.4736</v>
      </c>
      <c r="T283" s="44">
        <v>2933.48699288</v>
      </c>
    </row>
    <row r="284" spans="17:20">
      <c r="Q284" s="44">
        <v>81.5</v>
      </c>
      <c r="R284" s="44">
        <v>26.8135</v>
      </c>
      <c r="S284" s="44">
        <f t="shared" si="50"/>
        <v>54.6865</v>
      </c>
      <c r="T284" s="44">
        <v>3093.51907795</v>
      </c>
    </row>
    <row r="285" spans="17:20">
      <c r="Q285" s="44">
        <v>81</v>
      </c>
      <c r="R285" s="44">
        <v>28.188</v>
      </c>
      <c r="S285" s="44">
        <f t="shared" si="50"/>
        <v>52.812</v>
      </c>
      <c r="T285" s="44">
        <v>3252.0974796</v>
      </c>
    </row>
    <row r="286" spans="17:20">
      <c r="Q286" s="44">
        <v>92.4</v>
      </c>
      <c r="R286" s="44">
        <v>34.3728</v>
      </c>
      <c r="S286" s="44">
        <f t="shared" si="50"/>
        <v>58.0272</v>
      </c>
      <c r="T286" s="44">
        <v>3965.64836976</v>
      </c>
    </row>
    <row r="287" spans="17:20">
      <c r="Q287" s="44">
        <v>425.4</v>
      </c>
      <c r="R287" s="44">
        <v>92.7372</v>
      </c>
      <c r="S287" s="44">
        <f t="shared" si="50"/>
        <v>332.6628</v>
      </c>
      <c r="T287" s="44">
        <v>8107.65172092</v>
      </c>
    </row>
    <row r="288" spans="17:20">
      <c r="Q288" s="44">
        <v>98.82</v>
      </c>
      <c r="R288" s="44">
        <v>22.92624</v>
      </c>
      <c r="S288" s="44">
        <f t="shared" si="50"/>
        <v>75.89376</v>
      </c>
      <c r="T288" s="44">
        <v>2004.351750864</v>
      </c>
    </row>
    <row r="289" spans="17:20">
      <c r="Q289" s="44">
        <v>97.16</v>
      </c>
      <c r="R289" s="44">
        <v>23.90136</v>
      </c>
      <c r="S289" s="44">
        <f t="shared" si="50"/>
        <v>73.25864</v>
      </c>
      <c r="T289" s="44">
        <v>2089.602689496</v>
      </c>
    </row>
    <row r="290" spans="17:20">
      <c r="Q290" s="44">
        <v>98.2</v>
      </c>
      <c r="R290" s="44">
        <v>25.8266</v>
      </c>
      <c r="S290" s="44">
        <f t="shared" si="50"/>
        <v>72.3734</v>
      </c>
      <c r="T290" s="44">
        <v>2257.91891426</v>
      </c>
    </row>
    <row r="291" spans="17:20">
      <c r="Q291" s="44">
        <v>98.4</v>
      </c>
      <c r="R291" s="44">
        <v>26.8632</v>
      </c>
      <c r="S291" s="44">
        <f t="shared" si="50"/>
        <v>71.5368</v>
      </c>
      <c r="T291" s="44">
        <v>2348.54480952</v>
      </c>
    </row>
    <row r="292" spans="17:20">
      <c r="Q292" s="44">
        <v>97.9</v>
      </c>
      <c r="R292" s="44">
        <v>27.0204</v>
      </c>
      <c r="S292" s="44">
        <f t="shared" si="50"/>
        <v>70.8796</v>
      </c>
      <c r="T292" s="44">
        <v>2362.28819244</v>
      </c>
    </row>
    <row r="293" spans="17:20">
      <c r="Q293" s="44">
        <v>98.3</v>
      </c>
      <c r="R293" s="44">
        <v>27.3274</v>
      </c>
      <c r="S293" s="44">
        <f t="shared" si="50"/>
        <v>70.9726</v>
      </c>
      <c r="T293" s="44">
        <v>2389.12800514</v>
      </c>
    </row>
    <row r="294" spans="17:20">
      <c r="Q294" s="44">
        <v>92.3</v>
      </c>
      <c r="R294" s="44">
        <v>25.844</v>
      </c>
      <c r="S294" s="44">
        <f t="shared" si="50"/>
        <v>66.456</v>
      </c>
      <c r="T294" s="44">
        <v>2259.4401284</v>
      </c>
    </row>
    <row r="295" spans="17:20">
      <c r="Q295" s="44">
        <v>96.6</v>
      </c>
      <c r="R295" s="44">
        <v>25.4058</v>
      </c>
      <c r="S295" s="44">
        <f t="shared" si="50"/>
        <v>71.1942</v>
      </c>
      <c r="T295" s="44">
        <v>2221.13001138</v>
      </c>
    </row>
    <row r="296" spans="17:20">
      <c r="Q296" s="44">
        <v>99</v>
      </c>
      <c r="R296" s="44">
        <v>25.74</v>
      </c>
      <c r="S296" s="44">
        <f t="shared" si="50"/>
        <v>73.26</v>
      </c>
      <c r="T296" s="44">
        <v>2250.347814</v>
      </c>
    </row>
    <row r="297" spans="17:20">
      <c r="Q297" s="44">
        <v>101.6</v>
      </c>
      <c r="R297" s="44">
        <v>27.8384</v>
      </c>
      <c r="S297" s="44">
        <f t="shared" si="50"/>
        <v>73.7616</v>
      </c>
      <c r="T297" s="44">
        <v>2433.80274224</v>
      </c>
    </row>
    <row r="298" spans="17:20">
      <c r="Q298" s="44">
        <v>124.6</v>
      </c>
      <c r="R298" s="44">
        <v>36.8816</v>
      </c>
      <c r="S298" s="44">
        <f t="shared" si="50"/>
        <v>87.7184</v>
      </c>
      <c r="T298" s="44">
        <v>3224.41444976</v>
      </c>
    </row>
    <row r="299" spans="17:20">
      <c r="Q299" s="44">
        <v>131.6</v>
      </c>
      <c r="R299" s="44">
        <v>43.2964</v>
      </c>
      <c r="S299" s="44">
        <f t="shared" si="50"/>
        <v>88.3036</v>
      </c>
      <c r="T299" s="44">
        <v>3785.23539604</v>
      </c>
    </row>
    <row r="300" spans="17:20">
      <c r="Q300" s="44">
        <v>150.9</v>
      </c>
      <c r="R300" s="44">
        <v>52.5132</v>
      </c>
      <c r="S300" s="44">
        <f t="shared" si="50"/>
        <v>98.3868</v>
      </c>
      <c r="T300" s="44">
        <v>4591.02427452</v>
      </c>
    </row>
    <row r="301" spans="17:20">
      <c r="Q301" s="44">
        <v>343.6</v>
      </c>
      <c r="R301" s="44">
        <v>127.8192</v>
      </c>
      <c r="S301" s="44">
        <f t="shared" si="50"/>
        <v>215.7808</v>
      </c>
      <c r="T301" s="44">
        <v>11174.73416112</v>
      </c>
    </row>
    <row r="302" spans="17:20">
      <c r="Q302" s="44">
        <v>69.5</v>
      </c>
      <c r="R302" s="44">
        <v>15.151</v>
      </c>
      <c r="S302" s="44">
        <f t="shared" si="50"/>
        <v>54.349</v>
      </c>
      <c r="T302" s="44">
        <v>3473.1652417</v>
      </c>
    </row>
    <row r="303" spans="17:20">
      <c r="Q303" s="44">
        <v>91.18</v>
      </c>
      <c r="R303" s="44">
        <v>21.15376</v>
      </c>
      <c r="S303" s="44">
        <f t="shared" si="50"/>
        <v>70.02624</v>
      </c>
      <c r="T303" s="44">
        <v>4849.218134992</v>
      </c>
    </row>
    <row r="304" spans="17:20">
      <c r="Q304" s="44">
        <v>49.49</v>
      </c>
      <c r="R304" s="44">
        <v>12.17454</v>
      </c>
      <c r="S304" s="44">
        <f t="shared" si="50"/>
        <v>37.31546</v>
      </c>
      <c r="T304" s="44">
        <v>2790.851373618</v>
      </c>
    </row>
    <row r="305" spans="17:20">
      <c r="Q305" s="44">
        <v>48.1</v>
      </c>
      <c r="R305" s="44">
        <v>12.6503</v>
      </c>
      <c r="S305" s="44">
        <f t="shared" si="50"/>
        <v>35.4497</v>
      </c>
      <c r="T305" s="44">
        <v>2899.91302601</v>
      </c>
    </row>
    <row r="306" spans="17:20">
      <c r="Q306" s="44">
        <v>46.9</v>
      </c>
      <c r="R306" s="44">
        <v>12.8037</v>
      </c>
      <c r="S306" s="44">
        <f t="shared" si="50"/>
        <v>34.0963</v>
      </c>
      <c r="T306" s="44">
        <v>2935.07793579</v>
      </c>
    </row>
    <row r="307" spans="17:20">
      <c r="Q307" s="44">
        <v>44.8</v>
      </c>
      <c r="R307" s="44">
        <v>12.3648</v>
      </c>
      <c r="S307" s="44">
        <f t="shared" si="50"/>
        <v>32.4352</v>
      </c>
      <c r="T307" s="44">
        <v>2834.46594816</v>
      </c>
    </row>
    <row r="308" spans="17:20">
      <c r="Q308" s="44">
        <v>50.9</v>
      </c>
      <c r="R308" s="44">
        <v>14.1502</v>
      </c>
      <c r="S308" s="44">
        <f t="shared" si="50"/>
        <v>36.7498</v>
      </c>
      <c r="T308" s="44">
        <v>3243.74515234</v>
      </c>
    </row>
    <row r="309" spans="17:20">
      <c r="Q309" s="44">
        <v>57.4</v>
      </c>
      <c r="R309" s="44">
        <v>16.072</v>
      </c>
      <c r="S309" s="44">
        <f t="shared" si="50"/>
        <v>41.328</v>
      </c>
      <c r="T309" s="44">
        <v>3684.2922424</v>
      </c>
    </row>
    <row r="310" spans="17:20">
      <c r="Q310" s="44">
        <v>42.7</v>
      </c>
      <c r="R310" s="44">
        <v>11.2301</v>
      </c>
      <c r="S310" s="44">
        <f t="shared" si="50"/>
        <v>31.4699</v>
      </c>
      <c r="T310" s="44">
        <v>2574.35106467</v>
      </c>
    </row>
    <row r="311" spans="17:20">
      <c r="Q311" s="44">
        <v>44.6</v>
      </c>
      <c r="R311" s="44">
        <v>11.596</v>
      </c>
      <c r="S311" s="44">
        <f t="shared" si="50"/>
        <v>33.004</v>
      </c>
      <c r="T311" s="44">
        <v>2658.2287732</v>
      </c>
    </row>
    <row r="312" spans="17:20">
      <c r="Q312" s="44">
        <v>45.5</v>
      </c>
      <c r="R312" s="44">
        <v>12.467</v>
      </c>
      <c r="S312" s="44">
        <f t="shared" si="50"/>
        <v>33.033</v>
      </c>
      <c r="T312" s="44">
        <v>2857.8939389</v>
      </c>
    </row>
    <row r="313" spans="17:20">
      <c r="Q313" s="44">
        <v>45</v>
      </c>
      <c r="R313" s="44">
        <v>13.32</v>
      </c>
      <c r="S313" s="44">
        <f t="shared" si="50"/>
        <v>31.68</v>
      </c>
      <c r="T313" s="44">
        <v>3053.432844</v>
      </c>
    </row>
    <row r="314" spans="17:20">
      <c r="Q314" s="44">
        <v>42.5</v>
      </c>
      <c r="R314" s="44">
        <v>13.9825</v>
      </c>
      <c r="S314" s="44">
        <f t="shared" si="50"/>
        <v>28.5175</v>
      </c>
      <c r="T314" s="44">
        <v>3205.30215775</v>
      </c>
    </row>
    <row r="315" spans="17:20">
      <c r="Q315" s="44">
        <v>46.9</v>
      </c>
      <c r="R315" s="44">
        <v>16.3212</v>
      </c>
      <c r="S315" s="44">
        <f t="shared" si="50"/>
        <v>30.5788</v>
      </c>
      <c r="T315" s="44">
        <v>3741.41802804</v>
      </c>
    </row>
    <row r="316" spans="17:20">
      <c r="Q316" s="44">
        <v>47.4</v>
      </c>
      <c r="R316" s="44">
        <v>17.6328</v>
      </c>
      <c r="S316" s="44">
        <f t="shared" si="50"/>
        <v>29.7672</v>
      </c>
      <c r="T316" s="44">
        <v>4042.08488376</v>
      </c>
    </row>
    <row r="317" spans="17:20">
      <c r="Q317" s="44">
        <v>41.5</v>
      </c>
      <c r="R317" s="44">
        <v>9.047</v>
      </c>
      <c r="S317" s="44">
        <f t="shared" si="50"/>
        <v>32.453</v>
      </c>
      <c r="T317" s="44">
        <v>1651.0259321</v>
      </c>
    </row>
    <row r="318" spans="17:20">
      <c r="Q318" s="44">
        <v>74.56</v>
      </c>
      <c r="R318" s="44">
        <v>17.29792</v>
      </c>
      <c r="S318" s="44">
        <f t="shared" si="50"/>
        <v>57.26208</v>
      </c>
      <c r="T318" s="44">
        <v>3156.771801856</v>
      </c>
    </row>
    <row r="319" spans="17:20">
      <c r="Q319" s="44">
        <v>77.95</v>
      </c>
      <c r="R319" s="44">
        <v>19.1757</v>
      </c>
      <c r="S319" s="44">
        <f t="shared" si="50"/>
        <v>58.7743</v>
      </c>
      <c r="T319" s="44">
        <v>3499.45594851</v>
      </c>
    </row>
    <row r="320" spans="17:20">
      <c r="Q320" s="44">
        <v>85.4</v>
      </c>
      <c r="R320" s="44">
        <v>22.4602</v>
      </c>
      <c r="S320" s="44">
        <f t="shared" si="50"/>
        <v>62.9398</v>
      </c>
      <c r="T320" s="44">
        <v>4098.85847686</v>
      </c>
    </row>
    <row r="321" spans="17:20">
      <c r="Q321" s="44">
        <v>93.3</v>
      </c>
      <c r="R321" s="44">
        <v>25.4709</v>
      </c>
      <c r="S321" s="44">
        <f t="shared" si="50"/>
        <v>67.8291</v>
      </c>
      <c r="T321" s="44">
        <v>4648.29406587</v>
      </c>
    </row>
    <row r="322" spans="17:20">
      <c r="Q322" s="44">
        <v>100.2</v>
      </c>
      <c r="R322" s="44">
        <v>27.6552</v>
      </c>
      <c r="S322" s="44">
        <f t="shared" ref="S322:S385" si="51">Q322-R322</f>
        <v>72.5448</v>
      </c>
      <c r="T322" s="44">
        <v>5046.91636536</v>
      </c>
    </row>
    <row r="323" spans="17:20">
      <c r="Q323" s="44">
        <v>108.7</v>
      </c>
      <c r="R323" s="44">
        <v>30.2186</v>
      </c>
      <c r="S323" s="44">
        <f t="shared" si="51"/>
        <v>78.4814</v>
      </c>
      <c r="T323" s="44">
        <v>5514.72225398</v>
      </c>
    </row>
    <row r="324" spans="17:20">
      <c r="Q324" s="44">
        <v>114.5</v>
      </c>
      <c r="R324" s="44">
        <v>32.06</v>
      </c>
      <c r="S324" s="44">
        <f t="shared" si="51"/>
        <v>82.44</v>
      </c>
      <c r="T324" s="44">
        <v>5850.767258</v>
      </c>
    </row>
    <row r="325" spans="17:20">
      <c r="Q325" s="44">
        <v>80.4</v>
      </c>
      <c r="R325" s="44">
        <v>21.1452</v>
      </c>
      <c r="S325" s="44">
        <f t="shared" si="51"/>
        <v>59.2548</v>
      </c>
      <c r="T325" s="44">
        <v>3858.87847236</v>
      </c>
    </row>
    <row r="326" spans="17:20">
      <c r="Q326" s="44">
        <v>78.3</v>
      </c>
      <c r="R326" s="44">
        <v>20.358</v>
      </c>
      <c r="S326" s="44">
        <f t="shared" si="51"/>
        <v>57.942</v>
      </c>
      <c r="T326" s="44">
        <v>3715.2189594</v>
      </c>
    </row>
    <row r="327" spans="17:20">
      <c r="Q327" s="44">
        <v>80.2</v>
      </c>
      <c r="R327" s="44">
        <v>21.9748</v>
      </c>
      <c r="S327" s="44">
        <f t="shared" si="51"/>
        <v>58.2252</v>
      </c>
      <c r="T327" s="44">
        <v>4010.27574364</v>
      </c>
    </row>
    <row r="328" spans="17:20">
      <c r="Q328" s="44">
        <v>88.6</v>
      </c>
      <c r="R328" s="44">
        <v>26.2256</v>
      </c>
      <c r="S328" s="44">
        <f t="shared" si="51"/>
        <v>62.3744</v>
      </c>
      <c r="T328" s="44">
        <v>4786.02251408</v>
      </c>
    </row>
    <row r="329" spans="17:20">
      <c r="Q329" s="44">
        <v>93</v>
      </c>
      <c r="R329" s="44">
        <v>30.597</v>
      </c>
      <c r="S329" s="44">
        <f t="shared" si="51"/>
        <v>62.403</v>
      </c>
      <c r="T329" s="44">
        <v>5583.7780971</v>
      </c>
    </row>
    <row r="330" spans="17:20">
      <c r="Q330" s="44">
        <v>99.1</v>
      </c>
      <c r="R330" s="44">
        <v>34.4868</v>
      </c>
      <c r="S330" s="44">
        <f t="shared" si="51"/>
        <v>64.6132</v>
      </c>
      <c r="T330" s="44">
        <v>6293.64442524</v>
      </c>
    </row>
    <row r="331" spans="17:20">
      <c r="Q331" s="44">
        <v>110.3</v>
      </c>
      <c r="R331" s="44">
        <v>41.0316</v>
      </c>
      <c r="S331" s="44">
        <f t="shared" si="51"/>
        <v>69.2684</v>
      </c>
      <c r="T331" s="44">
        <v>7488.03311988</v>
      </c>
    </row>
    <row r="332" spans="17:20">
      <c r="Q332" s="44">
        <v>633.6</v>
      </c>
      <c r="R332" s="44">
        <v>138.1248</v>
      </c>
      <c r="S332" s="44">
        <f t="shared" si="51"/>
        <v>495.4752</v>
      </c>
      <c r="T332" s="44">
        <v>18013.6839168</v>
      </c>
    </row>
    <row r="333" spans="17:20">
      <c r="Q333" s="44">
        <v>440</v>
      </c>
      <c r="R333" s="44">
        <v>102.08</v>
      </c>
      <c r="S333" s="44">
        <f t="shared" si="51"/>
        <v>337.92</v>
      </c>
      <c r="T333" s="44">
        <v>13312.86528</v>
      </c>
    </row>
    <row r="334" spans="17:20">
      <c r="Q334" s="44">
        <v>490.3</v>
      </c>
      <c r="R334" s="44">
        <v>120.6138</v>
      </c>
      <c r="S334" s="44">
        <f t="shared" si="51"/>
        <v>369.6862</v>
      </c>
      <c r="T334" s="44">
        <v>15729.9693408</v>
      </c>
    </row>
    <row r="335" spans="17:20">
      <c r="Q335" s="44">
        <v>477.4</v>
      </c>
      <c r="R335" s="44">
        <v>125.5562</v>
      </c>
      <c r="S335" s="44">
        <f t="shared" si="51"/>
        <v>351.8438</v>
      </c>
      <c r="T335" s="44">
        <v>16374.5373792</v>
      </c>
    </row>
    <row r="336" spans="17:20">
      <c r="Q336" s="44">
        <v>487.9</v>
      </c>
      <c r="R336" s="44">
        <v>133.1967</v>
      </c>
      <c r="S336" s="44">
        <f t="shared" si="51"/>
        <v>354.7033</v>
      </c>
      <c r="T336" s="44">
        <v>17370.9808272</v>
      </c>
    </row>
    <row r="337" spans="17:20">
      <c r="Q337" s="44">
        <v>529.4</v>
      </c>
      <c r="R337" s="44">
        <v>146.1144</v>
      </c>
      <c r="S337" s="44">
        <f t="shared" si="51"/>
        <v>383.2856</v>
      </c>
      <c r="T337" s="44">
        <v>19055.6555904</v>
      </c>
    </row>
    <row r="338" spans="17:20">
      <c r="Q338" s="44">
        <v>561.8</v>
      </c>
      <c r="R338" s="44">
        <v>156.1804</v>
      </c>
      <c r="S338" s="44">
        <f t="shared" si="51"/>
        <v>405.6196</v>
      </c>
      <c r="T338" s="44">
        <v>20368.4230464</v>
      </c>
    </row>
    <row r="339" spans="17:20">
      <c r="Q339" s="44">
        <v>552.8</v>
      </c>
      <c r="R339" s="44">
        <v>154.784</v>
      </c>
      <c r="S339" s="44">
        <f t="shared" si="51"/>
        <v>398.016</v>
      </c>
      <c r="T339" s="44">
        <v>20186.310144</v>
      </c>
    </row>
    <row r="340" spans="17:20">
      <c r="Q340" s="44">
        <v>494.8</v>
      </c>
      <c r="R340" s="44">
        <v>130.1324</v>
      </c>
      <c r="S340" s="44">
        <f t="shared" si="51"/>
        <v>364.6676</v>
      </c>
      <c r="T340" s="44">
        <v>16971.3470784</v>
      </c>
    </row>
    <row r="341" spans="17:20">
      <c r="Q341" s="44">
        <v>476.2</v>
      </c>
      <c r="R341" s="44">
        <v>123.812</v>
      </c>
      <c r="S341" s="44">
        <f t="shared" si="51"/>
        <v>352.388</v>
      </c>
      <c r="T341" s="44">
        <v>16147.065792</v>
      </c>
    </row>
    <row r="342" spans="17:20">
      <c r="Q342" s="44">
        <v>502.3</v>
      </c>
      <c r="R342" s="44">
        <v>137.6302</v>
      </c>
      <c r="S342" s="44">
        <f t="shared" si="51"/>
        <v>364.6698</v>
      </c>
      <c r="T342" s="44">
        <v>17949.1801632</v>
      </c>
    </row>
    <row r="343" spans="17:20">
      <c r="Q343" s="44">
        <v>547.8</v>
      </c>
      <c r="R343" s="44">
        <v>162.1488</v>
      </c>
      <c r="S343" s="44">
        <f t="shared" si="51"/>
        <v>385.6512</v>
      </c>
      <c r="T343" s="44">
        <v>21146.7979008</v>
      </c>
    </row>
    <row r="344" spans="17:20">
      <c r="Q344" s="44">
        <v>524.8</v>
      </c>
      <c r="R344" s="44">
        <v>172.6592</v>
      </c>
      <c r="S344" s="44">
        <f t="shared" si="51"/>
        <v>352.1408</v>
      </c>
      <c r="T344" s="44">
        <v>22517.5222272</v>
      </c>
    </row>
    <row r="345" spans="17:20">
      <c r="Q345" s="44">
        <v>583.6</v>
      </c>
      <c r="R345" s="44">
        <v>203.0928</v>
      </c>
      <c r="S345" s="44">
        <f t="shared" si="51"/>
        <v>380.5072</v>
      </c>
      <c r="T345" s="44">
        <v>26486.5506048</v>
      </c>
    </row>
    <row r="346" spans="17:20">
      <c r="Q346" s="44">
        <v>773.2</v>
      </c>
      <c r="R346" s="44">
        <v>287.6304</v>
      </c>
      <c r="S346" s="44">
        <f t="shared" si="51"/>
        <v>485.5696</v>
      </c>
      <c r="T346" s="44">
        <v>37511.6062464</v>
      </c>
    </row>
    <row r="347" spans="17:20">
      <c r="Q347" s="44">
        <v>216.6</v>
      </c>
      <c r="R347" s="44">
        <v>47.2188</v>
      </c>
      <c r="S347" s="44">
        <f t="shared" si="51"/>
        <v>169.3812</v>
      </c>
      <c r="T347" s="44">
        <v>13061.19698988</v>
      </c>
    </row>
    <row r="348" spans="17:20">
      <c r="Q348" s="44">
        <v>309.26</v>
      </c>
      <c r="R348" s="44">
        <v>71.74832</v>
      </c>
      <c r="S348" s="44">
        <f t="shared" si="51"/>
        <v>237.51168</v>
      </c>
      <c r="T348" s="44">
        <v>19846.309970032</v>
      </c>
    </row>
    <row r="349" spans="17:20">
      <c r="Q349" s="44">
        <v>274.96</v>
      </c>
      <c r="R349" s="44">
        <v>67.64016</v>
      </c>
      <c r="S349" s="44">
        <f t="shared" si="51"/>
        <v>207.31984</v>
      </c>
      <c r="T349" s="44">
        <v>18709.951421616</v>
      </c>
    </row>
    <row r="350" spans="17:20">
      <c r="Q350" s="44">
        <v>247.8</v>
      </c>
      <c r="R350" s="44">
        <v>65.1714</v>
      </c>
      <c r="S350" s="44">
        <f t="shared" si="51"/>
        <v>182.6286</v>
      </c>
      <c r="T350" s="44">
        <v>18027.06747114</v>
      </c>
    </row>
    <row r="351" spans="17:20">
      <c r="Q351" s="44">
        <v>254.3</v>
      </c>
      <c r="R351" s="44">
        <v>69.4239</v>
      </c>
      <c r="S351" s="44">
        <f t="shared" si="51"/>
        <v>184.8761</v>
      </c>
      <c r="T351" s="44">
        <v>19203.35192139</v>
      </c>
    </row>
    <row r="352" spans="17:20">
      <c r="Q352" s="44">
        <v>290.6</v>
      </c>
      <c r="R352" s="44">
        <v>80.2056</v>
      </c>
      <c r="S352" s="44">
        <f t="shared" si="51"/>
        <v>210.3944</v>
      </c>
      <c r="T352" s="44">
        <v>22185.67903656</v>
      </c>
    </row>
    <row r="353" spans="17:20">
      <c r="Q353" s="44">
        <v>349.6</v>
      </c>
      <c r="R353" s="44">
        <v>97.1888</v>
      </c>
      <c r="S353" s="44">
        <f t="shared" si="51"/>
        <v>252.4112</v>
      </c>
      <c r="T353" s="44">
        <v>26883.40368688</v>
      </c>
    </row>
    <row r="354" spans="17:20">
      <c r="Q354" s="44">
        <v>362.8</v>
      </c>
      <c r="R354" s="44">
        <v>101.584</v>
      </c>
      <c r="S354" s="44">
        <f t="shared" si="51"/>
        <v>261.216</v>
      </c>
      <c r="T354" s="44">
        <v>28099.1603984</v>
      </c>
    </row>
    <row r="355" spans="17:20">
      <c r="Q355" s="44">
        <v>373.5</v>
      </c>
      <c r="R355" s="44">
        <v>98.2305</v>
      </c>
      <c r="S355" s="44">
        <f t="shared" si="51"/>
        <v>275.2695</v>
      </c>
      <c r="T355" s="44">
        <v>27171.54842805</v>
      </c>
    </row>
    <row r="356" spans="17:20">
      <c r="Q356" s="44">
        <v>371.9</v>
      </c>
      <c r="R356" s="44">
        <v>96.694</v>
      </c>
      <c r="S356" s="44">
        <f t="shared" si="51"/>
        <v>275.206</v>
      </c>
      <c r="T356" s="44">
        <v>26746.5370094</v>
      </c>
    </row>
    <row r="357" spans="17:20">
      <c r="Q357" s="44">
        <v>431.7</v>
      </c>
      <c r="R357" s="44">
        <v>118.2858</v>
      </c>
      <c r="S357" s="44">
        <f t="shared" si="51"/>
        <v>313.4142</v>
      </c>
      <c r="T357" s="44">
        <v>32719.04696658</v>
      </c>
    </row>
    <row r="358" spans="17:20">
      <c r="Q358" s="44">
        <v>488.6</v>
      </c>
      <c r="R358" s="44">
        <v>144.6256</v>
      </c>
      <c r="S358" s="44">
        <f t="shared" si="51"/>
        <v>343.9744</v>
      </c>
      <c r="T358" s="44">
        <v>40004.90167856</v>
      </c>
    </row>
    <row r="359" spans="17:20">
      <c r="Q359" s="44">
        <v>478.4</v>
      </c>
      <c r="R359" s="44">
        <v>157.3936</v>
      </c>
      <c r="S359" s="44">
        <f t="shared" si="51"/>
        <v>321.0064</v>
      </c>
      <c r="T359" s="44">
        <v>43536.65943536</v>
      </c>
    </row>
    <row r="360" spans="17:20">
      <c r="Q360" s="44">
        <v>491.4</v>
      </c>
      <c r="R360" s="44">
        <v>171.0072</v>
      </c>
      <c r="S360" s="44">
        <f t="shared" si="51"/>
        <v>320.3928</v>
      </c>
      <c r="T360" s="44">
        <v>47302.31869272</v>
      </c>
    </row>
    <row r="361" spans="17:20">
      <c r="Q361" s="44">
        <v>502.7</v>
      </c>
      <c r="R361" s="44">
        <v>187.0044</v>
      </c>
      <c r="S361" s="44">
        <f t="shared" si="51"/>
        <v>315.6956</v>
      </c>
      <c r="T361" s="44">
        <v>51727.30578444</v>
      </c>
    </row>
    <row r="362" spans="17:20">
      <c r="Q362" s="44">
        <v>401.5</v>
      </c>
      <c r="R362" s="44">
        <v>87.527</v>
      </c>
      <c r="S362" s="44">
        <f t="shared" si="51"/>
        <v>313.973</v>
      </c>
      <c r="T362" s="44">
        <v>8432.2198895</v>
      </c>
    </row>
    <row r="363" spans="17:20">
      <c r="Q363" s="44">
        <v>666.24</v>
      </c>
      <c r="R363" s="44">
        <v>154.56768</v>
      </c>
      <c r="S363" s="44">
        <f t="shared" si="51"/>
        <v>511.67232</v>
      </c>
      <c r="T363" s="44">
        <v>14890.81843968</v>
      </c>
    </row>
    <row r="364" spans="17:20">
      <c r="Q364" s="44">
        <v>669.95</v>
      </c>
      <c r="R364" s="44">
        <v>164.8077</v>
      </c>
      <c r="S364" s="44">
        <f t="shared" si="51"/>
        <v>505.1423</v>
      </c>
      <c r="T364" s="44">
        <v>15877.32660645</v>
      </c>
    </row>
    <row r="365" spans="17:20">
      <c r="Q365" s="44">
        <v>675.1</v>
      </c>
      <c r="R365" s="44">
        <v>177.5513</v>
      </c>
      <c r="S365" s="44">
        <f t="shared" si="51"/>
        <v>497.5487</v>
      </c>
      <c r="T365" s="44">
        <v>17105.02591505</v>
      </c>
    </row>
    <row r="366" spans="17:20">
      <c r="Q366" s="44">
        <v>658.9</v>
      </c>
      <c r="R366" s="44">
        <v>179.8797</v>
      </c>
      <c r="S366" s="44">
        <f t="shared" si="51"/>
        <v>479.0203</v>
      </c>
      <c r="T366" s="44">
        <v>17329.34047845</v>
      </c>
    </row>
    <row r="367" spans="17:20">
      <c r="Q367" s="44">
        <v>681.3</v>
      </c>
      <c r="R367" s="44">
        <v>188.0388</v>
      </c>
      <c r="S367" s="44">
        <f t="shared" si="51"/>
        <v>493.2612</v>
      </c>
      <c r="T367" s="44">
        <v>18115.3759338</v>
      </c>
    </row>
    <row r="368" spans="17:20">
      <c r="Q368" s="44">
        <v>688.2</v>
      </c>
      <c r="R368" s="44">
        <v>191.3196</v>
      </c>
      <c r="S368" s="44">
        <f t="shared" si="51"/>
        <v>496.8804</v>
      </c>
      <c r="T368" s="44">
        <v>18431.4432846</v>
      </c>
    </row>
    <row r="369" spans="17:20">
      <c r="Q369" s="44">
        <v>721.8</v>
      </c>
      <c r="R369" s="44">
        <v>202.104</v>
      </c>
      <c r="S369" s="44">
        <f t="shared" si="51"/>
        <v>519.696</v>
      </c>
      <c r="T369" s="44">
        <v>19470.396204</v>
      </c>
    </row>
    <row r="370" spans="17:20">
      <c r="Q370" s="44">
        <v>747.7</v>
      </c>
      <c r="R370" s="44">
        <v>196.6451</v>
      </c>
      <c r="S370" s="44">
        <f t="shared" si="51"/>
        <v>551.0549</v>
      </c>
      <c r="T370" s="44">
        <v>18944.49396635</v>
      </c>
    </row>
    <row r="371" spans="17:20">
      <c r="Q371" s="44">
        <v>755.8</v>
      </c>
      <c r="R371" s="44">
        <v>196.508</v>
      </c>
      <c r="S371" s="44">
        <f t="shared" si="51"/>
        <v>559.292</v>
      </c>
      <c r="T371" s="44">
        <v>18931.285958</v>
      </c>
    </row>
    <row r="372" spans="17:20">
      <c r="Q372" s="44">
        <v>777.5</v>
      </c>
      <c r="R372" s="44">
        <v>213.035</v>
      </c>
      <c r="S372" s="44">
        <f t="shared" si="51"/>
        <v>564.465</v>
      </c>
      <c r="T372" s="44">
        <v>20523.4723475</v>
      </c>
    </row>
    <row r="373" spans="17:20">
      <c r="Q373" s="44">
        <v>810.4</v>
      </c>
      <c r="R373" s="44">
        <v>239.8784</v>
      </c>
      <c r="S373" s="44">
        <f t="shared" si="51"/>
        <v>570.5216</v>
      </c>
      <c r="T373" s="44">
        <v>23109.5252384</v>
      </c>
    </row>
    <row r="374" spans="17:20">
      <c r="Q374" s="44">
        <v>824.5</v>
      </c>
      <c r="R374" s="44">
        <v>271.2605</v>
      </c>
      <c r="S374" s="44">
        <f t="shared" si="51"/>
        <v>553.2395</v>
      </c>
      <c r="T374" s="44">
        <v>26132.82967925</v>
      </c>
    </row>
    <row r="375" spans="17:20">
      <c r="Q375" s="44">
        <v>835</v>
      </c>
      <c r="R375" s="44">
        <v>290.58</v>
      </c>
      <c r="S375" s="44">
        <f t="shared" si="51"/>
        <v>544.42</v>
      </c>
      <c r="T375" s="44">
        <v>27994.04133</v>
      </c>
    </row>
    <row r="376" spans="17:20">
      <c r="Q376" s="44">
        <v>875.4</v>
      </c>
      <c r="R376" s="44">
        <v>325.6488</v>
      </c>
      <c r="S376" s="44">
        <f t="shared" si="51"/>
        <v>549.7512</v>
      </c>
      <c r="T376" s="44">
        <v>31372.5169188</v>
      </c>
    </row>
    <row r="377" spans="17:20">
      <c r="Q377" s="44">
        <v>392.6</v>
      </c>
      <c r="R377" s="44">
        <v>85.5868</v>
      </c>
      <c r="S377" s="44">
        <f t="shared" si="51"/>
        <v>307.0132</v>
      </c>
      <c r="T377" s="44">
        <v>18515.51452348</v>
      </c>
    </row>
    <row r="378" spans="17:20">
      <c r="Q378" s="44">
        <v>458.42</v>
      </c>
      <c r="R378" s="44">
        <v>106.35344</v>
      </c>
      <c r="S378" s="44">
        <f t="shared" si="51"/>
        <v>352.06656</v>
      </c>
      <c r="T378" s="44">
        <v>23008.088431184</v>
      </c>
    </row>
    <row r="379" spans="17:20">
      <c r="Q379" s="44">
        <v>461.9</v>
      </c>
      <c r="R379" s="44">
        <v>113.6274</v>
      </c>
      <c r="S379" s="44">
        <f t="shared" si="51"/>
        <v>348.2726</v>
      </c>
      <c r="T379" s="44">
        <v>24581.70856914</v>
      </c>
    </row>
    <row r="380" spans="17:20">
      <c r="Q380" s="44">
        <v>451.3</v>
      </c>
      <c r="R380" s="44">
        <v>118.6919</v>
      </c>
      <c r="S380" s="44">
        <f t="shared" si="51"/>
        <v>332.6081</v>
      </c>
      <c r="T380" s="44">
        <v>25677.34274759</v>
      </c>
    </row>
    <row r="381" spans="17:20">
      <c r="Q381" s="44">
        <v>467.5</v>
      </c>
      <c r="R381" s="44">
        <v>127.6275</v>
      </c>
      <c r="S381" s="44">
        <f t="shared" si="51"/>
        <v>339.8725</v>
      </c>
      <c r="T381" s="44">
        <v>27610.43560275</v>
      </c>
    </row>
    <row r="382" spans="17:20">
      <c r="Q382" s="44">
        <v>467.5</v>
      </c>
      <c r="R382" s="44">
        <v>129.03</v>
      </c>
      <c r="S382" s="44">
        <f t="shared" si="51"/>
        <v>338.47</v>
      </c>
      <c r="T382" s="44">
        <v>27913.846983</v>
      </c>
    </row>
    <row r="383" spans="17:20">
      <c r="Q383" s="44">
        <v>471.3</v>
      </c>
      <c r="R383" s="44">
        <v>131.0214</v>
      </c>
      <c r="S383" s="44">
        <f t="shared" si="51"/>
        <v>340.2786</v>
      </c>
      <c r="T383" s="44">
        <v>28344.65869254</v>
      </c>
    </row>
    <row r="384" spans="17:20">
      <c r="Q384" s="44">
        <v>466.6</v>
      </c>
      <c r="R384" s="44">
        <v>130.648</v>
      </c>
      <c r="S384" s="44">
        <f t="shared" si="51"/>
        <v>335.952</v>
      </c>
      <c r="T384" s="44">
        <v>28263.8787928</v>
      </c>
    </row>
    <row r="385" spans="17:20">
      <c r="Q385" s="44">
        <v>470</v>
      </c>
      <c r="R385" s="44">
        <v>123.61</v>
      </c>
      <c r="S385" s="44">
        <f t="shared" si="51"/>
        <v>346.39</v>
      </c>
      <c r="T385" s="44">
        <v>26741.305321</v>
      </c>
    </row>
    <row r="386" spans="17:20">
      <c r="Q386" s="44">
        <v>498.4</v>
      </c>
      <c r="R386" s="44">
        <v>129.584</v>
      </c>
      <c r="S386" s="44">
        <f t="shared" ref="S386:S449" si="52">Q386-R386</f>
        <v>368.816</v>
      </c>
      <c r="T386" s="44">
        <v>28033.6971824</v>
      </c>
    </row>
    <row r="387" spans="17:20">
      <c r="Q387" s="44">
        <v>525.2</v>
      </c>
      <c r="R387" s="44">
        <v>143.9048</v>
      </c>
      <c r="S387" s="44">
        <f t="shared" si="52"/>
        <v>381.2952</v>
      </c>
      <c r="T387" s="44">
        <v>31131.80320328</v>
      </c>
    </row>
    <row r="388" spans="17:20">
      <c r="Q388" s="44">
        <v>531.3</v>
      </c>
      <c r="R388" s="44">
        <v>157.2648</v>
      </c>
      <c r="S388" s="44">
        <f t="shared" si="52"/>
        <v>374.0352</v>
      </c>
      <c r="T388" s="44">
        <v>34022.05349928</v>
      </c>
    </row>
    <row r="389" spans="17:20">
      <c r="Q389" s="44">
        <v>544.7</v>
      </c>
      <c r="R389" s="44">
        <v>179.2063</v>
      </c>
      <c r="S389" s="44">
        <f t="shared" si="52"/>
        <v>365.4937</v>
      </c>
      <c r="T389" s="44">
        <v>38768.79203743</v>
      </c>
    </row>
    <row r="390" spans="17:20">
      <c r="Q390" s="44">
        <v>555.5</v>
      </c>
      <c r="R390" s="44">
        <v>193.314</v>
      </c>
      <c r="S390" s="44">
        <f t="shared" si="52"/>
        <v>362.186</v>
      </c>
      <c r="T390" s="44">
        <v>41820.7968354</v>
      </c>
    </row>
    <row r="391" spans="17:20">
      <c r="Q391" s="44">
        <v>595.4</v>
      </c>
      <c r="R391" s="44">
        <v>221.4888</v>
      </c>
      <c r="S391" s="44">
        <f t="shared" si="52"/>
        <v>373.9112</v>
      </c>
      <c r="T391" s="44">
        <v>47916.02318568</v>
      </c>
    </row>
    <row r="392" spans="17:20">
      <c r="Q392" s="44">
        <v>36.9</v>
      </c>
      <c r="R392" s="44">
        <v>8.0442</v>
      </c>
      <c r="S392" s="44">
        <f t="shared" si="52"/>
        <v>28.8558</v>
      </c>
      <c r="T392" s="44">
        <v>653.3780787</v>
      </c>
    </row>
    <row r="393" spans="17:20">
      <c r="Q393" s="44">
        <v>122.51</v>
      </c>
      <c r="R393" s="44">
        <v>28.42232</v>
      </c>
      <c r="S393" s="44">
        <f t="shared" si="52"/>
        <v>94.08768</v>
      </c>
      <c r="T393" s="44">
        <v>2308.56030852</v>
      </c>
    </row>
    <row r="394" spans="17:20">
      <c r="Q394" s="44">
        <v>103.04</v>
      </c>
      <c r="R394" s="44">
        <v>25.34784</v>
      </c>
      <c r="S394" s="44">
        <f t="shared" si="52"/>
        <v>77.69216</v>
      </c>
      <c r="T394" s="44">
        <v>2058.84028224</v>
      </c>
    </row>
    <row r="395" spans="17:20">
      <c r="Q395" s="44">
        <v>98.2</v>
      </c>
      <c r="R395" s="44">
        <v>25.8266</v>
      </c>
      <c r="S395" s="44">
        <f t="shared" si="52"/>
        <v>72.3734</v>
      </c>
      <c r="T395" s="44">
        <v>2097.7268451</v>
      </c>
    </row>
    <row r="396" spans="17:20">
      <c r="Q396" s="44">
        <v>95.2</v>
      </c>
      <c r="R396" s="44">
        <v>25.9896</v>
      </c>
      <c r="S396" s="44">
        <f t="shared" si="52"/>
        <v>69.2104</v>
      </c>
      <c r="T396" s="44">
        <v>2110.9662756</v>
      </c>
    </row>
    <row r="397" spans="17:20">
      <c r="Q397" s="44">
        <v>103.7</v>
      </c>
      <c r="R397" s="44">
        <v>28.6212</v>
      </c>
      <c r="S397" s="44">
        <f t="shared" si="52"/>
        <v>75.0788</v>
      </c>
      <c r="T397" s="44">
        <v>2324.7140382</v>
      </c>
    </row>
    <row r="398" spans="17:20">
      <c r="Q398" s="44">
        <v>102.1</v>
      </c>
      <c r="R398" s="44">
        <v>28.3838</v>
      </c>
      <c r="S398" s="44">
        <f t="shared" si="52"/>
        <v>73.7162</v>
      </c>
      <c r="T398" s="44">
        <v>2305.4315793</v>
      </c>
    </row>
    <row r="399" spans="17:20">
      <c r="Q399" s="44">
        <v>103.1</v>
      </c>
      <c r="R399" s="44">
        <v>28.868</v>
      </c>
      <c r="S399" s="44">
        <f t="shared" si="52"/>
        <v>74.232</v>
      </c>
      <c r="T399" s="44">
        <v>2344.759998</v>
      </c>
    </row>
    <row r="400" spans="17:20">
      <c r="Q400" s="44">
        <v>121.7</v>
      </c>
      <c r="R400" s="44">
        <v>32.0071</v>
      </c>
      <c r="S400" s="44">
        <f t="shared" si="52"/>
        <v>89.6929</v>
      </c>
      <c r="T400" s="44">
        <v>2599.72868685</v>
      </c>
    </row>
    <row r="401" spans="17:20">
      <c r="Q401" s="44">
        <v>120.8</v>
      </c>
      <c r="R401" s="44">
        <v>31.408</v>
      </c>
      <c r="S401" s="44">
        <f t="shared" si="52"/>
        <v>89.392</v>
      </c>
      <c r="T401" s="44">
        <v>2551.067688</v>
      </c>
    </row>
    <row r="402" spans="17:20">
      <c r="Q402" s="44">
        <v>121.6</v>
      </c>
      <c r="R402" s="44">
        <v>33.3184</v>
      </c>
      <c r="S402" s="44">
        <f t="shared" si="52"/>
        <v>88.2816</v>
      </c>
      <c r="T402" s="44">
        <v>2706.2370624</v>
      </c>
    </row>
    <row r="403" spans="17:20">
      <c r="Q403" s="44">
        <v>122.5</v>
      </c>
      <c r="R403" s="44">
        <v>36.26</v>
      </c>
      <c r="S403" s="44">
        <f t="shared" si="52"/>
        <v>86.24</v>
      </c>
      <c r="T403" s="44">
        <v>2945.16411</v>
      </c>
    </row>
    <row r="404" spans="17:20">
      <c r="Q404" s="44">
        <v>122.9</v>
      </c>
      <c r="R404" s="44">
        <v>40.4341</v>
      </c>
      <c r="S404" s="44">
        <f t="shared" si="52"/>
        <v>82.4659</v>
      </c>
      <c r="T404" s="44">
        <v>3284.19912135</v>
      </c>
    </row>
    <row r="405" spans="17:20">
      <c r="Q405" s="44">
        <v>122.5</v>
      </c>
      <c r="R405" s="44">
        <v>42.63</v>
      </c>
      <c r="S405" s="44">
        <f t="shared" si="52"/>
        <v>79.87</v>
      </c>
      <c r="T405" s="44">
        <v>3462.557805</v>
      </c>
    </row>
    <row r="406" spans="17:20">
      <c r="Q406" s="44">
        <v>124.4</v>
      </c>
      <c r="R406" s="44">
        <v>46.2768</v>
      </c>
      <c r="S406" s="44">
        <f t="shared" si="52"/>
        <v>78.1232</v>
      </c>
      <c r="T406" s="44">
        <v>3758.7636648</v>
      </c>
    </row>
    <row r="407" spans="17:20">
      <c r="Q407" s="44">
        <v>247.1</v>
      </c>
      <c r="R407" s="44">
        <v>53.8678</v>
      </c>
      <c r="S407" s="44">
        <f t="shared" si="52"/>
        <v>193.2322</v>
      </c>
      <c r="T407" s="44">
        <v>12598.99968572</v>
      </c>
    </row>
    <row r="408" spans="17:20">
      <c r="Q408" s="44">
        <v>403.67</v>
      </c>
      <c r="R408" s="44">
        <v>93.65144</v>
      </c>
      <c r="S408" s="44">
        <f t="shared" si="52"/>
        <v>310.01856</v>
      </c>
      <c r="T408" s="44">
        <v>21903.891807856</v>
      </c>
    </row>
    <row r="409" spans="17:20">
      <c r="Q409" s="44">
        <v>403.81</v>
      </c>
      <c r="R409" s="44">
        <v>99.33726</v>
      </c>
      <c r="S409" s="44">
        <f t="shared" si="52"/>
        <v>304.47274</v>
      </c>
      <c r="T409" s="44">
        <v>23233.733464524</v>
      </c>
    </row>
    <row r="410" spans="17:20">
      <c r="Q410" s="44">
        <v>395.9</v>
      </c>
      <c r="R410" s="44">
        <v>104.1217</v>
      </c>
      <c r="S410" s="44">
        <f t="shared" si="52"/>
        <v>291.7783</v>
      </c>
      <c r="T410" s="44">
        <v>24352.75369658</v>
      </c>
    </row>
    <row r="411" spans="17:20">
      <c r="Q411" s="44">
        <v>402.1</v>
      </c>
      <c r="R411" s="44">
        <v>109.7733</v>
      </c>
      <c r="S411" s="44">
        <f t="shared" si="52"/>
        <v>292.3267</v>
      </c>
      <c r="T411" s="44">
        <v>25674.59172642</v>
      </c>
    </row>
    <row r="412" spans="17:20">
      <c r="Q412" s="44">
        <v>423.8</v>
      </c>
      <c r="R412" s="44">
        <v>116.9688</v>
      </c>
      <c r="S412" s="44">
        <f t="shared" si="52"/>
        <v>306.8312</v>
      </c>
      <c r="T412" s="44">
        <v>27357.52851312</v>
      </c>
    </row>
    <row r="413" spans="17:20">
      <c r="Q413" s="44">
        <v>420.1</v>
      </c>
      <c r="R413" s="44">
        <v>116.7878</v>
      </c>
      <c r="S413" s="44">
        <f t="shared" si="52"/>
        <v>303.3122</v>
      </c>
      <c r="T413" s="44">
        <v>27315.19489372</v>
      </c>
    </row>
    <row r="414" spans="17:20">
      <c r="Q414" s="44">
        <v>416.4</v>
      </c>
      <c r="R414" s="44">
        <v>116.592</v>
      </c>
      <c r="S414" s="44">
        <f t="shared" si="52"/>
        <v>299.808</v>
      </c>
      <c r="T414" s="44">
        <v>27269.3997408</v>
      </c>
    </row>
    <row r="415" spans="17:20">
      <c r="Q415" s="44">
        <v>394.1</v>
      </c>
      <c r="R415" s="44">
        <v>103.6483</v>
      </c>
      <c r="S415" s="44">
        <f t="shared" si="52"/>
        <v>290.4517</v>
      </c>
      <c r="T415" s="44">
        <v>24242.03140142</v>
      </c>
    </row>
    <row r="416" spans="17:20">
      <c r="Q416" s="44">
        <v>410.5</v>
      </c>
      <c r="R416" s="44">
        <v>106.73</v>
      </c>
      <c r="S416" s="44">
        <f t="shared" si="52"/>
        <v>303.77</v>
      </c>
      <c r="T416" s="44">
        <v>24962.802202</v>
      </c>
    </row>
    <row r="417" spans="17:20">
      <c r="Q417" s="44">
        <v>427.1</v>
      </c>
      <c r="R417" s="44">
        <v>117.0254</v>
      </c>
      <c r="S417" s="44">
        <f t="shared" si="52"/>
        <v>310.0746</v>
      </c>
      <c r="T417" s="44">
        <v>27370.76653996</v>
      </c>
    </row>
    <row r="418" spans="17:20">
      <c r="Q418" s="44">
        <v>450.3</v>
      </c>
      <c r="R418" s="44">
        <v>133.2888</v>
      </c>
      <c r="S418" s="44">
        <f t="shared" si="52"/>
        <v>317.0112</v>
      </c>
      <c r="T418" s="44">
        <v>31174.57088112</v>
      </c>
    </row>
    <row r="419" spans="17:20">
      <c r="Q419" s="44">
        <v>480.1</v>
      </c>
      <c r="R419" s="44">
        <v>157.9529</v>
      </c>
      <c r="S419" s="44">
        <f t="shared" si="52"/>
        <v>322.1471</v>
      </c>
      <c r="T419" s="44">
        <v>36943.19310346</v>
      </c>
    </row>
    <row r="420" spans="17:20">
      <c r="Q420" s="44">
        <v>495.5</v>
      </c>
      <c r="R420" s="44">
        <v>172.434</v>
      </c>
      <c r="S420" s="44">
        <f t="shared" si="52"/>
        <v>323.066</v>
      </c>
      <c r="T420" s="44">
        <v>40330.1399316</v>
      </c>
    </row>
    <row r="421" spans="17:20">
      <c r="Q421" s="44">
        <v>521.3</v>
      </c>
      <c r="R421" s="44">
        <v>193.9236</v>
      </c>
      <c r="S421" s="44">
        <f t="shared" si="52"/>
        <v>327.3764</v>
      </c>
      <c r="T421" s="44">
        <v>45356.28660264</v>
      </c>
    </row>
    <row r="422" spans="17:20">
      <c r="Q422" s="44">
        <v>389.9</v>
      </c>
      <c r="R422" s="44">
        <v>84.9982</v>
      </c>
      <c r="S422" s="44">
        <f t="shared" si="52"/>
        <v>304.9018</v>
      </c>
      <c r="T422" s="44">
        <v>13936.10087632</v>
      </c>
    </row>
    <row r="423" spans="17:20">
      <c r="Q423" s="44">
        <v>406.35</v>
      </c>
      <c r="R423" s="44">
        <v>94.2732</v>
      </c>
      <c r="S423" s="44">
        <f t="shared" si="52"/>
        <v>312.0768</v>
      </c>
      <c r="T423" s="44">
        <v>15456.80761632</v>
      </c>
    </row>
    <row r="424" spans="17:20">
      <c r="Q424" s="44">
        <v>401.65</v>
      </c>
      <c r="R424" s="44">
        <v>98.8059</v>
      </c>
      <c r="S424" s="44">
        <f t="shared" si="52"/>
        <v>302.8441</v>
      </c>
      <c r="T424" s="44">
        <v>16199.97822984</v>
      </c>
    </row>
    <row r="425" spans="17:20">
      <c r="Q425" s="44">
        <v>396.4</v>
      </c>
      <c r="R425" s="44">
        <v>104.2532</v>
      </c>
      <c r="S425" s="44">
        <f t="shared" si="52"/>
        <v>292.1468</v>
      </c>
      <c r="T425" s="44">
        <v>17093.10446432</v>
      </c>
    </row>
    <row r="426" spans="17:20">
      <c r="Q426" s="44">
        <v>423.6</v>
      </c>
      <c r="R426" s="44">
        <v>115.6428</v>
      </c>
      <c r="S426" s="44">
        <f t="shared" si="52"/>
        <v>307.9572</v>
      </c>
      <c r="T426" s="44">
        <v>18960.51594528</v>
      </c>
    </row>
    <row r="427" spans="17:20">
      <c r="Q427" s="44">
        <v>427.1</v>
      </c>
      <c r="R427" s="44">
        <v>117.8796</v>
      </c>
      <c r="S427" s="44">
        <f t="shared" si="52"/>
        <v>309.2204</v>
      </c>
      <c r="T427" s="44">
        <v>19327.25630496</v>
      </c>
    </row>
    <row r="428" spans="17:20">
      <c r="Q428" s="44">
        <v>429.6</v>
      </c>
      <c r="R428" s="44">
        <v>119.4288</v>
      </c>
      <c r="S428" s="44">
        <f t="shared" si="52"/>
        <v>310.1712</v>
      </c>
      <c r="T428" s="44">
        <v>19581.25941888</v>
      </c>
    </row>
    <row r="429" spans="17:20">
      <c r="Q429" s="44">
        <v>457.9</v>
      </c>
      <c r="R429" s="44">
        <v>128.212</v>
      </c>
      <c r="S429" s="44">
        <f t="shared" si="52"/>
        <v>329.688</v>
      </c>
      <c r="T429" s="44">
        <v>21021.3318112</v>
      </c>
    </row>
    <row r="430" spans="17:20">
      <c r="Q430" s="44">
        <v>521.9</v>
      </c>
      <c r="R430" s="44">
        <v>137.2597</v>
      </c>
      <c r="S430" s="44">
        <f t="shared" si="52"/>
        <v>384.6403</v>
      </c>
      <c r="T430" s="44">
        <v>22504.77098872</v>
      </c>
    </row>
    <row r="431" spans="17:20">
      <c r="Q431" s="44">
        <v>492</v>
      </c>
      <c r="R431" s="44">
        <v>127.92</v>
      </c>
      <c r="S431" s="44">
        <f t="shared" si="52"/>
        <v>364.08</v>
      </c>
      <c r="T431" s="44">
        <v>20973.456192</v>
      </c>
    </row>
    <row r="432" spans="17:20">
      <c r="Q432" s="44">
        <v>475.5</v>
      </c>
      <c r="R432" s="44">
        <v>130.287</v>
      </c>
      <c r="S432" s="44">
        <f t="shared" si="52"/>
        <v>345.213</v>
      </c>
      <c r="T432" s="44">
        <v>21361.5438312</v>
      </c>
    </row>
    <row r="433" spans="17:20">
      <c r="Q433" s="44">
        <v>634.8</v>
      </c>
      <c r="R433" s="44">
        <v>187.9008</v>
      </c>
      <c r="S433" s="44">
        <f t="shared" si="52"/>
        <v>446.8992</v>
      </c>
      <c r="T433" s="44">
        <v>30807.76420608</v>
      </c>
    </row>
    <row r="434" spans="17:20">
      <c r="Q434" s="44">
        <v>628.7</v>
      </c>
      <c r="R434" s="44">
        <v>206.8423</v>
      </c>
      <c r="S434" s="44">
        <f t="shared" si="52"/>
        <v>421.8577</v>
      </c>
      <c r="T434" s="44">
        <v>33913.36708648</v>
      </c>
    </row>
    <row r="435" spans="17:20">
      <c r="Q435" s="44">
        <v>632.3</v>
      </c>
      <c r="R435" s="44">
        <v>220.0404</v>
      </c>
      <c r="S435" s="44">
        <f t="shared" si="52"/>
        <v>412.2596</v>
      </c>
      <c r="T435" s="44">
        <v>36077.29588704</v>
      </c>
    </row>
    <row r="436" spans="17:20">
      <c r="Q436" s="44">
        <v>619.2</v>
      </c>
      <c r="R436" s="44">
        <v>230.3424</v>
      </c>
      <c r="S436" s="44">
        <f t="shared" si="52"/>
        <v>388.8576</v>
      </c>
      <c r="T436" s="44">
        <v>37766.38708224</v>
      </c>
    </row>
    <row r="437" spans="17:20">
      <c r="Q437" s="44">
        <v>41.7</v>
      </c>
      <c r="R437" s="44">
        <v>9.0906</v>
      </c>
      <c r="S437" s="44">
        <f t="shared" si="52"/>
        <v>32.6094</v>
      </c>
      <c r="T437" s="44">
        <v>769.91109486</v>
      </c>
    </row>
    <row r="438" spans="17:20">
      <c r="Q438" s="44">
        <v>63.78</v>
      </c>
      <c r="R438" s="44">
        <v>14.79696</v>
      </c>
      <c r="S438" s="44">
        <f t="shared" si="52"/>
        <v>48.98304</v>
      </c>
      <c r="T438" s="44">
        <v>1253.200412976</v>
      </c>
    </row>
    <row r="439" spans="17:20">
      <c r="Q439" s="44">
        <v>61.92</v>
      </c>
      <c r="R439" s="44">
        <v>15.23232</v>
      </c>
      <c r="S439" s="44">
        <f t="shared" si="52"/>
        <v>46.68768</v>
      </c>
      <c r="T439" s="44">
        <v>1290.072400992</v>
      </c>
    </row>
    <row r="440" spans="17:20">
      <c r="Q440" s="44">
        <v>61.6</v>
      </c>
      <c r="R440" s="44">
        <v>16.2008</v>
      </c>
      <c r="S440" s="44">
        <f t="shared" si="52"/>
        <v>45.3992</v>
      </c>
      <c r="T440" s="44">
        <v>1372.09597448</v>
      </c>
    </row>
    <row r="441" spans="17:20">
      <c r="Q441" s="44">
        <v>61.7</v>
      </c>
      <c r="R441" s="44">
        <v>16.8441</v>
      </c>
      <c r="S441" s="44">
        <f t="shared" si="52"/>
        <v>44.8559</v>
      </c>
      <c r="T441" s="44">
        <v>1426.57904571</v>
      </c>
    </row>
    <row r="442" spans="17:20">
      <c r="Q442" s="44">
        <v>65.7</v>
      </c>
      <c r="R442" s="44">
        <v>18.1332</v>
      </c>
      <c r="S442" s="44">
        <f t="shared" si="52"/>
        <v>47.5668</v>
      </c>
      <c r="T442" s="44">
        <v>1535.75692092</v>
      </c>
    </row>
    <row r="443" spans="17:20">
      <c r="Q443" s="44">
        <v>72.1</v>
      </c>
      <c r="R443" s="44">
        <v>20.0438</v>
      </c>
      <c r="S443" s="44">
        <f t="shared" si="52"/>
        <v>52.0562</v>
      </c>
      <c r="T443" s="44">
        <v>1697.57155778</v>
      </c>
    </row>
    <row r="444" spans="17:20">
      <c r="Q444" s="44">
        <v>76.4</v>
      </c>
      <c r="R444" s="44">
        <v>21.392</v>
      </c>
      <c r="S444" s="44">
        <f t="shared" si="52"/>
        <v>55.008</v>
      </c>
      <c r="T444" s="44">
        <v>1811.7547952</v>
      </c>
    </row>
    <row r="445" spans="17:20">
      <c r="Q445" s="44">
        <v>77.5</v>
      </c>
      <c r="R445" s="44">
        <v>20.3825</v>
      </c>
      <c r="S445" s="44">
        <f t="shared" si="52"/>
        <v>57.1175</v>
      </c>
      <c r="T445" s="44">
        <v>1726.25711075</v>
      </c>
    </row>
    <row r="446" spans="17:20">
      <c r="Q446" s="44">
        <v>84.5</v>
      </c>
      <c r="R446" s="44">
        <v>21.97</v>
      </c>
      <c r="S446" s="44">
        <f t="shared" si="52"/>
        <v>62.53</v>
      </c>
      <c r="T446" s="44">
        <v>1860.707407</v>
      </c>
    </row>
    <row r="447" spans="17:20">
      <c r="Q447" s="44">
        <v>97.1</v>
      </c>
      <c r="R447" s="44">
        <v>26.6054</v>
      </c>
      <c r="S447" s="44">
        <f t="shared" si="52"/>
        <v>70.4946</v>
      </c>
      <c r="T447" s="44">
        <v>2253.29380274</v>
      </c>
    </row>
    <row r="448" spans="17:20">
      <c r="Q448" s="44">
        <v>120.7</v>
      </c>
      <c r="R448" s="44">
        <v>35.7272</v>
      </c>
      <c r="S448" s="44">
        <f t="shared" si="52"/>
        <v>84.9728</v>
      </c>
      <c r="T448" s="44">
        <v>3025.84732232</v>
      </c>
    </row>
    <row r="449" spans="17:20">
      <c r="Q449" s="44">
        <v>137.6</v>
      </c>
      <c r="R449" s="44">
        <v>45.2704</v>
      </c>
      <c r="S449" s="44">
        <f t="shared" si="52"/>
        <v>92.3296</v>
      </c>
      <c r="T449" s="44">
        <v>3834.09051424</v>
      </c>
    </row>
    <row r="450" spans="17:20">
      <c r="Q450" s="44">
        <v>148.4</v>
      </c>
      <c r="R450" s="44">
        <v>51.6432</v>
      </c>
      <c r="S450" s="44">
        <f t="shared" ref="S450:S466" si="53">Q450-R450</f>
        <v>96.7568</v>
      </c>
      <c r="T450" s="44">
        <v>4373.82270192</v>
      </c>
    </row>
    <row r="451" spans="17:20">
      <c r="Q451" s="44">
        <v>154.7</v>
      </c>
      <c r="R451" s="44">
        <v>57.5484</v>
      </c>
      <c r="S451" s="44">
        <f t="shared" si="53"/>
        <v>97.1516</v>
      </c>
      <c r="T451" s="44">
        <v>4873.95239604</v>
      </c>
    </row>
    <row r="452" spans="17:20">
      <c r="Q452" s="44">
        <v>99.1</v>
      </c>
      <c r="R452" s="44">
        <v>21.6038</v>
      </c>
      <c r="S452" s="44">
        <f t="shared" si="53"/>
        <v>77.4962</v>
      </c>
      <c r="T452" s="44">
        <v>1742.96865944</v>
      </c>
    </row>
    <row r="453" spans="17:20">
      <c r="Q453" s="44">
        <v>81.5</v>
      </c>
      <c r="R453" s="44">
        <v>18.908</v>
      </c>
      <c r="S453" s="44">
        <f t="shared" si="53"/>
        <v>62.592</v>
      </c>
      <c r="T453" s="44">
        <v>1525.4747504</v>
      </c>
    </row>
    <row r="454" spans="17:20">
      <c r="Q454" s="44">
        <v>89.48</v>
      </c>
      <c r="R454" s="44">
        <v>22.01208</v>
      </c>
      <c r="S454" s="44">
        <f t="shared" si="53"/>
        <v>67.46792</v>
      </c>
      <c r="T454" s="44">
        <v>1775.908199904</v>
      </c>
    </row>
    <row r="455" spans="17:20">
      <c r="Q455" s="44">
        <v>109.5</v>
      </c>
      <c r="R455" s="44">
        <v>28.7985</v>
      </c>
      <c r="S455" s="44">
        <f t="shared" si="53"/>
        <v>80.7015</v>
      </c>
      <c r="T455" s="44">
        <v>2323.4284218</v>
      </c>
    </row>
    <row r="456" spans="17:20">
      <c r="Q456" s="44">
        <v>113.5</v>
      </c>
      <c r="R456" s="44">
        <v>30.9855</v>
      </c>
      <c r="S456" s="44">
        <f t="shared" si="53"/>
        <v>82.5145</v>
      </c>
      <c r="T456" s="44">
        <v>2499.8729574</v>
      </c>
    </row>
    <row r="457" spans="17:20">
      <c r="Q457" s="44">
        <v>115.2</v>
      </c>
      <c r="R457" s="44">
        <v>31.7952</v>
      </c>
      <c r="S457" s="44">
        <f t="shared" si="53"/>
        <v>83.4048</v>
      </c>
      <c r="T457" s="44">
        <v>2565.19858176</v>
      </c>
    </row>
    <row r="458" spans="17:20">
      <c r="Q458" s="44">
        <v>121.9</v>
      </c>
      <c r="R458" s="44">
        <v>33.8882</v>
      </c>
      <c r="S458" s="44">
        <f t="shared" si="53"/>
        <v>88.0118</v>
      </c>
      <c r="T458" s="44">
        <v>2734.05931016</v>
      </c>
    </row>
    <row r="459" spans="17:20">
      <c r="Q459" s="44">
        <v>140.2</v>
      </c>
      <c r="R459" s="44">
        <v>39.256</v>
      </c>
      <c r="S459" s="44">
        <f t="shared" si="53"/>
        <v>100.944</v>
      </c>
      <c r="T459" s="44">
        <v>3167.1269728</v>
      </c>
    </row>
    <row r="460" spans="17:20">
      <c r="Q460" s="44">
        <v>219.6</v>
      </c>
      <c r="R460" s="44">
        <v>57.7548</v>
      </c>
      <c r="S460" s="44">
        <f t="shared" si="53"/>
        <v>161.8452</v>
      </c>
      <c r="T460" s="44">
        <v>4659.58795824</v>
      </c>
    </row>
    <row r="461" spans="17:20">
      <c r="Q461" s="44">
        <v>237.3</v>
      </c>
      <c r="R461" s="44">
        <v>61.698</v>
      </c>
      <c r="S461" s="44">
        <f t="shared" si="53"/>
        <v>175.602</v>
      </c>
      <c r="T461" s="44">
        <v>4977.7206024</v>
      </c>
    </row>
    <row r="462" spans="17:20">
      <c r="Q462" s="44">
        <v>325.3</v>
      </c>
      <c r="R462" s="44">
        <v>89.1322</v>
      </c>
      <c r="S462" s="44">
        <f t="shared" si="53"/>
        <v>236.1678</v>
      </c>
      <c r="T462" s="44">
        <v>7191.07893736</v>
      </c>
    </row>
    <row r="463" spans="17:20">
      <c r="Q463" s="44">
        <v>412.5</v>
      </c>
      <c r="R463" s="44">
        <v>122.1</v>
      </c>
      <c r="S463" s="44">
        <f t="shared" si="53"/>
        <v>290.4</v>
      </c>
      <c r="T463" s="44">
        <v>9850.88148</v>
      </c>
    </row>
    <row r="464" spans="17:20">
      <c r="Q464" s="44">
        <v>489.2</v>
      </c>
      <c r="R464" s="44">
        <v>160.9468</v>
      </c>
      <c r="S464" s="44">
        <f t="shared" si="53"/>
        <v>328.2532</v>
      </c>
      <c r="T464" s="44">
        <v>12984.99468784</v>
      </c>
    </row>
    <row r="465" spans="17:20">
      <c r="Q465" s="44">
        <v>553.4</v>
      </c>
      <c r="R465" s="44">
        <v>192.5832</v>
      </c>
      <c r="S465" s="44">
        <f t="shared" si="53"/>
        <v>360.8168</v>
      </c>
      <c r="T465" s="44">
        <v>15537.38147616</v>
      </c>
    </row>
    <row r="466" spans="17:20">
      <c r="Q466" s="44">
        <v>671.2</v>
      </c>
      <c r="R466" s="44">
        <v>249.6864</v>
      </c>
      <c r="S466" s="44">
        <f t="shared" si="53"/>
        <v>421.5136</v>
      </c>
      <c r="T466" s="44">
        <v>20144.39912832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B2:E12"/>
  <sheetViews>
    <sheetView showGridLines="0" workbookViewId="0">
      <selection activeCell="A1" sqref="A1"/>
    </sheetView>
  </sheetViews>
  <sheetFormatPr defaultColWidth="8.72727272727273" defaultRowHeight="14" outlineLevelCol="4"/>
  <cols>
    <col min="2" max="2" width="14" customWidth="1"/>
    <col min="3" max="3" width="16.2727272727273" customWidth="1"/>
    <col min="4" max="4" width="9.54545454545454" customWidth="1"/>
    <col min="5" max="5" width="16.2727272727273" customWidth="1"/>
  </cols>
  <sheetData>
    <row r="2" spans="2:5">
      <c r="B2" s="59" t="s">
        <v>99</v>
      </c>
    </row>
    <row r="4" spans="2:5">
      <c r="B4" t="s">
        <v>1</v>
      </c>
      <c r="C4" t="s">
        <v>2</v>
      </c>
      <c r="D4" t="s">
        <v>3</v>
      </c>
      <c r="E4" t="s">
        <v>4</v>
      </c>
    </row>
    <row r="5" spans="2:5">
      <c r="B5" t="s">
        <v>100</v>
      </c>
      <c r="C5" t="s">
        <v>9</v>
      </c>
      <c r="D5" t="s">
        <v>7</v>
      </c>
      <c r="E5" s="60" t="s">
        <v>9</v>
      </c>
    </row>
    <row r="6" spans="2:5">
      <c r="B6" t="s">
        <v>100</v>
      </c>
      <c r="C6" t="s">
        <v>10</v>
      </c>
      <c r="D6" t="s">
        <v>7</v>
      </c>
      <c r="E6" s="60" t="s">
        <v>10</v>
      </c>
    </row>
    <row r="7" spans="2:5">
      <c r="B7" t="s">
        <v>100</v>
      </c>
      <c r="C7" t="s">
        <v>11</v>
      </c>
      <c r="D7" t="s">
        <v>7</v>
      </c>
      <c r="E7" s="60" t="s">
        <v>11</v>
      </c>
    </row>
    <row r="8" spans="2:5">
      <c r="B8" t="s">
        <v>101</v>
      </c>
      <c r="C8" t="s">
        <v>12</v>
      </c>
      <c r="D8" t="s">
        <v>7</v>
      </c>
      <c r="E8" s="60" t="s">
        <v>12</v>
      </c>
    </row>
    <row r="9" spans="2:5">
      <c r="B9" t="s">
        <v>101</v>
      </c>
      <c r="C9" t="s">
        <v>13</v>
      </c>
      <c r="D9" t="s">
        <v>7</v>
      </c>
      <c r="E9" s="60" t="s">
        <v>13</v>
      </c>
    </row>
    <row r="10" spans="2:5">
      <c r="B10" t="s">
        <v>101</v>
      </c>
      <c r="C10" t="s">
        <v>14</v>
      </c>
      <c r="D10" t="s">
        <v>7</v>
      </c>
      <c r="E10" s="60" t="s">
        <v>14</v>
      </c>
    </row>
    <row r="11" spans="2:5">
      <c r="B11" t="s">
        <v>101</v>
      </c>
      <c r="C11" t="s">
        <v>15</v>
      </c>
      <c r="D11" t="s">
        <v>7</v>
      </c>
      <c r="E11" s="60" t="s">
        <v>15</v>
      </c>
    </row>
    <row r="12" spans="2:5">
      <c r="B12" t="s">
        <v>101</v>
      </c>
      <c r="C12" t="s">
        <v>16</v>
      </c>
      <c r="D12" t="s">
        <v>7</v>
      </c>
      <c r="E12" s="60" t="s">
        <v>16</v>
      </c>
    </row>
  </sheetData>
  <hyperlinks>
    <hyperlink ref="E5" location="农作物种植面积!A1" display="农作物种植面积"/>
    <hyperlink ref="E6" location="茶园面积!A1" display="茶园面积"/>
    <hyperlink ref="E7" location="果园面积!A1" display="果园面积"/>
    <hyperlink ref="E8" location="种植业汇总数据!A1" display="种植业汇总数据"/>
    <hyperlink ref="E9" location="园区总磷排污!A1" display="园区总磷排污"/>
    <hyperlink ref="E10" location="园区氮排污!A1" display="园区氮排污"/>
    <hyperlink ref="E11" location="粮食总磷排污!A1" display="粮食总磷排污"/>
    <hyperlink ref="E12" location="粮食总氮排污!A1" display="粮食总氮排污"/>
  </hyperlinks>
  <pageMargins left="0.75" right="0.75" top="1" bottom="1" header="0.5" footer="0.5"/>
  <headerFooter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T466"/>
  <sheetViews>
    <sheetView zoomScale="50" zoomScaleNormal="50" workbookViewId="0">
      <selection activeCell="T1" sqref="T1"/>
    </sheetView>
  </sheetViews>
  <sheetFormatPr defaultColWidth="8.72727272727273" defaultRowHeight="14"/>
  <cols>
    <col min="1" max="17" width="8.72727272727273" style="44"/>
    <col min="18" max="18" width="9.54545454545454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234</v>
      </c>
      <c r="R1" s="44" t="s">
        <v>235</v>
      </c>
      <c r="S1" s="44" t="s">
        <v>225</v>
      </c>
      <c r="T1" s="44" t="s">
        <v>226</v>
      </c>
    </row>
    <row r="2" spans="1:20">
      <c r="A2" s="44" t="s">
        <v>193</v>
      </c>
      <c r="B2" s="44">
        <v>6.2</v>
      </c>
      <c r="C2" s="44">
        <v>5.78</v>
      </c>
      <c r="D2" s="44">
        <v>6</v>
      </c>
      <c r="E2" s="44">
        <v>6.2</v>
      </c>
      <c r="F2" s="44">
        <v>5.9</v>
      </c>
      <c r="G2" s="44">
        <v>5.9</v>
      </c>
      <c r="H2" s="44">
        <v>5.1</v>
      </c>
      <c r="I2" s="44">
        <v>4.8</v>
      </c>
      <c r="J2" s="44">
        <v>4.4</v>
      </c>
      <c r="K2" s="44">
        <v>3</v>
      </c>
      <c r="L2" s="44">
        <v>2.4</v>
      </c>
      <c r="M2" s="44">
        <v>2.4</v>
      </c>
      <c r="N2" s="44">
        <v>2.4</v>
      </c>
      <c r="O2" s="44">
        <v>2.5</v>
      </c>
      <c r="P2" s="44">
        <v>2.8</v>
      </c>
      <c r="Q2" s="44" cm="1">
        <f t="array" ref="Q2:Q466">_xlfn.TOCOL(B2:P32,0,FALSE)</f>
        <v>6.2</v>
      </c>
      <c r="R2" s="44" cm="1">
        <f t="array" ref="R2:R466">_xlfn.TOCOL(B35:P65,0,FALSE)</f>
        <v>4.8484</v>
      </c>
      <c r="S2" s="44">
        <f t="shared" ref="S2:S65" si="0">Q2-R2</f>
        <v>1.3516</v>
      </c>
      <c r="T2" s="44" cm="1">
        <f t="array" ref="T2:T466">_xlfn.TOCOL(B68:P98,0,FALSE)</f>
        <v>340.42361824</v>
      </c>
    </row>
    <row r="3" spans="1:20">
      <c r="A3" s="44" t="s">
        <v>194</v>
      </c>
      <c r="B3" s="44">
        <v>10.5</v>
      </c>
      <c r="C3" s="44">
        <v>12.76</v>
      </c>
      <c r="D3" s="44">
        <v>13.47</v>
      </c>
      <c r="E3" s="44">
        <v>13.5</v>
      </c>
      <c r="F3" s="44">
        <v>13.1</v>
      </c>
      <c r="G3" s="44">
        <v>14.2</v>
      </c>
      <c r="H3" s="44">
        <v>14.3</v>
      </c>
      <c r="I3" s="44">
        <v>14.9</v>
      </c>
      <c r="J3" s="44">
        <v>13.8</v>
      </c>
      <c r="K3" s="44">
        <v>13.3</v>
      </c>
      <c r="L3" s="44">
        <v>14.7</v>
      </c>
      <c r="M3" s="44">
        <v>17.4</v>
      </c>
      <c r="N3" s="44">
        <v>18.7</v>
      </c>
      <c r="O3" s="44">
        <v>19.7</v>
      </c>
      <c r="P3" s="44">
        <v>20.8</v>
      </c>
      <c r="Q3" s="44">
        <v>5.78</v>
      </c>
      <c r="R3" s="44">
        <v>4.43904</v>
      </c>
      <c r="S3" s="44">
        <f t="shared" si="0"/>
        <v>1.34096</v>
      </c>
      <c r="T3" s="44">
        <v>311.680978944</v>
      </c>
    </row>
    <row r="4" spans="1:20">
      <c r="A4" s="44" t="s">
        <v>195</v>
      </c>
      <c r="B4" s="44">
        <v>152.7</v>
      </c>
      <c r="C4" s="44">
        <v>155.83</v>
      </c>
      <c r="D4" s="44">
        <v>152.06</v>
      </c>
      <c r="E4" s="44">
        <v>152</v>
      </c>
      <c r="F4" s="44">
        <v>149.7</v>
      </c>
      <c r="G4" s="44">
        <v>154.8</v>
      </c>
      <c r="H4" s="44">
        <v>166.9</v>
      </c>
      <c r="I4" s="44">
        <v>169.4</v>
      </c>
      <c r="J4" s="44">
        <v>196.4</v>
      </c>
      <c r="K4" s="44">
        <v>199.3</v>
      </c>
      <c r="L4" s="44">
        <v>203.1</v>
      </c>
      <c r="M4" s="44">
        <v>222.5</v>
      </c>
      <c r="N4" s="44">
        <v>230.1</v>
      </c>
      <c r="O4" s="44">
        <v>247.1</v>
      </c>
      <c r="P4" s="44">
        <v>263.5</v>
      </c>
      <c r="Q4" s="44">
        <v>6</v>
      </c>
      <c r="R4" s="44">
        <v>4.524</v>
      </c>
      <c r="S4" s="44">
        <f t="shared" si="0"/>
        <v>1.476</v>
      </c>
      <c r="T4" s="44">
        <v>317.6463264</v>
      </c>
    </row>
    <row r="5" spans="1:20">
      <c r="A5" s="44" t="s">
        <v>196</v>
      </c>
      <c r="B5" s="44">
        <v>32.8</v>
      </c>
      <c r="C5" s="44">
        <v>33.6</v>
      </c>
      <c r="D5" s="44">
        <v>32.48</v>
      </c>
      <c r="E5" s="44">
        <v>35.8</v>
      </c>
      <c r="F5" s="44">
        <v>37.7</v>
      </c>
      <c r="G5" s="44">
        <v>41.5</v>
      </c>
      <c r="H5" s="44">
        <v>43.7</v>
      </c>
      <c r="I5" s="44">
        <v>46.5</v>
      </c>
      <c r="J5" s="44">
        <v>49.7</v>
      </c>
      <c r="K5" s="44">
        <v>53.2</v>
      </c>
      <c r="L5" s="44">
        <v>55.5</v>
      </c>
      <c r="M5" s="44">
        <v>79.3</v>
      </c>
      <c r="N5" s="44">
        <v>98.8</v>
      </c>
      <c r="O5" s="44">
        <v>106.5</v>
      </c>
      <c r="P5" s="44">
        <v>117.3</v>
      </c>
      <c r="Q5" s="44">
        <v>6.2</v>
      </c>
      <c r="R5" s="44">
        <v>4.5694</v>
      </c>
      <c r="S5" s="44">
        <f t="shared" si="0"/>
        <v>1.6306</v>
      </c>
      <c r="T5" s="44">
        <v>320.83402384</v>
      </c>
    </row>
    <row r="6" spans="1:20">
      <c r="A6" s="44" t="s">
        <v>197</v>
      </c>
      <c r="B6" s="44">
        <v>290</v>
      </c>
      <c r="C6" s="44">
        <v>363.7</v>
      </c>
      <c r="D6" s="44">
        <v>342.07</v>
      </c>
      <c r="E6" s="44">
        <v>346.4</v>
      </c>
      <c r="F6" s="44">
        <v>369.9</v>
      </c>
      <c r="G6" s="44">
        <v>388.3</v>
      </c>
      <c r="H6" s="44">
        <v>423.2</v>
      </c>
      <c r="I6" s="44">
        <v>444.8</v>
      </c>
      <c r="J6" s="44">
        <v>526.5</v>
      </c>
      <c r="K6" s="44">
        <v>489.8</v>
      </c>
      <c r="L6" s="44">
        <v>499.8</v>
      </c>
      <c r="M6" s="44">
        <v>538.3</v>
      </c>
      <c r="N6" s="44">
        <v>585.9</v>
      </c>
      <c r="O6" s="44">
        <v>658.9</v>
      </c>
      <c r="P6" s="44">
        <v>779</v>
      </c>
      <c r="Q6" s="44">
        <v>5.9</v>
      </c>
      <c r="R6" s="44">
        <v>4.2893</v>
      </c>
      <c r="S6" s="44">
        <f t="shared" si="0"/>
        <v>1.6107</v>
      </c>
      <c r="T6" s="44">
        <v>301.16719448</v>
      </c>
    </row>
    <row r="7" spans="1:20">
      <c r="A7" s="44" t="s">
        <v>198</v>
      </c>
      <c r="B7" s="44">
        <v>232.4</v>
      </c>
      <c r="C7" s="44">
        <v>325.4</v>
      </c>
      <c r="D7" s="44">
        <v>329.31</v>
      </c>
      <c r="E7" s="44">
        <v>327.1</v>
      </c>
      <c r="F7" s="44">
        <v>327.1</v>
      </c>
      <c r="G7" s="44">
        <v>323.4</v>
      </c>
      <c r="H7" s="44">
        <v>344.2</v>
      </c>
      <c r="I7" s="44">
        <v>358.3</v>
      </c>
      <c r="J7" s="44">
        <v>193.9</v>
      </c>
      <c r="K7" s="44">
        <v>212.8</v>
      </c>
      <c r="L7" s="44">
        <v>230.9</v>
      </c>
      <c r="M7" s="44">
        <v>246</v>
      </c>
      <c r="N7" s="44">
        <v>256.3</v>
      </c>
      <c r="O7" s="44">
        <v>261.2</v>
      </c>
      <c r="P7" s="44">
        <v>263.8</v>
      </c>
      <c r="Q7" s="44">
        <v>5.9</v>
      </c>
      <c r="R7" s="44">
        <v>4.2716</v>
      </c>
      <c r="S7" s="44">
        <f t="shared" si="0"/>
        <v>1.6284</v>
      </c>
      <c r="T7" s="44">
        <v>299.92441376</v>
      </c>
    </row>
    <row r="8" spans="1:20">
      <c r="A8" s="44" t="s">
        <v>199</v>
      </c>
      <c r="B8" s="44">
        <v>354.5</v>
      </c>
      <c r="C8" s="44">
        <v>424.75</v>
      </c>
      <c r="D8" s="44">
        <v>395.38</v>
      </c>
      <c r="E8" s="44">
        <v>401.4</v>
      </c>
      <c r="F8" s="44">
        <v>408.6</v>
      </c>
      <c r="G8" s="44">
        <v>401.8</v>
      </c>
      <c r="H8" s="44">
        <v>420.8</v>
      </c>
      <c r="I8" s="44">
        <v>400.4</v>
      </c>
      <c r="J8" s="44">
        <v>322</v>
      </c>
      <c r="K8" s="44">
        <v>309.4</v>
      </c>
      <c r="L8" s="44">
        <v>316.2</v>
      </c>
      <c r="M8" s="44">
        <v>270.5</v>
      </c>
      <c r="N8" s="44">
        <v>323.6</v>
      </c>
      <c r="O8" s="44">
        <v>377.8</v>
      </c>
      <c r="P8" s="44">
        <v>417.5</v>
      </c>
      <c r="Q8" s="44">
        <v>5.1</v>
      </c>
      <c r="R8" s="44">
        <v>3.6822</v>
      </c>
      <c r="S8" s="44">
        <f t="shared" si="0"/>
        <v>1.4178</v>
      </c>
      <c r="T8" s="44">
        <v>258.54051792</v>
      </c>
    </row>
    <row r="9" spans="1:20">
      <c r="A9" s="44" t="s">
        <v>200</v>
      </c>
      <c r="B9" s="44">
        <v>257.5</v>
      </c>
      <c r="C9" s="44">
        <v>320.21</v>
      </c>
      <c r="D9" s="44">
        <v>318.94</v>
      </c>
      <c r="E9" s="44">
        <v>310.3</v>
      </c>
      <c r="F9" s="44">
        <v>298.5</v>
      </c>
      <c r="G9" s="44">
        <v>300.4</v>
      </c>
      <c r="H9" s="44">
        <v>313</v>
      </c>
      <c r="I9" s="44">
        <v>315.2</v>
      </c>
      <c r="J9" s="44">
        <v>363.1</v>
      </c>
      <c r="K9" s="44">
        <v>349.7</v>
      </c>
      <c r="L9" s="44">
        <v>365.8</v>
      </c>
      <c r="M9" s="44">
        <v>402.5</v>
      </c>
      <c r="N9" s="44">
        <v>403.9</v>
      </c>
      <c r="O9" s="44">
        <v>414.9</v>
      </c>
      <c r="P9" s="44">
        <v>432.8</v>
      </c>
      <c r="Q9" s="44">
        <v>4.8</v>
      </c>
      <c r="R9" s="44">
        <v>3.456</v>
      </c>
      <c r="S9" s="44">
        <f t="shared" si="0"/>
        <v>1.344</v>
      </c>
      <c r="T9" s="44">
        <v>242.6582016</v>
      </c>
    </row>
    <row r="10" spans="1:20">
      <c r="A10" s="44" t="s">
        <v>201</v>
      </c>
      <c r="B10" s="44">
        <v>3.4</v>
      </c>
      <c r="C10" s="44">
        <v>0.1</v>
      </c>
      <c r="D10" s="44">
        <v>0.08</v>
      </c>
      <c r="E10" s="44">
        <v>0</v>
      </c>
      <c r="G10" s="44">
        <v>0</v>
      </c>
      <c r="I10" s="44">
        <v>0</v>
      </c>
      <c r="J10" s="44">
        <v>0</v>
      </c>
      <c r="K10" s="44">
        <v>0.2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44">
        <v>4.4</v>
      </c>
      <c r="R10" s="44">
        <v>3.2428</v>
      </c>
      <c r="S10" s="44">
        <f t="shared" si="0"/>
        <v>1.1572</v>
      </c>
      <c r="T10" s="44">
        <v>227.68866208</v>
      </c>
    </row>
    <row r="11" spans="1:20">
      <c r="A11" s="44" t="s">
        <v>202</v>
      </c>
      <c r="B11" s="44">
        <v>7.2</v>
      </c>
      <c r="C11" s="44">
        <v>8.62</v>
      </c>
      <c r="D11" s="44">
        <v>8.56</v>
      </c>
      <c r="E11" s="44">
        <v>8</v>
      </c>
      <c r="F11" s="44">
        <v>7.7</v>
      </c>
      <c r="G11" s="44">
        <v>8.1</v>
      </c>
      <c r="H11" s="44">
        <v>9.1</v>
      </c>
      <c r="I11" s="44">
        <v>9</v>
      </c>
      <c r="J11" s="44">
        <v>16.6</v>
      </c>
      <c r="K11" s="44">
        <v>15.8</v>
      </c>
      <c r="L11" s="44">
        <v>15.2</v>
      </c>
      <c r="M11" s="44">
        <v>14.2</v>
      </c>
      <c r="N11" s="44">
        <v>14.1</v>
      </c>
      <c r="O11" s="44">
        <v>14</v>
      </c>
      <c r="P11" s="44">
        <v>16.4</v>
      </c>
      <c r="Q11" s="44">
        <v>3</v>
      </c>
      <c r="R11" s="44">
        <v>2.22</v>
      </c>
      <c r="S11" s="44">
        <f t="shared" si="0"/>
        <v>0.78</v>
      </c>
      <c r="T11" s="44">
        <v>155.874192</v>
      </c>
    </row>
    <row r="12" spans="1:20">
      <c r="A12" s="44" t="s">
        <v>203</v>
      </c>
      <c r="B12" s="44">
        <v>4.2</v>
      </c>
      <c r="C12" s="44">
        <v>11.99</v>
      </c>
      <c r="D12" s="44">
        <v>11.5</v>
      </c>
      <c r="E12" s="44">
        <v>10.9</v>
      </c>
      <c r="F12" s="44">
        <v>10.9</v>
      </c>
      <c r="G12" s="44">
        <v>10</v>
      </c>
      <c r="H12" s="44">
        <v>9.5</v>
      </c>
      <c r="I12" s="44">
        <v>9.5</v>
      </c>
      <c r="J12" s="44">
        <v>10.9</v>
      </c>
      <c r="K12" s="44">
        <v>9.8</v>
      </c>
      <c r="L12" s="44">
        <v>9.5</v>
      </c>
      <c r="M12" s="44">
        <v>10.3</v>
      </c>
      <c r="N12" s="44">
        <v>12.1</v>
      </c>
      <c r="O12" s="44">
        <v>10.9</v>
      </c>
      <c r="P12" s="44">
        <v>10.6</v>
      </c>
      <c r="Q12" s="44">
        <v>2.4</v>
      </c>
      <c r="R12" s="44">
        <v>1.7424</v>
      </c>
      <c r="S12" s="44">
        <f t="shared" si="0"/>
        <v>0.6576</v>
      </c>
      <c r="T12" s="44">
        <v>122.34017664</v>
      </c>
    </row>
    <row r="13" spans="1:20">
      <c r="A13" s="44" t="s">
        <v>204</v>
      </c>
      <c r="B13" s="44">
        <v>105.2</v>
      </c>
      <c r="C13" s="44">
        <v>126.14</v>
      </c>
      <c r="D13" s="44">
        <v>123.04</v>
      </c>
      <c r="E13" s="44">
        <v>127.8</v>
      </c>
      <c r="F13" s="44">
        <v>130.8</v>
      </c>
      <c r="G13" s="44">
        <v>129.8</v>
      </c>
      <c r="H13" s="44">
        <v>140.4</v>
      </c>
      <c r="I13" s="44">
        <v>144.1</v>
      </c>
      <c r="J13" s="44">
        <v>58.9</v>
      </c>
      <c r="K13" s="44">
        <v>58.3</v>
      </c>
      <c r="L13" s="44">
        <v>65</v>
      </c>
      <c r="M13" s="44">
        <v>76.7</v>
      </c>
      <c r="N13" s="44">
        <v>84.1</v>
      </c>
      <c r="O13" s="44">
        <v>90.4</v>
      </c>
      <c r="P13" s="44">
        <v>94.7</v>
      </c>
      <c r="Q13" s="44">
        <v>2.4</v>
      </c>
      <c r="R13" s="44">
        <v>1.6896</v>
      </c>
      <c r="S13" s="44">
        <f t="shared" si="0"/>
        <v>0.7104</v>
      </c>
      <c r="T13" s="44">
        <v>118.63289856</v>
      </c>
    </row>
    <row r="14" spans="1:20">
      <c r="A14" s="44" t="s">
        <v>205</v>
      </c>
      <c r="B14" s="44">
        <v>28.4</v>
      </c>
      <c r="C14" s="44">
        <v>29.55</v>
      </c>
      <c r="D14" s="44">
        <v>29.87</v>
      </c>
      <c r="E14" s="44">
        <v>31.5</v>
      </c>
      <c r="F14" s="44">
        <v>32.3</v>
      </c>
      <c r="G14" s="44">
        <v>33.2</v>
      </c>
      <c r="H14" s="44">
        <v>33.8</v>
      </c>
      <c r="I14" s="44">
        <v>34.3</v>
      </c>
      <c r="J14" s="44">
        <v>9.8</v>
      </c>
      <c r="K14" s="44">
        <v>11.1</v>
      </c>
      <c r="L14" s="44">
        <v>12.9</v>
      </c>
      <c r="M14" s="44">
        <v>16.8</v>
      </c>
      <c r="N14" s="44">
        <v>17.2</v>
      </c>
      <c r="O14" s="44">
        <v>18.7</v>
      </c>
      <c r="P14" s="44">
        <v>26</v>
      </c>
      <c r="Q14" s="44">
        <v>2.4</v>
      </c>
      <c r="R14" s="44">
        <v>1.6104</v>
      </c>
      <c r="S14" s="44">
        <f t="shared" si="0"/>
        <v>0.7896</v>
      </c>
      <c r="T14" s="44">
        <v>113.07198144</v>
      </c>
    </row>
    <row r="15" spans="1:20">
      <c r="A15" s="44" t="s">
        <v>206</v>
      </c>
      <c r="B15" s="44">
        <v>121.4</v>
      </c>
      <c r="C15" s="44">
        <v>201.42</v>
      </c>
      <c r="D15" s="44">
        <v>220.7</v>
      </c>
      <c r="E15" s="44">
        <v>232.5</v>
      </c>
      <c r="F15" s="44">
        <v>241.3</v>
      </c>
      <c r="G15" s="44">
        <v>246.3</v>
      </c>
      <c r="H15" s="44">
        <v>260.9</v>
      </c>
      <c r="I15" s="44">
        <v>262.2</v>
      </c>
      <c r="J15" s="44">
        <v>210.2</v>
      </c>
      <c r="K15" s="44">
        <v>219.1</v>
      </c>
      <c r="L15" s="44">
        <v>231</v>
      </c>
      <c r="M15" s="44">
        <v>263.7</v>
      </c>
      <c r="N15" s="44">
        <v>261.8</v>
      </c>
      <c r="O15" s="44">
        <v>266.7</v>
      </c>
      <c r="P15" s="44">
        <v>231.6</v>
      </c>
      <c r="Q15" s="44">
        <v>2.5</v>
      </c>
      <c r="R15" s="44">
        <v>1.63</v>
      </c>
      <c r="S15" s="44">
        <f t="shared" si="0"/>
        <v>0.87</v>
      </c>
      <c r="T15" s="44">
        <v>114.448168</v>
      </c>
    </row>
    <row r="16" spans="1:20">
      <c r="A16" s="44" t="s">
        <v>207</v>
      </c>
      <c r="B16" s="44">
        <v>303.4</v>
      </c>
      <c r="C16" s="44">
        <v>313.25</v>
      </c>
      <c r="D16" s="44">
        <v>310.26</v>
      </c>
      <c r="E16" s="44">
        <v>319.5</v>
      </c>
      <c r="F16" s="44">
        <v>328.5</v>
      </c>
      <c r="G16" s="44">
        <v>312.8</v>
      </c>
      <c r="H16" s="44">
        <v>330.4</v>
      </c>
      <c r="I16" s="44">
        <v>326.5</v>
      </c>
      <c r="J16" s="44">
        <v>274.6</v>
      </c>
      <c r="K16" s="44">
        <v>259</v>
      </c>
      <c r="L16" s="44">
        <v>252.5</v>
      </c>
      <c r="M16" s="44">
        <v>192.2</v>
      </c>
      <c r="N16" s="44">
        <v>193.6</v>
      </c>
      <c r="O16" s="44">
        <v>197</v>
      </c>
      <c r="P16" s="44">
        <v>186.6</v>
      </c>
      <c r="Q16" s="44">
        <v>2.8</v>
      </c>
      <c r="R16" s="44">
        <v>1.7584</v>
      </c>
      <c r="S16" s="44">
        <f t="shared" si="0"/>
        <v>1.0416</v>
      </c>
      <c r="T16" s="44">
        <v>123.46359424</v>
      </c>
    </row>
    <row r="17" spans="1:20">
      <c r="A17" s="44" t="s">
        <v>208</v>
      </c>
      <c r="B17" s="44">
        <v>657.5</v>
      </c>
      <c r="C17" s="44">
        <v>634.2</v>
      </c>
      <c r="D17" s="44">
        <v>612.91</v>
      </c>
      <c r="E17" s="44">
        <v>602.7</v>
      </c>
      <c r="F17" s="44">
        <v>610.1</v>
      </c>
      <c r="G17" s="44">
        <v>626.6</v>
      </c>
      <c r="H17" s="44">
        <v>650.4</v>
      </c>
      <c r="I17" s="44">
        <v>620.8</v>
      </c>
      <c r="J17" s="44">
        <v>230.5</v>
      </c>
      <c r="K17" s="44">
        <v>231.1</v>
      </c>
      <c r="L17" s="44">
        <v>257.3</v>
      </c>
      <c r="M17" s="44">
        <v>270</v>
      </c>
      <c r="N17" s="44">
        <v>289.3</v>
      </c>
      <c r="O17" s="44">
        <v>322.8</v>
      </c>
      <c r="P17" s="44">
        <v>341.6</v>
      </c>
      <c r="Q17" s="44">
        <v>10.5</v>
      </c>
      <c r="R17" s="44">
        <v>8.211</v>
      </c>
      <c r="S17" s="44">
        <f t="shared" si="0"/>
        <v>2.289</v>
      </c>
      <c r="T17" s="44">
        <v>594.8672436</v>
      </c>
    </row>
    <row r="18" spans="1:20">
      <c r="A18" s="44" t="s">
        <v>209</v>
      </c>
      <c r="B18" s="44">
        <v>118.9</v>
      </c>
      <c r="C18" s="44">
        <v>189.39</v>
      </c>
      <c r="D18" s="44">
        <v>188.27</v>
      </c>
      <c r="E18" s="44">
        <v>209.7</v>
      </c>
      <c r="F18" s="44">
        <v>220.4</v>
      </c>
      <c r="G18" s="44">
        <v>230.7</v>
      </c>
      <c r="H18" s="44">
        <v>242</v>
      </c>
      <c r="I18" s="44">
        <v>238.2</v>
      </c>
      <c r="J18" s="44">
        <v>120.3</v>
      </c>
      <c r="K18" s="44">
        <v>122.1</v>
      </c>
      <c r="L18" s="44">
        <v>134</v>
      </c>
      <c r="M18" s="44">
        <v>166</v>
      </c>
      <c r="N18" s="44">
        <v>202.1</v>
      </c>
      <c r="O18" s="44">
        <v>212.2</v>
      </c>
      <c r="P18" s="44">
        <v>232.4</v>
      </c>
      <c r="Q18" s="44">
        <v>12.76</v>
      </c>
      <c r="R18" s="44">
        <v>9.79968</v>
      </c>
      <c r="S18" s="44">
        <f t="shared" si="0"/>
        <v>2.96032</v>
      </c>
      <c r="T18" s="44">
        <v>709.963296768</v>
      </c>
    </row>
    <row r="19" spans="1:20">
      <c r="A19" s="44" t="s">
        <v>210</v>
      </c>
      <c r="B19" s="44">
        <v>132.6</v>
      </c>
      <c r="C19" s="44">
        <v>261.12</v>
      </c>
      <c r="D19" s="44">
        <v>261.4</v>
      </c>
      <c r="E19" s="44">
        <v>310</v>
      </c>
      <c r="F19" s="44">
        <v>325</v>
      </c>
      <c r="G19" s="44">
        <v>339.8</v>
      </c>
      <c r="H19" s="44">
        <v>358.1</v>
      </c>
      <c r="I19" s="44">
        <v>352.4</v>
      </c>
      <c r="J19" s="44">
        <v>296</v>
      </c>
      <c r="K19" s="44">
        <v>310.8</v>
      </c>
      <c r="L19" s="44">
        <v>338.8</v>
      </c>
      <c r="M19" s="44">
        <v>433.3</v>
      </c>
      <c r="N19" s="44">
        <v>430.7</v>
      </c>
      <c r="O19" s="44">
        <v>437.3</v>
      </c>
      <c r="P19" s="44">
        <v>406.8</v>
      </c>
      <c r="Q19" s="44">
        <v>13.47</v>
      </c>
      <c r="R19" s="44">
        <v>10.15638</v>
      </c>
      <c r="S19" s="44">
        <f t="shared" si="0"/>
        <v>3.31362</v>
      </c>
      <c r="T19" s="44">
        <v>735.805355688</v>
      </c>
    </row>
    <row r="20" spans="1:20">
      <c r="A20" s="44" t="s">
        <v>211</v>
      </c>
      <c r="B20" s="44">
        <v>104.7</v>
      </c>
      <c r="C20" s="44">
        <v>104.86</v>
      </c>
      <c r="D20" s="44">
        <v>108.56</v>
      </c>
      <c r="E20" s="44">
        <v>107.8</v>
      </c>
      <c r="F20" s="44">
        <v>117.7</v>
      </c>
      <c r="G20" s="44">
        <v>126.1</v>
      </c>
      <c r="H20" s="44">
        <v>132.2</v>
      </c>
      <c r="I20" s="44">
        <v>127.5</v>
      </c>
      <c r="J20" s="44">
        <v>79.9</v>
      </c>
      <c r="K20" s="44">
        <v>81.2</v>
      </c>
      <c r="L20" s="44">
        <v>82.9</v>
      </c>
      <c r="M20" s="44">
        <v>85.9</v>
      </c>
      <c r="N20" s="44">
        <v>81.5</v>
      </c>
      <c r="O20" s="44">
        <v>81</v>
      </c>
      <c r="P20" s="44">
        <v>92.4</v>
      </c>
      <c r="Q20" s="44">
        <v>13.5</v>
      </c>
      <c r="R20" s="44">
        <v>9.9495</v>
      </c>
      <c r="S20" s="44">
        <f t="shared" si="0"/>
        <v>3.5505</v>
      </c>
      <c r="T20" s="44">
        <v>720.8173962</v>
      </c>
    </row>
    <row r="21" spans="1:20">
      <c r="A21" s="44" t="s">
        <v>212</v>
      </c>
      <c r="B21" s="44">
        <v>425.4</v>
      </c>
      <c r="C21" s="44">
        <v>98.82</v>
      </c>
      <c r="D21" s="44">
        <v>97.16</v>
      </c>
      <c r="E21" s="44">
        <v>98.2</v>
      </c>
      <c r="F21" s="44">
        <v>98.4</v>
      </c>
      <c r="G21" s="44">
        <v>97.9</v>
      </c>
      <c r="H21" s="44">
        <v>98.3</v>
      </c>
      <c r="I21" s="44">
        <v>92.3</v>
      </c>
      <c r="J21" s="44">
        <v>96.6</v>
      </c>
      <c r="K21" s="44">
        <v>99</v>
      </c>
      <c r="L21" s="44">
        <v>101.6</v>
      </c>
      <c r="M21" s="44">
        <v>124.6</v>
      </c>
      <c r="N21" s="44">
        <v>131.6</v>
      </c>
      <c r="O21" s="44">
        <v>150.9</v>
      </c>
      <c r="P21" s="44">
        <v>343.6</v>
      </c>
      <c r="Q21" s="44">
        <v>13.1</v>
      </c>
      <c r="R21" s="44">
        <v>9.5237</v>
      </c>
      <c r="S21" s="44">
        <f t="shared" si="0"/>
        <v>3.5763</v>
      </c>
      <c r="T21" s="44">
        <v>689.96920812</v>
      </c>
    </row>
    <row r="22" spans="1:20">
      <c r="A22" s="44" t="s">
        <v>213</v>
      </c>
      <c r="B22" s="44">
        <v>69.5</v>
      </c>
      <c r="C22" s="44">
        <v>91.18</v>
      </c>
      <c r="D22" s="44">
        <v>49.49</v>
      </c>
      <c r="E22" s="44">
        <v>48.1</v>
      </c>
      <c r="F22" s="44">
        <v>46.9</v>
      </c>
      <c r="G22" s="44">
        <v>44.8</v>
      </c>
      <c r="H22" s="44">
        <v>50.9</v>
      </c>
      <c r="I22" s="44">
        <v>57.4</v>
      </c>
      <c r="J22" s="44">
        <v>42.7</v>
      </c>
      <c r="K22" s="44">
        <v>44.6</v>
      </c>
      <c r="L22" s="44">
        <v>45.5</v>
      </c>
      <c r="M22" s="44">
        <v>45</v>
      </c>
      <c r="N22" s="44">
        <v>42.5</v>
      </c>
      <c r="O22" s="44">
        <v>46.9</v>
      </c>
      <c r="P22" s="44">
        <v>47.4</v>
      </c>
      <c r="Q22" s="44">
        <v>14.2</v>
      </c>
      <c r="R22" s="44">
        <v>10.2808</v>
      </c>
      <c r="S22" s="44">
        <f t="shared" si="0"/>
        <v>3.9192</v>
      </c>
      <c r="T22" s="44">
        <v>744.81928608</v>
      </c>
    </row>
    <row r="23" spans="1:20">
      <c r="A23" s="44" t="s">
        <v>214</v>
      </c>
      <c r="B23" s="44">
        <v>41.5</v>
      </c>
      <c r="C23" s="44">
        <v>74.56</v>
      </c>
      <c r="D23" s="44">
        <v>77.95</v>
      </c>
      <c r="E23" s="44">
        <v>85.4</v>
      </c>
      <c r="F23" s="44">
        <v>93.3</v>
      </c>
      <c r="G23" s="44">
        <v>100.2</v>
      </c>
      <c r="H23" s="44">
        <v>108.7</v>
      </c>
      <c r="I23" s="44">
        <v>114.5</v>
      </c>
      <c r="J23" s="44">
        <v>80.4</v>
      </c>
      <c r="K23" s="44">
        <v>78.3</v>
      </c>
      <c r="L23" s="44">
        <v>80.2</v>
      </c>
      <c r="M23" s="44">
        <v>88.6</v>
      </c>
      <c r="N23" s="44">
        <v>93</v>
      </c>
      <c r="O23" s="44">
        <v>99.1</v>
      </c>
      <c r="P23" s="44">
        <v>110.3</v>
      </c>
      <c r="Q23" s="44">
        <v>14.3</v>
      </c>
      <c r="R23" s="44">
        <v>10.3246</v>
      </c>
      <c r="S23" s="44">
        <f t="shared" si="0"/>
        <v>3.9754</v>
      </c>
      <c r="T23" s="44">
        <v>747.99249096</v>
      </c>
    </row>
    <row r="24" spans="1:20">
      <c r="A24" s="44" t="s">
        <v>215</v>
      </c>
      <c r="B24" s="44">
        <v>633.6</v>
      </c>
      <c r="C24" s="44">
        <v>440</v>
      </c>
      <c r="D24" s="44">
        <v>490.3</v>
      </c>
      <c r="E24" s="44">
        <v>477.4</v>
      </c>
      <c r="F24" s="44">
        <v>487.9</v>
      </c>
      <c r="G24" s="44">
        <v>529.4</v>
      </c>
      <c r="H24" s="44">
        <v>561.8</v>
      </c>
      <c r="I24" s="44">
        <v>552.8</v>
      </c>
      <c r="J24" s="44">
        <v>494.8</v>
      </c>
      <c r="K24" s="44">
        <v>476.2</v>
      </c>
      <c r="L24" s="44">
        <v>502.3</v>
      </c>
      <c r="M24" s="44">
        <v>547.8</v>
      </c>
      <c r="N24" s="44">
        <v>524.8</v>
      </c>
      <c r="O24" s="44">
        <v>583.6</v>
      </c>
      <c r="P24" s="44">
        <v>773.2</v>
      </c>
      <c r="Q24" s="44">
        <v>14.9</v>
      </c>
      <c r="R24" s="44">
        <v>10.728</v>
      </c>
      <c r="S24" s="44">
        <f t="shared" si="0"/>
        <v>4.172</v>
      </c>
      <c r="T24" s="44">
        <v>777.2178528</v>
      </c>
    </row>
    <row r="25" spans="1:20">
      <c r="A25" s="44" t="s">
        <v>216</v>
      </c>
      <c r="B25" s="44">
        <v>216.6</v>
      </c>
      <c r="C25" s="44">
        <v>309.26</v>
      </c>
      <c r="D25" s="44">
        <v>274.96</v>
      </c>
      <c r="E25" s="44">
        <v>247.8</v>
      </c>
      <c r="F25" s="44">
        <v>254.3</v>
      </c>
      <c r="G25" s="44">
        <v>290.6</v>
      </c>
      <c r="H25" s="44">
        <v>349.6</v>
      </c>
      <c r="I25" s="44">
        <v>362.8</v>
      </c>
      <c r="J25" s="44">
        <v>373.5</v>
      </c>
      <c r="K25" s="44">
        <v>371.9</v>
      </c>
      <c r="L25" s="44">
        <v>431.7</v>
      </c>
      <c r="M25" s="44">
        <v>488.6</v>
      </c>
      <c r="N25" s="44">
        <v>478.4</v>
      </c>
      <c r="O25" s="44">
        <v>491.4</v>
      </c>
      <c r="P25" s="44">
        <v>502.7</v>
      </c>
      <c r="Q25" s="44">
        <v>13.8</v>
      </c>
      <c r="R25" s="44">
        <v>10.1706</v>
      </c>
      <c r="S25" s="44">
        <f t="shared" si="0"/>
        <v>3.6294</v>
      </c>
      <c r="T25" s="44">
        <v>736.83556056</v>
      </c>
    </row>
    <row r="26" spans="1:20">
      <c r="A26" s="44" t="s">
        <v>217</v>
      </c>
      <c r="B26" s="44">
        <v>401.5</v>
      </c>
      <c r="C26" s="44">
        <v>666.24</v>
      </c>
      <c r="D26" s="44">
        <v>669.95</v>
      </c>
      <c r="E26" s="44">
        <v>675.1</v>
      </c>
      <c r="F26" s="44">
        <v>658.9</v>
      </c>
      <c r="G26" s="44">
        <v>681.3</v>
      </c>
      <c r="H26" s="44">
        <v>688.2</v>
      </c>
      <c r="I26" s="44">
        <v>721.8</v>
      </c>
      <c r="J26" s="44">
        <v>747.7</v>
      </c>
      <c r="K26" s="44">
        <v>755.8</v>
      </c>
      <c r="L26" s="44">
        <v>777.5</v>
      </c>
      <c r="M26" s="44">
        <v>810.4</v>
      </c>
      <c r="N26" s="44">
        <v>824.5</v>
      </c>
      <c r="O26" s="44">
        <v>835</v>
      </c>
      <c r="P26" s="44">
        <v>875.4</v>
      </c>
      <c r="Q26" s="44">
        <v>13.3</v>
      </c>
      <c r="R26" s="44">
        <v>9.842</v>
      </c>
      <c r="S26" s="44">
        <f t="shared" si="0"/>
        <v>3.458</v>
      </c>
      <c r="T26" s="44">
        <v>713.0292792</v>
      </c>
    </row>
    <row r="27" spans="1:20">
      <c r="A27" s="44" t="s">
        <v>218</v>
      </c>
      <c r="B27" s="44">
        <v>392.6</v>
      </c>
      <c r="C27" s="44">
        <v>458.42</v>
      </c>
      <c r="D27" s="44">
        <v>461.9</v>
      </c>
      <c r="E27" s="44">
        <v>451.3</v>
      </c>
      <c r="F27" s="44">
        <v>467.5</v>
      </c>
      <c r="G27" s="44">
        <v>467.5</v>
      </c>
      <c r="H27" s="44">
        <v>471.3</v>
      </c>
      <c r="I27" s="44">
        <v>466.6</v>
      </c>
      <c r="J27" s="44">
        <v>470</v>
      </c>
      <c r="K27" s="44">
        <v>498.4</v>
      </c>
      <c r="L27" s="44">
        <v>525.2</v>
      </c>
      <c r="M27" s="44">
        <v>531.3</v>
      </c>
      <c r="N27" s="44">
        <v>544.7</v>
      </c>
      <c r="O27" s="44">
        <v>555.5</v>
      </c>
      <c r="P27" s="44">
        <v>595.4</v>
      </c>
      <c r="Q27" s="44">
        <v>14.7</v>
      </c>
      <c r="R27" s="44">
        <v>10.6722</v>
      </c>
      <c r="S27" s="44">
        <f t="shared" si="0"/>
        <v>4.0278</v>
      </c>
      <c r="T27" s="44">
        <v>773.17527672</v>
      </c>
    </row>
    <row r="28" spans="1:20">
      <c r="A28" s="44" t="s">
        <v>219</v>
      </c>
      <c r="B28" s="44">
        <v>36.9</v>
      </c>
      <c r="C28" s="44">
        <v>122.51</v>
      </c>
      <c r="D28" s="44">
        <v>103.04</v>
      </c>
      <c r="E28" s="44">
        <v>98.2</v>
      </c>
      <c r="F28" s="44">
        <v>95.2</v>
      </c>
      <c r="G28" s="44">
        <v>103.7</v>
      </c>
      <c r="H28" s="44">
        <v>102.1</v>
      </c>
      <c r="I28" s="44">
        <v>103.1</v>
      </c>
      <c r="J28" s="44">
        <v>121.7</v>
      </c>
      <c r="K28" s="44">
        <v>120.8</v>
      </c>
      <c r="L28" s="44">
        <v>121.6</v>
      </c>
      <c r="M28" s="44">
        <v>122.5</v>
      </c>
      <c r="N28" s="44">
        <v>122.9</v>
      </c>
      <c r="O28" s="44">
        <v>122.5</v>
      </c>
      <c r="P28" s="44">
        <v>124.4</v>
      </c>
      <c r="Q28" s="44">
        <v>17.4</v>
      </c>
      <c r="R28" s="44">
        <v>12.2496</v>
      </c>
      <c r="S28" s="44">
        <f t="shared" si="0"/>
        <v>5.1504</v>
      </c>
      <c r="T28" s="44">
        <v>887.45412096</v>
      </c>
    </row>
    <row r="29" spans="1:20">
      <c r="A29" s="44" t="s">
        <v>220</v>
      </c>
      <c r="B29" s="44">
        <v>247.1</v>
      </c>
      <c r="C29" s="44">
        <v>403.67</v>
      </c>
      <c r="D29" s="44">
        <v>403.81</v>
      </c>
      <c r="E29" s="44">
        <v>395.9</v>
      </c>
      <c r="F29" s="44">
        <v>402.1</v>
      </c>
      <c r="G29" s="44">
        <v>423.8</v>
      </c>
      <c r="H29" s="44">
        <v>420.1</v>
      </c>
      <c r="I29" s="44">
        <v>416.4</v>
      </c>
      <c r="J29" s="44">
        <v>394.1</v>
      </c>
      <c r="K29" s="44">
        <v>410.5</v>
      </c>
      <c r="L29" s="44">
        <v>427.1</v>
      </c>
      <c r="M29" s="44">
        <v>450.3</v>
      </c>
      <c r="N29" s="44">
        <v>480.1</v>
      </c>
      <c r="O29" s="44">
        <v>495.5</v>
      </c>
      <c r="P29" s="44">
        <v>521.3</v>
      </c>
      <c r="Q29" s="44">
        <v>18.7</v>
      </c>
      <c r="R29" s="44">
        <v>12.5477</v>
      </c>
      <c r="S29" s="44">
        <f t="shared" si="0"/>
        <v>6.1523</v>
      </c>
      <c r="T29" s="44">
        <v>909.05075052</v>
      </c>
    </row>
    <row r="30" spans="1:20">
      <c r="A30" s="44" t="s">
        <v>221</v>
      </c>
      <c r="B30" s="44">
        <v>389.9</v>
      </c>
      <c r="C30" s="44">
        <v>406.35</v>
      </c>
      <c r="D30" s="44">
        <v>401.65</v>
      </c>
      <c r="E30" s="44">
        <v>396.4</v>
      </c>
      <c r="F30" s="44">
        <v>423.6</v>
      </c>
      <c r="G30" s="44">
        <v>427.1</v>
      </c>
      <c r="H30" s="44">
        <v>429.6</v>
      </c>
      <c r="I30" s="44">
        <v>457.9</v>
      </c>
      <c r="J30" s="44">
        <v>521.9</v>
      </c>
      <c r="K30" s="44">
        <v>492</v>
      </c>
      <c r="L30" s="44">
        <v>475.5</v>
      </c>
      <c r="M30" s="44">
        <v>634.8</v>
      </c>
      <c r="N30" s="44">
        <v>628.7</v>
      </c>
      <c r="O30" s="44">
        <v>632.3</v>
      </c>
      <c r="P30" s="44">
        <v>619.2</v>
      </c>
      <c r="Q30" s="44">
        <v>19.7</v>
      </c>
      <c r="R30" s="44">
        <v>12.8444</v>
      </c>
      <c r="S30" s="44">
        <f t="shared" si="0"/>
        <v>6.8556</v>
      </c>
      <c r="T30" s="44">
        <v>930.54595344</v>
      </c>
    </row>
    <row r="31" spans="1:20">
      <c r="A31" s="44" t="s">
        <v>222</v>
      </c>
      <c r="B31" s="44">
        <v>41.7</v>
      </c>
      <c r="C31" s="44">
        <v>63.78</v>
      </c>
      <c r="D31" s="44">
        <v>61.92</v>
      </c>
      <c r="E31" s="44">
        <v>61.6</v>
      </c>
      <c r="F31" s="44">
        <v>61.7</v>
      </c>
      <c r="G31" s="44">
        <v>65.7</v>
      </c>
      <c r="H31" s="44">
        <v>72.1</v>
      </c>
      <c r="I31" s="44">
        <v>76.4</v>
      </c>
      <c r="J31" s="44">
        <v>77.5</v>
      </c>
      <c r="K31" s="44">
        <v>84.5</v>
      </c>
      <c r="L31" s="44">
        <v>97.1</v>
      </c>
      <c r="M31" s="44">
        <v>120.7</v>
      </c>
      <c r="N31" s="44">
        <v>137.6</v>
      </c>
      <c r="O31" s="44">
        <v>148.4</v>
      </c>
      <c r="P31" s="44">
        <v>154.7</v>
      </c>
      <c r="Q31" s="44">
        <v>20.8</v>
      </c>
      <c r="R31" s="44">
        <v>13.0624</v>
      </c>
      <c r="S31" s="44">
        <f t="shared" si="0"/>
        <v>7.7376</v>
      </c>
      <c r="T31" s="44">
        <v>946.33953024</v>
      </c>
    </row>
    <row r="32" spans="1:20">
      <c r="A32" s="44" t="s">
        <v>223</v>
      </c>
      <c r="B32" s="44">
        <v>99.1</v>
      </c>
      <c r="C32" s="44">
        <v>81.5</v>
      </c>
      <c r="D32" s="44">
        <v>89.48</v>
      </c>
      <c r="E32" s="44">
        <v>109.5</v>
      </c>
      <c r="F32" s="44">
        <v>113.5</v>
      </c>
      <c r="G32" s="44">
        <v>115.2</v>
      </c>
      <c r="H32" s="44">
        <v>121.9</v>
      </c>
      <c r="I32" s="44">
        <v>140.2</v>
      </c>
      <c r="J32" s="44">
        <v>219.6</v>
      </c>
      <c r="K32" s="44">
        <v>237.3</v>
      </c>
      <c r="L32" s="44">
        <v>325.3</v>
      </c>
      <c r="M32" s="44">
        <v>412.5</v>
      </c>
      <c r="N32" s="44">
        <v>489.2</v>
      </c>
      <c r="O32" s="44">
        <v>553.4</v>
      </c>
      <c r="P32" s="44">
        <v>671.2</v>
      </c>
      <c r="Q32" s="44">
        <v>152.7</v>
      </c>
      <c r="R32" s="44">
        <v>119.4114</v>
      </c>
      <c r="S32" s="44">
        <f t="shared" si="0"/>
        <v>33.2886</v>
      </c>
      <c r="T32" s="44">
        <v>6995.0601063</v>
      </c>
    </row>
    <row r="33" spans="1:20">
      <c r="Q33" s="44">
        <v>155.83</v>
      </c>
      <c r="R33" s="44">
        <v>119.67744</v>
      </c>
      <c r="S33" s="44">
        <f t="shared" si="0"/>
        <v>36.15256</v>
      </c>
      <c r="T33" s="44">
        <v>7010.64459648</v>
      </c>
    </row>
    <row r="34" spans="1:20">
      <c r="A34" s="44" t="s">
        <v>235</v>
      </c>
      <c r="Q34" s="44">
        <v>152.06</v>
      </c>
      <c r="R34" s="44">
        <v>114.65324</v>
      </c>
      <c r="S34" s="44">
        <f t="shared" si="0"/>
        <v>37.40676</v>
      </c>
      <c r="T34" s="44">
        <v>6716.32947258</v>
      </c>
    </row>
    <row r="35" spans="1:20">
      <c r="A35" s="51"/>
      <c r="B35" s="44">
        <v>4.8484</v>
      </c>
      <c r="C35" s="44">
        <v>4.43904</v>
      </c>
      <c r="D35" s="44">
        <v>4.524</v>
      </c>
      <c r="E35" s="44">
        <v>4.5694</v>
      </c>
      <c r="F35" s="44">
        <v>4.2893</v>
      </c>
      <c r="G35" s="44">
        <v>4.2716</v>
      </c>
      <c r="H35" s="44">
        <v>3.6822</v>
      </c>
      <c r="I35" s="44">
        <v>3.456</v>
      </c>
      <c r="J35" s="44">
        <v>3.2428</v>
      </c>
      <c r="K35" s="44">
        <v>2.22</v>
      </c>
      <c r="L35" s="44">
        <v>1.7424</v>
      </c>
      <c r="M35" s="44">
        <v>1.6896</v>
      </c>
      <c r="N35" s="44">
        <v>1.6104</v>
      </c>
      <c r="O35" s="44">
        <v>1.63</v>
      </c>
      <c r="P35" s="44">
        <v>1.7584</v>
      </c>
      <c r="Q35" s="44">
        <v>152</v>
      </c>
      <c r="R35" s="44">
        <v>112.024</v>
      </c>
      <c r="S35" s="44">
        <f t="shared" si="0"/>
        <v>39.976</v>
      </c>
      <c r="T35" s="44">
        <v>6562.309908</v>
      </c>
    </row>
    <row r="36" spans="1:20">
      <c r="A36" s="51"/>
      <c r="B36" s="44">
        <v>8.211</v>
      </c>
      <c r="C36" s="44">
        <v>9.79968</v>
      </c>
      <c r="D36" s="44">
        <v>10.15638</v>
      </c>
      <c r="E36" s="44">
        <v>9.9495</v>
      </c>
      <c r="F36" s="44">
        <v>9.5237</v>
      </c>
      <c r="G36" s="44">
        <v>10.2808</v>
      </c>
      <c r="H36" s="44">
        <v>10.3246</v>
      </c>
      <c r="I36" s="44">
        <v>10.728</v>
      </c>
      <c r="J36" s="44">
        <v>10.1706</v>
      </c>
      <c r="K36" s="44">
        <v>9.842</v>
      </c>
      <c r="L36" s="44">
        <v>10.6722</v>
      </c>
      <c r="M36" s="44">
        <v>12.2496</v>
      </c>
      <c r="N36" s="44">
        <v>12.5477</v>
      </c>
      <c r="O36" s="44">
        <v>12.8444</v>
      </c>
      <c r="P36" s="44">
        <v>13.0624</v>
      </c>
      <c r="Q36" s="44">
        <v>149.7</v>
      </c>
      <c r="R36" s="44">
        <v>108.8319</v>
      </c>
      <c r="S36" s="44">
        <f t="shared" si="0"/>
        <v>40.8681</v>
      </c>
      <c r="T36" s="44">
        <v>6375.31828605</v>
      </c>
    </row>
    <row r="37" spans="1:20">
      <c r="A37" s="51"/>
      <c r="B37" s="44">
        <v>119.4114</v>
      </c>
      <c r="C37" s="44">
        <v>119.67744</v>
      </c>
      <c r="D37" s="44">
        <v>114.65324</v>
      </c>
      <c r="E37" s="44">
        <v>112.024</v>
      </c>
      <c r="F37" s="44">
        <v>108.8319</v>
      </c>
      <c r="G37" s="44">
        <v>112.0752</v>
      </c>
      <c r="H37" s="44">
        <v>120.5018</v>
      </c>
      <c r="I37" s="44">
        <v>121.968</v>
      </c>
      <c r="J37" s="44">
        <v>144.7468</v>
      </c>
      <c r="K37" s="44">
        <v>147.482</v>
      </c>
      <c r="L37" s="44">
        <v>147.4506</v>
      </c>
      <c r="M37" s="44">
        <v>156.64</v>
      </c>
      <c r="N37" s="44">
        <v>154.3971</v>
      </c>
      <c r="O37" s="44">
        <v>161.1092</v>
      </c>
      <c r="P37" s="44">
        <v>165.478</v>
      </c>
      <c r="Q37" s="44">
        <v>154.8</v>
      </c>
      <c r="R37" s="44">
        <v>112.0752</v>
      </c>
      <c r="S37" s="44">
        <f t="shared" si="0"/>
        <v>42.7248</v>
      </c>
      <c r="T37" s="44">
        <v>6565.3091784</v>
      </c>
    </row>
    <row r="38" spans="1:20">
      <c r="A38" s="51"/>
      <c r="B38" s="44">
        <v>25.6496</v>
      </c>
      <c r="C38" s="44">
        <v>25.8048</v>
      </c>
      <c r="D38" s="44">
        <v>24.48992</v>
      </c>
      <c r="E38" s="44">
        <v>26.3846</v>
      </c>
      <c r="F38" s="44">
        <v>27.4079</v>
      </c>
      <c r="G38" s="44">
        <v>30.046</v>
      </c>
      <c r="H38" s="44">
        <v>31.5514</v>
      </c>
      <c r="I38" s="44">
        <v>33.48</v>
      </c>
      <c r="J38" s="44">
        <v>36.6289</v>
      </c>
      <c r="K38" s="44">
        <v>39.368</v>
      </c>
      <c r="L38" s="44">
        <v>40.293</v>
      </c>
      <c r="M38" s="44">
        <v>55.8272</v>
      </c>
      <c r="N38" s="44">
        <v>66.2948</v>
      </c>
      <c r="O38" s="44">
        <v>69.438</v>
      </c>
      <c r="P38" s="44">
        <v>73.6644</v>
      </c>
      <c r="Q38" s="44">
        <v>166.9</v>
      </c>
      <c r="R38" s="44">
        <v>120.5018</v>
      </c>
      <c r="S38" s="44">
        <f t="shared" si="0"/>
        <v>46.3982</v>
      </c>
      <c r="T38" s="44">
        <v>7058.9351931</v>
      </c>
    </row>
    <row r="39" spans="1:20">
      <c r="A39" s="51"/>
      <c r="B39" s="44">
        <v>226.78</v>
      </c>
      <c r="C39" s="44">
        <v>279.3216</v>
      </c>
      <c r="D39" s="44">
        <v>257.92078</v>
      </c>
      <c r="E39" s="44">
        <v>255.2968</v>
      </c>
      <c r="F39" s="44">
        <v>268.9173</v>
      </c>
      <c r="G39" s="44">
        <v>281.1292</v>
      </c>
      <c r="H39" s="44">
        <v>305.5504</v>
      </c>
      <c r="I39" s="44">
        <v>320.256</v>
      </c>
      <c r="J39" s="44">
        <v>388.0305</v>
      </c>
      <c r="K39" s="44">
        <v>362.452</v>
      </c>
      <c r="L39" s="44">
        <v>362.8548</v>
      </c>
      <c r="M39" s="44">
        <v>378.9632</v>
      </c>
      <c r="N39" s="44">
        <v>393.1389</v>
      </c>
      <c r="O39" s="44">
        <v>429.6028</v>
      </c>
      <c r="P39" s="44">
        <v>489.212</v>
      </c>
      <c r="Q39" s="44">
        <v>169.4</v>
      </c>
      <c r="R39" s="44">
        <v>121.968</v>
      </c>
      <c r="S39" s="44">
        <f t="shared" si="0"/>
        <v>47.432</v>
      </c>
      <c r="T39" s="44">
        <v>7144.824456</v>
      </c>
    </row>
    <row r="40" spans="1:20">
      <c r="A40" s="51"/>
      <c r="B40" s="44">
        <v>181.7368</v>
      </c>
      <c r="C40" s="44">
        <v>249.9072</v>
      </c>
      <c r="D40" s="44">
        <v>248.29974</v>
      </c>
      <c r="E40" s="44">
        <v>241.0727</v>
      </c>
      <c r="F40" s="44">
        <v>237.8017</v>
      </c>
      <c r="G40" s="44">
        <v>234.1416</v>
      </c>
      <c r="H40" s="44">
        <v>248.5124</v>
      </c>
      <c r="I40" s="44">
        <v>257.976</v>
      </c>
      <c r="J40" s="44">
        <v>142.9043</v>
      </c>
      <c r="K40" s="44">
        <v>157.472</v>
      </c>
      <c r="L40" s="44">
        <v>167.6334</v>
      </c>
      <c r="M40" s="44">
        <v>173.184</v>
      </c>
      <c r="N40" s="44">
        <v>171.9773</v>
      </c>
      <c r="O40" s="44">
        <v>170.3024</v>
      </c>
      <c r="P40" s="44">
        <v>165.6664</v>
      </c>
      <c r="Q40" s="44">
        <v>196.4</v>
      </c>
      <c r="R40" s="44">
        <v>144.7468</v>
      </c>
      <c r="S40" s="44">
        <f t="shared" si="0"/>
        <v>51.6532</v>
      </c>
      <c r="T40" s="44">
        <v>8479.1951706</v>
      </c>
    </row>
    <row r="41" spans="1:20">
      <c r="A41" s="51"/>
      <c r="B41" s="44">
        <v>277.219</v>
      </c>
      <c r="C41" s="44">
        <v>326.208</v>
      </c>
      <c r="D41" s="44">
        <v>298.11652</v>
      </c>
      <c r="E41" s="44">
        <v>295.8318</v>
      </c>
      <c r="F41" s="44">
        <v>297.0522</v>
      </c>
      <c r="G41" s="44">
        <v>290.9032</v>
      </c>
      <c r="H41" s="44">
        <v>303.8176</v>
      </c>
      <c r="I41" s="44">
        <v>288.288</v>
      </c>
      <c r="J41" s="44">
        <v>237.314</v>
      </c>
      <c r="K41" s="44">
        <v>228.956</v>
      </c>
      <c r="L41" s="44">
        <v>229.5612</v>
      </c>
      <c r="M41" s="44">
        <v>190.432</v>
      </c>
      <c r="N41" s="44">
        <v>217.1356</v>
      </c>
      <c r="O41" s="44">
        <v>246.3256</v>
      </c>
      <c r="P41" s="44">
        <v>262.19</v>
      </c>
      <c r="Q41" s="44">
        <v>199.3</v>
      </c>
      <c r="R41" s="44">
        <v>147.482</v>
      </c>
      <c r="S41" s="44">
        <f t="shared" si="0"/>
        <v>51.818</v>
      </c>
      <c r="T41" s="44">
        <v>8639.421819</v>
      </c>
    </row>
    <row r="42" spans="1:20">
      <c r="A42" s="51"/>
      <c r="B42" s="44">
        <v>201.365</v>
      </c>
      <c r="C42" s="44">
        <v>245.92128</v>
      </c>
      <c r="D42" s="44">
        <v>240.48076</v>
      </c>
      <c r="E42" s="44">
        <v>228.6911</v>
      </c>
      <c r="F42" s="44">
        <v>217.0095</v>
      </c>
      <c r="G42" s="44">
        <v>217.4896</v>
      </c>
      <c r="H42" s="44">
        <v>225.986</v>
      </c>
      <c r="I42" s="44">
        <v>226.944</v>
      </c>
      <c r="J42" s="44">
        <v>267.6047</v>
      </c>
      <c r="K42" s="44">
        <v>258.778</v>
      </c>
      <c r="L42" s="44">
        <v>265.5708</v>
      </c>
      <c r="M42" s="44">
        <v>283.36</v>
      </c>
      <c r="N42" s="44">
        <v>271.0169</v>
      </c>
      <c r="O42" s="44">
        <v>270.5148</v>
      </c>
      <c r="P42" s="44">
        <v>271.7984</v>
      </c>
      <c r="Q42" s="44">
        <v>203.1</v>
      </c>
      <c r="R42" s="44">
        <v>147.4506</v>
      </c>
      <c r="S42" s="44">
        <f t="shared" si="0"/>
        <v>55.6494</v>
      </c>
      <c r="T42" s="44">
        <v>8637.5824227</v>
      </c>
    </row>
    <row r="43" spans="1:20">
      <c r="A43" s="51"/>
      <c r="B43" s="44">
        <v>2.6588</v>
      </c>
      <c r="C43" s="44">
        <v>0.0768</v>
      </c>
      <c r="D43" s="44">
        <v>0.06032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0.148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222.5</v>
      </c>
      <c r="R43" s="44">
        <v>156.64</v>
      </c>
      <c r="S43" s="44">
        <f t="shared" si="0"/>
        <v>65.86</v>
      </c>
      <c r="T43" s="44">
        <v>9175.89288</v>
      </c>
    </row>
    <row r="44" spans="1:20">
      <c r="A44" s="51"/>
      <c r="B44" s="44">
        <v>5.6304</v>
      </c>
      <c r="C44" s="44">
        <v>6.62016</v>
      </c>
      <c r="D44" s="44">
        <v>6.45424</v>
      </c>
      <c r="E44" s="44">
        <v>5.896</v>
      </c>
      <c r="F44" s="44">
        <v>5.5979</v>
      </c>
      <c r="G44" s="44">
        <v>5.8644</v>
      </c>
      <c r="H44" s="44">
        <v>6.5702</v>
      </c>
      <c r="I44" s="44">
        <v>6.48</v>
      </c>
      <c r="J44" s="44">
        <v>12.2342</v>
      </c>
      <c r="K44" s="44">
        <v>11.692</v>
      </c>
      <c r="L44" s="44">
        <v>11.0352</v>
      </c>
      <c r="M44" s="44">
        <v>9.9968</v>
      </c>
      <c r="N44" s="44">
        <v>9.4611</v>
      </c>
      <c r="O44" s="44">
        <v>9.128</v>
      </c>
      <c r="P44" s="44">
        <v>10.2992</v>
      </c>
      <c r="Q44" s="44">
        <v>230.1</v>
      </c>
      <c r="R44" s="44">
        <v>154.3971</v>
      </c>
      <c r="S44" s="44">
        <f t="shared" si="0"/>
        <v>75.7029</v>
      </c>
      <c r="T44" s="44">
        <v>9044.50491945</v>
      </c>
    </row>
    <row r="45" spans="1:20">
      <c r="A45" s="51"/>
      <c r="B45" s="44">
        <v>3.2844</v>
      </c>
      <c r="C45" s="44">
        <v>9.20832</v>
      </c>
      <c r="D45" s="44">
        <v>8.671</v>
      </c>
      <c r="E45" s="44">
        <v>8.0333</v>
      </c>
      <c r="F45" s="44">
        <v>7.9243</v>
      </c>
      <c r="G45" s="44">
        <v>7.24</v>
      </c>
      <c r="H45" s="44">
        <v>6.859</v>
      </c>
      <c r="I45" s="44">
        <v>6.84</v>
      </c>
      <c r="J45" s="44">
        <v>8.0333</v>
      </c>
      <c r="K45" s="44">
        <v>7.252</v>
      </c>
      <c r="L45" s="44">
        <v>6.897</v>
      </c>
      <c r="M45" s="44">
        <v>7.2512</v>
      </c>
      <c r="N45" s="44">
        <v>8.1191</v>
      </c>
      <c r="O45" s="44">
        <v>7.1068</v>
      </c>
      <c r="P45" s="44">
        <v>6.6568</v>
      </c>
      <c r="Q45" s="44">
        <v>247.1</v>
      </c>
      <c r="R45" s="44">
        <v>161.1092</v>
      </c>
      <c r="S45" s="44">
        <f t="shared" si="0"/>
        <v>85.9908</v>
      </c>
      <c r="T45" s="44">
        <v>9437.6963814</v>
      </c>
    </row>
    <row r="46" spans="1:20">
      <c r="A46" s="51"/>
      <c r="B46" s="44">
        <v>82.2664</v>
      </c>
      <c r="C46" s="44">
        <v>96.87552</v>
      </c>
      <c r="D46" s="44">
        <v>92.77216</v>
      </c>
      <c r="E46" s="44">
        <v>94.1886</v>
      </c>
      <c r="F46" s="44">
        <v>95.0916</v>
      </c>
      <c r="G46" s="44">
        <v>93.9752</v>
      </c>
      <c r="H46" s="44">
        <v>101.3688</v>
      </c>
      <c r="I46" s="44">
        <v>103.752</v>
      </c>
      <c r="J46" s="44">
        <v>43.4093</v>
      </c>
      <c r="K46" s="44">
        <v>43.142</v>
      </c>
      <c r="L46" s="44">
        <v>47.19</v>
      </c>
      <c r="M46" s="44">
        <v>53.9968</v>
      </c>
      <c r="N46" s="44">
        <v>56.4311</v>
      </c>
      <c r="O46" s="44">
        <v>58.9408</v>
      </c>
      <c r="P46" s="44">
        <v>59.4716</v>
      </c>
      <c r="Q46" s="44">
        <v>263.5</v>
      </c>
      <c r="R46" s="44">
        <v>165.478</v>
      </c>
      <c r="S46" s="44">
        <f t="shared" si="0"/>
        <v>98.022</v>
      </c>
      <c r="T46" s="44">
        <v>9693.618501</v>
      </c>
    </row>
    <row r="47" spans="1:20">
      <c r="A47" s="51"/>
      <c r="B47" s="44">
        <v>22.2088</v>
      </c>
      <c r="C47" s="44">
        <v>22.6944</v>
      </c>
      <c r="D47" s="44">
        <v>22.52198</v>
      </c>
      <c r="E47" s="44">
        <v>23.2155</v>
      </c>
      <c r="F47" s="44">
        <v>23.4821</v>
      </c>
      <c r="G47" s="44">
        <v>24.0368</v>
      </c>
      <c r="H47" s="44">
        <v>24.4036</v>
      </c>
      <c r="I47" s="44">
        <v>24.696</v>
      </c>
      <c r="J47" s="44">
        <v>7.2226</v>
      </c>
      <c r="K47" s="44">
        <v>8.214</v>
      </c>
      <c r="L47" s="44">
        <v>9.3654</v>
      </c>
      <c r="M47" s="44">
        <v>11.8272</v>
      </c>
      <c r="N47" s="44">
        <v>11.5412</v>
      </c>
      <c r="O47" s="44">
        <v>12.1924</v>
      </c>
      <c r="P47" s="44">
        <v>16.328</v>
      </c>
      <c r="Q47" s="44">
        <v>32.8</v>
      </c>
      <c r="R47" s="44">
        <v>25.6496</v>
      </c>
      <c r="S47" s="44">
        <f t="shared" si="0"/>
        <v>7.1504</v>
      </c>
      <c r="T47" s="44">
        <v>1458.71327168</v>
      </c>
    </row>
    <row r="48" spans="1:20">
      <c r="A48" s="51"/>
      <c r="B48" s="44">
        <v>94.9348</v>
      </c>
      <c r="C48" s="44">
        <v>154.69056</v>
      </c>
      <c r="D48" s="44">
        <v>166.4078</v>
      </c>
      <c r="E48" s="44">
        <v>171.3525</v>
      </c>
      <c r="F48" s="44">
        <v>175.4251</v>
      </c>
      <c r="G48" s="44">
        <v>178.3212</v>
      </c>
      <c r="H48" s="44">
        <v>188.3698</v>
      </c>
      <c r="I48" s="44">
        <v>188.784</v>
      </c>
      <c r="J48" s="44">
        <v>154.9174</v>
      </c>
      <c r="K48" s="44">
        <v>162.134</v>
      </c>
      <c r="L48" s="44">
        <v>167.706</v>
      </c>
      <c r="M48" s="44">
        <v>185.6448</v>
      </c>
      <c r="N48" s="44">
        <v>175.6678</v>
      </c>
      <c r="O48" s="44">
        <v>173.8884</v>
      </c>
      <c r="P48" s="44">
        <v>145.4448</v>
      </c>
      <c r="Q48" s="44">
        <v>33.6</v>
      </c>
      <c r="R48" s="44">
        <v>25.8048</v>
      </c>
      <c r="S48" s="44">
        <f t="shared" si="0"/>
        <v>7.7952</v>
      </c>
      <c r="T48" s="44">
        <v>1467.53961984</v>
      </c>
    </row>
    <row r="49" spans="1:20">
      <c r="A49" s="51"/>
      <c r="B49" s="44">
        <v>237.2588</v>
      </c>
      <c r="C49" s="44">
        <v>240.576</v>
      </c>
      <c r="D49" s="44">
        <v>233.93604</v>
      </c>
      <c r="E49" s="44">
        <v>235.4715</v>
      </c>
      <c r="F49" s="44">
        <v>238.8195</v>
      </c>
      <c r="G49" s="44">
        <v>226.4672</v>
      </c>
      <c r="H49" s="44">
        <v>238.5488</v>
      </c>
      <c r="I49" s="44">
        <v>235.08</v>
      </c>
      <c r="J49" s="44">
        <v>202.3802</v>
      </c>
      <c r="K49" s="44">
        <v>191.66</v>
      </c>
      <c r="L49" s="44">
        <v>183.315</v>
      </c>
      <c r="M49" s="44">
        <v>135.3088</v>
      </c>
      <c r="N49" s="44">
        <v>129.9056</v>
      </c>
      <c r="O49" s="44">
        <v>128.444</v>
      </c>
      <c r="P49" s="44">
        <v>117.1848</v>
      </c>
      <c r="Q49" s="44">
        <v>32.48</v>
      </c>
      <c r="R49" s="44">
        <v>24.48992</v>
      </c>
      <c r="S49" s="44">
        <f t="shared" si="0"/>
        <v>7.99008</v>
      </c>
      <c r="T49" s="44">
        <v>1392.761342336</v>
      </c>
    </row>
    <row r="50" spans="1:20">
      <c r="B50" s="44">
        <v>514.165</v>
      </c>
      <c r="C50" s="44">
        <v>487.0656</v>
      </c>
      <c r="D50" s="44">
        <v>462.13414</v>
      </c>
      <c r="E50" s="44">
        <v>444.1899</v>
      </c>
      <c r="F50" s="44">
        <v>443.5427</v>
      </c>
      <c r="G50" s="44">
        <v>453.6584</v>
      </c>
      <c r="H50" s="44">
        <v>469.5888</v>
      </c>
      <c r="I50" s="44">
        <v>446.976</v>
      </c>
      <c r="J50" s="44">
        <v>169.8785</v>
      </c>
      <c r="K50" s="44">
        <v>171.014</v>
      </c>
      <c r="L50" s="44">
        <v>186.7998</v>
      </c>
      <c r="M50" s="44">
        <v>190.08</v>
      </c>
      <c r="N50" s="44">
        <v>194.1203</v>
      </c>
      <c r="O50" s="44">
        <v>210.4656</v>
      </c>
      <c r="P50" s="44">
        <v>214.5248</v>
      </c>
      <c r="Q50" s="44">
        <v>35.8</v>
      </c>
      <c r="R50" s="44">
        <v>26.3846</v>
      </c>
      <c r="S50" s="44">
        <f t="shared" si="0"/>
        <v>9.4154</v>
      </c>
      <c r="T50" s="44">
        <v>1500.51330968</v>
      </c>
    </row>
    <row r="51" spans="1:20">
      <c r="B51" s="44">
        <v>92.9798</v>
      </c>
      <c r="C51" s="44">
        <v>145.45152</v>
      </c>
      <c r="D51" s="44">
        <v>141.95558</v>
      </c>
      <c r="E51" s="44">
        <v>154.5489</v>
      </c>
      <c r="F51" s="44">
        <v>160.2308</v>
      </c>
      <c r="G51" s="44">
        <v>167.0268</v>
      </c>
      <c r="H51" s="44">
        <v>174.724</v>
      </c>
      <c r="I51" s="44">
        <v>171.504</v>
      </c>
      <c r="J51" s="44">
        <v>88.6611</v>
      </c>
      <c r="K51" s="44">
        <v>90.354</v>
      </c>
      <c r="L51" s="44">
        <v>97.284</v>
      </c>
      <c r="M51" s="44">
        <v>116.864</v>
      </c>
      <c r="N51" s="44">
        <v>135.6091</v>
      </c>
      <c r="O51" s="44">
        <v>138.3544</v>
      </c>
      <c r="P51" s="44">
        <v>145.9472</v>
      </c>
      <c r="Q51" s="44">
        <v>37.7</v>
      </c>
      <c r="R51" s="44">
        <v>27.4079</v>
      </c>
      <c r="S51" s="44">
        <f t="shared" si="0"/>
        <v>10.2921</v>
      </c>
      <c r="T51" s="44">
        <v>1558.70919932</v>
      </c>
    </row>
    <row r="52" spans="1:20">
      <c r="B52" s="44">
        <v>103.6932</v>
      </c>
      <c r="C52" s="44">
        <v>200.54016</v>
      </c>
      <c r="D52" s="44">
        <v>197.0956</v>
      </c>
      <c r="E52" s="44">
        <v>228.47</v>
      </c>
      <c r="F52" s="44">
        <v>236.275</v>
      </c>
      <c r="G52" s="44">
        <v>246.0152</v>
      </c>
      <c r="H52" s="44">
        <v>258.5482</v>
      </c>
      <c r="I52" s="44">
        <v>253.728</v>
      </c>
      <c r="J52" s="44">
        <v>218.152</v>
      </c>
      <c r="K52" s="44">
        <v>229.992</v>
      </c>
      <c r="L52" s="44">
        <v>245.9688</v>
      </c>
      <c r="M52" s="44">
        <v>305.0432</v>
      </c>
      <c r="N52" s="44">
        <v>288.9997</v>
      </c>
      <c r="O52" s="44">
        <v>285.1196</v>
      </c>
      <c r="P52" s="44">
        <v>255.4704</v>
      </c>
      <c r="Q52" s="44">
        <v>41.5</v>
      </c>
      <c r="R52" s="44">
        <v>30.046</v>
      </c>
      <c r="S52" s="44">
        <f t="shared" si="0"/>
        <v>11.454</v>
      </c>
      <c r="T52" s="44">
        <v>1708.7400568</v>
      </c>
    </row>
    <row r="53" spans="1:20">
      <c r="B53" s="44">
        <v>81.8754</v>
      </c>
      <c r="C53" s="44">
        <v>80.53248</v>
      </c>
      <c r="D53" s="44">
        <v>81.85424</v>
      </c>
      <c r="E53" s="44">
        <v>79.4486</v>
      </c>
      <c r="F53" s="44">
        <v>85.5679</v>
      </c>
      <c r="G53" s="44">
        <v>91.2964</v>
      </c>
      <c r="H53" s="44">
        <v>95.4484</v>
      </c>
      <c r="I53" s="44">
        <v>91.8</v>
      </c>
      <c r="J53" s="44">
        <v>58.8863</v>
      </c>
      <c r="K53" s="44">
        <v>60.088</v>
      </c>
      <c r="L53" s="44">
        <v>60.1854</v>
      </c>
      <c r="M53" s="44">
        <v>60.4736</v>
      </c>
      <c r="N53" s="44">
        <v>54.6865</v>
      </c>
      <c r="O53" s="44">
        <v>52.812</v>
      </c>
      <c r="P53" s="44">
        <v>58.0272</v>
      </c>
      <c r="Q53" s="44">
        <v>43.7</v>
      </c>
      <c r="R53" s="44">
        <v>31.5514</v>
      </c>
      <c r="S53" s="44">
        <f t="shared" si="0"/>
        <v>12.1486</v>
      </c>
      <c r="T53" s="44">
        <v>1794.35335912</v>
      </c>
    </row>
    <row r="54" spans="1:20">
      <c r="B54" s="44">
        <v>332.6628</v>
      </c>
      <c r="C54" s="44">
        <v>75.89376</v>
      </c>
      <c r="D54" s="44">
        <v>73.25864</v>
      </c>
      <c r="E54" s="44">
        <v>72.3734</v>
      </c>
      <c r="F54" s="44">
        <v>71.5368</v>
      </c>
      <c r="G54" s="44">
        <v>70.8796</v>
      </c>
      <c r="H54" s="44">
        <v>70.9726</v>
      </c>
      <c r="I54" s="44">
        <v>66.456</v>
      </c>
      <c r="J54" s="44">
        <v>71.1942</v>
      </c>
      <c r="K54" s="44">
        <v>73.26</v>
      </c>
      <c r="L54" s="44">
        <v>73.7616</v>
      </c>
      <c r="M54" s="44">
        <v>87.7184</v>
      </c>
      <c r="N54" s="44">
        <v>88.3036</v>
      </c>
      <c r="O54" s="44">
        <v>98.3868</v>
      </c>
      <c r="P54" s="44">
        <v>215.7808</v>
      </c>
      <c r="Q54" s="44">
        <v>46.5</v>
      </c>
      <c r="R54" s="44">
        <v>33.48</v>
      </c>
      <c r="S54" s="44">
        <f t="shared" si="0"/>
        <v>13.02</v>
      </c>
      <c r="T54" s="44">
        <v>1904.034384</v>
      </c>
    </row>
    <row r="55" spans="1:20">
      <c r="B55" s="44">
        <v>54.349</v>
      </c>
      <c r="C55" s="44">
        <v>70.02624</v>
      </c>
      <c r="D55" s="44">
        <v>37.31546</v>
      </c>
      <c r="E55" s="44">
        <v>35.4497</v>
      </c>
      <c r="F55" s="44">
        <v>34.0963</v>
      </c>
      <c r="G55" s="44">
        <v>32.4352</v>
      </c>
      <c r="H55" s="44">
        <v>36.7498</v>
      </c>
      <c r="I55" s="44">
        <v>41.328</v>
      </c>
      <c r="J55" s="44">
        <v>31.4699</v>
      </c>
      <c r="K55" s="44">
        <v>33.004</v>
      </c>
      <c r="L55" s="44">
        <v>33.033</v>
      </c>
      <c r="M55" s="44">
        <v>31.68</v>
      </c>
      <c r="N55" s="44">
        <v>28.5175</v>
      </c>
      <c r="O55" s="44">
        <v>30.5788</v>
      </c>
      <c r="P55" s="44">
        <v>29.7672</v>
      </c>
      <c r="Q55" s="44">
        <v>49.7</v>
      </c>
      <c r="R55" s="44">
        <v>36.6289</v>
      </c>
      <c r="S55" s="44">
        <f t="shared" si="0"/>
        <v>13.0711</v>
      </c>
      <c r="T55" s="44">
        <v>2083.11484612</v>
      </c>
    </row>
    <row r="56" spans="1:20">
      <c r="B56" s="44">
        <v>32.453</v>
      </c>
      <c r="C56" s="44">
        <v>57.26208</v>
      </c>
      <c r="D56" s="44">
        <v>58.7743</v>
      </c>
      <c r="E56" s="44">
        <v>62.9398</v>
      </c>
      <c r="F56" s="44">
        <v>67.8291</v>
      </c>
      <c r="G56" s="44">
        <v>72.5448</v>
      </c>
      <c r="H56" s="44">
        <v>78.4814</v>
      </c>
      <c r="I56" s="44">
        <v>82.44</v>
      </c>
      <c r="J56" s="44">
        <v>59.2548</v>
      </c>
      <c r="K56" s="44">
        <v>57.942</v>
      </c>
      <c r="L56" s="44">
        <v>58.2252</v>
      </c>
      <c r="M56" s="44">
        <v>62.3744</v>
      </c>
      <c r="N56" s="44">
        <v>62.403</v>
      </c>
      <c r="O56" s="44">
        <v>64.6132</v>
      </c>
      <c r="P56" s="44">
        <v>69.2684</v>
      </c>
      <c r="Q56" s="44">
        <v>53.2</v>
      </c>
      <c r="R56" s="44">
        <v>39.368</v>
      </c>
      <c r="S56" s="44">
        <f t="shared" si="0"/>
        <v>13.832</v>
      </c>
      <c r="T56" s="44">
        <v>2238.8896544</v>
      </c>
    </row>
    <row r="57" spans="1:20">
      <c r="B57" s="44">
        <v>495.4752</v>
      </c>
      <c r="C57" s="44">
        <v>337.92</v>
      </c>
      <c r="D57" s="44">
        <v>369.6862</v>
      </c>
      <c r="E57" s="44">
        <v>351.8438</v>
      </c>
      <c r="F57" s="44">
        <v>354.7033</v>
      </c>
      <c r="G57" s="44">
        <v>383.2856</v>
      </c>
      <c r="H57" s="44">
        <v>405.6196</v>
      </c>
      <c r="I57" s="44">
        <v>398.016</v>
      </c>
      <c r="J57" s="44">
        <v>364.6676</v>
      </c>
      <c r="K57" s="44">
        <v>352.388</v>
      </c>
      <c r="L57" s="44">
        <v>364.6698</v>
      </c>
      <c r="M57" s="44">
        <v>385.6512</v>
      </c>
      <c r="N57" s="44">
        <v>352.1408</v>
      </c>
      <c r="O57" s="44">
        <v>380.5072</v>
      </c>
      <c r="P57" s="44">
        <v>485.5696</v>
      </c>
      <c r="Q57" s="44">
        <v>55.5</v>
      </c>
      <c r="R57" s="44">
        <v>40.293</v>
      </c>
      <c r="S57" s="44">
        <f t="shared" si="0"/>
        <v>15.207</v>
      </c>
      <c r="T57" s="44">
        <v>2291.4951444</v>
      </c>
    </row>
    <row r="58" spans="1:20">
      <c r="B58" s="44">
        <v>169.3812</v>
      </c>
      <c r="C58" s="44">
        <v>237.51168</v>
      </c>
      <c r="D58" s="44">
        <v>207.31984</v>
      </c>
      <c r="E58" s="44">
        <v>182.6286</v>
      </c>
      <c r="F58" s="44">
        <v>184.8761</v>
      </c>
      <c r="G58" s="44">
        <v>210.3944</v>
      </c>
      <c r="H58" s="44">
        <v>252.4112</v>
      </c>
      <c r="I58" s="44">
        <v>261.216</v>
      </c>
      <c r="J58" s="44">
        <v>275.2695</v>
      </c>
      <c r="K58" s="44">
        <v>275.206</v>
      </c>
      <c r="L58" s="44">
        <v>313.4142</v>
      </c>
      <c r="M58" s="44">
        <v>343.9744</v>
      </c>
      <c r="N58" s="44">
        <v>321.0064</v>
      </c>
      <c r="O58" s="44">
        <v>320.3928</v>
      </c>
      <c r="P58" s="44">
        <v>315.6956</v>
      </c>
      <c r="Q58" s="44">
        <v>79.3</v>
      </c>
      <c r="R58" s="44">
        <v>55.8272</v>
      </c>
      <c r="S58" s="44">
        <f t="shared" si="0"/>
        <v>23.4728</v>
      </c>
      <c r="T58" s="44">
        <v>3174.93752576</v>
      </c>
    </row>
    <row r="59" spans="1:20">
      <c r="B59" s="44">
        <v>313.973</v>
      </c>
      <c r="C59" s="44">
        <v>511.67232</v>
      </c>
      <c r="D59" s="44">
        <v>505.1423</v>
      </c>
      <c r="E59" s="44">
        <v>497.5487</v>
      </c>
      <c r="F59" s="44">
        <v>479.0203</v>
      </c>
      <c r="G59" s="44">
        <v>493.2612</v>
      </c>
      <c r="H59" s="44">
        <v>496.8804</v>
      </c>
      <c r="I59" s="44">
        <v>519.696</v>
      </c>
      <c r="J59" s="44">
        <v>551.0549</v>
      </c>
      <c r="K59" s="44">
        <v>559.292</v>
      </c>
      <c r="L59" s="44">
        <v>564.465</v>
      </c>
      <c r="M59" s="44">
        <v>570.5216</v>
      </c>
      <c r="N59" s="44">
        <v>553.2395</v>
      </c>
      <c r="O59" s="44">
        <v>544.42</v>
      </c>
      <c r="P59" s="44">
        <v>549.7512</v>
      </c>
      <c r="Q59" s="44">
        <v>98.8</v>
      </c>
      <c r="R59" s="44">
        <v>66.2948</v>
      </c>
      <c r="S59" s="44">
        <f t="shared" si="0"/>
        <v>32.5052</v>
      </c>
      <c r="T59" s="44">
        <v>3770.23831184</v>
      </c>
    </row>
    <row r="60" spans="1:20">
      <c r="B60" s="44">
        <v>307.0132</v>
      </c>
      <c r="C60" s="44">
        <v>352.06656</v>
      </c>
      <c r="D60" s="44">
        <v>348.2726</v>
      </c>
      <c r="E60" s="44">
        <v>332.6081</v>
      </c>
      <c r="F60" s="44">
        <v>339.8725</v>
      </c>
      <c r="G60" s="44">
        <v>338.47</v>
      </c>
      <c r="H60" s="44">
        <v>340.2786</v>
      </c>
      <c r="I60" s="44">
        <v>335.952</v>
      </c>
      <c r="J60" s="44">
        <v>346.39</v>
      </c>
      <c r="K60" s="44">
        <v>368.816</v>
      </c>
      <c r="L60" s="44">
        <v>381.2952</v>
      </c>
      <c r="M60" s="44">
        <v>374.0352</v>
      </c>
      <c r="N60" s="44">
        <v>365.4937</v>
      </c>
      <c r="O60" s="44">
        <v>362.186</v>
      </c>
      <c r="P60" s="44">
        <v>373.9112</v>
      </c>
      <c r="Q60" s="44">
        <v>106.5</v>
      </c>
      <c r="R60" s="44">
        <v>69.438</v>
      </c>
      <c r="S60" s="44">
        <f t="shared" si="0"/>
        <v>37.062</v>
      </c>
      <c r="T60" s="44">
        <v>3948.9946104</v>
      </c>
    </row>
    <row r="61" spans="1:20">
      <c r="B61" s="44">
        <v>28.8558</v>
      </c>
      <c r="C61" s="44">
        <v>94.08768</v>
      </c>
      <c r="D61" s="44">
        <v>77.69216</v>
      </c>
      <c r="E61" s="44">
        <v>72.3734</v>
      </c>
      <c r="F61" s="44">
        <v>69.2104</v>
      </c>
      <c r="G61" s="44">
        <v>75.0788</v>
      </c>
      <c r="H61" s="44">
        <v>73.7162</v>
      </c>
      <c r="I61" s="44">
        <v>74.232</v>
      </c>
      <c r="J61" s="44">
        <v>89.6929</v>
      </c>
      <c r="K61" s="44">
        <v>89.392</v>
      </c>
      <c r="L61" s="44">
        <v>88.2816</v>
      </c>
      <c r="M61" s="44">
        <v>86.24</v>
      </c>
      <c r="N61" s="44">
        <v>82.4659</v>
      </c>
      <c r="O61" s="44">
        <v>79.87</v>
      </c>
      <c r="P61" s="44">
        <v>78.1232</v>
      </c>
      <c r="Q61" s="44">
        <v>117.3</v>
      </c>
      <c r="R61" s="44">
        <v>73.6644</v>
      </c>
      <c r="S61" s="44">
        <f t="shared" si="0"/>
        <v>43.6356</v>
      </c>
      <c r="T61" s="44">
        <v>4189.35335952</v>
      </c>
    </row>
    <row r="62" spans="1:20">
      <c r="B62" s="44">
        <v>193.2322</v>
      </c>
      <c r="C62" s="44">
        <v>310.01856</v>
      </c>
      <c r="D62" s="44">
        <v>304.47274</v>
      </c>
      <c r="E62" s="44">
        <v>291.7783</v>
      </c>
      <c r="F62" s="44">
        <v>292.3267</v>
      </c>
      <c r="G62" s="44">
        <v>306.8312</v>
      </c>
      <c r="H62" s="44">
        <v>303.3122</v>
      </c>
      <c r="I62" s="44">
        <v>299.808</v>
      </c>
      <c r="J62" s="44">
        <v>290.4517</v>
      </c>
      <c r="K62" s="44">
        <v>303.77</v>
      </c>
      <c r="L62" s="44">
        <v>310.0746</v>
      </c>
      <c r="M62" s="44">
        <v>317.0112</v>
      </c>
      <c r="N62" s="44">
        <v>322.1471</v>
      </c>
      <c r="O62" s="44">
        <v>323.066</v>
      </c>
      <c r="P62" s="44">
        <v>327.3764</v>
      </c>
      <c r="Q62" s="44">
        <v>290</v>
      </c>
      <c r="R62" s="44">
        <v>226.78</v>
      </c>
      <c r="S62" s="44">
        <f t="shared" si="0"/>
        <v>63.22</v>
      </c>
      <c r="T62" s="44">
        <v>13775.229506</v>
      </c>
    </row>
    <row r="63" spans="1:20">
      <c r="B63" s="44">
        <v>304.9018</v>
      </c>
      <c r="C63" s="44">
        <v>312.0768</v>
      </c>
      <c r="D63" s="44">
        <v>302.8441</v>
      </c>
      <c r="E63" s="44">
        <v>292.1468</v>
      </c>
      <c r="F63" s="44">
        <v>307.9572</v>
      </c>
      <c r="G63" s="44">
        <v>309.2204</v>
      </c>
      <c r="H63" s="44">
        <v>310.1712</v>
      </c>
      <c r="I63" s="44">
        <v>329.688</v>
      </c>
      <c r="J63" s="44">
        <v>384.6403</v>
      </c>
      <c r="K63" s="44">
        <v>364.08</v>
      </c>
      <c r="L63" s="44">
        <v>345.213</v>
      </c>
      <c r="M63" s="44">
        <v>446.8992</v>
      </c>
      <c r="N63" s="44">
        <v>421.8577</v>
      </c>
      <c r="O63" s="44">
        <v>412.2596</v>
      </c>
      <c r="P63" s="44">
        <v>388.8576</v>
      </c>
      <c r="Q63" s="44">
        <v>363.7</v>
      </c>
      <c r="R63" s="44">
        <v>279.3216</v>
      </c>
      <c r="S63" s="44">
        <f t="shared" si="0"/>
        <v>84.3784</v>
      </c>
      <c r="T63" s="44">
        <v>16966.74815232</v>
      </c>
    </row>
    <row r="64" spans="1:20">
      <c r="B64" s="44">
        <v>32.6094</v>
      </c>
      <c r="C64" s="44">
        <v>48.98304</v>
      </c>
      <c r="D64" s="44">
        <v>46.68768</v>
      </c>
      <c r="E64" s="44">
        <v>45.3992</v>
      </c>
      <c r="F64" s="44">
        <v>44.8559</v>
      </c>
      <c r="G64" s="44">
        <v>47.5668</v>
      </c>
      <c r="H64" s="44">
        <v>52.0562</v>
      </c>
      <c r="I64" s="44">
        <v>55.008</v>
      </c>
      <c r="J64" s="44">
        <v>57.1175</v>
      </c>
      <c r="K64" s="44">
        <v>62.53</v>
      </c>
      <c r="L64" s="44">
        <v>70.4946</v>
      </c>
      <c r="M64" s="44">
        <v>84.9728</v>
      </c>
      <c r="N64" s="44">
        <v>92.3296</v>
      </c>
      <c r="O64" s="44">
        <v>96.7568</v>
      </c>
      <c r="P64" s="44">
        <v>97.1516</v>
      </c>
      <c r="Q64" s="44">
        <v>342.07</v>
      </c>
      <c r="R64" s="44">
        <v>257.92078</v>
      </c>
      <c r="S64" s="44">
        <f t="shared" si="0"/>
        <v>84.14922</v>
      </c>
      <c r="T64" s="44">
        <v>15666.804563306</v>
      </c>
    </row>
    <row r="65" spans="1:20">
      <c r="B65" s="44">
        <v>77.4962</v>
      </c>
      <c r="C65" s="44">
        <v>62.592</v>
      </c>
      <c r="D65" s="44">
        <v>67.46792</v>
      </c>
      <c r="E65" s="44">
        <v>80.7015</v>
      </c>
      <c r="F65" s="44">
        <v>82.5145</v>
      </c>
      <c r="G65" s="44">
        <v>83.4048</v>
      </c>
      <c r="H65" s="44">
        <v>88.0118</v>
      </c>
      <c r="I65" s="44">
        <v>100.944</v>
      </c>
      <c r="J65" s="44">
        <v>161.8452</v>
      </c>
      <c r="K65" s="44">
        <v>175.602</v>
      </c>
      <c r="L65" s="44">
        <v>236.1678</v>
      </c>
      <c r="M65" s="44">
        <v>290.4</v>
      </c>
      <c r="N65" s="44">
        <v>328.2532</v>
      </c>
      <c r="O65" s="44">
        <v>360.8168</v>
      </c>
      <c r="P65" s="44">
        <v>421.5136</v>
      </c>
      <c r="Q65" s="44">
        <v>346.4</v>
      </c>
      <c r="R65" s="44">
        <v>255.2968</v>
      </c>
      <c r="S65" s="44">
        <f t="shared" si="0"/>
        <v>91.1032</v>
      </c>
      <c r="T65" s="44">
        <v>15507.41693336</v>
      </c>
    </row>
    <row r="66" spans="1:20">
      <c r="Q66" s="44">
        <v>369.9</v>
      </c>
      <c r="R66" s="44">
        <v>268.9173</v>
      </c>
      <c r="S66" s="44">
        <f t="shared" ref="S66:S129" si="1">Q66-R66</f>
        <v>100.9827</v>
      </c>
      <c r="T66" s="44">
        <v>16334.76287871</v>
      </c>
    </row>
    <row r="67" spans="1:20">
      <c r="A67" s="44" t="s">
        <v>236</v>
      </c>
      <c r="Q67" s="44">
        <v>388.3</v>
      </c>
      <c r="R67" s="44">
        <v>281.1292</v>
      </c>
      <c r="S67" s="44">
        <f t="shared" si="1"/>
        <v>107.1708</v>
      </c>
      <c r="T67" s="44">
        <v>17076.54665684</v>
      </c>
    </row>
    <row r="68" spans="1:20">
      <c r="A68" s="44">
        <v>70.2136</v>
      </c>
      <c r="B68" s="44">
        <f t="shared" ref="B68:P68" si="2">B35*$A$68</f>
        <v>340.42361824</v>
      </c>
      <c r="C68" s="44">
        <f t="shared" si="2"/>
        <v>311.680978944</v>
      </c>
      <c r="D68" s="44">
        <f t="shared" si="2"/>
        <v>317.6463264</v>
      </c>
      <c r="E68" s="44">
        <f t="shared" si="2"/>
        <v>320.83402384</v>
      </c>
      <c r="F68" s="44">
        <f t="shared" si="2"/>
        <v>301.16719448</v>
      </c>
      <c r="G68" s="44">
        <f t="shared" si="2"/>
        <v>299.92441376</v>
      </c>
      <c r="H68" s="44">
        <f t="shared" si="2"/>
        <v>258.54051792</v>
      </c>
      <c r="I68" s="44">
        <f t="shared" si="2"/>
        <v>242.6582016</v>
      </c>
      <c r="J68" s="44">
        <f t="shared" si="2"/>
        <v>227.68866208</v>
      </c>
      <c r="K68" s="44">
        <f t="shared" si="2"/>
        <v>155.874192</v>
      </c>
      <c r="L68" s="44">
        <f t="shared" si="2"/>
        <v>122.34017664</v>
      </c>
      <c r="M68" s="44">
        <f t="shared" si="2"/>
        <v>118.63289856</v>
      </c>
      <c r="N68" s="44">
        <f t="shared" si="2"/>
        <v>113.07198144</v>
      </c>
      <c r="O68" s="44">
        <f t="shared" si="2"/>
        <v>114.448168</v>
      </c>
      <c r="P68" s="44">
        <f t="shared" si="2"/>
        <v>123.46359424</v>
      </c>
      <c r="Q68" s="44">
        <v>423.2</v>
      </c>
      <c r="R68" s="44">
        <v>305.5504</v>
      </c>
      <c r="S68" s="44">
        <f t="shared" si="1"/>
        <v>117.6496</v>
      </c>
      <c r="T68" s="44">
        <v>18559.95628208</v>
      </c>
    </row>
    <row r="69" spans="1:20">
      <c r="A69" s="44">
        <v>72.4476</v>
      </c>
      <c r="B69" s="44">
        <f t="shared" ref="B69:P69" si="3">B36*$A$69</f>
        <v>594.8672436</v>
      </c>
      <c r="C69" s="44">
        <f t="shared" si="3"/>
        <v>709.963296768</v>
      </c>
      <c r="D69" s="44">
        <f t="shared" si="3"/>
        <v>735.805355688</v>
      </c>
      <c r="E69" s="44">
        <f t="shared" si="3"/>
        <v>720.8173962</v>
      </c>
      <c r="F69" s="44">
        <f t="shared" si="3"/>
        <v>689.96920812</v>
      </c>
      <c r="G69" s="44">
        <f t="shared" si="3"/>
        <v>744.81928608</v>
      </c>
      <c r="H69" s="44">
        <f t="shared" si="3"/>
        <v>747.99249096</v>
      </c>
      <c r="I69" s="44">
        <f t="shared" si="3"/>
        <v>777.2178528</v>
      </c>
      <c r="J69" s="44">
        <f t="shared" si="3"/>
        <v>736.83556056</v>
      </c>
      <c r="K69" s="44">
        <f t="shared" si="3"/>
        <v>713.0292792</v>
      </c>
      <c r="L69" s="44">
        <f t="shared" si="3"/>
        <v>773.17527672</v>
      </c>
      <c r="M69" s="44">
        <f t="shared" si="3"/>
        <v>887.45412096</v>
      </c>
      <c r="N69" s="44">
        <f t="shared" si="3"/>
        <v>909.05075052</v>
      </c>
      <c r="O69" s="44">
        <f t="shared" si="3"/>
        <v>930.54595344</v>
      </c>
      <c r="P69" s="44">
        <f t="shared" si="3"/>
        <v>946.33953024</v>
      </c>
      <c r="Q69" s="44">
        <v>444.8</v>
      </c>
      <c r="R69" s="44">
        <v>320.256</v>
      </c>
      <c r="S69" s="44">
        <f t="shared" si="1"/>
        <v>124.544</v>
      </c>
      <c r="T69" s="44">
        <v>19453.2141312</v>
      </c>
    </row>
    <row r="70" spans="1:20">
      <c r="A70" s="44">
        <v>58.5795</v>
      </c>
      <c r="B70" s="44">
        <f t="shared" ref="B70:P70" si="4">B37*$A$70</f>
        <v>6995.0601063</v>
      </c>
      <c r="C70" s="44">
        <f t="shared" si="4"/>
        <v>7010.64459648</v>
      </c>
      <c r="D70" s="44">
        <f t="shared" si="4"/>
        <v>6716.32947258</v>
      </c>
      <c r="E70" s="44">
        <f t="shared" si="4"/>
        <v>6562.309908</v>
      </c>
      <c r="F70" s="44">
        <f t="shared" si="4"/>
        <v>6375.31828605</v>
      </c>
      <c r="G70" s="44">
        <f t="shared" si="4"/>
        <v>6565.3091784</v>
      </c>
      <c r="H70" s="44">
        <f t="shared" si="4"/>
        <v>7058.9351931</v>
      </c>
      <c r="I70" s="44">
        <f t="shared" si="4"/>
        <v>7144.824456</v>
      </c>
      <c r="J70" s="44">
        <f t="shared" si="4"/>
        <v>8479.1951706</v>
      </c>
      <c r="K70" s="44">
        <f t="shared" si="4"/>
        <v>8639.421819</v>
      </c>
      <c r="L70" s="44">
        <f t="shared" si="4"/>
        <v>8637.5824227</v>
      </c>
      <c r="M70" s="44">
        <f t="shared" si="4"/>
        <v>9175.89288</v>
      </c>
      <c r="N70" s="44">
        <f t="shared" si="4"/>
        <v>9044.50491945</v>
      </c>
      <c r="O70" s="44">
        <f t="shared" si="4"/>
        <v>9437.6963814</v>
      </c>
      <c r="P70" s="44">
        <f t="shared" si="4"/>
        <v>9693.618501</v>
      </c>
      <c r="Q70" s="44">
        <v>526.5</v>
      </c>
      <c r="R70" s="44">
        <v>388.0305</v>
      </c>
      <c r="S70" s="44">
        <f t="shared" si="1"/>
        <v>138.4695</v>
      </c>
      <c r="T70" s="44">
        <v>23570.02025235</v>
      </c>
    </row>
    <row r="71" spans="1:20">
      <c r="A71" s="44">
        <v>56.8708</v>
      </c>
      <c r="B71" s="44">
        <f t="shared" ref="B71:P71" si="5">B38*$A$71</f>
        <v>1458.71327168</v>
      </c>
      <c r="C71" s="44">
        <f t="shared" si="5"/>
        <v>1467.53961984</v>
      </c>
      <c r="D71" s="44">
        <f t="shared" si="5"/>
        <v>1392.761342336</v>
      </c>
      <c r="E71" s="44">
        <f t="shared" si="5"/>
        <v>1500.51330968</v>
      </c>
      <c r="F71" s="44">
        <f t="shared" si="5"/>
        <v>1558.70919932</v>
      </c>
      <c r="G71" s="44">
        <f t="shared" si="5"/>
        <v>1708.7400568</v>
      </c>
      <c r="H71" s="44">
        <f t="shared" si="5"/>
        <v>1794.35335912</v>
      </c>
      <c r="I71" s="44">
        <f t="shared" si="5"/>
        <v>1904.034384</v>
      </c>
      <c r="J71" s="44">
        <f t="shared" si="5"/>
        <v>2083.11484612</v>
      </c>
      <c r="K71" s="44">
        <f t="shared" si="5"/>
        <v>2238.8896544</v>
      </c>
      <c r="L71" s="44">
        <f t="shared" si="5"/>
        <v>2291.4951444</v>
      </c>
      <c r="M71" s="44">
        <f t="shared" si="5"/>
        <v>3174.93752576</v>
      </c>
      <c r="N71" s="44">
        <f t="shared" si="5"/>
        <v>3770.23831184</v>
      </c>
      <c r="O71" s="44">
        <f t="shared" si="5"/>
        <v>3948.9946104</v>
      </c>
      <c r="P71" s="44">
        <f t="shared" si="5"/>
        <v>4189.35335952</v>
      </c>
      <c r="Q71" s="44">
        <v>489.8</v>
      </c>
      <c r="R71" s="44">
        <v>362.452</v>
      </c>
      <c r="S71" s="44">
        <f t="shared" si="1"/>
        <v>127.348</v>
      </c>
      <c r="T71" s="44">
        <v>22016.3131004</v>
      </c>
    </row>
    <row r="72" spans="1:20">
      <c r="A72" s="44">
        <v>60.7427</v>
      </c>
      <c r="B72" s="44">
        <f t="shared" ref="B72:P72" si="6">B39*$A$72</f>
        <v>13775.229506</v>
      </c>
      <c r="C72" s="44">
        <f t="shared" si="6"/>
        <v>16966.74815232</v>
      </c>
      <c r="D72" s="44">
        <f t="shared" si="6"/>
        <v>15666.804563306</v>
      </c>
      <c r="E72" s="44">
        <f t="shared" si="6"/>
        <v>15507.41693336</v>
      </c>
      <c r="F72" s="44">
        <f t="shared" si="6"/>
        <v>16334.76287871</v>
      </c>
      <c r="G72" s="44">
        <f t="shared" si="6"/>
        <v>17076.54665684</v>
      </c>
      <c r="H72" s="44">
        <f t="shared" si="6"/>
        <v>18559.95628208</v>
      </c>
      <c r="I72" s="44">
        <f t="shared" si="6"/>
        <v>19453.2141312</v>
      </c>
      <c r="J72" s="44">
        <f t="shared" si="6"/>
        <v>23570.02025235</v>
      </c>
      <c r="K72" s="44">
        <f t="shared" si="6"/>
        <v>22016.3131004</v>
      </c>
      <c r="L72" s="44">
        <f t="shared" si="6"/>
        <v>22040.78025996</v>
      </c>
      <c r="M72" s="44">
        <f t="shared" si="6"/>
        <v>23019.24796864</v>
      </c>
      <c r="N72" s="44">
        <f t="shared" si="6"/>
        <v>23880.31826103</v>
      </c>
      <c r="O72" s="44">
        <f t="shared" si="6"/>
        <v>26095.23399956</v>
      </c>
      <c r="P72" s="44">
        <f t="shared" si="6"/>
        <v>29716.0577524</v>
      </c>
      <c r="Q72" s="44">
        <v>499.8</v>
      </c>
      <c r="R72" s="44">
        <v>362.8548</v>
      </c>
      <c r="S72" s="44">
        <f t="shared" si="1"/>
        <v>136.9452</v>
      </c>
      <c r="T72" s="44">
        <v>22040.78025996</v>
      </c>
    </row>
    <row r="73" spans="1:20">
      <c r="A73" s="44">
        <v>99.2823</v>
      </c>
      <c r="B73" s="44">
        <f t="shared" ref="B73:P73" si="7">B40*$A$73</f>
        <v>18043.24749864</v>
      </c>
      <c r="C73" s="44">
        <f t="shared" si="7"/>
        <v>24811.36160256</v>
      </c>
      <c r="D73" s="44">
        <f t="shared" si="7"/>
        <v>24651.769276602</v>
      </c>
      <c r="E73" s="44">
        <f t="shared" si="7"/>
        <v>23934.25212321</v>
      </c>
      <c r="F73" s="44">
        <f t="shared" si="7"/>
        <v>23609.49971991</v>
      </c>
      <c r="G73" s="44">
        <f t="shared" si="7"/>
        <v>23246.11657368</v>
      </c>
      <c r="H73" s="44">
        <f t="shared" si="7"/>
        <v>24672.88265052</v>
      </c>
      <c r="I73" s="44">
        <f t="shared" si="7"/>
        <v>25612.4506248</v>
      </c>
      <c r="J73" s="44">
        <f t="shared" si="7"/>
        <v>14187.86758389</v>
      </c>
      <c r="K73" s="44">
        <f t="shared" si="7"/>
        <v>15634.1823456</v>
      </c>
      <c r="L73" s="44">
        <f t="shared" si="7"/>
        <v>16643.02950882</v>
      </c>
      <c r="M73" s="44">
        <f t="shared" si="7"/>
        <v>17194.1058432</v>
      </c>
      <c r="N73" s="44">
        <f t="shared" si="7"/>
        <v>17074.30189179</v>
      </c>
      <c r="O73" s="44">
        <f t="shared" si="7"/>
        <v>16908.01396752</v>
      </c>
      <c r="P73" s="44">
        <f t="shared" si="7"/>
        <v>16447.74122472</v>
      </c>
      <c r="Q73" s="44">
        <v>538.3</v>
      </c>
      <c r="R73" s="44">
        <v>378.9632</v>
      </c>
      <c r="S73" s="44">
        <f t="shared" si="1"/>
        <v>159.3368</v>
      </c>
      <c r="T73" s="44">
        <v>23019.24796864</v>
      </c>
    </row>
    <row r="74" spans="1:20">
      <c r="A74" s="44">
        <v>101.0534</v>
      </c>
      <c r="B74" s="44">
        <f t="shared" ref="B74:P74" si="8">B41*$A$74</f>
        <v>28013.9224946</v>
      </c>
      <c r="C74" s="44">
        <f t="shared" si="8"/>
        <v>32964.4275072</v>
      </c>
      <c r="D74" s="44">
        <f t="shared" si="8"/>
        <v>30125.687942168</v>
      </c>
      <c r="E74" s="44">
        <f t="shared" si="8"/>
        <v>29894.80921812</v>
      </c>
      <c r="F74" s="44">
        <f t="shared" si="8"/>
        <v>30018.13478748</v>
      </c>
      <c r="G74" s="44">
        <f t="shared" si="8"/>
        <v>29396.75743088</v>
      </c>
      <c r="H74" s="44">
        <f t="shared" si="8"/>
        <v>30701.80145984</v>
      </c>
      <c r="I74" s="44">
        <f t="shared" si="8"/>
        <v>29132.4825792</v>
      </c>
      <c r="J74" s="44">
        <f t="shared" si="8"/>
        <v>23981.3865676</v>
      </c>
      <c r="K74" s="44">
        <f t="shared" si="8"/>
        <v>23136.7822504</v>
      </c>
      <c r="L74" s="44">
        <f t="shared" si="8"/>
        <v>23197.93976808</v>
      </c>
      <c r="M74" s="44">
        <f t="shared" si="8"/>
        <v>19243.8010688</v>
      </c>
      <c r="N74" s="44">
        <f t="shared" si="8"/>
        <v>21942.29064104</v>
      </c>
      <c r="O74" s="44">
        <f t="shared" si="8"/>
        <v>24892.03938704</v>
      </c>
      <c r="P74" s="44">
        <f t="shared" si="8"/>
        <v>26495.190946</v>
      </c>
      <c r="Q74" s="44">
        <v>585.9</v>
      </c>
      <c r="R74" s="44">
        <v>393.1389</v>
      </c>
      <c r="S74" s="44">
        <f t="shared" si="1"/>
        <v>192.7611</v>
      </c>
      <c r="T74" s="44">
        <v>23880.31826103</v>
      </c>
    </row>
    <row r="75" spans="1:20">
      <c r="A75" s="44">
        <v>97.8312</v>
      </c>
      <c r="B75" s="44">
        <f t="shared" ref="B75:P75" si="9">B42*$A$75</f>
        <v>19699.779588</v>
      </c>
      <c r="C75" s="44">
        <f t="shared" si="9"/>
        <v>24058.773927936</v>
      </c>
      <c r="D75" s="44">
        <f t="shared" si="9"/>
        <v>23526.521327712</v>
      </c>
      <c r="E75" s="44">
        <f t="shared" si="9"/>
        <v>22373.12474232</v>
      </c>
      <c r="F75" s="44">
        <f t="shared" si="9"/>
        <v>21230.2997964</v>
      </c>
      <c r="G75" s="44">
        <f t="shared" si="9"/>
        <v>21277.26855552</v>
      </c>
      <c r="H75" s="44">
        <f t="shared" si="9"/>
        <v>22108.4815632</v>
      </c>
      <c r="I75" s="44">
        <f t="shared" si="9"/>
        <v>22202.2038528</v>
      </c>
      <c r="J75" s="44">
        <f t="shared" si="9"/>
        <v>26180.08892664</v>
      </c>
      <c r="K75" s="44">
        <f t="shared" si="9"/>
        <v>25316.5622736</v>
      </c>
      <c r="L75" s="44">
        <f t="shared" si="9"/>
        <v>25981.11004896</v>
      </c>
      <c r="M75" s="44">
        <f t="shared" si="9"/>
        <v>27721.448832</v>
      </c>
      <c r="N75" s="44">
        <f t="shared" si="9"/>
        <v>26513.90854728</v>
      </c>
      <c r="O75" s="44">
        <f t="shared" si="9"/>
        <v>26464.78750176</v>
      </c>
      <c r="P75" s="44">
        <f t="shared" si="9"/>
        <v>26590.36363008</v>
      </c>
      <c r="Q75" s="44">
        <v>658.9</v>
      </c>
      <c r="R75" s="44">
        <v>429.6028</v>
      </c>
      <c r="S75" s="44">
        <f t="shared" si="1"/>
        <v>229.2972</v>
      </c>
      <c r="T75" s="44">
        <v>26095.23399956</v>
      </c>
    </row>
    <row r="76" spans="1:20">
      <c r="A76" s="44">
        <v>164</v>
      </c>
      <c r="B76" s="44">
        <f t="shared" ref="B76:P76" si="10">B43*$A$76</f>
        <v>436.0432</v>
      </c>
      <c r="C76" s="44">
        <f t="shared" si="10"/>
        <v>12.5952</v>
      </c>
      <c r="D76" s="44">
        <f t="shared" si="10"/>
        <v>9.89248</v>
      </c>
      <c r="E76" s="44">
        <f t="shared" si="10"/>
        <v>0</v>
      </c>
      <c r="F76" s="44">
        <f t="shared" si="10"/>
        <v>0</v>
      </c>
      <c r="G76" s="44">
        <f t="shared" si="10"/>
        <v>0</v>
      </c>
      <c r="H76" s="44">
        <f t="shared" si="10"/>
        <v>0</v>
      </c>
      <c r="I76" s="44">
        <f t="shared" si="10"/>
        <v>0</v>
      </c>
      <c r="J76" s="44">
        <f t="shared" si="10"/>
        <v>0</v>
      </c>
      <c r="K76" s="44">
        <f t="shared" si="10"/>
        <v>24.272</v>
      </c>
      <c r="L76" s="44">
        <f t="shared" si="10"/>
        <v>0</v>
      </c>
      <c r="M76" s="44">
        <f t="shared" si="10"/>
        <v>0</v>
      </c>
      <c r="N76" s="44">
        <f t="shared" si="10"/>
        <v>0</v>
      </c>
      <c r="O76" s="44">
        <f t="shared" si="10"/>
        <v>0</v>
      </c>
      <c r="P76" s="44">
        <f t="shared" si="10"/>
        <v>0</v>
      </c>
      <c r="Q76" s="44">
        <v>779</v>
      </c>
      <c r="R76" s="44">
        <v>489.212</v>
      </c>
      <c r="S76" s="44">
        <f t="shared" si="1"/>
        <v>289.788</v>
      </c>
      <c r="T76" s="44">
        <v>29716.0577524</v>
      </c>
    </row>
    <row r="77" spans="1:20">
      <c r="A77" s="44">
        <v>169.6181</v>
      </c>
      <c r="B77" s="44">
        <f t="shared" ref="B77:P77" si="11">B44*$A$77</f>
        <v>955.01775024</v>
      </c>
      <c r="C77" s="44">
        <f t="shared" si="11"/>
        <v>1122.898960896</v>
      </c>
      <c r="D77" s="44">
        <f t="shared" si="11"/>
        <v>1094.755925744</v>
      </c>
      <c r="E77" s="44">
        <f t="shared" si="11"/>
        <v>1000.0683176</v>
      </c>
      <c r="F77" s="44">
        <f t="shared" si="11"/>
        <v>949.50516199</v>
      </c>
      <c r="G77" s="44">
        <f t="shared" si="11"/>
        <v>994.70838564</v>
      </c>
      <c r="H77" s="44">
        <f t="shared" si="11"/>
        <v>1114.42484062</v>
      </c>
      <c r="I77" s="44">
        <f t="shared" si="11"/>
        <v>1099.125288</v>
      </c>
      <c r="J77" s="44">
        <f t="shared" si="11"/>
        <v>2075.14175902</v>
      </c>
      <c r="K77" s="44">
        <f t="shared" si="11"/>
        <v>1983.1748252</v>
      </c>
      <c r="L77" s="44">
        <f t="shared" si="11"/>
        <v>1871.76965712</v>
      </c>
      <c r="M77" s="44">
        <f t="shared" si="11"/>
        <v>1695.63822208</v>
      </c>
      <c r="N77" s="44">
        <f t="shared" si="11"/>
        <v>1604.77380591</v>
      </c>
      <c r="O77" s="44">
        <f t="shared" si="11"/>
        <v>1548.2740168</v>
      </c>
      <c r="P77" s="44">
        <f t="shared" si="11"/>
        <v>1746.93073552</v>
      </c>
      <c r="Q77" s="44">
        <v>232.4</v>
      </c>
      <c r="R77" s="44">
        <v>181.7368</v>
      </c>
      <c r="S77" s="44">
        <f t="shared" si="1"/>
        <v>50.6632</v>
      </c>
      <c r="T77" s="44">
        <v>18043.24749864</v>
      </c>
    </row>
    <row r="78" spans="1:20">
      <c r="A78" s="44">
        <v>165.1141</v>
      </c>
      <c r="B78" s="44">
        <f t="shared" ref="B78:P78" si="12">B45*$A$78</f>
        <v>542.30075004</v>
      </c>
      <c r="C78" s="44">
        <f t="shared" si="12"/>
        <v>1520.423469312</v>
      </c>
      <c r="D78" s="44">
        <f t="shared" si="12"/>
        <v>1431.7043611</v>
      </c>
      <c r="E78" s="44">
        <f t="shared" si="12"/>
        <v>1326.41109953</v>
      </c>
      <c r="F78" s="44">
        <f t="shared" si="12"/>
        <v>1308.41366263</v>
      </c>
      <c r="G78" s="44">
        <f t="shared" si="12"/>
        <v>1195.426084</v>
      </c>
      <c r="H78" s="44">
        <f t="shared" si="12"/>
        <v>1132.5176119</v>
      </c>
      <c r="I78" s="44">
        <f t="shared" si="12"/>
        <v>1129.380444</v>
      </c>
      <c r="J78" s="44">
        <f t="shared" si="12"/>
        <v>1326.41109953</v>
      </c>
      <c r="K78" s="44">
        <f t="shared" si="12"/>
        <v>1197.4074532</v>
      </c>
      <c r="L78" s="44">
        <f t="shared" si="12"/>
        <v>1138.7919477</v>
      </c>
      <c r="M78" s="44">
        <f t="shared" si="12"/>
        <v>1197.27536192</v>
      </c>
      <c r="N78" s="44">
        <f t="shared" si="12"/>
        <v>1340.57788931</v>
      </c>
      <c r="O78" s="44">
        <f t="shared" si="12"/>
        <v>1173.43288588</v>
      </c>
      <c r="P78" s="44">
        <f t="shared" si="12"/>
        <v>1099.13154088</v>
      </c>
      <c r="Q78" s="44">
        <v>325.4</v>
      </c>
      <c r="R78" s="44">
        <v>249.9072</v>
      </c>
      <c r="S78" s="44">
        <f t="shared" si="1"/>
        <v>75.4928</v>
      </c>
      <c r="T78" s="44">
        <v>24811.36160256</v>
      </c>
    </row>
    <row r="79" spans="1:20">
      <c r="A79" s="44">
        <v>164.0136</v>
      </c>
      <c r="B79" s="44">
        <f t="shared" ref="B79:P79" si="13">B46*$A$79</f>
        <v>13492.80842304</v>
      </c>
      <c r="C79" s="44">
        <f t="shared" si="13"/>
        <v>15888.902787072</v>
      </c>
      <c r="D79" s="44">
        <f t="shared" si="13"/>
        <v>15215.895941376</v>
      </c>
      <c r="E79" s="44">
        <f t="shared" si="13"/>
        <v>15448.21136496</v>
      </c>
      <c r="F79" s="44">
        <f t="shared" si="13"/>
        <v>15596.31564576</v>
      </c>
      <c r="G79" s="44">
        <f t="shared" si="13"/>
        <v>15413.21086272</v>
      </c>
      <c r="H79" s="44">
        <f t="shared" si="13"/>
        <v>16625.86181568</v>
      </c>
      <c r="I79" s="44">
        <f t="shared" si="13"/>
        <v>17016.7390272</v>
      </c>
      <c r="J79" s="44">
        <f t="shared" si="13"/>
        <v>7119.71556648</v>
      </c>
      <c r="K79" s="44">
        <f t="shared" si="13"/>
        <v>7075.8747312</v>
      </c>
      <c r="L79" s="44">
        <f t="shared" si="13"/>
        <v>7739.801784</v>
      </c>
      <c r="M79" s="44">
        <f t="shared" si="13"/>
        <v>8856.20955648</v>
      </c>
      <c r="N79" s="44">
        <f t="shared" si="13"/>
        <v>9255.46786296</v>
      </c>
      <c r="O79" s="44">
        <f t="shared" si="13"/>
        <v>9667.09279488</v>
      </c>
      <c r="P79" s="44">
        <f t="shared" si="13"/>
        <v>9754.15121376</v>
      </c>
      <c r="Q79" s="44">
        <v>329.31</v>
      </c>
      <c r="R79" s="44">
        <v>248.29974</v>
      </c>
      <c r="S79" s="44">
        <f t="shared" si="1"/>
        <v>81.01026</v>
      </c>
      <c r="T79" s="44">
        <v>24651.769276602</v>
      </c>
    </row>
    <row r="80" spans="1:20">
      <c r="A80" s="44">
        <v>165.4676</v>
      </c>
      <c r="B80" s="44">
        <f t="shared" ref="B80:P80" si="14">B47*$A$80</f>
        <v>3674.83683488</v>
      </c>
      <c r="C80" s="44">
        <f t="shared" si="14"/>
        <v>3755.18790144</v>
      </c>
      <c r="D80" s="44">
        <f t="shared" si="14"/>
        <v>3726.657977848</v>
      </c>
      <c r="E80" s="44">
        <f t="shared" si="14"/>
        <v>3841.4130678</v>
      </c>
      <c r="F80" s="44">
        <f t="shared" si="14"/>
        <v>3885.52672996</v>
      </c>
      <c r="G80" s="44">
        <f t="shared" si="14"/>
        <v>3977.31160768</v>
      </c>
      <c r="H80" s="44">
        <f t="shared" si="14"/>
        <v>4038.00512336</v>
      </c>
      <c r="I80" s="44">
        <f t="shared" si="14"/>
        <v>4086.3878496</v>
      </c>
      <c r="J80" s="44">
        <f t="shared" si="14"/>
        <v>1195.10628776</v>
      </c>
      <c r="K80" s="44">
        <f t="shared" si="14"/>
        <v>1359.1508664</v>
      </c>
      <c r="L80" s="44">
        <f t="shared" si="14"/>
        <v>1549.67026104</v>
      </c>
      <c r="M80" s="44">
        <f t="shared" si="14"/>
        <v>1957.01839872</v>
      </c>
      <c r="N80" s="44">
        <f t="shared" si="14"/>
        <v>1909.69466512</v>
      </c>
      <c r="O80" s="44">
        <f t="shared" si="14"/>
        <v>2017.44716624</v>
      </c>
      <c r="P80" s="44">
        <f t="shared" si="14"/>
        <v>2701.7549728</v>
      </c>
      <c r="Q80" s="44">
        <v>327.1</v>
      </c>
      <c r="R80" s="44">
        <v>241.0727</v>
      </c>
      <c r="S80" s="44">
        <f t="shared" si="1"/>
        <v>86.0273</v>
      </c>
      <c r="T80" s="44">
        <v>23934.25212321</v>
      </c>
    </row>
    <row r="81" spans="1:20">
      <c r="A81" s="44">
        <v>164.9126</v>
      </c>
      <c r="B81" s="44">
        <f t="shared" ref="B81:P81" si="15">B48*$A$81</f>
        <v>15655.94469848</v>
      </c>
      <c r="C81" s="44">
        <f t="shared" si="15"/>
        <v>25510.422445056</v>
      </c>
      <c r="D81" s="44">
        <f t="shared" si="15"/>
        <v>27442.74295828</v>
      </c>
      <c r="E81" s="44">
        <f t="shared" si="15"/>
        <v>28258.1862915</v>
      </c>
      <c r="F81" s="44">
        <f t="shared" si="15"/>
        <v>28929.80934626</v>
      </c>
      <c r="G81" s="44">
        <f t="shared" si="15"/>
        <v>29407.41272712</v>
      </c>
      <c r="H81" s="44">
        <f t="shared" si="15"/>
        <v>31064.55347948</v>
      </c>
      <c r="I81" s="44">
        <f t="shared" si="15"/>
        <v>31132.8602784</v>
      </c>
      <c r="J81" s="44">
        <f t="shared" si="15"/>
        <v>25547.83121924</v>
      </c>
      <c r="K81" s="44">
        <f t="shared" si="15"/>
        <v>26737.9394884</v>
      </c>
      <c r="L81" s="44">
        <f t="shared" si="15"/>
        <v>27656.8324956</v>
      </c>
      <c r="M81" s="44">
        <f t="shared" si="15"/>
        <v>30615.16664448</v>
      </c>
      <c r="N81" s="44">
        <f t="shared" si="15"/>
        <v>28969.83363428</v>
      </c>
      <c r="O81" s="44">
        <f t="shared" si="15"/>
        <v>28676.38815384</v>
      </c>
      <c r="P81" s="44">
        <f t="shared" si="15"/>
        <v>23985.68012448</v>
      </c>
      <c r="Q81" s="44">
        <v>327.1</v>
      </c>
      <c r="R81" s="44">
        <v>237.8017</v>
      </c>
      <c r="S81" s="44">
        <f t="shared" si="1"/>
        <v>89.2983</v>
      </c>
      <c r="T81" s="44">
        <v>23609.49971991</v>
      </c>
    </row>
    <row r="82" spans="1:20">
      <c r="A82" s="44">
        <v>164.0545</v>
      </c>
      <c r="B82" s="44">
        <f t="shared" ref="B82:P82" si="16">B49*$A$82</f>
        <v>38923.3738046</v>
      </c>
      <c r="C82" s="44">
        <f t="shared" si="16"/>
        <v>39467.575392</v>
      </c>
      <c r="D82" s="44">
        <f t="shared" si="16"/>
        <v>38378.26007418</v>
      </c>
      <c r="E82" s="44">
        <f t="shared" si="16"/>
        <v>38630.15919675</v>
      </c>
      <c r="F82" s="44">
        <f t="shared" si="16"/>
        <v>39179.41366275</v>
      </c>
      <c r="G82" s="44">
        <f t="shared" si="16"/>
        <v>37152.9632624</v>
      </c>
      <c r="H82" s="44">
        <f t="shared" si="16"/>
        <v>39135.0041096</v>
      </c>
      <c r="I82" s="44">
        <f t="shared" si="16"/>
        <v>38565.93186</v>
      </c>
      <c r="J82" s="44">
        <f t="shared" si="16"/>
        <v>33201.3825209</v>
      </c>
      <c r="K82" s="44">
        <f t="shared" si="16"/>
        <v>31442.68547</v>
      </c>
      <c r="L82" s="44">
        <f t="shared" si="16"/>
        <v>30073.6506675</v>
      </c>
      <c r="M82" s="44">
        <f t="shared" si="16"/>
        <v>22198.0175296</v>
      </c>
      <c r="N82" s="44">
        <f t="shared" si="16"/>
        <v>21311.5982552</v>
      </c>
      <c r="O82" s="44">
        <f t="shared" si="16"/>
        <v>21071.816198</v>
      </c>
      <c r="P82" s="44">
        <f t="shared" si="16"/>
        <v>19224.6937716</v>
      </c>
      <c r="Q82" s="44">
        <v>323.4</v>
      </c>
      <c r="R82" s="44">
        <v>234.1416</v>
      </c>
      <c r="S82" s="44">
        <f t="shared" si="1"/>
        <v>89.2584</v>
      </c>
      <c r="T82" s="44">
        <v>23246.11657368</v>
      </c>
    </row>
    <row r="83" spans="1:20">
      <c r="A83" s="44">
        <v>127.1342</v>
      </c>
      <c r="B83" s="44">
        <f t="shared" ref="B83:P83" si="17">B50*$A$83</f>
        <v>65367.955943</v>
      </c>
      <c r="C83" s="44">
        <f t="shared" si="17"/>
        <v>61922.69540352</v>
      </c>
      <c r="D83" s="44">
        <f t="shared" si="17"/>
        <v>58753.054181588</v>
      </c>
      <c r="E83" s="44">
        <f t="shared" si="17"/>
        <v>56471.72758458</v>
      </c>
      <c r="F83" s="44">
        <f t="shared" si="17"/>
        <v>56389.44633034</v>
      </c>
      <c r="G83" s="44">
        <f t="shared" si="17"/>
        <v>57675.49775728</v>
      </c>
      <c r="H83" s="44">
        <f t="shared" si="17"/>
        <v>59700.79641696</v>
      </c>
      <c r="I83" s="44">
        <f t="shared" si="17"/>
        <v>56825.9361792</v>
      </c>
      <c r="J83" s="44">
        <f t="shared" si="17"/>
        <v>21597.3671947</v>
      </c>
      <c r="K83" s="44">
        <f t="shared" si="17"/>
        <v>21741.7280788</v>
      </c>
      <c r="L83" s="44">
        <f t="shared" si="17"/>
        <v>23748.64313316</v>
      </c>
      <c r="M83" s="44">
        <f t="shared" si="17"/>
        <v>24165.668736</v>
      </c>
      <c r="N83" s="44">
        <f t="shared" si="17"/>
        <v>24679.32904426</v>
      </c>
      <c r="O83" s="44">
        <f t="shared" si="17"/>
        <v>26757.37568352</v>
      </c>
      <c r="P83" s="44">
        <f t="shared" si="17"/>
        <v>27273.43882816</v>
      </c>
      <c r="Q83" s="44">
        <v>344.2</v>
      </c>
      <c r="R83" s="44">
        <v>248.5124</v>
      </c>
      <c r="S83" s="44">
        <f t="shared" si="1"/>
        <v>95.6876</v>
      </c>
      <c r="T83" s="44">
        <v>24672.88265052</v>
      </c>
    </row>
    <row r="84" spans="1:20">
      <c r="A84" s="44">
        <v>130.1941</v>
      </c>
      <c r="B84" s="44">
        <f t="shared" ref="B84:P84" si="18">B51*$A$84</f>
        <v>12105.42137918</v>
      </c>
      <c r="C84" s="44">
        <f t="shared" si="18"/>
        <v>18936.929740032</v>
      </c>
      <c r="D84" s="44">
        <f t="shared" si="18"/>
        <v>18481.778978078</v>
      </c>
      <c r="E84" s="44">
        <f t="shared" si="18"/>
        <v>20121.35494149</v>
      </c>
      <c r="F84" s="44">
        <f t="shared" si="18"/>
        <v>20861.10479828</v>
      </c>
      <c r="G84" s="44">
        <f t="shared" si="18"/>
        <v>21745.90390188</v>
      </c>
      <c r="H84" s="44">
        <f t="shared" si="18"/>
        <v>22748.0339284</v>
      </c>
      <c r="I84" s="44">
        <f t="shared" si="18"/>
        <v>22328.8089264</v>
      </c>
      <c r="J84" s="44">
        <f t="shared" si="18"/>
        <v>11543.15211951</v>
      </c>
      <c r="K84" s="44">
        <f t="shared" si="18"/>
        <v>11763.5577114</v>
      </c>
      <c r="L84" s="44">
        <f t="shared" si="18"/>
        <v>12665.8028244</v>
      </c>
      <c r="M84" s="44">
        <f t="shared" si="18"/>
        <v>15215.0033024</v>
      </c>
      <c r="N84" s="44">
        <f t="shared" si="18"/>
        <v>17655.50472631</v>
      </c>
      <c r="O84" s="44">
        <f t="shared" si="18"/>
        <v>18012.92658904</v>
      </c>
      <c r="P84" s="44">
        <f t="shared" si="18"/>
        <v>19001.46435152</v>
      </c>
      <c r="Q84" s="44">
        <v>358.3</v>
      </c>
      <c r="R84" s="44">
        <v>257.976</v>
      </c>
      <c r="S84" s="44">
        <f t="shared" si="1"/>
        <v>100.324</v>
      </c>
      <c r="T84" s="44">
        <v>25612.4506248</v>
      </c>
    </row>
    <row r="85" spans="1:20">
      <c r="A85" s="44">
        <v>126.0528</v>
      </c>
      <c r="B85" s="44">
        <f t="shared" ref="B85:P85" si="19">B52*$A$85</f>
        <v>13070.81820096</v>
      </c>
      <c r="C85" s="44">
        <f t="shared" si="19"/>
        <v>25278.648680448</v>
      </c>
      <c r="D85" s="44">
        <f t="shared" si="19"/>
        <v>24844.45224768</v>
      </c>
      <c r="E85" s="44">
        <f t="shared" si="19"/>
        <v>28799.283216</v>
      </c>
      <c r="F85" s="44">
        <f t="shared" si="19"/>
        <v>29783.12532</v>
      </c>
      <c r="G85" s="44">
        <f t="shared" si="19"/>
        <v>31010.90480256</v>
      </c>
      <c r="H85" s="44">
        <f t="shared" si="19"/>
        <v>32590.72454496</v>
      </c>
      <c r="I85" s="44">
        <f t="shared" si="19"/>
        <v>31983.1248384</v>
      </c>
      <c r="J85" s="44">
        <f t="shared" si="19"/>
        <v>27498.6704256</v>
      </c>
      <c r="K85" s="44">
        <f t="shared" si="19"/>
        <v>28991.1355776</v>
      </c>
      <c r="L85" s="44">
        <f t="shared" si="19"/>
        <v>31005.05595264</v>
      </c>
      <c r="M85" s="44">
        <f t="shared" si="19"/>
        <v>38451.54948096</v>
      </c>
      <c r="N85" s="44">
        <f t="shared" si="19"/>
        <v>36429.22138416</v>
      </c>
      <c r="O85" s="44">
        <f t="shared" si="19"/>
        <v>35940.12391488</v>
      </c>
      <c r="P85" s="44">
        <f t="shared" si="19"/>
        <v>32202.75923712</v>
      </c>
      <c r="Q85" s="44">
        <v>193.9</v>
      </c>
      <c r="R85" s="44">
        <v>142.9043</v>
      </c>
      <c r="S85" s="44">
        <f t="shared" si="1"/>
        <v>50.9957</v>
      </c>
      <c r="T85" s="44">
        <v>14187.86758389</v>
      </c>
    </row>
    <row r="86" spans="1:20">
      <c r="A86" s="44">
        <v>130.0406</v>
      </c>
      <c r="B86" s="44">
        <f t="shared" ref="B86:P86" si="20">B53*$A$86</f>
        <v>10647.12614124</v>
      </c>
      <c r="C86" s="44">
        <f t="shared" si="20"/>
        <v>10472.492018688</v>
      </c>
      <c r="D86" s="44">
        <f t="shared" si="20"/>
        <v>10644.374482144</v>
      </c>
      <c r="E86" s="44">
        <f t="shared" si="20"/>
        <v>10331.54361316</v>
      </c>
      <c r="F86" s="44">
        <f t="shared" si="20"/>
        <v>11127.30105674</v>
      </c>
      <c r="G86" s="44">
        <f t="shared" si="20"/>
        <v>11872.23863384</v>
      </c>
      <c r="H86" s="44">
        <f t="shared" si="20"/>
        <v>12412.16720504</v>
      </c>
      <c r="I86" s="44">
        <f t="shared" si="20"/>
        <v>11937.72708</v>
      </c>
      <c r="J86" s="44">
        <f t="shared" si="20"/>
        <v>7657.60978378</v>
      </c>
      <c r="K86" s="44">
        <f t="shared" si="20"/>
        <v>7813.8795728</v>
      </c>
      <c r="L86" s="44">
        <f t="shared" si="20"/>
        <v>7826.54552724</v>
      </c>
      <c r="M86" s="44">
        <f t="shared" si="20"/>
        <v>7864.02322816</v>
      </c>
      <c r="N86" s="44">
        <f t="shared" si="20"/>
        <v>7111.4652719</v>
      </c>
      <c r="O86" s="44">
        <f t="shared" si="20"/>
        <v>6867.7041672</v>
      </c>
      <c r="P86" s="44">
        <f t="shared" si="20"/>
        <v>7545.89190432</v>
      </c>
      <c r="Q86" s="44">
        <v>212.8</v>
      </c>
      <c r="R86" s="44">
        <v>157.472</v>
      </c>
      <c r="S86" s="44">
        <f t="shared" si="1"/>
        <v>55.328</v>
      </c>
      <c r="T86" s="44">
        <v>15634.1823456</v>
      </c>
    </row>
    <row r="87" spans="1:20">
      <c r="A87" s="44">
        <v>120.016</v>
      </c>
      <c r="B87" s="44">
        <f t="shared" ref="B87:P87" si="21">B54*$A$87</f>
        <v>39924.8586048</v>
      </c>
      <c r="C87" s="44">
        <f t="shared" si="21"/>
        <v>9108.46550016</v>
      </c>
      <c r="D87" s="44">
        <f t="shared" si="21"/>
        <v>8792.20893824</v>
      </c>
      <c r="E87" s="44">
        <f t="shared" si="21"/>
        <v>8685.9659744</v>
      </c>
      <c r="F87" s="44">
        <f t="shared" si="21"/>
        <v>8585.5605888</v>
      </c>
      <c r="G87" s="44">
        <f t="shared" si="21"/>
        <v>8506.6860736</v>
      </c>
      <c r="H87" s="44">
        <f t="shared" si="21"/>
        <v>8517.8475616</v>
      </c>
      <c r="I87" s="44">
        <f t="shared" si="21"/>
        <v>7975.783296</v>
      </c>
      <c r="J87" s="44">
        <f t="shared" si="21"/>
        <v>8544.4431072</v>
      </c>
      <c r="K87" s="44">
        <f t="shared" si="21"/>
        <v>8792.37216</v>
      </c>
      <c r="L87" s="44">
        <f t="shared" si="21"/>
        <v>8852.5721856</v>
      </c>
      <c r="M87" s="44">
        <f t="shared" si="21"/>
        <v>10527.6114944</v>
      </c>
      <c r="N87" s="44">
        <f t="shared" si="21"/>
        <v>10597.8448576</v>
      </c>
      <c r="O87" s="44">
        <f t="shared" si="21"/>
        <v>11807.9901888</v>
      </c>
      <c r="P87" s="44">
        <f t="shared" si="21"/>
        <v>25897.1484928</v>
      </c>
      <c r="Q87" s="44">
        <v>230.9</v>
      </c>
      <c r="R87" s="44">
        <v>167.6334</v>
      </c>
      <c r="S87" s="44">
        <f t="shared" si="1"/>
        <v>63.2666</v>
      </c>
      <c r="T87" s="44">
        <v>16643.02950882</v>
      </c>
    </row>
    <row r="88" spans="1:20">
      <c r="A88" s="44">
        <v>116.9645</v>
      </c>
      <c r="B88" s="44">
        <f t="shared" ref="B88:P88" si="22">B55*$A$88</f>
        <v>6356.9036105</v>
      </c>
      <c r="C88" s="44">
        <f t="shared" si="22"/>
        <v>8190.58414848</v>
      </c>
      <c r="D88" s="44">
        <f t="shared" si="22"/>
        <v>4364.58412117</v>
      </c>
      <c r="E88" s="44">
        <f t="shared" si="22"/>
        <v>4146.35643565</v>
      </c>
      <c r="F88" s="44">
        <f t="shared" si="22"/>
        <v>3988.05668135</v>
      </c>
      <c r="G88" s="44">
        <f t="shared" si="22"/>
        <v>3793.7669504</v>
      </c>
      <c r="H88" s="44">
        <f t="shared" si="22"/>
        <v>4298.4219821</v>
      </c>
      <c r="I88" s="44">
        <f t="shared" si="22"/>
        <v>4833.908856</v>
      </c>
      <c r="J88" s="44">
        <f t="shared" si="22"/>
        <v>3680.86111855</v>
      </c>
      <c r="K88" s="44">
        <f t="shared" si="22"/>
        <v>3860.296358</v>
      </c>
      <c r="L88" s="44">
        <f t="shared" si="22"/>
        <v>3863.6883285</v>
      </c>
      <c r="M88" s="44">
        <f t="shared" si="22"/>
        <v>3705.43536</v>
      </c>
      <c r="N88" s="44">
        <f t="shared" si="22"/>
        <v>3335.53512875</v>
      </c>
      <c r="O88" s="44">
        <f t="shared" si="22"/>
        <v>3576.6340526</v>
      </c>
      <c r="P88" s="44">
        <f t="shared" si="22"/>
        <v>3481.7056644</v>
      </c>
      <c r="Q88" s="44">
        <v>246</v>
      </c>
      <c r="R88" s="44">
        <v>173.184</v>
      </c>
      <c r="S88" s="44">
        <f t="shared" si="1"/>
        <v>72.816</v>
      </c>
      <c r="T88" s="44">
        <v>17194.1058432</v>
      </c>
    </row>
    <row r="89" spans="1:20">
      <c r="A89" s="44">
        <v>57.6282</v>
      </c>
      <c r="B89" s="44">
        <f t="shared" ref="B89:P89" si="23">B56*$A$89</f>
        <v>1870.2079746</v>
      </c>
      <c r="C89" s="44">
        <f t="shared" si="23"/>
        <v>3299.910598656</v>
      </c>
      <c r="D89" s="44">
        <f t="shared" si="23"/>
        <v>3387.05711526</v>
      </c>
      <c r="E89" s="44">
        <f t="shared" si="23"/>
        <v>3627.10738236</v>
      </c>
      <c r="F89" s="44">
        <f t="shared" si="23"/>
        <v>3908.86894062</v>
      </c>
      <c r="G89" s="44">
        <f t="shared" si="23"/>
        <v>4180.62624336</v>
      </c>
      <c r="H89" s="44">
        <f t="shared" si="23"/>
        <v>4522.74181548</v>
      </c>
      <c r="I89" s="44">
        <f t="shared" si="23"/>
        <v>4750.868808</v>
      </c>
      <c r="J89" s="44">
        <f t="shared" si="23"/>
        <v>3414.74746536</v>
      </c>
      <c r="K89" s="44">
        <f t="shared" si="23"/>
        <v>3339.0931644</v>
      </c>
      <c r="L89" s="44">
        <f t="shared" si="23"/>
        <v>3355.41347064</v>
      </c>
      <c r="M89" s="44">
        <f t="shared" si="23"/>
        <v>3594.52439808</v>
      </c>
      <c r="N89" s="44">
        <f t="shared" si="23"/>
        <v>3596.1725646</v>
      </c>
      <c r="O89" s="44">
        <f t="shared" si="23"/>
        <v>3723.54241224</v>
      </c>
      <c r="P89" s="44">
        <f t="shared" si="23"/>
        <v>3991.81320888</v>
      </c>
      <c r="Q89" s="44">
        <v>256.3</v>
      </c>
      <c r="R89" s="44">
        <v>171.9773</v>
      </c>
      <c r="S89" s="44">
        <f t="shared" si="1"/>
        <v>84.3227</v>
      </c>
      <c r="T89" s="44">
        <v>17074.30189179</v>
      </c>
    </row>
    <row r="90" spans="1:20">
      <c r="A90" s="44">
        <v>62.4513</v>
      </c>
      <c r="B90" s="44">
        <f t="shared" ref="B90:P90" si="24">B57*$A$90</f>
        <v>30943.07035776</v>
      </c>
      <c r="C90" s="44">
        <f t="shared" si="24"/>
        <v>21103.543296</v>
      </c>
      <c r="D90" s="44">
        <f t="shared" si="24"/>
        <v>23087.38378206</v>
      </c>
      <c r="E90" s="44">
        <f t="shared" si="24"/>
        <v>21973.10270694</v>
      </c>
      <c r="F90" s="44">
        <f t="shared" si="24"/>
        <v>22151.68219929</v>
      </c>
      <c r="G90" s="44">
        <f t="shared" si="24"/>
        <v>23936.68399128</v>
      </c>
      <c r="H90" s="44">
        <f t="shared" si="24"/>
        <v>25331.47132548</v>
      </c>
      <c r="I90" s="44">
        <f t="shared" si="24"/>
        <v>24856.6166208</v>
      </c>
      <c r="J90" s="44">
        <f t="shared" si="24"/>
        <v>22773.96568788</v>
      </c>
      <c r="K90" s="44">
        <f t="shared" si="24"/>
        <v>22007.0887044</v>
      </c>
      <c r="L90" s="44">
        <f t="shared" si="24"/>
        <v>22774.10308074</v>
      </c>
      <c r="M90" s="44">
        <f t="shared" si="24"/>
        <v>24084.41878656</v>
      </c>
      <c r="N90" s="44">
        <f t="shared" si="24"/>
        <v>21991.65074304</v>
      </c>
      <c r="O90" s="44">
        <f t="shared" si="24"/>
        <v>23763.16929936</v>
      </c>
      <c r="P90" s="44">
        <f t="shared" si="24"/>
        <v>30324.45276048</v>
      </c>
      <c r="Q90" s="44">
        <v>261.2</v>
      </c>
      <c r="R90" s="44">
        <v>170.3024</v>
      </c>
      <c r="S90" s="44">
        <f t="shared" si="1"/>
        <v>90.8976</v>
      </c>
      <c r="T90" s="44">
        <v>16908.01396752</v>
      </c>
    </row>
    <row r="91" spans="1:20">
      <c r="A91" s="44">
        <v>50.3819</v>
      </c>
      <c r="B91" s="44">
        <f t="shared" ref="B91:P91" si="25">B58*$A$91</f>
        <v>8533.74668028</v>
      </c>
      <c r="C91" s="44">
        <f t="shared" si="25"/>
        <v>11966.289710592</v>
      </c>
      <c r="D91" s="44">
        <f t="shared" si="25"/>
        <v>10445.167446896</v>
      </c>
      <c r="E91" s="44">
        <f t="shared" si="25"/>
        <v>9201.17586234</v>
      </c>
      <c r="F91" s="44">
        <f t="shared" si="25"/>
        <v>9314.40918259</v>
      </c>
      <c r="G91" s="44">
        <f t="shared" si="25"/>
        <v>10600.06962136</v>
      </c>
      <c r="H91" s="44">
        <f t="shared" si="25"/>
        <v>12716.95583728</v>
      </c>
      <c r="I91" s="44">
        <f t="shared" si="25"/>
        <v>13160.5583904</v>
      </c>
      <c r="J91" s="44">
        <f t="shared" si="25"/>
        <v>13868.60042205</v>
      </c>
      <c r="K91" s="44">
        <f t="shared" si="25"/>
        <v>13865.4011714</v>
      </c>
      <c r="L91" s="44">
        <f t="shared" si="25"/>
        <v>15790.40288298</v>
      </c>
      <c r="M91" s="44">
        <f t="shared" si="25"/>
        <v>17330.08382336</v>
      </c>
      <c r="N91" s="44">
        <f t="shared" si="25"/>
        <v>16172.91234416</v>
      </c>
      <c r="O91" s="44">
        <f t="shared" si="25"/>
        <v>16141.99801032</v>
      </c>
      <c r="P91" s="44">
        <f t="shared" si="25"/>
        <v>15905.34414964</v>
      </c>
      <c r="Q91" s="44">
        <v>263.8</v>
      </c>
      <c r="R91" s="44">
        <v>165.6664</v>
      </c>
      <c r="S91" s="44">
        <f t="shared" si="1"/>
        <v>98.1336</v>
      </c>
      <c r="T91" s="44">
        <v>16447.74122472</v>
      </c>
    </row>
    <row r="92" spans="1:20">
      <c r="A92" s="44">
        <v>44.6467</v>
      </c>
      <c r="B92" s="44">
        <f t="shared" ref="B92:P92" si="26">B59*$A$92</f>
        <v>14017.8583391</v>
      </c>
      <c r="C92" s="44">
        <f t="shared" si="26"/>
        <v>22844.480569344</v>
      </c>
      <c r="D92" s="44">
        <f t="shared" si="26"/>
        <v>22552.93672541</v>
      </c>
      <c r="E92" s="44">
        <f t="shared" si="26"/>
        <v>22213.90754429</v>
      </c>
      <c r="F92" s="44">
        <f t="shared" si="26"/>
        <v>21386.67562801</v>
      </c>
      <c r="G92" s="44">
        <f t="shared" si="26"/>
        <v>22022.48481804</v>
      </c>
      <c r="H92" s="44">
        <f t="shared" si="26"/>
        <v>22184.07015468</v>
      </c>
      <c r="I92" s="44">
        <f t="shared" si="26"/>
        <v>23202.7114032</v>
      </c>
      <c r="J92" s="44">
        <f t="shared" si="26"/>
        <v>24602.78280383</v>
      </c>
      <c r="K92" s="44">
        <f t="shared" si="26"/>
        <v>24970.5421364</v>
      </c>
      <c r="L92" s="44">
        <f t="shared" si="26"/>
        <v>25201.4995155</v>
      </c>
      <c r="M92" s="44">
        <f t="shared" si="26"/>
        <v>25471.90671872</v>
      </c>
      <c r="N92" s="44">
        <f t="shared" si="26"/>
        <v>24700.31798465</v>
      </c>
      <c r="O92" s="44">
        <f t="shared" si="26"/>
        <v>24306.556414</v>
      </c>
      <c r="P92" s="44">
        <f t="shared" si="26"/>
        <v>24544.57690104</v>
      </c>
      <c r="Q92" s="44">
        <v>354.5</v>
      </c>
      <c r="R92" s="44">
        <v>277.219</v>
      </c>
      <c r="S92" s="44">
        <f t="shared" si="1"/>
        <v>77.281</v>
      </c>
      <c r="T92" s="44">
        <v>28013.9224946</v>
      </c>
    </row>
    <row r="93" spans="1:20">
      <c r="A93" s="44">
        <v>52.0185</v>
      </c>
      <c r="B93" s="44">
        <f t="shared" ref="B93:P93" si="27">B60*$A$93</f>
        <v>15970.3661442</v>
      </c>
      <c r="C93" s="44">
        <f t="shared" si="27"/>
        <v>18313.97435136</v>
      </c>
      <c r="D93" s="44">
        <f t="shared" si="27"/>
        <v>18116.6182431</v>
      </c>
      <c r="E93" s="44">
        <f t="shared" si="27"/>
        <v>17301.77444985</v>
      </c>
      <c r="F93" s="44">
        <f t="shared" si="27"/>
        <v>17679.65764125</v>
      </c>
      <c r="G93" s="44">
        <f t="shared" si="27"/>
        <v>17606.701695</v>
      </c>
      <c r="H93" s="44">
        <f t="shared" si="27"/>
        <v>17700.7823541</v>
      </c>
      <c r="I93" s="44">
        <f t="shared" si="27"/>
        <v>17475.719112</v>
      </c>
      <c r="J93" s="44">
        <f t="shared" si="27"/>
        <v>18018.688215</v>
      </c>
      <c r="K93" s="44">
        <f t="shared" si="27"/>
        <v>19185.255096</v>
      </c>
      <c r="L93" s="44">
        <f t="shared" si="27"/>
        <v>19834.4043612</v>
      </c>
      <c r="M93" s="44">
        <f t="shared" si="27"/>
        <v>19456.7500512</v>
      </c>
      <c r="N93" s="44">
        <f t="shared" si="27"/>
        <v>19012.43403345</v>
      </c>
      <c r="O93" s="44">
        <f t="shared" si="27"/>
        <v>18840.372441</v>
      </c>
      <c r="P93" s="44">
        <f t="shared" si="27"/>
        <v>19450.2997572</v>
      </c>
      <c r="Q93" s="44">
        <v>424.75</v>
      </c>
      <c r="R93" s="44">
        <v>326.208</v>
      </c>
      <c r="S93" s="44">
        <f t="shared" si="1"/>
        <v>98.542</v>
      </c>
      <c r="T93" s="44">
        <v>32964.4275072</v>
      </c>
    </row>
    <row r="94" spans="1:20">
      <c r="A94" s="44">
        <v>73.5447</v>
      </c>
      <c r="B94" s="44">
        <f t="shared" ref="B94:P94" si="28">B61*$A$94</f>
        <v>2122.19115426</v>
      </c>
      <c r="C94" s="44">
        <f t="shared" si="28"/>
        <v>6919.650199296</v>
      </c>
      <c r="D94" s="44">
        <f t="shared" si="28"/>
        <v>5713.846599552</v>
      </c>
      <c r="E94" s="44">
        <f t="shared" si="28"/>
        <v>5322.67999098</v>
      </c>
      <c r="F94" s="44">
        <f t="shared" si="28"/>
        <v>5090.05810488</v>
      </c>
      <c r="G94" s="44">
        <f t="shared" si="28"/>
        <v>5521.64782236</v>
      </c>
      <c r="H94" s="44">
        <f t="shared" si="28"/>
        <v>5421.43581414</v>
      </c>
      <c r="I94" s="44">
        <f t="shared" si="28"/>
        <v>5459.3701704</v>
      </c>
      <c r="J94" s="44">
        <f t="shared" si="28"/>
        <v>6596.43742263</v>
      </c>
      <c r="K94" s="44">
        <f t="shared" si="28"/>
        <v>6574.3078224</v>
      </c>
      <c r="L94" s="44">
        <f t="shared" si="28"/>
        <v>6492.64378752</v>
      </c>
      <c r="M94" s="44">
        <f t="shared" si="28"/>
        <v>6342.494928</v>
      </c>
      <c r="N94" s="44">
        <f t="shared" si="28"/>
        <v>6064.92987573</v>
      </c>
      <c r="O94" s="44">
        <f t="shared" si="28"/>
        <v>5874.015189</v>
      </c>
      <c r="P94" s="44">
        <f t="shared" si="28"/>
        <v>5745.54730704</v>
      </c>
      <c r="Q94" s="44">
        <v>395.38</v>
      </c>
      <c r="R94" s="44">
        <v>298.11652</v>
      </c>
      <c r="S94" s="44">
        <f t="shared" si="1"/>
        <v>97.26348</v>
      </c>
      <c r="T94" s="44">
        <v>30125.687942168</v>
      </c>
    </row>
    <row r="95" spans="1:20">
      <c r="A95" s="44">
        <v>70.2291</v>
      </c>
      <c r="B95" s="44">
        <f t="shared" ref="B95:P95" si="29">B62*$A$95</f>
        <v>13570.52349702</v>
      </c>
      <c r="C95" s="44">
        <f t="shared" si="29"/>
        <v>21772.324452096</v>
      </c>
      <c r="D95" s="44">
        <f t="shared" si="29"/>
        <v>21382.846504734</v>
      </c>
      <c r="E95" s="44">
        <f t="shared" si="29"/>
        <v>20491.32740853</v>
      </c>
      <c r="F95" s="44">
        <f t="shared" si="29"/>
        <v>20529.84104697</v>
      </c>
      <c r="G95" s="44">
        <f t="shared" si="29"/>
        <v>21548.47902792</v>
      </c>
      <c r="H95" s="44">
        <f t="shared" si="29"/>
        <v>21301.34282502</v>
      </c>
      <c r="I95" s="44">
        <f t="shared" si="29"/>
        <v>21055.2460128</v>
      </c>
      <c r="J95" s="44">
        <f t="shared" si="29"/>
        <v>20398.16148447</v>
      </c>
      <c r="K95" s="44">
        <f t="shared" si="29"/>
        <v>21333.493707</v>
      </c>
      <c r="L95" s="44">
        <f t="shared" si="29"/>
        <v>21776.26009086</v>
      </c>
      <c r="M95" s="44">
        <f t="shared" si="29"/>
        <v>22263.41126592</v>
      </c>
      <c r="N95" s="44">
        <f t="shared" si="29"/>
        <v>22624.10090061</v>
      </c>
      <c r="O95" s="44">
        <f t="shared" si="29"/>
        <v>22688.6344206</v>
      </c>
      <c r="P95" s="44">
        <f t="shared" si="29"/>
        <v>22991.34993324</v>
      </c>
      <c r="Q95" s="44">
        <v>401.4</v>
      </c>
      <c r="R95" s="44">
        <v>295.8318</v>
      </c>
      <c r="S95" s="44">
        <f t="shared" si="1"/>
        <v>105.5682</v>
      </c>
      <c r="T95" s="44">
        <v>29894.80921812</v>
      </c>
    </row>
    <row r="96" spans="1:20">
      <c r="A96" s="44">
        <v>73.4797</v>
      </c>
      <c r="B96" s="44">
        <f t="shared" ref="B96:P96" si="30">B63*$A$96</f>
        <v>22404.09279346</v>
      </c>
      <c r="C96" s="44">
        <f t="shared" si="30"/>
        <v>22931.30964096</v>
      </c>
      <c r="D96" s="44">
        <f t="shared" si="30"/>
        <v>22252.89361477</v>
      </c>
      <c r="E96" s="44">
        <f t="shared" si="30"/>
        <v>21466.85921996</v>
      </c>
      <c r="F96" s="44">
        <f t="shared" si="30"/>
        <v>22628.60266884</v>
      </c>
      <c r="G96" s="44">
        <f t="shared" si="30"/>
        <v>22721.42222588</v>
      </c>
      <c r="H96" s="44">
        <f t="shared" si="30"/>
        <v>22791.28672464</v>
      </c>
      <c r="I96" s="44">
        <f t="shared" si="30"/>
        <v>24225.3753336</v>
      </c>
      <c r="J96" s="44">
        <f t="shared" si="30"/>
        <v>28263.25385191</v>
      </c>
      <c r="K96" s="44">
        <f t="shared" si="30"/>
        <v>26752.489176</v>
      </c>
      <c r="L96" s="44">
        <f t="shared" si="30"/>
        <v>25366.1476761</v>
      </c>
      <c r="M96" s="44">
        <f t="shared" si="30"/>
        <v>32838.01914624</v>
      </c>
      <c r="N96" s="44">
        <f t="shared" si="30"/>
        <v>30997.97723869</v>
      </c>
      <c r="O96" s="44">
        <f t="shared" si="30"/>
        <v>30292.71173012</v>
      </c>
      <c r="P96" s="44">
        <f t="shared" si="30"/>
        <v>28573.13979072</v>
      </c>
      <c r="Q96" s="44">
        <v>408.6</v>
      </c>
      <c r="R96" s="44">
        <v>297.0522</v>
      </c>
      <c r="S96" s="44">
        <f t="shared" si="1"/>
        <v>111.5478</v>
      </c>
      <c r="T96" s="44">
        <v>30018.13478748</v>
      </c>
    </row>
    <row r="97" spans="1:20">
      <c r="A97" s="44">
        <v>72.7162</v>
      </c>
      <c r="B97" s="44">
        <f t="shared" ref="B97:P97" si="31">B64*$A$97</f>
        <v>2371.23165228</v>
      </c>
      <c r="C97" s="44">
        <f t="shared" si="31"/>
        <v>3561.860533248</v>
      </c>
      <c r="D97" s="44">
        <f t="shared" si="31"/>
        <v>3394.950676416</v>
      </c>
      <c r="E97" s="44">
        <f t="shared" si="31"/>
        <v>3301.25730704</v>
      </c>
      <c r="F97" s="44">
        <f t="shared" si="31"/>
        <v>3261.75059558</v>
      </c>
      <c r="G97" s="44">
        <f t="shared" si="31"/>
        <v>3458.87694216</v>
      </c>
      <c r="H97" s="44">
        <f t="shared" si="31"/>
        <v>3785.32905044</v>
      </c>
      <c r="I97" s="44">
        <f t="shared" si="31"/>
        <v>3999.9727296</v>
      </c>
      <c r="J97" s="44">
        <f t="shared" si="31"/>
        <v>4153.3675535</v>
      </c>
      <c r="K97" s="44">
        <f t="shared" si="31"/>
        <v>4546.943986</v>
      </c>
      <c r="L97" s="44">
        <f t="shared" si="31"/>
        <v>5126.09943252</v>
      </c>
      <c r="M97" s="44">
        <f t="shared" si="31"/>
        <v>6178.89911936</v>
      </c>
      <c r="N97" s="44">
        <f t="shared" si="31"/>
        <v>6713.85765952</v>
      </c>
      <c r="O97" s="44">
        <f t="shared" si="31"/>
        <v>7035.78682016</v>
      </c>
      <c r="P97" s="44">
        <f t="shared" si="31"/>
        <v>7064.49517592</v>
      </c>
      <c r="Q97" s="44">
        <v>401.8</v>
      </c>
      <c r="R97" s="44">
        <v>290.9032</v>
      </c>
      <c r="S97" s="44">
        <f t="shared" si="1"/>
        <v>110.8968</v>
      </c>
      <c r="T97" s="44">
        <v>29396.75743088</v>
      </c>
    </row>
    <row r="98" spans="1:20">
      <c r="A98" s="44">
        <v>68.8742</v>
      </c>
      <c r="B98" s="44">
        <f t="shared" ref="B98:P98" si="32">B65*$A$98</f>
        <v>5337.48877804</v>
      </c>
      <c r="C98" s="44">
        <f t="shared" si="32"/>
        <v>4310.9739264</v>
      </c>
      <c r="D98" s="44">
        <f t="shared" si="32"/>
        <v>4646.799015664</v>
      </c>
      <c r="E98" s="44">
        <f t="shared" si="32"/>
        <v>5558.2512513</v>
      </c>
      <c r="F98" s="44">
        <f t="shared" si="32"/>
        <v>5683.1201759</v>
      </c>
      <c r="G98" s="44">
        <f t="shared" si="32"/>
        <v>5744.43887616</v>
      </c>
      <c r="H98" s="44">
        <f t="shared" si="32"/>
        <v>6061.74231556</v>
      </c>
      <c r="I98" s="44">
        <f t="shared" si="32"/>
        <v>6952.4372448</v>
      </c>
      <c r="J98" s="44">
        <f t="shared" si="32"/>
        <v>11146.95867384</v>
      </c>
      <c r="K98" s="44">
        <f t="shared" si="32"/>
        <v>12094.4472684</v>
      </c>
      <c r="L98" s="44">
        <f t="shared" si="32"/>
        <v>16265.86829076</v>
      </c>
      <c r="M98" s="44">
        <f t="shared" si="32"/>
        <v>20001.06768</v>
      </c>
      <c r="N98" s="44">
        <f t="shared" si="32"/>
        <v>22608.17654744</v>
      </c>
      <c r="O98" s="44">
        <f t="shared" si="32"/>
        <v>24850.96844656</v>
      </c>
      <c r="P98" s="44">
        <f t="shared" si="32"/>
        <v>29031.41198912</v>
      </c>
      <c r="Q98" s="44">
        <v>420.8</v>
      </c>
      <c r="R98" s="44">
        <v>303.8176</v>
      </c>
      <c r="S98" s="44">
        <f t="shared" si="1"/>
        <v>116.9824</v>
      </c>
      <c r="T98" s="44">
        <v>30701.80145984</v>
      </c>
    </row>
    <row r="99" spans="1:20">
      <c r="Q99" s="44">
        <v>400.4</v>
      </c>
      <c r="R99" s="44">
        <v>288.288</v>
      </c>
      <c r="S99" s="44">
        <f t="shared" si="1"/>
        <v>112.112</v>
      </c>
      <c r="T99" s="44">
        <v>29132.4825792</v>
      </c>
    </row>
    <row r="100" spans="1:20">
      <c r="Q100" s="44">
        <v>322</v>
      </c>
      <c r="R100" s="44">
        <v>237.314</v>
      </c>
      <c r="S100" s="44">
        <f t="shared" si="1"/>
        <v>84.686</v>
      </c>
      <c r="T100" s="44">
        <v>23981.3865676</v>
      </c>
    </row>
    <row r="101" spans="1:20">
      <c r="Q101" s="44">
        <v>309.4</v>
      </c>
      <c r="R101" s="44">
        <v>228.956</v>
      </c>
      <c r="S101" s="44">
        <f t="shared" si="1"/>
        <v>80.444</v>
      </c>
      <c r="T101" s="44">
        <v>23136.7822504</v>
      </c>
    </row>
    <row r="102" spans="1:20">
      <c r="Q102" s="44">
        <v>316.2</v>
      </c>
      <c r="R102" s="44">
        <v>229.5612</v>
      </c>
      <c r="S102" s="44">
        <f t="shared" si="1"/>
        <v>86.6388</v>
      </c>
      <c r="T102" s="44">
        <v>23197.93976808</v>
      </c>
    </row>
    <row r="103" spans="1:20">
      <c r="Q103" s="44">
        <v>270.5</v>
      </c>
      <c r="R103" s="44">
        <v>190.432</v>
      </c>
      <c r="S103" s="44">
        <f t="shared" si="1"/>
        <v>80.068</v>
      </c>
      <c r="T103" s="44">
        <v>19243.8010688</v>
      </c>
    </row>
    <row r="104" spans="1:20">
      <c r="Q104" s="44">
        <v>323.6</v>
      </c>
      <c r="R104" s="44">
        <v>217.1356</v>
      </c>
      <c r="S104" s="44">
        <f t="shared" si="1"/>
        <v>106.4644</v>
      </c>
      <c r="T104" s="44">
        <v>21942.29064104</v>
      </c>
    </row>
    <row r="105" spans="1:20">
      <c r="Q105" s="44">
        <v>377.8</v>
      </c>
      <c r="R105" s="44">
        <v>246.3256</v>
      </c>
      <c r="S105" s="44">
        <f t="shared" si="1"/>
        <v>131.4744</v>
      </c>
      <c r="T105" s="44">
        <v>24892.03938704</v>
      </c>
    </row>
    <row r="106" spans="1:20">
      <c r="Q106" s="44">
        <v>417.5</v>
      </c>
      <c r="R106" s="44">
        <v>262.19</v>
      </c>
      <c r="S106" s="44">
        <f t="shared" si="1"/>
        <v>155.31</v>
      </c>
      <c r="T106" s="44">
        <v>26495.190946</v>
      </c>
    </row>
    <row r="107" spans="1:20">
      <c r="Q107" s="44">
        <v>257.5</v>
      </c>
      <c r="R107" s="44">
        <v>201.365</v>
      </c>
      <c r="S107" s="44">
        <f t="shared" si="1"/>
        <v>56.135</v>
      </c>
      <c r="T107" s="44">
        <v>19699.779588</v>
      </c>
    </row>
    <row r="108" spans="1:20">
      <c r="Q108" s="44">
        <v>320.21</v>
      </c>
      <c r="R108" s="44">
        <v>245.92128</v>
      </c>
      <c r="S108" s="44">
        <f t="shared" si="1"/>
        <v>74.28872</v>
      </c>
      <c r="T108" s="44">
        <v>24058.773927936</v>
      </c>
    </row>
    <row r="109" spans="1:20">
      <c r="Q109" s="44">
        <v>318.94</v>
      </c>
      <c r="R109" s="44">
        <v>240.48076</v>
      </c>
      <c r="S109" s="44">
        <f t="shared" si="1"/>
        <v>78.45924</v>
      </c>
      <c r="T109" s="44">
        <v>23526.521327712</v>
      </c>
    </row>
    <row r="110" spans="1:20">
      <c r="Q110" s="44">
        <v>310.3</v>
      </c>
      <c r="R110" s="44">
        <v>228.6911</v>
      </c>
      <c r="S110" s="44">
        <f t="shared" si="1"/>
        <v>81.6089</v>
      </c>
      <c r="T110" s="44">
        <v>22373.12474232</v>
      </c>
    </row>
    <row r="111" spans="1:20">
      <c r="Q111" s="44">
        <v>298.5</v>
      </c>
      <c r="R111" s="44">
        <v>217.0095</v>
      </c>
      <c r="S111" s="44">
        <f t="shared" si="1"/>
        <v>81.4905</v>
      </c>
      <c r="T111" s="44">
        <v>21230.2997964</v>
      </c>
    </row>
    <row r="112" spans="1:20">
      <c r="Q112" s="44">
        <v>300.4</v>
      </c>
      <c r="R112" s="44">
        <v>217.4896</v>
      </c>
      <c r="S112" s="44">
        <f t="shared" si="1"/>
        <v>82.9104</v>
      </c>
      <c r="T112" s="44">
        <v>21277.26855552</v>
      </c>
    </row>
    <row r="113" spans="17:20">
      <c r="Q113" s="44">
        <v>313</v>
      </c>
      <c r="R113" s="44">
        <v>225.986</v>
      </c>
      <c r="S113" s="44">
        <f t="shared" si="1"/>
        <v>87.014</v>
      </c>
      <c r="T113" s="44">
        <v>22108.4815632</v>
      </c>
    </row>
    <row r="114" spans="17:20">
      <c r="Q114" s="44">
        <v>315.2</v>
      </c>
      <c r="R114" s="44">
        <v>226.944</v>
      </c>
      <c r="S114" s="44">
        <f t="shared" si="1"/>
        <v>88.256</v>
      </c>
      <c r="T114" s="44">
        <v>22202.2038528</v>
      </c>
    </row>
    <row r="115" spans="17:20">
      <c r="Q115" s="44">
        <v>363.1</v>
      </c>
      <c r="R115" s="44">
        <v>267.6047</v>
      </c>
      <c r="S115" s="44">
        <f t="shared" si="1"/>
        <v>95.4953</v>
      </c>
      <c r="T115" s="44">
        <v>26180.08892664</v>
      </c>
    </row>
    <row r="116" spans="17:20">
      <c r="Q116" s="44">
        <v>349.7</v>
      </c>
      <c r="R116" s="44">
        <v>258.778</v>
      </c>
      <c r="S116" s="44">
        <f t="shared" si="1"/>
        <v>90.922</v>
      </c>
      <c r="T116" s="44">
        <v>25316.5622736</v>
      </c>
    </row>
    <row r="117" spans="17:20">
      <c r="Q117" s="44">
        <v>365.8</v>
      </c>
      <c r="R117" s="44">
        <v>265.5708</v>
      </c>
      <c r="S117" s="44">
        <f t="shared" si="1"/>
        <v>100.2292</v>
      </c>
      <c r="T117" s="44">
        <v>25981.11004896</v>
      </c>
    </row>
    <row r="118" spans="17:20">
      <c r="Q118" s="44">
        <v>402.5</v>
      </c>
      <c r="R118" s="44">
        <v>283.36</v>
      </c>
      <c r="S118" s="44">
        <f t="shared" si="1"/>
        <v>119.14</v>
      </c>
      <c r="T118" s="44">
        <v>27721.448832</v>
      </c>
    </row>
    <row r="119" spans="17:20">
      <c r="Q119" s="44">
        <v>403.9</v>
      </c>
      <c r="R119" s="44">
        <v>271.0169</v>
      </c>
      <c r="S119" s="44">
        <f t="shared" si="1"/>
        <v>132.8831</v>
      </c>
      <c r="T119" s="44">
        <v>26513.90854728</v>
      </c>
    </row>
    <row r="120" spans="17:20">
      <c r="Q120" s="44">
        <v>414.9</v>
      </c>
      <c r="R120" s="44">
        <v>270.5148</v>
      </c>
      <c r="S120" s="44">
        <f t="shared" si="1"/>
        <v>144.3852</v>
      </c>
      <c r="T120" s="44">
        <v>26464.78750176</v>
      </c>
    </row>
    <row r="121" spans="17:20">
      <c r="Q121" s="44">
        <v>432.8</v>
      </c>
      <c r="R121" s="44">
        <v>271.7984</v>
      </c>
      <c r="S121" s="44">
        <f t="shared" si="1"/>
        <v>161.0016</v>
      </c>
      <c r="T121" s="44">
        <v>26590.36363008</v>
      </c>
    </row>
    <row r="122" spans="17:20">
      <c r="Q122" s="44">
        <v>3.4</v>
      </c>
      <c r="R122" s="44">
        <v>2.6588</v>
      </c>
      <c r="S122" s="44">
        <f t="shared" si="1"/>
        <v>0.7412</v>
      </c>
      <c r="T122" s="44">
        <v>436.0432</v>
      </c>
    </row>
    <row r="123" spans="17:20">
      <c r="Q123" s="44">
        <v>0.1</v>
      </c>
      <c r="R123" s="44">
        <v>0.0768</v>
      </c>
      <c r="S123" s="44">
        <f t="shared" si="1"/>
        <v>0.0232</v>
      </c>
      <c r="T123" s="44">
        <v>12.5952</v>
      </c>
    </row>
    <row r="124" spans="17:20">
      <c r="Q124" s="44">
        <v>0.08</v>
      </c>
      <c r="R124" s="44">
        <v>0.06032</v>
      </c>
      <c r="S124" s="44">
        <f t="shared" si="1"/>
        <v>0.01968</v>
      </c>
      <c r="T124" s="44">
        <v>9.89248</v>
      </c>
    </row>
    <row r="125" spans="17:20">
      <c r="Q125" s="44">
        <v>0</v>
      </c>
      <c r="R125" s="44">
        <v>0</v>
      </c>
      <c r="S125" s="44">
        <f t="shared" si="1"/>
        <v>0</v>
      </c>
      <c r="T125" s="44">
        <v>0</v>
      </c>
    </row>
    <row r="126" spans="17:20">
      <c r="Q126" s="44">
        <v>0</v>
      </c>
      <c r="R126" s="44">
        <v>0</v>
      </c>
      <c r="S126" s="44">
        <f t="shared" si="1"/>
        <v>0</v>
      </c>
      <c r="T126" s="44">
        <v>0</v>
      </c>
    </row>
    <row r="127" spans="17:20">
      <c r="Q127" s="44">
        <v>0</v>
      </c>
      <c r="R127" s="44">
        <v>0</v>
      </c>
      <c r="S127" s="44">
        <f t="shared" si="1"/>
        <v>0</v>
      </c>
      <c r="T127" s="44">
        <v>0</v>
      </c>
    </row>
    <row r="128" spans="17:20">
      <c r="Q128" s="44">
        <v>0</v>
      </c>
      <c r="R128" s="44">
        <v>0</v>
      </c>
      <c r="S128" s="44">
        <f t="shared" si="1"/>
        <v>0</v>
      </c>
      <c r="T128" s="44">
        <v>0</v>
      </c>
    </row>
    <row r="129" spans="17:20">
      <c r="Q129" s="44">
        <v>0</v>
      </c>
      <c r="R129" s="44">
        <v>0</v>
      </c>
      <c r="S129" s="44">
        <f t="shared" si="1"/>
        <v>0</v>
      </c>
      <c r="T129" s="44">
        <v>0</v>
      </c>
    </row>
    <row r="130" spans="17:20">
      <c r="Q130" s="44">
        <v>0</v>
      </c>
      <c r="R130" s="44">
        <v>0</v>
      </c>
      <c r="S130" s="44">
        <f t="shared" ref="S130:S193" si="33">Q130-R130</f>
        <v>0</v>
      </c>
      <c r="T130" s="44">
        <v>0</v>
      </c>
    </row>
    <row r="131" spans="17:20">
      <c r="Q131" s="44">
        <v>0.2</v>
      </c>
      <c r="R131" s="44">
        <v>0.148</v>
      </c>
      <c r="S131" s="44">
        <f t="shared" si="33"/>
        <v>0.052</v>
      </c>
      <c r="T131" s="44">
        <v>24.272</v>
      </c>
    </row>
    <row r="132" spans="17:20">
      <c r="Q132" s="44">
        <v>0</v>
      </c>
      <c r="R132" s="44">
        <v>0</v>
      </c>
      <c r="S132" s="44">
        <f t="shared" si="33"/>
        <v>0</v>
      </c>
      <c r="T132" s="44">
        <v>0</v>
      </c>
    </row>
    <row r="133" spans="17:20">
      <c r="Q133" s="44">
        <v>0</v>
      </c>
      <c r="R133" s="44">
        <v>0</v>
      </c>
      <c r="S133" s="44">
        <f t="shared" si="33"/>
        <v>0</v>
      </c>
      <c r="T133" s="44">
        <v>0</v>
      </c>
    </row>
    <row r="134" spans="17:20">
      <c r="Q134" s="44">
        <v>0</v>
      </c>
      <c r="R134" s="44">
        <v>0</v>
      </c>
      <c r="S134" s="44">
        <f t="shared" si="33"/>
        <v>0</v>
      </c>
      <c r="T134" s="44">
        <v>0</v>
      </c>
    </row>
    <row r="135" spans="17:20">
      <c r="Q135" s="44">
        <v>0</v>
      </c>
      <c r="R135" s="44">
        <v>0</v>
      </c>
      <c r="S135" s="44">
        <f t="shared" si="33"/>
        <v>0</v>
      </c>
      <c r="T135" s="44">
        <v>0</v>
      </c>
    </row>
    <row r="136" spans="17:20">
      <c r="Q136" s="44">
        <v>0</v>
      </c>
      <c r="R136" s="44">
        <v>0</v>
      </c>
      <c r="S136" s="44">
        <f t="shared" si="33"/>
        <v>0</v>
      </c>
      <c r="T136" s="44">
        <v>0</v>
      </c>
    </row>
    <row r="137" spans="17:20">
      <c r="Q137" s="44">
        <v>7.2</v>
      </c>
      <c r="R137" s="44">
        <v>5.6304</v>
      </c>
      <c r="S137" s="44">
        <f t="shared" si="33"/>
        <v>1.5696</v>
      </c>
      <c r="T137" s="44">
        <v>955.01775024</v>
      </c>
    </row>
    <row r="138" spans="17:20">
      <c r="Q138" s="44">
        <v>8.62</v>
      </c>
      <c r="R138" s="44">
        <v>6.62016</v>
      </c>
      <c r="S138" s="44">
        <f t="shared" si="33"/>
        <v>1.99984</v>
      </c>
      <c r="T138" s="44">
        <v>1122.898960896</v>
      </c>
    </row>
    <row r="139" spans="17:20">
      <c r="Q139" s="44">
        <v>8.56</v>
      </c>
      <c r="R139" s="44">
        <v>6.45424</v>
      </c>
      <c r="S139" s="44">
        <f t="shared" si="33"/>
        <v>2.10576</v>
      </c>
      <c r="T139" s="44">
        <v>1094.755925744</v>
      </c>
    </row>
    <row r="140" spans="17:20">
      <c r="Q140" s="44">
        <v>8</v>
      </c>
      <c r="R140" s="44">
        <v>5.896</v>
      </c>
      <c r="S140" s="44">
        <f t="shared" si="33"/>
        <v>2.104</v>
      </c>
      <c r="T140" s="44">
        <v>1000.0683176</v>
      </c>
    </row>
    <row r="141" spans="17:20">
      <c r="Q141" s="44">
        <v>7.7</v>
      </c>
      <c r="R141" s="44">
        <v>5.5979</v>
      </c>
      <c r="S141" s="44">
        <f t="shared" si="33"/>
        <v>2.1021</v>
      </c>
      <c r="T141" s="44">
        <v>949.50516199</v>
      </c>
    </row>
    <row r="142" spans="17:20">
      <c r="Q142" s="44">
        <v>8.1</v>
      </c>
      <c r="R142" s="44">
        <v>5.8644</v>
      </c>
      <c r="S142" s="44">
        <f t="shared" si="33"/>
        <v>2.2356</v>
      </c>
      <c r="T142" s="44">
        <v>994.70838564</v>
      </c>
    </row>
    <row r="143" spans="17:20">
      <c r="Q143" s="44">
        <v>9.1</v>
      </c>
      <c r="R143" s="44">
        <v>6.5702</v>
      </c>
      <c r="S143" s="44">
        <f t="shared" si="33"/>
        <v>2.5298</v>
      </c>
      <c r="T143" s="44">
        <v>1114.42484062</v>
      </c>
    </row>
    <row r="144" spans="17:20">
      <c r="Q144" s="44">
        <v>9</v>
      </c>
      <c r="R144" s="44">
        <v>6.48</v>
      </c>
      <c r="S144" s="44">
        <f t="shared" si="33"/>
        <v>2.52</v>
      </c>
      <c r="T144" s="44">
        <v>1099.125288</v>
      </c>
    </row>
    <row r="145" spans="17:20">
      <c r="Q145" s="44">
        <v>16.6</v>
      </c>
      <c r="R145" s="44">
        <v>12.2342</v>
      </c>
      <c r="S145" s="44">
        <f t="shared" si="33"/>
        <v>4.3658</v>
      </c>
      <c r="T145" s="44">
        <v>2075.14175902</v>
      </c>
    </row>
    <row r="146" spans="17:20">
      <c r="Q146" s="44">
        <v>15.8</v>
      </c>
      <c r="R146" s="44">
        <v>11.692</v>
      </c>
      <c r="S146" s="44">
        <f t="shared" si="33"/>
        <v>4.108</v>
      </c>
      <c r="T146" s="44">
        <v>1983.1748252</v>
      </c>
    </row>
    <row r="147" spans="17:20">
      <c r="Q147" s="44">
        <v>15.2</v>
      </c>
      <c r="R147" s="44">
        <v>11.0352</v>
      </c>
      <c r="S147" s="44">
        <f t="shared" si="33"/>
        <v>4.1648</v>
      </c>
      <c r="T147" s="44">
        <v>1871.76965712</v>
      </c>
    </row>
    <row r="148" spans="17:20">
      <c r="Q148" s="44">
        <v>14.2</v>
      </c>
      <c r="R148" s="44">
        <v>9.9968</v>
      </c>
      <c r="S148" s="44">
        <f t="shared" si="33"/>
        <v>4.2032</v>
      </c>
      <c r="T148" s="44">
        <v>1695.63822208</v>
      </c>
    </row>
    <row r="149" spans="17:20">
      <c r="Q149" s="44">
        <v>14.1</v>
      </c>
      <c r="R149" s="44">
        <v>9.4611</v>
      </c>
      <c r="S149" s="44">
        <f t="shared" si="33"/>
        <v>4.6389</v>
      </c>
      <c r="T149" s="44">
        <v>1604.77380591</v>
      </c>
    </row>
    <row r="150" spans="17:20">
      <c r="Q150" s="44">
        <v>14</v>
      </c>
      <c r="R150" s="44">
        <v>9.128</v>
      </c>
      <c r="S150" s="44">
        <f t="shared" si="33"/>
        <v>4.872</v>
      </c>
      <c r="T150" s="44">
        <v>1548.2740168</v>
      </c>
    </row>
    <row r="151" spans="17:20">
      <c r="Q151" s="44">
        <v>16.4</v>
      </c>
      <c r="R151" s="44">
        <v>10.2992</v>
      </c>
      <c r="S151" s="44">
        <f t="shared" si="33"/>
        <v>6.1008</v>
      </c>
      <c r="T151" s="44">
        <v>1746.93073552</v>
      </c>
    </row>
    <row r="152" spans="17:20">
      <c r="Q152" s="44">
        <v>4.2</v>
      </c>
      <c r="R152" s="44">
        <v>3.2844</v>
      </c>
      <c r="S152" s="44">
        <f t="shared" si="33"/>
        <v>0.9156</v>
      </c>
      <c r="T152" s="44">
        <v>542.30075004</v>
      </c>
    </row>
    <row r="153" spans="17:20">
      <c r="Q153" s="44">
        <v>11.99</v>
      </c>
      <c r="R153" s="44">
        <v>9.20832</v>
      </c>
      <c r="S153" s="44">
        <f t="shared" si="33"/>
        <v>2.78168</v>
      </c>
      <c r="T153" s="44">
        <v>1520.423469312</v>
      </c>
    </row>
    <row r="154" spans="17:20">
      <c r="Q154" s="44">
        <v>11.5</v>
      </c>
      <c r="R154" s="44">
        <v>8.671</v>
      </c>
      <c r="S154" s="44">
        <f t="shared" si="33"/>
        <v>2.829</v>
      </c>
      <c r="T154" s="44">
        <v>1431.7043611</v>
      </c>
    </row>
    <row r="155" spans="17:20">
      <c r="Q155" s="44">
        <v>10.9</v>
      </c>
      <c r="R155" s="44">
        <v>8.0333</v>
      </c>
      <c r="S155" s="44">
        <f t="shared" si="33"/>
        <v>2.8667</v>
      </c>
      <c r="T155" s="44">
        <v>1326.41109953</v>
      </c>
    </row>
    <row r="156" spans="17:20">
      <c r="Q156" s="44">
        <v>10.9</v>
      </c>
      <c r="R156" s="44">
        <v>7.9243</v>
      </c>
      <c r="S156" s="44">
        <f t="shared" si="33"/>
        <v>2.9757</v>
      </c>
      <c r="T156" s="44">
        <v>1308.41366263</v>
      </c>
    </row>
    <row r="157" spans="17:20">
      <c r="Q157" s="44">
        <v>10</v>
      </c>
      <c r="R157" s="44">
        <v>7.24</v>
      </c>
      <c r="S157" s="44">
        <f t="shared" si="33"/>
        <v>2.76</v>
      </c>
      <c r="T157" s="44">
        <v>1195.426084</v>
      </c>
    </row>
    <row r="158" spans="17:20">
      <c r="Q158" s="44">
        <v>9.5</v>
      </c>
      <c r="R158" s="44">
        <v>6.859</v>
      </c>
      <c r="S158" s="44">
        <f t="shared" si="33"/>
        <v>2.641</v>
      </c>
      <c r="T158" s="44">
        <v>1132.5176119</v>
      </c>
    </row>
    <row r="159" spans="17:20">
      <c r="Q159" s="44">
        <v>9.5</v>
      </c>
      <c r="R159" s="44">
        <v>6.84</v>
      </c>
      <c r="S159" s="44">
        <f t="shared" si="33"/>
        <v>2.66</v>
      </c>
      <c r="T159" s="44">
        <v>1129.380444</v>
      </c>
    </row>
    <row r="160" spans="17:20">
      <c r="Q160" s="44">
        <v>10.9</v>
      </c>
      <c r="R160" s="44">
        <v>8.0333</v>
      </c>
      <c r="S160" s="44">
        <f t="shared" si="33"/>
        <v>2.8667</v>
      </c>
      <c r="T160" s="44">
        <v>1326.41109953</v>
      </c>
    </row>
    <row r="161" spans="17:20">
      <c r="Q161" s="44">
        <v>9.8</v>
      </c>
      <c r="R161" s="44">
        <v>7.252</v>
      </c>
      <c r="S161" s="44">
        <f t="shared" si="33"/>
        <v>2.548</v>
      </c>
      <c r="T161" s="44">
        <v>1197.4074532</v>
      </c>
    </row>
    <row r="162" spans="17:20">
      <c r="Q162" s="44">
        <v>9.5</v>
      </c>
      <c r="R162" s="44">
        <v>6.897</v>
      </c>
      <c r="S162" s="44">
        <f t="shared" si="33"/>
        <v>2.603</v>
      </c>
      <c r="T162" s="44">
        <v>1138.7919477</v>
      </c>
    </row>
    <row r="163" spans="17:20">
      <c r="Q163" s="44">
        <v>10.3</v>
      </c>
      <c r="R163" s="44">
        <v>7.2512</v>
      </c>
      <c r="S163" s="44">
        <f t="shared" si="33"/>
        <v>3.0488</v>
      </c>
      <c r="T163" s="44">
        <v>1197.27536192</v>
      </c>
    </row>
    <row r="164" spans="17:20">
      <c r="Q164" s="44">
        <v>12.1</v>
      </c>
      <c r="R164" s="44">
        <v>8.1191</v>
      </c>
      <c r="S164" s="44">
        <f t="shared" si="33"/>
        <v>3.9809</v>
      </c>
      <c r="T164" s="44">
        <v>1340.57788931</v>
      </c>
    </row>
    <row r="165" spans="17:20">
      <c r="Q165" s="44">
        <v>10.9</v>
      </c>
      <c r="R165" s="44">
        <v>7.1068</v>
      </c>
      <c r="S165" s="44">
        <f t="shared" si="33"/>
        <v>3.7932</v>
      </c>
      <c r="T165" s="44">
        <v>1173.43288588</v>
      </c>
    </row>
    <row r="166" spans="17:20">
      <c r="Q166" s="44">
        <v>10.6</v>
      </c>
      <c r="R166" s="44">
        <v>6.6568</v>
      </c>
      <c r="S166" s="44">
        <f t="shared" si="33"/>
        <v>3.9432</v>
      </c>
      <c r="T166" s="44">
        <v>1099.13154088</v>
      </c>
    </row>
    <row r="167" spans="17:20">
      <c r="Q167" s="44">
        <v>105.2</v>
      </c>
      <c r="R167" s="44">
        <v>82.2664</v>
      </c>
      <c r="S167" s="44">
        <f t="shared" si="33"/>
        <v>22.9336</v>
      </c>
      <c r="T167" s="44">
        <v>13492.80842304</v>
      </c>
    </row>
    <row r="168" spans="17:20">
      <c r="Q168" s="44">
        <v>126.14</v>
      </c>
      <c r="R168" s="44">
        <v>96.87552</v>
      </c>
      <c r="S168" s="44">
        <f t="shared" si="33"/>
        <v>29.26448</v>
      </c>
      <c r="T168" s="44">
        <v>15888.902787072</v>
      </c>
    </row>
    <row r="169" spans="17:20">
      <c r="Q169" s="44">
        <v>123.04</v>
      </c>
      <c r="R169" s="44">
        <v>92.77216</v>
      </c>
      <c r="S169" s="44">
        <f t="shared" si="33"/>
        <v>30.26784</v>
      </c>
      <c r="T169" s="44">
        <v>15215.895941376</v>
      </c>
    </row>
    <row r="170" spans="17:20">
      <c r="Q170" s="44">
        <v>127.8</v>
      </c>
      <c r="R170" s="44">
        <v>94.1886</v>
      </c>
      <c r="S170" s="44">
        <f t="shared" si="33"/>
        <v>33.6114</v>
      </c>
      <c r="T170" s="44">
        <v>15448.21136496</v>
      </c>
    </row>
    <row r="171" spans="17:20">
      <c r="Q171" s="44">
        <v>130.8</v>
      </c>
      <c r="R171" s="44">
        <v>95.0916</v>
      </c>
      <c r="S171" s="44">
        <f t="shared" si="33"/>
        <v>35.7084</v>
      </c>
      <c r="T171" s="44">
        <v>15596.31564576</v>
      </c>
    </row>
    <row r="172" spans="17:20">
      <c r="Q172" s="44">
        <v>129.8</v>
      </c>
      <c r="R172" s="44">
        <v>93.9752</v>
      </c>
      <c r="S172" s="44">
        <f t="shared" si="33"/>
        <v>35.8248</v>
      </c>
      <c r="T172" s="44">
        <v>15413.21086272</v>
      </c>
    </row>
    <row r="173" spans="17:20">
      <c r="Q173" s="44">
        <v>140.4</v>
      </c>
      <c r="R173" s="44">
        <v>101.3688</v>
      </c>
      <c r="S173" s="44">
        <f t="shared" si="33"/>
        <v>39.0312</v>
      </c>
      <c r="T173" s="44">
        <v>16625.86181568</v>
      </c>
    </row>
    <row r="174" spans="17:20">
      <c r="Q174" s="44">
        <v>144.1</v>
      </c>
      <c r="R174" s="44">
        <v>103.752</v>
      </c>
      <c r="S174" s="44">
        <f t="shared" si="33"/>
        <v>40.348</v>
      </c>
      <c r="T174" s="44">
        <v>17016.7390272</v>
      </c>
    </row>
    <row r="175" spans="17:20">
      <c r="Q175" s="44">
        <v>58.9</v>
      </c>
      <c r="R175" s="44">
        <v>43.4093</v>
      </c>
      <c r="S175" s="44">
        <f t="shared" si="33"/>
        <v>15.4907</v>
      </c>
      <c r="T175" s="44">
        <v>7119.71556648</v>
      </c>
    </row>
    <row r="176" spans="17:20">
      <c r="Q176" s="44">
        <v>58.3</v>
      </c>
      <c r="R176" s="44">
        <v>43.142</v>
      </c>
      <c r="S176" s="44">
        <f t="shared" si="33"/>
        <v>15.158</v>
      </c>
      <c r="T176" s="44">
        <v>7075.8747312</v>
      </c>
    </row>
    <row r="177" spans="17:20">
      <c r="Q177" s="44">
        <v>65</v>
      </c>
      <c r="R177" s="44">
        <v>47.19</v>
      </c>
      <c r="S177" s="44">
        <f t="shared" si="33"/>
        <v>17.81</v>
      </c>
      <c r="T177" s="44">
        <v>7739.801784</v>
      </c>
    </row>
    <row r="178" spans="17:20">
      <c r="Q178" s="44">
        <v>76.7</v>
      </c>
      <c r="R178" s="44">
        <v>53.9968</v>
      </c>
      <c r="S178" s="44">
        <f t="shared" si="33"/>
        <v>22.7032</v>
      </c>
      <c r="T178" s="44">
        <v>8856.20955648</v>
      </c>
    </row>
    <row r="179" spans="17:20">
      <c r="Q179" s="44">
        <v>84.1</v>
      </c>
      <c r="R179" s="44">
        <v>56.4311</v>
      </c>
      <c r="S179" s="44">
        <f t="shared" si="33"/>
        <v>27.6689</v>
      </c>
      <c r="T179" s="44">
        <v>9255.46786296</v>
      </c>
    </row>
    <row r="180" spans="17:20">
      <c r="Q180" s="44">
        <v>90.4</v>
      </c>
      <c r="R180" s="44">
        <v>58.9408</v>
      </c>
      <c r="S180" s="44">
        <f t="shared" si="33"/>
        <v>31.4592</v>
      </c>
      <c r="T180" s="44">
        <v>9667.09279488</v>
      </c>
    </row>
    <row r="181" spans="17:20">
      <c r="Q181" s="44">
        <v>94.7</v>
      </c>
      <c r="R181" s="44">
        <v>59.4716</v>
      </c>
      <c r="S181" s="44">
        <f t="shared" si="33"/>
        <v>35.2284</v>
      </c>
      <c r="T181" s="44">
        <v>9754.15121376</v>
      </c>
    </row>
    <row r="182" spans="17:20">
      <c r="Q182" s="44">
        <v>28.4</v>
      </c>
      <c r="R182" s="44">
        <v>22.2088</v>
      </c>
      <c r="S182" s="44">
        <f t="shared" si="33"/>
        <v>6.1912</v>
      </c>
      <c r="T182" s="44">
        <v>3674.83683488</v>
      </c>
    </row>
    <row r="183" spans="17:20">
      <c r="Q183" s="44">
        <v>29.55</v>
      </c>
      <c r="R183" s="44">
        <v>22.6944</v>
      </c>
      <c r="S183" s="44">
        <f t="shared" si="33"/>
        <v>6.8556</v>
      </c>
      <c r="T183" s="44">
        <v>3755.18790144</v>
      </c>
    </row>
    <row r="184" spans="17:20">
      <c r="Q184" s="44">
        <v>29.87</v>
      </c>
      <c r="R184" s="44">
        <v>22.52198</v>
      </c>
      <c r="S184" s="44">
        <f t="shared" si="33"/>
        <v>7.34802</v>
      </c>
      <c r="T184" s="44">
        <v>3726.657977848</v>
      </c>
    </row>
    <row r="185" spans="17:20">
      <c r="Q185" s="44">
        <v>31.5</v>
      </c>
      <c r="R185" s="44">
        <v>23.2155</v>
      </c>
      <c r="S185" s="44">
        <f t="shared" si="33"/>
        <v>8.2845</v>
      </c>
      <c r="T185" s="44">
        <v>3841.4130678</v>
      </c>
    </row>
    <row r="186" spans="17:20">
      <c r="Q186" s="44">
        <v>32.3</v>
      </c>
      <c r="R186" s="44">
        <v>23.4821</v>
      </c>
      <c r="S186" s="44">
        <f t="shared" si="33"/>
        <v>8.8179</v>
      </c>
      <c r="T186" s="44">
        <v>3885.52672996</v>
      </c>
    </row>
    <row r="187" spans="17:20">
      <c r="Q187" s="44">
        <v>33.2</v>
      </c>
      <c r="R187" s="44">
        <v>24.0368</v>
      </c>
      <c r="S187" s="44">
        <f t="shared" si="33"/>
        <v>9.1632</v>
      </c>
      <c r="T187" s="44">
        <v>3977.31160768</v>
      </c>
    </row>
    <row r="188" spans="17:20">
      <c r="Q188" s="44">
        <v>33.8</v>
      </c>
      <c r="R188" s="44">
        <v>24.4036</v>
      </c>
      <c r="S188" s="44">
        <f t="shared" si="33"/>
        <v>9.3964</v>
      </c>
      <c r="T188" s="44">
        <v>4038.00512336</v>
      </c>
    </row>
    <row r="189" spans="17:20">
      <c r="Q189" s="44">
        <v>34.3</v>
      </c>
      <c r="R189" s="44">
        <v>24.696</v>
      </c>
      <c r="S189" s="44">
        <f t="shared" si="33"/>
        <v>9.604</v>
      </c>
      <c r="T189" s="44">
        <v>4086.3878496</v>
      </c>
    </row>
    <row r="190" spans="17:20">
      <c r="Q190" s="44">
        <v>9.8</v>
      </c>
      <c r="R190" s="44">
        <v>7.2226</v>
      </c>
      <c r="S190" s="44">
        <f t="shared" si="33"/>
        <v>2.5774</v>
      </c>
      <c r="T190" s="44">
        <v>1195.10628776</v>
      </c>
    </row>
    <row r="191" spans="17:20">
      <c r="Q191" s="44">
        <v>11.1</v>
      </c>
      <c r="R191" s="44">
        <v>8.214</v>
      </c>
      <c r="S191" s="44">
        <f t="shared" si="33"/>
        <v>2.886</v>
      </c>
      <c r="T191" s="44">
        <v>1359.1508664</v>
      </c>
    </row>
    <row r="192" spans="17:20">
      <c r="Q192" s="44">
        <v>12.9</v>
      </c>
      <c r="R192" s="44">
        <v>9.3654</v>
      </c>
      <c r="S192" s="44">
        <f t="shared" si="33"/>
        <v>3.5346</v>
      </c>
      <c r="T192" s="44">
        <v>1549.67026104</v>
      </c>
    </row>
    <row r="193" spans="17:20">
      <c r="Q193" s="44">
        <v>16.8</v>
      </c>
      <c r="R193" s="44">
        <v>11.8272</v>
      </c>
      <c r="S193" s="44">
        <f t="shared" si="33"/>
        <v>4.9728</v>
      </c>
      <c r="T193" s="44">
        <v>1957.01839872</v>
      </c>
    </row>
    <row r="194" spans="17:20">
      <c r="Q194" s="44">
        <v>17.2</v>
      </c>
      <c r="R194" s="44">
        <v>11.5412</v>
      </c>
      <c r="S194" s="44">
        <f t="shared" ref="S194:S257" si="34">Q194-R194</f>
        <v>5.6588</v>
      </c>
      <c r="T194" s="44">
        <v>1909.69466512</v>
      </c>
    </row>
    <row r="195" spans="17:20">
      <c r="Q195" s="44">
        <v>18.7</v>
      </c>
      <c r="R195" s="44">
        <v>12.1924</v>
      </c>
      <c r="S195" s="44">
        <f t="shared" si="34"/>
        <v>6.5076</v>
      </c>
      <c r="T195" s="44">
        <v>2017.44716624</v>
      </c>
    </row>
    <row r="196" spans="17:20">
      <c r="Q196" s="44">
        <v>26</v>
      </c>
      <c r="R196" s="44">
        <v>16.328</v>
      </c>
      <c r="S196" s="44">
        <f t="shared" si="34"/>
        <v>9.672</v>
      </c>
      <c r="T196" s="44">
        <v>2701.7549728</v>
      </c>
    </row>
    <row r="197" spans="17:20">
      <c r="Q197" s="44">
        <v>121.4</v>
      </c>
      <c r="R197" s="44">
        <v>94.9348</v>
      </c>
      <c r="S197" s="44">
        <f t="shared" si="34"/>
        <v>26.4652</v>
      </c>
      <c r="T197" s="44">
        <v>15655.94469848</v>
      </c>
    </row>
    <row r="198" spans="17:20">
      <c r="Q198" s="44">
        <v>201.42</v>
      </c>
      <c r="R198" s="44">
        <v>154.69056</v>
      </c>
      <c r="S198" s="44">
        <f t="shared" si="34"/>
        <v>46.72944</v>
      </c>
      <c r="T198" s="44">
        <v>25510.422445056</v>
      </c>
    </row>
    <row r="199" spans="17:20">
      <c r="Q199" s="44">
        <v>220.7</v>
      </c>
      <c r="R199" s="44">
        <v>166.4078</v>
      </c>
      <c r="S199" s="44">
        <f t="shared" si="34"/>
        <v>54.2922</v>
      </c>
      <c r="T199" s="44">
        <v>27442.74295828</v>
      </c>
    </row>
    <row r="200" spans="17:20">
      <c r="Q200" s="44">
        <v>232.5</v>
      </c>
      <c r="R200" s="44">
        <v>171.3525</v>
      </c>
      <c r="S200" s="44">
        <f t="shared" si="34"/>
        <v>61.1475</v>
      </c>
      <c r="T200" s="44">
        <v>28258.1862915</v>
      </c>
    </row>
    <row r="201" spans="17:20">
      <c r="Q201" s="44">
        <v>241.3</v>
      </c>
      <c r="R201" s="44">
        <v>175.4251</v>
      </c>
      <c r="S201" s="44">
        <f t="shared" si="34"/>
        <v>65.8749</v>
      </c>
      <c r="T201" s="44">
        <v>28929.80934626</v>
      </c>
    </row>
    <row r="202" spans="17:20">
      <c r="Q202" s="44">
        <v>246.3</v>
      </c>
      <c r="R202" s="44">
        <v>178.3212</v>
      </c>
      <c r="S202" s="44">
        <f t="shared" si="34"/>
        <v>67.9788</v>
      </c>
      <c r="T202" s="44">
        <v>29407.41272712</v>
      </c>
    </row>
    <row r="203" spans="17:20">
      <c r="Q203" s="44">
        <v>260.9</v>
      </c>
      <c r="R203" s="44">
        <v>188.3698</v>
      </c>
      <c r="S203" s="44">
        <f t="shared" si="34"/>
        <v>72.5302</v>
      </c>
      <c r="T203" s="44">
        <v>31064.55347948</v>
      </c>
    </row>
    <row r="204" spans="17:20">
      <c r="Q204" s="44">
        <v>262.2</v>
      </c>
      <c r="R204" s="44">
        <v>188.784</v>
      </c>
      <c r="S204" s="44">
        <f t="shared" si="34"/>
        <v>73.416</v>
      </c>
      <c r="T204" s="44">
        <v>31132.8602784</v>
      </c>
    </row>
    <row r="205" spans="17:20">
      <c r="Q205" s="44">
        <v>210.2</v>
      </c>
      <c r="R205" s="44">
        <v>154.9174</v>
      </c>
      <c r="S205" s="44">
        <f t="shared" si="34"/>
        <v>55.2826</v>
      </c>
      <c r="T205" s="44">
        <v>25547.83121924</v>
      </c>
    </row>
    <row r="206" spans="17:20">
      <c r="Q206" s="44">
        <v>219.1</v>
      </c>
      <c r="R206" s="44">
        <v>162.134</v>
      </c>
      <c r="S206" s="44">
        <f t="shared" si="34"/>
        <v>56.966</v>
      </c>
      <c r="T206" s="44">
        <v>26737.9394884</v>
      </c>
    </row>
    <row r="207" spans="17:20">
      <c r="Q207" s="44">
        <v>231</v>
      </c>
      <c r="R207" s="44">
        <v>167.706</v>
      </c>
      <c r="S207" s="44">
        <f t="shared" si="34"/>
        <v>63.294</v>
      </c>
      <c r="T207" s="44">
        <v>27656.8324956</v>
      </c>
    </row>
    <row r="208" spans="17:20">
      <c r="Q208" s="44">
        <v>263.7</v>
      </c>
      <c r="R208" s="44">
        <v>185.6448</v>
      </c>
      <c r="S208" s="44">
        <f t="shared" si="34"/>
        <v>78.0552</v>
      </c>
      <c r="T208" s="44">
        <v>30615.16664448</v>
      </c>
    </row>
    <row r="209" spans="17:20">
      <c r="Q209" s="44">
        <v>261.8</v>
      </c>
      <c r="R209" s="44">
        <v>175.6678</v>
      </c>
      <c r="S209" s="44">
        <f t="shared" si="34"/>
        <v>86.1322</v>
      </c>
      <c r="T209" s="44">
        <v>28969.83363428</v>
      </c>
    </row>
    <row r="210" spans="17:20">
      <c r="Q210" s="44">
        <v>266.7</v>
      </c>
      <c r="R210" s="44">
        <v>173.8884</v>
      </c>
      <c r="S210" s="44">
        <f t="shared" si="34"/>
        <v>92.8116</v>
      </c>
      <c r="T210" s="44">
        <v>28676.38815384</v>
      </c>
    </row>
    <row r="211" spans="17:20">
      <c r="Q211" s="44">
        <v>231.6</v>
      </c>
      <c r="R211" s="44">
        <v>145.4448</v>
      </c>
      <c r="S211" s="44">
        <f t="shared" si="34"/>
        <v>86.1552</v>
      </c>
      <c r="T211" s="44">
        <v>23985.68012448</v>
      </c>
    </row>
    <row r="212" spans="17:20">
      <c r="Q212" s="44">
        <v>303.4</v>
      </c>
      <c r="R212" s="44">
        <v>237.2588</v>
      </c>
      <c r="S212" s="44">
        <f t="shared" si="34"/>
        <v>66.1412</v>
      </c>
      <c r="T212" s="44">
        <v>38923.3738046</v>
      </c>
    </row>
    <row r="213" spans="17:20">
      <c r="Q213" s="44">
        <v>313.25</v>
      </c>
      <c r="R213" s="44">
        <v>240.576</v>
      </c>
      <c r="S213" s="44">
        <f t="shared" si="34"/>
        <v>72.674</v>
      </c>
      <c r="T213" s="44">
        <v>39467.575392</v>
      </c>
    </row>
    <row r="214" spans="17:20">
      <c r="Q214" s="44">
        <v>310.26</v>
      </c>
      <c r="R214" s="44">
        <v>233.93604</v>
      </c>
      <c r="S214" s="44">
        <f t="shared" si="34"/>
        <v>76.32396</v>
      </c>
      <c r="T214" s="44">
        <v>38378.26007418</v>
      </c>
    </row>
    <row r="215" spans="17:20">
      <c r="Q215" s="44">
        <v>319.5</v>
      </c>
      <c r="R215" s="44">
        <v>235.4715</v>
      </c>
      <c r="S215" s="44">
        <f t="shared" si="34"/>
        <v>84.0285</v>
      </c>
      <c r="T215" s="44">
        <v>38630.15919675</v>
      </c>
    </row>
    <row r="216" spans="17:20">
      <c r="Q216" s="44">
        <v>328.5</v>
      </c>
      <c r="R216" s="44">
        <v>238.8195</v>
      </c>
      <c r="S216" s="44">
        <f t="shared" si="34"/>
        <v>89.6805</v>
      </c>
      <c r="T216" s="44">
        <v>39179.41366275</v>
      </c>
    </row>
    <row r="217" spans="17:20">
      <c r="Q217" s="44">
        <v>312.8</v>
      </c>
      <c r="R217" s="44">
        <v>226.4672</v>
      </c>
      <c r="S217" s="44">
        <f t="shared" si="34"/>
        <v>86.3328</v>
      </c>
      <c r="T217" s="44">
        <v>37152.9632624</v>
      </c>
    </row>
    <row r="218" spans="17:20">
      <c r="Q218" s="44">
        <v>330.4</v>
      </c>
      <c r="R218" s="44">
        <v>238.5488</v>
      </c>
      <c r="S218" s="44">
        <f t="shared" si="34"/>
        <v>91.8512</v>
      </c>
      <c r="T218" s="44">
        <v>39135.0041096</v>
      </c>
    </row>
    <row r="219" spans="17:20">
      <c r="Q219" s="44">
        <v>326.5</v>
      </c>
      <c r="R219" s="44">
        <v>235.08</v>
      </c>
      <c r="S219" s="44">
        <f t="shared" si="34"/>
        <v>91.42</v>
      </c>
      <c r="T219" s="44">
        <v>38565.93186</v>
      </c>
    </row>
    <row r="220" spans="17:20">
      <c r="Q220" s="44">
        <v>274.6</v>
      </c>
      <c r="R220" s="44">
        <v>202.3802</v>
      </c>
      <c r="S220" s="44">
        <f t="shared" si="34"/>
        <v>72.2198</v>
      </c>
      <c r="T220" s="44">
        <v>33201.3825209</v>
      </c>
    </row>
    <row r="221" spans="17:20">
      <c r="Q221" s="44">
        <v>259</v>
      </c>
      <c r="R221" s="44">
        <v>191.66</v>
      </c>
      <c r="S221" s="44">
        <f t="shared" si="34"/>
        <v>67.34</v>
      </c>
      <c r="T221" s="44">
        <v>31442.68547</v>
      </c>
    </row>
    <row r="222" spans="17:20">
      <c r="Q222" s="44">
        <v>252.5</v>
      </c>
      <c r="R222" s="44">
        <v>183.315</v>
      </c>
      <c r="S222" s="44">
        <f t="shared" si="34"/>
        <v>69.185</v>
      </c>
      <c r="T222" s="44">
        <v>30073.6506675</v>
      </c>
    </row>
    <row r="223" spans="17:20">
      <c r="Q223" s="44">
        <v>192.2</v>
      </c>
      <c r="R223" s="44">
        <v>135.3088</v>
      </c>
      <c r="S223" s="44">
        <f t="shared" si="34"/>
        <v>56.8912</v>
      </c>
      <c r="T223" s="44">
        <v>22198.0175296</v>
      </c>
    </row>
    <row r="224" spans="17:20">
      <c r="Q224" s="44">
        <v>193.6</v>
      </c>
      <c r="R224" s="44">
        <v>129.9056</v>
      </c>
      <c r="S224" s="44">
        <f t="shared" si="34"/>
        <v>63.6944</v>
      </c>
      <c r="T224" s="44">
        <v>21311.5982552</v>
      </c>
    </row>
    <row r="225" spans="17:20">
      <c r="Q225" s="44">
        <v>197</v>
      </c>
      <c r="R225" s="44">
        <v>128.444</v>
      </c>
      <c r="S225" s="44">
        <f t="shared" si="34"/>
        <v>68.556</v>
      </c>
      <c r="T225" s="44">
        <v>21071.816198</v>
      </c>
    </row>
    <row r="226" spans="17:20">
      <c r="Q226" s="44">
        <v>186.6</v>
      </c>
      <c r="R226" s="44">
        <v>117.1848</v>
      </c>
      <c r="S226" s="44">
        <f t="shared" si="34"/>
        <v>69.4152</v>
      </c>
      <c r="T226" s="44">
        <v>19224.6937716</v>
      </c>
    </row>
    <row r="227" spans="17:20">
      <c r="Q227" s="44">
        <v>657.5</v>
      </c>
      <c r="R227" s="44">
        <v>514.165</v>
      </c>
      <c r="S227" s="44">
        <f t="shared" si="34"/>
        <v>143.335</v>
      </c>
      <c r="T227" s="44">
        <v>65367.955943</v>
      </c>
    </row>
    <row r="228" spans="17:20">
      <c r="Q228" s="44">
        <v>634.2</v>
      </c>
      <c r="R228" s="44">
        <v>487.0656</v>
      </c>
      <c r="S228" s="44">
        <f t="shared" si="34"/>
        <v>147.1344</v>
      </c>
      <c r="T228" s="44">
        <v>61922.69540352</v>
      </c>
    </row>
    <row r="229" spans="17:20">
      <c r="Q229" s="44">
        <v>612.91</v>
      </c>
      <c r="R229" s="44">
        <v>462.13414</v>
      </c>
      <c r="S229" s="44">
        <f t="shared" si="34"/>
        <v>150.77586</v>
      </c>
      <c r="T229" s="44">
        <v>58753.054181588</v>
      </c>
    </row>
    <row r="230" spans="17:20">
      <c r="Q230" s="44">
        <v>602.7</v>
      </c>
      <c r="R230" s="44">
        <v>444.1899</v>
      </c>
      <c r="S230" s="44">
        <f t="shared" si="34"/>
        <v>158.5101</v>
      </c>
      <c r="T230" s="44">
        <v>56471.72758458</v>
      </c>
    </row>
    <row r="231" spans="17:20">
      <c r="Q231" s="44">
        <v>610.1</v>
      </c>
      <c r="R231" s="44">
        <v>443.5427</v>
      </c>
      <c r="S231" s="44">
        <f t="shared" si="34"/>
        <v>166.5573</v>
      </c>
      <c r="T231" s="44">
        <v>56389.44633034</v>
      </c>
    </row>
    <row r="232" spans="17:20">
      <c r="Q232" s="44">
        <v>626.6</v>
      </c>
      <c r="R232" s="44">
        <v>453.6584</v>
      </c>
      <c r="S232" s="44">
        <f t="shared" si="34"/>
        <v>172.9416</v>
      </c>
      <c r="T232" s="44">
        <v>57675.49775728</v>
      </c>
    </row>
    <row r="233" spans="17:20">
      <c r="Q233" s="44">
        <v>650.4</v>
      </c>
      <c r="R233" s="44">
        <v>469.5888</v>
      </c>
      <c r="S233" s="44">
        <f t="shared" si="34"/>
        <v>180.8112</v>
      </c>
      <c r="T233" s="44">
        <v>59700.79641696</v>
      </c>
    </row>
    <row r="234" spans="17:20">
      <c r="Q234" s="44">
        <v>620.8</v>
      </c>
      <c r="R234" s="44">
        <v>446.976</v>
      </c>
      <c r="S234" s="44">
        <f t="shared" si="34"/>
        <v>173.824</v>
      </c>
      <c r="T234" s="44">
        <v>56825.9361792</v>
      </c>
    </row>
    <row r="235" spans="17:20">
      <c r="Q235" s="44">
        <v>230.5</v>
      </c>
      <c r="R235" s="44">
        <v>169.8785</v>
      </c>
      <c r="S235" s="44">
        <f t="shared" si="34"/>
        <v>60.6215</v>
      </c>
      <c r="T235" s="44">
        <v>21597.3671947</v>
      </c>
    </row>
    <row r="236" spans="17:20">
      <c r="Q236" s="44">
        <v>231.1</v>
      </c>
      <c r="R236" s="44">
        <v>171.014</v>
      </c>
      <c r="S236" s="44">
        <f t="shared" si="34"/>
        <v>60.086</v>
      </c>
      <c r="T236" s="44">
        <v>21741.7280788</v>
      </c>
    </row>
    <row r="237" spans="17:20">
      <c r="Q237" s="44">
        <v>257.3</v>
      </c>
      <c r="R237" s="44">
        <v>186.7998</v>
      </c>
      <c r="S237" s="44">
        <f t="shared" si="34"/>
        <v>70.5002</v>
      </c>
      <c r="T237" s="44">
        <v>23748.64313316</v>
      </c>
    </row>
    <row r="238" spans="17:20">
      <c r="Q238" s="44">
        <v>270</v>
      </c>
      <c r="R238" s="44">
        <v>190.08</v>
      </c>
      <c r="S238" s="44">
        <f t="shared" si="34"/>
        <v>79.92</v>
      </c>
      <c r="T238" s="44">
        <v>24165.668736</v>
      </c>
    </row>
    <row r="239" spans="17:20">
      <c r="Q239" s="44">
        <v>289.3</v>
      </c>
      <c r="R239" s="44">
        <v>194.1203</v>
      </c>
      <c r="S239" s="44">
        <f t="shared" si="34"/>
        <v>95.1797</v>
      </c>
      <c r="T239" s="44">
        <v>24679.32904426</v>
      </c>
    </row>
    <row r="240" spans="17:20">
      <c r="Q240" s="44">
        <v>322.8</v>
      </c>
      <c r="R240" s="44">
        <v>210.4656</v>
      </c>
      <c r="S240" s="44">
        <f t="shared" si="34"/>
        <v>112.3344</v>
      </c>
      <c r="T240" s="44">
        <v>26757.37568352</v>
      </c>
    </row>
    <row r="241" spans="17:20">
      <c r="Q241" s="44">
        <v>341.6</v>
      </c>
      <c r="R241" s="44">
        <v>214.5248</v>
      </c>
      <c r="S241" s="44">
        <f t="shared" si="34"/>
        <v>127.0752</v>
      </c>
      <c r="T241" s="44">
        <v>27273.43882816</v>
      </c>
    </row>
    <row r="242" spans="17:20">
      <c r="Q242" s="44">
        <v>118.9</v>
      </c>
      <c r="R242" s="44">
        <v>92.9798</v>
      </c>
      <c r="S242" s="44">
        <f t="shared" si="34"/>
        <v>25.9202</v>
      </c>
      <c r="T242" s="44">
        <v>12105.42137918</v>
      </c>
    </row>
    <row r="243" spans="17:20">
      <c r="Q243" s="44">
        <v>189.39</v>
      </c>
      <c r="R243" s="44">
        <v>145.45152</v>
      </c>
      <c r="S243" s="44">
        <f t="shared" si="34"/>
        <v>43.93848</v>
      </c>
      <c r="T243" s="44">
        <v>18936.929740032</v>
      </c>
    </row>
    <row r="244" spans="17:20">
      <c r="Q244" s="44">
        <v>188.27</v>
      </c>
      <c r="R244" s="44">
        <v>141.95558</v>
      </c>
      <c r="S244" s="44">
        <f t="shared" si="34"/>
        <v>46.31442</v>
      </c>
      <c r="T244" s="44">
        <v>18481.778978078</v>
      </c>
    </row>
    <row r="245" spans="17:20">
      <c r="Q245" s="44">
        <v>209.7</v>
      </c>
      <c r="R245" s="44">
        <v>154.5489</v>
      </c>
      <c r="S245" s="44">
        <f t="shared" si="34"/>
        <v>55.1511</v>
      </c>
      <c r="T245" s="44">
        <v>20121.35494149</v>
      </c>
    </row>
    <row r="246" spans="17:20">
      <c r="Q246" s="44">
        <v>220.4</v>
      </c>
      <c r="R246" s="44">
        <v>160.2308</v>
      </c>
      <c r="S246" s="44">
        <f t="shared" si="34"/>
        <v>60.1692</v>
      </c>
      <c r="T246" s="44">
        <v>20861.10479828</v>
      </c>
    </row>
    <row r="247" spans="17:20">
      <c r="Q247" s="44">
        <v>230.7</v>
      </c>
      <c r="R247" s="44">
        <v>167.0268</v>
      </c>
      <c r="S247" s="44">
        <f t="shared" si="34"/>
        <v>63.6732</v>
      </c>
      <c r="T247" s="44">
        <v>21745.90390188</v>
      </c>
    </row>
    <row r="248" spans="17:20">
      <c r="Q248" s="44">
        <v>242</v>
      </c>
      <c r="R248" s="44">
        <v>174.724</v>
      </c>
      <c r="S248" s="44">
        <f t="shared" si="34"/>
        <v>67.276</v>
      </c>
      <c r="T248" s="44">
        <v>22748.0339284</v>
      </c>
    </row>
    <row r="249" spans="17:20">
      <c r="Q249" s="44">
        <v>238.2</v>
      </c>
      <c r="R249" s="44">
        <v>171.504</v>
      </c>
      <c r="S249" s="44">
        <f t="shared" si="34"/>
        <v>66.696</v>
      </c>
      <c r="T249" s="44">
        <v>22328.8089264</v>
      </c>
    </row>
    <row r="250" spans="17:20">
      <c r="Q250" s="44">
        <v>120.3</v>
      </c>
      <c r="R250" s="44">
        <v>88.6611</v>
      </c>
      <c r="S250" s="44">
        <f t="shared" si="34"/>
        <v>31.6389</v>
      </c>
      <c r="T250" s="44">
        <v>11543.15211951</v>
      </c>
    </row>
    <row r="251" spans="17:20">
      <c r="Q251" s="44">
        <v>122.1</v>
      </c>
      <c r="R251" s="44">
        <v>90.354</v>
      </c>
      <c r="S251" s="44">
        <f t="shared" si="34"/>
        <v>31.746</v>
      </c>
      <c r="T251" s="44">
        <v>11763.5577114</v>
      </c>
    </row>
    <row r="252" spans="17:20">
      <c r="Q252" s="44">
        <v>134</v>
      </c>
      <c r="R252" s="44">
        <v>97.284</v>
      </c>
      <c r="S252" s="44">
        <f t="shared" si="34"/>
        <v>36.716</v>
      </c>
      <c r="T252" s="44">
        <v>12665.8028244</v>
      </c>
    </row>
    <row r="253" spans="17:20">
      <c r="Q253" s="44">
        <v>166</v>
      </c>
      <c r="R253" s="44">
        <v>116.864</v>
      </c>
      <c r="S253" s="44">
        <f t="shared" si="34"/>
        <v>49.136</v>
      </c>
      <c r="T253" s="44">
        <v>15215.0033024</v>
      </c>
    </row>
    <row r="254" spans="17:20">
      <c r="Q254" s="44">
        <v>202.1</v>
      </c>
      <c r="R254" s="44">
        <v>135.6091</v>
      </c>
      <c r="S254" s="44">
        <f t="shared" si="34"/>
        <v>66.4909</v>
      </c>
      <c r="T254" s="44">
        <v>17655.50472631</v>
      </c>
    </row>
    <row r="255" spans="17:20">
      <c r="Q255" s="44">
        <v>212.2</v>
      </c>
      <c r="R255" s="44">
        <v>138.3544</v>
      </c>
      <c r="S255" s="44">
        <f t="shared" si="34"/>
        <v>73.8456</v>
      </c>
      <c r="T255" s="44">
        <v>18012.92658904</v>
      </c>
    </row>
    <row r="256" spans="17:20">
      <c r="Q256" s="44">
        <v>232.4</v>
      </c>
      <c r="R256" s="44">
        <v>145.9472</v>
      </c>
      <c r="S256" s="44">
        <f t="shared" si="34"/>
        <v>86.4528</v>
      </c>
      <c r="T256" s="44">
        <v>19001.46435152</v>
      </c>
    </row>
    <row r="257" spans="17:20">
      <c r="Q257" s="44">
        <v>132.6</v>
      </c>
      <c r="R257" s="44">
        <v>103.6932</v>
      </c>
      <c r="S257" s="44">
        <f t="shared" si="34"/>
        <v>28.9068</v>
      </c>
      <c r="T257" s="44">
        <v>13070.81820096</v>
      </c>
    </row>
    <row r="258" spans="17:20">
      <c r="Q258" s="44">
        <v>261.12</v>
      </c>
      <c r="R258" s="44">
        <v>200.54016</v>
      </c>
      <c r="S258" s="44">
        <f t="shared" ref="S258:S321" si="35">Q258-R258</f>
        <v>60.57984</v>
      </c>
      <c r="T258" s="44">
        <v>25278.648680448</v>
      </c>
    </row>
    <row r="259" spans="17:20">
      <c r="Q259" s="44">
        <v>261.4</v>
      </c>
      <c r="R259" s="44">
        <v>197.0956</v>
      </c>
      <c r="S259" s="44">
        <f t="shared" si="35"/>
        <v>64.3044</v>
      </c>
      <c r="T259" s="44">
        <v>24844.45224768</v>
      </c>
    </row>
    <row r="260" spans="17:20">
      <c r="Q260" s="44">
        <v>310</v>
      </c>
      <c r="R260" s="44">
        <v>228.47</v>
      </c>
      <c r="S260" s="44">
        <f t="shared" si="35"/>
        <v>81.53</v>
      </c>
      <c r="T260" s="44">
        <v>28799.283216</v>
      </c>
    </row>
    <row r="261" spans="17:20">
      <c r="Q261" s="44">
        <v>325</v>
      </c>
      <c r="R261" s="44">
        <v>236.275</v>
      </c>
      <c r="S261" s="44">
        <f t="shared" si="35"/>
        <v>88.725</v>
      </c>
      <c r="T261" s="44">
        <v>29783.12532</v>
      </c>
    </row>
    <row r="262" spans="17:20">
      <c r="Q262" s="44">
        <v>339.8</v>
      </c>
      <c r="R262" s="44">
        <v>246.0152</v>
      </c>
      <c r="S262" s="44">
        <f t="shared" si="35"/>
        <v>93.7848</v>
      </c>
      <c r="T262" s="44">
        <v>31010.90480256</v>
      </c>
    </row>
    <row r="263" spans="17:20">
      <c r="Q263" s="44">
        <v>358.1</v>
      </c>
      <c r="R263" s="44">
        <v>258.5482</v>
      </c>
      <c r="S263" s="44">
        <f t="shared" si="35"/>
        <v>99.5518</v>
      </c>
      <c r="T263" s="44">
        <v>32590.72454496</v>
      </c>
    </row>
    <row r="264" spans="17:20">
      <c r="Q264" s="44">
        <v>352.4</v>
      </c>
      <c r="R264" s="44">
        <v>253.728</v>
      </c>
      <c r="S264" s="44">
        <f t="shared" si="35"/>
        <v>98.672</v>
      </c>
      <c r="T264" s="44">
        <v>31983.1248384</v>
      </c>
    </row>
    <row r="265" spans="17:20">
      <c r="Q265" s="44">
        <v>296</v>
      </c>
      <c r="R265" s="44">
        <v>218.152</v>
      </c>
      <c r="S265" s="44">
        <f t="shared" si="35"/>
        <v>77.848</v>
      </c>
      <c r="T265" s="44">
        <v>27498.6704256</v>
      </c>
    </row>
    <row r="266" spans="17:20">
      <c r="Q266" s="44">
        <v>310.8</v>
      </c>
      <c r="R266" s="44">
        <v>229.992</v>
      </c>
      <c r="S266" s="44">
        <f t="shared" si="35"/>
        <v>80.808</v>
      </c>
      <c r="T266" s="44">
        <v>28991.1355776</v>
      </c>
    </row>
    <row r="267" spans="17:20">
      <c r="Q267" s="44">
        <v>338.8</v>
      </c>
      <c r="R267" s="44">
        <v>245.9688</v>
      </c>
      <c r="S267" s="44">
        <f t="shared" si="35"/>
        <v>92.8312</v>
      </c>
      <c r="T267" s="44">
        <v>31005.05595264</v>
      </c>
    </row>
    <row r="268" spans="17:20">
      <c r="Q268" s="44">
        <v>433.3</v>
      </c>
      <c r="R268" s="44">
        <v>305.0432</v>
      </c>
      <c r="S268" s="44">
        <f t="shared" si="35"/>
        <v>128.2568</v>
      </c>
      <c r="T268" s="44">
        <v>38451.54948096</v>
      </c>
    </row>
    <row r="269" spans="17:20">
      <c r="Q269" s="44">
        <v>430.7</v>
      </c>
      <c r="R269" s="44">
        <v>288.9997</v>
      </c>
      <c r="S269" s="44">
        <f t="shared" si="35"/>
        <v>141.7003</v>
      </c>
      <c r="T269" s="44">
        <v>36429.22138416</v>
      </c>
    </row>
    <row r="270" spans="17:20">
      <c r="Q270" s="44">
        <v>437.3</v>
      </c>
      <c r="R270" s="44">
        <v>285.1196</v>
      </c>
      <c r="S270" s="44">
        <f t="shared" si="35"/>
        <v>152.1804</v>
      </c>
      <c r="T270" s="44">
        <v>35940.12391488</v>
      </c>
    </row>
    <row r="271" spans="17:20">
      <c r="Q271" s="44">
        <v>406.8</v>
      </c>
      <c r="R271" s="44">
        <v>255.4704</v>
      </c>
      <c r="S271" s="44">
        <f t="shared" si="35"/>
        <v>151.3296</v>
      </c>
      <c r="T271" s="44">
        <v>32202.75923712</v>
      </c>
    </row>
    <row r="272" spans="17:20">
      <c r="Q272" s="44">
        <v>104.7</v>
      </c>
      <c r="R272" s="44">
        <v>81.8754</v>
      </c>
      <c r="S272" s="44">
        <f t="shared" si="35"/>
        <v>22.8246</v>
      </c>
      <c r="T272" s="44">
        <v>10647.12614124</v>
      </c>
    </row>
    <row r="273" spans="17:20">
      <c r="Q273" s="44">
        <v>104.86</v>
      </c>
      <c r="R273" s="44">
        <v>80.53248</v>
      </c>
      <c r="S273" s="44">
        <f t="shared" si="35"/>
        <v>24.32752</v>
      </c>
      <c r="T273" s="44">
        <v>10472.492018688</v>
      </c>
    </row>
    <row r="274" spans="17:20">
      <c r="Q274" s="44">
        <v>108.56</v>
      </c>
      <c r="R274" s="44">
        <v>81.85424</v>
      </c>
      <c r="S274" s="44">
        <f t="shared" si="35"/>
        <v>26.70576</v>
      </c>
      <c r="T274" s="44">
        <v>10644.374482144</v>
      </c>
    </row>
    <row r="275" spans="17:20">
      <c r="Q275" s="44">
        <v>107.8</v>
      </c>
      <c r="R275" s="44">
        <v>79.4486</v>
      </c>
      <c r="S275" s="44">
        <f t="shared" si="35"/>
        <v>28.3514</v>
      </c>
      <c r="T275" s="44">
        <v>10331.54361316</v>
      </c>
    </row>
    <row r="276" spans="17:20">
      <c r="Q276" s="44">
        <v>117.7</v>
      </c>
      <c r="R276" s="44">
        <v>85.5679</v>
      </c>
      <c r="S276" s="44">
        <f t="shared" si="35"/>
        <v>32.1321</v>
      </c>
      <c r="T276" s="44">
        <v>11127.30105674</v>
      </c>
    </row>
    <row r="277" spans="17:20">
      <c r="Q277" s="44">
        <v>126.1</v>
      </c>
      <c r="R277" s="44">
        <v>91.2964</v>
      </c>
      <c r="S277" s="44">
        <f t="shared" si="35"/>
        <v>34.8036</v>
      </c>
      <c r="T277" s="44">
        <v>11872.23863384</v>
      </c>
    </row>
    <row r="278" spans="17:20">
      <c r="Q278" s="44">
        <v>132.2</v>
      </c>
      <c r="R278" s="44">
        <v>95.4484</v>
      </c>
      <c r="S278" s="44">
        <f t="shared" si="35"/>
        <v>36.7516</v>
      </c>
      <c r="T278" s="44">
        <v>12412.16720504</v>
      </c>
    </row>
    <row r="279" spans="17:20">
      <c r="Q279" s="44">
        <v>127.5</v>
      </c>
      <c r="R279" s="44">
        <v>91.8</v>
      </c>
      <c r="S279" s="44">
        <f t="shared" si="35"/>
        <v>35.7</v>
      </c>
      <c r="T279" s="44">
        <v>11937.72708</v>
      </c>
    </row>
    <row r="280" spans="17:20">
      <c r="Q280" s="44">
        <v>79.9</v>
      </c>
      <c r="R280" s="44">
        <v>58.8863</v>
      </c>
      <c r="S280" s="44">
        <f t="shared" si="35"/>
        <v>21.0137</v>
      </c>
      <c r="T280" s="44">
        <v>7657.60978378</v>
      </c>
    </row>
    <row r="281" spans="17:20">
      <c r="Q281" s="44">
        <v>81.2</v>
      </c>
      <c r="R281" s="44">
        <v>60.088</v>
      </c>
      <c r="S281" s="44">
        <f t="shared" si="35"/>
        <v>21.112</v>
      </c>
      <c r="T281" s="44">
        <v>7813.8795728</v>
      </c>
    </row>
    <row r="282" spans="17:20">
      <c r="Q282" s="44">
        <v>82.9</v>
      </c>
      <c r="R282" s="44">
        <v>60.1854</v>
      </c>
      <c r="S282" s="44">
        <f t="shared" si="35"/>
        <v>22.7146</v>
      </c>
      <c r="T282" s="44">
        <v>7826.54552724</v>
      </c>
    </row>
    <row r="283" spans="17:20">
      <c r="Q283" s="44">
        <v>85.9</v>
      </c>
      <c r="R283" s="44">
        <v>60.4736</v>
      </c>
      <c r="S283" s="44">
        <f t="shared" si="35"/>
        <v>25.4264</v>
      </c>
      <c r="T283" s="44">
        <v>7864.02322816</v>
      </c>
    </row>
    <row r="284" spans="17:20">
      <c r="Q284" s="44">
        <v>81.5</v>
      </c>
      <c r="R284" s="44">
        <v>54.6865</v>
      </c>
      <c r="S284" s="44">
        <f t="shared" si="35"/>
        <v>26.8135</v>
      </c>
      <c r="T284" s="44">
        <v>7111.4652719</v>
      </c>
    </row>
    <row r="285" spans="17:20">
      <c r="Q285" s="44">
        <v>81</v>
      </c>
      <c r="R285" s="44">
        <v>52.812</v>
      </c>
      <c r="S285" s="44">
        <f t="shared" si="35"/>
        <v>28.188</v>
      </c>
      <c r="T285" s="44">
        <v>6867.7041672</v>
      </c>
    </row>
    <row r="286" spans="17:20">
      <c r="Q286" s="44">
        <v>92.4</v>
      </c>
      <c r="R286" s="44">
        <v>58.0272</v>
      </c>
      <c r="S286" s="44">
        <f t="shared" si="35"/>
        <v>34.3728</v>
      </c>
      <c r="T286" s="44">
        <v>7545.89190432</v>
      </c>
    </row>
    <row r="287" spans="17:20">
      <c r="Q287" s="44">
        <v>425.4</v>
      </c>
      <c r="R287" s="44">
        <v>332.6628</v>
      </c>
      <c r="S287" s="44">
        <f t="shared" si="35"/>
        <v>92.7372</v>
      </c>
      <c r="T287" s="44">
        <v>39924.8586048</v>
      </c>
    </row>
    <row r="288" spans="17:20">
      <c r="Q288" s="44">
        <v>98.82</v>
      </c>
      <c r="R288" s="44">
        <v>75.89376</v>
      </c>
      <c r="S288" s="44">
        <f t="shared" si="35"/>
        <v>22.92624</v>
      </c>
      <c r="T288" s="44">
        <v>9108.46550016</v>
      </c>
    </row>
    <row r="289" spans="17:20">
      <c r="Q289" s="44">
        <v>97.16</v>
      </c>
      <c r="R289" s="44">
        <v>73.25864</v>
      </c>
      <c r="S289" s="44">
        <f t="shared" si="35"/>
        <v>23.90136</v>
      </c>
      <c r="T289" s="44">
        <v>8792.20893824</v>
      </c>
    </row>
    <row r="290" spans="17:20">
      <c r="Q290" s="44">
        <v>98.2</v>
      </c>
      <c r="R290" s="44">
        <v>72.3734</v>
      </c>
      <c r="S290" s="44">
        <f t="shared" si="35"/>
        <v>25.8266</v>
      </c>
      <c r="T290" s="44">
        <v>8685.9659744</v>
      </c>
    </row>
    <row r="291" spans="17:20">
      <c r="Q291" s="44">
        <v>98.4</v>
      </c>
      <c r="R291" s="44">
        <v>71.5368</v>
      </c>
      <c r="S291" s="44">
        <f t="shared" si="35"/>
        <v>26.8632</v>
      </c>
      <c r="T291" s="44">
        <v>8585.5605888</v>
      </c>
    </row>
    <row r="292" spans="17:20">
      <c r="Q292" s="44">
        <v>97.9</v>
      </c>
      <c r="R292" s="44">
        <v>70.8796</v>
      </c>
      <c r="S292" s="44">
        <f t="shared" si="35"/>
        <v>27.0204</v>
      </c>
      <c r="T292" s="44">
        <v>8506.6860736</v>
      </c>
    </row>
    <row r="293" spans="17:20">
      <c r="Q293" s="44">
        <v>98.3</v>
      </c>
      <c r="R293" s="44">
        <v>70.9726</v>
      </c>
      <c r="S293" s="44">
        <f t="shared" si="35"/>
        <v>27.3274</v>
      </c>
      <c r="T293" s="44">
        <v>8517.8475616</v>
      </c>
    </row>
    <row r="294" spans="17:20">
      <c r="Q294" s="44">
        <v>92.3</v>
      </c>
      <c r="R294" s="44">
        <v>66.456</v>
      </c>
      <c r="S294" s="44">
        <f t="shared" si="35"/>
        <v>25.844</v>
      </c>
      <c r="T294" s="44">
        <v>7975.783296</v>
      </c>
    </row>
    <row r="295" spans="17:20">
      <c r="Q295" s="44">
        <v>96.6</v>
      </c>
      <c r="R295" s="44">
        <v>71.1942</v>
      </c>
      <c r="S295" s="44">
        <f t="shared" si="35"/>
        <v>25.4058</v>
      </c>
      <c r="T295" s="44">
        <v>8544.4431072</v>
      </c>
    </row>
    <row r="296" spans="17:20">
      <c r="Q296" s="44">
        <v>99</v>
      </c>
      <c r="R296" s="44">
        <v>73.26</v>
      </c>
      <c r="S296" s="44">
        <f t="shared" si="35"/>
        <v>25.74</v>
      </c>
      <c r="T296" s="44">
        <v>8792.37216</v>
      </c>
    </row>
    <row r="297" spans="17:20">
      <c r="Q297" s="44">
        <v>101.6</v>
      </c>
      <c r="R297" s="44">
        <v>73.7616</v>
      </c>
      <c r="S297" s="44">
        <f t="shared" si="35"/>
        <v>27.8384</v>
      </c>
      <c r="T297" s="44">
        <v>8852.5721856</v>
      </c>
    </row>
    <row r="298" spans="17:20">
      <c r="Q298" s="44">
        <v>124.6</v>
      </c>
      <c r="R298" s="44">
        <v>87.7184</v>
      </c>
      <c r="S298" s="44">
        <f t="shared" si="35"/>
        <v>36.8816</v>
      </c>
      <c r="T298" s="44">
        <v>10527.6114944</v>
      </c>
    </row>
    <row r="299" spans="17:20">
      <c r="Q299" s="44">
        <v>131.6</v>
      </c>
      <c r="R299" s="44">
        <v>88.3036</v>
      </c>
      <c r="S299" s="44">
        <f t="shared" si="35"/>
        <v>43.2964</v>
      </c>
      <c r="T299" s="44">
        <v>10597.8448576</v>
      </c>
    </row>
    <row r="300" spans="17:20">
      <c r="Q300" s="44">
        <v>150.9</v>
      </c>
      <c r="R300" s="44">
        <v>98.3868</v>
      </c>
      <c r="S300" s="44">
        <f t="shared" si="35"/>
        <v>52.5132</v>
      </c>
      <c r="T300" s="44">
        <v>11807.9901888</v>
      </c>
    </row>
    <row r="301" spans="17:20">
      <c r="Q301" s="44">
        <v>343.6</v>
      </c>
      <c r="R301" s="44">
        <v>215.7808</v>
      </c>
      <c r="S301" s="44">
        <f t="shared" si="35"/>
        <v>127.8192</v>
      </c>
      <c r="T301" s="44">
        <v>25897.1484928</v>
      </c>
    </row>
    <row r="302" spans="17:20">
      <c r="Q302" s="44">
        <v>69.5</v>
      </c>
      <c r="R302" s="44">
        <v>54.349</v>
      </c>
      <c r="S302" s="44">
        <f t="shared" si="35"/>
        <v>15.151</v>
      </c>
      <c r="T302" s="44">
        <v>6356.9036105</v>
      </c>
    </row>
    <row r="303" spans="17:20">
      <c r="Q303" s="44">
        <v>91.18</v>
      </c>
      <c r="R303" s="44">
        <v>70.02624</v>
      </c>
      <c r="S303" s="44">
        <f t="shared" si="35"/>
        <v>21.15376</v>
      </c>
      <c r="T303" s="44">
        <v>8190.58414848</v>
      </c>
    </row>
    <row r="304" spans="17:20">
      <c r="Q304" s="44">
        <v>49.49</v>
      </c>
      <c r="R304" s="44">
        <v>37.31546</v>
      </c>
      <c r="S304" s="44">
        <f t="shared" si="35"/>
        <v>12.17454</v>
      </c>
      <c r="T304" s="44">
        <v>4364.58412117</v>
      </c>
    </row>
    <row r="305" spans="17:20">
      <c r="Q305" s="44">
        <v>48.1</v>
      </c>
      <c r="R305" s="44">
        <v>35.4497</v>
      </c>
      <c r="S305" s="44">
        <f t="shared" si="35"/>
        <v>12.6503</v>
      </c>
      <c r="T305" s="44">
        <v>4146.35643565</v>
      </c>
    </row>
    <row r="306" spans="17:20">
      <c r="Q306" s="44">
        <v>46.9</v>
      </c>
      <c r="R306" s="44">
        <v>34.0963</v>
      </c>
      <c r="S306" s="44">
        <f t="shared" si="35"/>
        <v>12.8037</v>
      </c>
      <c r="T306" s="44">
        <v>3988.05668135</v>
      </c>
    </row>
    <row r="307" spans="17:20">
      <c r="Q307" s="44">
        <v>44.8</v>
      </c>
      <c r="R307" s="44">
        <v>32.4352</v>
      </c>
      <c r="S307" s="44">
        <f t="shared" si="35"/>
        <v>12.3648</v>
      </c>
      <c r="T307" s="44">
        <v>3793.7669504</v>
      </c>
    </row>
    <row r="308" spans="17:20">
      <c r="Q308" s="44">
        <v>50.9</v>
      </c>
      <c r="R308" s="44">
        <v>36.7498</v>
      </c>
      <c r="S308" s="44">
        <f t="shared" si="35"/>
        <v>14.1502</v>
      </c>
      <c r="T308" s="44">
        <v>4298.4219821</v>
      </c>
    </row>
    <row r="309" spans="17:20">
      <c r="Q309" s="44">
        <v>57.4</v>
      </c>
      <c r="R309" s="44">
        <v>41.328</v>
      </c>
      <c r="S309" s="44">
        <f t="shared" si="35"/>
        <v>16.072</v>
      </c>
      <c r="T309" s="44">
        <v>4833.908856</v>
      </c>
    </row>
    <row r="310" spans="17:20">
      <c r="Q310" s="44">
        <v>42.7</v>
      </c>
      <c r="R310" s="44">
        <v>31.4699</v>
      </c>
      <c r="S310" s="44">
        <f t="shared" si="35"/>
        <v>11.2301</v>
      </c>
      <c r="T310" s="44">
        <v>3680.86111855</v>
      </c>
    </row>
    <row r="311" spans="17:20">
      <c r="Q311" s="44">
        <v>44.6</v>
      </c>
      <c r="R311" s="44">
        <v>33.004</v>
      </c>
      <c r="S311" s="44">
        <f t="shared" si="35"/>
        <v>11.596</v>
      </c>
      <c r="T311" s="44">
        <v>3860.296358</v>
      </c>
    </row>
    <row r="312" spans="17:20">
      <c r="Q312" s="44">
        <v>45.5</v>
      </c>
      <c r="R312" s="44">
        <v>33.033</v>
      </c>
      <c r="S312" s="44">
        <f t="shared" si="35"/>
        <v>12.467</v>
      </c>
      <c r="T312" s="44">
        <v>3863.6883285</v>
      </c>
    </row>
    <row r="313" spans="17:20">
      <c r="Q313" s="44">
        <v>45</v>
      </c>
      <c r="R313" s="44">
        <v>31.68</v>
      </c>
      <c r="S313" s="44">
        <f t="shared" si="35"/>
        <v>13.32</v>
      </c>
      <c r="T313" s="44">
        <v>3705.43536</v>
      </c>
    </row>
    <row r="314" spans="17:20">
      <c r="Q314" s="44">
        <v>42.5</v>
      </c>
      <c r="R314" s="44">
        <v>28.5175</v>
      </c>
      <c r="S314" s="44">
        <f t="shared" si="35"/>
        <v>13.9825</v>
      </c>
      <c r="T314" s="44">
        <v>3335.53512875</v>
      </c>
    </row>
    <row r="315" spans="17:20">
      <c r="Q315" s="44">
        <v>46.9</v>
      </c>
      <c r="R315" s="44">
        <v>30.5788</v>
      </c>
      <c r="S315" s="44">
        <f t="shared" si="35"/>
        <v>16.3212</v>
      </c>
      <c r="T315" s="44">
        <v>3576.6340526</v>
      </c>
    </row>
    <row r="316" spans="17:20">
      <c r="Q316" s="44">
        <v>47.4</v>
      </c>
      <c r="R316" s="44">
        <v>29.7672</v>
      </c>
      <c r="S316" s="44">
        <f t="shared" si="35"/>
        <v>17.6328</v>
      </c>
      <c r="T316" s="44">
        <v>3481.7056644</v>
      </c>
    </row>
    <row r="317" spans="17:20">
      <c r="Q317" s="44">
        <v>41.5</v>
      </c>
      <c r="R317" s="44">
        <v>32.453</v>
      </c>
      <c r="S317" s="44">
        <f t="shared" si="35"/>
        <v>9.047</v>
      </c>
      <c r="T317" s="44">
        <v>1870.2079746</v>
      </c>
    </row>
    <row r="318" spans="17:20">
      <c r="Q318" s="44">
        <v>74.56</v>
      </c>
      <c r="R318" s="44">
        <v>57.26208</v>
      </c>
      <c r="S318" s="44">
        <f t="shared" si="35"/>
        <v>17.29792</v>
      </c>
      <c r="T318" s="44">
        <v>3299.910598656</v>
      </c>
    </row>
    <row r="319" spans="17:20">
      <c r="Q319" s="44">
        <v>77.95</v>
      </c>
      <c r="R319" s="44">
        <v>58.7743</v>
      </c>
      <c r="S319" s="44">
        <f t="shared" si="35"/>
        <v>19.1757</v>
      </c>
      <c r="T319" s="44">
        <v>3387.05711526</v>
      </c>
    </row>
    <row r="320" spans="17:20">
      <c r="Q320" s="44">
        <v>85.4</v>
      </c>
      <c r="R320" s="44">
        <v>62.9398</v>
      </c>
      <c r="S320" s="44">
        <f t="shared" si="35"/>
        <v>22.4602</v>
      </c>
      <c r="T320" s="44">
        <v>3627.10738236</v>
      </c>
    </row>
    <row r="321" spans="17:20">
      <c r="Q321" s="44">
        <v>93.3</v>
      </c>
      <c r="R321" s="44">
        <v>67.8291</v>
      </c>
      <c r="S321" s="44">
        <f t="shared" si="35"/>
        <v>25.4709</v>
      </c>
      <c r="T321" s="44">
        <v>3908.86894062</v>
      </c>
    </row>
    <row r="322" spans="17:20">
      <c r="Q322" s="44">
        <v>100.2</v>
      </c>
      <c r="R322" s="44">
        <v>72.5448</v>
      </c>
      <c r="S322" s="44">
        <f t="shared" ref="S322:S385" si="36">Q322-R322</f>
        <v>27.6552</v>
      </c>
      <c r="T322" s="44">
        <v>4180.62624336</v>
      </c>
    </row>
    <row r="323" spans="17:20">
      <c r="Q323" s="44">
        <v>108.7</v>
      </c>
      <c r="R323" s="44">
        <v>78.4814</v>
      </c>
      <c r="S323" s="44">
        <f t="shared" si="36"/>
        <v>30.2186</v>
      </c>
      <c r="T323" s="44">
        <v>4522.74181548</v>
      </c>
    </row>
    <row r="324" spans="17:20">
      <c r="Q324" s="44">
        <v>114.5</v>
      </c>
      <c r="R324" s="44">
        <v>82.44</v>
      </c>
      <c r="S324" s="44">
        <f t="shared" si="36"/>
        <v>32.06</v>
      </c>
      <c r="T324" s="44">
        <v>4750.868808</v>
      </c>
    </row>
    <row r="325" spans="17:20">
      <c r="Q325" s="44">
        <v>80.4</v>
      </c>
      <c r="R325" s="44">
        <v>59.2548</v>
      </c>
      <c r="S325" s="44">
        <f t="shared" si="36"/>
        <v>21.1452</v>
      </c>
      <c r="T325" s="44">
        <v>3414.74746536</v>
      </c>
    </row>
    <row r="326" spans="17:20">
      <c r="Q326" s="44">
        <v>78.3</v>
      </c>
      <c r="R326" s="44">
        <v>57.942</v>
      </c>
      <c r="S326" s="44">
        <f t="shared" si="36"/>
        <v>20.358</v>
      </c>
      <c r="T326" s="44">
        <v>3339.0931644</v>
      </c>
    </row>
    <row r="327" spans="17:20">
      <c r="Q327" s="44">
        <v>80.2</v>
      </c>
      <c r="R327" s="44">
        <v>58.2252</v>
      </c>
      <c r="S327" s="44">
        <f t="shared" si="36"/>
        <v>21.9748</v>
      </c>
      <c r="T327" s="44">
        <v>3355.41347064</v>
      </c>
    </row>
    <row r="328" spans="17:20">
      <c r="Q328" s="44">
        <v>88.6</v>
      </c>
      <c r="R328" s="44">
        <v>62.3744</v>
      </c>
      <c r="S328" s="44">
        <f t="shared" si="36"/>
        <v>26.2256</v>
      </c>
      <c r="T328" s="44">
        <v>3594.52439808</v>
      </c>
    </row>
    <row r="329" spans="17:20">
      <c r="Q329" s="44">
        <v>93</v>
      </c>
      <c r="R329" s="44">
        <v>62.403</v>
      </c>
      <c r="S329" s="44">
        <f t="shared" si="36"/>
        <v>30.597</v>
      </c>
      <c r="T329" s="44">
        <v>3596.1725646</v>
      </c>
    </row>
    <row r="330" spans="17:20">
      <c r="Q330" s="44">
        <v>99.1</v>
      </c>
      <c r="R330" s="44">
        <v>64.6132</v>
      </c>
      <c r="S330" s="44">
        <f t="shared" si="36"/>
        <v>34.4868</v>
      </c>
      <c r="T330" s="44">
        <v>3723.54241224</v>
      </c>
    </row>
    <row r="331" spans="17:20">
      <c r="Q331" s="44">
        <v>110.3</v>
      </c>
      <c r="R331" s="44">
        <v>69.2684</v>
      </c>
      <c r="S331" s="44">
        <f t="shared" si="36"/>
        <v>41.0316</v>
      </c>
      <c r="T331" s="44">
        <v>3991.81320888</v>
      </c>
    </row>
    <row r="332" spans="17:20">
      <c r="Q332" s="44">
        <v>633.6</v>
      </c>
      <c r="R332" s="44">
        <v>495.4752</v>
      </c>
      <c r="S332" s="44">
        <f t="shared" si="36"/>
        <v>138.1248</v>
      </c>
      <c r="T332" s="44">
        <v>30943.07035776</v>
      </c>
    </row>
    <row r="333" spans="17:20">
      <c r="Q333" s="44">
        <v>440</v>
      </c>
      <c r="R333" s="44">
        <v>337.92</v>
      </c>
      <c r="S333" s="44">
        <f t="shared" si="36"/>
        <v>102.08</v>
      </c>
      <c r="T333" s="44">
        <v>21103.543296</v>
      </c>
    </row>
    <row r="334" spans="17:20">
      <c r="Q334" s="44">
        <v>490.3</v>
      </c>
      <c r="R334" s="44">
        <v>369.6862</v>
      </c>
      <c r="S334" s="44">
        <f t="shared" si="36"/>
        <v>120.6138</v>
      </c>
      <c r="T334" s="44">
        <v>23087.38378206</v>
      </c>
    </row>
    <row r="335" spans="17:20">
      <c r="Q335" s="44">
        <v>477.4</v>
      </c>
      <c r="R335" s="44">
        <v>351.8438</v>
      </c>
      <c r="S335" s="44">
        <f t="shared" si="36"/>
        <v>125.5562</v>
      </c>
      <c r="T335" s="44">
        <v>21973.10270694</v>
      </c>
    </row>
    <row r="336" spans="17:20">
      <c r="Q336" s="44">
        <v>487.9</v>
      </c>
      <c r="R336" s="44">
        <v>354.7033</v>
      </c>
      <c r="S336" s="44">
        <f t="shared" si="36"/>
        <v>133.1967</v>
      </c>
      <c r="T336" s="44">
        <v>22151.68219929</v>
      </c>
    </row>
    <row r="337" spans="17:20">
      <c r="Q337" s="44">
        <v>529.4</v>
      </c>
      <c r="R337" s="44">
        <v>383.2856</v>
      </c>
      <c r="S337" s="44">
        <f t="shared" si="36"/>
        <v>146.1144</v>
      </c>
      <c r="T337" s="44">
        <v>23936.68399128</v>
      </c>
    </row>
    <row r="338" spans="17:20">
      <c r="Q338" s="44">
        <v>561.8</v>
      </c>
      <c r="R338" s="44">
        <v>405.6196</v>
      </c>
      <c r="S338" s="44">
        <f t="shared" si="36"/>
        <v>156.1804</v>
      </c>
      <c r="T338" s="44">
        <v>25331.47132548</v>
      </c>
    </row>
    <row r="339" spans="17:20">
      <c r="Q339" s="44">
        <v>552.8</v>
      </c>
      <c r="R339" s="44">
        <v>398.016</v>
      </c>
      <c r="S339" s="44">
        <f t="shared" si="36"/>
        <v>154.784</v>
      </c>
      <c r="T339" s="44">
        <v>24856.6166208</v>
      </c>
    </row>
    <row r="340" spans="17:20">
      <c r="Q340" s="44">
        <v>494.8</v>
      </c>
      <c r="R340" s="44">
        <v>364.6676</v>
      </c>
      <c r="S340" s="44">
        <f t="shared" si="36"/>
        <v>130.1324</v>
      </c>
      <c r="T340" s="44">
        <v>22773.96568788</v>
      </c>
    </row>
    <row r="341" spans="17:20">
      <c r="Q341" s="44">
        <v>476.2</v>
      </c>
      <c r="R341" s="44">
        <v>352.388</v>
      </c>
      <c r="S341" s="44">
        <f t="shared" si="36"/>
        <v>123.812</v>
      </c>
      <c r="T341" s="44">
        <v>22007.0887044</v>
      </c>
    </row>
    <row r="342" spans="17:20">
      <c r="Q342" s="44">
        <v>502.3</v>
      </c>
      <c r="R342" s="44">
        <v>364.6698</v>
      </c>
      <c r="S342" s="44">
        <f t="shared" si="36"/>
        <v>137.6302</v>
      </c>
      <c r="T342" s="44">
        <v>22774.10308074</v>
      </c>
    </row>
    <row r="343" spans="17:20">
      <c r="Q343" s="44">
        <v>547.8</v>
      </c>
      <c r="R343" s="44">
        <v>385.6512</v>
      </c>
      <c r="S343" s="44">
        <f t="shared" si="36"/>
        <v>162.1488</v>
      </c>
      <c r="T343" s="44">
        <v>24084.41878656</v>
      </c>
    </row>
    <row r="344" spans="17:20">
      <c r="Q344" s="44">
        <v>524.8</v>
      </c>
      <c r="R344" s="44">
        <v>352.1408</v>
      </c>
      <c r="S344" s="44">
        <f t="shared" si="36"/>
        <v>172.6592</v>
      </c>
      <c r="T344" s="44">
        <v>21991.65074304</v>
      </c>
    </row>
    <row r="345" spans="17:20">
      <c r="Q345" s="44">
        <v>583.6</v>
      </c>
      <c r="R345" s="44">
        <v>380.5072</v>
      </c>
      <c r="S345" s="44">
        <f t="shared" si="36"/>
        <v>203.0928</v>
      </c>
      <c r="T345" s="44">
        <v>23763.16929936</v>
      </c>
    </row>
    <row r="346" spans="17:20">
      <c r="Q346" s="44">
        <v>773.2</v>
      </c>
      <c r="R346" s="44">
        <v>485.5696</v>
      </c>
      <c r="S346" s="44">
        <f t="shared" si="36"/>
        <v>287.6304</v>
      </c>
      <c r="T346" s="44">
        <v>30324.45276048</v>
      </c>
    </row>
    <row r="347" spans="17:20">
      <c r="Q347" s="44">
        <v>216.6</v>
      </c>
      <c r="R347" s="44">
        <v>169.3812</v>
      </c>
      <c r="S347" s="44">
        <f t="shared" si="36"/>
        <v>47.2188</v>
      </c>
      <c r="T347" s="44">
        <v>8533.74668028</v>
      </c>
    </row>
    <row r="348" spans="17:20">
      <c r="Q348" s="44">
        <v>309.26</v>
      </c>
      <c r="R348" s="44">
        <v>237.51168</v>
      </c>
      <c r="S348" s="44">
        <f t="shared" si="36"/>
        <v>71.74832</v>
      </c>
      <c r="T348" s="44">
        <v>11966.289710592</v>
      </c>
    </row>
    <row r="349" spans="17:20">
      <c r="Q349" s="44">
        <v>274.96</v>
      </c>
      <c r="R349" s="44">
        <v>207.31984</v>
      </c>
      <c r="S349" s="44">
        <f t="shared" si="36"/>
        <v>67.64016</v>
      </c>
      <c r="T349" s="44">
        <v>10445.167446896</v>
      </c>
    </row>
    <row r="350" spans="17:20">
      <c r="Q350" s="44">
        <v>247.8</v>
      </c>
      <c r="R350" s="44">
        <v>182.6286</v>
      </c>
      <c r="S350" s="44">
        <f t="shared" si="36"/>
        <v>65.1714</v>
      </c>
      <c r="T350" s="44">
        <v>9201.17586234</v>
      </c>
    </row>
    <row r="351" spans="17:20">
      <c r="Q351" s="44">
        <v>254.3</v>
      </c>
      <c r="R351" s="44">
        <v>184.8761</v>
      </c>
      <c r="S351" s="44">
        <f t="shared" si="36"/>
        <v>69.4239</v>
      </c>
      <c r="T351" s="44">
        <v>9314.40918259</v>
      </c>
    </row>
    <row r="352" spans="17:20">
      <c r="Q352" s="44">
        <v>290.6</v>
      </c>
      <c r="R352" s="44">
        <v>210.3944</v>
      </c>
      <c r="S352" s="44">
        <f t="shared" si="36"/>
        <v>80.2056</v>
      </c>
      <c r="T352" s="44">
        <v>10600.06962136</v>
      </c>
    </row>
    <row r="353" spans="17:20">
      <c r="Q353" s="44">
        <v>349.6</v>
      </c>
      <c r="R353" s="44">
        <v>252.4112</v>
      </c>
      <c r="S353" s="44">
        <f t="shared" si="36"/>
        <v>97.1888</v>
      </c>
      <c r="T353" s="44">
        <v>12716.95583728</v>
      </c>
    </row>
    <row r="354" spans="17:20">
      <c r="Q354" s="44">
        <v>362.8</v>
      </c>
      <c r="R354" s="44">
        <v>261.216</v>
      </c>
      <c r="S354" s="44">
        <f t="shared" si="36"/>
        <v>101.584</v>
      </c>
      <c r="T354" s="44">
        <v>13160.5583904</v>
      </c>
    </row>
    <row r="355" spans="17:20">
      <c r="Q355" s="44">
        <v>373.5</v>
      </c>
      <c r="R355" s="44">
        <v>275.2695</v>
      </c>
      <c r="S355" s="44">
        <f t="shared" si="36"/>
        <v>98.2305</v>
      </c>
      <c r="T355" s="44">
        <v>13868.60042205</v>
      </c>
    </row>
    <row r="356" spans="17:20">
      <c r="Q356" s="44">
        <v>371.9</v>
      </c>
      <c r="R356" s="44">
        <v>275.206</v>
      </c>
      <c r="S356" s="44">
        <f t="shared" si="36"/>
        <v>96.694</v>
      </c>
      <c r="T356" s="44">
        <v>13865.4011714</v>
      </c>
    </row>
    <row r="357" spans="17:20">
      <c r="Q357" s="44">
        <v>431.7</v>
      </c>
      <c r="R357" s="44">
        <v>313.4142</v>
      </c>
      <c r="S357" s="44">
        <f t="shared" si="36"/>
        <v>118.2858</v>
      </c>
      <c r="T357" s="44">
        <v>15790.40288298</v>
      </c>
    </row>
    <row r="358" spans="17:20">
      <c r="Q358" s="44">
        <v>488.6</v>
      </c>
      <c r="R358" s="44">
        <v>343.9744</v>
      </c>
      <c r="S358" s="44">
        <f t="shared" si="36"/>
        <v>144.6256</v>
      </c>
      <c r="T358" s="44">
        <v>17330.08382336</v>
      </c>
    </row>
    <row r="359" spans="17:20">
      <c r="Q359" s="44">
        <v>478.4</v>
      </c>
      <c r="R359" s="44">
        <v>321.0064</v>
      </c>
      <c r="S359" s="44">
        <f t="shared" si="36"/>
        <v>157.3936</v>
      </c>
      <c r="T359" s="44">
        <v>16172.91234416</v>
      </c>
    </row>
    <row r="360" spans="17:20">
      <c r="Q360" s="44">
        <v>491.4</v>
      </c>
      <c r="R360" s="44">
        <v>320.3928</v>
      </c>
      <c r="S360" s="44">
        <f t="shared" si="36"/>
        <v>171.0072</v>
      </c>
      <c r="T360" s="44">
        <v>16141.99801032</v>
      </c>
    </row>
    <row r="361" spans="17:20">
      <c r="Q361" s="44">
        <v>502.7</v>
      </c>
      <c r="R361" s="44">
        <v>315.6956</v>
      </c>
      <c r="S361" s="44">
        <f t="shared" si="36"/>
        <v>187.0044</v>
      </c>
      <c r="T361" s="44">
        <v>15905.34414964</v>
      </c>
    </row>
    <row r="362" spans="17:20">
      <c r="Q362" s="44">
        <v>401.5</v>
      </c>
      <c r="R362" s="44">
        <v>313.973</v>
      </c>
      <c r="S362" s="44">
        <f t="shared" si="36"/>
        <v>87.527</v>
      </c>
      <c r="T362" s="44">
        <v>14017.8583391</v>
      </c>
    </row>
    <row r="363" spans="17:20">
      <c r="Q363" s="44">
        <v>666.24</v>
      </c>
      <c r="R363" s="44">
        <v>511.67232</v>
      </c>
      <c r="S363" s="44">
        <f t="shared" si="36"/>
        <v>154.56768</v>
      </c>
      <c r="T363" s="44">
        <v>22844.480569344</v>
      </c>
    </row>
    <row r="364" spans="17:20">
      <c r="Q364" s="44">
        <v>669.95</v>
      </c>
      <c r="R364" s="44">
        <v>505.1423</v>
      </c>
      <c r="S364" s="44">
        <f t="shared" si="36"/>
        <v>164.8077</v>
      </c>
      <c r="T364" s="44">
        <v>22552.93672541</v>
      </c>
    </row>
    <row r="365" spans="17:20">
      <c r="Q365" s="44">
        <v>675.1</v>
      </c>
      <c r="R365" s="44">
        <v>497.5487</v>
      </c>
      <c r="S365" s="44">
        <f t="shared" si="36"/>
        <v>177.5513</v>
      </c>
      <c r="T365" s="44">
        <v>22213.90754429</v>
      </c>
    </row>
    <row r="366" spans="17:20">
      <c r="Q366" s="44">
        <v>658.9</v>
      </c>
      <c r="R366" s="44">
        <v>479.0203</v>
      </c>
      <c r="S366" s="44">
        <f t="shared" si="36"/>
        <v>179.8797</v>
      </c>
      <c r="T366" s="44">
        <v>21386.67562801</v>
      </c>
    </row>
    <row r="367" spans="17:20">
      <c r="Q367" s="44">
        <v>681.3</v>
      </c>
      <c r="R367" s="44">
        <v>493.2612</v>
      </c>
      <c r="S367" s="44">
        <f t="shared" si="36"/>
        <v>188.0388</v>
      </c>
      <c r="T367" s="44">
        <v>22022.48481804</v>
      </c>
    </row>
    <row r="368" spans="17:20">
      <c r="Q368" s="44">
        <v>688.2</v>
      </c>
      <c r="R368" s="44">
        <v>496.8804</v>
      </c>
      <c r="S368" s="44">
        <f t="shared" si="36"/>
        <v>191.3196</v>
      </c>
      <c r="T368" s="44">
        <v>22184.07015468</v>
      </c>
    </row>
    <row r="369" spans="17:20">
      <c r="Q369" s="44">
        <v>721.8</v>
      </c>
      <c r="R369" s="44">
        <v>519.696</v>
      </c>
      <c r="S369" s="44">
        <f t="shared" si="36"/>
        <v>202.104</v>
      </c>
      <c r="T369" s="44">
        <v>23202.7114032</v>
      </c>
    </row>
    <row r="370" spans="17:20">
      <c r="Q370" s="44">
        <v>747.7</v>
      </c>
      <c r="R370" s="44">
        <v>551.0549</v>
      </c>
      <c r="S370" s="44">
        <f t="shared" si="36"/>
        <v>196.6451</v>
      </c>
      <c r="T370" s="44">
        <v>24602.78280383</v>
      </c>
    </row>
    <row r="371" spans="17:20">
      <c r="Q371" s="44">
        <v>755.8</v>
      </c>
      <c r="R371" s="44">
        <v>559.292</v>
      </c>
      <c r="S371" s="44">
        <f t="shared" si="36"/>
        <v>196.508</v>
      </c>
      <c r="T371" s="44">
        <v>24970.5421364</v>
      </c>
    </row>
    <row r="372" spans="17:20">
      <c r="Q372" s="44">
        <v>777.5</v>
      </c>
      <c r="R372" s="44">
        <v>564.465</v>
      </c>
      <c r="S372" s="44">
        <f t="shared" si="36"/>
        <v>213.035</v>
      </c>
      <c r="T372" s="44">
        <v>25201.4995155</v>
      </c>
    </row>
    <row r="373" spans="17:20">
      <c r="Q373" s="44">
        <v>810.4</v>
      </c>
      <c r="R373" s="44">
        <v>570.5216</v>
      </c>
      <c r="S373" s="44">
        <f t="shared" si="36"/>
        <v>239.8784</v>
      </c>
      <c r="T373" s="44">
        <v>25471.90671872</v>
      </c>
    </row>
    <row r="374" spans="17:20">
      <c r="Q374" s="44">
        <v>824.5</v>
      </c>
      <c r="R374" s="44">
        <v>553.2395</v>
      </c>
      <c r="S374" s="44">
        <f t="shared" si="36"/>
        <v>271.2605</v>
      </c>
      <c r="T374" s="44">
        <v>24700.31798465</v>
      </c>
    </row>
    <row r="375" spans="17:20">
      <c r="Q375" s="44">
        <v>835</v>
      </c>
      <c r="R375" s="44">
        <v>544.42</v>
      </c>
      <c r="S375" s="44">
        <f t="shared" si="36"/>
        <v>290.58</v>
      </c>
      <c r="T375" s="44">
        <v>24306.556414</v>
      </c>
    </row>
    <row r="376" spans="17:20">
      <c r="Q376" s="44">
        <v>875.4</v>
      </c>
      <c r="R376" s="44">
        <v>549.7512</v>
      </c>
      <c r="S376" s="44">
        <f t="shared" si="36"/>
        <v>325.6488</v>
      </c>
      <c r="T376" s="44">
        <v>24544.57690104</v>
      </c>
    </row>
    <row r="377" spans="17:20">
      <c r="Q377" s="44">
        <v>392.6</v>
      </c>
      <c r="R377" s="44">
        <v>307.0132</v>
      </c>
      <c r="S377" s="44">
        <f t="shared" si="36"/>
        <v>85.5868</v>
      </c>
      <c r="T377" s="44">
        <v>15970.3661442</v>
      </c>
    </row>
    <row r="378" spans="17:20">
      <c r="Q378" s="44">
        <v>458.42</v>
      </c>
      <c r="R378" s="44">
        <v>352.06656</v>
      </c>
      <c r="S378" s="44">
        <f t="shared" si="36"/>
        <v>106.35344</v>
      </c>
      <c r="T378" s="44">
        <v>18313.97435136</v>
      </c>
    </row>
    <row r="379" spans="17:20">
      <c r="Q379" s="44">
        <v>461.9</v>
      </c>
      <c r="R379" s="44">
        <v>348.2726</v>
      </c>
      <c r="S379" s="44">
        <f t="shared" si="36"/>
        <v>113.6274</v>
      </c>
      <c r="T379" s="44">
        <v>18116.6182431</v>
      </c>
    </row>
    <row r="380" spans="17:20">
      <c r="Q380" s="44">
        <v>451.3</v>
      </c>
      <c r="R380" s="44">
        <v>332.6081</v>
      </c>
      <c r="S380" s="44">
        <f t="shared" si="36"/>
        <v>118.6919</v>
      </c>
      <c r="T380" s="44">
        <v>17301.77444985</v>
      </c>
    </row>
    <row r="381" spans="17:20">
      <c r="Q381" s="44">
        <v>467.5</v>
      </c>
      <c r="R381" s="44">
        <v>339.8725</v>
      </c>
      <c r="S381" s="44">
        <f t="shared" si="36"/>
        <v>127.6275</v>
      </c>
      <c r="T381" s="44">
        <v>17679.65764125</v>
      </c>
    </row>
    <row r="382" spans="17:20">
      <c r="Q382" s="44">
        <v>467.5</v>
      </c>
      <c r="R382" s="44">
        <v>338.47</v>
      </c>
      <c r="S382" s="44">
        <f t="shared" si="36"/>
        <v>129.03</v>
      </c>
      <c r="T382" s="44">
        <v>17606.701695</v>
      </c>
    </row>
    <row r="383" spans="17:20">
      <c r="Q383" s="44">
        <v>471.3</v>
      </c>
      <c r="R383" s="44">
        <v>340.2786</v>
      </c>
      <c r="S383" s="44">
        <f t="shared" si="36"/>
        <v>131.0214</v>
      </c>
      <c r="T383" s="44">
        <v>17700.7823541</v>
      </c>
    </row>
    <row r="384" spans="17:20">
      <c r="Q384" s="44">
        <v>466.6</v>
      </c>
      <c r="R384" s="44">
        <v>335.952</v>
      </c>
      <c r="S384" s="44">
        <f t="shared" si="36"/>
        <v>130.648</v>
      </c>
      <c r="T384" s="44">
        <v>17475.719112</v>
      </c>
    </row>
    <row r="385" spans="17:20">
      <c r="Q385" s="44">
        <v>470</v>
      </c>
      <c r="R385" s="44">
        <v>346.39</v>
      </c>
      <c r="S385" s="44">
        <f t="shared" si="36"/>
        <v>123.61</v>
      </c>
      <c r="T385" s="44">
        <v>18018.688215</v>
      </c>
    </row>
    <row r="386" spans="17:20">
      <c r="Q386" s="44">
        <v>498.4</v>
      </c>
      <c r="R386" s="44">
        <v>368.816</v>
      </c>
      <c r="S386" s="44">
        <f t="shared" ref="S386:S449" si="37">Q386-R386</f>
        <v>129.584</v>
      </c>
      <c r="T386" s="44">
        <v>19185.255096</v>
      </c>
    </row>
    <row r="387" spans="17:20">
      <c r="Q387" s="44">
        <v>525.2</v>
      </c>
      <c r="R387" s="44">
        <v>381.2952</v>
      </c>
      <c r="S387" s="44">
        <f t="shared" si="37"/>
        <v>143.9048</v>
      </c>
      <c r="T387" s="44">
        <v>19834.4043612</v>
      </c>
    </row>
    <row r="388" spans="17:20">
      <c r="Q388" s="44">
        <v>531.3</v>
      </c>
      <c r="R388" s="44">
        <v>374.0352</v>
      </c>
      <c r="S388" s="44">
        <f t="shared" si="37"/>
        <v>157.2648</v>
      </c>
      <c r="T388" s="44">
        <v>19456.7500512</v>
      </c>
    </row>
    <row r="389" spans="17:20">
      <c r="Q389" s="44">
        <v>544.7</v>
      </c>
      <c r="R389" s="44">
        <v>365.4937</v>
      </c>
      <c r="S389" s="44">
        <f t="shared" si="37"/>
        <v>179.2063</v>
      </c>
      <c r="T389" s="44">
        <v>19012.43403345</v>
      </c>
    </row>
    <row r="390" spans="17:20">
      <c r="Q390" s="44">
        <v>555.5</v>
      </c>
      <c r="R390" s="44">
        <v>362.186</v>
      </c>
      <c r="S390" s="44">
        <f t="shared" si="37"/>
        <v>193.314</v>
      </c>
      <c r="T390" s="44">
        <v>18840.372441</v>
      </c>
    </row>
    <row r="391" spans="17:20">
      <c r="Q391" s="44">
        <v>595.4</v>
      </c>
      <c r="R391" s="44">
        <v>373.9112</v>
      </c>
      <c r="S391" s="44">
        <f t="shared" si="37"/>
        <v>221.4888</v>
      </c>
      <c r="T391" s="44">
        <v>19450.2997572</v>
      </c>
    </row>
    <row r="392" spans="17:20">
      <c r="Q392" s="44">
        <v>36.9</v>
      </c>
      <c r="R392" s="44">
        <v>28.8558</v>
      </c>
      <c r="S392" s="44">
        <f t="shared" si="37"/>
        <v>8.0442</v>
      </c>
      <c r="T392" s="44">
        <v>2122.19115426</v>
      </c>
    </row>
    <row r="393" spans="17:20">
      <c r="Q393" s="44">
        <v>122.51</v>
      </c>
      <c r="R393" s="44">
        <v>94.08768</v>
      </c>
      <c r="S393" s="44">
        <f t="shared" si="37"/>
        <v>28.42232</v>
      </c>
      <c r="T393" s="44">
        <v>6919.650199296</v>
      </c>
    </row>
    <row r="394" spans="17:20">
      <c r="Q394" s="44">
        <v>103.04</v>
      </c>
      <c r="R394" s="44">
        <v>77.69216</v>
      </c>
      <c r="S394" s="44">
        <f t="shared" si="37"/>
        <v>25.34784</v>
      </c>
      <c r="T394" s="44">
        <v>5713.846599552</v>
      </c>
    </row>
    <row r="395" spans="17:20">
      <c r="Q395" s="44">
        <v>98.2</v>
      </c>
      <c r="R395" s="44">
        <v>72.3734</v>
      </c>
      <c r="S395" s="44">
        <f t="shared" si="37"/>
        <v>25.8266</v>
      </c>
      <c r="T395" s="44">
        <v>5322.67999098</v>
      </c>
    </row>
    <row r="396" spans="17:20">
      <c r="Q396" s="44">
        <v>95.2</v>
      </c>
      <c r="R396" s="44">
        <v>69.2104</v>
      </c>
      <c r="S396" s="44">
        <f t="shared" si="37"/>
        <v>25.9896</v>
      </c>
      <c r="T396" s="44">
        <v>5090.05810488</v>
      </c>
    </row>
    <row r="397" spans="17:20">
      <c r="Q397" s="44">
        <v>103.7</v>
      </c>
      <c r="R397" s="44">
        <v>75.0788</v>
      </c>
      <c r="S397" s="44">
        <f t="shared" si="37"/>
        <v>28.6212</v>
      </c>
      <c r="T397" s="44">
        <v>5521.64782236</v>
      </c>
    </row>
    <row r="398" spans="17:20">
      <c r="Q398" s="44">
        <v>102.1</v>
      </c>
      <c r="R398" s="44">
        <v>73.7162</v>
      </c>
      <c r="S398" s="44">
        <f t="shared" si="37"/>
        <v>28.3838</v>
      </c>
      <c r="T398" s="44">
        <v>5421.43581414</v>
      </c>
    </row>
    <row r="399" spans="17:20">
      <c r="Q399" s="44">
        <v>103.1</v>
      </c>
      <c r="R399" s="44">
        <v>74.232</v>
      </c>
      <c r="S399" s="44">
        <f t="shared" si="37"/>
        <v>28.868</v>
      </c>
      <c r="T399" s="44">
        <v>5459.3701704</v>
      </c>
    </row>
    <row r="400" spans="17:20">
      <c r="Q400" s="44">
        <v>121.7</v>
      </c>
      <c r="R400" s="44">
        <v>89.6929</v>
      </c>
      <c r="S400" s="44">
        <f t="shared" si="37"/>
        <v>32.0071</v>
      </c>
      <c r="T400" s="44">
        <v>6596.43742263</v>
      </c>
    </row>
    <row r="401" spans="17:20">
      <c r="Q401" s="44">
        <v>120.8</v>
      </c>
      <c r="R401" s="44">
        <v>89.392</v>
      </c>
      <c r="S401" s="44">
        <f t="shared" si="37"/>
        <v>31.408</v>
      </c>
      <c r="T401" s="44">
        <v>6574.3078224</v>
      </c>
    </row>
    <row r="402" spans="17:20">
      <c r="Q402" s="44">
        <v>121.6</v>
      </c>
      <c r="R402" s="44">
        <v>88.2816</v>
      </c>
      <c r="S402" s="44">
        <f t="shared" si="37"/>
        <v>33.3184</v>
      </c>
      <c r="T402" s="44">
        <v>6492.64378752</v>
      </c>
    </row>
    <row r="403" spans="17:20">
      <c r="Q403" s="44">
        <v>122.5</v>
      </c>
      <c r="R403" s="44">
        <v>86.24</v>
      </c>
      <c r="S403" s="44">
        <f t="shared" si="37"/>
        <v>36.26</v>
      </c>
      <c r="T403" s="44">
        <v>6342.494928</v>
      </c>
    </row>
    <row r="404" spans="17:20">
      <c r="Q404" s="44">
        <v>122.9</v>
      </c>
      <c r="R404" s="44">
        <v>82.4659</v>
      </c>
      <c r="S404" s="44">
        <f t="shared" si="37"/>
        <v>40.4341</v>
      </c>
      <c r="T404" s="44">
        <v>6064.92987573</v>
      </c>
    </row>
    <row r="405" spans="17:20">
      <c r="Q405" s="44">
        <v>122.5</v>
      </c>
      <c r="R405" s="44">
        <v>79.87</v>
      </c>
      <c r="S405" s="44">
        <f t="shared" si="37"/>
        <v>42.63</v>
      </c>
      <c r="T405" s="44">
        <v>5874.015189</v>
      </c>
    </row>
    <row r="406" spans="17:20">
      <c r="Q406" s="44">
        <v>124.4</v>
      </c>
      <c r="R406" s="44">
        <v>78.1232</v>
      </c>
      <c r="S406" s="44">
        <f t="shared" si="37"/>
        <v>46.2768</v>
      </c>
      <c r="T406" s="44">
        <v>5745.54730704</v>
      </c>
    </row>
    <row r="407" spans="17:20">
      <c r="Q407" s="44">
        <v>247.1</v>
      </c>
      <c r="R407" s="44">
        <v>193.2322</v>
      </c>
      <c r="S407" s="44">
        <f t="shared" si="37"/>
        <v>53.8678</v>
      </c>
      <c r="T407" s="44">
        <v>13570.52349702</v>
      </c>
    </row>
    <row r="408" spans="17:20">
      <c r="Q408" s="44">
        <v>403.67</v>
      </c>
      <c r="R408" s="44">
        <v>310.01856</v>
      </c>
      <c r="S408" s="44">
        <f t="shared" si="37"/>
        <v>93.65144</v>
      </c>
      <c r="T408" s="44">
        <v>21772.324452096</v>
      </c>
    </row>
    <row r="409" spans="17:20">
      <c r="Q409" s="44">
        <v>403.81</v>
      </c>
      <c r="R409" s="44">
        <v>304.47274</v>
      </c>
      <c r="S409" s="44">
        <f t="shared" si="37"/>
        <v>99.33726</v>
      </c>
      <c r="T409" s="44">
        <v>21382.846504734</v>
      </c>
    </row>
    <row r="410" spans="17:20">
      <c r="Q410" s="44">
        <v>395.9</v>
      </c>
      <c r="R410" s="44">
        <v>291.7783</v>
      </c>
      <c r="S410" s="44">
        <f t="shared" si="37"/>
        <v>104.1217</v>
      </c>
      <c r="T410" s="44">
        <v>20491.32740853</v>
      </c>
    </row>
    <row r="411" spans="17:20">
      <c r="Q411" s="44">
        <v>402.1</v>
      </c>
      <c r="R411" s="44">
        <v>292.3267</v>
      </c>
      <c r="S411" s="44">
        <f t="shared" si="37"/>
        <v>109.7733</v>
      </c>
      <c r="T411" s="44">
        <v>20529.84104697</v>
      </c>
    </row>
    <row r="412" spans="17:20">
      <c r="Q412" s="44">
        <v>423.8</v>
      </c>
      <c r="R412" s="44">
        <v>306.8312</v>
      </c>
      <c r="S412" s="44">
        <f t="shared" si="37"/>
        <v>116.9688</v>
      </c>
      <c r="T412" s="44">
        <v>21548.47902792</v>
      </c>
    </row>
    <row r="413" spans="17:20">
      <c r="Q413" s="44">
        <v>420.1</v>
      </c>
      <c r="R413" s="44">
        <v>303.3122</v>
      </c>
      <c r="S413" s="44">
        <f t="shared" si="37"/>
        <v>116.7878</v>
      </c>
      <c r="T413" s="44">
        <v>21301.34282502</v>
      </c>
    </row>
    <row r="414" spans="17:20">
      <c r="Q414" s="44">
        <v>416.4</v>
      </c>
      <c r="R414" s="44">
        <v>299.808</v>
      </c>
      <c r="S414" s="44">
        <f t="shared" si="37"/>
        <v>116.592</v>
      </c>
      <c r="T414" s="44">
        <v>21055.2460128</v>
      </c>
    </row>
    <row r="415" spans="17:20">
      <c r="Q415" s="44">
        <v>394.1</v>
      </c>
      <c r="R415" s="44">
        <v>290.4517</v>
      </c>
      <c r="S415" s="44">
        <f t="shared" si="37"/>
        <v>103.6483</v>
      </c>
      <c r="T415" s="44">
        <v>20398.16148447</v>
      </c>
    </row>
    <row r="416" spans="17:20">
      <c r="Q416" s="44">
        <v>410.5</v>
      </c>
      <c r="R416" s="44">
        <v>303.77</v>
      </c>
      <c r="S416" s="44">
        <f t="shared" si="37"/>
        <v>106.73</v>
      </c>
      <c r="T416" s="44">
        <v>21333.493707</v>
      </c>
    </row>
    <row r="417" spans="17:20">
      <c r="Q417" s="44">
        <v>427.1</v>
      </c>
      <c r="R417" s="44">
        <v>310.0746</v>
      </c>
      <c r="S417" s="44">
        <f t="shared" si="37"/>
        <v>117.0254</v>
      </c>
      <c r="T417" s="44">
        <v>21776.26009086</v>
      </c>
    </row>
    <row r="418" spans="17:20">
      <c r="Q418" s="44">
        <v>450.3</v>
      </c>
      <c r="R418" s="44">
        <v>317.0112</v>
      </c>
      <c r="S418" s="44">
        <f t="shared" si="37"/>
        <v>133.2888</v>
      </c>
      <c r="T418" s="44">
        <v>22263.41126592</v>
      </c>
    </row>
    <row r="419" spans="17:20">
      <c r="Q419" s="44">
        <v>480.1</v>
      </c>
      <c r="R419" s="44">
        <v>322.1471</v>
      </c>
      <c r="S419" s="44">
        <f t="shared" si="37"/>
        <v>157.9529</v>
      </c>
      <c r="T419" s="44">
        <v>22624.10090061</v>
      </c>
    </row>
    <row r="420" spans="17:20">
      <c r="Q420" s="44">
        <v>495.5</v>
      </c>
      <c r="R420" s="44">
        <v>323.066</v>
      </c>
      <c r="S420" s="44">
        <f t="shared" si="37"/>
        <v>172.434</v>
      </c>
      <c r="T420" s="44">
        <v>22688.6344206</v>
      </c>
    </row>
    <row r="421" spans="17:20">
      <c r="Q421" s="44">
        <v>521.3</v>
      </c>
      <c r="R421" s="44">
        <v>327.3764</v>
      </c>
      <c r="S421" s="44">
        <f t="shared" si="37"/>
        <v>193.9236</v>
      </c>
      <c r="T421" s="44">
        <v>22991.34993324</v>
      </c>
    </row>
    <row r="422" spans="17:20">
      <c r="Q422" s="44">
        <v>389.9</v>
      </c>
      <c r="R422" s="44">
        <v>304.9018</v>
      </c>
      <c r="S422" s="44">
        <f t="shared" si="37"/>
        <v>84.9982</v>
      </c>
      <c r="T422" s="44">
        <v>22404.09279346</v>
      </c>
    </row>
    <row r="423" spans="17:20">
      <c r="Q423" s="44">
        <v>406.35</v>
      </c>
      <c r="R423" s="44">
        <v>312.0768</v>
      </c>
      <c r="S423" s="44">
        <f t="shared" si="37"/>
        <v>94.2732</v>
      </c>
      <c r="T423" s="44">
        <v>22931.30964096</v>
      </c>
    </row>
    <row r="424" spans="17:20">
      <c r="Q424" s="44">
        <v>401.65</v>
      </c>
      <c r="R424" s="44">
        <v>302.8441</v>
      </c>
      <c r="S424" s="44">
        <f t="shared" si="37"/>
        <v>98.8059</v>
      </c>
      <c r="T424" s="44">
        <v>22252.89361477</v>
      </c>
    </row>
    <row r="425" spans="17:20">
      <c r="Q425" s="44">
        <v>396.4</v>
      </c>
      <c r="R425" s="44">
        <v>292.1468</v>
      </c>
      <c r="S425" s="44">
        <f t="shared" si="37"/>
        <v>104.2532</v>
      </c>
      <c r="T425" s="44">
        <v>21466.85921996</v>
      </c>
    </row>
    <row r="426" spans="17:20">
      <c r="Q426" s="44">
        <v>423.6</v>
      </c>
      <c r="R426" s="44">
        <v>307.9572</v>
      </c>
      <c r="S426" s="44">
        <f t="shared" si="37"/>
        <v>115.6428</v>
      </c>
      <c r="T426" s="44">
        <v>22628.60266884</v>
      </c>
    </row>
    <row r="427" spans="17:20">
      <c r="Q427" s="44">
        <v>427.1</v>
      </c>
      <c r="R427" s="44">
        <v>309.2204</v>
      </c>
      <c r="S427" s="44">
        <f t="shared" si="37"/>
        <v>117.8796</v>
      </c>
      <c r="T427" s="44">
        <v>22721.42222588</v>
      </c>
    </row>
    <row r="428" spans="17:20">
      <c r="Q428" s="44">
        <v>429.6</v>
      </c>
      <c r="R428" s="44">
        <v>310.1712</v>
      </c>
      <c r="S428" s="44">
        <f t="shared" si="37"/>
        <v>119.4288</v>
      </c>
      <c r="T428" s="44">
        <v>22791.28672464</v>
      </c>
    </row>
    <row r="429" spans="17:20">
      <c r="Q429" s="44">
        <v>457.9</v>
      </c>
      <c r="R429" s="44">
        <v>329.688</v>
      </c>
      <c r="S429" s="44">
        <f t="shared" si="37"/>
        <v>128.212</v>
      </c>
      <c r="T429" s="44">
        <v>24225.3753336</v>
      </c>
    </row>
    <row r="430" spans="17:20">
      <c r="Q430" s="44">
        <v>521.9</v>
      </c>
      <c r="R430" s="44">
        <v>384.6403</v>
      </c>
      <c r="S430" s="44">
        <f t="shared" si="37"/>
        <v>137.2597</v>
      </c>
      <c r="T430" s="44">
        <v>28263.25385191</v>
      </c>
    </row>
    <row r="431" spans="17:20">
      <c r="Q431" s="44">
        <v>492</v>
      </c>
      <c r="R431" s="44">
        <v>364.08</v>
      </c>
      <c r="S431" s="44">
        <f t="shared" si="37"/>
        <v>127.92</v>
      </c>
      <c r="T431" s="44">
        <v>26752.489176</v>
      </c>
    </row>
    <row r="432" spans="17:20">
      <c r="Q432" s="44">
        <v>475.5</v>
      </c>
      <c r="R432" s="44">
        <v>345.213</v>
      </c>
      <c r="S432" s="44">
        <f t="shared" si="37"/>
        <v>130.287</v>
      </c>
      <c r="T432" s="44">
        <v>25366.1476761</v>
      </c>
    </row>
    <row r="433" spans="17:20">
      <c r="Q433" s="44">
        <v>634.8</v>
      </c>
      <c r="R433" s="44">
        <v>446.8992</v>
      </c>
      <c r="S433" s="44">
        <f t="shared" si="37"/>
        <v>187.9008</v>
      </c>
      <c r="T433" s="44">
        <v>32838.01914624</v>
      </c>
    </row>
    <row r="434" spans="17:20">
      <c r="Q434" s="44">
        <v>628.7</v>
      </c>
      <c r="R434" s="44">
        <v>421.8577</v>
      </c>
      <c r="S434" s="44">
        <f t="shared" si="37"/>
        <v>206.8423</v>
      </c>
      <c r="T434" s="44">
        <v>30997.97723869</v>
      </c>
    </row>
    <row r="435" spans="17:20">
      <c r="Q435" s="44">
        <v>632.3</v>
      </c>
      <c r="R435" s="44">
        <v>412.2596</v>
      </c>
      <c r="S435" s="44">
        <f t="shared" si="37"/>
        <v>220.0404</v>
      </c>
      <c r="T435" s="44">
        <v>30292.71173012</v>
      </c>
    </row>
    <row r="436" spans="17:20">
      <c r="Q436" s="44">
        <v>619.2</v>
      </c>
      <c r="R436" s="44">
        <v>388.8576</v>
      </c>
      <c r="S436" s="44">
        <f t="shared" si="37"/>
        <v>230.3424</v>
      </c>
      <c r="T436" s="44">
        <v>28573.13979072</v>
      </c>
    </row>
    <row r="437" spans="17:20">
      <c r="Q437" s="44">
        <v>41.7</v>
      </c>
      <c r="R437" s="44">
        <v>32.6094</v>
      </c>
      <c r="S437" s="44">
        <f t="shared" si="37"/>
        <v>9.0906</v>
      </c>
      <c r="T437" s="44">
        <v>2371.23165228</v>
      </c>
    </row>
    <row r="438" spans="17:20">
      <c r="Q438" s="44">
        <v>63.78</v>
      </c>
      <c r="R438" s="44">
        <v>48.98304</v>
      </c>
      <c r="S438" s="44">
        <f t="shared" si="37"/>
        <v>14.79696</v>
      </c>
      <c r="T438" s="44">
        <v>3561.860533248</v>
      </c>
    </row>
    <row r="439" spans="17:20">
      <c r="Q439" s="44">
        <v>61.92</v>
      </c>
      <c r="R439" s="44">
        <v>46.68768</v>
      </c>
      <c r="S439" s="44">
        <f t="shared" si="37"/>
        <v>15.23232</v>
      </c>
      <c r="T439" s="44">
        <v>3394.950676416</v>
      </c>
    </row>
    <row r="440" spans="17:20">
      <c r="Q440" s="44">
        <v>61.6</v>
      </c>
      <c r="R440" s="44">
        <v>45.3992</v>
      </c>
      <c r="S440" s="44">
        <f t="shared" si="37"/>
        <v>16.2008</v>
      </c>
      <c r="T440" s="44">
        <v>3301.25730704</v>
      </c>
    </row>
    <row r="441" spans="17:20">
      <c r="Q441" s="44">
        <v>61.7</v>
      </c>
      <c r="R441" s="44">
        <v>44.8559</v>
      </c>
      <c r="S441" s="44">
        <f t="shared" si="37"/>
        <v>16.8441</v>
      </c>
      <c r="T441" s="44">
        <v>3261.75059558</v>
      </c>
    </row>
    <row r="442" spans="17:20">
      <c r="Q442" s="44">
        <v>65.7</v>
      </c>
      <c r="R442" s="44">
        <v>47.5668</v>
      </c>
      <c r="S442" s="44">
        <f t="shared" si="37"/>
        <v>18.1332</v>
      </c>
      <c r="T442" s="44">
        <v>3458.87694216</v>
      </c>
    </row>
    <row r="443" spans="17:20">
      <c r="Q443" s="44">
        <v>72.1</v>
      </c>
      <c r="R443" s="44">
        <v>52.0562</v>
      </c>
      <c r="S443" s="44">
        <f t="shared" si="37"/>
        <v>20.0438</v>
      </c>
      <c r="T443" s="44">
        <v>3785.32905044</v>
      </c>
    </row>
    <row r="444" spans="17:20">
      <c r="Q444" s="44">
        <v>76.4</v>
      </c>
      <c r="R444" s="44">
        <v>55.008</v>
      </c>
      <c r="S444" s="44">
        <f t="shared" si="37"/>
        <v>21.392</v>
      </c>
      <c r="T444" s="44">
        <v>3999.9727296</v>
      </c>
    </row>
    <row r="445" spans="17:20">
      <c r="Q445" s="44">
        <v>77.5</v>
      </c>
      <c r="R445" s="44">
        <v>57.1175</v>
      </c>
      <c r="S445" s="44">
        <f t="shared" si="37"/>
        <v>20.3825</v>
      </c>
      <c r="T445" s="44">
        <v>4153.3675535</v>
      </c>
    </row>
    <row r="446" spans="17:20">
      <c r="Q446" s="44">
        <v>84.5</v>
      </c>
      <c r="R446" s="44">
        <v>62.53</v>
      </c>
      <c r="S446" s="44">
        <f t="shared" si="37"/>
        <v>21.97</v>
      </c>
      <c r="T446" s="44">
        <v>4546.943986</v>
      </c>
    </row>
    <row r="447" spans="17:20">
      <c r="Q447" s="44">
        <v>97.1</v>
      </c>
      <c r="R447" s="44">
        <v>70.4946</v>
      </c>
      <c r="S447" s="44">
        <f t="shared" si="37"/>
        <v>26.6054</v>
      </c>
      <c r="T447" s="44">
        <v>5126.09943252</v>
      </c>
    </row>
    <row r="448" spans="17:20">
      <c r="Q448" s="44">
        <v>120.7</v>
      </c>
      <c r="R448" s="44">
        <v>84.9728</v>
      </c>
      <c r="S448" s="44">
        <f t="shared" si="37"/>
        <v>35.7272</v>
      </c>
      <c r="T448" s="44">
        <v>6178.89911936</v>
      </c>
    </row>
    <row r="449" spans="17:20">
      <c r="Q449" s="44">
        <v>137.6</v>
      </c>
      <c r="R449" s="44">
        <v>92.3296</v>
      </c>
      <c r="S449" s="44">
        <f t="shared" si="37"/>
        <v>45.2704</v>
      </c>
      <c r="T449" s="44">
        <v>6713.85765952</v>
      </c>
    </row>
    <row r="450" spans="17:20">
      <c r="Q450" s="44">
        <v>148.4</v>
      </c>
      <c r="R450" s="44">
        <v>96.7568</v>
      </c>
      <c r="S450" s="44">
        <f t="shared" ref="S450:S466" si="38">Q450-R450</f>
        <v>51.6432</v>
      </c>
      <c r="T450" s="44">
        <v>7035.78682016</v>
      </c>
    </row>
    <row r="451" spans="17:20">
      <c r="Q451" s="44">
        <v>154.7</v>
      </c>
      <c r="R451" s="44">
        <v>97.1516</v>
      </c>
      <c r="S451" s="44">
        <f t="shared" si="38"/>
        <v>57.5484</v>
      </c>
      <c r="T451" s="44">
        <v>7064.49517592</v>
      </c>
    </row>
    <row r="452" spans="17:20">
      <c r="Q452" s="44">
        <v>99.1</v>
      </c>
      <c r="R452" s="44">
        <v>77.4962</v>
      </c>
      <c r="S452" s="44">
        <f t="shared" si="38"/>
        <v>21.6038</v>
      </c>
      <c r="T452" s="44">
        <v>5337.48877804</v>
      </c>
    </row>
    <row r="453" spans="17:20">
      <c r="Q453" s="44">
        <v>81.5</v>
      </c>
      <c r="R453" s="44">
        <v>62.592</v>
      </c>
      <c r="S453" s="44">
        <f t="shared" si="38"/>
        <v>18.908</v>
      </c>
      <c r="T453" s="44">
        <v>4310.9739264</v>
      </c>
    </row>
    <row r="454" spans="17:20">
      <c r="Q454" s="44">
        <v>89.48</v>
      </c>
      <c r="R454" s="44">
        <v>67.46792</v>
      </c>
      <c r="S454" s="44">
        <f t="shared" si="38"/>
        <v>22.01208</v>
      </c>
      <c r="T454" s="44">
        <v>4646.799015664</v>
      </c>
    </row>
    <row r="455" spans="17:20">
      <c r="Q455" s="44">
        <v>109.5</v>
      </c>
      <c r="R455" s="44">
        <v>80.7015</v>
      </c>
      <c r="S455" s="44">
        <f t="shared" si="38"/>
        <v>28.7985</v>
      </c>
      <c r="T455" s="44">
        <v>5558.2512513</v>
      </c>
    </row>
    <row r="456" spans="17:20">
      <c r="Q456" s="44">
        <v>113.5</v>
      </c>
      <c r="R456" s="44">
        <v>82.5145</v>
      </c>
      <c r="S456" s="44">
        <f t="shared" si="38"/>
        <v>30.9855</v>
      </c>
      <c r="T456" s="44">
        <v>5683.1201759</v>
      </c>
    </row>
    <row r="457" spans="17:20">
      <c r="Q457" s="44">
        <v>115.2</v>
      </c>
      <c r="R457" s="44">
        <v>83.4048</v>
      </c>
      <c r="S457" s="44">
        <f t="shared" si="38"/>
        <v>31.7952</v>
      </c>
      <c r="T457" s="44">
        <v>5744.43887616</v>
      </c>
    </row>
    <row r="458" spans="17:20">
      <c r="Q458" s="44">
        <v>121.9</v>
      </c>
      <c r="R458" s="44">
        <v>88.0118</v>
      </c>
      <c r="S458" s="44">
        <f t="shared" si="38"/>
        <v>33.8882</v>
      </c>
      <c r="T458" s="44">
        <v>6061.74231556</v>
      </c>
    </row>
    <row r="459" spans="17:20">
      <c r="Q459" s="44">
        <v>140.2</v>
      </c>
      <c r="R459" s="44">
        <v>100.944</v>
      </c>
      <c r="S459" s="44">
        <f t="shared" si="38"/>
        <v>39.256</v>
      </c>
      <c r="T459" s="44">
        <v>6952.4372448</v>
      </c>
    </row>
    <row r="460" spans="17:20">
      <c r="Q460" s="44">
        <v>219.6</v>
      </c>
      <c r="R460" s="44">
        <v>161.8452</v>
      </c>
      <c r="S460" s="44">
        <f t="shared" si="38"/>
        <v>57.7548</v>
      </c>
      <c r="T460" s="44">
        <v>11146.95867384</v>
      </c>
    </row>
    <row r="461" spans="17:20">
      <c r="Q461" s="44">
        <v>237.3</v>
      </c>
      <c r="R461" s="44">
        <v>175.602</v>
      </c>
      <c r="S461" s="44">
        <f t="shared" si="38"/>
        <v>61.698</v>
      </c>
      <c r="T461" s="44">
        <v>12094.4472684</v>
      </c>
    </row>
    <row r="462" spans="17:20">
      <c r="Q462" s="44">
        <v>325.3</v>
      </c>
      <c r="R462" s="44">
        <v>236.1678</v>
      </c>
      <c r="S462" s="44">
        <f t="shared" si="38"/>
        <v>89.1322</v>
      </c>
      <c r="T462" s="44">
        <v>16265.86829076</v>
      </c>
    </row>
    <row r="463" spans="17:20">
      <c r="Q463" s="44">
        <v>412.5</v>
      </c>
      <c r="R463" s="44">
        <v>290.4</v>
      </c>
      <c r="S463" s="44">
        <f t="shared" si="38"/>
        <v>122.1</v>
      </c>
      <c r="T463" s="44">
        <v>20001.06768</v>
      </c>
    </row>
    <row r="464" spans="17:20">
      <c r="Q464" s="44">
        <v>489.2</v>
      </c>
      <c r="R464" s="44">
        <v>328.2532</v>
      </c>
      <c r="S464" s="44">
        <f t="shared" si="38"/>
        <v>160.9468</v>
      </c>
      <c r="T464" s="44">
        <v>22608.17654744</v>
      </c>
    </row>
    <row r="465" spans="17:20">
      <c r="Q465" s="44">
        <v>553.4</v>
      </c>
      <c r="R465" s="44">
        <v>360.8168</v>
      </c>
      <c r="S465" s="44">
        <f t="shared" si="38"/>
        <v>192.5832</v>
      </c>
      <c r="T465" s="44">
        <v>24850.96844656</v>
      </c>
    </row>
    <row r="466" spans="17:20">
      <c r="Q466" s="44">
        <v>671.2</v>
      </c>
      <c r="R466" s="44">
        <v>421.5136</v>
      </c>
      <c r="S466" s="44">
        <f t="shared" si="38"/>
        <v>249.6864</v>
      </c>
      <c r="T466" s="44">
        <v>29031.41198912</v>
      </c>
    </row>
  </sheetData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:T466"/>
  <sheetViews>
    <sheetView zoomScale="50" zoomScaleNormal="50" workbookViewId="0">
      <selection activeCell="W14" sqref="W14"/>
    </sheetView>
  </sheetViews>
  <sheetFormatPr defaultColWidth="8.72727272727273" defaultRowHeight="14"/>
  <cols>
    <col min="1" max="17" width="8.72727272727273" style="44"/>
    <col min="18" max="18" width="9.54545454545454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234</v>
      </c>
      <c r="R1" s="44" t="s">
        <v>191</v>
      </c>
      <c r="S1" s="44" t="s">
        <v>184</v>
      </c>
      <c r="T1" s="44" t="s">
        <v>237</v>
      </c>
    </row>
    <row r="2" spans="1:20">
      <c r="A2" s="44" t="s">
        <v>193</v>
      </c>
      <c r="B2" s="44">
        <v>6.2</v>
      </c>
      <c r="C2" s="44">
        <v>5.78</v>
      </c>
      <c r="D2" s="44">
        <v>6</v>
      </c>
      <c r="E2" s="44">
        <v>6.2</v>
      </c>
      <c r="F2" s="44">
        <v>5.9</v>
      </c>
      <c r="G2" s="44">
        <v>5.9</v>
      </c>
      <c r="H2" s="44">
        <v>5.1</v>
      </c>
      <c r="I2" s="44">
        <v>4.8</v>
      </c>
      <c r="J2" s="44">
        <v>4.4</v>
      </c>
      <c r="K2" s="44">
        <v>3</v>
      </c>
      <c r="L2" s="44">
        <v>2.4</v>
      </c>
      <c r="M2" s="44">
        <v>2.4</v>
      </c>
      <c r="N2" s="44">
        <v>2.4</v>
      </c>
      <c r="O2" s="44">
        <v>2.5</v>
      </c>
      <c r="P2" s="44">
        <v>2.8</v>
      </c>
      <c r="Q2" s="44" cm="1">
        <f t="array" ref="Q2:Q466">_xlfn.TOCOL(B2:P32,0,FALSE)</f>
        <v>6.2</v>
      </c>
      <c r="R2" s="44" cm="1">
        <f t="array" ref="R2:R466">_xlfn.TOCOL(B35:P65,0,FALSE)</f>
        <v>1.3516</v>
      </c>
      <c r="S2" s="44">
        <f t="shared" ref="S2:S65" si="0">Q2-R2</f>
        <v>4.8484</v>
      </c>
      <c r="T2" s="44" cm="1">
        <f t="array" ref="T2:T466">_xlfn.TOCOL(B68:P98,0,FALSE)</f>
        <v>6.72853512</v>
      </c>
    </row>
    <row r="3" spans="1:20">
      <c r="A3" s="44" t="s">
        <v>194</v>
      </c>
      <c r="B3" s="44">
        <v>10.5</v>
      </c>
      <c r="C3" s="44">
        <v>12.76</v>
      </c>
      <c r="D3" s="44">
        <v>13.47</v>
      </c>
      <c r="E3" s="44">
        <v>13.5</v>
      </c>
      <c r="F3" s="44">
        <v>13.1</v>
      </c>
      <c r="G3" s="44">
        <v>14.2</v>
      </c>
      <c r="H3" s="44">
        <v>14.3</v>
      </c>
      <c r="I3" s="44">
        <v>14.9</v>
      </c>
      <c r="J3" s="44">
        <v>13.8</v>
      </c>
      <c r="K3" s="44">
        <v>13.3</v>
      </c>
      <c r="L3" s="44">
        <v>14.7</v>
      </c>
      <c r="M3" s="44">
        <v>17.4</v>
      </c>
      <c r="N3" s="44">
        <v>18.7</v>
      </c>
      <c r="O3" s="44">
        <v>19.7</v>
      </c>
      <c r="P3" s="44">
        <v>20.8</v>
      </c>
      <c r="Q3" s="44">
        <v>5.78</v>
      </c>
      <c r="R3" s="44">
        <v>1.34096</v>
      </c>
      <c r="S3" s="44">
        <f t="shared" si="0"/>
        <v>4.43904</v>
      </c>
      <c r="T3" s="44">
        <v>6.675567072</v>
      </c>
    </row>
    <row r="4" spans="1:20">
      <c r="A4" s="44" t="s">
        <v>195</v>
      </c>
      <c r="B4" s="44">
        <v>152.7</v>
      </c>
      <c r="C4" s="44">
        <v>155.83</v>
      </c>
      <c r="D4" s="44">
        <v>152.06</v>
      </c>
      <c r="E4" s="44">
        <v>152</v>
      </c>
      <c r="F4" s="44">
        <v>149.7</v>
      </c>
      <c r="G4" s="44">
        <v>154.8</v>
      </c>
      <c r="H4" s="44">
        <v>166.9</v>
      </c>
      <c r="I4" s="44">
        <v>169.4</v>
      </c>
      <c r="J4" s="44">
        <v>196.4</v>
      </c>
      <c r="K4" s="44">
        <v>199.3</v>
      </c>
      <c r="L4" s="44">
        <v>203.1</v>
      </c>
      <c r="M4" s="44">
        <v>222.5</v>
      </c>
      <c r="N4" s="44">
        <v>230.1</v>
      </c>
      <c r="O4" s="44">
        <v>247.1</v>
      </c>
      <c r="P4" s="44">
        <v>263.5</v>
      </c>
      <c r="Q4" s="44">
        <v>6</v>
      </c>
      <c r="R4" s="44">
        <v>1.476</v>
      </c>
      <c r="S4" s="44">
        <f t="shared" si="0"/>
        <v>4.524</v>
      </c>
      <c r="T4" s="44">
        <v>7.3478232</v>
      </c>
    </row>
    <row r="5" spans="1:20">
      <c r="A5" s="44" t="s">
        <v>196</v>
      </c>
      <c r="B5" s="44">
        <v>32.8</v>
      </c>
      <c r="C5" s="44">
        <v>33.6</v>
      </c>
      <c r="D5" s="44">
        <v>32.48</v>
      </c>
      <c r="E5" s="44">
        <v>35.8</v>
      </c>
      <c r="F5" s="44">
        <v>37.7</v>
      </c>
      <c r="G5" s="44">
        <v>41.5</v>
      </c>
      <c r="H5" s="44">
        <v>43.7</v>
      </c>
      <c r="I5" s="44">
        <v>46.5</v>
      </c>
      <c r="J5" s="44">
        <v>49.7</v>
      </c>
      <c r="K5" s="44">
        <v>53.2</v>
      </c>
      <c r="L5" s="44">
        <v>55.5</v>
      </c>
      <c r="M5" s="44">
        <v>79.3</v>
      </c>
      <c r="N5" s="44">
        <v>98.8</v>
      </c>
      <c r="O5" s="44">
        <v>106.5</v>
      </c>
      <c r="P5" s="44">
        <v>117.3</v>
      </c>
      <c r="Q5" s="44">
        <v>6.2</v>
      </c>
      <c r="R5" s="44">
        <v>1.6306</v>
      </c>
      <c r="S5" s="44">
        <f t="shared" si="0"/>
        <v>4.5694</v>
      </c>
      <c r="T5" s="44">
        <v>8.11745292</v>
      </c>
    </row>
    <row r="6" spans="1:20">
      <c r="A6" s="44" t="s">
        <v>197</v>
      </c>
      <c r="B6" s="44">
        <v>290</v>
      </c>
      <c r="C6" s="44">
        <v>363.7</v>
      </c>
      <c r="D6" s="44">
        <v>342.07</v>
      </c>
      <c r="E6" s="44">
        <v>346.4</v>
      </c>
      <c r="F6" s="44">
        <v>369.9</v>
      </c>
      <c r="G6" s="44">
        <v>388.3</v>
      </c>
      <c r="H6" s="44">
        <v>423.2</v>
      </c>
      <c r="I6" s="44">
        <v>444.8</v>
      </c>
      <c r="J6" s="44">
        <v>526.5</v>
      </c>
      <c r="K6" s="44">
        <v>489.8</v>
      </c>
      <c r="L6" s="44">
        <v>499.8</v>
      </c>
      <c r="M6" s="44">
        <v>538.3</v>
      </c>
      <c r="N6" s="44">
        <v>585.9</v>
      </c>
      <c r="O6" s="44">
        <v>658.9</v>
      </c>
      <c r="P6" s="44">
        <v>779</v>
      </c>
      <c r="Q6" s="44">
        <v>5.9</v>
      </c>
      <c r="R6" s="44">
        <v>1.6107</v>
      </c>
      <c r="S6" s="44">
        <f t="shared" si="0"/>
        <v>4.2893</v>
      </c>
      <c r="T6" s="44">
        <v>8.01838674</v>
      </c>
    </row>
    <row r="7" spans="1:20">
      <c r="A7" s="44" t="s">
        <v>198</v>
      </c>
      <c r="B7" s="44">
        <v>232.4</v>
      </c>
      <c r="C7" s="44">
        <v>325.4</v>
      </c>
      <c r="D7" s="44">
        <v>329.31</v>
      </c>
      <c r="E7" s="44">
        <v>327.1</v>
      </c>
      <c r="F7" s="44">
        <v>327.1</v>
      </c>
      <c r="G7" s="44">
        <v>323.4</v>
      </c>
      <c r="H7" s="44">
        <v>344.2</v>
      </c>
      <c r="I7" s="44">
        <v>358.3</v>
      </c>
      <c r="J7" s="44">
        <v>193.9</v>
      </c>
      <c r="K7" s="44">
        <v>212.8</v>
      </c>
      <c r="L7" s="44">
        <v>230.9</v>
      </c>
      <c r="M7" s="44">
        <v>246</v>
      </c>
      <c r="N7" s="44">
        <v>256.3</v>
      </c>
      <c r="O7" s="44">
        <v>261.2</v>
      </c>
      <c r="P7" s="44">
        <v>263.8</v>
      </c>
      <c r="Q7" s="44">
        <v>5.9</v>
      </c>
      <c r="R7" s="44">
        <v>1.6284</v>
      </c>
      <c r="S7" s="44">
        <f t="shared" si="0"/>
        <v>4.2716</v>
      </c>
      <c r="T7" s="44">
        <v>8.10650088</v>
      </c>
    </row>
    <row r="8" spans="1:20">
      <c r="A8" s="44" t="s">
        <v>199</v>
      </c>
      <c r="B8" s="44">
        <v>354.5</v>
      </c>
      <c r="C8" s="44">
        <v>424.75</v>
      </c>
      <c r="D8" s="44">
        <v>395.38</v>
      </c>
      <c r="E8" s="44">
        <v>401.4</v>
      </c>
      <c r="F8" s="44">
        <v>408.6</v>
      </c>
      <c r="G8" s="44">
        <v>401.8</v>
      </c>
      <c r="H8" s="44">
        <v>420.8</v>
      </c>
      <c r="I8" s="44">
        <v>400.4</v>
      </c>
      <c r="J8" s="44">
        <v>322</v>
      </c>
      <c r="K8" s="44">
        <v>309.4</v>
      </c>
      <c r="L8" s="44">
        <v>316.2</v>
      </c>
      <c r="M8" s="44">
        <v>270.5</v>
      </c>
      <c r="N8" s="44">
        <v>323.6</v>
      </c>
      <c r="O8" s="44">
        <v>377.8</v>
      </c>
      <c r="P8" s="44">
        <v>417.5</v>
      </c>
      <c r="Q8" s="44">
        <v>5.1</v>
      </c>
      <c r="R8" s="44">
        <v>1.4178</v>
      </c>
      <c r="S8" s="44">
        <f t="shared" si="0"/>
        <v>3.6822</v>
      </c>
      <c r="T8" s="44">
        <v>7.05809196</v>
      </c>
    </row>
    <row r="9" spans="1:20">
      <c r="A9" s="44" t="s">
        <v>200</v>
      </c>
      <c r="B9" s="44">
        <v>257.5</v>
      </c>
      <c r="C9" s="44">
        <v>320.21</v>
      </c>
      <c r="D9" s="44">
        <v>318.94</v>
      </c>
      <c r="E9" s="44">
        <v>310.3</v>
      </c>
      <c r="F9" s="44">
        <v>298.5</v>
      </c>
      <c r="G9" s="44">
        <v>300.4</v>
      </c>
      <c r="H9" s="44">
        <v>313</v>
      </c>
      <c r="I9" s="44">
        <v>315.2</v>
      </c>
      <c r="J9" s="44">
        <v>363.1</v>
      </c>
      <c r="K9" s="44">
        <v>349.7</v>
      </c>
      <c r="L9" s="44">
        <v>365.8</v>
      </c>
      <c r="M9" s="44">
        <v>402.5</v>
      </c>
      <c r="N9" s="44">
        <v>403.9</v>
      </c>
      <c r="O9" s="44">
        <v>414.9</v>
      </c>
      <c r="P9" s="44">
        <v>432.8</v>
      </c>
      <c r="Q9" s="44">
        <v>4.8</v>
      </c>
      <c r="R9" s="44">
        <v>1.344</v>
      </c>
      <c r="S9" s="44">
        <f t="shared" si="0"/>
        <v>3.456</v>
      </c>
      <c r="T9" s="44">
        <v>6.6907008</v>
      </c>
    </row>
    <row r="10" spans="1:20">
      <c r="A10" s="44" t="s">
        <v>201</v>
      </c>
      <c r="B10" s="44">
        <v>3.4</v>
      </c>
      <c r="C10" s="44">
        <v>0.1</v>
      </c>
      <c r="D10" s="44">
        <v>0.08</v>
      </c>
      <c r="E10" s="44">
        <v>0</v>
      </c>
      <c r="G10" s="44">
        <v>0</v>
      </c>
      <c r="I10" s="44">
        <v>0</v>
      </c>
      <c r="J10" s="44">
        <v>0</v>
      </c>
      <c r="K10" s="44">
        <v>0.2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44">
        <v>4.4</v>
      </c>
      <c r="R10" s="44">
        <v>1.1572</v>
      </c>
      <c r="S10" s="44">
        <f t="shared" si="0"/>
        <v>3.2428</v>
      </c>
      <c r="T10" s="44">
        <v>5.76077304</v>
      </c>
    </row>
    <row r="11" spans="1:20">
      <c r="A11" s="44" t="s">
        <v>202</v>
      </c>
      <c r="B11" s="44">
        <v>7.2</v>
      </c>
      <c r="C11" s="44">
        <v>8.62</v>
      </c>
      <c r="D11" s="44">
        <v>8.56</v>
      </c>
      <c r="E11" s="44">
        <v>8</v>
      </c>
      <c r="F11" s="44">
        <v>7.7</v>
      </c>
      <c r="G11" s="44">
        <v>8.1</v>
      </c>
      <c r="H11" s="44">
        <v>9.1</v>
      </c>
      <c r="I11" s="44">
        <v>9</v>
      </c>
      <c r="J11" s="44">
        <v>16.6</v>
      </c>
      <c r="K11" s="44">
        <v>15.8</v>
      </c>
      <c r="L11" s="44">
        <v>15.2</v>
      </c>
      <c r="M11" s="44">
        <v>14.2</v>
      </c>
      <c r="N11" s="44">
        <v>14.1</v>
      </c>
      <c r="O11" s="44">
        <v>14</v>
      </c>
      <c r="P11" s="44">
        <v>16.4</v>
      </c>
      <c r="Q11" s="44">
        <v>3</v>
      </c>
      <c r="R11" s="44">
        <v>0.78</v>
      </c>
      <c r="S11" s="44">
        <f t="shared" si="0"/>
        <v>2.22</v>
      </c>
      <c r="T11" s="44">
        <v>3.882996</v>
      </c>
    </row>
    <row r="12" spans="1:20">
      <c r="A12" s="44" t="s">
        <v>203</v>
      </c>
      <c r="B12" s="44">
        <v>4.2</v>
      </c>
      <c r="C12" s="44">
        <v>11.99</v>
      </c>
      <c r="D12" s="44">
        <v>11.5</v>
      </c>
      <c r="E12" s="44">
        <v>10.9</v>
      </c>
      <c r="F12" s="44">
        <v>10.9</v>
      </c>
      <c r="G12" s="44">
        <v>10</v>
      </c>
      <c r="H12" s="44">
        <v>9.5</v>
      </c>
      <c r="I12" s="44">
        <v>9.5</v>
      </c>
      <c r="J12" s="44">
        <v>10.9</v>
      </c>
      <c r="K12" s="44">
        <v>9.8</v>
      </c>
      <c r="L12" s="44">
        <v>9.5</v>
      </c>
      <c r="M12" s="44">
        <v>10.3</v>
      </c>
      <c r="N12" s="44">
        <v>12.1</v>
      </c>
      <c r="O12" s="44">
        <v>10.9</v>
      </c>
      <c r="P12" s="44">
        <v>10.6</v>
      </c>
      <c r="Q12" s="44">
        <v>2.4</v>
      </c>
      <c r="R12" s="44">
        <v>0.6576</v>
      </c>
      <c r="S12" s="44">
        <f t="shared" si="0"/>
        <v>1.7424</v>
      </c>
      <c r="T12" s="44">
        <v>3.27366432</v>
      </c>
    </row>
    <row r="13" spans="1:20">
      <c r="A13" s="44" t="s">
        <v>204</v>
      </c>
      <c r="B13" s="44">
        <v>105.2</v>
      </c>
      <c r="C13" s="44">
        <v>126.14</v>
      </c>
      <c r="D13" s="44">
        <v>123.04</v>
      </c>
      <c r="E13" s="44">
        <v>127.8</v>
      </c>
      <c r="F13" s="44">
        <v>130.8</v>
      </c>
      <c r="G13" s="44">
        <v>129.8</v>
      </c>
      <c r="H13" s="44">
        <v>140.4</v>
      </c>
      <c r="I13" s="44">
        <v>144.1</v>
      </c>
      <c r="J13" s="44">
        <v>58.9</v>
      </c>
      <c r="K13" s="44">
        <v>58.3</v>
      </c>
      <c r="L13" s="44">
        <v>65</v>
      </c>
      <c r="M13" s="44">
        <v>76.7</v>
      </c>
      <c r="N13" s="44">
        <v>84.1</v>
      </c>
      <c r="O13" s="44">
        <v>90.4</v>
      </c>
      <c r="P13" s="44">
        <v>94.7</v>
      </c>
      <c r="Q13" s="44">
        <v>2.4</v>
      </c>
      <c r="R13" s="44">
        <v>0.7104</v>
      </c>
      <c r="S13" s="44">
        <f t="shared" si="0"/>
        <v>1.6896</v>
      </c>
      <c r="T13" s="44">
        <v>3.53651328</v>
      </c>
    </row>
    <row r="14" spans="1:20">
      <c r="A14" s="44" t="s">
        <v>205</v>
      </c>
      <c r="B14" s="44">
        <v>28.4</v>
      </c>
      <c r="C14" s="44">
        <v>29.55</v>
      </c>
      <c r="D14" s="44">
        <v>29.87</v>
      </c>
      <c r="E14" s="44">
        <v>31.5</v>
      </c>
      <c r="F14" s="44">
        <v>32.3</v>
      </c>
      <c r="G14" s="44">
        <v>33.2</v>
      </c>
      <c r="H14" s="44">
        <v>33.8</v>
      </c>
      <c r="I14" s="44">
        <v>34.3</v>
      </c>
      <c r="J14" s="44">
        <v>9.8</v>
      </c>
      <c r="K14" s="44">
        <v>11.1</v>
      </c>
      <c r="L14" s="44">
        <v>12.9</v>
      </c>
      <c r="M14" s="44">
        <v>16.8</v>
      </c>
      <c r="N14" s="44">
        <v>17.2</v>
      </c>
      <c r="O14" s="44">
        <v>18.7</v>
      </c>
      <c r="P14" s="44">
        <v>26</v>
      </c>
      <c r="Q14" s="44">
        <v>2.4</v>
      </c>
      <c r="R14" s="44">
        <v>0.7896</v>
      </c>
      <c r="S14" s="44">
        <f t="shared" si="0"/>
        <v>1.6104</v>
      </c>
      <c r="T14" s="44">
        <v>3.93078672</v>
      </c>
    </row>
    <row r="15" spans="1:20">
      <c r="A15" s="44" t="s">
        <v>206</v>
      </c>
      <c r="B15" s="44">
        <v>121.4</v>
      </c>
      <c r="C15" s="44">
        <v>201.42</v>
      </c>
      <c r="D15" s="44">
        <v>220.7</v>
      </c>
      <c r="E15" s="44">
        <v>232.5</v>
      </c>
      <c r="F15" s="44">
        <v>241.3</v>
      </c>
      <c r="G15" s="44">
        <v>246.3</v>
      </c>
      <c r="H15" s="44">
        <v>260.9</v>
      </c>
      <c r="I15" s="44">
        <v>262.2</v>
      </c>
      <c r="J15" s="44">
        <v>210.2</v>
      </c>
      <c r="K15" s="44">
        <v>219.1</v>
      </c>
      <c r="L15" s="44">
        <v>231</v>
      </c>
      <c r="M15" s="44">
        <v>263.7</v>
      </c>
      <c r="N15" s="44">
        <v>261.8</v>
      </c>
      <c r="O15" s="44">
        <v>266.7</v>
      </c>
      <c r="P15" s="44">
        <v>231.6</v>
      </c>
      <c r="Q15" s="44">
        <v>2.5</v>
      </c>
      <c r="R15" s="44">
        <v>0.87</v>
      </c>
      <c r="S15" s="44">
        <f t="shared" si="0"/>
        <v>1.63</v>
      </c>
      <c r="T15" s="44">
        <v>4.331034</v>
      </c>
    </row>
    <row r="16" spans="1:20">
      <c r="A16" s="44" t="s">
        <v>207</v>
      </c>
      <c r="B16" s="44">
        <v>303.4</v>
      </c>
      <c r="C16" s="44">
        <v>313.25</v>
      </c>
      <c r="D16" s="44">
        <v>310.26</v>
      </c>
      <c r="E16" s="44">
        <v>319.5</v>
      </c>
      <c r="F16" s="44">
        <v>328.5</v>
      </c>
      <c r="G16" s="44">
        <v>312.8</v>
      </c>
      <c r="H16" s="44">
        <v>330.4</v>
      </c>
      <c r="I16" s="44">
        <v>326.5</v>
      </c>
      <c r="J16" s="44">
        <v>274.6</v>
      </c>
      <c r="K16" s="44">
        <v>259</v>
      </c>
      <c r="L16" s="44">
        <v>252.5</v>
      </c>
      <c r="M16" s="44">
        <v>192.2</v>
      </c>
      <c r="N16" s="44">
        <v>193.6</v>
      </c>
      <c r="O16" s="44">
        <v>197</v>
      </c>
      <c r="P16" s="44">
        <v>186.6</v>
      </c>
      <c r="Q16" s="44">
        <v>2.8</v>
      </c>
      <c r="R16" s="44">
        <v>1.0416</v>
      </c>
      <c r="S16" s="44">
        <f t="shared" si="0"/>
        <v>1.7584</v>
      </c>
      <c r="T16" s="44">
        <v>5.18529312</v>
      </c>
    </row>
    <row r="17" spans="1:20">
      <c r="A17" s="44" t="s">
        <v>208</v>
      </c>
      <c r="B17" s="44">
        <v>657.5</v>
      </c>
      <c r="C17" s="44">
        <v>634.2</v>
      </c>
      <c r="D17" s="44">
        <v>612.91</v>
      </c>
      <c r="E17" s="44">
        <v>602.7</v>
      </c>
      <c r="F17" s="44">
        <v>610.1</v>
      </c>
      <c r="G17" s="44">
        <v>626.6</v>
      </c>
      <c r="H17" s="44">
        <v>650.4</v>
      </c>
      <c r="I17" s="44">
        <v>620.8</v>
      </c>
      <c r="J17" s="44">
        <v>230.5</v>
      </c>
      <c r="K17" s="44">
        <v>231.1</v>
      </c>
      <c r="L17" s="44">
        <v>257.3</v>
      </c>
      <c r="M17" s="44">
        <v>270</v>
      </c>
      <c r="N17" s="44">
        <v>289.3</v>
      </c>
      <c r="O17" s="44">
        <v>322.8</v>
      </c>
      <c r="P17" s="44">
        <v>341.6</v>
      </c>
      <c r="Q17" s="44">
        <v>10.5</v>
      </c>
      <c r="R17" s="44">
        <v>2.289</v>
      </c>
      <c r="S17" s="44">
        <f t="shared" si="0"/>
        <v>8.211</v>
      </c>
      <c r="T17" s="44">
        <v>17.4302772</v>
      </c>
    </row>
    <row r="18" spans="1:20">
      <c r="A18" s="44" t="s">
        <v>209</v>
      </c>
      <c r="B18" s="44">
        <v>118.9</v>
      </c>
      <c r="C18" s="44">
        <v>189.39</v>
      </c>
      <c r="D18" s="44">
        <v>188.27</v>
      </c>
      <c r="E18" s="44">
        <v>209.7</v>
      </c>
      <c r="F18" s="44">
        <v>220.4</v>
      </c>
      <c r="G18" s="44">
        <v>230.7</v>
      </c>
      <c r="H18" s="44">
        <v>242</v>
      </c>
      <c r="I18" s="44">
        <v>238.2</v>
      </c>
      <c r="J18" s="44">
        <v>120.3</v>
      </c>
      <c r="K18" s="44">
        <v>122.1</v>
      </c>
      <c r="L18" s="44">
        <v>134</v>
      </c>
      <c r="M18" s="44">
        <v>166</v>
      </c>
      <c r="N18" s="44">
        <v>202.1</v>
      </c>
      <c r="O18" s="44">
        <v>212.2</v>
      </c>
      <c r="P18" s="44">
        <v>232.4</v>
      </c>
      <c r="Q18" s="44">
        <v>12.76</v>
      </c>
      <c r="R18" s="44">
        <v>2.96032</v>
      </c>
      <c r="S18" s="44">
        <f t="shared" si="0"/>
        <v>9.79968</v>
      </c>
      <c r="T18" s="44">
        <v>22.542244736</v>
      </c>
    </row>
    <row r="19" spans="1:20">
      <c r="A19" s="44" t="s">
        <v>210</v>
      </c>
      <c r="B19" s="44">
        <v>132.6</v>
      </c>
      <c r="C19" s="44">
        <v>261.12</v>
      </c>
      <c r="D19" s="44">
        <v>261.4</v>
      </c>
      <c r="E19" s="44">
        <v>310</v>
      </c>
      <c r="F19" s="44">
        <v>325</v>
      </c>
      <c r="G19" s="44">
        <v>339.8</v>
      </c>
      <c r="H19" s="44">
        <v>358.1</v>
      </c>
      <c r="I19" s="44">
        <v>352.4</v>
      </c>
      <c r="J19" s="44">
        <v>296</v>
      </c>
      <c r="K19" s="44">
        <v>310.8</v>
      </c>
      <c r="L19" s="44">
        <v>338.8</v>
      </c>
      <c r="M19" s="44">
        <v>433.3</v>
      </c>
      <c r="N19" s="44">
        <v>430.7</v>
      </c>
      <c r="O19" s="44">
        <v>437.3</v>
      </c>
      <c r="P19" s="44">
        <v>406.8</v>
      </c>
      <c r="Q19" s="44">
        <v>13.47</v>
      </c>
      <c r="R19" s="44">
        <v>3.31362</v>
      </c>
      <c r="S19" s="44">
        <f t="shared" si="0"/>
        <v>10.15638</v>
      </c>
      <c r="T19" s="44">
        <v>25.232553576</v>
      </c>
    </row>
    <row r="20" spans="1:20">
      <c r="A20" s="44" t="s">
        <v>211</v>
      </c>
      <c r="B20" s="44">
        <v>104.7</v>
      </c>
      <c r="C20" s="44">
        <v>104.86</v>
      </c>
      <c r="D20" s="44">
        <v>108.56</v>
      </c>
      <c r="E20" s="44">
        <v>107.8</v>
      </c>
      <c r="F20" s="44">
        <v>117.7</v>
      </c>
      <c r="G20" s="44">
        <v>126.1</v>
      </c>
      <c r="H20" s="44">
        <v>132.2</v>
      </c>
      <c r="I20" s="44">
        <v>127.5</v>
      </c>
      <c r="J20" s="44">
        <v>79.9</v>
      </c>
      <c r="K20" s="44">
        <v>81.2</v>
      </c>
      <c r="L20" s="44">
        <v>82.9</v>
      </c>
      <c r="M20" s="44">
        <v>85.9</v>
      </c>
      <c r="N20" s="44">
        <v>81.5</v>
      </c>
      <c r="O20" s="44">
        <v>81</v>
      </c>
      <c r="P20" s="44">
        <v>92.4</v>
      </c>
      <c r="Q20" s="44">
        <v>13.5</v>
      </c>
      <c r="R20" s="44">
        <v>3.5505</v>
      </c>
      <c r="S20" s="44">
        <f t="shared" si="0"/>
        <v>9.9495</v>
      </c>
      <c r="T20" s="44">
        <v>27.0363474</v>
      </c>
    </row>
    <row r="21" spans="1:20">
      <c r="A21" s="44" t="s">
        <v>212</v>
      </c>
      <c r="B21" s="44">
        <v>425.4</v>
      </c>
      <c r="C21" s="44">
        <v>98.82</v>
      </c>
      <c r="D21" s="44">
        <v>97.16</v>
      </c>
      <c r="E21" s="44">
        <v>98.2</v>
      </c>
      <c r="F21" s="44">
        <v>98.4</v>
      </c>
      <c r="G21" s="44">
        <v>97.9</v>
      </c>
      <c r="H21" s="44">
        <v>98.3</v>
      </c>
      <c r="I21" s="44">
        <v>92.3</v>
      </c>
      <c r="J21" s="44">
        <v>96.6</v>
      </c>
      <c r="K21" s="44">
        <v>99</v>
      </c>
      <c r="L21" s="44">
        <v>101.6</v>
      </c>
      <c r="M21" s="44">
        <v>124.6</v>
      </c>
      <c r="N21" s="44">
        <v>131.6</v>
      </c>
      <c r="O21" s="44">
        <v>150.9</v>
      </c>
      <c r="P21" s="44">
        <v>343.6</v>
      </c>
      <c r="Q21" s="44">
        <v>13.1</v>
      </c>
      <c r="R21" s="44">
        <v>3.5763</v>
      </c>
      <c r="S21" s="44">
        <f t="shared" si="0"/>
        <v>9.5237</v>
      </c>
      <c r="T21" s="44">
        <v>27.23280924</v>
      </c>
    </row>
    <row r="22" spans="1:20">
      <c r="A22" s="44" t="s">
        <v>213</v>
      </c>
      <c r="B22" s="44">
        <v>69.5</v>
      </c>
      <c r="C22" s="44">
        <v>91.18</v>
      </c>
      <c r="D22" s="44">
        <v>49.49</v>
      </c>
      <c r="E22" s="44">
        <v>48.1</v>
      </c>
      <c r="F22" s="44">
        <v>46.9</v>
      </c>
      <c r="G22" s="44">
        <v>44.8</v>
      </c>
      <c r="H22" s="44">
        <v>50.9</v>
      </c>
      <c r="I22" s="44">
        <v>57.4</v>
      </c>
      <c r="J22" s="44">
        <v>42.7</v>
      </c>
      <c r="K22" s="44">
        <v>44.6</v>
      </c>
      <c r="L22" s="44">
        <v>45.5</v>
      </c>
      <c r="M22" s="44">
        <v>45</v>
      </c>
      <c r="N22" s="44">
        <v>42.5</v>
      </c>
      <c r="O22" s="44">
        <v>46.9</v>
      </c>
      <c r="P22" s="44">
        <v>47.4</v>
      </c>
      <c r="Q22" s="44">
        <v>14.2</v>
      </c>
      <c r="R22" s="44">
        <v>3.9192</v>
      </c>
      <c r="S22" s="44">
        <f t="shared" si="0"/>
        <v>10.2808</v>
      </c>
      <c r="T22" s="44">
        <v>29.84392416</v>
      </c>
    </row>
    <row r="23" spans="1:20">
      <c r="A23" s="44" t="s">
        <v>214</v>
      </c>
      <c r="B23" s="44">
        <v>41.5</v>
      </c>
      <c r="C23" s="44">
        <v>74.56</v>
      </c>
      <c r="D23" s="44">
        <v>77.95</v>
      </c>
      <c r="E23" s="44">
        <v>85.4</v>
      </c>
      <c r="F23" s="44">
        <v>93.3</v>
      </c>
      <c r="G23" s="44">
        <v>100.2</v>
      </c>
      <c r="H23" s="44">
        <v>108.7</v>
      </c>
      <c r="I23" s="44">
        <v>114.5</v>
      </c>
      <c r="J23" s="44">
        <v>80.4</v>
      </c>
      <c r="K23" s="44">
        <v>78.3</v>
      </c>
      <c r="L23" s="44">
        <v>80.2</v>
      </c>
      <c r="M23" s="44">
        <v>88.6</v>
      </c>
      <c r="N23" s="44">
        <v>93</v>
      </c>
      <c r="O23" s="44">
        <v>99.1</v>
      </c>
      <c r="P23" s="44">
        <v>110.3</v>
      </c>
      <c r="Q23" s="44">
        <v>14.3</v>
      </c>
      <c r="R23" s="44">
        <v>3.9754</v>
      </c>
      <c r="S23" s="44">
        <f t="shared" si="0"/>
        <v>10.3246</v>
      </c>
      <c r="T23" s="44">
        <v>30.27187592</v>
      </c>
    </row>
    <row r="24" spans="1:20">
      <c r="A24" s="44" t="s">
        <v>215</v>
      </c>
      <c r="B24" s="44">
        <v>633.6</v>
      </c>
      <c r="C24" s="44">
        <v>440</v>
      </c>
      <c r="D24" s="44">
        <v>490.3</v>
      </c>
      <c r="E24" s="44">
        <v>477.4</v>
      </c>
      <c r="F24" s="44">
        <v>487.9</v>
      </c>
      <c r="G24" s="44">
        <v>529.4</v>
      </c>
      <c r="H24" s="44">
        <v>561.8</v>
      </c>
      <c r="I24" s="44">
        <v>552.8</v>
      </c>
      <c r="J24" s="44">
        <v>494.8</v>
      </c>
      <c r="K24" s="44">
        <v>476.2</v>
      </c>
      <c r="L24" s="44">
        <v>502.3</v>
      </c>
      <c r="M24" s="44">
        <v>547.8</v>
      </c>
      <c r="N24" s="44">
        <v>524.8</v>
      </c>
      <c r="O24" s="44">
        <v>583.6</v>
      </c>
      <c r="P24" s="44">
        <v>773.2</v>
      </c>
      <c r="Q24" s="44">
        <v>14.9</v>
      </c>
      <c r="R24" s="44">
        <v>4.172</v>
      </c>
      <c r="S24" s="44">
        <f t="shared" si="0"/>
        <v>10.728</v>
      </c>
      <c r="T24" s="44">
        <v>31.7689456</v>
      </c>
    </row>
    <row r="25" spans="1:20">
      <c r="A25" s="44" t="s">
        <v>216</v>
      </c>
      <c r="B25" s="44">
        <v>216.6</v>
      </c>
      <c r="C25" s="44">
        <v>309.26</v>
      </c>
      <c r="D25" s="44">
        <v>274.96</v>
      </c>
      <c r="E25" s="44">
        <v>247.8</v>
      </c>
      <c r="F25" s="44">
        <v>254.3</v>
      </c>
      <c r="G25" s="44">
        <v>290.6</v>
      </c>
      <c r="H25" s="44">
        <v>349.6</v>
      </c>
      <c r="I25" s="44">
        <v>362.8</v>
      </c>
      <c r="J25" s="44">
        <v>373.5</v>
      </c>
      <c r="K25" s="44">
        <v>371.9</v>
      </c>
      <c r="L25" s="44">
        <v>431.7</v>
      </c>
      <c r="M25" s="44">
        <v>488.6</v>
      </c>
      <c r="N25" s="44">
        <v>478.4</v>
      </c>
      <c r="O25" s="44">
        <v>491.4</v>
      </c>
      <c r="P25" s="44">
        <v>502.7</v>
      </c>
      <c r="Q25" s="44">
        <v>13.8</v>
      </c>
      <c r="R25" s="44">
        <v>3.6294</v>
      </c>
      <c r="S25" s="44">
        <f t="shared" si="0"/>
        <v>10.1706</v>
      </c>
      <c r="T25" s="44">
        <v>27.63715512</v>
      </c>
    </row>
    <row r="26" spans="1:20">
      <c r="A26" s="44" t="s">
        <v>217</v>
      </c>
      <c r="B26" s="44">
        <v>401.5</v>
      </c>
      <c r="C26" s="44">
        <v>666.24</v>
      </c>
      <c r="D26" s="44">
        <v>669.95</v>
      </c>
      <c r="E26" s="44">
        <v>675.1</v>
      </c>
      <c r="F26" s="44">
        <v>658.9</v>
      </c>
      <c r="G26" s="44">
        <v>681.3</v>
      </c>
      <c r="H26" s="44">
        <v>688.2</v>
      </c>
      <c r="I26" s="44">
        <v>721.8</v>
      </c>
      <c r="J26" s="44">
        <v>747.7</v>
      </c>
      <c r="K26" s="44">
        <v>755.8</v>
      </c>
      <c r="L26" s="44">
        <v>777.5</v>
      </c>
      <c r="M26" s="44">
        <v>810.4</v>
      </c>
      <c r="N26" s="44">
        <v>824.5</v>
      </c>
      <c r="O26" s="44">
        <v>835</v>
      </c>
      <c r="P26" s="44">
        <v>875.4</v>
      </c>
      <c r="Q26" s="44">
        <v>13.3</v>
      </c>
      <c r="R26" s="44">
        <v>3.458</v>
      </c>
      <c r="S26" s="44">
        <f t="shared" si="0"/>
        <v>9.842</v>
      </c>
      <c r="T26" s="44">
        <v>26.3319784</v>
      </c>
    </row>
    <row r="27" spans="1:20">
      <c r="A27" s="44" t="s">
        <v>218</v>
      </c>
      <c r="B27" s="44">
        <v>392.6</v>
      </c>
      <c r="C27" s="44">
        <v>458.42</v>
      </c>
      <c r="D27" s="44">
        <v>461.9</v>
      </c>
      <c r="E27" s="44">
        <v>451.3</v>
      </c>
      <c r="F27" s="44">
        <v>467.5</v>
      </c>
      <c r="G27" s="44">
        <v>467.5</v>
      </c>
      <c r="H27" s="44">
        <v>471.3</v>
      </c>
      <c r="I27" s="44">
        <v>466.6</v>
      </c>
      <c r="J27" s="44">
        <v>470</v>
      </c>
      <c r="K27" s="44">
        <v>498.4</v>
      </c>
      <c r="L27" s="44">
        <v>525.2</v>
      </c>
      <c r="M27" s="44">
        <v>531.3</v>
      </c>
      <c r="N27" s="44">
        <v>544.7</v>
      </c>
      <c r="O27" s="44">
        <v>555.5</v>
      </c>
      <c r="P27" s="44">
        <v>595.4</v>
      </c>
      <c r="Q27" s="44">
        <v>14.7</v>
      </c>
      <c r="R27" s="44">
        <v>4.0278</v>
      </c>
      <c r="S27" s="44">
        <f t="shared" si="0"/>
        <v>10.6722</v>
      </c>
      <c r="T27" s="44">
        <v>30.67089144</v>
      </c>
    </row>
    <row r="28" spans="1:20">
      <c r="A28" s="44" t="s">
        <v>219</v>
      </c>
      <c r="B28" s="44">
        <v>36.9</v>
      </c>
      <c r="C28" s="44">
        <v>122.51</v>
      </c>
      <c r="D28" s="44">
        <v>103.04</v>
      </c>
      <c r="E28" s="44">
        <v>98.2</v>
      </c>
      <c r="F28" s="44">
        <v>95.2</v>
      </c>
      <c r="G28" s="44">
        <v>103.7</v>
      </c>
      <c r="H28" s="44">
        <v>102.1</v>
      </c>
      <c r="I28" s="44">
        <v>103.1</v>
      </c>
      <c r="J28" s="44">
        <v>121.7</v>
      </c>
      <c r="K28" s="44">
        <v>120.8</v>
      </c>
      <c r="L28" s="44">
        <v>121.6</v>
      </c>
      <c r="M28" s="44">
        <v>122.5</v>
      </c>
      <c r="N28" s="44">
        <v>122.9</v>
      </c>
      <c r="O28" s="44">
        <v>122.5</v>
      </c>
      <c r="P28" s="44">
        <v>124.4</v>
      </c>
      <c r="Q28" s="44">
        <v>17.4</v>
      </c>
      <c r="R28" s="44">
        <v>5.1504</v>
      </c>
      <c r="S28" s="44">
        <f t="shared" si="0"/>
        <v>12.2496</v>
      </c>
      <c r="T28" s="44">
        <v>39.21926592</v>
      </c>
    </row>
    <row r="29" spans="1:20">
      <c r="A29" s="44" t="s">
        <v>220</v>
      </c>
      <c r="B29" s="44">
        <v>247.1</v>
      </c>
      <c r="C29" s="44">
        <v>403.67</v>
      </c>
      <c r="D29" s="44">
        <v>403.81</v>
      </c>
      <c r="E29" s="44">
        <v>395.9</v>
      </c>
      <c r="F29" s="44">
        <v>402.1</v>
      </c>
      <c r="G29" s="44">
        <v>423.8</v>
      </c>
      <c r="H29" s="44">
        <v>420.1</v>
      </c>
      <c r="I29" s="44">
        <v>416.4</v>
      </c>
      <c r="J29" s="44">
        <v>394.1</v>
      </c>
      <c r="K29" s="44">
        <v>410.5</v>
      </c>
      <c r="L29" s="44">
        <v>427.1</v>
      </c>
      <c r="M29" s="44">
        <v>450.3</v>
      </c>
      <c r="N29" s="44">
        <v>480.1</v>
      </c>
      <c r="O29" s="44">
        <v>495.5</v>
      </c>
      <c r="P29" s="44">
        <v>521.3</v>
      </c>
      <c r="Q29" s="44">
        <v>18.7</v>
      </c>
      <c r="R29" s="44">
        <v>6.1523</v>
      </c>
      <c r="S29" s="44">
        <f t="shared" si="0"/>
        <v>12.5477</v>
      </c>
      <c r="T29" s="44">
        <v>46.84853404</v>
      </c>
    </row>
    <row r="30" spans="1:20">
      <c r="A30" s="44" t="s">
        <v>221</v>
      </c>
      <c r="B30" s="44">
        <v>389.9</v>
      </c>
      <c r="C30" s="44">
        <v>406.35</v>
      </c>
      <c r="D30" s="44">
        <v>401.65</v>
      </c>
      <c r="E30" s="44">
        <v>396.4</v>
      </c>
      <c r="F30" s="44">
        <v>423.6</v>
      </c>
      <c r="G30" s="44">
        <v>427.1</v>
      </c>
      <c r="H30" s="44">
        <v>429.6</v>
      </c>
      <c r="I30" s="44">
        <v>457.9</v>
      </c>
      <c r="J30" s="44">
        <v>521.9</v>
      </c>
      <c r="K30" s="44">
        <v>492</v>
      </c>
      <c r="L30" s="44">
        <v>475.5</v>
      </c>
      <c r="M30" s="44">
        <v>634.8</v>
      </c>
      <c r="N30" s="44">
        <v>628.7</v>
      </c>
      <c r="O30" s="44">
        <v>632.3</v>
      </c>
      <c r="P30" s="44">
        <v>619.2</v>
      </c>
      <c r="Q30" s="44">
        <v>19.7</v>
      </c>
      <c r="R30" s="44">
        <v>6.8556</v>
      </c>
      <c r="S30" s="44">
        <f t="shared" si="0"/>
        <v>12.8444</v>
      </c>
      <c r="T30" s="44">
        <v>52.20402288</v>
      </c>
    </row>
    <row r="31" spans="1:20">
      <c r="A31" s="44" t="s">
        <v>222</v>
      </c>
      <c r="B31" s="44">
        <v>41.7</v>
      </c>
      <c r="C31" s="44">
        <v>63.78</v>
      </c>
      <c r="D31" s="44">
        <v>61.92</v>
      </c>
      <c r="E31" s="44">
        <v>61.6</v>
      </c>
      <c r="F31" s="44">
        <v>61.7</v>
      </c>
      <c r="G31" s="44">
        <v>65.7</v>
      </c>
      <c r="H31" s="44">
        <v>72.1</v>
      </c>
      <c r="I31" s="44">
        <v>76.4</v>
      </c>
      <c r="J31" s="44">
        <v>77.5</v>
      </c>
      <c r="K31" s="44">
        <v>84.5</v>
      </c>
      <c r="L31" s="44">
        <v>97.1</v>
      </c>
      <c r="M31" s="44">
        <v>120.7</v>
      </c>
      <c r="N31" s="44">
        <v>137.6</v>
      </c>
      <c r="O31" s="44">
        <v>148.4</v>
      </c>
      <c r="P31" s="44">
        <v>154.7</v>
      </c>
      <c r="Q31" s="44">
        <v>20.8</v>
      </c>
      <c r="R31" s="44">
        <v>7.7376</v>
      </c>
      <c r="S31" s="44">
        <f t="shared" si="0"/>
        <v>13.0624</v>
      </c>
      <c r="T31" s="44">
        <v>58.92027648</v>
      </c>
    </row>
    <row r="32" spans="1:20">
      <c r="A32" s="44" t="s">
        <v>223</v>
      </c>
      <c r="B32" s="44">
        <v>99.1</v>
      </c>
      <c r="C32" s="44">
        <v>81.5</v>
      </c>
      <c r="D32" s="44">
        <v>89.48</v>
      </c>
      <c r="E32" s="44">
        <v>109.5</v>
      </c>
      <c r="F32" s="44">
        <v>113.5</v>
      </c>
      <c r="G32" s="44">
        <v>115.2</v>
      </c>
      <c r="H32" s="44">
        <v>121.9</v>
      </c>
      <c r="I32" s="44">
        <v>140.2</v>
      </c>
      <c r="J32" s="44">
        <v>219.6</v>
      </c>
      <c r="K32" s="44">
        <v>237.3</v>
      </c>
      <c r="L32" s="44">
        <v>325.3</v>
      </c>
      <c r="M32" s="44">
        <v>412.5</v>
      </c>
      <c r="N32" s="44">
        <v>489.2</v>
      </c>
      <c r="O32" s="44">
        <v>553.4</v>
      </c>
      <c r="P32" s="44">
        <v>671.2</v>
      </c>
      <c r="Q32" s="44">
        <v>152.7</v>
      </c>
      <c r="R32" s="44">
        <v>33.2886</v>
      </c>
      <c r="S32" s="44">
        <f t="shared" si="0"/>
        <v>119.4114</v>
      </c>
      <c r="T32" s="44">
        <v>177.53809038</v>
      </c>
    </row>
    <row r="33" spans="1:20">
      <c r="Q33" s="44">
        <v>155.83</v>
      </c>
      <c r="R33" s="44">
        <v>36.15256</v>
      </c>
      <c r="S33" s="44">
        <f t="shared" si="0"/>
        <v>119.67744</v>
      </c>
      <c r="T33" s="44">
        <v>192.812448248</v>
      </c>
    </row>
    <row r="34" spans="1:20">
      <c r="A34" s="44" t="s">
        <v>224</v>
      </c>
      <c r="Q34" s="44">
        <v>152.06</v>
      </c>
      <c r="R34" s="44">
        <v>37.40676</v>
      </c>
      <c r="S34" s="44">
        <f t="shared" si="0"/>
        <v>114.65324</v>
      </c>
      <c r="T34" s="44">
        <v>199.501473108</v>
      </c>
    </row>
    <row r="35" spans="1:20">
      <c r="A35" s="51">
        <v>0.218</v>
      </c>
      <c r="B35" s="44">
        <f t="shared" ref="B35:B65" si="1">B2*$A$35</f>
        <v>1.3516</v>
      </c>
      <c r="C35" s="44">
        <f t="shared" ref="C35:C65" si="2">C2*$A$36</f>
        <v>1.34096</v>
      </c>
      <c r="D35" s="44">
        <f t="shared" ref="D35:D65" si="3">D2*$A$37</f>
        <v>1.476</v>
      </c>
      <c r="E35" s="44">
        <f t="shared" ref="E35:E65" si="4">E2*$A$38</f>
        <v>1.6306</v>
      </c>
      <c r="F35" s="44">
        <f t="shared" ref="F35:F65" si="5">F2*$A$39</f>
        <v>1.6107</v>
      </c>
      <c r="G35" s="44">
        <f t="shared" ref="G35:G65" si="6">G2*$A$40</f>
        <v>1.6284</v>
      </c>
      <c r="H35" s="44">
        <f t="shared" ref="H35:H65" si="7">H2*$A$41</f>
        <v>1.4178</v>
      </c>
      <c r="I35" s="44">
        <f t="shared" ref="I35:I65" si="8">I2*$A$42</f>
        <v>1.344</v>
      </c>
      <c r="J35" s="44">
        <f t="shared" ref="J35:J65" si="9">J2*$A$43</f>
        <v>1.1572</v>
      </c>
      <c r="K35" s="44">
        <f t="shared" ref="K35:K65" si="10">K2*$A$44</f>
        <v>0.78</v>
      </c>
      <c r="L35" s="44">
        <f t="shared" ref="L35:L65" si="11">L2*$A$45</f>
        <v>0.6576</v>
      </c>
      <c r="M35" s="44">
        <f t="shared" ref="M35:M65" si="12">M2*$A$46</f>
        <v>0.7104</v>
      </c>
      <c r="N35" s="44">
        <f t="shared" ref="N35:N65" si="13">N2*$A$47</f>
        <v>0.7896</v>
      </c>
      <c r="O35" s="44">
        <f t="shared" ref="O35:O65" si="14">O2*$A$48</f>
        <v>0.87</v>
      </c>
      <c r="P35" s="44">
        <f t="shared" ref="P35:P65" si="15">P2*$A$49</f>
        <v>1.0416</v>
      </c>
      <c r="Q35" s="44">
        <v>152</v>
      </c>
      <c r="R35" s="44">
        <v>39.976</v>
      </c>
      <c r="S35" s="44">
        <f t="shared" si="0"/>
        <v>112.024</v>
      </c>
      <c r="T35" s="44">
        <v>213.2040008</v>
      </c>
    </row>
    <row r="36" spans="1:20">
      <c r="A36" s="51">
        <v>0.232</v>
      </c>
      <c r="B36" s="44">
        <f t="shared" si="1"/>
        <v>2.289</v>
      </c>
      <c r="C36" s="44">
        <f t="shared" si="2"/>
        <v>2.96032</v>
      </c>
      <c r="D36" s="44">
        <f t="shared" si="3"/>
        <v>3.31362</v>
      </c>
      <c r="E36" s="44">
        <f t="shared" si="4"/>
        <v>3.5505</v>
      </c>
      <c r="F36" s="44">
        <f t="shared" si="5"/>
        <v>3.5763</v>
      </c>
      <c r="G36" s="44">
        <f t="shared" si="6"/>
        <v>3.9192</v>
      </c>
      <c r="H36" s="44">
        <f t="shared" si="7"/>
        <v>3.9754</v>
      </c>
      <c r="I36" s="44">
        <f t="shared" si="8"/>
        <v>4.172</v>
      </c>
      <c r="J36" s="44">
        <f t="shared" si="9"/>
        <v>3.6294</v>
      </c>
      <c r="K36" s="44">
        <f t="shared" si="10"/>
        <v>3.458</v>
      </c>
      <c r="L36" s="44">
        <f t="shared" si="11"/>
        <v>4.0278</v>
      </c>
      <c r="M36" s="44">
        <f t="shared" si="12"/>
        <v>5.1504</v>
      </c>
      <c r="N36" s="44">
        <f t="shared" si="13"/>
        <v>6.1523</v>
      </c>
      <c r="O36" s="44">
        <f t="shared" si="14"/>
        <v>6.8556</v>
      </c>
      <c r="P36" s="44">
        <f t="shared" si="15"/>
        <v>7.7376</v>
      </c>
      <c r="Q36" s="44">
        <v>149.7</v>
      </c>
      <c r="R36" s="44">
        <v>40.8681</v>
      </c>
      <c r="S36" s="44">
        <f t="shared" si="0"/>
        <v>108.8319</v>
      </c>
      <c r="T36" s="44">
        <v>217.96183773</v>
      </c>
    </row>
    <row r="37" spans="1:20">
      <c r="A37" s="51">
        <v>0.246</v>
      </c>
      <c r="B37" s="44">
        <f t="shared" si="1"/>
        <v>33.2886</v>
      </c>
      <c r="C37" s="44">
        <f t="shared" si="2"/>
        <v>36.15256</v>
      </c>
      <c r="D37" s="44">
        <f t="shared" si="3"/>
        <v>37.40676</v>
      </c>
      <c r="E37" s="44">
        <f t="shared" si="4"/>
        <v>39.976</v>
      </c>
      <c r="F37" s="44">
        <f t="shared" si="5"/>
        <v>40.8681</v>
      </c>
      <c r="G37" s="44">
        <f t="shared" si="6"/>
        <v>42.7248</v>
      </c>
      <c r="H37" s="44">
        <f t="shared" si="7"/>
        <v>46.3982</v>
      </c>
      <c r="I37" s="44">
        <f t="shared" si="8"/>
        <v>47.432</v>
      </c>
      <c r="J37" s="44">
        <f t="shared" si="9"/>
        <v>51.6532</v>
      </c>
      <c r="K37" s="44">
        <f t="shared" si="10"/>
        <v>51.818</v>
      </c>
      <c r="L37" s="44">
        <f t="shared" si="11"/>
        <v>55.6494</v>
      </c>
      <c r="M37" s="44">
        <f t="shared" si="12"/>
        <v>65.86</v>
      </c>
      <c r="N37" s="44">
        <f t="shared" si="13"/>
        <v>75.7029</v>
      </c>
      <c r="O37" s="44">
        <f t="shared" si="14"/>
        <v>85.9908</v>
      </c>
      <c r="P37" s="44">
        <f t="shared" si="15"/>
        <v>98.022</v>
      </c>
      <c r="Q37" s="44">
        <v>154.8</v>
      </c>
      <c r="R37" s="44">
        <v>42.7248</v>
      </c>
      <c r="S37" s="44">
        <f t="shared" si="0"/>
        <v>112.0752</v>
      </c>
      <c r="T37" s="44">
        <v>227.86417584</v>
      </c>
    </row>
    <row r="38" spans="1:20">
      <c r="A38" s="51">
        <v>0.263</v>
      </c>
      <c r="B38" s="44">
        <f t="shared" si="1"/>
        <v>7.1504</v>
      </c>
      <c r="C38" s="44">
        <f t="shared" si="2"/>
        <v>7.7952</v>
      </c>
      <c r="D38" s="44">
        <f t="shared" si="3"/>
        <v>7.99008</v>
      </c>
      <c r="E38" s="44">
        <f t="shared" si="4"/>
        <v>9.4154</v>
      </c>
      <c r="F38" s="44">
        <f t="shared" si="5"/>
        <v>10.2921</v>
      </c>
      <c r="G38" s="44">
        <f t="shared" si="6"/>
        <v>11.454</v>
      </c>
      <c r="H38" s="44">
        <f t="shared" si="7"/>
        <v>12.1486</v>
      </c>
      <c r="I38" s="44">
        <f t="shared" si="8"/>
        <v>13.02</v>
      </c>
      <c r="J38" s="44">
        <f t="shared" si="9"/>
        <v>13.0711</v>
      </c>
      <c r="K38" s="44">
        <f t="shared" si="10"/>
        <v>13.832</v>
      </c>
      <c r="L38" s="44">
        <f t="shared" si="11"/>
        <v>15.207</v>
      </c>
      <c r="M38" s="44">
        <f t="shared" si="12"/>
        <v>23.4728</v>
      </c>
      <c r="N38" s="44">
        <f t="shared" si="13"/>
        <v>32.5052</v>
      </c>
      <c r="O38" s="44">
        <f t="shared" si="14"/>
        <v>37.062</v>
      </c>
      <c r="P38" s="44">
        <f t="shared" si="15"/>
        <v>43.6356</v>
      </c>
      <c r="Q38" s="44">
        <v>166.9</v>
      </c>
      <c r="R38" s="44">
        <v>46.3982</v>
      </c>
      <c r="S38" s="44">
        <f t="shared" si="0"/>
        <v>120.5018</v>
      </c>
      <c r="T38" s="44">
        <v>247.45552006</v>
      </c>
    </row>
    <row r="39" spans="1:20">
      <c r="A39" s="51">
        <v>0.273</v>
      </c>
      <c r="B39" s="44">
        <f t="shared" si="1"/>
        <v>63.22</v>
      </c>
      <c r="C39" s="44">
        <f t="shared" si="2"/>
        <v>84.3784</v>
      </c>
      <c r="D39" s="44">
        <f t="shared" si="3"/>
        <v>84.14922</v>
      </c>
      <c r="E39" s="44">
        <f t="shared" si="4"/>
        <v>91.1032</v>
      </c>
      <c r="F39" s="44">
        <f t="shared" si="5"/>
        <v>100.9827</v>
      </c>
      <c r="G39" s="44">
        <f t="shared" si="6"/>
        <v>107.1708</v>
      </c>
      <c r="H39" s="44">
        <f t="shared" si="7"/>
        <v>117.6496</v>
      </c>
      <c r="I39" s="44">
        <f t="shared" si="8"/>
        <v>124.544</v>
      </c>
      <c r="J39" s="44">
        <f t="shared" si="9"/>
        <v>138.4695</v>
      </c>
      <c r="K39" s="44">
        <f t="shared" si="10"/>
        <v>127.348</v>
      </c>
      <c r="L39" s="44">
        <f t="shared" si="11"/>
        <v>136.9452</v>
      </c>
      <c r="M39" s="44">
        <f t="shared" si="12"/>
        <v>159.3368</v>
      </c>
      <c r="N39" s="44">
        <f t="shared" si="13"/>
        <v>192.7611</v>
      </c>
      <c r="O39" s="44">
        <f t="shared" si="14"/>
        <v>229.2972</v>
      </c>
      <c r="P39" s="44">
        <f t="shared" si="15"/>
        <v>289.788</v>
      </c>
      <c r="Q39" s="44">
        <v>169.4</v>
      </c>
      <c r="R39" s="44">
        <v>47.432</v>
      </c>
      <c r="S39" s="44">
        <f t="shared" si="0"/>
        <v>121.968</v>
      </c>
      <c r="T39" s="44">
        <v>252.9690856</v>
      </c>
    </row>
    <row r="40" spans="1:20">
      <c r="A40" s="51">
        <v>0.276</v>
      </c>
      <c r="B40" s="44">
        <f t="shared" si="1"/>
        <v>50.6632</v>
      </c>
      <c r="C40" s="44">
        <f t="shared" si="2"/>
        <v>75.4928</v>
      </c>
      <c r="D40" s="44">
        <f t="shared" si="3"/>
        <v>81.01026</v>
      </c>
      <c r="E40" s="44">
        <f t="shared" si="4"/>
        <v>86.0273</v>
      </c>
      <c r="F40" s="44">
        <f t="shared" si="5"/>
        <v>89.2983</v>
      </c>
      <c r="G40" s="44">
        <f t="shared" si="6"/>
        <v>89.2584</v>
      </c>
      <c r="H40" s="44">
        <f t="shared" si="7"/>
        <v>95.6876</v>
      </c>
      <c r="I40" s="44">
        <f t="shared" si="8"/>
        <v>100.324</v>
      </c>
      <c r="J40" s="44">
        <f t="shared" si="9"/>
        <v>50.9957</v>
      </c>
      <c r="K40" s="44">
        <f t="shared" si="10"/>
        <v>55.328</v>
      </c>
      <c r="L40" s="44">
        <f t="shared" si="11"/>
        <v>63.2666</v>
      </c>
      <c r="M40" s="44">
        <f t="shared" si="12"/>
        <v>72.816</v>
      </c>
      <c r="N40" s="44">
        <f t="shared" si="13"/>
        <v>84.3227</v>
      </c>
      <c r="O40" s="44">
        <f t="shared" si="14"/>
        <v>90.8976</v>
      </c>
      <c r="P40" s="44">
        <f t="shared" si="15"/>
        <v>98.1336</v>
      </c>
      <c r="Q40" s="44">
        <v>196.4</v>
      </c>
      <c r="R40" s="44">
        <v>51.6532</v>
      </c>
      <c r="S40" s="44">
        <f t="shared" si="0"/>
        <v>144.7468</v>
      </c>
      <c r="T40" s="44">
        <v>275.48201156</v>
      </c>
    </row>
    <row r="41" spans="1:20">
      <c r="A41" s="51">
        <v>0.278</v>
      </c>
      <c r="B41" s="44">
        <f t="shared" si="1"/>
        <v>77.281</v>
      </c>
      <c r="C41" s="44">
        <f t="shared" si="2"/>
        <v>98.542</v>
      </c>
      <c r="D41" s="44">
        <f t="shared" si="3"/>
        <v>97.26348</v>
      </c>
      <c r="E41" s="44">
        <f t="shared" si="4"/>
        <v>105.5682</v>
      </c>
      <c r="F41" s="44">
        <f t="shared" si="5"/>
        <v>111.5478</v>
      </c>
      <c r="G41" s="44">
        <f t="shared" si="6"/>
        <v>110.8968</v>
      </c>
      <c r="H41" s="44">
        <f t="shared" si="7"/>
        <v>116.9824</v>
      </c>
      <c r="I41" s="44">
        <f t="shared" si="8"/>
        <v>112.112</v>
      </c>
      <c r="J41" s="44">
        <f t="shared" si="9"/>
        <v>84.686</v>
      </c>
      <c r="K41" s="44">
        <f t="shared" si="10"/>
        <v>80.444</v>
      </c>
      <c r="L41" s="44">
        <f t="shared" si="11"/>
        <v>86.6388</v>
      </c>
      <c r="M41" s="44">
        <f t="shared" si="12"/>
        <v>80.068</v>
      </c>
      <c r="N41" s="44">
        <f t="shared" si="13"/>
        <v>106.4644</v>
      </c>
      <c r="O41" s="44">
        <f t="shared" si="14"/>
        <v>131.4744</v>
      </c>
      <c r="P41" s="44">
        <f t="shared" si="15"/>
        <v>155.31</v>
      </c>
      <c r="Q41" s="44">
        <v>199.3</v>
      </c>
      <c r="R41" s="44">
        <v>51.818</v>
      </c>
      <c r="S41" s="44">
        <f t="shared" si="0"/>
        <v>147.482</v>
      </c>
      <c r="T41" s="44">
        <v>276.3609394</v>
      </c>
    </row>
    <row r="42" spans="1:20">
      <c r="A42" s="51">
        <v>0.28</v>
      </c>
      <c r="B42" s="44">
        <f t="shared" si="1"/>
        <v>56.135</v>
      </c>
      <c r="C42" s="44">
        <f t="shared" si="2"/>
        <v>74.28872</v>
      </c>
      <c r="D42" s="44">
        <f t="shared" si="3"/>
        <v>78.45924</v>
      </c>
      <c r="E42" s="44">
        <f t="shared" si="4"/>
        <v>81.6089</v>
      </c>
      <c r="F42" s="44">
        <f t="shared" si="5"/>
        <v>81.4905</v>
      </c>
      <c r="G42" s="44">
        <f t="shared" si="6"/>
        <v>82.9104</v>
      </c>
      <c r="H42" s="44">
        <f t="shared" si="7"/>
        <v>87.014</v>
      </c>
      <c r="I42" s="44">
        <f t="shared" si="8"/>
        <v>88.256</v>
      </c>
      <c r="J42" s="44">
        <f t="shared" si="9"/>
        <v>95.4953</v>
      </c>
      <c r="K42" s="44">
        <f t="shared" si="10"/>
        <v>90.922</v>
      </c>
      <c r="L42" s="44">
        <f t="shared" si="11"/>
        <v>100.2292</v>
      </c>
      <c r="M42" s="44">
        <f t="shared" si="12"/>
        <v>119.14</v>
      </c>
      <c r="N42" s="44">
        <f t="shared" si="13"/>
        <v>132.8831</v>
      </c>
      <c r="O42" s="44">
        <f t="shared" si="14"/>
        <v>144.3852</v>
      </c>
      <c r="P42" s="44">
        <f t="shared" si="15"/>
        <v>161.0016</v>
      </c>
      <c r="Q42" s="44">
        <v>203.1</v>
      </c>
      <c r="R42" s="44">
        <v>55.6494</v>
      </c>
      <c r="S42" s="44">
        <f t="shared" si="0"/>
        <v>147.4506</v>
      </c>
      <c r="T42" s="44">
        <v>296.79494502</v>
      </c>
    </row>
    <row r="43" spans="1:20">
      <c r="A43" s="51">
        <v>0.263</v>
      </c>
      <c r="B43" s="44">
        <f t="shared" si="1"/>
        <v>0.7412</v>
      </c>
      <c r="C43" s="44">
        <f t="shared" si="2"/>
        <v>0.0232</v>
      </c>
      <c r="D43" s="44">
        <f t="shared" si="3"/>
        <v>0.01968</v>
      </c>
      <c r="E43" s="44">
        <f t="shared" si="4"/>
        <v>0</v>
      </c>
      <c r="F43" s="44">
        <f t="shared" si="5"/>
        <v>0</v>
      </c>
      <c r="G43" s="44">
        <f t="shared" si="6"/>
        <v>0</v>
      </c>
      <c r="H43" s="44">
        <f t="shared" si="7"/>
        <v>0</v>
      </c>
      <c r="I43" s="44">
        <f t="shared" si="8"/>
        <v>0</v>
      </c>
      <c r="J43" s="44">
        <f t="shared" si="9"/>
        <v>0</v>
      </c>
      <c r="K43" s="44">
        <f t="shared" si="10"/>
        <v>0.052</v>
      </c>
      <c r="L43" s="44">
        <f t="shared" si="11"/>
        <v>0</v>
      </c>
      <c r="M43" s="44">
        <f t="shared" si="12"/>
        <v>0</v>
      </c>
      <c r="N43" s="44">
        <f t="shared" si="13"/>
        <v>0</v>
      </c>
      <c r="O43" s="44">
        <f t="shared" si="14"/>
        <v>0</v>
      </c>
      <c r="P43" s="44">
        <f t="shared" si="15"/>
        <v>0</v>
      </c>
      <c r="Q43" s="44">
        <v>222.5</v>
      </c>
      <c r="R43" s="44">
        <v>65.86</v>
      </c>
      <c r="S43" s="44">
        <f t="shared" si="0"/>
        <v>156.64</v>
      </c>
      <c r="T43" s="44">
        <v>351.251138</v>
      </c>
    </row>
    <row r="44" spans="1:20">
      <c r="A44" s="51">
        <v>0.26</v>
      </c>
      <c r="B44" s="44">
        <f t="shared" si="1"/>
        <v>1.5696</v>
      </c>
      <c r="C44" s="44">
        <f t="shared" si="2"/>
        <v>1.99984</v>
      </c>
      <c r="D44" s="44">
        <f t="shared" si="3"/>
        <v>2.10576</v>
      </c>
      <c r="E44" s="44">
        <f t="shared" si="4"/>
        <v>2.104</v>
      </c>
      <c r="F44" s="44">
        <f t="shared" si="5"/>
        <v>2.1021</v>
      </c>
      <c r="G44" s="44">
        <f t="shared" si="6"/>
        <v>2.2356</v>
      </c>
      <c r="H44" s="44">
        <f t="shared" si="7"/>
        <v>2.5298</v>
      </c>
      <c r="I44" s="44">
        <f t="shared" si="8"/>
        <v>2.52</v>
      </c>
      <c r="J44" s="44">
        <f t="shared" si="9"/>
        <v>4.3658</v>
      </c>
      <c r="K44" s="44">
        <f t="shared" si="10"/>
        <v>4.108</v>
      </c>
      <c r="L44" s="44">
        <f t="shared" si="11"/>
        <v>4.1648</v>
      </c>
      <c r="M44" s="44">
        <f t="shared" si="12"/>
        <v>4.2032</v>
      </c>
      <c r="N44" s="44">
        <f t="shared" si="13"/>
        <v>4.6389</v>
      </c>
      <c r="O44" s="44">
        <f t="shared" si="14"/>
        <v>4.872</v>
      </c>
      <c r="P44" s="44">
        <f t="shared" si="15"/>
        <v>6.1008</v>
      </c>
      <c r="Q44" s="44">
        <v>230.1</v>
      </c>
      <c r="R44" s="44">
        <v>75.7029</v>
      </c>
      <c r="S44" s="44">
        <f t="shared" si="0"/>
        <v>154.3971</v>
      </c>
      <c r="T44" s="44">
        <v>403.74627657</v>
      </c>
    </row>
    <row r="45" spans="1:20">
      <c r="A45" s="51">
        <v>0.274</v>
      </c>
      <c r="B45" s="44">
        <f t="shared" si="1"/>
        <v>0.9156</v>
      </c>
      <c r="C45" s="44">
        <f t="shared" si="2"/>
        <v>2.78168</v>
      </c>
      <c r="D45" s="44">
        <f t="shared" si="3"/>
        <v>2.829</v>
      </c>
      <c r="E45" s="44">
        <f t="shared" si="4"/>
        <v>2.8667</v>
      </c>
      <c r="F45" s="44">
        <f t="shared" si="5"/>
        <v>2.9757</v>
      </c>
      <c r="G45" s="44">
        <f t="shared" si="6"/>
        <v>2.76</v>
      </c>
      <c r="H45" s="44">
        <f t="shared" si="7"/>
        <v>2.641</v>
      </c>
      <c r="I45" s="44">
        <f t="shared" si="8"/>
        <v>2.66</v>
      </c>
      <c r="J45" s="44">
        <f t="shared" si="9"/>
        <v>2.8667</v>
      </c>
      <c r="K45" s="44">
        <f t="shared" si="10"/>
        <v>2.548</v>
      </c>
      <c r="L45" s="44">
        <f t="shared" si="11"/>
        <v>2.603</v>
      </c>
      <c r="M45" s="44">
        <f t="shared" si="12"/>
        <v>3.0488</v>
      </c>
      <c r="N45" s="44">
        <f t="shared" si="13"/>
        <v>3.9809</v>
      </c>
      <c r="O45" s="44">
        <f t="shared" si="14"/>
        <v>3.7932</v>
      </c>
      <c r="P45" s="44">
        <f t="shared" si="15"/>
        <v>3.9432</v>
      </c>
      <c r="Q45" s="44">
        <v>247.1</v>
      </c>
      <c r="R45" s="44">
        <v>85.9908</v>
      </c>
      <c r="S45" s="44">
        <f t="shared" si="0"/>
        <v>161.1092</v>
      </c>
      <c r="T45" s="44">
        <v>458.61473364</v>
      </c>
    </row>
    <row r="46" spans="1:20">
      <c r="A46" s="51">
        <v>0.296</v>
      </c>
      <c r="B46" s="44">
        <f t="shared" si="1"/>
        <v>22.9336</v>
      </c>
      <c r="C46" s="44">
        <f t="shared" si="2"/>
        <v>29.26448</v>
      </c>
      <c r="D46" s="44">
        <f t="shared" si="3"/>
        <v>30.26784</v>
      </c>
      <c r="E46" s="44">
        <f t="shared" si="4"/>
        <v>33.6114</v>
      </c>
      <c r="F46" s="44">
        <f t="shared" si="5"/>
        <v>35.7084</v>
      </c>
      <c r="G46" s="44">
        <f t="shared" si="6"/>
        <v>35.8248</v>
      </c>
      <c r="H46" s="44">
        <f t="shared" si="7"/>
        <v>39.0312</v>
      </c>
      <c r="I46" s="44">
        <f t="shared" si="8"/>
        <v>40.348</v>
      </c>
      <c r="J46" s="44">
        <f t="shared" si="9"/>
        <v>15.4907</v>
      </c>
      <c r="K46" s="44">
        <f t="shared" si="10"/>
        <v>15.158</v>
      </c>
      <c r="L46" s="44">
        <f t="shared" si="11"/>
        <v>17.81</v>
      </c>
      <c r="M46" s="44">
        <f t="shared" si="12"/>
        <v>22.7032</v>
      </c>
      <c r="N46" s="44">
        <f t="shared" si="13"/>
        <v>27.6689</v>
      </c>
      <c r="O46" s="44">
        <f t="shared" si="14"/>
        <v>31.4592</v>
      </c>
      <c r="P46" s="44">
        <f t="shared" si="15"/>
        <v>35.2284</v>
      </c>
      <c r="Q46" s="44">
        <v>263.5</v>
      </c>
      <c r="R46" s="44">
        <v>98.022</v>
      </c>
      <c r="S46" s="44">
        <f t="shared" si="0"/>
        <v>165.478</v>
      </c>
      <c r="T46" s="44">
        <v>522.7807326</v>
      </c>
    </row>
    <row r="47" spans="1:20">
      <c r="A47" s="51">
        <v>0.329</v>
      </c>
      <c r="B47" s="44">
        <f t="shared" si="1"/>
        <v>6.1912</v>
      </c>
      <c r="C47" s="44">
        <f t="shared" si="2"/>
        <v>6.8556</v>
      </c>
      <c r="D47" s="44">
        <f t="shared" si="3"/>
        <v>7.34802</v>
      </c>
      <c r="E47" s="44">
        <f t="shared" si="4"/>
        <v>8.2845</v>
      </c>
      <c r="F47" s="44">
        <f t="shared" si="5"/>
        <v>8.8179</v>
      </c>
      <c r="G47" s="44">
        <f t="shared" si="6"/>
        <v>9.1632</v>
      </c>
      <c r="H47" s="44">
        <f t="shared" si="7"/>
        <v>9.3964</v>
      </c>
      <c r="I47" s="44">
        <f t="shared" si="8"/>
        <v>9.604</v>
      </c>
      <c r="J47" s="44">
        <f t="shared" si="9"/>
        <v>2.5774</v>
      </c>
      <c r="K47" s="44">
        <f t="shared" si="10"/>
        <v>2.886</v>
      </c>
      <c r="L47" s="44">
        <f t="shared" si="11"/>
        <v>3.5346</v>
      </c>
      <c r="M47" s="44">
        <f t="shared" si="12"/>
        <v>4.9728</v>
      </c>
      <c r="N47" s="44">
        <f t="shared" si="13"/>
        <v>5.6588</v>
      </c>
      <c r="O47" s="44">
        <f t="shared" si="14"/>
        <v>6.5076</v>
      </c>
      <c r="P47" s="44">
        <f t="shared" si="15"/>
        <v>9.672</v>
      </c>
      <c r="Q47" s="44">
        <v>32.8</v>
      </c>
      <c r="R47" s="44">
        <v>7.1504</v>
      </c>
      <c r="S47" s="44">
        <f t="shared" si="0"/>
        <v>25.6496</v>
      </c>
      <c r="T47" s="44">
        <v>49.32417424</v>
      </c>
    </row>
    <row r="48" spans="1:20">
      <c r="A48" s="51">
        <v>0.348</v>
      </c>
      <c r="B48" s="44">
        <f t="shared" si="1"/>
        <v>26.4652</v>
      </c>
      <c r="C48" s="44">
        <f t="shared" si="2"/>
        <v>46.72944</v>
      </c>
      <c r="D48" s="44">
        <f t="shared" si="3"/>
        <v>54.2922</v>
      </c>
      <c r="E48" s="44">
        <f t="shared" si="4"/>
        <v>61.1475</v>
      </c>
      <c r="F48" s="44">
        <f t="shared" si="5"/>
        <v>65.8749</v>
      </c>
      <c r="G48" s="44">
        <f t="shared" si="6"/>
        <v>67.9788</v>
      </c>
      <c r="H48" s="44">
        <f t="shared" si="7"/>
        <v>72.5302</v>
      </c>
      <c r="I48" s="44">
        <f t="shared" si="8"/>
        <v>73.416</v>
      </c>
      <c r="J48" s="44">
        <f t="shared" si="9"/>
        <v>55.2826</v>
      </c>
      <c r="K48" s="44">
        <f t="shared" si="10"/>
        <v>56.966</v>
      </c>
      <c r="L48" s="44">
        <f t="shared" si="11"/>
        <v>63.294</v>
      </c>
      <c r="M48" s="44">
        <f t="shared" si="12"/>
        <v>78.0552</v>
      </c>
      <c r="N48" s="44">
        <f t="shared" si="13"/>
        <v>86.1322</v>
      </c>
      <c r="O48" s="44">
        <f t="shared" si="14"/>
        <v>92.8116</v>
      </c>
      <c r="P48" s="44">
        <f t="shared" si="15"/>
        <v>86.1552</v>
      </c>
      <c r="Q48" s="44">
        <v>33.6</v>
      </c>
      <c r="R48" s="44">
        <v>7.7952</v>
      </c>
      <c r="S48" s="44">
        <f t="shared" si="0"/>
        <v>25.8048</v>
      </c>
      <c r="T48" s="44">
        <v>53.77206912</v>
      </c>
    </row>
    <row r="49" spans="1:20">
      <c r="A49" s="51">
        <v>0.372</v>
      </c>
      <c r="B49" s="44">
        <f t="shared" si="1"/>
        <v>66.1412</v>
      </c>
      <c r="C49" s="44">
        <f t="shared" si="2"/>
        <v>72.674</v>
      </c>
      <c r="D49" s="44">
        <f t="shared" si="3"/>
        <v>76.32396</v>
      </c>
      <c r="E49" s="44">
        <f t="shared" si="4"/>
        <v>84.0285</v>
      </c>
      <c r="F49" s="44">
        <f t="shared" si="5"/>
        <v>89.6805</v>
      </c>
      <c r="G49" s="44">
        <f t="shared" si="6"/>
        <v>86.3328</v>
      </c>
      <c r="H49" s="44">
        <f t="shared" si="7"/>
        <v>91.8512</v>
      </c>
      <c r="I49" s="44">
        <f t="shared" si="8"/>
        <v>91.42</v>
      </c>
      <c r="J49" s="44">
        <f t="shared" si="9"/>
        <v>72.2198</v>
      </c>
      <c r="K49" s="44">
        <f t="shared" si="10"/>
        <v>67.34</v>
      </c>
      <c r="L49" s="44">
        <f t="shared" si="11"/>
        <v>69.185</v>
      </c>
      <c r="M49" s="44">
        <f t="shared" si="12"/>
        <v>56.8912</v>
      </c>
      <c r="N49" s="44">
        <f t="shared" si="13"/>
        <v>63.6944</v>
      </c>
      <c r="O49" s="44">
        <f t="shared" si="14"/>
        <v>68.556</v>
      </c>
      <c r="P49" s="44">
        <f t="shared" si="15"/>
        <v>69.4152</v>
      </c>
      <c r="Q49" s="44">
        <v>32.48</v>
      </c>
      <c r="R49" s="44">
        <v>7.99008</v>
      </c>
      <c r="S49" s="44">
        <f t="shared" si="0"/>
        <v>24.48992</v>
      </c>
      <c r="T49" s="44">
        <v>55.116370848</v>
      </c>
    </row>
    <row r="50" spans="1:20">
      <c r="B50" s="44">
        <f t="shared" si="1"/>
        <v>143.335</v>
      </c>
      <c r="C50" s="44">
        <f t="shared" si="2"/>
        <v>147.1344</v>
      </c>
      <c r="D50" s="44">
        <f t="shared" si="3"/>
        <v>150.77586</v>
      </c>
      <c r="E50" s="44">
        <f t="shared" si="4"/>
        <v>158.5101</v>
      </c>
      <c r="F50" s="44">
        <f t="shared" si="5"/>
        <v>166.5573</v>
      </c>
      <c r="G50" s="44">
        <f t="shared" si="6"/>
        <v>172.9416</v>
      </c>
      <c r="H50" s="44">
        <f t="shared" si="7"/>
        <v>180.8112</v>
      </c>
      <c r="I50" s="44">
        <f t="shared" si="8"/>
        <v>173.824</v>
      </c>
      <c r="J50" s="44">
        <f t="shared" si="9"/>
        <v>60.6215</v>
      </c>
      <c r="K50" s="44">
        <f t="shared" si="10"/>
        <v>60.086</v>
      </c>
      <c r="L50" s="44">
        <f t="shared" si="11"/>
        <v>70.5002</v>
      </c>
      <c r="M50" s="44">
        <f t="shared" si="12"/>
        <v>79.92</v>
      </c>
      <c r="N50" s="44">
        <f t="shared" si="13"/>
        <v>95.1797</v>
      </c>
      <c r="O50" s="44">
        <f t="shared" si="14"/>
        <v>112.3344</v>
      </c>
      <c r="P50" s="44">
        <f t="shared" si="15"/>
        <v>127.0752</v>
      </c>
      <c r="Q50" s="44">
        <v>35.8</v>
      </c>
      <c r="R50" s="44">
        <v>9.4154</v>
      </c>
      <c r="S50" s="44">
        <f t="shared" si="0"/>
        <v>26.3846</v>
      </c>
      <c r="T50" s="44">
        <v>64.94837074</v>
      </c>
    </row>
    <row r="51" spans="1:20">
      <c r="B51" s="44">
        <f t="shared" si="1"/>
        <v>25.9202</v>
      </c>
      <c r="C51" s="44">
        <f t="shared" si="2"/>
        <v>43.93848</v>
      </c>
      <c r="D51" s="44">
        <f t="shared" si="3"/>
        <v>46.31442</v>
      </c>
      <c r="E51" s="44">
        <f t="shared" si="4"/>
        <v>55.1511</v>
      </c>
      <c r="F51" s="44">
        <f t="shared" si="5"/>
        <v>60.1692</v>
      </c>
      <c r="G51" s="44">
        <f t="shared" si="6"/>
        <v>63.6732</v>
      </c>
      <c r="H51" s="44">
        <f t="shared" si="7"/>
        <v>67.276</v>
      </c>
      <c r="I51" s="44">
        <f t="shared" si="8"/>
        <v>66.696</v>
      </c>
      <c r="J51" s="44">
        <f t="shared" si="9"/>
        <v>31.6389</v>
      </c>
      <c r="K51" s="44">
        <f t="shared" si="10"/>
        <v>31.746</v>
      </c>
      <c r="L51" s="44">
        <f t="shared" si="11"/>
        <v>36.716</v>
      </c>
      <c r="M51" s="44">
        <f t="shared" si="12"/>
        <v>49.136</v>
      </c>
      <c r="N51" s="44">
        <f t="shared" si="13"/>
        <v>66.4909</v>
      </c>
      <c r="O51" s="44">
        <f t="shared" si="14"/>
        <v>73.8456</v>
      </c>
      <c r="P51" s="44">
        <f t="shared" si="15"/>
        <v>86.4528</v>
      </c>
      <c r="Q51" s="44">
        <v>37.7</v>
      </c>
      <c r="R51" s="44">
        <v>10.2921</v>
      </c>
      <c r="S51" s="44">
        <f t="shared" si="0"/>
        <v>27.4079</v>
      </c>
      <c r="T51" s="44">
        <v>70.99593501</v>
      </c>
    </row>
    <row r="52" spans="1:20">
      <c r="B52" s="44">
        <f t="shared" si="1"/>
        <v>28.9068</v>
      </c>
      <c r="C52" s="44">
        <f t="shared" si="2"/>
        <v>60.57984</v>
      </c>
      <c r="D52" s="44">
        <f t="shared" si="3"/>
        <v>64.3044</v>
      </c>
      <c r="E52" s="44">
        <f t="shared" si="4"/>
        <v>81.53</v>
      </c>
      <c r="F52" s="44">
        <f t="shared" si="5"/>
        <v>88.725</v>
      </c>
      <c r="G52" s="44">
        <f t="shared" si="6"/>
        <v>93.7848</v>
      </c>
      <c r="H52" s="44">
        <f t="shared" si="7"/>
        <v>99.5518</v>
      </c>
      <c r="I52" s="44">
        <f t="shared" si="8"/>
        <v>98.672</v>
      </c>
      <c r="J52" s="44">
        <f t="shared" si="9"/>
        <v>77.848</v>
      </c>
      <c r="K52" s="44">
        <f t="shared" si="10"/>
        <v>80.808</v>
      </c>
      <c r="L52" s="44">
        <f t="shared" si="11"/>
        <v>92.8312</v>
      </c>
      <c r="M52" s="44">
        <f t="shared" si="12"/>
        <v>128.2568</v>
      </c>
      <c r="N52" s="44">
        <f t="shared" si="13"/>
        <v>141.7003</v>
      </c>
      <c r="O52" s="44">
        <f t="shared" si="14"/>
        <v>152.1804</v>
      </c>
      <c r="P52" s="44">
        <f t="shared" si="15"/>
        <v>151.3296</v>
      </c>
      <c r="Q52" s="44">
        <v>41.5</v>
      </c>
      <c r="R52" s="44">
        <v>11.454</v>
      </c>
      <c r="S52" s="44">
        <f t="shared" si="0"/>
        <v>30.046</v>
      </c>
      <c r="T52" s="44">
        <v>79.0108374</v>
      </c>
    </row>
    <row r="53" spans="1:20">
      <c r="B53" s="44">
        <f t="shared" si="1"/>
        <v>22.8246</v>
      </c>
      <c r="C53" s="44">
        <f t="shared" si="2"/>
        <v>24.32752</v>
      </c>
      <c r="D53" s="44">
        <f t="shared" si="3"/>
        <v>26.70576</v>
      </c>
      <c r="E53" s="44">
        <f t="shared" si="4"/>
        <v>28.3514</v>
      </c>
      <c r="F53" s="44">
        <f t="shared" si="5"/>
        <v>32.1321</v>
      </c>
      <c r="G53" s="44">
        <f t="shared" si="6"/>
        <v>34.8036</v>
      </c>
      <c r="H53" s="44">
        <f t="shared" si="7"/>
        <v>36.7516</v>
      </c>
      <c r="I53" s="44">
        <f t="shared" si="8"/>
        <v>35.7</v>
      </c>
      <c r="J53" s="44">
        <f t="shared" si="9"/>
        <v>21.0137</v>
      </c>
      <c r="K53" s="44">
        <f t="shared" si="10"/>
        <v>21.112</v>
      </c>
      <c r="L53" s="44">
        <f t="shared" si="11"/>
        <v>22.7146</v>
      </c>
      <c r="M53" s="44">
        <f t="shared" si="12"/>
        <v>25.4264</v>
      </c>
      <c r="N53" s="44">
        <f t="shared" si="13"/>
        <v>26.8135</v>
      </c>
      <c r="O53" s="44">
        <f t="shared" si="14"/>
        <v>28.188</v>
      </c>
      <c r="P53" s="44">
        <f t="shared" si="15"/>
        <v>34.3728</v>
      </c>
      <c r="Q53" s="44">
        <v>43.7</v>
      </c>
      <c r="R53" s="44">
        <v>12.1486</v>
      </c>
      <c r="S53" s="44">
        <f t="shared" si="0"/>
        <v>31.5514</v>
      </c>
      <c r="T53" s="44">
        <v>83.80225766</v>
      </c>
    </row>
    <row r="54" spans="1:20">
      <c r="B54" s="44">
        <f t="shared" si="1"/>
        <v>92.7372</v>
      </c>
      <c r="C54" s="44">
        <f t="shared" si="2"/>
        <v>22.92624</v>
      </c>
      <c r="D54" s="44">
        <f t="shared" si="3"/>
        <v>23.90136</v>
      </c>
      <c r="E54" s="44">
        <f t="shared" si="4"/>
        <v>25.8266</v>
      </c>
      <c r="F54" s="44">
        <f t="shared" si="5"/>
        <v>26.8632</v>
      </c>
      <c r="G54" s="44">
        <f t="shared" si="6"/>
        <v>27.0204</v>
      </c>
      <c r="H54" s="44">
        <f t="shared" si="7"/>
        <v>27.3274</v>
      </c>
      <c r="I54" s="44">
        <f t="shared" si="8"/>
        <v>25.844</v>
      </c>
      <c r="J54" s="44">
        <f t="shared" si="9"/>
        <v>25.4058</v>
      </c>
      <c r="K54" s="44">
        <f t="shared" si="10"/>
        <v>25.74</v>
      </c>
      <c r="L54" s="44">
        <f t="shared" si="11"/>
        <v>27.8384</v>
      </c>
      <c r="M54" s="44">
        <f t="shared" si="12"/>
        <v>36.8816</v>
      </c>
      <c r="N54" s="44">
        <f t="shared" si="13"/>
        <v>43.2964</v>
      </c>
      <c r="O54" s="44">
        <f t="shared" si="14"/>
        <v>52.5132</v>
      </c>
      <c r="P54" s="44">
        <f t="shared" si="15"/>
        <v>127.8192</v>
      </c>
      <c r="Q54" s="44">
        <v>46.5</v>
      </c>
      <c r="R54" s="44">
        <v>13.02</v>
      </c>
      <c r="S54" s="44">
        <f t="shared" si="0"/>
        <v>33.48</v>
      </c>
      <c r="T54" s="44">
        <v>89.813262</v>
      </c>
    </row>
    <row r="55" spans="1:20">
      <c r="B55" s="44">
        <f t="shared" si="1"/>
        <v>15.151</v>
      </c>
      <c r="C55" s="44">
        <f t="shared" si="2"/>
        <v>21.15376</v>
      </c>
      <c r="D55" s="44">
        <f t="shared" si="3"/>
        <v>12.17454</v>
      </c>
      <c r="E55" s="44">
        <f t="shared" si="4"/>
        <v>12.6503</v>
      </c>
      <c r="F55" s="44">
        <f t="shared" si="5"/>
        <v>12.8037</v>
      </c>
      <c r="G55" s="44">
        <f t="shared" si="6"/>
        <v>12.3648</v>
      </c>
      <c r="H55" s="44">
        <f t="shared" si="7"/>
        <v>14.1502</v>
      </c>
      <c r="I55" s="44">
        <f t="shared" si="8"/>
        <v>16.072</v>
      </c>
      <c r="J55" s="44">
        <f t="shared" si="9"/>
        <v>11.2301</v>
      </c>
      <c r="K55" s="44">
        <f t="shared" si="10"/>
        <v>11.596</v>
      </c>
      <c r="L55" s="44">
        <f t="shared" si="11"/>
        <v>12.467</v>
      </c>
      <c r="M55" s="44">
        <f t="shared" si="12"/>
        <v>13.32</v>
      </c>
      <c r="N55" s="44">
        <f t="shared" si="13"/>
        <v>13.9825</v>
      </c>
      <c r="O55" s="44">
        <f t="shared" si="14"/>
        <v>16.3212</v>
      </c>
      <c r="P55" s="44">
        <f t="shared" si="15"/>
        <v>17.6328</v>
      </c>
      <c r="Q55" s="44">
        <v>49.7</v>
      </c>
      <c r="R55" s="44">
        <v>13.0711</v>
      </c>
      <c r="S55" s="44">
        <f t="shared" si="0"/>
        <v>36.6289</v>
      </c>
      <c r="T55" s="44">
        <v>90.16575491</v>
      </c>
    </row>
    <row r="56" spans="1:20">
      <c r="B56" s="44">
        <f t="shared" si="1"/>
        <v>9.047</v>
      </c>
      <c r="C56" s="44">
        <f t="shared" si="2"/>
        <v>17.29792</v>
      </c>
      <c r="D56" s="44">
        <f t="shared" si="3"/>
        <v>19.1757</v>
      </c>
      <c r="E56" s="44">
        <f t="shared" si="4"/>
        <v>22.4602</v>
      </c>
      <c r="F56" s="44">
        <f t="shared" si="5"/>
        <v>25.4709</v>
      </c>
      <c r="G56" s="44">
        <f t="shared" si="6"/>
        <v>27.6552</v>
      </c>
      <c r="H56" s="44">
        <f t="shared" si="7"/>
        <v>30.2186</v>
      </c>
      <c r="I56" s="44">
        <f t="shared" si="8"/>
        <v>32.06</v>
      </c>
      <c r="J56" s="44">
        <f t="shared" si="9"/>
        <v>21.1452</v>
      </c>
      <c r="K56" s="44">
        <f t="shared" si="10"/>
        <v>20.358</v>
      </c>
      <c r="L56" s="44">
        <f t="shared" si="11"/>
        <v>21.9748</v>
      </c>
      <c r="M56" s="44">
        <f t="shared" si="12"/>
        <v>26.2256</v>
      </c>
      <c r="N56" s="44">
        <f t="shared" si="13"/>
        <v>30.597</v>
      </c>
      <c r="O56" s="44">
        <f t="shared" si="14"/>
        <v>34.4868</v>
      </c>
      <c r="P56" s="44">
        <f t="shared" si="15"/>
        <v>41.0316</v>
      </c>
      <c r="Q56" s="44">
        <v>53.2</v>
      </c>
      <c r="R56" s="44">
        <v>13.832</v>
      </c>
      <c r="S56" s="44">
        <f t="shared" si="0"/>
        <v>39.368</v>
      </c>
      <c r="T56" s="44">
        <v>95.4145192</v>
      </c>
    </row>
    <row r="57" spans="1:20">
      <c r="B57" s="44">
        <f t="shared" si="1"/>
        <v>138.1248</v>
      </c>
      <c r="C57" s="44">
        <f t="shared" si="2"/>
        <v>102.08</v>
      </c>
      <c r="D57" s="44">
        <f t="shared" si="3"/>
        <v>120.6138</v>
      </c>
      <c r="E57" s="44">
        <f t="shared" si="4"/>
        <v>125.5562</v>
      </c>
      <c r="F57" s="44">
        <f t="shared" si="5"/>
        <v>133.1967</v>
      </c>
      <c r="G57" s="44">
        <f t="shared" si="6"/>
        <v>146.1144</v>
      </c>
      <c r="H57" s="44">
        <f t="shared" si="7"/>
        <v>156.1804</v>
      </c>
      <c r="I57" s="44">
        <f t="shared" si="8"/>
        <v>154.784</v>
      </c>
      <c r="J57" s="44">
        <f t="shared" si="9"/>
        <v>130.1324</v>
      </c>
      <c r="K57" s="44">
        <f t="shared" si="10"/>
        <v>123.812</v>
      </c>
      <c r="L57" s="44">
        <f t="shared" si="11"/>
        <v>137.6302</v>
      </c>
      <c r="M57" s="44">
        <f t="shared" si="12"/>
        <v>162.1488</v>
      </c>
      <c r="N57" s="44">
        <f t="shared" si="13"/>
        <v>172.6592</v>
      </c>
      <c r="O57" s="44">
        <f t="shared" si="14"/>
        <v>203.0928</v>
      </c>
      <c r="P57" s="44">
        <f t="shared" si="15"/>
        <v>287.6304</v>
      </c>
      <c r="Q57" s="44">
        <v>55.5</v>
      </c>
      <c r="R57" s="44">
        <v>15.207</v>
      </c>
      <c r="S57" s="44">
        <f t="shared" si="0"/>
        <v>40.293</v>
      </c>
      <c r="T57" s="44">
        <v>104.8994067</v>
      </c>
    </row>
    <row r="58" spans="1:20">
      <c r="B58" s="44">
        <f t="shared" si="1"/>
        <v>47.2188</v>
      </c>
      <c r="C58" s="44">
        <f t="shared" si="2"/>
        <v>71.74832</v>
      </c>
      <c r="D58" s="44">
        <f t="shared" si="3"/>
        <v>67.64016</v>
      </c>
      <c r="E58" s="44">
        <f t="shared" si="4"/>
        <v>65.1714</v>
      </c>
      <c r="F58" s="44">
        <f t="shared" si="5"/>
        <v>69.4239</v>
      </c>
      <c r="G58" s="44">
        <f t="shared" si="6"/>
        <v>80.2056</v>
      </c>
      <c r="H58" s="44">
        <f t="shared" si="7"/>
        <v>97.1888</v>
      </c>
      <c r="I58" s="44">
        <f t="shared" si="8"/>
        <v>101.584</v>
      </c>
      <c r="J58" s="44">
        <f t="shared" si="9"/>
        <v>98.2305</v>
      </c>
      <c r="K58" s="44">
        <f t="shared" si="10"/>
        <v>96.694</v>
      </c>
      <c r="L58" s="44">
        <f t="shared" si="11"/>
        <v>118.2858</v>
      </c>
      <c r="M58" s="44">
        <f t="shared" si="12"/>
        <v>144.6256</v>
      </c>
      <c r="N58" s="44">
        <f t="shared" si="13"/>
        <v>157.3936</v>
      </c>
      <c r="O58" s="44">
        <f t="shared" si="14"/>
        <v>171.0072</v>
      </c>
      <c r="P58" s="44">
        <f t="shared" si="15"/>
        <v>187.0044</v>
      </c>
      <c r="Q58" s="44">
        <v>79.3</v>
      </c>
      <c r="R58" s="44">
        <v>23.4728</v>
      </c>
      <c r="S58" s="44">
        <f t="shared" si="0"/>
        <v>55.8272</v>
      </c>
      <c r="T58" s="44">
        <v>161.91772168</v>
      </c>
    </row>
    <row r="59" spans="1:20">
      <c r="B59" s="44">
        <f t="shared" si="1"/>
        <v>87.527</v>
      </c>
      <c r="C59" s="44">
        <f t="shared" si="2"/>
        <v>154.56768</v>
      </c>
      <c r="D59" s="44">
        <f t="shared" si="3"/>
        <v>164.8077</v>
      </c>
      <c r="E59" s="44">
        <f t="shared" si="4"/>
        <v>177.5513</v>
      </c>
      <c r="F59" s="44">
        <f t="shared" si="5"/>
        <v>179.8797</v>
      </c>
      <c r="G59" s="44">
        <f t="shared" si="6"/>
        <v>188.0388</v>
      </c>
      <c r="H59" s="44">
        <f t="shared" si="7"/>
        <v>191.3196</v>
      </c>
      <c r="I59" s="44">
        <f t="shared" si="8"/>
        <v>202.104</v>
      </c>
      <c r="J59" s="44">
        <f t="shared" si="9"/>
        <v>196.6451</v>
      </c>
      <c r="K59" s="44">
        <f t="shared" si="10"/>
        <v>196.508</v>
      </c>
      <c r="L59" s="44">
        <f t="shared" si="11"/>
        <v>213.035</v>
      </c>
      <c r="M59" s="44">
        <f t="shared" si="12"/>
        <v>239.8784</v>
      </c>
      <c r="N59" s="44">
        <f t="shared" si="13"/>
        <v>271.2605</v>
      </c>
      <c r="O59" s="44">
        <f t="shared" si="14"/>
        <v>290.58</v>
      </c>
      <c r="P59" s="44">
        <f t="shared" si="15"/>
        <v>325.6488</v>
      </c>
      <c r="Q59" s="44">
        <v>98.8</v>
      </c>
      <c r="R59" s="44">
        <v>32.5052</v>
      </c>
      <c r="S59" s="44">
        <f t="shared" si="0"/>
        <v>66.2948</v>
      </c>
      <c r="T59" s="44">
        <v>224.22412012</v>
      </c>
    </row>
    <row r="60" spans="1:20">
      <c r="B60" s="44">
        <f t="shared" si="1"/>
        <v>85.5868</v>
      </c>
      <c r="C60" s="44">
        <f t="shared" si="2"/>
        <v>106.35344</v>
      </c>
      <c r="D60" s="44">
        <f t="shared" si="3"/>
        <v>113.6274</v>
      </c>
      <c r="E60" s="44">
        <f t="shared" si="4"/>
        <v>118.6919</v>
      </c>
      <c r="F60" s="44">
        <f t="shared" si="5"/>
        <v>127.6275</v>
      </c>
      <c r="G60" s="44">
        <f t="shared" si="6"/>
        <v>129.03</v>
      </c>
      <c r="H60" s="44">
        <f t="shared" si="7"/>
        <v>131.0214</v>
      </c>
      <c r="I60" s="44">
        <f t="shared" si="8"/>
        <v>130.648</v>
      </c>
      <c r="J60" s="44">
        <f t="shared" si="9"/>
        <v>123.61</v>
      </c>
      <c r="K60" s="44">
        <f t="shared" si="10"/>
        <v>129.584</v>
      </c>
      <c r="L60" s="44">
        <f t="shared" si="11"/>
        <v>143.9048</v>
      </c>
      <c r="M60" s="44">
        <f t="shared" si="12"/>
        <v>157.2648</v>
      </c>
      <c r="N60" s="44">
        <f t="shared" si="13"/>
        <v>179.2063</v>
      </c>
      <c r="O60" s="44">
        <f t="shared" si="14"/>
        <v>193.314</v>
      </c>
      <c r="P60" s="44">
        <f t="shared" si="15"/>
        <v>221.4888</v>
      </c>
      <c r="Q60" s="44">
        <v>106.5</v>
      </c>
      <c r="R60" s="44">
        <v>37.062</v>
      </c>
      <c r="S60" s="44">
        <f t="shared" si="0"/>
        <v>69.438</v>
      </c>
      <c r="T60" s="44">
        <v>255.6573822</v>
      </c>
    </row>
    <row r="61" spans="1:20">
      <c r="B61" s="44">
        <f t="shared" si="1"/>
        <v>8.0442</v>
      </c>
      <c r="C61" s="44">
        <f t="shared" si="2"/>
        <v>28.42232</v>
      </c>
      <c r="D61" s="44">
        <f t="shared" si="3"/>
        <v>25.34784</v>
      </c>
      <c r="E61" s="44">
        <f t="shared" si="4"/>
        <v>25.8266</v>
      </c>
      <c r="F61" s="44">
        <f t="shared" si="5"/>
        <v>25.9896</v>
      </c>
      <c r="G61" s="44">
        <f t="shared" si="6"/>
        <v>28.6212</v>
      </c>
      <c r="H61" s="44">
        <f t="shared" si="7"/>
        <v>28.3838</v>
      </c>
      <c r="I61" s="44">
        <f t="shared" si="8"/>
        <v>28.868</v>
      </c>
      <c r="J61" s="44">
        <f t="shared" si="9"/>
        <v>32.0071</v>
      </c>
      <c r="K61" s="44">
        <f t="shared" si="10"/>
        <v>31.408</v>
      </c>
      <c r="L61" s="44">
        <f t="shared" si="11"/>
        <v>33.3184</v>
      </c>
      <c r="M61" s="44">
        <f t="shared" si="12"/>
        <v>36.26</v>
      </c>
      <c r="N61" s="44">
        <f t="shared" si="13"/>
        <v>40.4341</v>
      </c>
      <c r="O61" s="44">
        <f t="shared" si="14"/>
        <v>42.63</v>
      </c>
      <c r="P61" s="44">
        <f t="shared" si="15"/>
        <v>46.2768</v>
      </c>
      <c r="Q61" s="44">
        <v>117.3</v>
      </c>
      <c r="R61" s="44">
        <v>43.6356</v>
      </c>
      <c r="S61" s="44">
        <f t="shared" si="0"/>
        <v>73.6644</v>
      </c>
      <c r="T61" s="44">
        <v>301.00273236</v>
      </c>
    </row>
    <row r="62" spans="1:20">
      <c r="B62" s="44">
        <f t="shared" si="1"/>
        <v>53.8678</v>
      </c>
      <c r="C62" s="44">
        <f t="shared" si="2"/>
        <v>93.65144</v>
      </c>
      <c r="D62" s="44">
        <f t="shared" si="3"/>
        <v>99.33726</v>
      </c>
      <c r="E62" s="44">
        <f t="shared" si="4"/>
        <v>104.1217</v>
      </c>
      <c r="F62" s="44">
        <f t="shared" si="5"/>
        <v>109.7733</v>
      </c>
      <c r="G62" s="44">
        <f t="shared" si="6"/>
        <v>116.9688</v>
      </c>
      <c r="H62" s="44">
        <f t="shared" si="7"/>
        <v>116.7878</v>
      </c>
      <c r="I62" s="44">
        <f t="shared" si="8"/>
        <v>116.592</v>
      </c>
      <c r="J62" s="44">
        <f t="shared" si="9"/>
        <v>103.6483</v>
      </c>
      <c r="K62" s="44">
        <f t="shared" si="10"/>
        <v>106.73</v>
      </c>
      <c r="L62" s="44">
        <f t="shared" si="11"/>
        <v>117.0254</v>
      </c>
      <c r="M62" s="44">
        <f t="shared" si="12"/>
        <v>133.2888</v>
      </c>
      <c r="N62" s="44">
        <f t="shared" si="13"/>
        <v>157.9529</v>
      </c>
      <c r="O62" s="44">
        <f t="shared" si="14"/>
        <v>172.434</v>
      </c>
      <c r="P62" s="44">
        <f t="shared" si="15"/>
        <v>193.9236</v>
      </c>
      <c r="Q62" s="44">
        <v>290</v>
      </c>
      <c r="R62" s="44">
        <v>63.22</v>
      </c>
      <c r="S62" s="44">
        <f t="shared" si="0"/>
        <v>226.78</v>
      </c>
      <c r="T62" s="44">
        <v>710.422106</v>
      </c>
    </row>
    <row r="63" spans="1:20">
      <c r="B63" s="44">
        <f t="shared" si="1"/>
        <v>84.9982</v>
      </c>
      <c r="C63" s="44">
        <f t="shared" si="2"/>
        <v>94.2732</v>
      </c>
      <c r="D63" s="44">
        <f t="shared" si="3"/>
        <v>98.8059</v>
      </c>
      <c r="E63" s="44">
        <f t="shared" si="4"/>
        <v>104.2532</v>
      </c>
      <c r="F63" s="44">
        <f t="shared" si="5"/>
        <v>115.6428</v>
      </c>
      <c r="G63" s="44">
        <f t="shared" si="6"/>
        <v>117.8796</v>
      </c>
      <c r="H63" s="44">
        <f t="shared" si="7"/>
        <v>119.4288</v>
      </c>
      <c r="I63" s="44">
        <f t="shared" si="8"/>
        <v>128.212</v>
      </c>
      <c r="J63" s="44">
        <f t="shared" si="9"/>
        <v>137.2597</v>
      </c>
      <c r="K63" s="44">
        <f t="shared" si="10"/>
        <v>127.92</v>
      </c>
      <c r="L63" s="44">
        <f t="shared" si="11"/>
        <v>130.287</v>
      </c>
      <c r="M63" s="44">
        <f t="shared" si="12"/>
        <v>187.9008</v>
      </c>
      <c r="N63" s="44">
        <f t="shared" si="13"/>
        <v>206.8423</v>
      </c>
      <c r="O63" s="44">
        <f t="shared" si="14"/>
        <v>220.0404</v>
      </c>
      <c r="P63" s="44">
        <f t="shared" si="15"/>
        <v>230.3424</v>
      </c>
      <c r="Q63" s="44">
        <v>363.7</v>
      </c>
      <c r="R63" s="44">
        <v>84.3784</v>
      </c>
      <c r="S63" s="44">
        <f t="shared" si="0"/>
        <v>279.3216</v>
      </c>
      <c r="T63" s="44">
        <v>948.18539432</v>
      </c>
    </row>
    <row r="64" spans="1:20">
      <c r="B64" s="44">
        <f t="shared" si="1"/>
        <v>9.0906</v>
      </c>
      <c r="C64" s="44">
        <f t="shared" si="2"/>
        <v>14.79696</v>
      </c>
      <c r="D64" s="44">
        <f t="shared" si="3"/>
        <v>15.23232</v>
      </c>
      <c r="E64" s="44">
        <f t="shared" si="4"/>
        <v>16.2008</v>
      </c>
      <c r="F64" s="44">
        <f t="shared" si="5"/>
        <v>16.8441</v>
      </c>
      <c r="G64" s="44">
        <f t="shared" si="6"/>
        <v>18.1332</v>
      </c>
      <c r="H64" s="44">
        <f t="shared" si="7"/>
        <v>20.0438</v>
      </c>
      <c r="I64" s="44">
        <f t="shared" si="8"/>
        <v>21.392</v>
      </c>
      <c r="J64" s="44">
        <f t="shared" si="9"/>
        <v>20.3825</v>
      </c>
      <c r="K64" s="44">
        <f t="shared" si="10"/>
        <v>21.97</v>
      </c>
      <c r="L64" s="44">
        <f t="shared" si="11"/>
        <v>26.6054</v>
      </c>
      <c r="M64" s="44">
        <f t="shared" si="12"/>
        <v>35.7272</v>
      </c>
      <c r="N64" s="44">
        <f t="shared" si="13"/>
        <v>45.2704</v>
      </c>
      <c r="O64" s="44">
        <f t="shared" si="14"/>
        <v>51.6432</v>
      </c>
      <c r="P64" s="44">
        <f t="shared" si="15"/>
        <v>57.5484</v>
      </c>
      <c r="Q64" s="44">
        <v>342.07</v>
      </c>
      <c r="R64" s="44">
        <v>84.14922</v>
      </c>
      <c r="S64" s="44">
        <f t="shared" si="0"/>
        <v>257.92078</v>
      </c>
      <c r="T64" s="44">
        <v>945.610029906</v>
      </c>
    </row>
    <row r="65" spans="1:20">
      <c r="B65" s="44">
        <f t="shared" si="1"/>
        <v>21.6038</v>
      </c>
      <c r="C65" s="44">
        <f t="shared" si="2"/>
        <v>18.908</v>
      </c>
      <c r="D65" s="44">
        <f t="shared" si="3"/>
        <v>22.01208</v>
      </c>
      <c r="E65" s="44">
        <f t="shared" si="4"/>
        <v>28.7985</v>
      </c>
      <c r="F65" s="44">
        <f t="shared" si="5"/>
        <v>30.9855</v>
      </c>
      <c r="G65" s="44">
        <f t="shared" si="6"/>
        <v>31.7952</v>
      </c>
      <c r="H65" s="44">
        <f t="shared" si="7"/>
        <v>33.8882</v>
      </c>
      <c r="I65" s="44">
        <f t="shared" si="8"/>
        <v>39.256</v>
      </c>
      <c r="J65" s="44">
        <f t="shared" si="9"/>
        <v>57.7548</v>
      </c>
      <c r="K65" s="44">
        <f t="shared" si="10"/>
        <v>61.698</v>
      </c>
      <c r="L65" s="44">
        <f t="shared" si="11"/>
        <v>89.1322</v>
      </c>
      <c r="M65" s="44">
        <f t="shared" si="12"/>
        <v>122.1</v>
      </c>
      <c r="N65" s="44">
        <f t="shared" si="13"/>
        <v>160.9468</v>
      </c>
      <c r="O65" s="44">
        <f t="shared" si="14"/>
        <v>192.5832</v>
      </c>
      <c r="P65" s="44">
        <f t="shared" si="15"/>
        <v>249.6864</v>
      </c>
      <c r="Q65" s="44">
        <v>346.4</v>
      </c>
      <c r="R65" s="44">
        <v>91.1032</v>
      </c>
      <c r="S65" s="44">
        <f t="shared" si="0"/>
        <v>255.2968</v>
      </c>
      <c r="T65" s="44">
        <v>1023.75398936</v>
      </c>
    </row>
    <row r="66" spans="1:20">
      <c r="Q66" s="44">
        <v>369.9</v>
      </c>
      <c r="R66" s="44">
        <v>100.9827</v>
      </c>
      <c r="S66" s="44">
        <f t="shared" ref="S66:S129" si="16">Q66-R66</f>
        <v>268.9173</v>
      </c>
      <c r="T66" s="44">
        <v>1134.77289471</v>
      </c>
    </row>
    <row r="67" spans="1:20">
      <c r="A67" s="44" t="s">
        <v>228</v>
      </c>
      <c r="Q67" s="44">
        <v>388.3</v>
      </c>
      <c r="R67" s="44">
        <v>107.1708</v>
      </c>
      <c r="S67" s="44">
        <f t="shared" si="16"/>
        <v>281.1292</v>
      </c>
      <c r="T67" s="44">
        <v>1204.31043084</v>
      </c>
    </row>
    <row r="68" spans="1:20">
      <c r="A68" s="44">
        <v>4.9782</v>
      </c>
      <c r="B68" s="44">
        <f t="shared" ref="B68:P68" si="17">B35*$A$68</f>
        <v>6.72853512</v>
      </c>
      <c r="C68" s="44">
        <f t="shared" si="17"/>
        <v>6.675567072</v>
      </c>
      <c r="D68" s="44">
        <f t="shared" si="17"/>
        <v>7.3478232</v>
      </c>
      <c r="E68" s="44">
        <f t="shared" si="17"/>
        <v>8.11745292</v>
      </c>
      <c r="F68" s="44">
        <f t="shared" si="17"/>
        <v>8.01838674</v>
      </c>
      <c r="G68" s="44">
        <f t="shared" si="17"/>
        <v>8.10650088</v>
      </c>
      <c r="H68" s="44">
        <f t="shared" si="17"/>
        <v>7.05809196</v>
      </c>
      <c r="I68" s="44">
        <f t="shared" si="17"/>
        <v>6.6907008</v>
      </c>
      <c r="J68" s="44">
        <f t="shared" si="17"/>
        <v>5.76077304</v>
      </c>
      <c r="K68" s="44">
        <f t="shared" si="17"/>
        <v>3.882996</v>
      </c>
      <c r="L68" s="44">
        <f t="shared" si="17"/>
        <v>3.27366432</v>
      </c>
      <c r="M68" s="44">
        <f t="shared" si="17"/>
        <v>3.53651328</v>
      </c>
      <c r="N68" s="44">
        <f t="shared" si="17"/>
        <v>3.93078672</v>
      </c>
      <c r="O68" s="44">
        <f t="shared" si="17"/>
        <v>4.331034</v>
      </c>
      <c r="P68" s="44">
        <f t="shared" si="17"/>
        <v>5.18529312</v>
      </c>
      <c r="Q68" s="44">
        <v>423.2</v>
      </c>
      <c r="R68" s="44">
        <v>117.6496</v>
      </c>
      <c r="S68" s="44">
        <f t="shared" si="16"/>
        <v>305.5504</v>
      </c>
      <c r="T68" s="44">
        <v>1322.06385008</v>
      </c>
    </row>
    <row r="69" spans="1:20">
      <c r="A69" s="44">
        <v>7.6148</v>
      </c>
      <c r="B69" s="44">
        <f t="shared" ref="B69:P69" si="18">B36*$A$69</f>
        <v>17.4302772</v>
      </c>
      <c r="C69" s="44">
        <f t="shared" si="18"/>
        <v>22.542244736</v>
      </c>
      <c r="D69" s="44">
        <f t="shared" si="18"/>
        <v>25.232553576</v>
      </c>
      <c r="E69" s="44">
        <f t="shared" si="18"/>
        <v>27.0363474</v>
      </c>
      <c r="F69" s="44">
        <f t="shared" si="18"/>
        <v>27.23280924</v>
      </c>
      <c r="G69" s="44">
        <f t="shared" si="18"/>
        <v>29.84392416</v>
      </c>
      <c r="H69" s="44">
        <f t="shared" si="18"/>
        <v>30.27187592</v>
      </c>
      <c r="I69" s="44">
        <f t="shared" si="18"/>
        <v>31.7689456</v>
      </c>
      <c r="J69" s="44">
        <f t="shared" si="18"/>
        <v>27.63715512</v>
      </c>
      <c r="K69" s="44">
        <f t="shared" si="18"/>
        <v>26.3319784</v>
      </c>
      <c r="L69" s="44">
        <f t="shared" si="18"/>
        <v>30.67089144</v>
      </c>
      <c r="M69" s="44">
        <f t="shared" si="18"/>
        <v>39.21926592</v>
      </c>
      <c r="N69" s="44">
        <f t="shared" si="18"/>
        <v>46.84853404</v>
      </c>
      <c r="O69" s="44">
        <f t="shared" si="18"/>
        <v>52.20402288</v>
      </c>
      <c r="P69" s="44">
        <f t="shared" si="18"/>
        <v>58.92027648</v>
      </c>
      <c r="Q69" s="44">
        <v>444.8</v>
      </c>
      <c r="R69" s="44">
        <v>124.544</v>
      </c>
      <c r="S69" s="44">
        <f t="shared" si="16"/>
        <v>320.256</v>
      </c>
      <c r="T69" s="44">
        <v>1399.5382912</v>
      </c>
    </row>
    <row r="70" spans="1:20">
      <c r="A70" s="44">
        <v>5.3333</v>
      </c>
      <c r="B70" s="44">
        <f t="shared" ref="B70:P70" si="19">B37*$A$70</f>
        <v>177.53809038</v>
      </c>
      <c r="C70" s="44">
        <f t="shared" si="19"/>
        <v>192.812448248</v>
      </c>
      <c r="D70" s="44">
        <f t="shared" si="19"/>
        <v>199.501473108</v>
      </c>
      <c r="E70" s="44">
        <f t="shared" si="19"/>
        <v>213.2040008</v>
      </c>
      <c r="F70" s="44">
        <f t="shared" si="19"/>
        <v>217.96183773</v>
      </c>
      <c r="G70" s="44">
        <f t="shared" si="19"/>
        <v>227.86417584</v>
      </c>
      <c r="H70" s="44">
        <f t="shared" si="19"/>
        <v>247.45552006</v>
      </c>
      <c r="I70" s="44">
        <f t="shared" si="19"/>
        <v>252.9690856</v>
      </c>
      <c r="J70" s="44">
        <f t="shared" si="19"/>
        <v>275.48201156</v>
      </c>
      <c r="K70" s="44">
        <f t="shared" si="19"/>
        <v>276.3609394</v>
      </c>
      <c r="L70" s="44">
        <f t="shared" si="19"/>
        <v>296.79494502</v>
      </c>
      <c r="M70" s="44">
        <f t="shared" si="19"/>
        <v>351.251138</v>
      </c>
      <c r="N70" s="44">
        <f t="shared" si="19"/>
        <v>403.74627657</v>
      </c>
      <c r="O70" s="44">
        <f t="shared" si="19"/>
        <v>458.61473364</v>
      </c>
      <c r="P70" s="44">
        <f t="shared" si="19"/>
        <v>522.7807326</v>
      </c>
      <c r="Q70" s="44">
        <v>526.5</v>
      </c>
      <c r="R70" s="44">
        <v>138.4695</v>
      </c>
      <c r="S70" s="44">
        <f t="shared" si="16"/>
        <v>388.0305</v>
      </c>
      <c r="T70" s="44">
        <v>1556.02331235</v>
      </c>
    </row>
    <row r="71" spans="1:20">
      <c r="A71" s="44">
        <v>6.8981</v>
      </c>
      <c r="B71" s="44">
        <f t="shared" ref="B71:P71" si="20">B38*$A$71</f>
        <v>49.32417424</v>
      </c>
      <c r="C71" s="44">
        <f t="shared" si="20"/>
        <v>53.77206912</v>
      </c>
      <c r="D71" s="44">
        <f t="shared" si="20"/>
        <v>55.116370848</v>
      </c>
      <c r="E71" s="44">
        <f t="shared" si="20"/>
        <v>64.94837074</v>
      </c>
      <c r="F71" s="44">
        <f t="shared" si="20"/>
        <v>70.99593501</v>
      </c>
      <c r="G71" s="44">
        <f t="shared" si="20"/>
        <v>79.0108374</v>
      </c>
      <c r="H71" s="44">
        <f t="shared" si="20"/>
        <v>83.80225766</v>
      </c>
      <c r="I71" s="44">
        <f t="shared" si="20"/>
        <v>89.813262</v>
      </c>
      <c r="J71" s="44">
        <f t="shared" si="20"/>
        <v>90.16575491</v>
      </c>
      <c r="K71" s="44">
        <f t="shared" si="20"/>
        <v>95.4145192</v>
      </c>
      <c r="L71" s="44">
        <f t="shared" si="20"/>
        <v>104.8994067</v>
      </c>
      <c r="M71" s="44">
        <f t="shared" si="20"/>
        <v>161.91772168</v>
      </c>
      <c r="N71" s="44">
        <f t="shared" si="20"/>
        <v>224.22412012</v>
      </c>
      <c r="O71" s="44">
        <f t="shared" si="20"/>
        <v>255.6573822</v>
      </c>
      <c r="P71" s="44">
        <f t="shared" si="20"/>
        <v>301.00273236</v>
      </c>
      <c r="Q71" s="44">
        <v>489.8</v>
      </c>
      <c r="R71" s="44">
        <v>127.348</v>
      </c>
      <c r="S71" s="44">
        <f t="shared" si="16"/>
        <v>362.452</v>
      </c>
      <c r="T71" s="44">
        <v>1431.0476804</v>
      </c>
    </row>
    <row r="72" spans="1:20">
      <c r="A72" s="44">
        <v>11.2373</v>
      </c>
      <c r="B72" s="44">
        <f t="shared" ref="B72:P72" si="21">B39*$A$72</f>
        <v>710.422106</v>
      </c>
      <c r="C72" s="44">
        <f t="shared" si="21"/>
        <v>948.18539432</v>
      </c>
      <c r="D72" s="44">
        <f t="shared" si="21"/>
        <v>945.610029906</v>
      </c>
      <c r="E72" s="44">
        <f t="shared" si="21"/>
        <v>1023.75398936</v>
      </c>
      <c r="F72" s="44">
        <f t="shared" si="21"/>
        <v>1134.77289471</v>
      </c>
      <c r="G72" s="44">
        <f t="shared" si="21"/>
        <v>1204.31043084</v>
      </c>
      <c r="H72" s="44">
        <f t="shared" si="21"/>
        <v>1322.06385008</v>
      </c>
      <c r="I72" s="44">
        <f t="shared" si="21"/>
        <v>1399.5382912</v>
      </c>
      <c r="J72" s="44">
        <f t="shared" si="21"/>
        <v>1556.02331235</v>
      </c>
      <c r="K72" s="44">
        <f t="shared" si="21"/>
        <v>1431.0476804</v>
      </c>
      <c r="L72" s="44">
        <f t="shared" si="21"/>
        <v>1538.89429596</v>
      </c>
      <c r="M72" s="44">
        <f t="shared" si="21"/>
        <v>1790.51542264</v>
      </c>
      <c r="N72" s="44">
        <f t="shared" si="21"/>
        <v>2166.11430903</v>
      </c>
      <c r="O72" s="44">
        <f t="shared" si="21"/>
        <v>2576.68142556</v>
      </c>
      <c r="P72" s="44">
        <f t="shared" si="21"/>
        <v>3256.4346924</v>
      </c>
      <c r="Q72" s="44">
        <v>499.8</v>
      </c>
      <c r="R72" s="44">
        <v>136.9452</v>
      </c>
      <c r="S72" s="44">
        <f t="shared" si="16"/>
        <v>362.8548</v>
      </c>
      <c r="T72" s="44">
        <v>1538.89429596</v>
      </c>
    </row>
    <row r="73" spans="1:20">
      <c r="A73" s="44">
        <v>5.7763</v>
      </c>
      <c r="B73" s="44">
        <f t="shared" ref="B73:P73" si="22">B40*$A$73</f>
        <v>292.64584216</v>
      </c>
      <c r="C73" s="44">
        <f t="shared" si="22"/>
        <v>436.06906064</v>
      </c>
      <c r="D73" s="44">
        <f t="shared" si="22"/>
        <v>467.939564838</v>
      </c>
      <c r="E73" s="44">
        <f t="shared" si="22"/>
        <v>496.91949299</v>
      </c>
      <c r="F73" s="44">
        <f t="shared" si="22"/>
        <v>515.81377029</v>
      </c>
      <c r="G73" s="44">
        <f t="shared" si="22"/>
        <v>515.58329592</v>
      </c>
      <c r="H73" s="44">
        <f t="shared" si="22"/>
        <v>552.72028388</v>
      </c>
      <c r="I73" s="44">
        <f t="shared" si="22"/>
        <v>579.5015212</v>
      </c>
      <c r="J73" s="44">
        <f t="shared" si="22"/>
        <v>294.56646191</v>
      </c>
      <c r="K73" s="44">
        <f t="shared" si="22"/>
        <v>319.5911264</v>
      </c>
      <c r="L73" s="44">
        <f t="shared" si="22"/>
        <v>365.44686158</v>
      </c>
      <c r="M73" s="44">
        <f t="shared" si="22"/>
        <v>420.6070608</v>
      </c>
      <c r="N73" s="44">
        <f t="shared" si="22"/>
        <v>487.07321201</v>
      </c>
      <c r="O73" s="44">
        <f t="shared" si="22"/>
        <v>525.05180688</v>
      </c>
      <c r="P73" s="44">
        <f t="shared" si="22"/>
        <v>566.84911368</v>
      </c>
      <c r="Q73" s="44">
        <v>538.3</v>
      </c>
      <c r="R73" s="44">
        <v>159.3368</v>
      </c>
      <c r="S73" s="44">
        <f t="shared" si="16"/>
        <v>378.9632</v>
      </c>
      <c r="T73" s="44">
        <v>1790.51542264</v>
      </c>
    </row>
    <row r="74" spans="1:20">
      <c r="A74" s="44">
        <v>7.1178</v>
      </c>
      <c r="B74" s="44">
        <f t="shared" ref="B74:P74" si="23">B41*$A$74</f>
        <v>550.0707018</v>
      </c>
      <c r="C74" s="44">
        <f t="shared" si="23"/>
        <v>701.4022476</v>
      </c>
      <c r="D74" s="44">
        <f t="shared" si="23"/>
        <v>692.301997944</v>
      </c>
      <c r="E74" s="44">
        <f t="shared" si="23"/>
        <v>751.41333396</v>
      </c>
      <c r="F74" s="44">
        <f t="shared" si="23"/>
        <v>793.97493084</v>
      </c>
      <c r="G74" s="44">
        <f t="shared" si="23"/>
        <v>789.34124304</v>
      </c>
      <c r="H74" s="44">
        <f t="shared" si="23"/>
        <v>832.65732672</v>
      </c>
      <c r="I74" s="44">
        <f t="shared" si="23"/>
        <v>797.9907936</v>
      </c>
      <c r="J74" s="44">
        <f t="shared" si="23"/>
        <v>602.7780108</v>
      </c>
      <c r="K74" s="44">
        <f t="shared" si="23"/>
        <v>572.5843032</v>
      </c>
      <c r="L74" s="44">
        <f t="shared" si="23"/>
        <v>616.67765064</v>
      </c>
      <c r="M74" s="44">
        <f t="shared" si="23"/>
        <v>569.9080104</v>
      </c>
      <c r="N74" s="44">
        <f t="shared" si="23"/>
        <v>757.79230632</v>
      </c>
      <c r="O74" s="44">
        <f t="shared" si="23"/>
        <v>935.80848432</v>
      </c>
      <c r="P74" s="44">
        <f t="shared" si="23"/>
        <v>1105.465518</v>
      </c>
      <c r="Q74" s="44">
        <v>585.9</v>
      </c>
      <c r="R74" s="44">
        <v>192.7611</v>
      </c>
      <c r="S74" s="44">
        <f t="shared" si="16"/>
        <v>393.1389</v>
      </c>
      <c r="T74" s="44">
        <v>2166.11430903</v>
      </c>
    </row>
    <row r="75" spans="1:20">
      <c r="A75" s="44">
        <v>7.1987</v>
      </c>
      <c r="B75" s="44">
        <f t="shared" ref="B75:P75" si="24">B42*$A$75</f>
        <v>404.0990245</v>
      </c>
      <c r="C75" s="44">
        <f t="shared" si="24"/>
        <v>534.782208664</v>
      </c>
      <c r="D75" s="44">
        <f t="shared" si="24"/>
        <v>564.804530988</v>
      </c>
      <c r="E75" s="44">
        <f t="shared" si="24"/>
        <v>587.47798843</v>
      </c>
      <c r="F75" s="44">
        <f t="shared" si="24"/>
        <v>586.62566235</v>
      </c>
      <c r="G75" s="44">
        <f t="shared" si="24"/>
        <v>596.84709648</v>
      </c>
      <c r="H75" s="44">
        <f t="shared" si="24"/>
        <v>626.3876818</v>
      </c>
      <c r="I75" s="44">
        <f t="shared" si="24"/>
        <v>635.3284672</v>
      </c>
      <c r="J75" s="44">
        <f t="shared" si="24"/>
        <v>687.44201611</v>
      </c>
      <c r="K75" s="44">
        <f t="shared" si="24"/>
        <v>654.5202014</v>
      </c>
      <c r="L75" s="44">
        <f t="shared" si="24"/>
        <v>721.51994204</v>
      </c>
      <c r="M75" s="44">
        <f t="shared" si="24"/>
        <v>857.653118</v>
      </c>
      <c r="N75" s="44">
        <f t="shared" si="24"/>
        <v>956.58557197</v>
      </c>
      <c r="O75" s="44">
        <f t="shared" si="24"/>
        <v>1039.38573924</v>
      </c>
      <c r="P75" s="44">
        <f t="shared" si="24"/>
        <v>1159.00221792</v>
      </c>
      <c r="Q75" s="44">
        <v>658.9</v>
      </c>
      <c r="R75" s="44">
        <v>229.2972</v>
      </c>
      <c r="S75" s="44">
        <f t="shared" si="16"/>
        <v>429.6028</v>
      </c>
      <c r="T75" s="44">
        <v>2576.68142556</v>
      </c>
    </row>
    <row r="76" spans="1:20">
      <c r="A76" s="44">
        <v>4.4942</v>
      </c>
      <c r="B76" s="44">
        <f t="shared" ref="B76:P76" si="25">B43*$A$76</f>
        <v>3.33110104</v>
      </c>
      <c r="C76" s="44">
        <f t="shared" si="25"/>
        <v>0.10426544</v>
      </c>
      <c r="D76" s="44">
        <f t="shared" si="25"/>
        <v>0.088445856</v>
      </c>
      <c r="E76" s="44">
        <f t="shared" si="25"/>
        <v>0</v>
      </c>
      <c r="F76" s="44">
        <f t="shared" si="25"/>
        <v>0</v>
      </c>
      <c r="G76" s="44">
        <f t="shared" si="25"/>
        <v>0</v>
      </c>
      <c r="H76" s="44">
        <f t="shared" si="25"/>
        <v>0</v>
      </c>
      <c r="I76" s="44">
        <f t="shared" si="25"/>
        <v>0</v>
      </c>
      <c r="J76" s="44">
        <f t="shared" si="25"/>
        <v>0</v>
      </c>
      <c r="K76" s="44">
        <f t="shared" si="25"/>
        <v>0.2336984</v>
      </c>
      <c r="L76" s="44">
        <f t="shared" si="25"/>
        <v>0</v>
      </c>
      <c r="M76" s="44">
        <f t="shared" si="25"/>
        <v>0</v>
      </c>
      <c r="N76" s="44">
        <f t="shared" si="25"/>
        <v>0</v>
      </c>
      <c r="O76" s="44">
        <f t="shared" si="25"/>
        <v>0</v>
      </c>
      <c r="P76" s="44">
        <f t="shared" si="25"/>
        <v>0</v>
      </c>
      <c r="Q76" s="44">
        <v>779</v>
      </c>
      <c r="R76" s="44">
        <v>289.788</v>
      </c>
      <c r="S76" s="44">
        <f t="shared" si="16"/>
        <v>489.212</v>
      </c>
      <c r="T76" s="44">
        <v>3256.4346924</v>
      </c>
    </row>
    <row r="77" spans="1:20">
      <c r="A77" s="44">
        <v>4.4942</v>
      </c>
      <c r="B77" s="44">
        <f t="shared" ref="B77:P77" si="26">B44*$A$77</f>
        <v>7.05409632</v>
      </c>
      <c r="C77" s="44">
        <f t="shared" si="26"/>
        <v>8.987680928</v>
      </c>
      <c r="D77" s="44">
        <f t="shared" si="26"/>
        <v>9.463706592</v>
      </c>
      <c r="E77" s="44">
        <f t="shared" si="26"/>
        <v>9.4557968</v>
      </c>
      <c r="F77" s="44">
        <f t="shared" si="26"/>
        <v>9.44725782</v>
      </c>
      <c r="G77" s="44">
        <f t="shared" si="26"/>
        <v>10.04723352</v>
      </c>
      <c r="H77" s="44">
        <f t="shared" si="26"/>
        <v>11.36942716</v>
      </c>
      <c r="I77" s="44">
        <f t="shared" si="26"/>
        <v>11.325384</v>
      </c>
      <c r="J77" s="44">
        <f t="shared" si="26"/>
        <v>19.62077836</v>
      </c>
      <c r="K77" s="44">
        <f t="shared" si="26"/>
        <v>18.4621736</v>
      </c>
      <c r="L77" s="44">
        <f t="shared" si="26"/>
        <v>18.71744416</v>
      </c>
      <c r="M77" s="44">
        <f t="shared" si="26"/>
        <v>18.89002144</v>
      </c>
      <c r="N77" s="44">
        <f t="shared" si="26"/>
        <v>20.84814438</v>
      </c>
      <c r="O77" s="44">
        <f t="shared" si="26"/>
        <v>21.8957424</v>
      </c>
      <c r="P77" s="44">
        <f t="shared" si="26"/>
        <v>27.41821536</v>
      </c>
      <c r="Q77" s="44">
        <v>232.4</v>
      </c>
      <c r="R77" s="44">
        <v>50.6632</v>
      </c>
      <c r="S77" s="44">
        <f t="shared" si="16"/>
        <v>181.7368</v>
      </c>
      <c r="T77" s="44">
        <v>292.64584216</v>
      </c>
    </row>
    <row r="78" spans="1:20">
      <c r="A78" s="44">
        <v>1.3821</v>
      </c>
      <c r="B78" s="44">
        <f t="shared" ref="B78:P78" si="27">B45*$A$78</f>
        <v>1.26545076</v>
      </c>
      <c r="C78" s="44">
        <f t="shared" si="27"/>
        <v>3.844559928</v>
      </c>
      <c r="D78" s="44">
        <f t="shared" si="27"/>
        <v>3.9099609</v>
      </c>
      <c r="E78" s="44">
        <f t="shared" si="27"/>
        <v>3.96206607</v>
      </c>
      <c r="F78" s="44">
        <f t="shared" si="27"/>
        <v>4.11271497</v>
      </c>
      <c r="G78" s="44">
        <f t="shared" si="27"/>
        <v>3.814596</v>
      </c>
      <c r="H78" s="44">
        <f t="shared" si="27"/>
        <v>3.6501261</v>
      </c>
      <c r="I78" s="44">
        <f t="shared" si="27"/>
        <v>3.676386</v>
      </c>
      <c r="J78" s="44">
        <f t="shared" si="27"/>
        <v>3.96206607</v>
      </c>
      <c r="K78" s="44">
        <f t="shared" si="27"/>
        <v>3.5215908</v>
      </c>
      <c r="L78" s="44">
        <f t="shared" si="27"/>
        <v>3.5976063</v>
      </c>
      <c r="M78" s="44">
        <f t="shared" si="27"/>
        <v>4.21374648</v>
      </c>
      <c r="N78" s="44">
        <f t="shared" si="27"/>
        <v>5.50200189</v>
      </c>
      <c r="O78" s="44">
        <f t="shared" si="27"/>
        <v>5.24258172</v>
      </c>
      <c r="P78" s="44">
        <f t="shared" si="27"/>
        <v>5.44989672</v>
      </c>
      <c r="Q78" s="44">
        <v>325.4</v>
      </c>
      <c r="R78" s="44">
        <v>75.4928</v>
      </c>
      <c r="S78" s="44">
        <f t="shared" si="16"/>
        <v>249.9072</v>
      </c>
      <c r="T78" s="44">
        <v>436.06906064</v>
      </c>
    </row>
    <row r="79" spans="1:20">
      <c r="A79" s="44">
        <v>6.2583</v>
      </c>
      <c r="B79" s="44">
        <f t="shared" ref="B79:P79" si="28">B46*$A$79</f>
        <v>143.52534888</v>
      </c>
      <c r="C79" s="44">
        <f t="shared" si="28"/>
        <v>183.145895184</v>
      </c>
      <c r="D79" s="44">
        <f t="shared" si="28"/>
        <v>189.425223072</v>
      </c>
      <c r="E79" s="44">
        <f t="shared" si="28"/>
        <v>210.35022462</v>
      </c>
      <c r="F79" s="44">
        <f t="shared" si="28"/>
        <v>223.47387972</v>
      </c>
      <c r="G79" s="44">
        <f t="shared" si="28"/>
        <v>224.20234584</v>
      </c>
      <c r="H79" s="44">
        <f t="shared" si="28"/>
        <v>244.26895896</v>
      </c>
      <c r="I79" s="44">
        <f t="shared" si="28"/>
        <v>252.5098884</v>
      </c>
      <c r="J79" s="44">
        <f t="shared" si="28"/>
        <v>96.94544781</v>
      </c>
      <c r="K79" s="44">
        <f t="shared" si="28"/>
        <v>94.8633114</v>
      </c>
      <c r="L79" s="44">
        <f t="shared" si="28"/>
        <v>111.460323</v>
      </c>
      <c r="M79" s="44">
        <f t="shared" si="28"/>
        <v>142.08343656</v>
      </c>
      <c r="N79" s="44">
        <f t="shared" si="28"/>
        <v>173.16027687</v>
      </c>
      <c r="O79" s="44">
        <f t="shared" si="28"/>
        <v>196.88111136</v>
      </c>
      <c r="P79" s="44">
        <f t="shared" si="28"/>
        <v>220.46989572</v>
      </c>
      <c r="Q79" s="44">
        <v>329.31</v>
      </c>
      <c r="R79" s="44">
        <v>81.01026</v>
      </c>
      <c r="S79" s="44">
        <f t="shared" si="16"/>
        <v>248.29974</v>
      </c>
      <c r="T79" s="44">
        <v>467.939564838</v>
      </c>
    </row>
    <row r="80" spans="1:20">
      <c r="A80" s="44">
        <v>2.8476</v>
      </c>
      <c r="B80" s="44">
        <f t="shared" ref="B80:P80" si="29">B47*$A$80</f>
        <v>17.63006112</v>
      </c>
      <c r="C80" s="44">
        <f t="shared" si="29"/>
        <v>19.52200656</v>
      </c>
      <c r="D80" s="44">
        <f t="shared" si="29"/>
        <v>20.924221752</v>
      </c>
      <c r="E80" s="44">
        <f t="shared" si="29"/>
        <v>23.5909422</v>
      </c>
      <c r="F80" s="44">
        <f t="shared" si="29"/>
        <v>25.10985204</v>
      </c>
      <c r="G80" s="44">
        <f t="shared" si="29"/>
        <v>26.09312832</v>
      </c>
      <c r="H80" s="44">
        <f t="shared" si="29"/>
        <v>26.75718864</v>
      </c>
      <c r="I80" s="44">
        <f t="shared" si="29"/>
        <v>27.3483504</v>
      </c>
      <c r="J80" s="44">
        <f t="shared" si="29"/>
        <v>7.33940424</v>
      </c>
      <c r="K80" s="44">
        <f t="shared" si="29"/>
        <v>8.2181736</v>
      </c>
      <c r="L80" s="44">
        <f t="shared" si="29"/>
        <v>10.06512696</v>
      </c>
      <c r="M80" s="44">
        <f t="shared" si="29"/>
        <v>14.16054528</v>
      </c>
      <c r="N80" s="44">
        <f t="shared" si="29"/>
        <v>16.11399888</v>
      </c>
      <c r="O80" s="44">
        <f t="shared" si="29"/>
        <v>18.53104176</v>
      </c>
      <c r="P80" s="44">
        <f t="shared" si="29"/>
        <v>27.5419872</v>
      </c>
      <c r="Q80" s="44">
        <v>327.1</v>
      </c>
      <c r="R80" s="44">
        <v>86.0273</v>
      </c>
      <c r="S80" s="44">
        <f t="shared" si="16"/>
        <v>241.0727</v>
      </c>
      <c r="T80" s="44">
        <v>496.91949299</v>
      </c>
    </row>
    <row r="81" spans="1:20">
      <c r="A81" s="44">
        <v>6.9986</v>
      </c>
      <c r="B81" s="44">
        <f t="shared" ref="B81:P81" si="30">B48*$A$81</f>
        <v>185.21934872</v>
      </c>
      <c r="C81" s="44">
        <f t="shared" si="30"/>
        <v>327.040658784</v>
      </c>
      <c r="D81" s="44">
        <f t="shared" si="30"/>
        <v>379.96939092</v>
      </c>
      <c r="E81" s="44">
        <f t="shared" si="30"/>
        <v>427.9468935</v>
      </c>
      <c r="F81" s="44">
        <f t="shared" si="30"/>
        <v>461.03207514</v>
      </c>
      <c r="G81" s="44">
        <f t="shared" si="30"/>
        <v>475.75642968</v>
      </c>
      <c r="H81" s="44">
        <f t="shared" si="30"/>
        <v>507.60985772</v>
      </c>
      <c r="I81" s="44">
        <f t="shared" si="30"/>
        <v>513.8092176</v>
      </c>
      <c r="J81" s="44">
        <f t="shared" si="30"/>
        <v>386.90080436</v>
      </c>
      <c r="K81" s="44">
        <f t="shared" si="30"/>
        <v>398.6822476</v>
      </c>
      <c r="L81" s="44">
        <f t="shared" si="30"/>
        <v>442.9693884</v>
      </c>
      <c r="M81" s="44">
        <f t="shared" si="30"/>
        <v>546.27712272</v>
      </c>
      <c r="N81" s="44">
        <f t="shared" si="30"/>
        <v>602.80481492</v>
      </c>
      <c r="O81" s="44">
        <f t="shared" si="30"/>
        <v>649.55126376</v>
      </c>
      <c r="P81" s="44">
        <f t="shared" si="30"/>
        <v>602.96578272</v>
      </c>
      <c r="Q81" s="44">
        <v>327.1</v>
      </c>
      <c r="R81" s="44">
        <v>89.2983</v>
      </c>
      <c r="S81" s="44">
        <f t="shared" si="16"/>
        <v>237.8017</v>
      </c>
      <c r="T81" s="44">
        <v>515.81377029</v>
      </c>
    </row>
    <row r="82" spans="1:20">
      <c r="A82" s="44">
        <v>4.5111</v>
      </c>
      <c r="B82" s="44">
        <f t="shared" ref="B82:P82" si="31">B49*$A$82</f>
        <v>298.36956732</v>
      </c>
      <c r="C82" s="44">
        <f t="shared" si="31"/>
        <v>327.8396814</v>
      </c>
      <c r="D82" s="44">
        <f t="shared" si="31"/>
        <v>344.305015956</v>
      </c>
      <c r="E82" s="44">
        <f t="shared" si="31"/>
        <v>379.06096635</v>
      </c>
      <c r="F82" s="44">
        <f t="shared" si="31"/>
        <v>404.55770355</v>
      </c>
      <c r="G82" s="44">
        <f t="shared" si="31"/>
        <v>389.45589408</v>
      </c>
      <c r="H82" s="44">
        <f t="shared" si="31"/>
        <v>414.34994832</v>
      </c>
      <c r="I82" s="44">
        <f t="shared" si="31"/>
        <v>412.404762</v>
      </c>
      <c r="J82" s="44">
        <f t="shared" si="31"/>
        <v>325.79073978</v>
      </c>
      <c r="K82" s="44">
        <f t="shared" si="31"/>
        <v>303.777474</v>
      </c>
      <c r="L82" s="44">
        <f t="shared" si="31"/>
        <v>312.1004535</v>
      </c>
      <c r="M82" s="44">
        <f t="shared" si="31"/>
        <v>256.64189232</v>
      </c>
      <c r="N82" s="44">
        <f t="shared" si="31"/>
        <v>287.33180784</v>
      </c>
      <c r="O82" s="44">
        <f t="shared" si="31"/>
        <v>309.2629716</v>
      </c>
      <c r="P82" s="44">
        <f t="shared" si="31"/>
        <v>313.13890872</v>
      </c>
      <c r="Q82" s="44">
        <v>323.4</v>
      </c>
      <c r="R82" s="44">
        <v>89.2584</v>
      </c>
      <c r="S82" s="44">
        <f t="shared" si="16"/>
        <v>234.1416</v>
      </c>
      <c r="T82" s="44">
        <v>515.58329592</v>
      </c>
    </row>
    <row r="83" spans="1:20">
      <c r="A83" s="44">
        <v>4.5135</v>
      </c>
      <c r="B83" s="44">
        <f t="shared" ref="B83:P83" si="32">B50*$A$83</f>
        <v>646.9425225</v>
      </c>
      <c r="C83" s="44">
        <f t="shared" si="32"/>
        <v>664.0911144</v>
      </c>
      <c r="D83" s="44">
        <f t="shared" si="32"/>
        <v>680.52684411</v>
      </c>
      <c r="E83" s="44">
        <f t="shared" si="32"/>
        <v>715.43533635</v>
      </c>
      <c r="F83" s="44">
        <f t="shared" si="32"/>
        <v>751.75637355</v>
      </c>
      <c r="G83" s="44">
        <f t="shared" si="32"/>
        <v>780.5719116</v>
      </c>
      <c r="H83" s="44">
        <f t="shared" si="32"/>
        <v>816.0913512</v>
      </c>
      <c r="I83" s="44">
        <f t="shared" si="32"/>
        <v>784.554624</v>
      </c>
      <c r="J83" s="44">
        <f t="shared" si="32"/>
        <v>273.61514025</v>
      </c>
      <c r="K83" s="44">
        <f t="shared" si="32"/>
        <v>271.198161</v>
      </c>
      <c r="L83" s="44">
        <f t="shared" si="32"/>
        <v>318.2026527</v>
      </c>
      <c r="M83" s="44">
        <f t="shared" si="32"/>
        <v>360.71892</v>
      </c>
      <c r="N83" s="44">
        <f t="shared" si="32"/>
        <v>429.59357595</v>
      </c>
      <c r="O83" s="44">
        <f t="shared" si="32"/>
        <v>507.0213144</v>
      </c>
      <c r="P83" s="44">
        <f t="shared" si="32"/>
        <v>573.5539152</v>
      </c>
      <c r="Q83" s="44">
        <v>344.2</v>
      </c>
      <c r="R83" s="44">
        <v>95.6876</v>
      </c>
      <c r="S83" s="44">
        <f t="shared" si="16"/>
        <v>248.5124</v>
      </c>
      <c r="T83" s="44">
        <v>552.72028388</v>
      </c>
    </row>
    <row r="84" spans="1:20">
      <c r="A84" s="44">
        <v>5.7951</v>
      </c>
      <c r="B84" s="44">
        <f t="shared" ref="B84:P84" si="33">B51*$A$84</f>
        <v>150.21015102</v>
      </c>
      <c r="C84" s="44">
        <f t="shared" si="33"/>
        <v>254.627885448</v>
      </c>
      <c r="D84" s="44">
        <f t="shared" si="33"/>
        <v>268.396695342</v>
      </c>
      <c r="E84" s="44">
        <f t="shared" si="33"/>
        <v>319.60613961</v>
      </c>
      <c r="F84" s="44">
        <f t="shared" si="33"/>
        <v>348.68653092</v>
      </c>
      <c r="G84" s="44">
        <f t="shared" si="33"/>
        <v>368.99256132</v>
      </c>
      <c r="H84" s="44">
        <f t="shared" si="33"/>
        <v>389.8711476</v>
      </c>
      <c r="I84" s="44">
        <f t="shared" si="33"/>
        <v>386.5099896</v>
      </c>
      <c r="J84" s="44">
        <f t="shared" si="33"/>
        <v>183.35058939</v>
      </c>
      <c r="K84" s="44">
        <f t="shared" si="33"/>
        <v>183.9712446</v>
      </c>
      <c r="L84" s="44">
        <f t="shared" si="33"/>
        <v>212.7728916</v>
      </c>
      <c r="M84" s="44">
        <f t="shared" si="33"/>
        <v>284.7480336</v>
      </c>
      <c r="N84" s="44">
        <f t="shared" si="33"/>
        <v>385.32141459</v>
      </c>
      <c r="O84" s="44">
        <f t="shared" si="33"/>
        <v>427.94263656</v>
      </c>
      <c r="P84" s="44">
        <f t="shared" si="33"/>
        <v>501.00262128</v>
      </c>
      <c r="Q84" s="44">
        <v>358.3</v>
      </c>
      <c r="R84" s="44">
        <v>100.324</v>
      </c>
      <c r="S84" s="44">
        <f t="shared" si="16"/>
        <v>257.976</v>
      </c>
      <c r="T84" s="44">
        <v>579.5015212</v>
      </c>
    </row>
    <row r="85" spans="1:20">
      <c r="A85" s="44">
        <v>5.7764</v>
      </c>
      <c r="B85" s="44">
        <f t="shared" ref="B85:P85" si="34">B52*$A$85</f>
        <v>166.97723952</v>
      </c>
      <c r="C85" s="44">
        <f t="shared" si="34"/>
        <v>349.933387776</v>
      </c>
      <c r="D85" s="44">
        <f t="shared" si="34"/>
        <v>371.44793616</v>
      </c>
      <c r="E85" s="44">
        <f t="shared" si="34"/>
        <v>470.949892</v>
      </c>
      <c r="F85" s="44">
        <f t="shared" si="34"/>
        <v>512.51109</v>
      </c>
      <c r="G85" s="44">
        <f t="shared" si="34"/>
        <v>541.73851872</v>
      </c>
      <c r="H85" s="44">
        <f t="shared" si="34"/>
        <v>575.05101752</v>
      </c>
      <c r="I85" s="44">
        <f t="shared" si="34"/>
        <v>569.9689408</v>
      </c>
      <c r="J85" s="44">
        <f t="shared" si="34"/>
        <v>449.6811872</v>
      </c>
      <c r="K85" s="44">
        <f t="shared" si="34"/>
        <v>466.7793312</v>
      </c>
      <c r="L85" s="44">
        <f t="shared" si="34"/>
        <v>536.23014368</v>
      </c>
      <c r="M85" s="44">
        <f t="shared" si="34"/>
        <v>740.86257952</v>
      </c>
      <c r="N85" s="44">
        <f t="shared" si="34"/>
        <v>818.51761292</v>
      </c>
      <c r="O85" s="44">
        <f t="shared" si="34"/>
        <v>879.05486256</v>
      </c>
      <c r="P85" s="44">
        <f t="shared" si="34"/>
        <v>874.14030144</v>
      </c>
      <c r="Q85" s="44">
        <v>193.9</v>
      </c>
      <c r="R85" s="44">
        <v>50.9957</v>
      </c>
      <c r="S85" s="44">
        <f t="shared" si="16"/>
        <v>142.9043</v>
      </c>
      <c r="T85" s="44">
        <v>294.56646191</v>
      </c>
    </row>
    <row r="86" spans="1:20">
      <c r="A86" s="44">
        <v>3.6976</v>
      </c>
      <c r="B86" s="44">
        <f t="shared" ref="B86:P86" si="35">B53*$A$86</f>
        <v>84.39624096</v>
      </c>
      <c r="C86" s="44">
        <f t="shared" si="35"/>
        <v>89.953437952</v>
      </c>
      <c r="D86" s="44">
        <f t="shared" si="35"/>
        <v>98.747218176</v>
      </c>
      <c r="E86" s="44">
        <f t="shared" si="35"/>
        <v>104.83213664</v>
      </c>
      <c r="F86" s="44">
        <f t="shared" si="35"/>
        <v>118.81165296</v>
      </c>
      <c r="G86" s="44">
        <f t="shared" si="35"/>
        <v>128.68979136</v>
      </c>
      <c r="H86" s="44">
        <f t="shared" si="35"/>
        <v>135.89271616</v>
      </c>
      <c r="I86" s="44">
        <f t="shared" si="35"/>
        <v>132.00432</v>
      </c>
      <c r="J86" s="44">
        <f t="shared" si="35"/>
        <v>77.70025712</v>
      </c>
      <c r="K86" s="44">
        <f t="shared" si="35"/>
        <v>78.0637312</v>
      </c>
      <c r="L86" s="44">
        <f t="shared" si="35"/>
        <v>83.98950496</v>
      </c>
      <c r="M86" s="44">
        <f t="shared" si="35"/>
        <v>94.01665664</v>
      </c>
      <c r="N86" s="44">
        <f t="shared" si="35"/>
        <v>99.1455976</v>
      </c>
      <c r="O86" s="44">
        <f t="shared" si="35"/>
        <v>104.2279488</v>
      </c>
      <c r="P86" s="44">
        <f t="shared" si="35"/>
        <v>127.09686528</v>
      </c>
      <c r="Q86" s="44">
        <v>212.8</v>
      </c>
      <c r="R86" s="44">
        <v>55.328</v>
      </c>
      <c r="S86" s="44">
        <f t="shared" si="16"/>
        <v>157.472</v>
      </c>
      <c r="T86" s="44">
        <v>319.5911264</v>
      </c>
    </row>
    <row r="87" spans="1:20">
      <c r="A87" s="44">
        <v>3.0322</v>
      </c>
      <c r="B87" s="44">
        <f t="shared" ref="B87:P87" si="36">B54*$A$87</f>
        <v>281.19773784</v>
      </c>
      <c r="C87" s="44">
        <f t="shared" si="36"/>
        <v>69.516944928</v>
      </c>
      <c r="D87" s="44">
        <f t="shared" si="36"/>
        <v>72.473703792</v>
      </c>
      <c r="E87" s="44">
        <f t="shared" si="36"/>
        <v>78.31141652</v>
      </c>
      <c r="F87" s="44">
        <f t="shared" si="36"/>
        <v>81.45459504</v>
      </c>
      <c r="G87" s="44">
        <f t="shared" si="36"/>
        <v>81.93125688</v>
      </c>
      <c r="H87" s="44">
        <f t="shared" si="36"/>
        <v>82.86214228</v>
      </c>
      <c r="I87" s="44">
        <f t="shared" si="36"/>
        <v>78.3641768</v>
      </c>
      <c r="J87" s="44">
        <f t="shared" si="36"/>
        <v>77.03546676</v>
      </c>
      <c r="K87" s="44">
        <f t="shared" si="36"/>
        <v>78.048828</v>
      </c>
      <c r="L87" s="44">
        <f t="shared" si="36"/>
        <v>84.41159648</v>
      </c>
      <c r="M87" s="44">
        <f t="shared" si="36"/>
        <v>111.83238752</v>
      </c>
      <c r="N87" s="44">
        <f t="shared" si="36"/>
        <v>131.28334408</v>
      </c>
      <c r="O87" s="44">
        <f t="shared" si="36"/>
        <v>159.23052504</v>
      </c>
      <c r="P87" s="44">
        <f t="shared" si="36"/>
        <v>387.57337824</v>
      </c>
      <c r="Q87" s="44">
        <v>230.9</v>
      </c>
      <c r="R87" s="44">
        <v>63.2666</v>
      </c>
      <c r="S87" s="44">
        <f t="shared" si="16"/>
        <v>167.6334</v>
      </c>
      <c r="T87" s="44">
        <v>365.44686158</v>
      </c>
    </row>
    <row r="88" spans="1:20">
      <c r="A88" s="44">
        <v>7.4666</v>
      </c>
      <c r="B88" s="44">
        <f t="shared" ref="B88:P88" si="37">B55*$A$88</f>
        <v>113.1264566</v>
      </c>
      <c r="C88" s="44">
        <f t="shared" si="37"/>
        <v>157.946664416</v>
      </c>
      <c r="D88" s="44">
        <f t="shared" si="37"/>
        <v>90.902420364</v>
      </c>
      <c r="E88" s="44">
        <f t="shared" si="37"/>
        <v>94.45472998</v>
      </c>
      <c r="F88" s="44">
        <f t="shared" si="37"/>
        <v>95.60010642</v>
      </c>
      <c r="G88" s="44">
        <f t="shared" si="37"/>
        <v>92.32301568</v>
      </c>
      <c r="H88" s="44">
        <f t="shared" si="37"/>
        <v>105.65388332</v>
      </c>
      <c r="I88" s="44">
        <f t="shared" si="37"/>
        <v>120.0031952</v>
      </c>
      <c r="J88" s="44">
        <f t="shared" si="37"/>
        <v>83.85066466</v>
      </c>
      <c r="K88" s="44">
        <f t="shared" si="37"/>
        <v>86.5826936</v>
      </c>
      <c r="L88" s="44">
        <f t="shared" si="37"/>
        <v>93.0861022</v>
      </c>
      <c r="M88" s="44">
        <f t="shared" si="37"/>
        <v>99.455112</v>
      </c>
      <c r="N88" s="44">
        <f t="shared" si="37"/>
        <v>104.4017345</v>
      </c>
      <c r="O88" s="44">
        <f t="shared" si="37"/>
        <v>121.86387192</v>
      </c>
      <c r="P88" s="44">
        <f t="shared" si="37"/>
        <v>131.65706448</v>
      </c>
      <c r="Q88" s="44">
        <v>246</v>
      </c>
      <c r="R88" s="44">
        <v>72.816</v>
      </c>
      <c r="S88" s="44">
        <f t="shared" si="16"/>
        <v>173.184</v>
      </c>
      <c r="T88" s="44">
        <v>420.6070608</v>
      </c>
    </row>
    <row r="89" spans="1:20">
      <c r="A89" s="44">
        <v>5.1952</v>
      </c>
      <c r="B89" s="44">
        <f t="shared" ref="B89:P89" si="38">B56*$A$89</f>
        <v>47.0009744</v>
      </c>
      <c r="C89" s="44">
        <f t="shared" si="38"/>
        <v>89.866153984</v>
      </c>
      <c r="D89" s="44">
        <f t="shared" si="38"/>
        <v>99.62159664</v>
      </c>
      <c r="E89" s="44">
        <f t="shared" si="38"/>
        <v>116.68523104</v>
      </c>
      <c r="F89" s="44">
        <f t="shared" si="38"/>
        <v>132.32641968</v>
      </c>
      <c r="G89" s="44">
        <f t="shared" si="38"/>
        <v>143.67429504</v>
      </c>
      <c r="H89" s="44">
        <f t="shared" si="38"/>
        <v>156.99167072</v>
      </c>
      <c r="I89" s="44">
        <f t="shared" si="38"/>
        <v>166.558112</v>
      </c>
      <c r="J89" s="44">
        <f t="shared" si="38"/>
        <v>109.85354304</v>
      </c>
      <c r="K89" s="44">
        <f t="shared" si="38"/>
        <v>105.7638816</v>
      </c>
      <c r="L89" s="44">
        <f t="shared" si="38"/>
        <v>114.16348096</v>
      </c>
      <c r="M89" s="44">
        <f t="shared" si="38"/>
        <v>136.24723712</v>
      </c>
      <c r="N89" s="44">
        <f t="shared" si="38"/>
        <v>158.9575344</v>
      </c>
      <c r="O89" s="44">
        <f t="shared" si="38"/>
        <v>179.16582336</v>
      </c>
      <c r="P89" s="44">
        <f t="shared" si="38"/>
        <v>213.16736832</v>
      </c>
      <c r="Q89" s="44">
        <v>256.3</v>
      </c>
      <c r="R89" s="44">
        <v>84.3227</v>
      </c>
      <c r="S89" s="44">
        <f t="shared" si="16"/>
        <v>171.9773</v>
      </c>
      <c r="T89" s="44">
        <v>487.07321201</v>
      </c>
    </row>
    <row r="90" spans="1:20">
      <c r="A90" s="44">
        <v>4.0261</v>
      </c>
      <c r="B90" s="44">
        <f t="shared" ref="B90:P90" si="39">B57*$A$90</f>
        <v>556.10425728</v>
      </c>
      <c r="C90" s="44">
        <f t="shared" si="39"/>
        <v>410.984288</v>
      </c>
      <c r="D90" s="44">
        <f t="shared" si="39"/>
        <v>485.60322018</v>
      </c>
      <c r="E90" s="44">
        <f t="shared" si="39"/>
        <v>505.50181682</v>
      </c>
      <c r="F90" s="44">
        <f t="shared" si="39"/>
        <v>536.26323387</v>
      </c>
      <c r="G90" s="44">
        <f t="shared" si="39"/>
        <v>588.27118584</v>
      </c>
      <c r="H90" s="44">
        <f t="shared" si="39"/>
        <v>628.79790844</v>
      </c>
      <c r="I90" s="44">
        <f t="shared" si="39"/>
        <v>623.1758624</v>
      </c>
      <c r="J90" s="44">
        <f t="shared" si="39"/>
        <v>523.92605564</v>
      </c>
      <c r="K90" s="44">
        <f t="shared" si="39"/>
        <v>498.4794932</v>
      </c>
      <c r="L90" s="44">
        <f t="shared" si="39"/>
        <v>554.11294822</v>
      </c>
      <c r="M90" s="44">
        <f t="shared" si="39"/>
        <v>652.82728368</v>
      </c>
      <c r="N90" s="44">
        <f t="shared" si="39"/>
        <v>695.14320512</v>
      </c>
      <c r="O90" s="44">
        <f t="shared" si="39"/>
        <v>817.67192208</v>
      </c>
      <c r="P90" s="44">
        <f t="shared" si="39"/>
        <v>1158.02875344</v>
      </c>
      <c r="Q90" s="44">
        <v>261.2</v>
      </c>
      <c r="R90" s="44">
        <v>90.8976</v>
      </c>
      <c r="S90" s="44">
        <f t="shared" si="16"/>
        <v>170.3024</v>
      </c>
      <c r="T90" s="44">
        <v>525.05180688</v>
      </c>
    </row>
    <row r="91" spans="1:20">
      <c r="A91" s="44">
        <v>7.6018</v>
      </c>
      <c r="B91" s="44">
        <f t="shared" ref="B91:P91" si="40">B58*$A$91</f>
        <v>358.94787384</v>
      </c>
      <c r="C91" s="44">
        <f t="shared" si="40"/>
        <v>545.416378976</v>
      </c>
      <c r="D91" s="44">
        <f t="shared" si="40"/>
        <v>514.186968288</v>
      </c>
      <c r="E91" s="44">
        <f t="shared" si="40"/>
        <v>495.41994852</v>
      </c>
      <c r="F91" s="44">
        <f t="shared" si="40"/>
        <v>527.74660302</v>
      </c>
      <c r="G91" s="44">
        <f t="shared" si="40"/>
        <v>609.70693008</v>
      </c>
      <c r="H91" s="44">
        <f t="shared" si="40"/>
        <v>738.80981984</v>
      </c>
      <c r="I91" s="44">
        <f t="shared" si="40"/>
        <v>772.2212512</v>
      </c>
      <c r="J91" s="44">
        <f t="shared" si="40"/>
        <v>746.7286149</v>
      </c>
      <c r="K91" s="44">
        <f t="shared" si="40"/>
        <v>735.0484492</v>
      </c>
      <c r="L91" s="44">
        <f t="shared" si="40"/>
        <v>899.18499444</v>
      </c>
      <c r="M91" s="44">
        <f t="shared" si="40"/>
        <v>1099.41488608</v>
      </c>
      <c r="N91" s="44">
        <f t="shared" si="40"/>
        <v>1196.47466848</v>
      </c>
      <c r="O91" s="44">
        <f t="shared" si="40"/>
        <v>1299.96253296</v>
      </c>
      <c r="P91" s="44">
        <f t="shared" si="40"/>
        <v>1421.57004792</v>
      </c>
      <c r="Q91" s="44">
        <v>263.8</v>
      </c>
      <c r="R91" s="44">
        <v>98.1336</v>
      </c>
      <c r="S91" s="44">
        <f t="shared" si="16"/>
        <v>165.6664</v>
      </c>
      <c r="T91" s="44">
        <v>566.84911368</v>
      </c>
    </row>
    <row r="92" spans="1:20">
      <c r="A92" s="44">
        <v>3.1625</v>
      </c>
      <c r="B92" s="44">
        <f t="shared" ref="B92:P92" si="41">B59*$A$92</f>
        <v>276.8041375</v>
      </c>
      <c r="C92" s="44">
        <f t="shared" si="41"/>
        <v>488.820288</v>
      </c>
      <c r="D92" s="44">
        <f t="shared" si="41"/>
        <v>521.20435125</v>
      </c>
      <c r="E92" s="44">
        <f t="shared" si="41"/>
        <v>561.50598625</v>
      </c>
      <c r="F92" s="44">
        <f t="shared" si="41"/>
        <v>568.86955125</v>
      </c>
      <c r="G92" s="44">
        <f t="shared" si="41"/>
        <v>594.672705</v>
      </c>
      <c r="H92" s="44">
        <f t="shared" si="41"/>
        <v>605.048235</v>
      </c>
      <c r="I92" s="44">
        <f t="shared" si="41"/>
        <v>639.1539</v>
      </c>
      <c r="J92" s="44">
        <f t="shared" si="41"/>
        <v>621.89012875</v>
      </c>
      <c r="K92" s="44">
        <f t="shared" si="41"/>
        <v>621.45655</v>
      </c>
      <c r="L92" s="44">
        <f t="shared" si="41"/>
        <v>673.7231875</v>
      </c>
      <c r="M92" s="44">
        <f t="shared" si="41"/>
        <v>758.61544</v>
      </c>
      <c r="N92" s="44">
        <f t="shared" si="41"/>
        <v>857.86133125</v>
      </c>
      <c r="O92" s="44">
        <f t="shared" si="41"/>
        <v>918.95925</v>
      </c>
      <c r="P92" s="44">
        <f t="shared" si="41"/>
        <v>1029.86433</v>
      </c>
      <c r="Q92" s="44">
        <v>354.5</v>
      </c>
      <c r="R92" s="44">
        <v>77.281</v>
      </c>
      <c r="S92" s="44">
        <f t="shared" si="16"/>
        <v>277.219</v>
      </c>
      <c r="T92" s="44">
        <v>550.0707018</v>
      </c>
    </row>
    <row r="93" spans="1:20">
      <c r="A93" s="44">
        <v>7.2947</v>
      </c>
      <c r="B93" s="44">
        <f t="shared" ref="B93:P93" si="42">B60*$A$93</f>
        <v>624.33002996</v>
      </c>
      <c r="C93" s="44">
        <f t="shared" si="42"/>
        <v>775.816438768</v>
      </c>
      <c r="D93" s="44">
        <f t="shared" si="42"/>
        <v>828.87779478</v>
      </c>
      <c r="E93" s="44">
        <f t="shared" si="42"/>
        <v>865.82180293</v>
      </c>
      <c r="F93" s="44">
        <f t="shared" si="42"/>
        <v>931.00432425</v>
      </c>
      <c r="G93" s="44">
        <f t="shared" si="42"/>
        <v>941.235141</v>
      </c>
      <c r="H93" s="44">
        <f t="shared" si="42"/>
        <v>955.76180658</v>
      </c>
      <c r="I93" s="44">
        <f t="shared" si="42"/>
        <v>953.0379656</v>
      </c>
      <c r="J93" s="44">
        <f t="shared" si="42"/>
        <v>901.697867</v>
      </c>
      <c r="K93" s="44">
        <f t="shared" si="42"/>
        <v>945.2764048</v>
      </c>
      <c r="L93" s="44">
        <f t="shared" si="42"/>
        <v>1049.74234456</v>
      </c>
      <c r="M93" s="44">
        <f t="shared" si="42"/>
        <v>1147.19953656</v>
      </c>
      <c r="N93" s="44">
        <f t="shared" si="42"/>
        <v>1307.25619661</v>
      </c>
      <c r="O93" s="44">
        <f t="shared" si="42"/>
        <v>1410.1676358</v>
      </c>
      <c r="P93" s="44">
        <f t="shared" si="42"/>
        <v>1615.69434936</v>
      </c>
      <c r="Q93" s="44">
        <v>424.75</v>
      </c>
      <c r="R93" s="44">
        <v>98.542</v>
      </c>
      <c r="S93" s="44">
        <f t="shared" si="16"/>
        <v>326.208</v>
      </c>
      <c r="T93" s="44">
        <v>701.4022476</v>
      </c>
    </row>
    <row r="94" spans="1:20">
      <c r="A94" s="44">
        <v>2.7173</v>
      </c>
      <c r="B94" s="44">
        <f t="shared" ref="B94:P94" si="43">B61*$A$94</f>
        <v>21.85850466</v>
      </c>
      <c r="C94" s="44">
        <f t="shared" si="43"/>
        <v>77.231970136</v>
      </c>
      <c r="D94" s="44">
        <f t="shared" si="43"/>
        <v>68.877685632</v>
      </c>
      <c r="E94" s="44">
        <f t="shared" si="43"/>
        <v>70.17862018</v>
      </c>
      <c r="F94" s="44">
        <f t="shared" si="43"/>
        <v>70.62154008</v>
      </c>
      <c r="G94" s="44">
        <f t="shared" si="43"/>
        <v>77.77238676</v>
      </c>
      <c r="H94" s="44">
        <f t="shared" si="43"/>
        <v>77.12729974</v>
      </c>
      <c r="I94" s="44">
        <f t="shared" si="43"/>
        <v>78.4430164</v>
      </c>
      <c r="J94" s="44">
        <f t="shared" si="43"/>
        <v>86.97289283</v>
      </c>
      <c r="K94" s="44">
        <f t="shared" si="43"/>
        <v>85.3449584</v>
      </c>
      <c r="L94" s="44">
        <f t="shared" si="43"/>
        <v>90.53608832</v>
      </c>
      <c r="M94" s="44">
        <f t="shared" si="43"/>
        <v>98.529298</v>
      </c>
      <c r="N94" s="44">
        <f t="shared" si="43"/>
        <v>109.87157993</v>
      </c>
      <c r="O94" s="44">
        <f t="shared" si="43"/>
        <v>115.838499</v>
      </c>
      <c r="P94" s="44">
        <f t="shared" si="43"/>
        <v>125.74794864</v>
      </c>
      <c r="Q94" s="44">
        <v>395.38</v>
      </c>
      <c r="R94" s="44">
        <v>97.26348</v>
      </c>
      <c r="S94" s="44">
        <f t="shared" si="16"/>
        <v>298.11652</v>
      </c>
      <c r="T94" s="44">
        <v>692.301997944</v>
      </c>
    </row>
    <row r="95" spans="1:20">
      <c r="A95" s="44">
        <v>5.986</v>
      </c>
      <c r="B95" s="44">
        <f t="shared" ref="B95:P95" si="44">B62*$A$95</f>
        <v>322.4526508</v>
      </c>
      <c r="C95" s="44">
        <f t="shared" si="44"/>
        <v>560.59751984</v>
      </c>
      <c r="D95" s="44">
        <f t="shared" si="44"/>
        <v>594.63283836</v>
      </c>
      <c r="E95" s="44">
        <f t="shared" si="44"/>
        <v>623.2724962</v>
      </c>
      <c r="F95" s="44">
        <f t="shared" si="44"/>
        <v>657.1029738</v>
      </c>
      <c r="G95" s="44">
        <f t="shared" si="44"/>
        <v>700.1752368</v>
      </c>
      <c r="H95" s="44">
        <f t="shared" si="44"/>
        <v>699.0917708</v>
      </c>
      <c r="I95" s="44">
        <f t="shared" si="44"/>
        <v>697.919712</v>
      </c>
      <c r="J95" s="44">
        <f t="shared" si="44"/>
        <v>620.4387238</v>
      </c>
      <c r="K95" s="44">
        <f t="shared" si="44"/>
        <v>638.88578</v>
      </c>
      <c r="L95" s="44">
        <f t="shared" si="44"/>
        <v>700.5140444</v>
      </c>
      <c r="M95" s="44">
        <f t="shared" si="44"/>
        <v>797.8667568</v>
      </c>
      <c r="N95" s="44">
        <f t="shared" si="44"/>
        <v>945.5060594</v>
      </c>
      <c r="O95" s="44">
        <f t="shared" si="44"/>
        <v>1032.189924</v>
      </c>
      <c r="P95" s="44">
        <f t="shared" si="44"/>
        <v>1160.8266696</v>
      </c>
      <c r="Q95" s="44">
        <v>401.4</v>
      </c>
      <c r="R95" s="44">
        <v>105.5682</v>
      </c>
      <c r="S95" s="44">
        <f t="shared" si="16"/>
        <v>295.8318</v>
      </c>
      <c r="T95" s="44">
        <v>751.41333396</v>
      </c>
    </row>
    <row r="96" spans="1:20">
      <c r="A96" s="44">
        <v>4.8459</v>
      </c>
      <c r="B96" s="44">
        <f t="shared" ref="B96:P96" si="45">B63*$A$96</f>
        <v>411.89277738</v>
      </c>
      <c r="C96" s="44">
        <f t="shared" si="45"/>
        <v>456.83849988</v>
      </c>
      <c r="D96" s="44">
        <f t="shared" si="45"/>
        <v>478.80351081</v>
      </c>
      <c r="E96" s="44">
        <f t="shared" si="45"/>
        <v>505.20058188</v>
      </c>
      <c r="F96" s="44">
        <f t="shared" si="45"/>
        <v>560.39344452</v>
      </c>
      <c r="G96" s="44">
        <f t="shared" si="45"/>
        <v>571.23275364</v>
      </c>
      <c r="H96" s="44">
        <f t="shared" si="45"/>
        <v>578.74002192</v>
      </c>
      <c r="I96" s="44">
        <f t="shared" si="45"/>
        <v>621.3025308</v>
      </c>
      <c r="J96" s="44">
        <f t="shared" si="45"/>
        <v>665.14678023</v>
      </c>
      <c r="K96" s="44">
        <f t="shared" si="45"/>
        <v>619.887528</v>
      </c>
      <c r="L96" s="44">
        <f t="shared" si="45"/>
        <v>631.3577733</v>
      </c>
      <c r="M96" s="44">
        <f t="shared" si="45"/>
        <v>910.54848672</v>
      </c>
      <c r="N96" s="44">
        <f t="shared" si="45"/>
        <v>1002.33710157</v>
      </c>
      <c r="O96" s="44">
        <f t="shared" si="45"/>
        <v>1066.29377436</v>
      </c>
      <c r="P96" s="44">
        <f t="shared" si="45"/>
        <v>1116.21623616</v>
      </c>
      <c r="Q96" s="44">
        <v>408.6</v>
      </c>
      <c r="R96" s="44">
        <v>111.5478</v>
      </c>
      <c r="S96" s="44">
        <f t="shared" si="16"/>
        <v>297.0522</v>
      </c>
      <c r="T96" s="44">
        <v>793.97493084</v>
      </c>
    </row>
    <row r="97" spans="1:20">
      <c r="A97" s="44">
        <v>2.468</v>
      </c>
      <c r="B97" s="44">
        <f t="shared" ref="B97:P97" si="46">B64*$A$97</f>
        <v>22.4356008</v>
      </c>
      <c r="C97" s="44">
        <f t="shared" si="46"/>
        <v>36.51889728</v>
      </c>
      <c r="D97" s="44">
        <f t="shared" si="46"/>
        <v>37.59336576</v>
      </c>
      <c r="E97" s="44">
        <f t="shared" si="46"/>
        <v>39.9835744</v>
      </c>
      <c r="F97" s="44">
        <f t="shared" si="46"/>
        <v>41.5712388</v>
      </c>
      <c r="G97" s="44">
        <f t="shared" si="46"/>
        <v>44.7527376</v>
      </c>
      <c r="H97" s="44">
        <f t="shared" si="46"/>
        <v>49.4680984</v>
      </c>
      <c r="I97" s="44">
        <f t="shared" si="46"/>
        <v>52.795456</v>
      </c>
      <c r="J97" s="44">
        <f t="shared" si="46"/>
        <v>50.30401</v>
      </c>
      <c r="K97" s="44">
        <f t="shared" si="46"/>
        <v>54.22196</v>
      </c>
      <c r="L97" s="44">
        <f t="shared" si="46"/>
        <v>65.6621272</v>
      </c>
      <c r="M97" s="44">
        <f t="shared" si="46"/>
        <v>88.1747296</v>
      </c>
      <c r="N97" s="44">
        <f t="shared" si="46"/>
        <v>111.7273472</v>
      </c>
      <c r="O97" s="44">
        <f t="shared" si="46"/>
        <v>127.4554176</v>
      </c>
      <c r="P97" s="44">
        <f t="shared" si="46"/>
        <v>142.0294512</v>
      </c>
      <c r="Q97" s="44">
        <v>401.8</v>
      </c>
      <c r="R97" s="44">
        <v>110.8968</v>
      </c>
      <c r="S97" s="44">
        <f t="shared" si="16"/>
        <v>290.9032</v>
      </c>
      <c r="T97" s="44">
        <v>789.34124304</v>
      </c>
    </row>
    <row r="98" spans="1:20">
      <c r="A98" s="44">
        <v>2.1827</v>
      </c>
      <c r="B98" s="44">
        <f t="shared" ref="B98:P98" si="47">B65*$A$98</f>
        <v>47.15461426</v>
      </c>
      <c r="C98" s="44">
        <f t="shared" si="47"/>
        <v>41.2704916</v>
      </c>
      <c r="D98" s="44">
        <f t="shared" si="47"/>
        <v>48.045767016</v>
      </c>
      <c r="E98" s="44">
        <f t="shared" si="47"/>
        <v>62.85848595</v>
      </c>
      <c r="F98" s="44">
        <f t="shared" si="47"/>
        <v>67.63205085</v>
      </c>
      <c r="G98" s="44">
        <f t="shared" si="47"/>
        <v>69.39938304</v>
      </c>
      <c r="H98" s="44">
        <f t="shared" si="47"/>
        <v>73.96777414</v>
      </c>
      <c r="I98" s="44">
        <f t="shared" si="47"/>
        <v>85.6840712</v>
      </c>
      <c r="J98" s="44">
        <f t="shared" si="47"/>
        <v>126.06140196</v>
      </c>
      <c r="K98" s="44">
        <f t="shared" si="47"/>
        <v>134.6682246</v>
      </c>
      <c r="L98" s="44">
        <f t="shared" si="47"/>
        <v>194.54885294</v>
      </c>
      <c r="M98" s="44">
        <f t="shared" si="47"/>
        <v>266.50767</v>
      </c>
      <c r="N98" s="44">
        <f t="shared" si="47"/>
        <v>351.29858036</v>
      </c>
      <c r="O98" s="44">
        <f t="shared" si="47"/>
        <v>420.35135064</v>
      </c>
      <c r="P98" s="44">
        <f t="shared" si="47"/>
        <v>544.99050528</v>
      </c>
      <c r="Q98" s="44">
        <v>420.8</v>
      </c>
      <c r="R98" s="44">
        <v>116.9824</v>
      </c>
      <c r="S98" s="44">
        <f t="shared" si="16"/>
        <v>303.8176</v>
      </c>
      <c r="T98" s="44">
        <v>832.65732672</v>
      </c>
    </row>
    <row r="99" spans="1:20">
      <c r="Q99" s="44">
        <v>400.4</v>
      </c>
      <c r="R99" s="44">
        <v>112.112</v>
      </c>
      <c r="S99" s="44">
        <f t="shared" si="16"/>
        <v>288.288</v>
      </c>
      <c r="T99" s="44">
        <v>797.9907936</v>
      </c>
    </row>
    <row r="100" spans="1:20">
      <c r="Q100" s="44">
        <v>322</v>
      </c>
      <c r="R100" s="44">
        <v>84.686</v>
      </c>
      <c r="S100" s="44">
        <f t="shared" si="16"/>
        <v>237.314</v>
      </c>
      <c r="T100" s="44">
        <v>602.7780108</v>
      </c>
    </row>
    <row r="101" spans="1:20">
      <c r="Q101" s="44">
        <v>309.4</v>
      </c>
      <c r="R101" s="44">
        <v>80.444</v>
      </c>
      <c r="S101" s="44">
        <f t="shared" si="16"/>
        <v>228.956</v>
      </c>
      <c r="T101" s="44">
        <v>572.5843032</v>
      </c>
    </row>
    <row r="102" spans="1:20">
      <c r="Q102" s="44">
        <v>316.2</v>
      </c>
      <c r="R102" s="44">
        <v>86.6388</v>
      </c>
      <c r="S102" s="44">
        <f t="shared" si="16"/>
        <v>229.5612</v>
      </c>
      <c r="T102" s="44">
        <v>616.67765064</v>
      </c>
    </row>
    <row r="103" spans="1:20">
      <c r="Q103" s="44">
        <v>270.5</v>
      </c>
      <c r="R103" s="44">
        <v>80.068</v>
      </c>
      <c r="S103" s="44">
        <f t="shared" si="16"/>
        <v>190.432</v>
      </c>
      <c r="T103" s="44">
        <v>569.9080104</v>
      </c>
    </row>
    <row r="104" spans="1:20">
      <c r="Q104" s="44">
        <v>323.6</v>
      </c>
      <c r="R104" s="44">
        <v>106.4644</v>
      </c>
      <c r="S104" s="44">
        <f t="shared" si="16"/>
        <v>217.1356</v>
      </c>
      <c r="T104" s="44">
        <v>757.79230632</v>
      </c>
    </row>
    <row r="105" spans="1:20">
      <c r="Q105" s="44">
        <v>377.8</v>
      </c>
      <c r="R105" s="44">
        <v>131.4744</v>
      </c>
      <c r="S105" s="44">
        <f t="shared" si="16"/>
        <v>246.3256</v>
      </c>
      <c r="T105" s="44">
        <v>935.80848432</v>
      </c>
    </row>
    <row r="106" spans="1:20">
      <c r="Q106" s="44">
        <v>417.5</v>
      </c>
      <c r="R106" s="44">
        <v>155.31</v>
      </c>
      <c r="S106" s="44">
        <f t="shared" si="16"/>
        <v>262.19</v>
      </c>
      <c r="T106" s="44">
        <v>1105.465518</v>
      </c>
    </row>
    <row r="107" spans="1:20">
      <c r="Q107" s="44">
        <v>257.5</v>
      </c>
      <c r="R107" s="44">
        <v>56.135</v>
      </c>
      <c r="S107" s="44">
        <f t="shared" si="16"/>
        <v>201.365</v>
      </c>
      <c r="T107" s="44">
        <v>404.0990245</v>
      </c>
    </row>
    <row r="108" spans="1:20">
      <c r="Q108" s="44">
        <v>320.21</v>
      </c>
      <c r="R108" s="44">
        <v>74.28872</v>
      </c>
      <c r="S108" s="44">
        <f t="shared" si="16"/>
        <v>245.92128</v>
      </c>
      <c r="T108" s="44">
        <v>534.782208664</v>
      </c>
    </row>
    <row r="109" spans="1:20">
      <c r="Q109" s="44">
        <v>318.94</v>
      </c>
      <c r="R109" s="44">
        <v>78.45924</v>
      </c>
      <c r="S109" s="44">
        <f t="shared" si="16"/>
        <v>240.48076</v>
      </c>
      <c r="T109" s="44">
        <v>564.804530988</v>
      </c>
    </row>
    <row r="110" spans="1:20">
      <c r="Q110" s="44">
        <v>310.3</v>
      </c>
      <c r="R110" s="44">
        <v>81.6089</v>
      </c>
      <c r="S110" s="44">
        <f t="shared" si="16"/>
        <v>228.6911</v>
      </c>
      <c r="T110" s="44">
        <v>587.47798843</v>
      </c>
    </row>
    <row r="111" spans="1:20">
      <c r="Q111" s="44">
        <v>298.5</v>
      </c>
      <c r="R111" s="44">
        <v>81.4905</v>
      </c>
      <c r="S111" s="44">
        <f t="shared" si="16"/>
        <v>217.0095</v>
      </c>
      <c r="T111" s="44">
        <v>586.62566235</v>
      </c>
    </row>
    <row r="112" spans="1:20">
      <c r="Q112" s="44">
        <v>300.4</v>
      </c>
      <c r="R112" s="44">
        <v>82.9104</v>
      </c>
      <c r="S112" s="44">
        <f t="shared" si="16"/>
        <v>217.4896</v>
      </c>
      <c r="T112" s="44">
        <v>596.84709648</v>
      </c>
    </row>
    <row r="113" spans="17:20">
      <c r="Q113" s="44">
        <v>313</v>
      </c>
      <c r="R113" s="44">
        <v>87.014</v>
      </c>
      <c r="S113" s="44">
        <f t="shared" si="16"/>
        <v>225.986</v>
      </c>
      <c r="T113" s="44">
        <v>626.3876818</v>
      </c>
    </row>
    <row r="114" spans="17:20">
      <c r="Q114" s="44">
        <v>315.2</v>
      </c>
      <c r="R114" s="44">
        <v>88.256</v>
      </c>
      <c r="S114" s="44">
        <f t="shared" si="16"/>
        <v>226.944</v>
      </c>
      <c r="T114" s="44">
        <v>635.3284672</v>
      </c>
    </row>
    <row r="115" spans="17:20">
      <c r="Q115" s="44">
        <v>363.1</v>
      </c>
      <c r="R115" s="44">
        <v>95.4953</v>
      </c>
      <c r="S115" s="44">
        <f t="shared" si="16"/>
        <v>267.6047</v>
      </c>
      <c r="T115" s="44">
        <v>687.44201611</v>
      </c>
    </row>
    <row r="116" spans="17:20">
      <c r="Q116" s="44">
        <v>349.7</v>
      </c>
      <c r="R116" s="44">
        <v>90.922</v>
      </c>
      <c r="S116" s="44">
        <f t="shared" si="16"/>
        <v>258.778</v>
      </c>
      <c r="T116" s="44">
        <v>654.5202014</v>
      </c>
    </row>
    <row r="117" spans="17:20">
      <c r="Q117" s="44">
        <v>365.8</v>
      </c>
      <c r="R117" s="44">
        <v>100.2292</v>
      </c>
      <c r="S117" s="44">
        <f t="shared" si="16"/>
        <v>265.5708</v>
      </c>
      <c r="T117" s="44">
        <v>721.51994204</v>
      </c>
    </row>
    <row r="118" spans="17:20">
      <c r="Q118" s="44">
        <v>402.5</v>
      </c>
      <c r="R118" s="44">
        <v>119.14</v>
      </c>
      <c r="S118" s="44">
        <f t="shared" si="16"/>
        <v>283.36</v>
      </c>
      <c r="T118" s="44">
        <v>857.653118</v>
      </c>
    </row>
    <row r="119" spans="17:20">
      <c r="Q119" s="44">
        <v>403.9</v>
      </c>
      <c r="R119" s="44">
        <v>132.8831</v>
      </c>
      <c r="S119" s="44">
        <f t="shared" si="16"/>
        <v>271.0169</v>
      </c>
      <c r="T119" s="44">
        <v>956.58557197</v>
      </c>
    </row>
    <row r="120" spans="17:20">
      <c r="Q120" s="44">
        <v>414.9</v>
      </c>
      <c r="R120" s="44">
        <v>144.3852</v>
      </c>
      <c r="S120" s="44">
        <f t="shared" si="16"/>
        <v>270.5148</v>
      </c>
      <c r="T120" s="44">
        <v>1039.38573924</v>
      </c>
    </row>
    <row r="121" spans="17:20">
      <c r="Q121" s="44">
        <v>432.8</v>
      </c>
      <c r="R121" s="44">
        <v>161.0016</v>
      </c>
      <c r="S121" s="44">
        <f t="shared" si="16"/>
        <v>271.7984</v>
      </c>
      <c r="T121" s="44">
        <v>1159.00221792</v>
      </c>
    </row>
    <row r="122" spans="17:20">
      <c r="Q122" s="44">
        <v>3.4</v>
      </c>
      <c r="R122" s="44">
        <v>0.7412</v>
      </c>
      <c r="S122" s="44">
        <f t="shared" si="16"/>
        <v>2.6588</v>
      </c>
      <c r="T122" s="44">
        <v>3.33110104</v>
      </c>
    </row>
    <row r="123" spans="17:20">
      <c r="Q123" s="44">
        <v>0.1</v>
      </c>
      <c r="R123" s="44">
        <v>0.0232</v>
      </c>
      <c r="S123" s="44">
        <f t="shared" si="16"/>
        <v>0.0768</v>
      </c>
      <c r="T123" s="44">
        <v>0.10426544</v>
      </c>
    </row>
    <row r="124" spans="17:20">
      <c r="Q124" s="44">
        <v>0.08</v>
      </c>
      <c r="R124" s="44">
        <v>0.01968</v>
      </c>
      <c r="S124" s="44">
        <f t="shared" si="16"/>
        <v>0.06032</v>
      </c>
      <c r="T124" s="44">
        <v>0.088445856</v>
      </c>
    </row>
    <row r="125" spans="17:20">
      <c r="Q125" s="44">
        <v>0</v>
      </c>
      <c r="R125" s="44">
        <v>0</v>
      </c>
      <c r="S125" s="44">
        <f t="shared" si="16"/>
        <v>0</v>
      </c>
      <c r="T125" s="44">
        <v>0</v>
      </c>
    </row>
    <row r="126" spans="17:20">
      <c r="Q126" s="44">
        <v>0</v>
      </c>
      <c r="R126" s="44">
        <v>0</v>
      </c>
      <c r="S126" s="44">
        <f t="shared" si="16"/>
        <v>0</v>
      </c>
      <c r="T126" s="44">
        <v>0</v>
      </c>
    </row>
    <row r="127" spans="17:20">
      <c r="Q127" s="44">
        <v>0</v>
      </c>
      <c r="R127" s="44">
        <v>0</v>
      </c>
      <c r="S127" s="44">
        <f t="shared" si="16"/>
        <v>0</v>
      </c>
      <c r="T127" s="44">
        <v>0</v>
      </c>
    </row>
    <row r="128" spans="17:20">
      <c r="Q128" s="44">
        <v>0</v>
      </c>
      <c r="R128" s="44">
        <v>0</v>
      </c>
      <c r="S128" s="44">
        <f t="shared" si="16"/>
        <v>0</v>
      </c>
      <c r="T128" s="44">
        <v>0</v>
      </c>
    </row>
    <row r="129" spans="17:20">
      <c r="Q129" s="44">
        <v>0</v>
      </c>
      <c r="R129" s="44">
        <v>0</v>
      </c>
      <c r="S129" s="44">
        <f t="shared" si="16"/>
        <v>0</v>
      </c>
      <c r="T129" s="44">
        <v>0</v>
      </c>
    </row>
    <row r="130" spans="17:20">
      <c r="Q130" s="44">
        <v>0</v>
      </c>
      <c r="R130" s="44">
        <v>0</v>
      </c>
      <c r="S130" s="44">
        <f t="shared" ref="S130:S193" si="48">Q130-R130</f>
        <v>0</v>
      </c>
      <c r="T130" s="44">
        <v>0</v>
      </c>
    </row>
    <row r="131" spans="17:20">
      <c r="Q131" s="44">
        <v>0.2</v>
      </c>
      <c r="R131" s="44">
        <v>0.052</v>
      </c>
      <c r="S131" s="44">
        <f t="shared" si="48"/>
        <v>0.148</v>
      </c>
      <c r="T131" s="44">
        <v>0.2336984</v>
      </c>
    </row>
    <row r="132" spans="17:20">
      <c r="Q132" s="44">
        <v>0</v>
      </c>
      <c r="R132" s="44">
        <v>0</v>
      </c>
      <c r="S132" s="44">
        <f t="shared" si="48"/>
        <v>0</v>
      </c>
      <c r="T132" s="44">
        <v>0</v>
      </c>
    </row>
    <row r="133" spans="17:20">
      <c r="Q133" s="44">
        <v>0</v>
      </c>
      <c r="R133" s="44">
        <v>0</v>
      </c>
      <c r="S133" s="44">
        <f t="shared" si="48"/>
        <v>0</v>
      </c>
      <c r="T133" s="44">
        <v>0</v>
      </c>
    </row>
    <row r="134" spans="17:20">
      <c r="Q134" s="44">
        <v>0</v>
      </c>
      <c r="R134" s="44">
        <v>0</v>
      </c>
      <c r="S134" s="44">
        <f t="shared" si="48"/>
        <v>0</v>
      </c>
      <c r="T134" s="44">
        <v>0</v>
      </c>
    </row>
    <row r="135" spans="17:20">
      <c r="Q135" s="44">
        <v>0</v>
      </c>
      <c r="R135" s="44">
        <v>0</v>
      </c>
      <c r="S135" s="44">
        <f t="shared" si="48"/>
        <v>0</v>
      </c>
      <c r="T135" s="44">
        <v>0</v>
      </c>
    </row>
    <row r="136" spans="17:20">
      <c r="Q136" s="44">
        <v>0</v>
      </c>
      <c r="R136" s="44">
        <v>0</v>
      </c>
      <c r="S136" s="44">
        <f t="shared" si="48"/>
        <v>0</v>
      </c>
      <c r="T136" s="44">
        <v>0</v>
      </c>
    </row>
    <row r="137" spans="17:20">
      <c r="Q137" s="44">
        <v>7.2</v>
      </c>
      <c r="R137" s="44">
        <v>1.5696</v>
      </c>
      <c r="S137" s="44">
        <f t="shared" si="48"/>
        <v>5.6304</v>
      </c>
      <c r="T137" s="44">
        <v>7.05409632</v>
      </c>
    </row>
    <row r="138" spans="17:20">
      <c r="Q138" s="44">
        <v>8.62</v>
      </c>
      <c r="R138" s="44">
        <v>1.99984</v>
      </c>
      <c r="S138" s="44">
        <f t="shared" si="48"/>
        <v>6.62016</v>
      </c>
      <c r="T138" s="44">
        <v>8.987680928</v>
      </c>
    </row>
    <row r="139" spans="17:20">
      <c r="Q139" s="44">
        <v>8.56</v>
      </c>
      <c r="R139" s="44">
        <v>2.10576</v>
      </c>
      <c r="S139" s="44">
        <f t="shared" si="48"/>
        <v>6.45424</v>
      </c>
      <c r="T139" s="44">
        <v>9.463706592</v>
      </c>
    </row>
    <row r="140" spans="17:20">
      <c r="Q140" s="44">
        <v>8</v>
      </c>
      <c r="R140" s="44">
        <v>2.104</v>
      </c>
      <c r="S140" s="44">
        <f t="shared" si="48"/>
        <v>5.896</v>
      </c>
      <c r="T140" s="44">
        <v>9.4557968</v>
      </c>
    </row>
    <row r="141" spans="17:20">
      <c r="Q141" s="44">
        <v>7.7</v>
      </c>
      <c r="R141" s="44">
        <v>2.1021</v>
      </c>
      <c r="S141" s="44">
        <f t="shared" si="48"/>
        <v>5.5979</v>
      </c>
      <c r="T141" s="44">
        <v>9.44725782</v>
      </c>
    </row>
    <row r="142" spans="17:20">
      <c r="Q142" s="44">
        <v>8.1</v>
      </c>
      <c r="R142" s="44">
        <v>2.2356</v>
      </c>
      <c r="S142" s="44">
        <f t="shared" si="48"/>
        <v>5.8644</v>
      </c>
      <c r="T142" s="44">
        <v>10.04723352</v>
      </c>
    </row>
    <row r="143" spans="17:20">
      <c r="Q143" s="44">
        <v>9.1</v>
      </c>
      <c r="R143" s="44">
        <v>2.5298</v>
      </c>
      <c r="S143" s="44">
        <f t="shared" si="48"/>
        <v>6.5702</v>
      </c>
      <c r="T143" s="44">
        <v>11.36942716</v>
      </c>
    </row>
    <row r="144" spans="17:20">
      <c r="Q144" s="44">
        <v>9</v>
      </c>
      <c r="R144" s="44">
        <v>2.52</v>
      </c>
      <c r="S144" s="44">
        <f t="shared" si="48"/>
        <v>6.48</v>
      </c>
      <c r="T144" s="44">
        <v>11.325384</v>
      </c>
    </row>
    <row r="145" spans="17:20">
      <c r="Q145" s="44">
        <v>16.6</v>
      </c>
      <c r="R145" s="44">
        <v>4.3658</v>
      </c>
      <c r="S145" s="44">
        <f t="shared" si="48"/>
        <v>12.2342</v>
      </c>
      <c r="T145" s="44">
        <v>19.62077836</v>
      </c>
    </row>
    <row r="146" spans="17:20">
      <c r="Q146" s="44">
        <v>15.8</v>
      </c>
      <c r="R146" s="44">
        <v>4.108</v>
      </c>
      <c r="S146" s="44">
        <f t="shared" si="48"/>
        <v>11.692</v>
      </c>
      <c r="T146" s="44">
        <v>18.4621736</v>
      </c>
    </row>
    <row r="147" spans="17:20">
      <c r="Q147" s="44">
        <v>15.2</v>
      </c>
      <c r="R147" s="44">
        <v>4.1648</v>
      </c>
      <c r="S147" s="44">
        <f t="shared" si="48"/>
        <v>11.0352</v>
      </c>
      <c r="T147" s="44">
        <v>18.71744416</v>
      </c>
    </row>
    <row r="148" spans="17:20">
      <c r="Q148" s="44">
        <v>14.2</v>
      </c>
      <c r="R148" s="44">
        <v>4.2032</v>
      </c>
      <c r="S148" s="44">
        <f t="shared" si="48"/>
        <v>9.9968</v>
      </c>
      <c r="T148" s="44">
        <v>18.89002144</v>
      </c>
    </row>
    <row r="149" spans="17:20">
      <c r="Q149" s="44">
        <v>14.1</v>
      </c>
      <c r="R149" s="44">
        <v>4.6389</v>
      </c>
      <c r="S149" s="44">
        <f t="shared" si="48"/>
        <v>9.4611</v>
      </c>
      <c r="T149" s="44">
        <v>20.84814438</v>
      </c>
    </row>
    <row r="150" spans="17:20">
      <c r="Q150" s="44">
        <v>14</v>
      </c>
      <c r="R150" s="44">
        <v>4.872</v>
      </c>
      <c r="S150" s="44">
        <f t="shared" si="48"/>
        <v>9.128</v>
      </c>
      <c r="T150" s="44">
        <v>21.8957424</v>
      </c>
    </row>
    <row r="151" spans="17:20">
      <c r="Q151" s="44">
        <v>16.4</v>
      </c>
      <c r="R151" s="44">
        <v>6.1008</v>
      </c>
      <c r="S151" s="44">
        <f t="shared" si="48"/>
        <v>10.2992</v>
      </c>
      <c r="T151" s="44">
        <v>27.41821536</v>
      </c>
    </row>
    <row r="152" spans="17:20">
      <c r="Q152" s="44">
        <v>4.2</v>
      </c>
      <c r="R152" s="44">
        <v>0.9156</v>
      </c>
      <c r="S152" s="44">
        <f t="shared" si="48"/>
        <v>3.2844</v>
      </c>
      <c r="T152" s="44">
        <v>1.26545076</v>
      </c>
    </row>
    <row r="153" spans="17:20">
      <c r="Q153" s="44">
        <v>11.99</v>
      </c>
      <c r="R153" s="44">
        <v>2.78168</v>
      </c>
      <c r="S153" s="44">
        <f t="shared" si="48"/>
        <v>9.20832</v>
      </c>
      <c r="T153" s="44">
        <v>3.844559928</v>
      </c>
    </row>
    <row r="154" spans="17:20">
      <c r="Q154" s="44">
        <v>11.5</v>
      </c>
      <c r="R154" s="44">
        <v>2.829</v>
      </c>
      <c r="S154" s="44">
        <f t="shared" si="48"/>
        <v>8.671</v>
      </c>
      <c r="T154" s="44">
        <v>3.9099609</v>
      </c>
    </row>
    <row r="155" spans="17:20">
      <c r="Q155" s="44">
        <v>10.9</v>
      </c>
      <c r="R155" s="44">
        <v>2.8667</v>
      </c>
      <c r="S155" s="44">
        <f t="shared" si="48"/>
        <v>8.0333</v>
      </c>
      <c r="T155" s="44">
        <v>3.96206607</v>
      </c>
    </row>
    <row r="156" spans="17:20">
      <c r="Q156" s="44">
        <v>10.9</v>
      </c>
      <c r="R156" s="44">
        <v>2.9757</v>
      </c>
      <c r="S156" s="44">
        <f t="shared" si="48"/>
        <v>7.9243</v>
      </c>
      <c r="T156" s="44">
        <v>4.11271497</v>
      </c>
    </row>
    <row r="157" spans="17:20">
      <c r="Q157" s="44">
        <v>10</v>
      </c>
      <c r="R157" s="44">
        <v>2.76</v>
      </c>
      <c r="S157" s="44">
        <f t="shared" si="48"/>
        <v>7.24</v>
      </c>
      <c r="T157" s="44">
        <v>3.814596</v>
      </c>
    </row>
    <row r="158" spans="17:20">
      <c r="Q158" s="44">
        <v>9.5</v>
      </c>
      <c r="R158" s="44">
        <v>2.641</v>
      </c>
      <c r="S158" s="44">
        <f t="shared" si="48"/>
        <v>6.859</v>
      </c>
      <c r="T158" s="44">
        <v>3.6501261</v>
      </c>
    </row>
    <row r="159" spans="17:20">
      <c r="Q159" s="44">
        <v>9.5</v>
      </c>
      <c r="R159" s="44">
        <v>2.66</v>
      </c>
      <c r="S159" s="44">
        <f t="shared" si="48"/>
        <v>6.84</v>
      </c>
      <c r="T159" s="44">
        <v>3.676386</v>
      </c>
    </row>
    <row r="160" spans="17:20">
      <c r="Q160" s="44">
        <v>10.9</v>
      </c>
      <c r="R160" s="44">
        <v>2.8667</v>
      </c>
      <c r="S160" s="44">
        <f t="shared" si="48"/>
        <v>8.0333</v>
      </c>
      <c r="T160" s="44">
        <v>3.96206607</v>
      </c>
    </row>
    <row r="161" spans="17:20">
      <c r="Q161" s="44">
        <v>9.8</v>
      </c>
      <c r="R161" s="44">
        <v>2.548</v>
      </c>
      <c r="S161" s="44">
        <f t="shared" si="48"/>
        <v>7.252</v>
      </c>
      <c r="T161" s="44">
        <v>3.5215908</v>
      </c>
    </row>
    <row r="162" spans="17:20">
      <c r="Q162" s="44">
        <v>9.5</v>
      </c>
      <c r="R162" s="44">
        <v>2.603</v>
      </c>
      <c r="S162" s="44">
        <f t="shared" si="48"/>
        <v>6.897</v>
      </c>
      <c r="T162" s="44">
        <v>3.5976063</v>
      </c>
    </row>
    <row r="163" spans="17:20">
      <c r="Q163" s="44">
        <v>10.3</v>
      </c>
      <c r="R163" s="44">
        <v>3.0488</v>
      </c>
      <c r="S163" s="44">
        <f t="shared" si="48"/>
        <v>7.2512</v>
      </c>
      <c r="T163" s="44">
        <v>4.21374648</v>
      </c>
    </row>
    <row r="164" spans="17:20">
      <c r="Q164" s="44">
        <v>12.1</v>
      </c>
      <c r="R164" s="44">
        <v>3.9809</v>
      </c>
      <c r="S164" s="44">
        <f t="shared" si="48"/>
        <v>8.1191</v>
      </c>
      <c r="T164" s="44">
        <v>5.50200189</v>
      </c>
    </row>
    <row r="165" spans="17:20">
      <c r="Q165" s="44">
        <v>10.9</v>
      </c>
      <c r="R165" s="44">
        <v>3.7932</v>
      </c>
      <c r="S165" s="44">
        <f t="shared" si="48"/>
        <v>7.1068</v>
      </c>
      <c r="T165" s="44">
        <v>5.24258172</v>
      </c>
    </row>
    <row r="166" spans="17:20">
      <c r="Q166" s="44">
        <v>10.6</v>
      </c>
      <c r="R166" s="44">
        <v>3.9432</v>
      </c>
      <c r="S166" s="44">
        <f t="shared" si="48"/>
        <v>6.6568</v>
      </c>
      <c r="T166" s="44">
        <v>5.44989672</v>
      </c>
    </row>
    <row r="167" spans="17:20">
      <c r="Q167" s="44">
        <v>105.2</v>
      </c>
      <c r="R167" s="44">
        <v>22.9336</v>
      </c>
      <c r="S167" s="44">
        <f t="shared" si="48"/>
        <v>82.2664</v>
      </c>
      <c r="T167" s="44">
        <v>143.52534888</v>
      </c>
    </row>
    <row r="168" spans="17:20">
      <c r="Q168" s="44">
        <v>126.14</v>
      </c>
      <c r="R168" s="44">
        <v>29.26448</v>
      </c>
      <c r="S168" s="44">
        <f t="shared" si="48"/>
        <v>96.87552</v>
      </c>
      <c r="T168" s="44">
        <v>183.145895184</v>
      </c>
    </row>
    <row r="169" spans="17:20">
      <c r="Q169" s="44">
        <v>123.04</v>
      </c>
      <c r="R169" s="44">
        <v>30.26784</v>
      </c>
      <c r="S169" s="44">
        <f t="shared" si="48"/>
        <v>92.77216</v>
      </c>
      <c r="T169" s="44">
        <v>189.425223072</v>
      </c>
    </row>
    <row r="170" spans="17:20">
      <c r="Q170" s="44">
        <v>127.8</v>
      </c>
      <c r="R170" s="44">
        <v>33.6114</v>
      </c>
      <c r="S170" s="44">
        <f t="shared" si="48"/>
        <v>94.1886</v>
      </c>
      <c r="T170" s="44">
        <v>210.35022462</v>
      </c>
    </row>
    <row r="171" spans="17:20">
      <c r="Q171" s="44">
        <v>130.8</v>
      </c>
      <c r="R171" s="44">
        <v>35.7084</v>
      </c>
      <c r="S171" s="44">
        <f t="shared" si="48"/>
        <v>95.0916</v>
      </c>
      <c r="T171" s="44">
        <v>223.47387972</v>
      </c>
    </row>
    <row r="172" spans="17:20">
      <c r="Q172" s="44">
        <v>129.8</v>
      </c>
      <c r="R172" s="44">
        <v>35.8248</v>
      </c>
      <c r="S172" s="44">
        <f t="shared" si="48"/>
        <v>93.9752</v>
      </c>
      <c r="T172" s="44">
        <v>224.20234584</v>
      </c>
    </row>
    <row r="173" spans="17:20">
      <c r="Q173" s="44">
        <v>140.4</v>
      </c>
      <c r="R173" s="44">
        <v>39.0312</v>
      </c>
      <c r="S173" s="44">
        <f t="shared" si="48"/>
        <v>101.3688</v>
      </c>
      <c r="T173" s="44">
        <v>244.26895896</v>
      </c>
    </row>
    <row r="174" spans="17:20">
      <c r="Q174" s="44">
        <v>144.1</v>
      </c>
      <c r="R174" s="44">
        <v>40.348</v>
      </c>
      <c r="S174" s="44">
        <f t="shared" si="48"/>
        <v>103.752</v>
      </c>
      <c r="T174" s="44">
        <v>252.5098884</v>
      </c>
    </row>
    <row r="175" spans="17:20">
      <c r="Q175" s="44">
        <v>58.9</v>
      </c>
      <c r="R175" s="44">
        <v>15.4907</v>
      </c>
      <c r="S175" s="44">
        <f t="shared" si="48"/>
        <v>43.4093</v>
      </c>
      <c r="T175" s="44">
        <v>96.94544781</v>
      </c>
    </row>
    <row r="176" spans="17:20">
      <c r="Q176" s="44">
        <v>58.3</v>
      </c>
      <c r="R176" s="44">
        <v>15.158</v>
      </c>
      <c r="S176" s="44">
        <f t="shared" si="48"/>
        <v>43.142</v>
      </c>
      <c r="T176" s="44">
        <v>94.8633114</v>
      </c>
    </row>
    <row r="177" spans="17:20">
      <c r="Q177" s="44">
        <v>65</v>
      </c>
      <c r="R177" s="44">
        <v>17.81</v>
      </c>
      <c r="S177" s="44">
        <f t="shared" si="48"/>
        <v>47.19</v>
      </c>
      <c r="T177" s="44">
        <v>111.460323</v>
      </c>
    </row>
    <row r="178" spans="17:20">
      <c r="Q178" s="44">
        <v>76.7</v>
      </c>
      <c r="R178" s="44">
        <v>22.7032</v>
      </c>
      <c r="S178" s="44">
        <f t="shared" si="48"/>
        <v>53.9968</v>
      </c>
      <c r="T178" s="44">
        <v>142.08343656</v>
      </c>
    </row>
    <row r="179" spans="17:20">
      <c r="Q179" s="44">
        <v>84.1</v>
      </c>
      <c r="R179" s="44">
        <v>27.6689</v>
      </c>
      <c r="S179" s="44">
        <f t="shared" si="48"/>
        <v>56.4311</v>
      </c>
      <c r="T179" s="44">
        <v>173.16027687</v>
      </c>
    </row>
    <row r="180" spans="17:20">
      <c r="Q180" s="44">
        <v>90.4</v>
      </c>
      <c r="R180" s="44">
        <v>31.4592</v>
      </c>
      <c r="S180" s="44">
        <f t="shared" si="48"/>
        <v>58.9408</v>
      </c>
      <c r="T180" s="44">
        <v>196.88111136</v>
      </c>
    </row>
    <row r="181" spans="17:20">
      <c r="Q181" s="44">
        <v>94.7</v>
      </c>
      <c r="R181" s="44">
        <v>35.2284</v>
      </c>
      <c r="S181" s="44">
        <f t="shared" si="48"/>
        <v>59.4716</v>
      </c>
      <c r="T181" s="44">
        <v>220.46989572</v>
      </c>
    </row>
    <row r="182" spans="17:20">
      <c r="Q182" s="44">
        <v>28.4</v>
      </c>
      <c r="R182" s="44">
        <v>6.1912</v>
      </c>
      <c r="S182" s="44">
        <f t="shared" si="48"/>
        <v>22.2088</v>
      </c>
      <c r="T182" s="44">
        <v>17.63006112</v>
      </c>
    </row>
    <row r="183" spans="17:20">
      <c r="Q183" s="44">
        <v>29.55</v>
      </c>
      <c r="R183" s="44">
        <v>6.8556</v>
      </c>
      <c r="S183" s="44">
        <f t="shared" si="48"/>
        <v>22.6944</v>
      </c>
      <c r="T183" s="44">
        <v>19.52200656</v>
      </c>
    </row>
    <row r="184" spans="17:20">
      <c r="Q184" s="44">
        <v>29.87</v>
      </c>
      <c r="R184" s="44">
        <v>7.34802</v>
      </c>
      <c r="S184" s="44">
        <f t="shared" si="48"/>
        <v>22.52198</v>
      </c>
      <c r="T184" s="44">
        <v>20.924221752</v>
      </c>
    </row>
    <row r="185" spans="17:20">
      <c r="Q185" s="44">
        <v>31.5</v>
      </c>
      <c r="R185" s="44">
        <v>8.2845</v>
      </c>
      <c r="S185" s="44">
        <f t="shared" si="48"/>
        <v>23.2155</v>
      </c>
      <c r="T185" s="44">
        <v>23.5909422</v>
      </c>
    </row>
    <row r="186" spans="17:20">
      <c r="Q186" s="44">
        <v>32.3</v>
      </c>
      <c r="R186" s="44">
        <v>8.8179</v>
      </c>
      <c r="S186" s="44">
        <f t="shared" si="48"/>
        <v>23.4821</v>
      </c>
      <c r="T186" s="44">
        <v>25.10985204</v>
      </c>
    </row>
    <row r="187" spans="17:20">
      <c r="Q187" s="44">
        <v>33.2</v>
      </c>
      <c r="R187" s="44">
        <v>9.1632</v>
      </c>
      <c r="S187" s="44">
        <f t="shared" si="48"/>
        <v>24.0368</v>
      </c>
      <c r="T187" s="44">
        <v>26.09312832</v>
      </c>
    </row>
    <row r="188" spans="17:20">
      <c r="Q188" s="44">
        <v>33.8</v>
      </c>
      <c r="R188" s="44">
        <v>9.3964</v>
      </c>
      <c r="S188" s="44">
        <f t="shared" si="48"/>
        <v>24.4036</v>
      </c>
      <c r="T188" s="44">
        <v>26.75718864</v>
      </c>
    </row>
    <row r="189" spans="17:20">
      <c r="Q189" s="44">
        <v>34.3</v>
      </c>
      <c r="R189" s="44">
        <v>9.604</v>
      </c>
      <c r="S189" s="44">
        <f t="shared" si="48"/>
        <v>24.696</v>
      </c>
      <c r="T189" s="44">
        <v>27.3483504</v>
      </c>
    </row>
    <row r="190" spans="17:20">
      <c r="Q190" s="44">
        <v>9.8</v>
      </c>
      <c r="R190" s="44">
        <v>2.5774</v>
      </c>
      <c r="S190" s="44">
        <f t="shared" si="48"/>
        <v>7.2226</v>
      </c>
      <c r="T190" s="44">
        <v>7.33940424</v>
      </c>
    </row>
    <row r="191" spans="17:20">
      <c r="Q191" s="44">
        <v>11.1</v>
      </c>
      <c r="R191" s="44">
        <v>2.886</v>
      </c>
      <c r="S191" s="44">
        <f t="shared" si="48"/>
        <v>8.214</v>
      </c>
      <c r="T191" s="44">
        <v>8.2181736</v>
      </c>
    </row>
    <row r="192" spans="17:20">
      <c r="Q192" s="44">
        <v>12.9</v>
      </c>
      <c r="R192" s="44">
        <v>3.5346</v>
      </c>
      <c r="S192" s="44">
        <f t="shared" si="48"/>
        <v>9.3654</v>
      </c>
      <c r="T192" s="44">
        <v>10.06512696</v>
      </c>
    </row>
    <row r="193" spans="17:20">
      <c r="Q193" s="44">
        <v>16.8</v>
      </c>
      <c r="R193" s="44">
        <v>4.9728</v>
      </c>
      <c r="S193" s="44">
        <f t="shared" si="48"/>
        <v>11.8272</v>
      </c>
      <c r="T193" s="44">
        <v>14.16054528</v>
      </c>
    </row>
    <row r="194" spans="17:20">
      <c r="Q194" s="44">
        <v>17.2</v>
      </c>
      <c r="R194" s="44">
        <v>5.6588</v>
      </c>
      <c r="S194" s="44">
        <f t="shared" ref="S194:S257" si="49">Q194-R194</f>
        <v>11.5412</v>
      </c>
      <c r="T194" s="44">
        <v>16.11399888</v>
      </c>
    </row>
    <row r="195" spans="17:20">
      <c r="Q195" s="44">
        <v>18.7</v>
      </c>
      <c r="R195" s="44">
        <v>6.5076</v>
      </c>
      <c r="S195" s="44">
        <f t="shared" si="49"/>
        <v>12.1924</v>
      </c>
      <c r="T195" s="44">
        <v>18.53104176</v>
      </c>
    </row>
    <row r="196" spans="17:20">
      <c r="Q196" s="44">
        <v>26</v>
      </c>
      <c r="R196" s="44">
        <v>9.672</v>
      </c>
      <c r="S196" s="44">
        <f t="shared" si="49"/>
        <v>16.328</v>
      </c>
      <c r="T196" s="44">
        <v>27.5419872</v>
      </c>
    </row>
    <row r="197" spans="17:20">
      <c r="Q197" s="44">
        <v>121.4</v>
      </c>
      <c r="R197" s="44">
        <v>26.4652</v>
      </c>
      <c r="S197" s="44">
        <f t="shared" si="49"/>
        <v>94.9348</v>
      </c>
      <c r="T197" s="44">
        <v>185.21934872</v>
      </c>
    </row>
    <row r="198" spans="17:20">
      <c r="Q198" s="44">
        <v>201.42</v>
      </c>
      <c r="R198" s="44">
        <v>46.72944</v>
      </c>
      <c r="S198" s="44">
        <f t="shared" si="49"/>
        <v>154.69056</v>
      </c>
      <c r="T198" s="44">
        <v>327.040658784</v>
      </c>
    </row>
    <row r="199" spans="17:20">
      <c r="Q199" s="44">
        <v>220.7</v>
      </c>
      <c r="R199" s="44">
        <v>54.2922</v>
      </c>
      <c r="S199" s="44">
        <f t="shared" si="49"/>
        <v>166.4078</v>
      </c>
      <c r="T199" s="44">
        <v>379.96939092</v>
      </c>
    </row>
    <row r="200" spans="17:20">
      <c r="Q200" s="44">
        <v>232.5</v>
      </c>
      <c r="R200" s="44">
        <v>61.1475</v>
      </c>
      <c r="S200" s="44">
        <f t="shared" si="49"/>
        <v>171.3525</v>
      </c>
      <c r="T200" s="44">
        <v>427.9468935</v>
      </c>
    </row>
    <row r="201" spans="17:20">
      <c r="Q201" s="44">
        <v>241.3</v>
      </c>
      <c r="R201" s="44">
        <v>65.8749</v>
      </c>
      <c r="S201" s="44">
        <f t="shared" si="49"/>
        <v>175.4251</v>
      </c>
      <c r="T201" s="44">
        <v>461.03207514</v>
      </c>
    </row>
    <row r="202" spans="17:20">
      <c r="Q202" s="44">
        <v>246.3</v>
      </c>
      <c r="R202" s="44">
        <v>67.9788</v>
      </c>
      <c r="S202" s="44">
        <f t="shared" si="49"/>
        <v>178.3212</v>
      </c>
      <c r="T202" s="44">
        <v>475.75642968</v>
      </c>
    </row>
    <row r="203" spans="17:20">
      <c r="Q203" s="44">
        <v>260.9</v>
      </c>
      <c r="R203" s="44">
        <v>72.5302</v>
      </c>
      <c r="S203" s="44">
        <f t="shared" si="49"/>
        <v>188.3698</v>
      </c>
      <c r="T203" s="44">
        <v>507.60985772</v>
      </c>
    </row>
    <row r="204" spans="17:20">
      <c r="Q204" s="44">
        <v>262.2</v>
      </c>
      <c r="R204" s="44">
        <v>73.416</v>
      </c>
      <c r="S204" s="44">
        <f t="shared" si="49"/>
        <v>188.784</v>
      </c>
      <c r="T204" s="44">
        <v>513.8092176</v>
      </c>
    </row>
    <row r="205" spans="17:20">
      <c r="Q205" s="44">
        <v>210.2</v>
      </c>
      <c r="R205" s="44">
        <v>55.2826</v>
      </c>
      <c r="S205" s="44">
        <f t="shared" si="49"/>
        <v>154.9174</v>
      </c>
      <c r="T205" s="44">
        <v>386.90080436</v>
      </c>
    </row>
    <row r="206" spans="17:20">
      <c r="Q206" s="44">
        <v>219.1</v>
      </c>
      <c r="R206" s="44">
        <v>56.966</v>
      </c>
      <c r="S206" s="44">
        <f t="shared" si="49"/>
        <v>162.134</v>
      </c>
      <c r="T206" s="44">
        <v>398.6822476</v>
      </c>
    </row>
    <row r="207" spans="17:20">
      <c r="Q207" s="44">
        <v>231</v>
      </c>
      <c r="R207" s="44">
        <v>63.294</v>
      </c>
      <c r="S207" s="44">
        <f t="shared" si="49"/>
        <v>167.706</v>
      </c>
      <c r="T207" s="44">
        <v>442.9693884</v>
      </c>
    </row>
    <row r="208" spans="17:20">
      <c r="Q208" s="44">
        <v>263.7</v>
      </c>
      <c r="R208" s="44">
        <v>78.0552</v>
      </c>
      <c r="S208" s="44">
        <f t="shared" si="49"/>
        <v>185.6448</v>
      </c>
      <c r="T208" s="44">
        <v>546.27712272</v>
      </c>
    </row>
    <row r="209" spans="17:20">
      <c r="Q209" s="44">
        <v>261.8</v>
      </c>
      <c r="R209" s="44">
        <v>86.1322</v>
      </c>
      <c r="S209" s="44">
        <f t="shared" si="49"/>
        <v>175.6678</v>
      </c>
      <c r="T209" s="44">
        <v>602.80481492</v>
      </c>
    </row>
    <row r="210" spans="17:20">
      <c r="Q210" s="44">
        <v>266.7</v>
      </c>
      <c r="R210" s="44">
        <v>92.8116</v>
      </c>
      <c r="S210" s="44">
        <f t="shared" si="49"/>
        <v>173.8884</v>
      </c>
      <c r="T210" s="44">
        <v>649.55126376</v>
      </c>
    </row>
    <row r="211" spans="17:20">
      <c r="Q211" s="44">
        <v>231.6</v>
      </c>
      <c r="R211" s="44">
        <v>86.1552</v>
      </c>
      <c r="S211" s="44">
        <f t="shared" si="49"/>
        <v>145.4448</v>
      </c>
      <c r="T211" s="44">
        <v>602.96578272</v>
      </c>
    </row>
    <row r="212" spans="17:20">
      <c r="Q212" s="44">
        <v>303.4</v>
      </c>
      <c r="R212" s="44">
        <v>66.1412</v>
      </c>
      <c r="S212" s="44">
        <f t="shared" si="49"/>
        <v>237.2588</v>
      </c>
      <c r="T212" s="44">
        <v>298.36956732</v>
      </c>
    </row>
    <row r="213" spans="17:20">
      <c r="Q213" s="44">
        <v>313.25</v>
      </c>
      <c r="R213" s="44">
        <v>72.674</v>
      </c>
      <c r="S213" s="44">
        <f t="shared" si="49"/>
        <v>240.576</v>
      </c>
      <c r="T213" s="44">
        <v>327.8396814</v>
      </c>
    </row>
    <row r="214" spans="17:20">
      <c r="Q214" s="44">
        <v>310.26</v>
      </c>
      <c r="R214" s="44">
        <v>76.32396</v>
      </c>
      <c r="S214" s="44">
        <f t="shared" si="49"/>
        <v>233.93604</v>
      </c>
      <c r="T214" s="44">
        <v>344.305015956</v>
      </c>
    </row>
    <row r="215" spans="17:20">
      <c r="Q215" s="44">
        <v>319.5</v>
      </c>
      <c r="R215" s="44">
        <v>84.0285</v>
      </c>
      <c r="S215" s="44">
        <f t="shared" si="49"/>
        <v>235.4715</v>
      </c>
      <c r="T215" s="44">
        <v>379.06096635</v>
      </c>
    </row>
    <row r="216" spans="17:20">
      <c r="Q216" s="44">
        <v>328.5</v>
      </c>
      <c r="R216" s="44">
        <v>89.6805</v>
      </c>
      <c r="S216" s="44">
        <f t="shared" si="49"/>
        <v>238.8195</v>
      </c>
      <c r="T216" s="44">
        <v>404.55770355</v>
      </c>
    </row>
    <row r="217" spans="17:20">
      <c r="Q217" s="44">
        <v>312.8</v>
      </c>
      <c r="R217" s="44">
        <v>86.3328</v>
      </c>
      <c r="S217" s="44">
        <f t="shared" si="49"/>
        <v>226.4672</v>
      </c>
      <c r="T217" s="44">
        <v>389.45589408</v>
      </c>
    </row>
    <row r="218" spans="17:20">
      <c r="Q218" s="44">
        <v>330.4</v>
      </c>
      <c r="R218" s="44">
        <v>91.8512</v>
      </c>
      <c r="S218" s="44">
        <f t="shared" si="49"/>
        <v>238.5488</v>
      </c>
      <c r="T218" s="44">
        <v>414.34994832</v>
      </c>
    </row>
    <row r="219" spans="17:20">
      <c r="Q219" s="44">
        <v>326.5</v>
      </c>
      <c r="R219" s="44">
        <v>91.42</v>
      </c>
      <c r="S219" s="44">
        <f t="shared" si="49"/>
        <v>235.08</v>
      </c>
      <c r="T219" s="44">
        <v>412.404762</v>
      </c>
    </row>
    <row r="220" spans="17:20">
      <c r="Q220" s="44">
        <v>274.6</v>
      </c>
      <c r="R220" s="44">
        <v>72.2198</v>
      </c>
      <c r="S220" s="44">
        <f t="shared" si="49"/>
        <v>202.3802</v>
      </c>
      <c r="T220" s="44">
        <v>325.79073978</v>
      </c>
    </row>
    <row r="221" spans="17:20">
      <c r="Q221" s="44">
        <v>259</v>
      </c>
      <c r="R221" s="44">
        <v>67.34</v>
      </c>
      <c r="S221" s="44">
        <f t="shared" si="49"/>
        <v>191.66</v>
      </c>
      <c r="T221" s="44">
        <v>303.777474</v>
      </c>
    </row>
    <row r="222" spans="17:20">
      <c r="Q222" s="44">
        <v>252.5</v>
      </c>
      <c r="R222" s="44">
        <v>69.185</v>
      </c>
      <c r="S222" s="44">
        <f t="shared" si="49"/>
        <v>183.315</v>
      </c>
      <c r="T222" s="44">
        <v>312.1004535</v>
      </c>
    </row>
    <row r="223" spans="17:20">
      <c r="Q223" s="44">
        <v>192.2</v>
      </c>
      <c r="R223" s="44">
        <v>56.8912</v>
      </c>
      <c r="S223" s="44">
        <f t="shared" si="49"/>
        <v>135.3088</v>
      </c>
      <c r="T223" s="44">
        <v>256.64189232</v>
      </c>
    </row>
    <row r="224" spans="17:20">
      <c r="Q224" s="44">
        <v>193.6</v>
      </c>
      <c r="R224" s="44">
        <v>63.6944</v>
      </c>
      <c r="S224" s="44">
        <f t="shared" si="49"/>
        <v>129.9056</v>
      </c>
      <c r="T224" s="44">
        <v>287.33180784</v>
      </c>
    </row>
    <row r="225" spans="17:20">
      <c r="Q225" s="44">
        <v>197</v>
      </c>
      <c r="R225" s="44">
        <v>68.556</v>
      </c>
      <c r="S225" s="44">
        <f t="shared" si="49"/>
        <v>128.444</v>
      </c>
      <c r="T225" s="44">
        <v>309.2629716</v>
      </c>
    </row>
    <row r="226" spans="17:20">
      <c r="Q226" s="44">
        <v>186.6</v>
      </c>
      <c r="R226" s="44">
        <v>69.4152</v>
      </c>
      <c r="S226" s="44">
        <f t="shared" si="49"/>
        <v>117.1848</v>
      </c>
      <c r="T226" s="44">
        <v>313.13890872</v>
      </c>
    </row>
    <row r="227" spans="17:20">
      <c r="Q227" s="44">
        <v>657.5</v>
      </c>
      <c r="R227" s="44">
        <v>143.335</v>
      </c>
      <c r="S227" s="44">
        <f t="shared" si="49"/>
        <v>514.165</v>
      </c>
      <c r="T227" s="44">
        <v>646.9425225</v>
      </c>
    </row>
    <row r="228" spans="17:20">
      <c r="Q228" s="44">
        <v>634.2</v>
      </c>
      <c r="R228" s="44">
        <v>147.1344</v>
      </c>
      <c r="S228" s="44">
        <f t="shared" si="49"/>
        <v>487.0656</v>
      </c>
      <c r="T228" s="44">
        <v>664.0911144</v>
      </c>
    </row>
    <row r="229" spans="17:20">
      <c r="Q229" s="44">
        <v>612.91</v>
      </c>
      <c r="R229" s="44">
        <v>150.77586</v>
      </c>
      <c r="S229" s="44">
        <f t="shared" si="49"/>
        <v>462.13414</v>
      </c>
      <c r="T229" s="44">
        <v>680.52684411</v>
      </c>
    </row>
    <row r="230" spans="17:20">
      <c r="Q230" s="44">
        <v>602.7</v>
      </c>
      <c r="R230" s="44">
        <v>158.5101</v>
      </c>
      <c r="S230" s="44">
        <f t="shared" si="49"/>
        <v>444.1899</v>
      </c>
      <c r="T230" s="44">
        <v>715.43533635</v>
      </c>
    </row>
    <row r="231" spans="17:20">
      <c r="Q231" s="44">
        <v>610.1</v>
      </c>
      <c r="R231" s="44">
        <v>166.5573</v>
      </c>
      <c r="S231" s="44">
        <f t="shared" si="49"/>
        <v>443.5427</v>
      </c>
      <c r="T231" s="44">
        <v>751.75637355</v>
      </c>
    </row>
    <row r="232" spans="17:20">
      <c r="Q232" s="44">
        <v>626.6</v>
      </c>
      <c r="R232" s="44">
        <v>172.9416</v>
      </c>
      <c r="S232" s="44">
        <f t="shared" si="49"/>
        <v>453.6584</v>
      </c>
      <c r="T232" s="44">
        <v>780.5719116</v>
      </c>
    </row>
    <row r="233" spans="17:20">
      <c r="Q233" s="44">
        <v>650.4</v>
      </c>
      <c r="R233" s="44">
        <v>180.8112</v>
      </c>
      <c r="S233" s="44">
        <f t="shared" si="49"/>
        <v>469.5888</v>
      </c>
      <c r="T233" s="44">
        <v>816.0913512</v>
      </c>
    </row>
    <row r="234" spans="17:20">
      <c r="Q234" s="44">
        <v>620.8</v>
      </c>
      <c r="R234" s="44">
        <v>173.824</v>
      </c>
      <c r="S234" s="44">
        <f t="shared" si="49"/>
        <v>446.976</v>
      </c>
      <c r="T234" s="44">
        <v>784.554624</v>
      </c>
    </row>
    <row r="235" spans="17:20">
      <c r="Q235" s="44">
        <v>230.5</v>
      </c>
      <c r="R235" s="44">
        <v>60.6215</v>
      </c>
      <c r="S235" s="44">
        <f t="shared" si="49"/>
        <v>169.8785</v>
      </c>
      <c r="T235" s="44">
        <v>273.61514025</v>
      </c>
    </row>
    <row r="236" spans="17:20">
      <c r="Q236" s="44">
        <v>231.1</v>
      </c>
      <c r="R236" s="44">
        <v>60.086</v>
      </c>
      <c r="S236" s="44">
        <f t="shared" si="49"/>
        <v>171.014</v>
      </c>
      <c r="T236" s="44">
        <v>271.198161</v>
      </c>
    </row>
    <row r="237" spans="17:20">
      <c r="Q237" s="44">
        <v>257.3</v>
      </c>
      <c r="R237" s="44">
        <v>70.5002</v>
      </c>
      <c r="S237" s="44">
        <f t="shared" si="49"/>
        <v>186.7998</v>
      </c>
      <c r="T237" s="44">
        <v>318.2026527</v>
      </c>
    </row>
    <row r="238" spans="17:20">
      <c r="Q238" s="44">
        <v>270</v>
      </c>
      <c r="R238" s="44">
        <v>79.92</v>
      </c>
      <c r="S238" s="44">
        <f t="shared" si="49"/>
        <v>190.08</v>
      </c>
      <c r="T238" s="44">
        <v>360.71892</v>
      </c>
    </row>
    <row r="239" spans="17:20">
      <c r="Q239" s="44">
        <v>289.3</v>
      </c>
      <c r="R239" s="44">
        <v>95.1797</v>
      </c>
      <c r="S239" s="44">
        <f t="shared" si="49"/>
        <v>194.1203</v>
      </c>
      <c r="T239" s="44">
        <v>429.59357595</v>
      </c>
    </row>
    <row r="240" spans="17:20">
      <c r="Q240" s="44">
        <v>322.8</v>
      </c>
      <c r="R240" s="44">
        <v>112.3344</v>
      </c>
      <c r="S240" s="44">
        <f t="shared" si="49"/>
        <v>210.4656</v>
      </c>
      <c r="T240" s="44">
        <v>507.0213144</v>
      </c>
    </row>
    <row r="241" spans="17:20">
      <c r="Q241" s="44">
        <v>341.6</v>
      </c>
      <c r="R241" s="44">
        <v>127.0752</v>
      </c>
      <c r="S241" s="44">
        <f t="shared" si="49"/>
        <v>214.5248</v>
      </c>
      <c r="T241" s="44">
        <v>573.5539152</v>
      </c>
    </row>
    <row r="242" spans="17:20">
      <c r="Q242" s="44">
        <v>118.9</v>
      </c>
      <c r="R242" s="44">
        <v>25.9202</v>
      </c>
      <c r="S242" s="44">
        <f t="shared" si="49"/>
        <v>92.9798</v>
      </c>
      <c r="T242" s="44">
        <v>150.21015102</v>
      </c>
    </row>
    <row r="243" spans="17:20">
      <c r="Q243" s="44">
        <v>189.39</v>
      </c>
      <c r="R243" s="44">
        <v>43.93848</v>
      </c>
      <c r="S243" s="44">
        <f t="shared" si="49"/>
        <v>145.45152</v>
      </c>
      <c r="T243" s="44">
        <v>254.627885448</v>
      </c>
    </row>
    <row r="244" spans="17:20">
      <c r="Q244" s="44">
        <v>188.27</v>
      </c>
      <c r="R244" s="44">
        <v>46.31442</v>
      </c>
      <c r="S244" s="44">
        <f t="shared" si="49"/>
        <v>141.95558</v>
      </c>
      <c r="T244" s="44">
        <v>268.396695342</v>
      </c>
    </row>
    <row r="245" spans="17:20">
      <c r="Q245" s="44">
        <v>209.7</v>
      </c>
      <c r="R245" s="44">
        <v>55.1511</v>
      </c>
      <c r="S245" s="44">
        <f t="shared" si="49"/>
        <v>154.5489</v>
      </c>
      <c r="T245" s="44">
        <v>319.60613961</v>
      </c>
    </row>
    <row r="246" spans="17:20">
      <c r="Q246" s="44">
        <v>220.4</v>
      </c>
      <c r="R246" s="44">
        <v>60.1692</v>
      </c>
      <c r="S246" s="44">
        <f t="shared" si="49"/>
        <v>160.2308</v>
      </c>
      <c r="T246" s="44">
        <v>348.68653092</v>
      </c>
    </row>
    <row r="247" spans="17:20">
      <c r="Q247" s="44">
        <v>230.7</v>
      </c>
      <c r="R247" s="44">
        <v>63.6732</v>
      </c>
      <c r="S247" s="44">
        <f t="shared" si="49"/>
        <v>167.0268</v>
      </c>
      <c r="T247" s="44">
        <v>368.99256132</v>
      </c>
    </row>
    <row r="248" spans="17:20">
      <c r="Q248" s="44">
        <v>242</v>
      </c>
      <c r="R248" s="44">
        <v>67.276</v>
      </c>
      <c r="S248" s="44">
        <f t="shared" si="49"/>
        <v>174.724</v>
      </c>
      <c r="T248" s="44">
        <v>389.8711476</v>
      </c>
    </row>
    <row r="249" spans="17:20">
      <c r="Q249" s="44">
        <v>238.2</v>
      </c>
      <c r="R249" s="44">
        <v>66.696</v>
      </c>
      <c r="S249" s="44">
        <f t="shared" si="49"/>
        <v>171.504</v>
      </c>
      <c r="T249" s="44">
        <v>386.5099896</v>
      </c>
    </row>
    <row r="250" spans="17:20">
      <c r="Q250" s="44">
        <v>120.3</v>
      </c>
      <c r="R250" s="44">
        <v>31.6389</v>
      </c>
      <c r="S250" s="44">
        <f t="shared" si="49"/>
        <v>88.6611</v>
      </c>
      <c r="T250" s="44">
        <v>183.35058939</v>
      </c>
    </row>
    <row r="251" spans="17:20">
      <c r="Q251" s="44">
        <v>122.1</v>
      </c>
      <c r="R251" s="44">
        <v>31.746</v>
      </c>
      <c r="S251" s="44">
        <f t="shared" si="49"/>
        <v>90.354</v>
      </c>
      <c r="T251" s="44">
        <v>183.9712446</v>
      </c>
    </row>
    <row r="252" spans="17:20">
      <c r="Q252" s="44">
        <v>134</v>
      </c>
      <c r="R252" s="44">
        <v>36.716</v>
      </c>
      <c r="S252" s="44">
        <f t="shared" si="49"/>
        <v>97.284</v>
      </c>
      <c r="T252" s="44">
        <v>212.7728916</v>
      </c>
    </row>
    <row r="253" spans="17:20">
      <c r="Q253" s="44">
        <v>166</v>
      </c>
      <c r="R253" s="44">
        <v>49.136</v>
      </c>
      <c r="S253" s="44">
        <f t="shared" si="49"/>
        <v>116.864</v>
      </c>
      <c r="T253" s="44">
        <v>284.7480336</v>
      </c>
    </row>
    <row r="254" spans="17:20">
      <c r="Q254" s="44">
        <v>202.1</v>
      </c>
      <c r="R254" s="44">
        <v>66.4909</v>
      </c>
      <c r="S254" s="44">
        <f t="shared" si="49"/>
        <v>135.6091</v>
      </c>
      <c r="T254" s="44">
        <v>385.32141459</v>
      </c>
    </row>
    <row r="255" spans="17:20">
      <c r="Q255" s="44">
        <v>212.2</v>
      </c>
      <c r="R255" s="44">
        <v>73.8456</v>
      </c>
      <c r="S255" s="44">
        <f t="shared" si="49"/>
        <v>138.3544</v>
      </c>
      <c r="T255" s="44">
        <v>427.94263656</v>
      </c>
    </row>
    <row r="256" spans="17:20">
      <c r="Q256" s="44">
        <v>232.4</v>
      </c>
      <c r="R256" s="44">
        <v>86.4528</v>
      </c>
      <c r="S256" s="44">
        <f t="shared" si="49"/>
        <v>145.9472</v>
      </c>
      <c r="T256" s="44">
        <v>501.00262128</v>
      </c>
    </row>
    <row r="257" spans="17:20">
      <c r="Q257" s="44">
        <v>132.6</v>
      </c>
      <c r="R257" s="44">
        <v>28.9068</v>
      </c>
      <c r="S257" s="44">
        <f t="shared" si="49"/>
        <v>103.6932</v>
      </c>
      <c r="T257" s="44">
        <v>166.97723952</v>
      </c>
    </row>
    <row r="258" spans="17:20">
      <c r="Q258" s="44">
        <v>261.12</v>
      </c>
      <c r="R258" s="44">
        <v>60.57984</v>
      </c>
      <c r="S258" s="44">
        <f t="shared" ref="S258:S321" si="50">Q258-R258</f>
        <v>200.54016</v>
      </c>
      <c r="T258" s="44">
        <v>349.933387776</v>
      </c>
    </row>
    <row r="259" spans="17:20">
      <c r="Q259" s="44">
        <v>261.4</v>
      </c>
      <c r="R259" s="44">
        <v>64.3044</v>
      </c>
      <c r="S259" s="44">
        <f t="shared" si="50"/>
        <v>197.0956</v>
      </c>
      <c r="T259" s="44">
        <v>371.44793616</v>
      </c>
    </row>
    <row r="260" spans="17:20">
      <c r="Q260" s="44">
        <v>310</v>
      </c>
      <c r="R260" s="44">
        <v>81.53</v>
      </c>
      <c r="S260" s="44">
        <f t="shared" si="50"/>
        <v>228.47</v>
      </c>
      <c r="T260" s="44">
        <v>470.949892</v>
      </c>
    </row>
    <row r="261" spans="17:20">
      <c r="Q261" s="44">
        <v>325</v>
      </c>
      <c r="R261" s="44">
        <v>88.725</v>
      </c>
      <c r="S261" s="44">
        <f t="shared" si="50"/>
        <v>236.275</v>
      </c>
      <c r="T261" s="44">
        <v>512.51109</v>
      </c>
    </row>
    <row r="262" spans="17:20">
      <c r="Q262" s="44">
        <v>339.8</v>
      </c>
      <c r="R262" s="44">
        <v>93.7848</v>
      </c>
      <c r="S262" s="44">
        <f t="shared" si="50"/>
        <v>246.0152</v>
      </c>
      <c r="T262" s="44">
        <v>541.73851872</v>
      </c>
    </row>
    <row r="263" spans="17:20">
      <c r="Q263" s="44">
        <v>358.1</v>
      </c>
      <c r="R263" s="44">
        <v>99.5518</v>
      </c>
      <c r="S263" s="44">
        <f t="shared" si="50"/>
        <v>258.5482</v>
      </c>
      <c r="T263" s="44">
        <v>575.05101752</v>
      </c>
    </row>
    <row r="264" spans="17:20">
      <c r="Q264" s="44">
        <v>352.4</v>
      </c>
      <c r="R264" s="44">
        <v>98.672</v>
      </c>
      <c r="S264" s="44">
        <f t="shared" si="50"/>
        <v>253.728</v>
      </c>
      <c r="T264" s="44">
        <v>569.9689408</v>
      </c>
    </row>
    <row r="265" spans="17:20">
      <c r="Q265" s="44">
        <v>296</v>
      </c>
      <c r="R265" s="44">
        <v>77.848</v>
      </c>
      <c r="S265" s="44">
        <f t="shared" si="50"/>
        <v>218.152</v>
      </c>
      <c r="T265" s="44">
        <v>449.6811872</v>
      </c>
    </row>
    <row r="266" spans="17:20">
      <c r="Q266" s="44">
        <v>310.8</v>
      </c>
      <c r="R266" s="44">
        <v>80.808</v>
      </c>
      <c r="S266" s="44">
        <f t="shared" si="50"/>
        <v>229.992</v>
      </c>
      <c r="T266" s="44">
        <v>466.7793312</v>
      </c>
    </row>
    <row r="267" spans="17:20">
      <c r="Q267" s="44">
        <v>338.8</v>
      </c>
      <c r="R267" s="44">
        <v>92.8312</v>
      </c>
      <c r="S267" s="44">
        <f t="shared" si="50"/>
        <v>245.9688</v>
      </c>
      <c r="T267" s="44">
        <v>536.23014368</v>
      </c>
    </row>
    <row r="268" spans="17:20">
      <c r="Q268" s="44">
        <v>433.3</v>
      </c>
      <c r="R268" s="44">
        <v>128.2568</v>
      </c>
      <c r="S268" s="44">
        <f t="shared" si="50"/>
        <v>305.0432</v>
      </c>
      <c r="T268" s="44">
        <v>740.86257952</v>
      </c>
    </row>
    <row r="269" spans="17:20">
      <c r="Q269" s="44">
        <v>430.7</v>
      </c>
      <c r="R269" s="44">
        <v>141.7003</v>
      </c>
      <c r="S269" s="44">
        <f t="shared" si="50"/>
        <v>288.9997</v>
      </c>
      <c r="T269" s="44">
        <v>818.51761292</v>
      </c>
    </row>
    <row r="270" spans="17:20">
      <c r="Q270" s="44">
        <v>437.3</v>
      </c>
      <c r="R270" s="44">
        <v>152.1804</v>
      </c>
      <c r="S270" s="44">
        <f t="shared" si="50"/>
        <v>285.1196</v>
      </c>
      <c r="T270" s="44">
        <v>879.05486256</v>
      </c>
    </row>
    <row r="271" spans="17:20">
      <c r="Q271" s="44">
        <v>406.8</v>
      </c>
      <c r="R271" s="44">
        <v>151.3296</v>
      </c>
      <c r="S271" s="44">
        <f t="shared" si="50"/>
        <v>255.4704</v>
      </c>
      <c r="T271" s="44">
        <v>874.14030144</v>
      </c>
    </row>
    <row r="272" spans="17:20">
      <c r="Q272" s="44">
        <v>104.7</v>
      </c>
      <c r="R272" s="44">
        <v>22.8246</v>
      </c>
      <c r="S272" s="44">
        <f t="shared" si="50"/>
        <v>81.8754</v>
      </c>
      <c r="T272" s="44">
        <v>84.39624096</v>
      </c>
    </row>
    <row r="273" spans="17:20">
      <c r="Q273" s="44">
        <v>104.86</v>
      </c>
      <c r="R273" s="44">
        <v>24.32752</v>
      </c>
      <c r="S273" s="44">
        <f t="shared" si="50"/>
        <v>80.53248</v>
      </c>
      <c r="T273" s="44">
        <v>89.953437952</v>
      </c>
    </row>
    <row r="274" spans="17:20">
      <c r="Q274" s="44">
        <v>108.56</v>
      </c>
      <c r="R274" s="44">
        <v>26.70576</v>
      </c>
      <c r="S274" s="44">
        <f t="shared" si="50"/>
        <v>81.85424</v>
      </c>
      <c r="T274" s="44">
        <v>98.747218176</v>
      </c>
    </row>
    <row r="275" spans="17:20">
      <c r="Q275" s="44">
        <v>107.8</v>
      </c>
      <c r="R275" s="44">
        <v>28.3514</v>
      </c>
      <c r="S275" s="44">
        <f t="shared" si="50"/>
        <v>79.4486</v>
      </c>
      <c r="T275" s="44">
        <v>104.83213664</v>
      </c>
    </row>
    <row r="276" spans="17:20">
      <c r="Q276" s="44">
        <v>117.7</v>
      </c>
      <c r="R276" s="44">
        <v>32.1321</v>
      </c>
      <c r="S276" s="44">
        <f t="shared" si="50"/>
        <v>85.5679</v>
      </c>
      <c r="T276" s="44">
        <v>118.81165296</v>
      </c>
    </row>
    <row r="277" spans="17:20">
      <c r="Q277" s="44">
        <v>126.1</v>
      </c>
      <c r="R277" s="44">
        <v>34.8036</v>
      </c>
      <c r="S277" s="44">
        <f t="shared" si="50"/>
        <v>91.2964</v>
      </c>
      <c r="T277" s="44">
        <v>128.68979136</v>
      </c>
    </row>
    <row r="278" spans="17:20">
      <c r="Q278" s="44">
        <v>132.2</v>
      </c>
      <c r="R278" s="44">
        <v>36.7516</v>
      </c>
      <c r="S278" s="44">
        <f t="shared" si="50"/>
        <v>95.4484</v>
      </c>
      <c r="T278" s="44">
        <v>135.89271616</v>
      </c>
    </row>
    <row r="279" spans="17:20">
      <c r="Q279" s="44">
        <v>127.5</v>
      </c>
      <c r="R279" s="44">
        <v>35.7</v>
      </c>
      <c r="S279" s="44">
        <f t="shared" si="50"/>
        <v>91.8</v>
      </c>
      <c r="T279" s="44">
        <v>132.00432</v>
      </c>
    </row>
    <row r="280" spans="17:20">
      <c r="Q280" s="44">
        <v>79.9</v>
      </c>
      <c r="R280" s="44">
        <v>21.0137</v>
      </c>
      <c r="S280" s="44">
        <f t="shared" si="50"/>
        <v>58.8863</v>
      </c>
      <c r="T280" s="44">
        <v>77.70025712</v>
      </c>
    </row>
    <row r="281" spans="17:20">
      <c r="Q281" s="44">
        <v>81.2</v>
      </c>
      <c r="R281" s="44">
        <v>21.112</v>
      </c>
      <c r="S281" s="44">
        <f t="shared" si="50"/>
        <v>60.088</v>
      </c>
      <c r="T281" s="44">
        <v>78.0637312</v>
      </c>
    </row>
    <row r="282" spans="17:20">
      <c r="Q282" s="44">
        <v>82.9</v>
      </c>
      <c r="R282" s="44">
        <v>22.7146</v>
      </c>
      <c r="S282" s="44">
        <f t="shared" si="50"/>
        <v>60.1854</v>
      </c>
      <c r="T282" s="44">
        <v>83.98950496</v>
      </c>
    </row>
    <row r="283" spans="17:20">
      <c r="Q283" s="44">
        <v>85.9</v>
      </c>
      <c r="R283" s="44">
        <v>25.4264</v>
      </c>
      <c r="S283" s="44">
        <f t="shared" si="50"/>
        <v>60.4736</v>
      </c>
      <c r="T283" s="44">
        <v>94.01665664</v>
      </c>
    </row>
    <row r="284" spans="17:20">
      <c r="Q284" s="44">
        <v>81.5</v>
      </c>
      <c r="R284" s="44">
        <v>26.8135</v>
      </c>
      <c r="S284" s="44">
        <f t="shared" si="50"/>
        <v>54.6865</v>
      </c>
      <c r="T284" s="44">
        <v>99.1455976</v>
      </c>
    </row>
    <row r="285" spans="17:20">
      <c r="Q285" s="44">
        <v>81</v>
      </c>
      <c r="R285" s="44">
        <v>28.188</v>
      </c>
      <c r="S285" s="44">
        <f t="shared" si="50"/>
        <v>52.812</v>
      </c>
      <c r="T285" s="44">
        <v>104.2279488</v>
      </c>
    </row>
    <row r="286" spans="17:20">
      <c r="Q286" s="44">
        <v>92.4</v>
      </c>
      <c r="R286" s="44">
        <v>34.3728</v>
      </c>
      <c r="S286" s="44">
        <f t="shared" si="50"/>
        <v>58.0272</v>
      </c>
      <c r="T286" s="44">
        <v>127.09686528</v>
      </c>
    </row>
    <row r="287" spans="17:20">
      <c r="Q287" s="44">
        <v>425.4</v>
      </c>
      <c r="R287" s="44">
        <v>92.7372</v>
      </c>
      <c r="S287" s="44">
        <f t="shared" si="50"/>
        <v>332.6628</v>
      </c>
      <c r="T287" s="44">
        <v>281.19773784</v>
      </c>
    </row>
    <row r="288" spans="17:20">
      <c r="Q288" s="44">
        <v>98.82</v>
      </c>
      <c r="R288" s="44">
        <v>22.92624</v>
      </c>
      <c r="S288" s="44">
        <f t="shared" si="50"/>
        <v>75.89376</v>
      </c>
      <c r="T288" s="44">
        <v>69.516944928</v>
      </c>
    </row>
    <row r="289" spans="17:20">
      <c r="Q289" s="44">
        <v>97.16</v>
      </c>
      <c r="R289" s="44">
        <v>23.90136</v>
      </c>
      <c r="S289" s="44">
        <f t="shared" si="50"/>
        <v>73.25864</v>
      </c>
      <c r="T289" s="44">
        <v>72.473703792</v>
      </c>
    </row>
    <row r="290" spans="17:20">
      <c r="Q290" s="44">
        <v>98.2</v>
      </c>
      <c r="R290" s="44">
        <v>25.8266</v>
      </c>
      <c r="S290" s="44">
        <f t="shared" si="50"/>
        <v>72.3734</v>
      </c>
      <c r="T290" s="44">
        <v>78.31141652</v>
      </c>
    </row>
    <row r="291" spans="17:20">
      <c r="Q291" s="44">
        <v>98.4</v>
      </c>
      <c r="R291" s="44">
        <v>26.8632</v>
      </c>
      <c r="S291" s="44">
        <f t="shared" si="50"/>
        <v>71.5368</v>
      </c>
      <c r="T291" s="44">
        <v>81.45459504</v>
      </c>
    </row>
    <row r="292" spans="17:20">
      <c r="Q292" s="44">
        <v>97.9</v>
      </c>
      <c r="R292" s="44">
        <v>27.0204</v>
      </c>
      <c r="S292" s="44">
        <f t="shared" si="50"/>
        <v>70.8796</v>
      </c>
      <c r="T292" s="44">
        <v>81.93125688</v>
      </c>
    </row>
    <row r="293" spans="17:20">
      <c r="Q293" s="44">
        <v>98.3</v>
      </c>
      <c r="R293" s="44">
        <v>27.3274</v>
      </c>
      <c r="S293" s="44">
        <f t="shared" si="50"/>
        <v>70.9726</v>
      </c>
      <c r="T293" s="44">
        <v>82.86214228</v>
      </c>
    </row>
    <row r="294" spans="17:20">
      <c r="Q294" s="44">
        <v>92.3</v>
      </c>
      <c r="R294" s="44">
        <v>25.844</v>
      </c>
      <c r="S294" s="44">
        <f t="shared" si="50"/>
        <v>66.456</v>
      </c>
      <c r="T294" s="44">
        <v>78.3641768</v>
      </c>
    </row>
    <row r="295" spans="17:20">
      <c r="Q295" s="44">
        <v>96.6</v>
      </c>
      <c r="R295" s="44">
        <v>25.4058</v>
      </c>
      <c r="S295" s="44">
        <f t="shared" si="50"/>
        <v>71.1942</v>
      </c>
      <c r="T295" s="44">
        <v>77.03546676</v>
      </c>
    </row>
    <row r="296" spans="17:20">
      <c r="Q296" s="44">
        <v>99</v>
      </c>
      <c r="R296" s="44">
        <v>25.74</v>
      </c>
      <c r="S296" s="44">
        <f t="shared" si="50"/>
        <v>73.26</v>
      </c>
      <c r="T296" s="44">
        <v>78.048828</v>
      </c>
    </row>
    <row r="297" spans="17:20">
      <c r="Q297" s="44">
        <v>101.6</v>
      </c>
      <c r="R297" s="44">
        <v>27.8384</v>
      </c>
      <c r="S297" s="44">
        <f t="shared" si="50"/>
        <v>73.7616</v>
      </c>
      <c r="T297" s="44">
        <v>84.41159648</v>
      </c>
    </row>
    <row r="298" spans="17:20">
      <c r="Q298" s="44">
        <v>124.6</v>
      </c>
      <c r="R298" s="44">
        <v>36.8816</v>
      </c>
      <c r="S298" s="44">
        <f t="shared" si="50"/>
        <v>87.7184</v>
      </c>
      <c r="T298" s="44">
        <v>111.83238752</v>
      </c>
    </row>
    <row r="299" spans="17:20">
      <c r="Q299" s="44">
        <v>131.6</v>
      </c>
      <c r="R299" s="44">
        <v>43.2964</v>
      </c>
      <c r="S299" s="44">
        <f t="shared" si="50"/>
        <v>88.3036</v>
      </c>
      <c r="T299" s="44">
        <v>131.28334408</v>
      </c>
    </row>
    <row r="300" spans="17:20">
      <c r="Q300" s="44">
        <v>150.9</v>
      </c>
      <c r="R300" s="44">
        <v>52.5132</v>
      </c>
      <c r="S300" s="44">
        <f t="shared" si="50"/>
        <v>98.3868</v>
      </c>
      <c r="T300" s="44">
        <v>159.23052504</v>
      </c>
    </row>
    <row r="301" spans="17:20">
      <c r="Q301" s="44">
        <v>343.6</v>
      </c>
      <c r="R301" s="44">
        <v>127.8192</v>
      </c>
      <c r="S301" s="44">
        <f t="shared" si="50"/>
        <v>215.7808</v>
      </c>
      <c r="T301" s="44">
        <v>387.57337824</v>
      </c>
    </row>
    <row r="302" spans="17:20">
      <c r="Q302" s="44">
        <v>69.5</v>
      </c>
      <c r="R302" s="44">
        <v>15.151</v>
      </c>
      <c r="S302" s="44">
        <f t="shared" si="50"/>
        <v>54.349</v>
      </c>
      <c r="T302" s="44">
        <v>113.1264566</v>
      </c>
    </row>
    <row r="303" spans="17:20">
      <c r="Q303" s="44">
        <v>91.18</v>
      </c>
      <c r="R303" s="44">
        <v>21.15376</v>
      </c>
      <c r="S303" s="44">
        <f t="shared" si="50"/>
        <v>70.02624</v>
      </c>
      <c r="T303" s="44">
        <v>157.946664416</v>
      </c>
    </row>
    <row r="304" spans="17:20">
      <c r="Q304" s="44">
        <v>49.49</v>
      </c>
      <c r="R304" s="44">
        <v>12.17454</v>
      </c>
      <c r="S304" s="44">
        <f t="shared" si="50"/>
        <v>37.31546</v>
      </c>
      <c r="T304" s="44">
        <v>90.902420364</v>
      </c>
    </row>
    <row r="305" spans="17:20">
      <c r="Q305" s="44">
        <v>48.1</v>
      </c>
      <c r="R305" s="44">
        <v>12.6503</v>
      </c>
      <c r="S305" s="44">
        <f t="shared" si="50"/>
        <v>35.4497</v>
      </c>
      <c r="T305" s="44">
        <v>94.45472998</v>
      </c>
    </row>
    <row r="306" spans="17:20">
      <c r="Q306" s="44">
        <v>46.9</v>
      </c>
      <c r="R306" s="44">
        <v>12.8037</v>
      </c>
      <c r="S306" s="44">
        <f t="shared" si="50"/>
        <v>34.0963</v>
      </c>
      <c r="T306" s="44">
        <v>95.60010642</v>
      </c>
    </row>
    <row r="307" spans="17:20">
      <c r="Q307" s="44">
        <v>44.8</v>
      </c>
      <c r="R307" s="44">
        <v>12.3648</v>
      </c>
      <c r="S307" s="44">
        <f t="shared" si="50"/>
        <v>32.4352</v>
      </c>
      <c r="T307" s="44">
        <v>92.32301568</v>
      </c>
    </row>
    <row r="308" spans="17:20">
      <c r="Q308" s="44">
        <v>50.9</v>
      </c>
      <c r="R308" s="44">
        <v>14.1502</v>
      </c>
      <c r="S308" s="44">
        <f t="shared" si="50"/>
        <v>36.7498</v>
      </c>
      <c r="T308" s="44">
        <v>105.65388332</v>
      </c>
    </row>
    <row r="309" spans="17:20">
      <c r="Q309" s="44">
        <v>57.4</v>
      </c>
      <c r="R309" s="44">
        <v>16.072</v>
      </c>
      <c r="S309" s="44">
        <f t="shared" si="50"/>
        <v>41.328</v>
      </c>
      <c r="T309" s="44">
        <v>120.0031952</v>
      </c>
    </row>
    <row r="310" spans="17:20">
      <c r="Q310" s="44">
        <v>42.7</v>
      </c>
      <c r="R310" s="44">
        <v>11.2301</v>
      </c>
      <c r="S310" s="44">
        <f t="shared" si="50"/>
        <v>31.4699</v>
      </c>
      <c r="T310" s="44">
        <v>83.85066466</v>
      </c>
    </row>
    <row r="311" spans="17:20">
      <c r="Q311" s="44">
        <v>44.6</v>
      </c>
      <c r="R311" s="44">
        <v>11.596</v>
      </c>
      <c r="S311" s="44">
        <f t="shared" si="50"/>
        <v>33.004</v>
      </c>
      <c r="T311" s="44">
        <v>86.5826936</v>
      </c>
    </row>
    <row r="312" spans="17:20">
      <c r="Q312" s="44">
        <v>45.5</v>
      </c>
      <c r="R312" s="44">
        <v>12.467</v>
      </c>
      <c r="S312" s="44">
        <f t="shared" si="50"/>
        <v>33.033</v>
      </c>
      <c r="T312" s="44">
        <v>93.0861022</v>
      </c>
    </row>
    <row r="313" spans="17:20">
      <c r="Q313" s="44">
        <v>45</v>
      </c>
      <c r="R313" s="44">
        <v>13.32</v>
      </c>
      <c r="S313" s="44">
        <f t="shared" si="50"/>
        <v>31.68</v>
      </c>
      <c r="T313" s="44">
        <v>99.455112</v>
      </c>
    </row>
    <row r="314" spans="17:20">
      <c r="Q314" s="44">
        <v>42.5</v>
      </c>
      <c r="R314" s="44">
        <v>13.9825</v>
      </c>
      <c r="S314" s="44">
        <f t="shared" si="50"/>
        <v>28.5175</v>
      </c>
      <c r="T314" s="44">
        <v>104.4017345</v>
      </c>
    </row>
    <row r="315" spans="17:20">
      <c r="Q315" s="44">
        <v>46.9</v>
      </c>
      <c r="R315" s="44">
        <v>16.3212</v>
      </c>
      <c r="S315" s="44">
        <f t="shared" si="50"/>
        <v>30.5788</v>
      </c>
      <c r="T315" s="44">
        <v>121.86387192</v>
      </c>
    </row>
    <row r="316" spans="17:20">
      <c r="Q316" s="44">
        <v>47.4</v>
      </c>
      <c r="R316" s="44">
        <v>17.6328</v>
      </c>
      <c r="S316" s="44">
        <f t="shared" si="50"/>
        <v>29.7672</v>
      </c>
      <c r="T316" s="44">
        <v>131.65706448</v>
      </c>
    </row>
    <row r="317" spans="17:20">
      <c r="Q317" s="44">
        <v>41.5</v>
      </c>
      <c r="R317" s="44">
        <v>9.047</v>
      </c>
      <c r="S317" s="44">
        <f t="shared" si="50"/>
        <v>32.453</v>
      </c>
      <c r="T317" s="44">
        <v>47.0009744</v>
      </c>
    </row>
    <row r="318" spans="17:20">
      <c r="Q318" s="44">
        <v>74.56</v>
      </c>
      <c r="R318" s="44">
        <v>17.29792</v>
      </c>
      <c r="S318" s="44">
        <f t="shared" si="50"/>
        <v>57.26208</v>
      </c>
      <c r="T318" s="44">
        <v>89.866153984</v>
      </c>
    </row>
    <row r="319" spans="17:20">
      <c r="Q319" s="44">
        <v>77.95</v>
      </c>
      <c r="R319" s="44">
        <v>19.1757</v>
      </c>
      <c r="S319" s="44">
        <f t="shared" si="50"/>
        <v>58.7743</v>
      </c>
      <c r="T319" s="44">
        <v>99.62159664</v>
      </c>
    </row>
    <row r="320" spans="17:20">
      <c r="Q320" s="44">
        <v>85.4</v>
      </c>
      <c r="R320" s="44">
        <v>22.4602</v>
      </c>
      <c r="S320" s="44">
        <f t="shared" si="50"/>
        <v>62.9398</v>
      </c>
      <c r="T320" s="44">
        <v>116.68523104</v>
      </c>
    </row>
    <row r="321" spans="17:20">
      <c r="Q321" s="44">
        <v>93.3</v>
      </c>
      <c r="R321" s="44">
        <v>25.4709</v>
      </c>
      <c r="S321" s="44">
        <f t="shared" si="50"/>
        <v>67.8291</v>
      </c>
      <c r="T321" s="44">
        <v>132.32641968</v>
      </c>
    </row>
    <row r="322" spans="17:20">
      <c r="Q322" s="44">
        <v>100.2</v>
      </c>
      <c r="R322" s="44">
        <v>27.6552</v>
      </c>
      <c r="S322" s="44">
        <f t="shared" ref="S322:S385" si="51">Q322-R322</f>
        <v>72.5448</v>
      </c>
      <c r="T322" s="44">
        <v>143.67429504</v>
      </c>
    </row>
    <row r="323" spans="17:20">
      <c r="Q323" s="44">
        <v>108.7</v>
      </c>
      <c r="R323" s="44">
        <v>30.2186</v>
      </c>
      <c r="S323" s="44">
        <f t="shared" si="51"/>
        <v>78.4814</v>
      </c>
      <c r="T323" s="44">
        <v>156.99167072</v>
      </c>
    </row>
    <row r="324" spans="17:20">
      <c r="Q324" s="44">
        <v>114.5</v>
      </c>
      <c r="R324" s="44">
        <v>32.06</v>
      </c>
      <c r="S324" s="44">
        <f t="shared" si="51"/>
        <v>82.44</v>
      </c>
      <c r="T324" s="44">
        <v>166.558112</v>
      </c>
    </row>
    <row r="325" spans="17:20">
      <c r="Q325" s="44">
        <v>80.4</v>
      </c>
      <c r="R325" s="44">
        <v>21.1452</v>
      </c>
      <c r="S325" s="44">
        <f t="shared" si="51"/>
        <v>59.2548</v>
      </c>
      <c r="T325" s="44">
        <v>109.85354304</v>
      </c>
    </row>
    <row r="326" spans="17:20">
      <c r="Q326" s="44">
        <v>78.3</v>
      </c>
      <c r="R326" s="44">
        <v>20.358</v>
      </c>
      <c r="S326" s="44">
        <f t="shared" si="51"/>
        <v>57.942</v>
      </c>
      <c r="T326" s="44">
        <v>105.7638816</v>
      </c>
    </row>
    <row r="327" spans="17:20">
      <c r="Q327" s="44">
        <v>80.2</v>
      </c>
      <c r="R327" s="44">
        <v>21.9748</v>
      </c>
      <c r="S327" s="44">
        <f t="shared" si="51"/>
        <v>58.2252</v>
      </c>
      <c r="T327" s="44">
        <v>114.16348096</v>
      </c>
    </row>
    <row r="328" spans="17:20">
      <c r="Q328" s="44">
        <v>88.6</v>
      </c>
      <c r="R328" s="44">
        <v>26.2256</v>
      </c>
      <c r="S328" s="44">
        <f t="shared" si="51"/>
        <v>62.3744</v>
      </c>
      <c r="T328" s="44">
        <v>136.24723712</v>
      </c>
    </row>
    <row r="329" spans="17:20">
      <c r="Q329" s="44">
        <v>93</v>
      </c>
      <c r="R329" s="44">
        <v>30.597</v>
      </c>
      <c r="S329" s="44">
        <f t="shared" si="51"/>
        <v>62.403</v>
      </c>
      <c r="T329" s="44">
        <v>158.9575344</v>
      </c>
    </row>
    <row r="330" spans="17:20">
      <c r="Q330" s="44">
        <v>99.1</v>
      </c>
      <c r="R330" s="44">
        <v>34.4868</v>
      </c>
      <c r="S330" s="44">
        <f t="shared" si="51"/>
        <v>64.6132</v>
      </c>
      <c r="T330" s="44">
        <v>179.16582336</v>
      </c>
    </row>
    <row r="331" spans="17:20">
      <c r="Q331" s="44">
        <v>110.3</v>
      </c>
      <c r="R331" s="44">
        <v>41.0316</v>
      </c>
      <c r="S331" s="44">
        <f t="shared" si="51"/>
        <v>69.2684</v>
      </c>
      <c r="T331" s="44">
        <v>213.16736832</v>
      </c>
    </row>
    <row r="332" spans="17:20">
      <c r="Q332" s="44">
        <v>633.6</v>
      </c>
      <c r="R332" s="44">
        <v>138.1248</v>
      </c>
      <c r="S332" s="44">
        <f t="shared" si="51"/>
        <v>495.4752</v>
      </c>
      <c r="T332" s="44">
        <v>556.10425728</v>
      </c>
    </row>
    <row r="333" spans="17:20">
      <c r="Q333" s="44">
        <v>440</v>
      </c>
      <c r="R333" s="44">
        <v>102.08</v>
      </c>
      <c r="S333" s="44">
        <f t="shared" si="51"/>
        <v>337.92</v>
      </c>
      <c r="T333" s="44">
        <v>410.984288</v>
      </c>
    </row>
    <row r="334" spans="17:20">
      <c r="Q334" s="44">
        <v>490.3</v>
      </c>
      <c r="R334" s="44">
        <v>120.6138</v>
      </c>
      <c r="S334" s="44">
        <f t="shared" si="51"/>
        <v>369.6862</v>
      </c>
      <c r="T334" s="44">
        <v>485.60322018</v>
      </c>
    </row>
    <row r="335" spans="17:20">
      <c r="Q335" s="44">
        <v>477.4</v>
      </c>
      <c r="R335" s="44">
        <v>125.5562</v>
      </c>
      <c r="S335" s="44">
        <f t="shared" si="51"/>
        <v>351.8438</v>
      </c>
      <c r="T335" s="44">
        <v>505.50181682</v>
      </c>
    </row>
    <row r="336" spans="17:20">
      <c r="Q336" s="44">
        <v>487.9</v>
      </c>
      <c r="R336" s="44">
        <v>133.1967</v>
      </c>
      <c r="S336" s="44">
        <f t="shared" si="51"/>
        <v>354.7033</v>
      </c>
      <c r="T336" s="44">
        <v>536.26323387</v>
      </c>
    </row>
    <row r="337" spans="17:20">
      <c r="Q337" s="44">
        <v>529.4</v>
      </c>
      <c r="R337" s="44">
        <v>146.1144</v>
      </c>
      <c r="S337" s="44">
        <f t="shared" si="51"/>
        <v>383.2856</v>
      </c>
      <c r="T337" s="44">
        <v>588.27118584</v>
      </c>
    </row>
    <row r="338" spans="17:20">
      <c r="Q338" s="44">
        <v>561.8</v>
      </c>
      <c r="R338" s="44">
        <v>156.1804</v>
      </c>
      <c r="S338" s="44">
        <f t="shared" si="51"/>
        <v>405.6196</v>
      </c>
      <c r="T338" s="44">
        <v>628.79790844</v>
      </c>
    </row>
    <row r="339" spans="17:20">
      <c r="Q339" s="44">
        <v>552.8</v>
      </c>
      <c r="R339" s="44">
        <v>154.784</v>
      </c>
      <c r="S339" s="44">
        <f t="shared" si="51"/>
        <v>398.016</v>
      </c>
      <c r="T339" s="44">
        <v>623.1758624</v>
      </c>
    </row>
    <row r="340" spans="17:20">
      <c r="Q340" s="44">
        <v>494.8</v>
      </c>
      <c r="R340" s="44">
        <v>130.1324</v>
      </c>
      <c r="S340" s="44">
        <f t="shared" si="51"/>
        <v>364.6676</v>
      </c>
      <c r="T340" s="44">
        <v>523.92605564</v>
      </c>
    </row>
    <row r="341" spans="17:20">
      <c r="Q341" s="44">
        <v>476.2</v>
      </c>
      <c r="R341" s="44">
        <v>123.812</v>
      </c>
      <c r="S341" s="44">
        <f t="shared" si="51"/>
        <v>352.388</v>
      </c>
      <c r="T341" s="44">
        <v>498.4794932</v>
      </c>
    </row>
    <row r="342" spans="17:20">
      <c r="Q342" s="44">
        <v>502.3</v>
      </c>
      <c r="R342" s="44">
        <v>137.6302</v>
      </c>
      <c r="S342" s="44">
        <f t="shared" si="51"/>
        <v>364.6698</v>
      </c>
      <c r="T342" s="44">
        <v>554.11294822</v>
      </c>
    </row>
    <row r="343" spans="17:20">
      <c r="Q343" s="44">
        <v>547.8</v>
      </c>
      <c r="R343" s="44">
        <v>162.1488</v>
      </c>
      <c r="S343" s="44">
        <f t="shared" si="51"/>
        <v>385.6512</v>
      </c>
      <c r="T343" s="44">
        <v>652.82728368</v>
      </c>
    </row>
    <row r="344" spans="17:20">
      <c r="Q344" s="44">
        <v>524.8</v>
      </c>
      <c r="R344" s="44">
        <v>172.6592</v>
      </c>
      <c r="S344" s="44">
        <f t="shared" si="51"/>
        <v>352.1408</v>
      </c>
      <c r="T344" s="44">
        <v>695.14320512</v>
      </c>
    </row>
    <row r="345" spans="17:20">
      <c r="Q345" s="44">
        <v>583.6</v>
      </c>
      <c r="R345" s="44">
        <v>203.0928</v>
      </c>
      <c r="S345" s="44">
        <f t="shared" si="51"/>
        <v>380.5072</v>
      </c>
      <c r="T345" s="44">
        <v>817.67192208</v>
      </c>
    </row>
    <row r="346" spans="17:20">
      <c r="Q346" s="44">
        <v>773.2</v>
      </c>
      <c r="R346" s="44">
        <v>287.6304</v>
      </c>
      <c r="S346" s="44">
        <f t="shared" si="51"/>
        <v>485.5696</v>
      </c>
      <c r="T346" s="44">
        <v>1158.02875344</v>
      </c>
    </row>
    <row r="347" spans="17:20">
      <c r="Q347" s="44">
        <v>216.6</v>
      </c>
      <c r="R347" s="44">
        <v>47.2188</v>
      </c>
      <c r="S347" s="44">
        <f t="shared" si="51"/>
        <v>169.3812</v>
      </c>
      <c r="T347" s="44">
        <v>358.94787384</v>
      </c>
    </row>
    <row r="348" spans="17:20">
      <c r="Q348" s="44">
        <v>309.26</v>
      </c>
      <c r="R348" s="44">
        <v>71.74832</v>
      </c>
      <c r="S348" s="44">
        <f t="shared" si="51"/>
        <v>237.51168</v>
      </c>
      <c r="T348" s="44">
        <v>545.416378976</v>
      </c>
    </row>
    <row r="349" spans="17:20">
      <c r="Q349" s="44">
        <v>274.96</v>
      </c>
      <c r="R349" s="44">
        <v>67.64016</v>
      </c>
      <c r="S349" s="44">
        <f t="shared" si="51"/>
        <v>207.31984</v>
      </c>
      <c r="T349" s="44">
        <v>514.186968288</v>
      </c>
    </row>
    <row r="350" spans="17:20">
      <c r="Q350" s="44">
        <v>247.8</v>
      </c>
      <c r="R350" s="44">
        <v>65.1714</v>
      </c>
      <c r="S350" s="44">
        <f t="shared" si="51"/>
        <v>182.6286</v>
      </c>
      <c r="T350" s="44">
        <v>495.41994852</v>
      </c>
    </row>
    <row r="351" spans="17:20">
      <c r="Q351" s="44">
        <v>254.3</v>
      </c>
      <c r="R351" s="44">
        <v>69.4239</v>
      </c>
      <c r="S351" s="44">
        <f t="shared" si="51"/>
        <v>184.8761</v>
      </c>
      <c r="T351" s="44">
        <v>527.74660302</v>
      </c>
    </row>
    <row r="352" spans="17:20">
      <c r="Q352" s="44">
        <v>290.6</v>
      </c>
      <c r="R352" s="44">
        <v>80.2056</v>
      </c>
      <c r="S352" s="44">
        <f t="shared" si="51"/>
        <v>210.3944</v>
      </c>
      <c r="T352" s="44">
        <v>609.70693008</v>
      </c>
    </row>
    <row r="353" spans="17:20">
      <c r="Q353" s="44">
        <v>349.6</v>
      </c>
      <c r="R353" s="44">
        <v>97.1888</v>
      </c>
      <c r="S353" s="44">
        <f t="shared" si="51"/>
        <v>252.4112</v>
      </c>
      <c r="T353" s="44">
        <v>738.80981984</v>
      </c>
    </row>
    <row r="354" spans="17:20">
      <c r="Q354" s="44">
        <v>362.8</v>
      </c>
      <c r="R354" s="44">
        <v>101.584</v>
      </c>
      <c r="S354" s="44">
        <f t="shared" si="51"/>
        <v>261.216</v>
      </c>
      <c r="T354" s="44">
        <v>772.2212512</v>
      </c>
    </row>
    <row r="355" spans="17:20">
      <c r="Q355" s="44">
        <v>373.5</v>
      </c>
      <c r="R355" s="44">
        <v>98.2305</v>
      </c>
      <c r="S355" s="44">
        <f t="shared" si="51"/>
        <v>275.2695</v>
      </c>
      <c r="T355" s="44">
        <v>746.7286149</v>
      </c>
    </row>
    <row r="356" spans="17:20">
      <c r="Q356" s="44">
        <v>371.9</v>
      </c>
      <c r="R356" s="44">
        <v>96.694</v>
      </c>
      <c r="S356" s="44">
        <f t="shared" si="51"/>
        <v>275.206</v>
      </c>
      <c r="T356" s="44">
        <v>735.0484492</v>
      </c>
    </row>
    <row r="357" spans="17:20">
      <c r="Q357" s="44">
        <v>431.7</v>
      </c>
      <c r="R357" s="44">
        <v>118.2858</v>
      </c>
      <c r="S357" s="44">
        <f t="shared" si="51"/>
        <v>313.4142</v>
      </c>
      <c r="T357" s="44">
        <v>899.18499444</v>
      </c>
    </row>
    <row r="358" spans="17:20">
      <c r="Q358" s="44">
        <v>488.6</v>
      </c>
      <c r="R358" s="44">
        <v>144.6256</v>
      </c>
      <c r="S358" s="44">
        <f t="shared" si="51"/>
        <v>343.9744</v>
      </c>
      <c r="T358" s="44">
        <v>1099.41488608</v>
      </c>
    </row>
    <row r="359" spans="17:20">
      <c r="Q359" s="44">
        <v>478.4</v>
      </c>
      <c r="R359" s="44">
        <v>157.3936</v>
      </c>
      <c r="S359" s="44">
        <f t="shared" si="51"/>
        <v>321.0064</v>
      </c>
      <c r="T359" s="44">
        <v>1196.47466848</v>
      </c>
    </row>
    <row r="360" spans="17:20">
      <c r="Q360" s="44">
        <v>491.4</v>
      </c>
      <c r="R360" s="44">
        <v>171.0072</v>
      </c>
      <c r="S360" s="44">
        <f t="shared" si="51"/>
        <v>320.3928</v>
      </c>
      <c r="T360" s="44">
        <v>1299.96253296</v>
      </c>
    </row>
    <row r="361" spans="17:20">
      <c r="Q361" s="44">
        <v>502.7</v>
      </c>
      <c r="R361" s="44">
        <v>187.0044</v>
      </c>
      <c r="S361" s="44">
        <f t="shared" si="51"/>
        <v>315.6956</v>
      </c>
      <c r="T361" s="44">
        <v>1421.57004792</v>
      </c>
    </row>
    <row r="362" spans="17:20">
      <c r="Q362" s="44">
        <v>401.5</v>
      </c>
      <c r="R362" s="44">
        <v>87.527</v>
      </c>
      <c r="S362" s="44">
        <f t="shared" si="51"/>
        <v>313.973</v>
      </c>
      <c r="T362" s="44">
        <v>276.8041375</v>
      </c>
    </row>
    <row r="363" spans="17:20">
      <c r="Q363" s="44">
        <v>666.24</v>
      </c>
      <c r="R363" s="44">
        <v>154.56768</v>
      </c>
      <c r="S363" s="44">
        <f t="shared" si="51"/>
        <v>511.67232</v>
      </c>
      <c r="T363" s="44">
        <v>488.820288</v>
      </c>
    </row>
    <row r="364" spans="17:20">
      <c r="Q364" s="44">
        <v>669.95</v>
      </c>
      <c r="R364" s="44">
        <v>164.8077</v>
      </c>
      <c r="S364" s="44">
        <f t="shared" si="51"/>
        <v>505.1423</v>
      </c>
      <c r="T364" s="44">
        <v>521.20435125</v>
      </c>
    </row>
    <row r="365" spans="17:20">
      <c r="Q365" s="44">
        <v>675.1</v>
      </c>
      <c r="R365" s="44">
        <v>177.5513</v>
      </c>
      <c r="S365" s="44">
        <f t="shared" si="51"/>
        <v>497.5487</v>
      </c>
      <c r="T365" s="44">
        <v>561.50598625</v>
      </c>
    </row>
    <row r="366" spans="17:20">
      <c r="Q366" s="44">
        <v>658.9</v>
      </c>
      <c r="R366" s="44">
        <v>179.8797</v>
      </c>
      <c r="S366" s="44">
        <f t="shared" si="51"/>
        <v>479.0203</v>
      </c>
      <c r="T366" s="44">
        <v>568.86955125</v>
      </c>
    </row>
    <row r="367" spans="17:20">
      <c r="Q367" s="44">
        <v>681.3</v>
      </c>
      <c r="R367" s="44">
        <v>188.0388</v>
      </c>
      <c r="S367" s="44">
        <f t="shared" si="51"/>
        <v>493.2612</v>
      </c>
      <c r="T367" s="44">
        <v>594.672705</v>
      </c>
    </row>
    <row r="368" spans="17:20">
      <c r="Q368" s="44">
        <v>688.2</v>
      </c>
      <c r="R368" s="44">
        <v>191.3196</v>
      </c>
      <c r="S368" s="44">
        <f t="shared" si="51"/>
        <v>496.8804</v>
      </c>
      <c r="T368" s="44">
        <v>605.048235</v>
      </c>
    </row>
    <row r="369" spans="17:20">
      <c r="Q369" s="44">
        <v>721.8</v>
      </c>
      <c r="R369" s="44">
        <v>202.104</v>
      </c>
      <c r="S369" s="44">
        <f t="shared" si="51"/>
        <v>519.696</v>
      </c>
      <c r="T369" s="44">
        <v>639.1539</v>
      </c>
    </row>
    <row r="370" spans="17:20">
      <c r="Q370" s="44">
        <v>747.7</v>
      </c>
      <c r="R370" s="44">
        <v>196.6451</v>
      </c>
      <c r="S370" s="44">
        <f t="shared" si="51"/>
        <v>551.0549</v>
      </c>
      <c r="T370" s="44">
        <v>621.89012875</v>
      </c>
    </row>
    <row r="371" spans="17:20">
      <c r="Q371" s="44">
        <v>755.8</v>
      </c>
      <c r="R371" s="44">
        <v>196.508</v>
      </c>
      <c r="S371" s="44">
        <f t="shared" si="51"/>
        <v>559.292</v>
      </c>
      <c r="T371" s="44">
        <v>621.45655</v>
      </c>
    </row>
    <row r="372" spans="17:20">
      <c r="Q372" s="44">
        <v>777.5</v>
      </c>
      <c r="R372" s="44">
        <v>213.035</v>
      </c>
      <c r="S372" s="44">
        <f t="shared" si="51"/>
        <v>564.465</v>
      </c>
      <c r="T372" s="44">
        <v>673.7231875</v>
      </c>
    </row>
    <row r="373" spans="17:20">
      <c r="Q373" s="44">
        <v>810.4</v>
      </c>
      <c r="R373" s="44">
        <v>239.8784</v>
      </c>
      <c r="S373" s="44">
        <f t="shared" si="51"/>
        <v>570.5216</v>
      </c>
      <c r="T373" s="44">
        <v>758.61544</v>
      </c>
    </row>
    <row r="374" spans="17:20">
      <c r="Q374" s="44">
        <v>824.5</v>
      </c>
      <c r="R374" s="44">
        <v>271.2605</v>
      </c>
      <c r="S374" s="44">
        <f t="shared" si="51"/>
        <v>553.2395</v>
      </c>
      <c r="T374" s="44">
        <v>857.86133125</v>
      </c>
    </row>
    <row r="375" spans="17:20">
      <c r="Q375" s="44">
        <v>835</v>
      </c>
      <c r="R375" s="44">
        <v>290.58</v>
      </c>
      <c r="S375" s="44">
        <f t="shared" si="51"/>
        <v>544.42</v>
      </c>
      <c r="T375" s="44">
        <v>918.95925</v>
      </c>
    </row>
    <row r="376" spans="17:20">
      <c r="Q376" s="44">
        <v>875.4</v>
      </c>
      <c r="R376" s="44">
        <v>325.6488</v>
      </c>
      <c r="S376" s="44">
        <f t="shared" si="51"/>
        <v>549.7512</v>
      </c>
      <c r="T376" s="44">
        <v>1029.86433</v>
      </c>
    </row>
    <row r="377" spans="17:20">
      <c r="Q377" s="44">
        <v>392.6</v>
      </c>
      <c r="R377" s="44">
        <v>85.5868</v>
      </c>
      <c r="S377" s="44">
        <f t="shared" si="51"/>
        <v>307.0132</v>
      </c>
      <c r="T377" s="44">
        <v>624.33002996</v>
      </c>
    </row>
    <row r="378" spans="17:20">
      <c r="Q378" s="44">
        <v>458.42</v>
      </c>
      <c r="R378" s="44">
        <v>106.35344</v>
      </c>
      <c r="S378" s="44">
        <f t="shared" si="51"/>
        <v>352.06656</v>
      </c>
      <c r="T378" s="44">
        <v>775.816438768</v>
      </c>
    </row>
    <row r="379" spans="17:20">
      <c r="Q379" s="44">
        <v>461.9</v>
      </c>
      <c r="R379" s="44">
        <v>113.6274</v>
      </c>
      <c r="S379" s="44">
        <f t="shared" si="51"/>
        <v>348.2726</v>
      </c>
      <c r="T379" s="44">
        <v>828.87779478</v>
      </c>
    </row>
    <row r="380" spans="17:20">
      <c r="Q380" s="44">
        <v>451.3</v>
      </c>
      <c r="R380" s="44">
        <v>118.6919</v>
      </c>
      <c r="S380" s="44">
        <f t="shared" si="51"/>
        <v>332.6081</v>
      </c>
      <c r="T380" s="44">
        <v>865.82180293</v>
      </c>
    </row>
    <row r="381" spans="17:20">
      <c r="Q381" s="44">
        <v>467.5</v>
      </c>
      <c r="R381" s="44">
        <v>127.6275</v>
      </c>
      <c r="S381" s="44">
        <f t="shared" si="51"/>
        <v>339.8725</v>
      </c>
      <c r="T381" s="44">
        <v>931.00432425</v>
      </c>
    </row>
    <row r="382" spans="17:20">
      <c r="Q382" s="44">
        <v>467.5</v>
      </c>
      <c r="R382" s="44">
        <v>129.03</v>
      </c>
      <c r="S382" s="44">
        <f t="shared" si="51"/>
        <v>338.47</v>
      </c>
      <c r="T382" s="44">
        <v>941.235141</v>
      </c>
    </row>
    <row r="383" spans="17:20">
      <c r="Q383" s="44">
        <v>471.3</v>
      </c>
      <c r="R383" s="44">
        <v>131.0214</v>
      </c>
      <c r="S383" s="44">
        <f t="shared" si="51"/>
        <v>340.2786</v>
      </c>
      <c r="T383" s="44">
        <v>955.76180658</v>
      </c>
    </row>
    <row r="384" spans="17:20">
      <c r="Q384" s="44">
        <v>466.6</v>
      </c>
      <c r="R384" s="44">
        <v>130.648</v>
      </c>
      <c r="S384" s="44">
        <f t="shared" si="51"/>
        <v>335.952</v>
      </c>
      <c r="T384" s="44">
        <v>953.0379656</v>
      </c>
    </row>
    <row r="385" spans="17:20">
      <c r="Q385" s="44">
        <v>470</v>
      </c>
      <c r="R385" s="44">
        <v>123.61</v>
      </c>
      <c r="S385" s="44">
        <f t="shared" si="51"/>
        <v>346.39</v>
      </c>
      <c r="T385" s="44">
        <v>901.697867</v>
      </c>
    </row>
    <row r="386" spans="17:20">
      <c r="Q386" s="44">
        <v>498.4</v>
      </c>
      <c r="R386" s="44">
        <v>129.584</v>
      </c>
      <c r="S386" s="44">
        <f t="shared" ref="S386:S449" si="52">Q386-R386</f>
        <v>368.816</v>
      </c>
      <c r="T386" s="44">
        <v>945.2764048</v>
      </c>
    </row>
    <row r="387" spans="17:20">
      <c r="Q387" s="44">
        <v>525.2</v>
      </c>
      <c r="R387" s="44">
        <v>143.9048</v>
      </c>
      <c r="S387" s="44">
        <f t="shared" si="52"/>
        <v>381.2952</v>
      </c>
      <c r="T387" s="44">
        <v>1049.74234456</v>
      </c>
    </row>
    <row r="388" spans="17:20">
      <c r="Q388" s="44">
        <v>531.3</v>
      </c>
      <c r="R388" s="44">
        <v>157.2648</v>
      </c>
      <c r="S388" s="44">
        <f t="shared" si="52"/>
        <v>374.0352</v>
      </c>
      <c r="T388" s="44">
        <v>1147.19953656</v>
      </c>
    </row>
    <row r="389" spans="17:20">
      <c r="Q389" s="44">
        <v>544.7</v>
      </c>
      <c r="R389" s="44">
        <v>179.2063</v>
      </c>
      <c r="S389" s="44">
        <f t="shared" si="52"/>
        <v>365.4937</v>
      </c>
      <c r="T389" s="44">
        <v>1307.25619661</v>
      </c>
    </row>
    <row r="390" spans="17:20">
      <c r="Q390" s="44">
        <v>555.5</v>
      </c>
      <c r="R390" s="44">
        <v>193.314</v>
      </c>
      <c r="S390" s="44">
        <f t="shared" si="52"/>
        <v>362.186</v>
      </c>
      <c r="T390" s="44">
        <v>1410.1676358</v>
      </c>
    </row>
    <row r="391" spans="17:20">
      <c r="Q391" s="44">
        <v>595.4</v>
      </c>
      <c r="R391" s="44">
        <v>221.4888</v>
      </c>
      <c r="S391" s="44">
        <f t="shared" si="52"/>
        <v>373.9112</v>
      </c>
      <c r="T391" s="44">
        <v>1615.69434936</v>
      </c>
    </row>
    <row r="392" spans="17:20">
      <c r="Q392" s="44">
        <v>36.9</v>
      </c>
      <c r="R392" s="44">
        <v>8.0442</v>
      </c>
      <c r="S392" s="44">
        <f t="shared" si="52"/>
        <v>28.8558</v>
      </c>
      <c r="T392" s="44">
        <v>21.85850466</v>
      </c>
    </row>
    <row r="393" spans="17:20">
      <c r="Q393" s="44">
        <v>122.51</v>
      </c>
      <c r="R393" s="44">
        <v>28.42232</v>
      </c>
      <c r="S393" s="44">
        <f t="shared" si="52"/>
        <v>94.08768</v>
      </c>
      <c r="T393" s="44">
        <v>77.231970136</v>
      </c>
    </row>
    <row r="394" spans="17:20">
      <c r="Q394" s="44">
        <v>103.04</v>
      </c>
      <c r="R394" s="44">
        <v>25.34784</v>
      </c>
      <c r="S394" s="44">
        <f t="shared" si="52"/>
        <v>77.69216</v>
      </c>
      <c r="T394" s="44">
        <v>68.877685632</v>
      </c>
    </row>
    <row r="395" spans="17:20">
      <c r="Q395" s="44">
        <v>98.2</v>
      </c>
      <c r="R395" s="44">
        <v>25.8266</v>
      </c>
      <c r="S395" s="44">
        <f t="shared" si="52"/>
        <v>72.3734</v>
      </c>
      <c r="T395" s="44">
        <v>70.17862018</v>
      </c>
    </row>
    <row r="396" spans="17:20">
      <c r="Q396" s="44">
        <v>95.2</v>
      </c>
      <c r="R396" s="44">
        <v>25.9896</v>
      </c>
      <c r="S396" s="44">
        <f t="shared" si="52"/>
        <v>69.2104</v>
      </c>
      <c r="T396" s="44">
        <v>70.62154008</v>
      </c>
    </row>
    <row r="397" spans="17:20">
      <c r="Q397" s="44">
        <v>103.7</v>
      </c>
      <c r="R397" s="44">
        <v>28.6212</v>
      </c>
      <c r="S397" s="44">
        <f t="shared" si="52"/>
        <v>75.0788</v>
      </c>
      <c r="T397" s="44">
        <v>77.77238676</v>
      </c>
    </row>
    <row r="398" spans="17:20">
      <c r="Q398" s="44">
        <v>102.1</v>
      </c>
      <c r="R398" s="44">
        <v>28.3838</v>
      </c>
      <c r="S398" s="44">
        <f t="shared" si="52"/>
        <v>73.7162</v>
      </c>
      <c r="T398" s="44">
        <v>77.12729974</v>
      </c>
    </row>
    <row r="399" spans="17:20">
      <c r="Q399" s="44">
        <v>103.1</v>
      </c>
      <c r="R399" s="44">
        <v>28.868</v>
      </c>
      <c r="S399" s="44">
        <f t="shared" si="52"/>
        <v>74.232</v>
      </c>
      <c r="T399" s="44">
        <v>78.4430164</v>
      </c>
    </row>
    <row r="400" spans="17:20">
      <c r="Q400" s="44">
        <v>121.7</v>
      </c>
      <c r="R400" s="44">
        <v>32.0071</v>
      </c>
      <c r="S400" s="44">
        <f t="shared" si="52"/>
        <v>89.6929</v>
      </c>
      <c r="T400" s="44">
        <v>86.97289283</v>
      </c>
    </row>
    <row r="401" spans="17:20">
      <c r="Q401" s="44">
        <v>120.8</v>
      </c>
      <c r="R401" s="44">
        <v>31.408</v>
      </c>
      <c r="S401" s="44">
        <f t="shared" si="52"/>
        <v>89.392</v>
      </c>
      <c r="T401" s="44">
        <v>85.3449584</v>
      </c>
    </row>
    <row r="402" spans="17:20">
      <c r="Q402" s="44">
        <v>121.6</v>
      </c>
      <c r="R402" s="44">
        <v>33.3184</v>
      </c>
      <c r="S402" s="44">
        <f t="shared" si="52"/>
        <v>88.2816</v>
      </c>
      <c r="T402" s="44">
        <v>90.53608832</v>
      </c>
    </row>
    <row r="403" spans="17:20">
      <c r="Q403" s="44">
        <v>122.5</v>
      </c>
      <c r="R403" s="44">
        <v>36.26</v>
      </c>
      <c r="S403" s="44">
        <f t="shared" si="52"/>
        <v>86.24</v>
      </c>
      <c r="T403" s="44">
        <v>98.529298</v>
      </c>
    </row>
    <row r="404" spans="17:20">
      <c r="Q404" s="44">
        <v>122.9</v>
      </c>
      <c r="R404" s="44">
        <v>40.4341</v>
      </c>
      <c r="S404" s="44">
        <f t="shared" si="52"/>
        <v>82.4659</v>
      </c>
      <c r="T404" s="44">
        <v>109.87157993</v>
      </c>
    </row>
    <row r="405" spans="17:20">
      <c r="Q405" s="44">
        <v>122.5</v>
      </c>
      <c r="R405" s="44">
        <v>42.63</v>
      </c>
      <c r="S405" s="44">
        <f t="shared" si="52"/>
        <v>79.87</v>
      </c>
      <c r="T405" s="44">
        <v>115.838499</v>
      </c>
    </row>
    <row r="406" spans="17:20">
      <c r="Q406" s="44">
        <v>124.4</v>
      </c>
      <c r="R406" s="44">
        <v>46.2768</v>
      </c>
      <c r="S406" s="44">
        <f t="shared" si="52"/>
        <v>78.1232</v>
      </c>
      <c r="T406" s="44">
        <v>125.74794864</v>
      </c>
    </row>
    <row r="407" spans="17:20">
      <c r="Q407" s="44">
        <v>247.1</v>
      </c>
      <c r="R407" s="44">
        <v>53.8678</v>
      </c>
      <c r="S407" s="44">
        <f t="shared" si="52"/>
        <v>193.2322</v>
      </c>
      <c r="T407" s="44">
        <v>322.4526508</v>
      </c>
    </row>
    <row r="408" spans="17:20">
      <c r="Q408" s="44">
        <v>403.67</v>
      </c>
      <c r="R408" s="44">
        <v>93.65144</v>
      </c>
      <c r="S408" s="44">
        <f t="shared" si="52"/>
        <v>310.01856</v>
      </c>
      <c r="T408" s="44">
        <v>560.59751984</v>
      </c>
    </row>
    <row r="409" spans="17:20">
      <c r="Q409" s="44">
        <v>403.81</v>
      </c>
      <c r="R409" s="44">
        <v>99.33726</v>
      </c>
      <c r="S409" s="44">
        <f t="shared" si="52"/>
        <v>304.47274</v>
      </c>
      <c r="T409" s="44">
        <v>594.63283836</v>
      </c>
    </row>
    <row r="410" spans="17:20">
      <c r="Q410" s="44">
        <v>395.9</v>
      </c>
      <c r="R410" s="44">
        <v>104.1217</v>
      </c>
      <c r="S410" s="44">
        <f t="shared" si="52"/>
        <v>291.7783</v>
      </c>
      <c r="T410" s="44">
        <v>623.2724962</v>
      </c>
    </row>
    <row r="411" spans="17:20">
      <c r="Q411" s="44">
        <v>402.1</v>
      </c>
      <c r="R411" s="44">
        <v>109.7733</v>
      </c>
      <c r="S411" s="44">
        <f t="shared" si="52"/>
        <v>292.3267</v>
      </c>
      <c r="T411" s="44">
        <v>657.1029738</v>
      </c>
    </row>
    <row r="412" spans="17:20">
      <c r="Q412" s="44">
        <v>423.8</v>
      </c>
      <c r="R412" s="44">
        <v>116.9688</v>
      </c>
      <c r="S412" s="44">
        <f t="shared" si="52"/>
        <v>306.8312</v>
      </c>
      <c r="T412" s="44">
        <v>700.1752368</v>
      </c>
    </row>
    <row r="413" spans="17:20">
      <c r="Q413" s="44">
        <v>420.1</v>
      </c>
      <c r="R413" s="44">
        <v>116.7878</v>
      </c>
      <c r="S413" s="44">
        <f t="shared" si="52"/>
        <v>303.3122</v>
      </c>
      <c r="T413" s="44">
        <v>699.0917708</v>
      </c>
    </row>
    <row r="414" spans="17:20">
      <c r="Q414" s="44">
        <v>416.4</v>
      </c>
      <c r="R414" s="44">
        <v>116.592</v>
      </c>
      <c r="S414" s="44">
        <f t="shared" si="52"/>
        <v>299.808</v>
      </c>
      <c r="T414" s="44">
        <v>697.919712</v>
      </c>
    </row>
    <row r="415" spans="17:20">
      <c r="Q415" s="44">
        <v>394.1</v>
      </c>
      <c r="R415" s="44">
        <v>103.6483</v>
      </c>
      <c r="S415" s="44">
        <f t="shared" si="52"/>
        <v>290.4517</v>
      </c>
      <c r="T415" s="44">
        <v>620.4387238</v>
      </c>
    </row>
    <row r="416" spans="17:20">
      <c r="Q416" s="44">
        <v>410.5</v>
      </c>
      <c r="R416" s="44">
        <v>106.73</v>
      </c>
      <c r="S416" s="44">
        <f t="shared" si="52"/>
        <v>303.77</v>
      </c>
      <c r="T416" s="44">
        <v>638.88578</v>
      </c>
    </row>
    <row r="417" spans="17:20">
      <c r="Q417" s="44">
        <v>427.1</v>
      </c>
      <c r="R417" s="44">
        <v>117.0254</v>
      </c>
      <c r="S417" s="44">
        <f t="shared" si="52"/>
        <v>310.0746</v>
      </c>
      <c r="T417" s="44">
        <v>700.5140444</v>
      </c>
    </row>
    <row r="418" spans="17:20">
      <c r="Q418" s="44">
        <v>450.3</v>
      </c>
      <c r="R418" s="44">
        <v>133.2888</v>
      </c>
      <c r="S418" s="44">
        <f t="shared" si="52"/>
        <v>317.0112</v>
      </c>
      <c r="T418" s="44">
        <v>797.8667568</v>
      </c>
    </row>
    <row r="419" spans="17:20">
      <c r="Q419" s="44">
        <v>480.1</v>
      </c>
      <c r="R419" s="44">
        <v>157.9529</v>
      </c>
      <c r="S419" s="44">
        <f t="shared" si="52"/>
        <v>322.1471</v>
      </c>
      <c r="T419" s="44">
        <v>945.5060594</v>
      </c>
    </row>
    <row r="420" spans="17:20">
      <c r="Q420" s="44">
        <v>495.5</v>
      </c>
      <c r="R420" s="44">
        <v>172.434</v>
      </c>
      <c r="S420" s="44">
        <f t="shared" si="52"/>
        <v>323.066</v>
      </c>
      <c r="T420" s="44">
        <v>1032.189924</v>
      </c>
    </row>
    <row r="421" spans="17:20">
      <c r="Q421" s="44">
        <v>521.3</v>
      </c>
      <c r="R421" s="44">
        <v>193.9236</v>
      </c>
      <c r="S421" s="44">
        <f t="shared" si="52"/>
        <v>327.3764</v>
      </c>
      <c r="T421" s="44">
        <v>1160.8266696</v>
      </c>
    </row>
    <row r="422" spans="17:20">
      <c r="Q422" s="44">
        <v>389.9</v>
      </c>
      <c r="R422" s="44">
        <v>84.9982</v>
      </c>
      <c r="S422" s="44">
        <f t="shared" si="52"/>
        <v>304.9018</v>
      </c>
      <c r="T422" s="44">
        <v>411.89277738</v>
      </c>
    </row>
    <row r="423" spans="17:20">
      <c r="Q423" s="44">
        <v>406.35</v>
      </c>
      <c r="R423" s="44">
        <v>94.2732</v>
      </c>
      <c r="S423" s="44">
        <f t="shared" si="52"/>
        <v>312.0768</v>
      </c>
      <c r="T423" s="44">
        <v>456.83849988</v>
      </c>
    </row>
    <row r="424" spans="17:20">
      <c r="Q424" s="44">
        <v>401.65</v>
      </c>
      <c r="R424" s="44">
        <v>98.8059</v>
      </c>
      <c r="S424" s="44">
        <f t="shared" si="52"/>
        <v>302.8441</v>
      </c>
      <c r="T424" s="44">
        <v>478.80351081</v>
      </c>
    </row>
    <row r="425" spans="17:20">
      <c r="Q425" s="44">
        <v>396.4</v>
      </c>
      <c r="R425" s="44">
        <v>104.2532</v>
      </c>
      <c r="S425" s="44">
        <f t="shared" si="52"/>
        <v>292.1468</v>
      </c>
      <c r="T425" s="44">
        <v>505.20058188</v>
      </c>
    </row>
    <row r="426" spans="17:20">
      <c r="Q426" s="44">
        <v>423.6</v>
      </c>
      <c r="R426" s="44">
        <v>115.6428</v>
      </c>
      <c r="S426" s="44">
        <f t="shared" si="52"/>
        <v>307.9572</v>
      </c>
      <c r="T426" s="44">
        <v>560.39344452</v>
      </c>
    </row>
    <row r="427" spans="17:20">
      <c r="Q427" s="44">
        <v>427.1</v>
      </c>
      <c r="R427" s="44">
        <v>117.8796</v>
      </c>
      <c r="S427" s="44">
        <f t="shared" si="52"/>
        <v>309.2204</v>
      </c>
      <c r="T427" s="44">
        <v>571.23275364</v>
      </c>
    </row>
    <row r="428" spans="17:20">
      <c r="Q428" s="44">
        <v>429.6</v>
      </c>
      <c r="R428" s="44">
        <v>119.4288</v>
      </c>
      <c r="S428" s="44">
        <f t="shared" si="52"/>
        <v>310.1712</v>
      </c>
      <c r="T428" s="44">
        <v>578.74002192</v>
      </c>
    </row>
    <row r="429" spans="17:20">
      <c r="Q429" s="44">
        <v>457.9</v>
      </c>
      <c r="R429" s="44">
        <v>128.212</v>
      </c>
      <c r="S429" s="44">
        <f t="shared" si="52"/>
        <v>329.688</v>
      </c>
      <c r="T429" s="44">
        <v>621.3025308</v>
      </c>
    </row>
    <row r="430" spans="17:20">
      <c r="Q430" s="44">
        <v>521.9</v>
      </c>
      <c r="R430" s="44">
        <v>137.2597</v>
      </c>
      <c r="S430" s="44">
        <f t="shared" si="52"/>
        <v>384.6403</v>
      </c>
      <c r="T430" s="44">
        <v>665.14678023</v>
      </c>
    </row>
    <row r="431" spans="17:20">
      <c r="Q431" s="44">
        <v>492</v>
      </c>
      <c r="R431" s="44">
        <v>127.92</v>
      </c>
      <c r="S431" s="44">
        <f t="shared" si="52"/>
        <v>364.08</v>
      </c>
      <c r="T431" s="44">
        <v>619.887528</v>
      </c>
    </row>
    <row r="432" spans="17:20">
      <c r="Q432" s="44">
        <v>475.5</v>
      </c>
      <c r="R432" s="44">
        <v>130.287</v>
      </c>
      <c r="S432" s="44">
        <f t="shared" si="52"/>
        <v>345.213</v>
      </c>
      <c r="T432" s="44">
        <v>631.3577733</v>
      </c>
    </row>
    <row r="433" spans="17:20">
      <c r="Q433" s="44">
        <v>634.8</v>
      </c>
      <c r="R433" s="44">
        <v>187.9008</v>
      </c>
      <c r="S433" s="44">
        <f t="shared" si="52"/>
        <v>446.8992</v>
      </c>
      <c r="T433" s="44">
        <v>910.54848672</v>
      </c>
    </row>
    <row r="434" spans="17:20">
      <c r="Q434" s="44">
        <v>628.7</v>
      </c>
      <c r="R434" s="44">
        <v>206.8423</v>
      </c>
      <c r="S434" s="44">
        <f t="shared" si="52"/>
        <v>421.8577</v>
      </c>
      <c r="T434" s="44">
        <v>1002.33710157</v>
      </c>
    </row>
    <row r="435" spans="17:20">
      <c r="Q435" s="44">
        <v>632.3</v>
      </c>
      <c r="R435" s="44">
        <v>220.0404</v>
      </c>
      <c r="S435" s="44">
        <f t="shared" si="52"/>
        <v>412.2596</v>
      </c>
      <c r="T435" s="44">
        <v>1066.29377436</v>
      </c>
    </row>
    <row r="436" spans="17:20">
      <c r="Q436" s="44">
        <v>619.2</v>
      </c>
      <c r="R436" s="44">
        <v>230.3424</v>
      </c>
      <c r="S436" s="44">
        <f t="shared" si="52"/>
        <v>388.8576</v>
      </c>
      <c r="T436" s="44">
        <v>1116.21623616</v>
      </c>
    </row>
    <row r="437" spans="17:20">
      <c r="Q437" s="44">
        <v>41.7</v>
      </c>
      <c r="R437" s="44">
        <v>9.0906</v>
      </c>
      <c r="S437" s="44">
        <f t="shared" si="52"/>
        <v>32.6094</v>
      </c>
      <c r="T437" s="44">
        <v>22.4356008</v>
      </c>
    </row>
    <row r="438" spans="17:20">
      <c r="Q438" s="44">
        <v>63.78</v>
      </c>
      <c r="R438" s="44">
        <v>14.79696</v>
      </c>
      <c r="S438" s="44">
        <f t="shared" si="52"/>
        <v>48.98304</v>
      </c>
      <c r="T438" s="44">
        <v>36.51889728</v>
      </c>
    </row>
    <row r="439" spans="17:20">
      <c r="Q439" s="44">
        <v>61.92</v>
      </c>
      <c r="R439" s="44">
        <v>15.23232</v>
      </c>
      <c r="S439" s="44">
        <f t="shared" si="52"/>
        <v>46.68768</v>
      </c>
      <c r="T439" s="44">
        <v>37.59336576</v>
      </c>
    </row>
    <row r="440" spans="17:20">
      <c r="Q440" s="44">
        <v>61.6</v>
      </c>
      <c r="R440" s="44">
        <v>16.2008</v>
      </c>
      <c r="S440" s="44">
        <f t="shared" si="52"/>
        <v>45.3992</v>
      </c>
      <c r="T440" s="44">
        <v>39.9835744</v>
      </c>
    </row>
    <row r="441" spans="17:20">
      <c r="Q441" s="44">
        <v>61.7</v>
      </c>
      <c r="R441" s="44">
        <v>16.8441</v>
      </c>
      <c r="S441" s="44">
        <f t="shared" si="52"/>
        <v>44.8559</v>
      </c>
      <c r="T441" s="44">
        <v>41.5712388</v>
      </c>
    </row>
    <row r="442" spans="17:20">
      <c r="Q442" s="44">
        <v>65.7</v>
      </c>
      <c r="R442" s="44">
        <v>18.1332</v>
      </c>
      <c r="S442" s="44">
        <f t="shared" si="52"/>
        <v>47.5668</v>
      </c>
      <c r="T442" s="44">
        <v>44.7527376</v>
      </c>
    </row>
    <row r="443" spans="17:20">
      <c r="Q443" s="44">
        <v>72.1</v>
      </c>
      <c r="R443" s="44">
        <v>20.0438</v>
      </c>
      <c r="S443" s="44">
        <f t="shared" si="52"/>
        <v>52.0562</v>
      </c>
      <c r="T443" s="44">
        <v>49.4680984</v>
      </c>
    </row>
    <row r="444" spans="17:20">
      <c r="Q444" s="44">
        <v>76.4</v>
      </c>
      <c r="R444" s="44">
        <v>21.392</v>
      </c>
      <c r="S444" s="44">
        <f t="shared" si="52"/>
        <v>55.008</v>
      </c>
      <c r="T444" s="44">
        <v>52.795456</v>
      </c>
    </row>
    <row r="445" spans="17:20">
      <c r="Q445" s="44">
        <v>77.5</v>
      </c>
      <c r="R445" s="44">
        <v>20.3825</v>
      </c>
      <c r="S445" s="44">
        <f t="shared" si="52"/>
        <v>57.1175</v>
      </c>
      <c r="T445" s="44">
        <v>50.30401</v>
      </c>
    </row>
    <row r="446" spans="17:20">
      <c r="Q446" s="44">
        <v>84.5</v>
      </c>
      <c r="R446" s="44">
        <v>21.97</v>
      </c>
      <c r="S446" s="44">
        <f t="shared" si="52"/>
        <v>62.53</v>
      </c>
      <c r="T446" s="44">
        <v>54.22196</v>
      </c>
    </row>
    <row r="447" spans="17:20">
      <c r="Q447" s="44">
        <v>97.1</v>
      </c>
      <c r="R447" s="44">
        <v>26.6054</v>
      </c>
      <c r="S447" s="44">
        <f t="shared" si="52"/>
        <v>70.4946</v>
      </c>
      <c r="T447" s="44">
        <v>65.6621272</v>
      </c>
    </row>
    <row r="448" spans="17:20">
      <c r="Q448" s="44">
        <v>120.7</v>
      </c>
      <c r="R448" s="44">
        <v>35.7272</v>
      </c>
      <c r="S448" s="44">
        <f t="shared" si="52"/>
        <v>84.9728</v>
      </c>
      <c r="T448" s="44">
        <v>88.1747296</v>
      </c>
    </row>
    <row r="449" spans="17:20">
      <c r="Q449" s="44">
        <v>137.6</v>
      </c>
      <c r="R449" s="44">
        <v>45.2704</v>
      </c>
      <c r="S449" s="44">
        <f t="shared" si="52"/>
        <v>92.3296</v>
      </c>
      <c r="T449" s="44">
        <v>111.7273472</v>
      </c>
    </row>
    <row r="450" spans="17:20">
      <c r="Q450" s="44">
        <v>148.4</v>
      </c>
      <c r="R450" s="44">
        <v>51.6432</v>
      </c>
      <c r="S450" s="44">
        <f t="shared" ref="S450:S466" si="53">Q450-R450</f>
        <v>96.7568</v>
      </c>
      <c r="T450" s="44">
        <v>127.4554176</v>
      </c>
    </row>
    <row r="451" spans="17:20">
      <c r="Q451" s="44">
        <v>154.7</v>
      </c>
      <c r="R451" s="44">
        <v>57.5484</v>
      </c>
      <c r="S451" s="44">
        <f t="shared" si="53"/>
        <v>97.1516</v>
      </c>
      <c r="T451" s="44">
        <v>142.0294512</v>
      </c>
    </row>
    <row r="452" spans="17:20">
      <c r="Q452" s="44">
        <v>99.1</v>
      </c>
      <c r="R452" s="44">
        <v>21.6038</v>
      </c>
      <c r="S452" s="44">
        <f t="shared" si="53"/>
        <v>77.4962</v>
      </c>
      <c r="T452" s="44">
        <v>47.15461426</v>
      </c>
    </row>
    <row r="453" spans="17:20">
      <c r="Q453" s="44">
        <v>81.5</v>
      </c>
      <c r="R453" s="44">
        <v>18.908</v>
      </c>
      <c r="S453" s="44">
        <f t="shared" si="53"/>
        <v>62.592</v>
      </c>
      <c r="T453" s="44">
        <v>41.2704916</v>
      </c>
    </row>
    <row r="454" spans="17:20">
      <c r="Q454" s="44">
        <v>89.48</v>
      </c>
      <c r="R454" s="44">
        <v>22.01208</v>
      </c>
      <c r="S454" s="44">
        <f t="shared" si="53"/>
        <v>67.46792</v>
      </c>
      <c r="T454" s="44">
        <v>48.045767016</v>
      </c>
    </row>
    <row r="455" spans="17:20">
      <c r="Q455" s="44">
        <v>109.5</v>
      </c>
      <c r="R455" s="44">
        <v>28.7985</v>
      </c>
      <c r="S455" s="44">
        <f t="shared" si="53"/>
        <v>80.7015</v>
      </c>
      <c r="T455" s="44">
        <v>62.85848595</v>
      </c>
    </row>
    <row r="456" spans="17:20">
      <c r="Q456" s="44">
        <v>113.5</v>
      </c>
      <c r="R456" s="44">
        <v>30.9855</v>
      </c>
      <c r="S456" s="44">
        <f t="shared" si="53"/>
        <v>82.5145</v>
      </c>
      <c r="T456" s="44">
        <v>67.63205085</v>
      </c>
    </row>
    <row r="457" spans="17:20">
      <c r="Q457" s="44">
        <v>115.2</v>
      </c>
      <c r="R457" s="44">
        <v>31.7952</v>
      </c>
      <c r="S457" s="44">
        <f t="shared" si="53"/>
        <v>83.4048</v>
      </c>
      <c r="T457" s="44">
        <v>69.39938304</v>
      </c>
    </row>
    <row r="458" spans="17:20">
      <c r="Q458" s="44">
        <v>121.9</v>
      </c>
      <c r="R458" s="44">
        <v>33.8882</v>
      </c>
      <c r="S458" s="44">
        <f t="shared" si="53"/>
        <v>88.0118</v>
      </c>
      <c r="T458" s="44">
        <v>73.96777414</v>
      </c>
    </row>
    <row r="459" spans="17:20">
      <c r="Q459" s="44">
        <v>140.2</v>
      </c>
      <c r="R459" s="44">
        <v>39.256</v>
      </c>
      <c r="S459" s="44">
        <f t="shared" si="53"/>
        <v>100.944</v>
      </c>
      <c r="T459" s="44">
        <v>85.6840712</v>
      </c>
    </row>
    <row r="460" spans="17:20">
      <c r="Q460" s="44">
        <v>219.6</v>
      </c>
      <c r="R460" s="44">
        <v>57.7548</v>
      </c>
      <c r="S460" s="44">
        <f t="shared" si="53"/>
        <v>161.8452</v>
      </c>
      <c r="T460" s="44">
        <v>126.06140196</v>
      </c>
    </row>
    <row r="461" spans="17:20">
      <c r="Q461" s="44">
        <v>237.3</v>
      </c>
      <c r="R461" s="44">
        <v>61.698</v>
      </c>
      <c r="S461" s="44">
        <f t="shared" si="53"/>
        <v>175.602</v>
      </c>
      <c r="T461" s="44">
        <v>134.6682246</v>
      </c>
    </row>
    <row r="462" spans="17:20">
      <c r="Q462" s="44">
        <v>325.3</v>
      </c>
      <c r="R462" s="44">
        <v>89.1322</v>
      </c>
      <c r="S462" s="44">
        <f t="shared" si="53"/>
        <v>236.1678</v>
      </c>
      <c r="T462" s="44">
        <v>194.54885294</v>
      </c>
    </row>
    <row r="463" spans="17:20">
      <c r="Q463" s="44">
        <v>412.5</v>
      </c>
      <c r="R463" s="44">
        <v>122.1</v>
      </c>
      <c r="S463" s="44">
        <f t="shared" si="53"/>
        <v>290.4</v>
      </c>
      <c r="T463" s="44">
        <v>266.50767</v>
      </c>
    </row>
    <row r="464" spans="17:20">
      <c r="Q464" s="44">
        <v>489.2</v>
      </c>
      <c r="R464" s="44">
        <v>160.9468</v>
      </c>
      <c r="S464" s="44">
        <f t="shared" si="53"/>
        <v>328.2532</v>
      </c>
      <c r="T464" s="44">
        <v>351.29858036</v>
      </c>
    </row>
    <row r="465" spans="17:20">
      <c r="Q465" s="44">
        <v>553.4</v>
      </c>
      <c r="R465" s="44">
        <v>192.5832</v>
      </c>
      <c r="S465" s="44">
        <f t="shared" si="53"/>
        <v>360.8168</v>
      </c>
      <c r="T465" s="44">
        <v>420.35135064</v>
      </c>
    </row>
    <row r="466" spans="17:20">
      <c r="Q466" s="44">
        <v>671.2</v>
      </c>
      <c r="R466" s="44">
        <v>249.6864</v>
      </c>
      <c r="S466" s="44">
        <f t="shared" si="53"/>
        <v>421.5136</v>
      </c>
      <c r="T466" s="44">
        <v>544.99050528</v>
      </c>
    </row>
  </sheetData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/>
  <dimension ref="A1:T466"/>
  <sheetViews>
    <sheetView zoomScale="50" zoomScaleNormal="50" workbookViewId="0">
      <selection activeCell="T1" sqref="T1"/>
    </sheetView>
  </sheetViews>
  <sheetFormatPr defaultColWidth="8.72727272727273" defaultRowHeight="14"/>
  <cols>
    <col min="1" max="17" width="8.72727272727273" style="44"/>
    <col min="18" max="18" width="9.54545454545454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234</v>
      </c>
      <c r="R1" s="44" t="s">
        <v>235</v>
      </c>
      <c r="S1" s="44" t="s">
        <v>225</v>
      </c>
      <c r="T1" s="44" t="s">
        <v>238</v>
      </c>
    </row>
    <row r="2" spans="1:20">
      <c r="A2" s="44" t="s">
        <v>193</v>
      </c>
      <c r="B2" s="44">
        <v>6.2</v>
      </c>
      <c r="C2" s="44">
        <v>5.78</v>
      </c>
      <c r="D2" s="44">
        <v>6</v>
      </c>
      <c r="E2" s="44">
        <v>6.2</v>
      </c>
      <c r="F2" s="44">
        <v>5.9</v>
      </c>
      <c r="G2" s="44">
        <v>5.9</v>
      </c>
      <c r="H2" s="44">
        <v>5.1</v>
      </c>
      <c r="I2" s="44">
        <v>4.8</v>
      </c>
      <c r="J2" s="44">
        <v>4.4</v>
      </c>
      <c r="K2" s="44">
        <v>3</v>
      </c>
      <c r="L2" s="44">
        <v>2.4</v>
      </c>
      <c r="M2" s="44">
        <v>2.4</v>
      </c>
      <c r="N2" s="44">
        <v>2.4</v>
      </c>
      <c r="O2" s="44">
        <v>2.5</v>
      </c>
      <c r="P2" s="44">
        <v>2.8</v>
      </c>
      <c r="Q2" s="44" cm="1">
        <f t="array" ref="Q2:Q466">_xlfn.TOCOL(B2:P32,0,FALSE)</f>
        <v>6.2</v>
      </c>
      <c r="R2" s="44" cm="1">
        <f t="array" ref="R2:R466">_xlfn.TOCOL(B35:P65,0,FALSE)</f>
        <v>4.8484</v>
      </c>
      <c r="S2" s="44">
        <f t="shared" ref="S2:S65" si="0">Q2-R2</f>
        <v>1.3516</v>
      </c>
      <c r="T2" s="44" cm="1">
        <f t="array" ref="T2:T466">_xlfn.TOCOL(B68:P98,0,FALSE)</f>
        <v>23.91036944</v>
      </c>
    </row>
    <row r="3" spans="1:20">
      <c r="A3" s="44" t="s">
        <v>194</v>
      </c>
      <c r="B3" s="44">
        <v>10.5</v>
      </c>
      <c r="C3" s="44">
        <v>12.76</v>
      </c>
      <c r="D3" s="44">
        <v>13.47</v>
      </c>
      <c r="E3" s="44">
        <v>13.5</v>
      </c>
      <c r="F3" s="44">
        <v>13.1</v>
      </c>
      <c r="G3" s="44">
        <v>14.2</v>
      </c>
      <c r="H3" s="44">
        <v>14.3</v>
      </c>
      <c r="I3" s="44">
        <v>14.9</v>
      </c>
      <c r="J3" s="44">
        <v>13.8</v>
      </c>
      <c r="K3" s="44">
        <v>13.3</v>
      </c>
      <c r="L3" s="44">
        <v>14.7</v>
      </c>
      <c r="M3" s="44">
        <v>17.4</v>
      </c>
      <c r="N3" s="44">
        <v>18.7</v>
      </c>
      <c r="O3" s="44">
        <v>19.7</v>
      </c>
      <c r="P3" s="44">
        <v>20.8</v>
      </c>
      <c r="Q3" s="44">
        <v>5.78</v>
      </c>
      <c r="R3" s="44">
        <v>4.43904</v>
      </c>
      <c r="S3" s="44">
        <f t="shared" si="0"/>
        <v>1.34096</v>
      </c>
      <c r="T3" s="44">
        <v>21.891569664</v>
      </c>
    </row>
    <row r="4" spans="1:20">
      <c r="A4" s="44" t="s">
        <v>195</v>
      </c>
      <c r="B4" s="44">
        <v>152.7</v>
      </c>
      <c r="C4" s="44">
        <v>155.83</v>
      </c>
      <c r="D4" s="44">
        <v>152.06</v>
      </c>
      <c r="E4" s="44">
        <v>152</v>
      </c>
      <c r="F4" s="44">
        <v>149.7</v>
      </c>
      <c r="G4" s="44">
        <v>154.8</v>
      </c>
      <c r="H4" s="44">
        <v>166.9</v>
      </c>
      <c r="I4" s="44">
        <v>169.4</v>
      </c>
      <c r="J4" s="44">
        <v>196.4</v>
      </c>
      <c r="K4" s="44">
        <v>199.3</v>
      </c>
      <c r="L4" s="44">
        <v>203.1</v>
      </c>
      <c r="M4" s="44">
        <v>222.5</v>
      </c>
      <c r="N4" s="44">
        <v>230.1</v>
      </c>
      <c r="O4" s="44">
        <v>247.1</v>
      </c>
      <c r="P4" s="44">
        <v>263.5</v>
      </c>
      <c r="Q4" s="44">
        <v>6</v>
      </c>
      <c r="R4" s="44">
        <v>4.524</v>
      </c>
      <c r="S4" s="44">
        <f t="shared" si="0"/>
        <v>1.476</v>
      </c>
      <c r="T4" s="44">
        <v>22.3105584</v>
      </c>
    </row>
    <row r="5" spans="1:20">
      <c r="A5" s="44" t="s">
        <v>196</v>
      </c>
      <c r="B5" s="44">
        <v>32.8</v>
      </c>
      <c r="C5" s="44">
        <v>33.6</v>
      </c>
      <c r="D5" s="44">
        <v>32.48</v>
      </c>
      <c r="E5" s="44">
        <v>35.8</v>
      </c>
      <c r="F5" s="44">
        <v>37.7</v>
      </c>
      <c r="G5" s="44">
        <v>41.5</v>
      </c>
      <c r="H5" s="44">
        <v>43.7</v>
      </c>
      <c r="I5" s="44">
        <v>46.5</v>
      </c>
      <c r="J5" s="44">
        <v>49.7</v>
      </c>
      <c r="K5" s="44">
        <v>53.2</v>
      </c>
      <c r="L5" s="44">
        <v>55.5</v>
      </c>
      <c r="M5" s="44">
        <v>79.3</v>
      </c>
      <c r="N5" s="44">
        <v>98.8</v>
      </c>
      <c r="O5" s="44">
        <v>106.5</v>
      </c>
      <c r="P5" s="44">
        <v>117.3</v>
      </c>
      <c r="Q5" s="44">
        <v>6.2</v>
      </c>
      <c r="R5" s="44">
        <v>4.5694</v>
      </c>
      <c r="S5" s="44">
        <f t="shared" si="0"/>
        <v>1.6306</v>
      </c>
      <c r="T5" s="44">
        <v>22.53445304</v>
      </c>
    </row>
    <row r="6" spans="1:20">
      <c r="A6" s="44" t="s">
        <v>197</v>
      </c>
      <c r="B6" s="44">
        <v>290</v>
      </c>
      <c r="C6" s="44">
        <v>363.7</v>
      </c>
      <c r="D6" s="44">
        <v>342.07</v>
      </c>
      <c r="E6" s="44">
        <v>346.4</v>
      </c>
      <c r="F6" s="44">
        <v>369.9</v>
      </c>
      <c r="G6" s="44">
        <v>388.3</v>
      </c>
      <c r="H6" s="44">
        <v>423.2</v>
      </c>
      <c r="I6" s="44">
        <v>444.8</v>
      </c>
      <c r="J6" s="44">
        <v>526.5</v>
      </c>
      <c r="K6" s="44">
        <v>489.8</v>
      </c>
      <c r="L6" s="44">
        <v>499.8</v>
      </c>
      <c r="M6" s="44">
        <v>538.3</v>
      </c>
      <c r="N6" s="44">
        <v>585.9</v>
      </c>
      <c r="O6" s="44">
        <v>658.9</v>
      </c>
      <c r="P6" s="44">
        <v>779</v>
      </c>
      <c r="Q6" s="44">
        <v>5.9</v>
      </c>
      <c r="R6" s="44">
        <v>4.2893</v>
      </c>
      <c r="S6" s="44">
        <f t="shared" si="0"/>
        <v>1.6107</v>
      </c>
      <c r="T6" s="44">
        <v>21.15311188</v>
      </c>
    </row>
    <row r="7" spans="1:20">
      <c r="A7" s="44" t="s">
        <v>198</v>
      </c>
      <c r="B7" s="44">
        <v>232.4</v>
      </c>
      <c r="C7" s="44">
        <v>325.4</v>
      </c>
      <c r="D7" s="44">
        <v>329.31</v>
      </c>
      <c r="E7" s="44">
        <v>327.1</v>
      </c>
      <c r="F7" s="44">
        <v>327.1</v>
      </c>
      <c r="G7" s="44">
        <v>323.4</v>
      </c>
      <c r="H7" s="44">
        <v>344.2</v>
      </c>
      <c r="I7" s="44">
        <v>358.3</v>
      </c>
      <c r="J7" s="44">
        <v>193.9</v>
      </c>
      <c r="K7" s="44">
        <v>212.8</v>
      </c>
      <c r="L7" s="44">
        <v>230.9</v>
      </c>
      <c r="M7" s="44">
        <v>246</v>
      </c>
      <c r="N7" s="44">
        <v>256.3</v>
      </c>
      <c r="O7" s="44">
        <v>261.2</v>
      </c>
      <c r="P7" s="44">
        <v>263.8</v>
      </c>
      <c r="Q7" s="44">
        <v>5.9</v>
      </c>
      <c r="R7" s="44">
        <v>4.2716</v>
      </c>
      <c r="S7" s="44">
        <f t="shared" si="0"/>
        <v>1.6284</v>
      </c>
      <c r="T7" s="44">
        <v>21.06582256</v>
      </c>
    </row>
    <row r="8" spans="1:20">
      <c r="A8" s="44" t="s">
        <v>199</v>
      </c>
      <c r="B8" s="44">
        <v>354.5</v>
      </c>
      <c r="C8" s="44">
        <v>424.75</v>
      </c>
      <c r="D8" s="44">
        <v>395.38</v>
      </c>
      <c r="E8" s="44">
        <v>401.4</v>
      </c>
      <c r="F8" s="44">
        <v>408.6</v>
      </c>
      <c r="G8" s="44">
        <v>401.8</v>
      </c>
      <c r="H8" s="44">
        <v>420.8</v>
      </c>
      <c r="I8" s="44">
        <v>400.4</v>
      </c>
      <c r="J8" s="44">
        <v>322</v>
      </c>
      <c r="K8" s="44">
        <v>309.4</v>
      </c>
      <c r="L8" s="44">
        <v>316.2</v>
      </c>
      <c r="M8" s="44">
        <v>270.5</v>
      </c>
      <c r="N8" s="44">
        <v>323.6</v>
      </c>
      <c r="O8" s="44">
        <v>377.8</v>
      </c>
      <c r="P8" s="44">
        <v>417.5</v>
      </c>
      <c r="Q8" s="44">
        <v>5.1</v>
      </c>
      <c r="R8" s="44">
        <v>3.6822</v>
      </c>
      <c r="S8" s="44">
        <f t="shared" si="0"/>
        <v>1.4178</v>
      </c>
      <c r="T8" s="44">
        <v>18.15913752</v>
      </c>
    </row>
    <row r="9" spans="1:20">
      <c r="A9" s="44" t="s">
        <v>200</v>
      </c>
      <c r="B9" s="44">
        <v>257.5</v>
      </c>
      <c r="C9" s="44">
        <v>320.21</v>
      </c>
      <c r="D9" s="44">
        <v>318.94</v>
      </c>
      <c r="E9" s="44">
        <v>310.3</v>
      </c>
      <c r="F9" s="44">
        <v>298.5</v>
      </c>
      <c r="G9" s="44">
        <v>300.4</v>
      </c>
      <c r="H9" s="44">
        <v>313</v>
      </c>
      <c r="I9" s="44">
        <v>315.2</v>
      </c>
      <c r="J9" s="44">
        <v>363.1</v>
      </c>
      <c r="K9" s="44">
        <v>349.7</v>
      </c>
      <c r="L9" s="44">
        <v>365.8</v>
      </c>
      <c r="M9" s="44">
        <v>402.5</v>
      </c>
      <c r="N9" s="44">
        <v>403.9</v>
      </c>
      <c r="O9" s="44">
        <v>414.9</v>
      </c>
      <c r="P9" s="44">
        <v>432.8</v>
      </c>
      <c r="Q9" s="44">
        <v>4.8</v>
      </c>
      <c r="R9" s="44">
        <v>3.456</v>
      </c>
      <c r="S9" s="44">
        <f t="shared" si="0"/>
        <v>1.344</v>
      </c>
      <c r="T9" s="44">
        <v>17.0436096</v>
      </c>
    </row>
    <row r="10" spans="1:20">
      <c r="A10" s="44" t="s">
        <v>201</v>
      </c>
      <c r="B10" s="44">
        <v>3.4</v>
      </c>
      <c r="C10" s="44">
        <v>0.1</v>
      </c>
      <c r="D10" s="44">
        <v>0.08</v>
      </c>
      <c r="E10" s="44">
        <v>0</v>
      </c>
      <c r="G10" s="44">
        <v>0</v>
      </c>
      <c r="I10" s="44">
        <v>0</v>
      </c>
      <c r="J10" s="44">
        <v>0</v>
      </c>
      <c r="K10" s="44">
        <v>0.2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44">
        <v>4.4</v>
      </c>
      <c r="R10" s="44">
        <v>3.2428</v>
      </c>
      <c r="S10" s="44">
        <f t="shared" si="0"/>
        <v>1.1572</v>
      </c>
      <c r="T10" s="44">
        <v>15.99219248</v>
      </c>
    </row>
    <row r="11" spans="1:20">
      <c r="A11" s="44" t="s">
        <v>202</v>
      </c>
      <c r="B11" s="44">
        <v>7.2</v>
      </c>
      <c r="C11" s="44">
        <v>8.62</v>
      </c>
      <c r="D11" s="44">
        <v>8.56</v>
      </c>
      <c r="E11" s="44">
        <v>8</v>
      </c>
      <c r="F11" s="44">
        <v>7.7</v>
      </c>
      <c r="G11" s="44">
        <v>8.1</v>
      </c>
      <c r="H11" s="44">
        <v>9.1</v>
      </c>
      <c r="I11" s="44">
        <v>9</v>
      </c>
      <c r="J11" s="44">
        <v>16.6</v>
      </c>
      <c r="K11" s="44">
        <v>15.8</v>
      </c>
      <c r="L11" s="44">
        <v>15.2</v>
      </c>
      <c r="M11" s="44">
        <v>14.2</v>
      </c>
      <c r="N11" s="44">
        <v>14.1</v>
      </c>
      <c r="O11" s="44">
        <v>14</v>
      </c>
      <c r="P11" s="44">
        <v>16.4</v>
      </c>
      <c r="Q11" s="44">
        <v>3</v>
      </c>
      <c r="R11" s="44">
        <v>2.22</v>
      </c>
      <c r="S11" s="44">
        <f t="shared" si="0"/>
        <v>0.78</v>
      </c>
      <c r="T11" s="44">
        <v>10.948152</v>
      </c>
    </row>
    <row r="12" spans="1:20">
      <c r="A12" s="44" t="s">
        <v>203</v>
      </c>
      <c r="B12" s="44">
        <v>4.2</v>
      </c>
      <c r="C12" s="44">
        <v>11.99</v>
      </c>
      <c r="D12" s="44">
        <v>11.5</v>
      </c>
      <c r="E12" s="44">
        <v>10.9</v>
      </c>
      <c r="F12" s="44">
        <v>10.9</v>
      </c>
      <c r="G12" s="44">
        <v>10</v>
      </c>
      <c r="H12" s="44">
        <v>9.5</v>
      </c>
      <c r="I12" s="44">
        <v>9.5</v>
      </c>
      <c r="J12" s="44">
        <v>10.9</v>
      </c>
      <c r="K12" s="44">
        <v>9.8</v>
      </c>
      <c r="L12" s="44">
        <v>9.5</v>
      </c>
      <c r="M12" s="44">
        <v>10.3</v>
      </c>
      <c r="N12" s="44">
        <v>12.1</v>
      </c>
      <c r="O12" s="44">
        <v>10.9</v>
      </c>
      <c r="P12" s="44">
        <v>10.6</v>
      </c>
      <c r="Q12" s="44">
        <v>2.4</v>
      </c>
      <c r="R12" s="44">
        <v>1.7424</v>
      </c>
      <c r="S12" s="44">
        <f t="shared" si="0"/>
        <v>0.6576</v>
      </c>
      <c r="T12" s="44">
        <v>8.59281984</v>
      </c>
    </row>
    <row r="13" spans="1:20">
      <c r="A13" s="44" t="s">
        <v>204</v>
      </c>
      <c r="B13" s="44">
        <v>105.2</v>
      </c>
      <c r="C13" s="44">
        <v>126.14</v>
      </c>
      <c r="D13" s="44">
        <v>123.04</v>
      </c>
      <c r="E13" s="44">
        <v>127.8</v>
      </c>
      <c r="F13" s="44">
        <v>130.8</v>
      </c>
      <c r="G13" s="44">
        <v>129.8</v>
      </c>
      <c r="H13" s="44">
        <v>140.4</v>
      </c>
      <c r="I13" s="44">
        <v>144.1</v>
      </c>
      <c r="J13" s="44">
        <v>58.9</v>
      </c>
      <c r="K13" s="44">
        <v>58.3</v>
      </c>
      <c r="L13" s="44">
        <v>65</v>
      </c>
      <c r="M13" s="44">
        <v>76.7</v>
      </c>
      <c r="N13" s="44">
        <v>84.1</v>
      </c>
      <c r="O13" s="44">
        <v>90.4</v>
      </c>
      <c r="P13" s="44">
        <v>94.7</v>
      </c>
      <c r="Q13" s="44">
        <v>2.4</v>
      </c>
      <c r="R13" s="44">
        <v>1.6896</v>
      </c>
      <c r="S13" s="44">
        <f t="shared" si="0"/>
        <v>0.7104</v>
      </c>
      <c r="T13" s="44">
        <v>8.33243136</v>
      </c>
    </row>
    <row r="14" spans="1:20">
      <c r="A14" s="44" t="s">
        <v>205</v>
      </c>
      <c r="B14" s="44">
        <v>28.4</v>
      </c>
      <c r="C14" s="44">
        <v>29.55</v>
      </c>
      <c r="D14" s="44">
        <v>29.87</v>
      </c>
      <c r="E14" s="44">
        <v>31.5</v>
      </c>
      <c r="F14" s="44">
        <v>32.3</v>
      </c>
      <c r="G14" s="44">
        <v>33.2</v>
      </c>
      <c r="H14" s="44">
        <v>33.8</v>
      </c>
      <c r="I14" s="44">
        <v>34.3</v>
      </c>
      <c r="J14" s="44">
        <v>9.8</v>
      </c>
      <c r="K14" s="44">
        <v>11.1</v>
      </c>
      <c r="L14" s="44">
        <v>12.9</v>
      </c>
      <c r="M14" s="44">
        <v>16.8</v>
      </c>
      <c r="N14" s="44">
        <v>17.2</v>
      </c>
      <c r="O14" s="44">
        <v>18.7</v>
      </c>
      <c r="P14" s="44">
        <v>26</v>
      </c>
      <c r="Q14" s="44">
        <v>2.4</v>
      </c>
      <c r="R14" s="44">
        <v>1.6104</v>
      </c>
      <c r="S14" s="44">
        <f t="shared" si="0"/>
        <v>0.7896</v>
      </c>
      <c r="T14" s="44">
        <v>7.94184864</v>
      </c>
    </row>
    <row r="15" spans="1:20">
      <c r="A15" s="44" t="s">
        <v>206</v>
      </c>
      <c r="B15" s="44">
        <v>121.4</v>
      </c>
      <c r="C15" s="44">
        <v>201.42</v>
      </c>
      <c r="D15" s="44">
        <v>220.7</v>
      </c>
      <c r="E15" s="44">
        <v>232.5</v>
      </c>
      <c r="F15" s="44">
        <v>241.3</v>
      </c>
      <c r="G15" s="44">
        <v>246.3</v>
      </c>
      <c r="H15" s="44">
        <v>260.9</v>
      </c>
      <c r="I15" s="44">
        <v>262.2</v>
      </c>
      <c r="J15" s="44">
        <v>210.2</v>
      </c>
      <c r="K15" s="44">
        <v>219.1</v>
      </c>
      <c r="L15" s="44">
        <v>231</v>
      </c>
      <c r="M15" s="44">
        <v>263.7</v>
      </c>
      <c r="N15" s="44">
        <v>261.8</v>
      </c>
      <c r="O15" s="44">
        <v>266.7</v>
      </c>
      <c r="P15" s="44">
        <v>231.6</v>
      </c>
      <c r="Q15" s="44">
        <v>2.5</v>
      </c>
      <c r="R15" s="44">
        <v>1.63</v>
      </c>
      <c r="S15" s="44">
        <f t="shared" si="0"/>
        <v>0.87</v>
      </c>
      <c r="T15" s="44">
        <v>8.038508</v>
      </c>
    </row>
    <row r="16" spans="1:20">
      <c r="A16" s="44" t="s">
        <v>207</v>
      </c>
      <c r="B16" s="44">
        <v>303.4</v>
      </c>
      <c r="C16" s="44">
        <v>313.25</v>
      </c>
      <c r="D16" s="44">
        <v>310.26</v>
      </c>
      <c r="E16" s="44">
        <v>319.5</v>
      </c>
      <c r="F16" s="44">
        <v>328.5</v>
      </c>
      <c r="G16" s="44">
        <v>312.8</v>
      </c>
      <c r="H16" s="44">
        <v>330.4</v>
      </c>
      <c r="I16" s="44">
        <v>326.5</v>
      </c>
      <c r="J16" s="44">
        <v>274.6</v>
      </c>
      <c r="K16" s="44">
        <v>259</v>
      </c>
      <c r="L16" s="44">
        <v>252.5</v>
      </c>
      <c r="M16" s="44">
        <v>192.2</v>
      </c>
      <c r="N16" s="44">
        <v>193.6</v>
      </c>
      <c r="O16" s="44">
        <v>197</v>
      </c>
      <c r="P16" s="44">
        <v>186.6</v>
      </c>
      <c r="Q16" s="44">
        <v>2.8</v>
      </c>
      <c r="R16" s="44">
        <v>1.7584</v>
      </c>
      <c r="S16" s="44">
        <f t="shared" si="0"/>
        <v>1.0416</v>
      </c>
      <c r="T16" s="44">
        <v>8.67172544</v>
      </c>
    </row>
    <row r="17" spans="1:20">
      <c r="A17" s="44" t="s">
        <v>208</v>
      </c>
      <c r="B17" s="44">
        <v>657.5</v>
      </c>
      <c r="C17" s="44">
        <v>634.2</v>
      </c>
      <c r="D17" s="44">
        <v>612.91</v>
      </c>
      <c r="E17" s="44">
        <v>602.7</v>
      </c>
      <c r="F17" s="44">
        <v>610.1</v>
      </c>
      <c r="G17" s="44">
        <v>626.6</v>
      </c>
      <c r="H17" s="44">
        <v>650.4</v>
      </c>
      <c r="I17" s="44">
        <v>620.8</v>
      </c>
      <c r="J17" s="44">
        <v>230.5</v>
      </c>
      <c r="K17" s="44">
        <v>231.1</v>
      </c>
      <c r="L17" s="44">
        <v>257.3</v>
      </c>
      <c r="M17" s="44">
        <v>270</v>
      </c>
      <c r="N17" s="44">
        <v>289.3</v>
      </c>
      <c r="O17" s="44">
        <v>322.8</v>
      </c>
      <c r="P17" s="44">
        <v>341.6</v>
      </c>
      <c r="Q17" s="44">
        <v>10.5</v>
      </c>
      <c r="R17" s="44">
        <v>8.211</v>
      </c>
      <c r="S17" s="44">
        <f t="shared" si="0"/>
        <v>2.289</v>
      </c>
      <c r="T17" s="44">
        <v>40.9581102</v>
      </c>
    </row>
    <row r="18" spans="1:20">
      <c r="A18" s="44" t="s">
        <v>209</v>
      </c>
      <c r="B18" s="44">
        <v>118.9</v>
      </c>
      <c r="C18" s="44">
        <v>189.39</v>
      </c>
      <c r="D18" s="44">
        <v>188.27</v>
      </c>
      <c r="E18" s="44">
        <v>209.7</v>
      </c>
      <c r="F18" s="44">
        <v>220.4</v>
      </c>
      <c r="G18" s="44">
        <v>230.7</v>
      </c>
      <c r="H18" s="44">
        <v>242</v>
      </c>
      <c r="I18" s="44">
        <v>238.2</v>
      </c>
      <c r="J18" s="44">
        <v>120.3</v>
      </c>
      <c r="K18" s="44">
        <v>122.1</v>
      </c>
      <c r="L18" s="44">
        <v>134</v>
      </c>
      <c r="M18" s="44">
        <v>166</v>
      </c>
      <c r="N18" s="44">
        <v>202.1</v>
      </c>
      <c r="O18" s="44">
        <v>212.2</v>
      </c>
      <c r="P18" s="44">
        <v>232.4</v>
      </c>
      <c r="Q18" s="44">
        <v>12.76</v>
      </c>
      <c r="R18" s="44">
        <v>9.79968</v>
      </c>
      <c r="S18" s="44">
        <f t="shared" si="0"/>
        <v>2.96032</v>
      </c>
      <c r="T18" s="44">
        <v>48.882763776</v>
      </c>
    </row>
    <row r="19" spans="1:20">
      <c r="A19" s="44" t="s">
        <v>210</v>
      </c>
      <c r="B19" s="44">
        <v>132.6</v>
      </c>
      <c r="C19" s="44">
        <v>261.12</v>
      </c>
      <c r="D19" s="44">
        <v>261.4</v>
      </c>
      <c r="E19" s="44">
        <v>310</v>
      </c>
      <c r="F19" s="44">
        <v>325</v>
      </c>
      <c r="G19" s="44">
        <v>339.8</v>
      </c>
      <c r="H19" s="44">
        <v>358.1</v>
      </c>
      <c r="I19" s="44">
        <v>352.4</v>
      </c>
      <c r="J19" s="44">
        <v>296</v>
      </c>
      <c r="K19" s="44">
        <v>310.8</v>
      </c>
      <c r="L19" s="44">
        <v>338.8</v>
      </c>
      <c r="M19" s="44">
        <v>433.3</v>
      </c>
      <c r="N19" s="44">
        <v>430.7</v>
      </c>
      <c r="O19" s="44">
        <v>437.3</v>
      </c>
      <c r="P19" s="44">
        <v>406.8</v>
      </c>
      <c r="Q19" s="44">
        <v>13.47</v>
      </c>
      <c r="R19" s="44">
        <v>10.15638</v>
      </c>
      <c r="S19" s="44">
        <f t="shared" si="0"/>
        <v>3.31362</v>
      </c>
      <c r="T19" s="44">
        <v>50.662054716</v>
      </c>
    </row>
    <row r="20" spans="1:20">
      <c r="A20" s="44" t="s">
        <v>211</v>
      </c>
      <c r="B20" s="44">
        <v>104.7</v>
      </c>
      <c r="C20" s="44">
        <v>104.86</v>
      </c>
      <c r="D20" s="44">
        <v>108.56</v>
      </c>
      <c r="E20" s="44">
        <v>107.8</v>
      </c>
      <c r="F20" s="44">
        <v>117.7</v>
      </c>
      <c r="G20" s="44">
        <v>126.1</v>
      </c>
      <c r="H20" s="44">
        <v>132.2</v>
      </c>
      <c r="I20" s="44">
        <v>127.5</v>
      </c>
      <c r="J20" s="44">
        <v>79.9</v>
      </c>
      <c r="K20" s="44">
        <v>81.2</v>
      </c>
      <c r="L20" s="44">
        <v>82.9</v>
      </c>
      <c r="M20" s="44">
        <v>85.9</v>
      </c>
      <c r="N20" s="44">
        <v>81.5</v>
      </c>
      <c r="O20" s="44">
        <v>81</v>
      </c>
      <c r="P20" s="44">
        <v>92.4</v>
      </c>
      <c r="Q20" s="44">
        <v>13.5</v>
      </c>
      <c r="R20" s="44">
        <v>9.9495</v>
      </c>
      <c r="S20" s="44">
        <f t="shared" si="0"/>
        <v>3.5505</v>
      </c>
      <c r="T20" s="44">
        <v>49.6300959</v>
      </c>
    </row>
    <row r="21" spans="1:20">
      <c r="A21" s="44" t="s">
        <v>212</v>
      </c>
      <c r="B21" s="44">
        <v>425.4</v>
      </c>
      <c r="C21" s="44">
        <v>98.82</v>
      </c>
      <c r="D21" s="44">
        <v>97.16</v>
      </c>
      <c r="E21" s="44">
        <v>98.2</v>
      </c>
      <c r="F21" s="44">
        <v>98.4</v>
      </c>
      <c r="G21" s="44">
        <v>97.9</v>
      </c>
      <c r="H21" s="44">
        <v>98.3</v>
      </c>
      <c r="I21" s="44">
        <v>92.3</v>
      </c>
      <c r="J21" s="44">
        <v>96.6</v>
      </c>
      <c r="K21" s="44">
        <v>99</v>
      </c>
      <c r="L21" s="44">
        <v>101.6</v>
      </c>
      <c r="M21" s="44">
        <v>124.6</v>
      </c>
      <c r="N21" s="44">
        <v>131.6</v>
      </c>
      <c r="O21" s="44">
        <v>150.9</v>
      </c>
      <c r="P21" s="44">
        <v>343.6</v>
      </c>
      <c r="Q21" s="44">
        <v>13.1</v>
      </c>
      <c r="R21" s="44">
        <v>9.5237</v>
      </c>
      <c r="S21" s="44">
        <f t="shared" si="0"/>
        <v>3.5763</v>
      </c>
      <c r="T21" s="44">
        <v>47.50612034</v>
      </c>
    </row>
    <row r="22" spans="1:20">
      <c r="A22" s="44" t="s">
        <v>213</v>
      </c>
      <c r="B22" s="44">
        <v>69.5</v>
      </c>
      <c r="C22" s="44">
        <v>91.18</v>
      </c>
      <c r="D22" s="44">
        <v>49.49</v>
      </c>
      <c r="E22" s="44">
        <v>48.1</v>
      </c>
      <c r="F22" s="44">
        <v>46.9</v>
      </c>
      <c r="G22" s="44">
        <v>44.8</v>
      </c>
      <c r="H22" s="44">
        <v>50.9</v>
      </c>
      <c r="I22" s="44">
        <v>57.4</v>
      </c>
      <c r="J22" s="44">
        <v>42.7</v>
      </c>
      <c r="K22" s="44">
        <v>44.6</v>
      </c>
      <c r="L22" s="44">
        <v>45.5</v>
      </c>
      <c r="M22" s="44">
        <v>45</v>
      </c>
      <c r="N22" s="44">
        <v>42.5</v>
      </c>
      <c r="O22" s="44">
        <v>46.9</v>
      </c>
      <c r="P22" s="44">
        <v>47.4</v>
      </c>
      <c r="Q22" s="44">
        <v>14.2</v>
      </c>
      <c r="R22" s="44">
        <v>10.2808</v>
      </c>
      <c r="S22" s="44">
        <f t="shared" si="0"/>
        <v>3.9192</v>
      </c>
      <c r="T22" s="44">
        <v>51.28268656</v>
      </c>
    </row>
    <row r="23" spans="1:20">
      <c r="A23" s="44" t="s">
        <v>214</v>
      </c>
      <c r="B23" s="44">
        <v>41.5</v>
      </c>
      <c r="C23" s="44">
        <v>74.56</v>
      </c>
      <c r="D23" s="44">
        <v>77.95</v>
      </c>
      <c r="E23" s="44">
        <v>85.4</v>
      </c>
      <c r="F23" s="44">
        <v>93.3</v>
      </c>
      <c r="G23" s="44">
        <v>100.2</v>
      </c>
      <c r="H23" s="44">
        <v>108.7</v>
      </c>
      <c r="I23" s="44">
        <v>114.5</v>
      </c>
      <c r="J23" s="44">
        <v>80.4</v>
      </c>
      <c r="K23" s="44">
        <v>78.3</v>
      </c>
      <c r="L23" s="44">
        <v>80.2</v>
      </c>
      <c r="M23" s="44">
        <v>88.6</v>
      </c>
      <c r="N23" s="44">
        <v>93</v>
      </c>
      <c r="O23" s="44">
        <v>99.1</v>
      </c>
      <c r="P23" s="44">
        <v>110.3</v>
      </c>
      <c r="Q23" s="44">
        <v>14.3</v>
      </c>
      <c r="R23" s="44">
        <v>10.3246</v>
      </c>
      <c r="S23" s="44">
        <f t="shared" si="0"/>
        <v>3.9754</v>
      </c>
      <c r="T23" s="44">
        <v>51.50116972</v>
      </c>
    </row>
    <row r="24" spans="1:20">
      <c r="A24" s="44" t="s">
        <v>215</v>
      </c>
      <c r="B24" s="44">
        <v>633.6</v>
      </c>
      <c r="C24" s="44">
        <v>440</v>
      </c>
      <c r="D24" s="44">
        <v>490.3</v>
      </c>
      <c r="E24" s="44">
        <v>477.4</v>
      </c>
      <c r="F24" s="44">
        <v>487.9</v>
      </c>
      <c r="G24" s="44">
        <v>529.4</v>
      </c>
      <c r="H24" s="44">
        <v>561.8</v>
      </c>
      <c r="I24" s="44">
        <v>552.8</v>
      </c>
      <c r="J24" s="44">
        <v>494.8</v>
      </c>
      <c r="K24" s="44">
        <v>476.2</v>
      </c>
      <c r="L24" s="44">
        <v>502.3</v>
      </c>
      <c r="M24" s="44">
        <v>547.8</v>
      </c>
      <c r="N24" s="44">
        <v>524.8</v>
      </c>
      <c r="O24" s="44">
        <v>583.6</v>
      </c>
      <c r="P24" s="44">
        <v>773.2</v>
      </c>
      <c r="Q24" s="44">
        <v>14.9</v>
      </c>
      <c r="R24" s="44">
        <v>10.728</v>
      </c>
      <c r="S24" s="44">
        <f t="shared" si="0"/>
        <v>4.172</v>
      </c>
      <c r="T24" s="44">
        <v>53.5134096</v>
      </c>
    </row>
    <row r="25" spans="1:20">
      <c r="A25" s="44" t="s">
        <v>216</v>
      </c>
      <c r="B25" s="44">
        <v>216.6</v>
      </c>
      <c r="C25" s="44">
        <v>309.26</v>
      </c>
      <c r="D25" s="44">
        <v>274.96</v>
      </c>
      <c r="E25" s="44">
        <v>247.8</v>
      </c>
      <c r="F25" s="44">
        <v>254.3</v>
      </c>
      <c r="G25" s="44">
        <v>290.6</v>
      </c>
      <c r="H25" s="44">
        <v>349.6</v>
      </c>
      <c r="I25" s="44">
        <v>362.8</v>
      </c>
      <c r="J25" s="44">
        <v>373.5</v>
      </c>
      <c r="K25" s="44">
        <v>371.9</v>
      </c>
      <c r="L25" s="44">
        <v>431.7</v>
      </c>
      <c r="M25" s="44">
        <v>488.6</v>
      </c>
      <c r="N25" s="44">
        <v>478.4</v>
      </c>
      <c r="O25" s="44">
        <v>491.4</v>
      </c>
      <c r="P25" s="44">
        <v>502.7</v>
      </c>
      <c r="Q25" s="44">
        <v>13.8</v>
      </c>
      <c r="R25" s="44">
        <v>10.1706</v>
      </c>
      <c r="S25" s="44">
        <f t="shared" si="0"/>
        <v>3.6294</v>
      </c>
      <c r="T25" s="44">
        <v>50.73298692</v>
      </c>
    </row>
    <row r="26" spans="1:20">
      <c r="A26" s="44" t="s">
        <v>217</v>
      </c>
      <c r="B26" s="44">
        <v>401.5</v>
      </c>
      <c r="C26" s="44">
        <v>666.24</v>
      </c>
      <c r="D26" s="44">
        <v>669.95</v>
      </c>
      <c r="E26" s="44">
        <v>675.1</v>
      </c>
      <c r="F26" s="44">
        <v>658.9</v>
      </c>
      <c r="G26" s="44">
        <v>681.3</v>
      </c>
      <c r="H26" s="44">
        <v>688.2</v>
      </c>
      <c r="I26" s="44">
        <v>721.8</v>
      </c>
      <c r="J26" s="44">
        <v>747.7</v>
      </c>
      <c r="K26" s="44">
        <v>755.8</v>
      </c>
      <c r="L26" s="44">
        <v>777.5</v>
      </c>
      <c r="M26" s="44">
        <v>810.4</v>
      </c>
      <c r="N26" s="44">
        <v>824.5</v>
      </c>
      <c r="O26" s="44">
        <v>835</v>
      </c>
      <c r="P26" s="44">
        <v>875.4</v>
      </c>
      <c r="Q26" s="44">
        <v>13.3</v>
      </c>
      <c r="R26" s="44">
        <v>9.842</v>
      </c>
      <c r="S26" s="44">
        <f t="shared" si="0"/>
        <v>3.458</v>
      </c>
      <c r="T26" s="44">
        <v>49.0938644</v>
      </c>
    </row>
    <row r="27" spans="1:20">
      <c r="A27" s="44" t="s">
        <v>218</v>
      </c>
      <c r="B27" s="44">
        <v>392.6</v>
      </c>
      <c r="C27" s="44">
        <v>458.42</v>
      </c>
      <c r="D27" s="44">
        <v>461.9</v>
      </c>
      <c r="E27" s="44">
        <v>451.3</v>
      </c>
      <c r="F27" s="44">
        <v>467.5</v>
      </c>
      <c r="G27" s="44">
        <v>467.5</v>
      </c>
      <c r="H27" s="44">
        <v>471.3</v>
      </c>
      <c r="I27" s="44">
        <v>466.6</v>
      </c>
      <c r="J27" s="44">
        <v>470</v>
      </c>
      <c r="K27" s="44">
        <v>498.4</v>
      </c>
      <c r="L27" s="44">
        <v>525.2</v>
      </c>
      <c r="M27" s="44">
        <v>531.3</v>
      </c>
      <c r="N27" s="44">
        <v>544.7</v>
      </c>
      <c r="O27" s="44">
        <v>555.5</v>
      </c>
      <c r="P27" s="44">
        <v>595.4</v>
      </c>
      <c r="Q27" s="44">
        <v>14.7</v>
      </c>
      <c r="R27" s="44">
        <v>10.6722</v>
      </c>
      <c r="S27" s="44">
        <f t="shared" si="0"/>
        <v>4.0278</v>
      </c>
      <c r="T27" s="44">
        <v>53.23506804</v>
      </c>
    </row>
    <row r="28" spans="1:20">
      <c r="A28" s="44" t="s">
        <v>219</v>
      </c>
      <c r="B28" s="44">
        <v>36.9</v>
      </c>
      <c r="C28" s="44">
        <v>122.51</v>
      </c>
      <c r="D28" s="44">
        <v>103.04</v>
      </c>
      <c r="E28" s="44">
        <v>98.2</v>
      </c>
      <c r="F28" s="44">
        <v>95.2</v>
      </c>
      <c r="G28" s="44">
        <v>103.7</v>
      </c>
      <c r="H28" s="44">
        <v>102.1</v>
      </c>
      <c r="I28" s="44">
        <v>103.1</v>
      </c>
      <c r="J28" s="44">
        <v>121.7</v>
      </c>
      <c r="K28" s="44">
        <v>120.8</v>
      </c>
      <c r="L28" s="44">
        <v>121.6</v>
      </c>
      <c r="M28" s="44">
        <v>122.5</v>
      </c>
      <c r="N28" s="44">
        <v>122.9</v>
      </c>
      <c r="O28" s="44">
        <v>122.5</v>
      </c>
      <c r="P28" s="44">
        <v>124.4</v>
      </c>
      <c r="Q28" s="44">
        <v>17.4</v>
      </c>
      <c r="R28" s="44">
        <v>12.2496</v>
      </c>
      <c r="S28" s="44">
        <f t="shared" si="0"/>
        <v>5.1504</v>
      </c>
      <c r="T28" s="44">
        <v>61.10345472</v>
      </c>
    </row>
    <row r="29" spans="1:20">
      <c r="A29" s="44" t="s">
        <v>220</v>
      </c>
      <c r="B29" s="44">
        <v>247.1</v>
      </c>
      <c r="C29" s="44">
        <v>403.67</v>
      </c>
      <c r="D29" s="44">
        <v>403.81</v>
      </c>
      <c r="E29" s="44">
        <v>395.9</v>
      </c>
      <c r="F29" s="44">
        <v>402.1</v>
      </c>
      <c r="G29" s="44">
        <v>423.8</v>
      </c>
      <c r="H29" s="44">
        <v>420.1</v>
      </c>
      <c r="I29" s="44">
        <v>416.4</v>
      </c>
      <c r="J29" s="44">
        <v>394.1</v>
      </c>
      <c r="K29" s="44">
        <v>410.5</v>
      </c>
      <c r="L29" s="44">
        <v>427.1</v>
      </c>
      <c r="M29" s="44">
        <v>450.3</v>
      </c>
      <c r="N29" s="44">
        <v>480.1</v>
      </c>
      <c r="O29" s="44">
        <v>495.5</v>
      </c>
      <c r="P29" s="44">
        <v>521.3</v>
      </c>
      <c r="Q29" s="44">
        <v>18.7</v>
      </c>
      <c r="R29" s="44">
        <v>12.5477</v>
      </c>
      <c r="S29" s="44">
        <f t="shared" si="0"/>
        <v>6.1523</v>
      </c>
      <c r="T29" s="44">
        <v>62.59043714</v>
      </c>
    </row>
    <row r="30" spans="1:20">
      <c r="A30" s="44" t="s">
        <v>221</v>
      </c>
      <c r="B30" s="44">
        <v>389.9</v>
      </c>
      <c r="C30" s="44">
        <v>406.35</v>
      </c>
      <c r="D30" s="44">
        <v>401.65</v>
      </c>
      <c r="E30" s="44">
        <v>396.4</v>
      </c>
      <c r="F30" s="44">
        <v>423.6</v>
      </c>
      <c r="G30" s="44">
        <v>427.1</v>
      </c>
      <c r="H30" s="44">
        <v>429.6</v>
      </c>
      <c r="I30" s="44">
        <v>457.9</v>
      </c>
      <c r="J30" s="44">
        <v>521.9</v>
      </c>
      <c r="K30" s="44">
        <v>492</v>
      </c>
      <c r="L30" s="44">
        <v>475.5</v>
      </c>
      <c r="M30" s="44">
        <v>634.8</v>
      </c>
      <c r="N30" s="44">
        <v>628.7</v>
      </c>
      <c r="O30" s="44">
        <v>632.3</v>
      </c>
      <c r="P30" s="44">
        <v>619.2</v>
      </c>
      <c r="Q30" s="44">
        <v>19.7</v>
      </c>
      <c r="R30" s="44">
        <v>12.8444</v>
      </c>
      <c r="S30" s="44">
        <f t="shared" si="0"/>
        <v>6.8556</v>
      </c>
      <c r="T30" s="44">
        <v>64.07043608</v>
      </c>
    </row>
    <row r="31" spans="1:20">
      <c r="A31" s="44" t="s">
        <v>222</v>
      </c>
      <c r="B31" s="44">
        <v>41.7</v>
      </c>
      <c r="C31" s="44">
        <v>63.78</v>
      </c>
      <c r="D31" s="44">
        <v>61.92</v>
      </c>
      <c r="E31" s="44">
        <v>61.6</v>
      </c>
      <c r="F31" s="44">
        <v>61.7</v>
      </c>
      <c r="G31" s="44">
        <v>65.7</v>
      </c>
      <c r="H31" s="44">
        <v>72.1</v>
      </c>
      <c r="I31" s="44">
        <v>76.4</v>
      </c>
      <c r="J31" s="44">
        <v>77.5</v>
      </c>
      <c r="K31" s="44">
        <v>84.5</v>
      </c>
      <c r="L31" s="44">
        <v>97.1</v>
      </c>
      <c r="M31" s="44">
        <v>120.7</v>
      </c>
      <c r="N31" s="44">
        <v>137.6</v>
      </c>
      <c r="O31" s="44">
        <v>148.4</v>
      </c>
      <c r="P31" s="44">
        <v>154.7</v>
      </c>
      <c r="Q31" s="44">
        <v>20.8</v>
      </c>
      <c r="R31" s="44">
        <v>13.0624</v>
      </c>
      <c r="S31" s="44">
        <f t="shared" si="0"/>
        <v>7.7376</v>
      </c>
      <c r="T31" s="44">
        <v>65.15786368</v>
      </c>
    </row>
    <row r="32" spans="1:20">
      <c r="A32" s="44" t="s">
        <v>223</v>
      </c>
      <c r="B32" s="44">
        <v>99.1</v>
      </c>
      <c r="C32" s="44">
        <v>81.5</v>
      </c>
      <c r="D32" s="44">
        <v>89.48</v>
      </c>
      <c r="E32" s="44">
        <v>109.5</v>
      </c>
      <c r="F32" s="44">
        <v>113.5</v>
      </c>
      <c r="G32" s="44">
        <v>115.2</v>
      </c>
      <c r="H32" s="44">
        <v>121.9</v>
      </c>
      <c r="I32" s="44">
        <v>140.2</v>
      </c>
      <c r="J32" s="44">
        <v>219.6</v>
      </c>
      <c r="K32" s="44">
        <v>237.3</v>
      </c>
      <c r="L32" s="44">
        <v>325.3</v>
      </c>
      <c r="M32" s="44">
        <v>412.5</v>
      </c>
      <c r="N32" s="44">
        <v>489.2</v>
      </c>
      <c r="O32" s="44">
        <v>553.4</v>
      </c>
      <c r="P32" s="44">
        <v>671.2</v>
      </c>
      <c r="Q32" s="44">
        <v>152.7</v>
      </c>
      <c r="R32" s="44">
        <v>119.4114</v>
      </c>
      <c r="S32" s="44">
        <f t="shared" si="0"/>
        <v>33.2886</v>
      </c>
      <c r="T32" s="44">
        <v>553.67483838</v>
      </c>
    </row>
    <row r="33" spans="1:20">
      <c r="Q33" s="44">
        <v>155.83</v>
      </c>
      <c r="R33" s="44">
        <v>119.67744</v>
      </c>
      <c r="S33" s="44">
        <f t="shared" si="0"/>
        <v>36.15256</v>
      </c>
      <c r="T33" s="44">
        <v>554.908386048</v>
      </c>
    </row>
    <row r="34" spans="1:20">
      <c r="A34" s="44" t="s">
        <v>235</v>
      </c>
      <c r="Q34" s="44">
        <v>152.06</v>
      </c>
      <c r="R34" s="44">
        <v>114.65324</v>
      </c>
      <c r="S34" s="44">
        <f t="shared" si="0"/>
        <v>37.40676</v>
      </c>
      <c r="T34" s="44">
        <v>531.612677908</v>
      </c>
    </row>
    <row r="35" spans="1:20">
      <c r="A35" s="51"/>
      <c r="B35" s="44">
        <v>4.8484</v>
      </c>
      <c r="C35" s="44">
        <v>4.43904</v>
      </c>
      <c r="D35" s="44">
        <v>4.524</v>
      </c>
      <c r="E35" s="44">
        <v>4.5694</v>
      </c>
      <c r="F35" s="44">
        <v>4.2893</v>
      </c>
      <c r="G35" s="44">
        <v>4.2716</v>
      </c>
      <c r="H35" s="44">
        <v>3.6822</v>
      </c>
      <c r="I35" s="44">
        <v>3.456</v>
      </c>
      <c r="J35" s="44">
        <v>3.2428</v>
      </c>
      <c r="K35" s="44">
        <v>2.22</v>
      </c>
      <c r="L35" s="44">
        <v>1.7424</v>
      </c>
      <c r="M35" s="44">
        <v>1.6896</v>
      </c>
      <c r="N35" s="44">
        <v>1.6104</v>
      </c>
      <c r="O35" s="44">
        <v>1.63</v>
      </c>
      <c r="P35" s="44">
        <v>1.7584</v>
      </c>
      <c r="Q35" s="44">
        <v>152</v>
      </c>
      <c r="R35" s="44">
        <v>112.024</v>
      </c>
      <c r="S35" s="44">
        <f t="shared" si="0"/>
        <v>39.976</v>
      </c>
      <c r="T35" s="44">
        <v>519.4216808</v>
      </c>
    </row>
    <row r="36" spans="1:20">
      <c r="A36" s="51"/>
      <c r="B36" s="44">
        <v>8.211</v>
      </c>
      <c r="C36" s="44">
        <v>9.79968</v>
      </c>
      <c r="D36" s="44">
        <v>10.15638</v>
      </c>
      <c r="E36" s="44">
        <v>9.9495</v>
      </c>
      <c r="F36" s="44">
        <v>9.5237</v>
      </c>
      <c r="G36" s="44">
        <v>10.2808</v>
      </c>
      <c r="H36" s="44">
        <v>10.3246</v>
      </c>
      <c r="I36" s="44">
        <v>10.728</v>
      </c>
      <c r="J36" s="44">
        <v>10.1706</v>
      </c>
      <c r="K36" s="44">
        <v>9.842</v>
      </c>
      <c r="L36" s="44">
        <v>10.6722</v>
      </c>
      <c r="M36" s="44">
        <v>12.2496</v>
      </c>
      <c r="N36" s="44">
        <v>12.5477</v>
      </c>
      <c r="O36" s="44">
        <v>12.8444</v>
      </c>
      <c r="P36" s="44">
        <v>13.0624</v>
      </c>
      <c r="Q36" s="44">
        <v>149.7</v>
      </c>
      <c r="R36" s="44">
        <v>108.8319</v>
      </c>
      <c r="S36" s="44">
        <f t="shared" si="0"/>
        <v>40.8681</v>
      </c>
      <c r="T36" s="44">
        <v>504.62087073</v>
      </c>
    </row>
    <row r="37" spans="1:20">
      <c r="A37" s="51"/>
      <c r="B37" s="44">
        <v>119.4114</v>
      </c>
      <c r="C37" s="44">
        <v>119.67744</v>
      </c>
      <c r="D37" s="44">
        <v>114.65324</v>
      </c>
      <c r="E37" s="44">
        <v>112.024</v>
      </c>
      <c r="F37" s="44">
        <v>108.8319</v>
      </c>
      <c r="G37" s="44">
        <v>112.0752</v>
      </c>
      <c r="H37" s="44">
        <v>120.5018</v>
      </c>
      <c r="I37" s="44">
        <v>121.968</v>
      </c>
      <c r="J37" s="44">
        <v>144.7468</v>
      </c>
      <c r="K37" s="44">
        <v>147.482</v>
      </c>
      <c r="L37" s="44">
        <v>147.4506</v>
      </c>
      <c r="M37" s="44">
        <v>156.64</v>
      </c>
      <c r="N37" s="44">
        <v>154.3971</v>
      </c>
      <c r="O37" s="44">
        <v>161.1092</v>
      </c>
      <c r="P37" s="44">
        <v>165.478</v>
      </c>
      <c r="Q37" s="44">
        <v>154.8</v>
      </c>
      <c r="R37" s="44">
        <v>112.0752</v>
      </c>
      <c r="S37" s="44">
        <f t="shared" si="0"/>
        <v>42.7248</v>
      </c>
      <c r="T37" s="44">
        <v>519.65907984</v>
      </c>
    </row>
    <row r="38" spans="1:20">
      <c r="A38" s="51"/>
      <c r="B38" s="44">
        <v>25.6496</v>
      </c>
      <c r="C38" s="44">
        <v>25.8048</v>
      </c>
      <c r="D38" s="44">
        <v>24.48992</v>
      </c>
      <c r="E38" s="44">
        <v>26.3846</v>
      </c>
      <c r="F38" s="44">
        <v>27.4079</v>
      </c>
      <c r="G38" s="44">
        <v>30.046</v>
      </c>
      <c r="H38" s="44">
        <v>31.5514</v>
      </c>
      <c r="I38" s="44">
        <v>33.48</v>
      </c>
      <c r="J38" s="44">
        <v>36.6289</v>
      </c>
      <c r="K38" s="44">
        <v>39.368</v>
      </c>
      <c r="L38" s="44">
        <v>40.293</v>
      </c>
      <c r="M38" s="44">
        <v>55.8272</v>
      </c>
      <c r="N38" s="44">
        <v>66.2948</v>
      </c>
      <c r="O38" s="44">
        <v>69.438</v>
      </c>
      <c r="P38" s="44">
        <v>73.6644</v>
      </c>
      <c r="Q38" s="44">
        <v>166.9</v>
      </c>
      <c r="R38" s="44">
        <v>120.5018</v>
      </c>
      <c r="S38" s="44">
        <f t="shared" si="0"/>
        <v>46.3982</v>
      </c>
      <c r="T38" s="44">
        <v>558.73069606</v>
      </c>
    </row>
    <row r="39" spans="1:20">
      <c r="A39" s="51"/>
      <c r="B39" s="44">
        <v>226.78</v>
      </c>
      <c r="C39" s="44">
        <v>279.3216</v>
      </c>
      <c r="D39" s="44">
        <v>257.92078</v>
      </c>
      <c r="E39" s="44">
        <v>255.2968</v>
      </c>
      <c r="F39" s="44">
        <v>268.9173</v>
      </c>
      <c r="G39" s="44">
        <v>281.1292</v>
      </c>
      <c r="H39" s="44">
        <v>305.5504</v>
      </c>
      <c r="I39" s="44">
        <v>320.256</v>
      </c>
      <c r="J39" s="44">
        <v>388.0305</v>
      </c>
      <c r="K39" s="44">
        <v>362.452</v>
      </c>
      <c r="L39" s="44">
        <v>362.8548</v>
      </c>
      <c r="M39" s="44">
        <v>378.9632</v>
      </c>
      <c r="N39" s="44">
        <v>393.1389</v>
      </c>
      <c r="O39" s="44">
        <v>429.6028</v>
      </c>
      <c r="P39" s="44">
        <v>489.212</v>
      </c>
      <c r="Q39" s="44">
        <v>169.4</v>
      </c>
      <c r="R39" s="44">
        <v>121.968</v>
      </c>
      <c r="S39" s="44">
        <f t="shared" si="0"/>
        <v>47.432</v>
      </c>
      <c r="T39" s="44">
        <v>565.5290256</v>
      </c>
    </row>
    <row r="40" spans="1:20">
      <c r="A40" s="51"/>
      <c r="B40" s="44">
        <v>181.7368</v>
      </c>
      <c r="C40" s="44">
        <v>249.9072</v>
      </c>
      <c r="D40" s="44">
        <v>248.29974</v>
      </c>
      <c r="E40" s="44">
        <v>241.0727</v>
      </c>
      <c r="F40" s="44">
        <v>237.8017</v>
      </c>
      <c r="G40" s="44">
        <v>234.1416</v>
      </c>
      <c r="H40" s="44">
        <v>248.5124</v>
      </c>
      <c r="I40" s="44">
        <v>257.976</v>
      </c>
      <c r="J40" s="44">
        <v>142.9043</v>
      </c>
      <c r="K40" s="44">
        <v>157.472</v>
      </c>
      <c r="L40" s="44">
        <v>167.6334</v>
      </c>
      <c r="M40" s="44">
        <v>173.184</v>
      </c>
      <c r="N40" s="44">
        <v>171.9773</v>
      </c>
      <c r="O40" s="44">
        <v>170.3024</v>
      </c>
      <c r="P40" s="44">
        <v>165.6664</v>
      </c>
      <c r="Q40" s="44">
        <v>196.4</v>
      </c>
      <c r="R40" s="44">
        <v>144.7468</v>
      </c>
      <c r="S40" s="44">
        <f t="shared" si="0"/>
        <v>51.6532</v>
      </c>
      <c r="T40" s="44">
        <v>671.14748756</v>
      </c>
    </row>
    <row r="41" spans="1:20">
      <c r="A41" s="51"/>
      <c r="B41" s="44">
        <v>277.219</v>
      </c>
      <c r="C41" s="44">
        <v>326.208</v>
      </c>
      <c r="D41" s="44">
        <v>298.11652</v>
      </c>
      <c r="E41" s="44">
        <v>295.8318</v>
      </c>
      <c r="F41" s="44">
        <v>297.0522</v>
      </c>
      <c r="G41" s="44">
        <v>290.9032</v>
      </c>
      <c r="H41" s="44">
        <v>303.8176</v>
      </c>
      <c r="I41" s="44">
        <v>288.288</v>
      </c>
      <c r="J41" s="44">
        <v>237.314</v>
      </c>
      <c r="K41" s="44">
        <v>228.956</v>
      </c>
      <c r="L41" s="44">
        <v>229.5612</v>
      </c>
      <c r="M41" s="44">
        <v>190.432</v>
      </c>
      <c r="N41" s="44">
        <v>217.1356</v>
      </c>
      <c r="O41" s="44">
        <v>246.3256</v>
      </c>
      <c r="P41" s="44">
        <v>262.19</v>
      </c>
      <c r="Q41" s="44">
        <v>199.3</v>
      </c>
      <c r="R41" s="44">
        <v>147.482</v>
      </c>
      <c r="S41" s="44">
        <f t="shared" si="0"/>
        <v>51.818</v>
      </c>
      <c r="T41" s="44">
        <v>683.8297894</v>
      </c>
    </row>
    <row r="42" spans="1:20">
      <c r="A42" s="51"/>
      <c r="B42" s="44">
        <v>201.365</v>
      </c>
      <c r="C42" s="44">
        <v>245.92128</v>
      </c>
      <c r="D42" s="44">
        <v>240.48076</v>
      </c>
      <c r="E42" s="44">
        <v>228.6911</v>
      </c>
      <c r="F42" s="44">
        <v>217.0095</v>
      </c>
      <c r="G42" s="44">
        <v>217.4896</v>
      </c>
      <c r="H42" s="44">
        <v>225.986</v>
      </c>
      <c r="I42" s="44">
        <v>226.944</v>
      </c>
      <c r="J42" s="44">
        <v>267.6047</v>
      </c>
      <c r="K42" s="44">
        <v>258.778</v>
      </c>
      <c r="L42" s="44">
        <v>265.5708</v>
      </c>
      <c r="M42" s="44">
        <v>283.36</v>
      </c>
      <c r="N42" s="44">
        <v>271.0169</v>
      </c>
      <c r="O42" s="44">
        <v>270.5148</v>
      </c>
      <c r="P42" s="44">
        <v>271.7984</v>
      </c>
      <c r="Q42" s="44">
        <v>203.1</v>
      </c>
      <c r="R42" s="44">
        <v>147.4506</v>
      </c>
      <c r="S42" s="44">
        <f t="shared" si="0"/>
        <v>55.6494</v>
      </c>
      <c r="T42" s="44">
        <v>683.68419702</v>
      </c>
    </row>
    <row r="43" spans="1:20">
      <c r="A43" s="51"/>
      <c r="B43" s="44">
        <v>2.6588</v>
      </c>
      <c r="C43" s="44">
        <v>0.0768</v>
      </c>
      <c r="D43" s="44">
        <v>0.06032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0.148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222.5</v>
      </c>
      <c r="R43" s="44">
        <v>156.64</v>
      </c>
      <c r="S43" s="44">
        <f t="shared" si="0"/>
        <v>65.86</v>
      </c>
      <c r="T43" s="44">
        <v>726.292688</v>
      </c>
    </row>
    <row r="44" spans="1:20">
      <c r="A44" s="51"/>
      <c r="B44" s="44">
        <v>5.6304</v>
      </c>
      <c r="C44" s="44">
        <v>6.62016</v>
      </c>
      <c r="D44" s="44">
        <v>6.45424</v>
      </c>
      <c r="E44" s="44">
        <v>5.896</v>
      </c>
      <c r="F44" s="44">
        <v>5.5979</v>
      </c>
      <c r="G44" s="44">
        <v>5.8644</v>
      </c>
      <c r="H44" s="44">
        <v>6.5702</v>
      </c>
      <c r="I44" s="44">
        <v>6.48</v>
      </c>
      <c r="J44" s="44">
        <v>12.2342</v>
      </c>
      <c r="K44" s="44">
        <v>11.692</v>
      </c>
      <c r="L44" s="44">
        <v>11.0352</v>
      </c>
      <c r="M44" s="44">
        <v>9.9968</v>
      </c>
      <c r="N44" s="44">
        <v>9.4611</v>
      </c>
      <c r="O44" s="44">
        <v>9.128</v>
      </c>
      <c r="P44" s="44">
        <v>10.2992</v>
      </c>
      <c r="Q44" s="44">
        <v>230.1</v>
      </c>
      <c r="R44" s="44">
        <v>154.3971</v>
      </c>
      <c r="S44" s="44">
        <f t="shared" si="0"/>
        <v>75.7029</v>
      </c>
      <c r="T44" s="44">
        <v>715.89303357</v>
      </c>
    </row>
    <row r="45" spans="1:20">
      <c r="A45" s="51"/>
      <c r="B45" s="44">
        <v>3.2844</v>
      </c>
      <c r="C45" s="44">
        <v>9.20832</v>
      </c>
      <c r="D45" s="44">
        <v>8.671</v>
      </c>
      <c r="E45" s="44">
        <v>8.0333</v>
      </c>
      <c r="F45" s="44">
        <v>7.9243</v>
      </c>
      <c r="G45" s="44">
        <v>7.24</v>
      </c>
      <c r="H45" s="44">
        <v>6.859</v>
      </c>
      <c r="I45" s="44">
        <v>6.84</v>
      </c>
      <c r="J45" s="44">
        <v>8.0333</v>
      </c>
      <c r="K45" s="44">
        <v>7.252</v>
      </c>
      <c r="L45" s="44">
        <v>6.897</v>
      </c>
      <c r="M45" s="44">
        <v>7.2512</v>
      </c>
      <c r="N45" s="44">
        <v>8.1191</v>
      </c>
      <c r="O45" s="44">
        <v>7.1068</v>
      </c>
      <c r="P45" s="44">
        <v>6.6568</v>
      </c>
      <c r="Q45" s="44">
        <v>247.1</v>
      </c>
      <c r="R45" s="44">
        <v>161.1092</v>
      </c>
      <c r="S45" s="44">
        <f t="shared" si="0"/>
        <v>85.9908</v>
      </c>
      <c r="T45" s="44">
        <v>747.01502764</v>
      </c>
    </row>
    <row r="46" spans="1:20">
      <c r="A46" s="51"/>
      <c r="B46" s="44">
        <v>82.2664</v>
      </c>
      <c r="C46" s="44">
        <v>96.87552</v>
      </c>
      <c r="D46" s="44">
        <v>92.77216</v>
      </c>
      <c r="E46" s="44">
        <v>94.1886</v>
      </c>
      <c r="F46" s="44">
        <v>95.0916</v>
      </c>
      <c r="G46" s="44">
        <v>93.9752</v>
      </c>
      <c r="H46" s="44">
        <v>101.3688</v>
      </c>
      <c r="I46" s="44">
        <v>103.752</v>
      </c>
      <c r="J46" s="44">
        <v>43.4093</v>
      </c>
      <c r="K46" s="44">
        <v>43.142</v>
      </c>
      <c r="L46" s="44">
        <v>47.19</v>
      </c>
      <c r="M46" s="44">
        <v>53.9968</v>
      </c>
      <c r="N46" s="44">
        <v>56.4311</v>
      </c>
      <c r="O46" s="44">
        <v>58.9408</v>
      </c>
      <c r="P46" s="44">
        <v>59.4716</v>
      </c>
      <c r="Q46" s="44">
        <v>263.5</v>
      </c>
      <c r="R46" s="44">
        <v>165.478</v>
      </c>
      <c r="S46" s="44">
        <f t="shared" si="0"/>
        <v>98.022</v>
      </c>
      <c r="T46" s="44">
        <v>767.2718426</v>
      </c>
    </row>
    <row r="47" spans="1:20">
      <c r="A47" s="51"/>
      <c r="B47" s="44">
        <v>22.2088</v>
      </c>
      <c r="C47" s="44">
        <v>22.6944</v>
      </c>
      <c r="D47" s="44">
        <v>22.52198</v>
      </c>
      <c r="E47" s="44">
        <v>23.2155</v>
      </c>
      <c r="F47" s="44">
        <v>23.4821</v>
      </c>
      <c r="G47" s="44">
        <v>24.0368</v>
      </c>
      <c r="H47" s="44">
        <v>24.4036</v>
      </c>
      <c r="I47" s="44">
        <v>24.696</v>
      </c>
      <c r="J47" s="44">
        <v>7.2226</v>
      </c>
      <c r="K47" s="44">
        <v>8.214</v>
      </c>
      <c r="L47" s="44">
        <v>9.3654</v>
      </c>
      <c r="M47" s="44">
        <v>11.8272</v>
      </c>
      <c r="N47" s="44">
        <v>11.5412</v>
      </c>
      <c r="O47" s="44">
        <v>12.1924</v>
      </c>
      <c r="P47" s="44">
        <v>16.328</v>
      </c>
      <c r="Q47" s="44">
        <v>32.8</v>
      </c>
      <c r="R47" s="44">
        <v>25.6496</v>
      </c>
      <c r="S47" s="44">
        <f t="shared" si="0"/>
        <v>7.1504</v>
      </c>
      <c r="T47" s="44">
        <v>117.81630768</v>
      </c>
    </row>
    <row r="48" spans="1:20">
      <c r="A48" s="51"/>
      <c r="B48" s="44">
        <v>94.9348</v>
      </c>
      <c r="C48" s="44">
        <v>154.69056</v>
      </c>
      <c r="D48" s="44">
        <v>166.4078</v>
      </c>
      <c r="E48" s="44">
        <v>171.3525</v>
      </c>
      <c r="F48" s="44">
        <v>175.4251</v>
      </c>
      <c r="G48" s="44">
        <v>178.3212</v>
      </c>
      <c r="H48" s="44">
        <v>188.3698</v>
      </c>
      <c r="I48" s="44">
        <v>188.784</v>
      </c>
      <c r="J48" s="44">
        <v>154.9174</v>
      </c>
      <c r="K48" s="44">
        <v>162.134</v>
      </c>
      <c r="L48" s="44">
        <v>167.706</v>
      </c>
      <c r="M48" s="44">
        <v>185.6448</v>
      </c>
      <c r="N48" s="44">
        <v>175.6678</v>
      </c>
      <c r="O48" s="44">
        <v>173.8884</v>
      </c>
      <c r="P48" s="44">
        <v>145.4448</v>
      </c>
      <c r="Q48" s="44">
        <v>33.6</v>
      </c>
      <c r="R48" s="44">
        <v>25.8048</v>
      </c>
      <c r="S48" s="44">
        <f t="shared" si="0"/>
        <v>7.7952</v>
      </c>
      <c r="T48" s="44">
        <v>118.52918784</v>
      </c>
    </row>
    <row r="49" spans="1:20">
      <c r="A49" s="51"/>
      <c r="B49" s="44">
        <v>237.2588</v>
      </c>
      <c r="C49" s="44">
        <v>240.576</v>
      </c>
      <c r="D49" s="44">
        <v>233.93604</v>
      </c>
      <c r="E49" s="44">
        <v>235.4715</v>
      </c>
      <c r="F49" s="44">
        <v>238.8195</v>
      </c>
      <c r="G49" s="44">
        <v>226.4672</v>
      </c>
      <c r="H49" s="44">
        <v>238.5488</v>
      </c>
      <c r="I49" s="44">
        <v>235.08</v>
      </c>
      <c r="J49" s="44">
        <v>202.3802</v>
      </c>
      <c r="K49" s="44">
        <v>191.66</v>
      </c>
      <c r="L49" s="44">
        <v>183.315</v>
      </c>
      <c r="M49" s="44">
        <v>135.3088</v>
      </c>
      <c r="N49" s="44">
        <v>129.9056</v>
      </c>
      <c r="O49" s="44">
        <v>128.444</v>
      </c>
      <c r="P49" s="44">
        <v>117.1848</v>
      </c>
      <c r="Q49" s="44">
        <v>32.48</v>
      </c>
      <c r="R49" s="44">
        <v>24.48992</v>
      </c>
      <c r="S49" s="44">
        <f t="shared" si="0"/>
        <v>7.99008</v>
      </c>
      <c r="T49" s="44">
        <v>112.489549536</v>
      </c>
    </row>
    <row r="50" spans="1:20">
      <c r="B50" s="44">
        <v>514.165</v>
      </c>
      <c r="C50" s="44">
        <v>487.0656</v>
      </c>
      <c r="D50" s="44">
        <v>462.13414</v>
      </c>
      <c r="E50" s="44">
        <v>444.1899</v>
      </c>
      <c r="F50" s="44">
        <v>443.5427</v>
      </c>
      <c r="G50" s="44">
        <v>453.6584</v>
      </c>
      <c r="H50" s="44">
        <v>469.5888</v>
      </c>
      <c r="I50" s="44">
        <v>446.976</v>
      </c>
      <c r="J50" s="44">
        <v>169.8785</v>
      </c>
      <c r="K50" s="44">
        <v>171.014</v>
      </c>
      <c r="L50" s="44">
        <v>186.7998</v>
      </c>
      <c r="M50" s="44">
        <v>190.08</v>
      </c>
      <c r="N50" s="44">
        <v>194.1203</v>
      </c>
      <c r="O50" s="44">
        <v>210.4656</v>
      </c>
      <c r="P50" s="44">
        <v>214.5248</v>
      </c>
      <c r="Q50" s="44">
        <v>35.8</v>
      </c>
      <c r="R50" s="44">
        <v>26.3846</v>
      </c>
      <c r="S50" s="44">
        <f t="shared" si="0"/>
        <v>9.4154</v>
      </c>
      <c r="T50" s="44">
        <v>121.19238318</v>
      </c>
    </row>
    <row r="51" spans="1:20">
      <c r="B51" s="44">
        <v>92.9798</v>
      </c>
      <c r="C51" s="44">
        <v>145.45152</v>
      </c>
      <c r="D51" s="44">
        <v>141.95558</v>
      </c>
      <c r="E51" s="44">
        <v>154.5489</v>
      </c>
      <c r="F51" s="44">
        <v>160.2308</v>
      </c>
      <c r="G51" s="44">
        <v>167.0268</v>
      </c>
      <c r="H51" s="44">
        <v>174.724</v>
      </c>
      <c r="I51" s="44">
        <v>171.504</v>
      </c>
      <c r="J51" s="44">
        <v>88.6611</v>
      </c>
      <c r="K51" s="44">
        <v>90.354</v>
      </c>
      <c r="L51" s="44">
        <v>97.284</v>
      </c>
      <c r="M51" s="44">
        <v>116.864</v>
      </c>
      <c r="N51" s="44">
        <v>135.6091</v>
      </c>
      <c r="O51" s="44">
        <v>138.3544</v>
      </c>
      <c r="P51" s="44">
        <v>145.9472</v>
      </c>
      <c r="Q51" s="44">
        <v>37.7</v>
      </c>
      <c r="R51" s="44">
        <v>27.4079</v>
      </c>
      <c r="S51" s="44">
        <f t="shared" si="0"/>
        <v>10.2921</v>
      </c>
      <c r="T51" s="44">
        <v>125.89270707</v>
      </c>
    </row>
    <row r="52" spans="1:20">
      <c r="B52" s="44">
        <v>103.6932</v>
      </c>
      <c r="C52" s="44">
        <v>200.54016</v>
      </c>
      <c r="D52" s="44">
        <v>197.0956</v>
      </c>
      <c r="E52" s="44">
        <v>228.47</v>
      </c>
      <c r="F52" s="44">
        <v>236.275</v>
      </c>
      <c r="G52" s="44">
        <v>246.0152</v>
      </c>
      <c r="H52" s="44">
        <v>258.5482</v>
      </c>
      <c r="I52" s="44">
        <v>253.728</v>
      </c>
      <c r="J52" s="44">
        <v>218.152</v>
      </c>
      <c r="K52" s="44">
        <v>229.992</v>
      </c>
      <c r="L52" s="44">
        <v>245.9688</v>
      </c>
      <c r="M52" s="44">
        <v>305.0432</v>
      </c>
      <c r="N52" s="44">
        <v>288.9997</v>
      </c>
      <c r="O52" s="44">
        <v>285.1196</v>
      </c>
      <c r="P52" s="44">
        <v>255.4704</v>
      </c>
      <c r="Q52" s="44">
        <v>41.5</v>
      </c>
      <c r="R52" s="44">
        <v>30.046</v>
      </c>
      <c r="S52" s="44">
        <f t="shared" si="0"/>
        <v>11.454</v>
      </c>
      <c r="T52" s="44">
        <v>138.0102918</v>
      </c>
    </row>
    <row r="53" spans="1:20">
      <c r="B53" s="44">
        <v>81.8754</v>
      </c>
      <c r="C53" s="44">
        <v>80.53248</v>
      </c>
      <c r="D53" s="44">
        <v>81.85424</v>
      </c>
      <c r="E53" s="44">
        <v>79.4486</v>
      </c>
      <c r="F53" s="44">
        <v>85.5679</v>
      </c>
      <c r="G53" s="44">
        <v>91.2964</v>
      </c>
      <c r="H53" s="44">
        <v>95.4484</v>
      </c>
      <c r="I53" s="44">
        <v>91.8</v>
      </c>
      <c r="J53" s="44">
        <v>58.8863</v>
      </c>
      <c r="K53" s="44">
        <v>60.088</v>
      </c>
      <c r="L53" s="44">
        <v>60.1854</v>
      </c>
      <c r="M53" s="44">
        <v>60.4736</v>
      </c>
      <c r="N53" s="44">
        <v>54.6865</v>
      </c>
      <c r="O53" s="44">
        <v>52.812</v>
      </c>
      <c r="P53" s="44">
        <v>58.0272</v>
      </c>
      <c r="Q53" s="44">
        <v>43.7</v>
      </c>
      <c r="R53" s="44">
        <v>31.5514</v>
      </c>
      <c r="S53" s="44">
        <f t="shared" si="0"/>
        <v>12.1486</v>
      </c>
      <c r="T53" s="44">
        <v>144.92504562</v>
      </c>
    </row>
    <row r="54" spans="1:20">
      <c r="B54" s="44">
        <v>332.6628</v>
      </c>
      <c r="C54" s="44">
        <v>75.89376</v>
      </c>
      <c r="D54" s="44">
        <v>73.25864</v>
      </c>
      <c r="E54" s="44">
        <v>72.3734</v>
      </c>
      <c r="F54" s="44">
        <v>71.5368</v>
      </c>
      <c r="G54" s="44">
        <v>70.8796</v>
      </c>
      <c r="H54" s="44">
        <v>70.9726</v>
      </c>
      <c r="I54" s="44">
        <v>66.456</v>
      </c>
      <c r="J54" s="44">
        <v>71.1942</v>
      </c>
      <c r="K54" s="44">
        <v>73.26</v>
      </c>
      <c r="L54" s="44">
        <v>73.7616</v>
      </c>
      <c r="M54" s="44">
        <v>87.7184</v>
      </c>
      <c r="N54" s="44">
        <v>88.3036</v>
      </c>
      <c r="O54" s="44">
        <v>98.3868</v>
      </c>
      <c r="P54" s="44">
        <v>215.7808</v>
      </c>
      <c r="Q54" s="44">
        <v>46.5</v>
      </c>
      <c r="R54" s="44">
        <v>33.48</v>
      </c>
      <c r="S54" s="44">
        <f t="shared" si="0"/>
        <v>13.02</v>
      </c>
      <c r="T54" s="44">
        <v>153.783684</v>
      </c>
    </row>
    <row r="55" spans="1:20">
      <c r="B55" s="44">
        <v>54.349</v>
      </c>
      <c r="C55" s="44">
        <v>70.02624</v>
      </c>
      <c r="D55" s="44">
        <v>37.31546</v>
      </c>
      <c r="E55" s="44">
        <v>35.4497</v>
      </c>
      <c r="F55" s="44">
        <v>34.0963</v>
      </c>
      <c r="G55" s="44">
        <v>32.4352</v>
      </c>
      <c r="H55" s="44">
        <v>36.7498</v>
      </c>
      <c r="I55" s="44">
        <v>41.328</v>
      </c>
      <c r="J55" s="44">
        <v>31.4699</v>
      </c>
      <c r="K55" s="44">
        <v>33.004</v>
      </c>
      <c r="L55" s="44">
        <v>33.033</v>
      </c>
      <c r="M55" s="44">
        <v>31.68</v>
      </c>
      <c r="N55" s="44">
        <v>28.5175</v>
      </c>
      <c r="O55" s="44">
        <v>30.5788</v>
      </c>
      <c r="P55" s="44">
        <v>29.7672</v>
      </c>
      <c r="Q55" s="44">
        <v>49.7</v>
      </c>
      <c r="R55" s="44">
        <v>36.6289</v>
      </c>
      <c r="S55" s="44">
        <f t="shared" si="0"/>
        <v>13.0711</v>
      </c>
      <c r="T55" s="44">
        <v>168.24752637</v>
      </c>
    </row>
    <row r="56" spans="1:20">
      <c r="B56" s="44">
        <v>32.453</v>
      </c>
      <c r="C56" s="44">
        <v>57.26208</v>
      </c>
      <c r="D56" s="44">
        <v>58.7743</v>
      </c>
      <c r="E56" s="44">
        <v>62.9398</v>
      </c>
      <c r="F56" s="44">
        <v>67.8291</v>
      </c>
      <c r="G56" s="44">
        <v>72.5448</v>
      </c>
      <c r="H56" s="44">
        <v>78.4814</v>
      </c>
      <c r="I56" s="44">
        <v>82.44</v>
      </c>
      <c r="J56" s="44">
        <v>59.2548</v>
      </c>
      <c r="K56" s="44">
        <v>57.942</v>
      </c>
      <c r="L56" s="44">
        <v>58.2252</v>
      </c>
      <c r="M56" s="44">
        <v>62.3744</v>
      </c>
      <c r="N56" s="44">
        <v>62.403</v>
      </c>
      <c r="O56" s="44">
        <v>64.6132</v>
      </c>
      <c r="P56" s="44">
        <v>69.2684</v>
      </c>
      <c r="Q56" s="44">
        <v>53.2</v>
      </c>
      <c r="R56" s="44">
        <v>39.368</v>
      </c>
      <c r="S56" s="44">
        <f t="shared" si="0"/>
        <v>13.832</v>
      </c>
      <c r="T56" s="44">
        <v>180.8290344</v>
      </c>
    </row>
    <row r="57" spans="1:20">
      <c r="B57" s="44">
        <v>495.4752</v>
      </c>
      <c r="C57" s="44">
        <v>337.92</v>
      </c>
      <c r="D57" s="44">
        <v>369.6862</v>
      </c>
      <c r="E57" s="44">
        <v>351.8438</v>
      </c>
      <c r="F57" s="44">
        <v>354.7033</v>
      </c>
      <c r="G57" s="44">
        <v>383.2856</v>
      </c>
      <c r="H57" s="44">
        <v>405.6196</v>
      </c>
      <c r="I57" s="44">
        <v>398.016</v>
      </c>
      <c r="J57" s="44">
        <v>364.6676</v>
      </c>
      <c r="K57" s="44">
        <v>352.388</v>
      </c>
      <c r="L57" s="44">
        <v>364.6698</v>
      </c>
      <c r="M57" s="44">
        <v>385.6512</v>
      </c>
      <c r="N57" s="44">
        <v>352.1408</v>
      </c>
      <c r="O57" s="44">
        <v>380.5072</v>
      </c>
      <c r="P57" s="44">
        <v>485.5696</v>
      </c>
      <c r="Q57" s="44">
        <v>55.5</v>
      </c>
      <c r="R57" s="44">
        <v>40.293</v>
      </c>
      <c r="S57" s="44">
        <f t="shared" si="0"/>
        <v>15.207</v>
      </c>
      <c r="T57" s="44">
        <v>185.0778369</v>
      </c>
    </row>
    <row r="58" spans="1:20">
      <c r="B58" s="44">
        <v>169.3812</v>
      </c>
      <c r="C58" s="44">
        <v>237.51168</v>
      </c>
      <c r="D58" s="44">
        <v>207.31984</v>
      </c>
      <c r="E58" s="44">
        <v>182.6286</v>
      </c>
      <c r="F58" s="44">
        <v>184.8761</v>
      </c>
      <c r="G58" s="44">
        <v>210.3944</v>
      </c>
      <c r="H58" s="44">
        <v>252.4112</v>
      </c>
      <c r="I58" s="44">
        <v>261.216</v>
      </c>
      <c r="J58" s="44">
        <v>275.2695</v>
      </c>
      <c r="K58" s="44">
        <v>275.206</v>
      </c>
      <c r="L58" s="44">
        <v>313.4142</v>
      </c>
      <c r="M58" s="44">
        <v>343.9744</v>
      </c>
      <c r="N58" s="44">
        <v>321.0064</v>
      </c>
      <c r="O58" s="44">
        <v>320.3928</v>
      </c>
      <c r="P58" s="44">
        <v>315.6956</v>
      </c>
      <c r="Q58" s="44">
        <v>79.3</v>
      </c>
      <c r="R58" s="44">
        <v>55.8272</v>
      </c>
      <c r="S58" s="44">
        <f t="shared" si="0"/>
        <v>23.4728</v>
      </c>
      <c r="T58" s="44">
        <v>256.43107776</v>
      </c>
    </row>
    <row r="59" spans="1:20">
      <c r="B59" s="44">
        <v>313.973</v>
      </c>
      <c r="C59" s="44">
        <v>511.67232</v>
      </c>
      <c r="D59" s="44">
        <v>505.1423</v>
      </c>
      <c r="E59" s="44">
        <v>497.5487</v>
      </c>
      <c r="F59" s="44">
        <v>479.0203</v>
      </c>
      <c r="G59" s="44">
        <v>493.2612</v>
      </c>
      <c r="H59" s="44">
        <v>496.8804</v>
      </c>
      <c r="I59" s="44">
        <v>519.696</v>
      </c>
      <c r="J59" s="44">
        <v>551.0549</v>
      </c>
      <c r="K59" s="44">
        <v>559.292</v>
      </c>
      <c r="L59" s="44">
        <v>564.465</v>
      </c>
      <c r="M59" s="44">
        <v>570.5216</v>
      </c>
      <c r="N59" s="44">
        <v>553.2395</v>
      </c>
      <c r="O59" s="44">
        <v>544.42</v>
      </c>
      <c r="P59" s="44">
        <v>549.7512</v>
      </c>
      <c r="Q59" s="44">
        <v>98.8</v>
      </c>
      <c r="R59" s="44">
        <v>66.2948</v>
      </c>
      <c r="S59" s="44">
        <f t="shared" si="0"/>
        <v>32.5052</v>
      </c>
      <c r="T59" s="44">
        <v>304.51190484</v>
      </c>
    </row>
    <row r="60" spans="1:20">
      <c r="B60" s="44">
        <v>307.0132</v>
      </c>
      <c r="C60" s="44">
        <v>352.06656</v>
      </c>
      <c r="D60" s="44">
        <v>348.2726</v>
      </c>
      <c r="E60" s="44">
        <v>332.6081</v>
      </c>
      <c r="F60" s="44">
        <v>339.8725</v>
      </c>
      <c r="G60" s="44">
        <v>338.47</v>
      </c>
      <c r="H60" s="44">
        <v>340.2786</v>
      </c>
      <c r="I60" s="44">
        <v>335.952</v>
      </c>
      <c r="J60" s="44">
        <v>346.39</v>
      </c>
      <c r="K60" s="44">
        <v>368.816</v>
      </c>
      <c r="L60" s="44">
        <v>381.2952</v>
      </c>
      <c r="M60" s="44">
        <v>374.0352</v>
      </c>
      <c r="N60" s="44">
        <v>365.4937</v>
      </c>
      <c r="O60" s="44">
        <v>362.186</v>
      </c>
      <c r="P60" s="44">
        <v>373.9112</v>
      </c>
      <c r="Q60" s="44">
        <v>106.5</v>
      </c>
      <c r="R60" s="44">
        <v>69.438</v>
      </c>
      <c r="S60" s="44">
        <f t="shared" si="0"/>
        <v>37.062</v>
      </c>
      <c r="T60" s="44">
        <v>318.9495654</v>
      </c>
    </row>
    <row r="61" spans="1:20">
      <c r="B61" s="44">
        <v>28.8558</v>
      </c>
      <c r="C61" s="44">
        <v>94.08768</v>
      </c>
      <c r="D61" s="44">
        <v>77.69216</v>
      </c>
      <c r="E61" s="44">
        <v>72.3734</v>
      </c>
      <c r="F61" s="44">
        <v>69.2104</v>
      </c>
      <c r="G61" s="44">
        <v>75.0788</v>
      </c>
      <c r="H61" s="44">
        <v>73.7162</v>
      </c>
      <c r="I61" s="44">
        <v>74.232</v>
      </c>
      <c r="J61" s="44">
        <v>89.6929</v>
      </c>
      <c r="K61" s="44">
        <v>89.392</v>
      </c>
      <c r="L61" s="44">
        <v>88.2816</v>
      </c>
      <c r="M61" s="44">
        <v>86.24</v>
      </c>
      <c r="N61" s="44">
        <v>82.4659</v>
      </c>
      <c r="O61" s="44">
        <v>79.87</v>
      </c>
      <c r="P61" s="44">
        <v>78.1232</v>
      </c>
      <c r="Q61" s="44">
        <v>117.3</v>
      </c>
      <c r="R61" s="44">
        <v>73.6644</v>
      </c>
      <c r="S61" s="44">
        <f t="shared" si="0"/>
        <v>43.6356</v>
      </c>
      <c r="T61" s="44">
        <v>338.36268852</v>
      </c>
    </row>
    <row r="62" spans="1:20">
      <c r="B62" s="44">
        <v>193.2322</v>
      </c>
      <c r="C62" s="44">
        <v>310.01856</v>
      </c>
      <c r="D62" s="44">
        <v>304.47274</v>
      </c>
      <c r="E62" s="44">
        <v>291.7783</v>
      </c>
      <c r="F62" s="44">
        <v>292.3267</v>
      </c>
      <c r="G62" s="44">
        <v>306.8312</v>
      </c>
      <c r="H62" s="44">
        <v>303.3122</v>
      </c>
      <c r="I62" s="44">
        <v>299.808</v>
      </c>
      <c r="J62" s="44">
        <v>290.4517</v>
      </c>
      <c r="K62" s="44">
        <v>303.77</v>
      </c>
      <c r="L62" s="44">
        <v>310.0746</v>
      </c>
      <c r="M62" s="44">
        <v>317.0112</v>
      </c>
      <c r="N62" s="44">
        <v>322.1471</v>
      </c>
      <c r="O62" s="44">
        <v>323.066</v>
      </c>
      <c r="P62" s="44">
        <v>327.3764</v>
      </c>
      <c r="Q62" s="44">
        <v>290</v>
      </c>
      <c r="R62" s="44">
        <v>226.78</v>
      </c>
      <c r="S62" s="44">
        <f t="shared" si="0"/>
        <v>63.22</v>
      </c>
      <c r="T62" s="44">
        <v>1063.93837</v>
      </c>
    </row>
    <row r="63" spans="1:20">
      <c r="B63" s="44">
        <v>304.9018</v>
      </c>
      <c r="C63" s="44">
        <v>312.0768</v>
      </c>
      <c r="D63" s="44">
        <v>302.8441</v>
      </c>
      <c r="E63" s="44">
        <v>292.1468</v>
      </c>
      <c r="F63" s="44">
        <v>307.9572</v>
      </c>
      <c r="G63" s="44">
        <v>309.2204</v>
      </c>
      <c r="H63" s="44">
        <v>310.1712</v>
      </c>
      <c r="I63" s="44">
        <v>329.688</v>
      </c>
      <c r="J63" s="44">
        <v>384.6403</v>
      </c>
      <c r="K63" s="44">
        <v>364.08</v>
      </c>
      <c r="L63" s="44">
        <v>345.213</v>
      </c>
      <c r="M63" s="44">
        <v>446.8992</v>
      </c>
      <c r="N63" s="44">
        <v>421.8577</v>
      </c>
      <c r="O63" s="44">
        <v>412.2596</v>
      </c>
      <c r="P63" s="44">
        <v>388.8576</v>
      </c>
      <c r="Q63" s="44">
        <v>363.7</v>
      </c>
      <c r="R63" s="44">
        <v>279.3216</v>
      </c>
      <c r="S63" s="44">
        <f t="shared" si="0"/>
        <v>84.3784</v>
      </c>
      <c r="T63" s="44">
        <v>1310.4372864</v>
      </c>
    </row>
    <row r="64" spans="1:20">
      <c r="B64" s="44">
        <v>32.6094</v>
      </c>
      <c r="C64" s="44">
        <v>48.98304</v>
      </c>
      <c r="D64" s="44">
        <v>46.68768</v>
      </c>
      <c r="E64" s="44">
        <v>45.3992</v>
      </c>
      <c r="F64" s="44">
        <v>44.8559</v>
      </c>
      <c r="G64" s="44">
        <v>47.5668</v>
      </c>
      <c r="H64" s="44">
        <v>52.0562</v>
      </c>
      <c r="I64" s="44">
        <v>55.008</v>
      </c>
      <c r="J64" s="44">
        <v>57.1175</v>
      </c>
      <c r="K64" s="44">
        <v>62.53</v>
      </c>
      <c r="L64" s="44">
        <v>70.4946</v>
      </c>
      <c r="M64" s="44">
        <v>84.9728</v>
      </c>
      <c r="N64" s="44">
        <v>92.3296</v>
      </c>
      <c r="O64" s="44">
        <v>96.7568</v>
      </c>
      <c r="P64" s="44">
        <v>97.1516</v>
      </c>
      <c r="Q64" s="44">
        <v>342.07</v>
      </c>
      <c r="R64" s="44">
        <v>257.92078</v>
      </c>
      <c r="S64" s="44">
        <f t="shared" si="0"/>
        <v>84.14922</v>
      </c>
      <c r="T64" s="44">
        <v>1210.03533937</v>
      </c>
    </row>
    <row r="65" spans="1:20">
      <c r="B65" s="44">
        <v>77.4962</v>
      </c>
      <c r="C65" s="44">
        <v>62.592</v>
      </c>
      <c r="D65" s="44">
        <v>67.46792</v>
      </c>
      <c r="E65" s="44">
        <v>80.7015</v>
      </c>
      <c r="F65" s="44">
        <v>82.5145</v>
      </c>
      <c r="G65" s="44">
        <v>83.4048</v>
      </c>
      <c r="H65" s="44">
        <v>88.0118</v>
      </c>
      <c r="I65" s="44">
        <v>100.944</v>
      </c>
      <c r="J65" s="44">
        <v>161.8452</v>
      </c>
      <c r="K65" s="44">
        <v>175.602</v>
      </c>
      <c r="L65" s="44">
        <v>236.1678</v>
      </c>
      <c r="M65" s="44">
        <v>290.4</v>
      </c>
      <c r="N65" s="44">
        <v>328.2532</v>
      </c>
      <c r="O65" s="44">
        <v>360.8168</v>
      </c>
      <c r="P65" s="44">
        <v>421.5136</v>
      </c>
      <c r="Q65" s="44">
        <v>346.4</v>
      </c>
      <c r="R65" s="44">
        <v>255.2968</v>
      </c>
      <c r="S65" s="44">
        <f t="shared" si="0"/>
        <v>91.1032</v>
      </c>
      <c r="T65" s="44">
        <v>1197.7249372</v>
      </c>
    </row>
    <row r="66" spans="1:20">
      <c r="Q66" s="44">
        <v>369.9</v>
      </c>
      <c r="R66" s="44">
        <v>268.9173</v>
      </c>
      <c r="S66" s="44">
        <f t="shared" ref="S66:S129" si="1">Q66-R66</f>
        <v>100.9827</v>
      </c>
      <c r="T66" s="44">
        <v>1261.62551295</v>
      </c>
    </row>
    <row r="67" spans="1:20">
      <c r="A67" s="44" t="s">
        <v>228</v>
      </c>
      <c r="Q67" s="44">
        <v>388.3</v>
      </c>
      <c r="R67" s="44">
        <v>281.1292</v>
      </c>
      <c r="S67" s="44">
        <f t="shared" si="1"/>
        <v>107.1708</v>
      </c>
      <c r="T67" s="44">
        <v>1318.9176418</v>
      </c>
    </row>
    <row r="68" spans="1:20">
      <c r="A68" s="44">
        <v>4.9316</v>
      </c>
      <c r="B68" s="44">
        <f t="shared" ref="B68:P68" si="2">B35*$A$68</f>
        <v>23.91036944</v>
      </c>
      <c r="C68" s="44">
        <f t="shared" si="2"/>
        <v>21.891569664</v>
      </c>
      <c r="D68" s="44">
        <f t="shared" si="2"/>
        <v>22.3105584</v>
      </c>
      <c r="E68" s="44">
        <f t="shared" si="2"/>
        <v>22.53445304</v>
      </c>
      <c r="F68" s="44">
        <f t="shared" si="2"/>
        <v>21.15311188</v>
      </c>
      <c r="G68" s="44">
        <f t="shared" si="2"/>
        <v>21.06582256</v>
      </c>
      <c r="H68" s="44">
        <f t="shared" si="2"/>
        <v>18.15913752</v>
      </c>
      <c r="I68" s="44">
        <f t="shared" si="2"/>
        <v>17.0436096</v>
      </c>
      <c r="J68" s="44">
        <f t="shared" si="2"/>
        <v>15.99219248</v>
      </c>
      <c r="K68" s="44">
        <f t="shared" si="2"/>
        <v>10.948152</v>
      </c>
      <c r="L68" s="44">
        <f t="shared" si="2"/>
        <v>8.59281984</v>
      </c>
      <c r="M68" s="44">
        <f t="shared" si="2"/>
        <v>8.33243136</v>
      </c>
      <c r="N68" s="44">
        <f t="shared" si="2"/>
        <v>7.94184864</v>
      </c>
      <c r="O68" s="44">
        <f t="shared" si="2"/>
        <v>8.038508</v>
      </c>
      <c r="P68" s="44">
        <f t="shared" si="2"/>
        <v>8.67172544</v>
      </c>
      <c r="Q68" s="44">
        <v>423.2</v>
      </c>
      <c r="R68" s="44">
        <v>305.5504</v>
      </c>
      <c r="S68" s="44">
        <f t="shared" si="1"/>
        <v>117.6496</v>
      </c>
      <c r="T68" s="44">
        <v>1433.4897016</v>
      </c>
    </row>
    <row r="69" spans="1:20">
      <c r="A69" s="44">
        <v>4.9882</v>
      </c>
      <c r="B69" s="44">
        <f t="shared" ref="B69:P69" si="3">B36*$A$69</f>
        <v>40.9581102</v>
      </c>
      <c r="C69" s="44">
        <f t="shared" si="3"/>
        <v>48.882763776</v>
      </c>
      <c r="D69" s="44">
        <f t="shared" si="3"/>
        <v>50.662054716</v>
      </c>
      <c r="E69" s="44">
        <f t="shared" si="3"/>
        <v>49.6300959</v>
      </c>
      <c r="F69" s="44">
        <f t="shared" si="3"/>
        <v>47.50612034</v>
      </c>
      <c r="G69" s="44">
        <f t="shared" si="3"/>
        <v>51.28268656</v>
      </c>
      <c r="H69" s="44">
        <f t="shared" si="3"/>
        <v>51.50116972</v>
      </c>
      <c r="I69" s="44">
        <f t="shared" si="3"/>
        <v>53.5134096</v>
      </c>
      <c r="J69" s="44">
        <f t="shared" si="3"/>
        <v>50.73298692</v>
      </c>
      <c r="K69" s="44">
        <f t="shared" si="3"/>
        <v>49.0938644</v>
      </c>
      <c r="L69" s="44">
        <f t="shared" si="3"/>
        <v>53.23506804</v>
      </c>
      <c r="M69" s="44">
        <f t="shared" si="3"/>
        <v>61.10345472</v>
      </c>
      <c r="N69" s="44">
        <f t="shared" si="3"/>
        <v>62.59043714</v>
      </c>
      <c r="O69" s="44">
        <f t="shared" si="3"/>
        <v>64.07043608</v>
      </c>
      <c r="P69" s="44">
        <f t="shared" si="3"/>
        <v>65.15786368</v>
      </c>
      <c r="Q69" s="44">
        <v>444.8</v>
      </c>
      <c r="R69" s="44">
        <v>320.256</v>
      </c>
      <c r="S69" s="44">
        <f t="shared" si="1"/>
        <v>124.544</v>
      </c>
      <c r="T69" s="44">
        <v>1502.481024</v>
      </c>
    </row>
    <row r="70" spans="1:20">
      <c r="A70" s="44">
        <v>4.6367</v>
      </c>
      <c r="B70" s="44">
        <f t="shared" ref="B70:P70" si="4">B37*$A$70</f>
        <v>553.67483838</v>
      </c>
      <c r="C70" s="44">
        <f t="shared" si="4"/>
        <v>554.908386048</v>
      </c>
      <c r="D70" s="44">
        <f t="shared" si="4"/>
        <v>531.612677908</v>
      </c>
      <c r="E70" s="44">
        <f t="shared" si="4"/>
        <v>519.4216808</v>
      </c>
      <c r="F70" s="44">
        <f t="shared" si="4"/>
        <v>504.62087073</v>
      </c>
      <c r="G70" s="44">
        <f t="shared" si="4"/>
        <v>519.65907984</v>
      </c>
      <c r="H70" s="44">
        <f t="shared" si="4"/>
        <v>558.73069606</v>
      </c>
      <c r="I70" s="44">
        <f t="shared" si="4"/>
        <v>565.5290256</v>
      </c>
      <c r="J70" s="44">
        <f t="shared" si="4"/>
        <v>671.14748756</v>
      </c>
      <c r="K70" s="44">
        <f t="shared" si="4"/>
        <v>683.8297894</v>
      </c>
      <c r="L70" s="44">
        <f t="shared" si="4"/>
        <v>683.68419702</v>
      </c>
      <c r="M70" s="44">
        <f t="shared" si="4"/>
        <v>726.292688</v>
      </c>
      <c r="N70" s="44">
        <f t="shared" si="4"/>
        <v>715.89303357</v>
      </c>
      <c r="O70" s="44">
        <f t="shared" si="4"/>
        <v>747.01502764</v>
      </c>
      <c r="P70" s="44">
        <f t="shared" si="4"/>
        <v>767.2718426</v>
      </c>
      <c r="Q70" s="44">
        <v>526.5</v>
      </c>
      <c r="R70" s="44">
        <v>388.0305</v>
      </c>
      <c r="S70" s="44">
        <f t="shared" si="1"/>
        <v>138.4695</v>
      </c>
      <c r="T70" s="44">
        <v>1820.44509075</v>
      </c>
    </row>
    <row r="71" spans="1:20">
      <c r="A71" s="44">
        <v>4.5933</v>
      </c>
      <c r="B71" s="44">
        <f t="shared" ref="B71:P71" si="5">B38*$A$71</f>
        <v>117.81630768</v>
      </c>
      <c r="C71" s="44">
        <f t="shared" si="5"/>
        <v>118.52918784</v>
      </c>
      <c r="D71" s="44">
        <f t="shared" si="5"/>
        <v>112.489549536</v>
      </c>
      <c r="E71" s="44">
        <f t="shared" si="5"/>
        <v>121.19238318</v>
      </c>
      <c r="F71" s="44">
        <f t="shared" si="5"/>
        <v>125.89270707</v>
      </c>
      <c r="G71" s="44">
        <f t="shared" si="5"/>
        <v>138.0102918</v>
      </c>
      <c r="H71" s="44">
        <f t="shared" si="5"/>
        <v>144.92504562</v>
      </c>
      <c r="I71" s="44">
        <f t="shared" si="5"/>
        <v>153.783684</v>
      </c>
      <c r="J71" s="44">
        <f t="shared" si="5"/>
        <v>168.24752637</v>
      </c>
      <c r="K71" s="44">
        <f t="shared" si="5"/>
        <v>180.8290344</v>
      </c>
      <c r="L71" s="44">
        <f t="shared" si="5"/>
        <v>185.0778369</v>
      </c>
      <c r="M71" s="44">
        <f t="shared" si="5"/>
        <v>256.43107776</v>
      </c>
      <c r="N71" s="44">
        <f t="shared" si="5"/>
        <v>304.51190484</v>
      </c>
      <c r="O71" s="44">
        <f t="shared" si="5"/>
        <v>318.9495654</v>
      </c>
      <c r="P71" s="44">
        <f t="shared" si="5"/>
        <v>338.36268852</v>
      </c>
      <c r="Q71" s="44">
        <v>489.8</v>
      </c>
      <c r="R71" s="44">
        <v>362.452</v>
      </c>
      <c r="S71" s="44">
        <f t="shared" si="1"/>
        <v>127.348</v>
      </c>
      <c r="T71" s="44">
        <v>1700.443558</v>
      </c>
    </row>
    <row r="72" spans="1:20">
      <c r="A72" s="44">
        <v>4.6915</v>
      </c>
      <c r="B72" s="44">
        <f t="shared" ref="B72:P72" si="6">B39*$A$72</f>
        <v>1063.93837</v>
      </c>
      <c r="C72" s="44">
        <f t="shared" si="6"/>
        <v>1310.4372864</v>
      </c>
      <c r="D72" s="44">
        <f t="shared" si="6"/>
        <v>1210.03533937</v>
      </c>
      <c r="E72" s="44">
        <f t="shared" si="6"/>
        <v>1197.7249372</v>
      </c>
      <c r="F72" s="44">
        <f t="shared" si="6"/>
        <v>1261.62551295</v>
      </c>
      <c r="G72" s="44">
        <f t="shared" si="6"/>
        <v>1318.9176418</v>
      </c>
      <c r="H72" s="44">
        <f t="shared" si="6"/>
        <v>1433.4897016</v>
      </c>
      <c r="I72" s="44">
        <f t="shared" si="6"/>
        <v>1502.481024</v>
      </c>
      <c r="J72" s="44">
        <f t="shared" si="6"/>
        <v>1820.44509075</v>
      </c>
      <c r="K72" s="44">
        <f t="shared" si="6"/>
        <v>1700.443558</v>
      </c>
      <c r="L72" s="44">
        <f t="shared" si="6"/>
        <v>1702.3332942</v>
      </c>
      <c r="M72" s="44">
        <f t="shared" si="6"/>
        <v>1777.9058528</v>
      </c>
      <c r="N72" s="44">
        <f t="shared" si="6"/>
        <v>1844.41114935</v>
      </c>
      <c r="O72" s="44">
        <f t="shared" si="6"/>
        <v>2015.4815362</v>
      </c>
      <c r="P72" s="44">
        <f t="shared" si="6"/>
        <v>2295.138098</v>
      </c>
      <c r="Q72" s="44">
        <v>499.8</v>
      </c>
      <c r="R72" s="44">
        <v>362.8548</v>
      </c>
      <c r="S72" s="44">
        <f t="shared" si="1"/>
        <v>136.9452</v>
      </c>
      <c r="T72" s="44">
        <v>1702.3332942</v>
      </c>
    </row>
    <row r="73" spans="1:20">
      <c r="A73" s="44">
        <v>4.5995</v>
      </c>
      <c r="B73" s="44">
        <f t="shared" ref="B73:P73" si="7">B40*$A$73</f>
        <v>835.8984116</v>
      </c>
      <c r="C73" s="44">
        <f t="shared" si="7"/>
        <v>1149.4481664</v>
      </c>
      <c r="D73" s="44">
        <f t="shared" si="7"/>
        <v>1142.05465413</v>
      </c>
      <c r="E73" s="44">
        <f t="shared" si="7"/>
        <v>1108.81388365</v>
      </c>
      <c r="F73" s="44">
        <f t="shared" si="7"/>
        <v>1093.76891915</v>
      </c>
      <c r="G73" s="44">
        <f t="shared" si="7"/>
        <v>1076.9342892</v>
      </c>
      <c r="H73" s="44">
        <f t="shared" si="7"/>
        <v>1143.0327838</v>
      </c>
      <c r="I73" s="44">
        <f t="shared" si="7"/>
        <v>1186.560612</v>
      </c>
      <c r="J73" s="44">
        <f t="shared" si="7"/>
        <v>657.28832785</v>
      </c>
      <c r="K73" s="44">
        <f t="shared" si="7"/>
        <v>724.292464</v>
      </c>
      <c r="L73" s="44">
        <f t="shared" si="7"/>
        <v>771.0298233</v>
      </c>
      <c r="M73" s="44">
        <f t="shared" si="7"/>
        <v>796.559808</v>
      </c>
      <c r="N73" s="44">
        <f t="shared" si="7"/>
        <v>791.00959135</v>
      </c>
      <c r="O73" s="44">
        <f t="shared" si="7"/>
        <v>783.3058888</v>
      </c>
      <c r="P73" s="44">
        <f t="shared" si="7"/>
        <v>761.9826068</v>
      </c>
      <c r="Q73" s="44">
        <v>538.3</v>
      </c>
      <c r="R73" s="44">
        <v>378.9632</v>
      </c>
      <c r="S73" s="44">
        <f t="shared" si="1"/>
        <v>159.3368</v>
      </c>
      <c r="T73" s="44">
        <v>1777.9058528</v>
      </c>
    </row>
    <row r="74" spans="1:20">
      <c r="A74" s="44">
        <v>4.6116</v>
      </c>
      <c r="B74" s="44">
        <f t="shared" ref="B74:P74" si="8">B41*$A$74</f>
        <v>1278.4231404</v>
      </c>
      <c r="C74" s="44">
        <f t="shared" si="8"/>
        <v>1504.3408128</v>
      </c>
      <c r="D74" s="44">
        <f t="shared" si="8"/>
        <v>1374.794143632</v>
      </c>
      <c r="E74" s="44">
        <f t="shared" si="8"/>
        <v>1364.25792888</v>
      </c>
      <c r="F74" s="44">
        <f t="shared" si="8"/>
        <v>1369.88592552</v>
      </c>
      <c r="G74" s="44">
        <f t="shared" si="8"/>
        <v>1341.52919712</v>
      </c>
      <c r="H74" s="44">
        <f t="shared" si="8"/>
        <v>1401.08524416</v>
      </c>
      <c r="I74" s="44">
        <f t="shared" si="8"/>
        <v>1329.4689408</v>
      </c>
      <c r="J74" s="44">
        <f t="shared" si="8"/>
        <v>1094.3972424</v>
      </c>
      <c r="K74" s="44">
        <f t="shared" si="8"/>
        <v>1055.8534896</v>
      </c>
      <c r="L74" s="44">
        <f t="shared" si="8"/>
        <v>1058.64442992</v>
      </c>
      <c r="M74" s="44">
        <f t="shared" si="8"/>
        <v>878.1962112</v>
      </c>
      <c r="N74" s="44">
        <f t="shared" si="8"/>
        <v>1001.34253296</v>
      </c>
      <c r="O74" s="44">
        <f t="shared" si="8"/>
        <v>1135.95513696</v>
      </c>
      <c r="P74" s="44">
        <f t="shared" si="8"/>
        <v>1209.115404</v>
      </c>
      <c r="Q74" s="44">
        <v>585.9</v>
      </c>
      <c r="R74" s="44">
        <v>393.1389</v>
      </c>
      <c r="S74" s="44">
        <f t="shared" si="1"/>
        <v>192.7611</v>
      </c>
      <c r="T74" s="44">
        <v>1844.41114935</v>
      </c>
    </row>
    <row r="75" spans="1:20">
      <c r="A75" s="44">
        <v>4.9568</v>
      </c>
      <c r="B75" s="44">
        <f t="shared" ref="B75:P75" si="9">B42*$A$75</f>
        <v>998.126032</v>
      </c>
      <c r="C75" s="44">
        <f t="shared" si="9"/>
        <v>1218.982600704</v>
      </c>
      <c r="D75" s="44">
        <f t="shared" si="9"/>
        <v>1192.015031168</v>
      </c>
      <c r="E75" s="44">
        <f t="shared" si="9"/>
        <v>1133.57604448</v>
      </c>
      <c r="F75" s="44">
        <f t="shared" si="9"/>
        <v>1075.6726896</v>
      </c>
      <c r="G75" s="44">
        <f t="shared" si="9"/>
        <v>1078.05244928</v>
      </c>
      <c r="H75" s="44">
        <f t="shared" si="9"/>
        <v>1120.1674048</v>
      </c>
      <c r="I75" s="44">
        <f t="shared" si="9"/>
        <v>1124.9160192</v>
      </c>
      <c r="J75" s="44">
        <f t="shared" si="9"/>
        <v>1326.46297696</v>
      </c>
      <c r="K75" s="44">
        <f t="shared" si="9"/>
        <v>1282.7107904</v>
      </c>
      <c r="L75" s="44">
        <f t="shared" si="9"/>
        <v>1316.38134144</v>
      </c>
      <c r="M75" s="44">
        <f t="shared" si="9"/>
        <v>1404.558848</v>
      </c>
      <c r="N75" s="44">
        <f t="shared" si="9"/>
        <v>1343.37656992</v>
      </c>
      <c r="O75" s="44">
        <f t="shared" si="9"/>
        <v>1340.88776064</v>
      </c>
      <c r="P75" s="44">
        <f t="shared" si="9"/>
        <v>1347.25030912</v>
      </c>
      <c r="Q75" s="44">
        <v>658.9</v>
      </c>
      <c r="R75" s="44">
        <v>429.6028</v>
      </c>
      <c r="S75" s="44">
        <f t="shared" si="1"/>
        <v>229.2972</v>
      </c>
      <c r="T75" s="44">
        <v>2015.4815362</v>
      </c>
    </row>
    <row r="76" spans="1:20">
      <c r="A76" s="44">
        <v>5.5</v>
      </c>
      <c r="B76" s="44">
        <f t="shared" ref="B76:P76" si="10">B43*$A$76</f>
        <v>14.6234</v>
      </c>
      <c r="C76" s="44">
        <f t="shared" si="10"/>
        <v>0.4224</v>
      </c>
      <c r="D76" s="44">
        <f t="shared" si="10"/>
        <v>0.33176</v>
      </c>
      <c r="E76" s="44">
        <f t="shared" si="10"/>
        <v>0</v>
      </c>
      <c r="F76" s="44">
        <f t="shared" si="10"/>
        <v>0</v>
      </c>
      <c r="G76" s="44">
        <f t="shared" si="10"/>
        <v>0</v>
      </c>
      <c r="H76" s="44">
        <f t="shared" si="10"/>
        <v>0</v>
      </c>
      <c r="I76" s="44">
        <f t="shared" si="10"/>
        <v>0</v>
      </c>
      <c r="J76" s="44">
        <f t="shared" si="10"/>
        <v>0</v>
      </c>
      <c r="K76" s="44">
        <f t="shared" si="10"/>
        <v>0.814</v>
      </c>
      <c r="L76" s="44">
        <f t="shared" si="10"/>
        <v>0</v>
      </c>
      <c r="M76" s="44">
        <f t="shared" si="10"/>
        <v>0</v>
      </c>
      <c r="N76" s="44">
        <f t="shared" si="10"/>
        <v>0</v>
      </c>
      <c r="O76" s="44">
        <f t="shared" si="10"/>
        <v>0</v>
      </c>
      <c r="P76" s="44">
        <f t="shared" si="10"/>
        <v>0</v>
      </c>
      <c r="Q76" s="44">
        <v>779</v>
      </c>
      <c r="R76" s="44">
        <v>489.212</v>
      </c>
      <c r="S76" s="44">
        <f t="shared" si="1"/>
        <v>289.788</v>
      </c>
      <c r="T76" s="44">
        <v>2295.138098</v>
      </c>
    </row>
    <row r="77" spans="1:20">
      <c r="A77" s="44">
        <v>5.6841</v>
      </c>
      <c r="B77" s="44">
        <f t="shared" ref="B77:P77" si="11">B44*$A$77</f>
        <v>32.00375664</v>
      </c>
      <c r="C77" s="44">
        <f t="shared" si="11"/>
        <v>37.629651456</v>
      </c>
      <c r="D77" s="44">
        <f t="shared" si="11"/>
        <v>36.686545584</v>
      </c>
      <c r="E77" s="44">
        <f t="shared" si="11"/>
        <v>33.5134536</v>
      </c>
      <c r="F77" s="44">
        <f t="shared" si="11"/>
        <v>31.81902339</v>
      </c>
      <c r="G77" s="44">
        <f t="shared" si="11"/>
        <v>33.33383604</v>
      </c>
      <c r="H77" s="44">
        <f t="shared" si="11"/>
        <v>37.34567382</v>
      </c>
      <c r="I77" s="44">
        <f t="shared" si="11"/>
        <v>36.832968</v>
      </c>
      <c r="J77" s="44">
        <f t="shared" si="11"/>
        <v>69.54041622</v>
      </c>
      <c r="K77" s="44">
        <f t="shared" si="11"/>
        <v>66.4584972</v>
      </c>
      <c r="L77" s="44">
        <f t="shared" si="11"/>
        <v>62.72518032</v>
      </c>
      <c r="M77" s="44">
        <f t="shared" si="11"/>
        <v>56.82281088</v>
      </c>
      <c r="N77" s="44">
        <f t="shared" si="11"/>
        <v>53.77783851</v>
      </c>
      <c r="O77" s="44">
        <f t="shared" si="11"/>
        <v>51.8844648</v>
      </c>
      <c r="P77" s="44">
        <f t="shared" si="11"/>
        <v>58.54168272</v>
      </c>
      <c r="Q77" s="44">
        <v>232.4</v>
      </c>
      <c r="R77" s="44">
        <v>181.7368</v>
      </c>
      <c r="S77" s="44">
        <f t="shared" si="1"/>
        <v>50.6632</v>
      </c>
      <c r="T77" s="44">
        <v>835.8984116</v>
      </c>
    </row>
    <row r="78" spans="1:20">
      <c r="A78" s="44">
        <v>5.6464</v>
      </c>
      <c r="B78" s="44">
        <f t="shared" ref="B78:P78" si="12">B45*$A$78</f>
        <v>18.54503616</v>
      </c>
      <c r="C78" s="44">
        <f t="shared" si="12"/>
        <v>51.993858048</v>
      </c>
      <c r="D78" s="44">
        <f t="shared" si="12"/>
        <v>48.9599344</v>
      </c>
      <c r="E78" s="44">
        <f t="shared" si="12"/>
        <v>45.35922512</v>
      </c>
      <c r="F78" s="44">
        <f t="shared" si="12"/>
        <v>44.74376752</v>
      </c>
      <c r="G78" s="44">
        <f t="shared" si="12"/>
        <v>40.879936</v>
      </c>
      <c r="H78" s="44">
        <f t="shared" si="12"/>
        <v>38.7286576</v>
      </c>
      <c r="I78" s="44">
        <f t="shared" si="12"/>
        <v>38.621376</v>
      </c>
      <c r="J78" s="44">
        <f t="shared" si="12"/>
        <v>45.35922512</v>
      </c>
      <c r="K78" s="44">
        <f t="shared" si="12"/>
        <v>40.9476928</v>
      </c>
      <c r="L78" s="44">
        <f t="shared" si="12"/>
        <v>38.9432208</v>
      </c>
      <c r="M78" s="44">
        <f t="shared" si="12"/>
        <v>40.94317568</v>
      </c>
      <c r="N78" s="44">
        <f t="shared" si="12"/>
        <v>45.84368624</v>
      </c>
      <c r="O78" s="44">
        <f t="shared" si="12"/>
        <v>40.12783552</v>
      </c>
      <c r="P78" s="44">
        <f t="shared" si="12"/>
        <v>37.58695552</v>
      </c>
      <c r="Q78" s="44">
        <v>325.4</v>
      </c>
      <c r="R78" s="44">
        <v>249.9072</v>
      </c>
      <c r="S78" s="44">
        <f t="shared" si="1"/>
        <v>75.4928</v>
      </c>
      <c r="T78" s="44">
        <v>1149.4481664</v>
      </c>
    </row>
    <row r="79" spans="1:20">
      <c r="A79" s="44">
        <v>5.5406</v>
      </c>
      <c r="B79" s="44">
        <f t="shared" ref="B79:P79" si="13">B46*$A$79</f>
        <v>455.80521584</v>
      </c>
      <c r="C79" s="44">
        <f t="shared" si="13"/>
        <v>536.748506112</v>
      </c>
      <c r="D79" s="44">
        <f t="shared" si="13"/>
        <v>514.013429696</v>
      </c>
      <c r="E79" s="44">
        <f t="shared" si="13"/>
        <v>521.86135716</v>
      </c>
      <c r="F79" s="44">
        <f t="shared" si="13"/>
        <v>526.86451896</v>
      </c>
      <c r="G79" s="44">
        <f t="shared" si="13"/>
        <v>520.67899312</v>
      </c>
      <c r="H79" s="44">
        <f t="shared" si="13"/>
        <v>561.64397328</v>
      </c>
      <c r="I79" s="44">
        <f t="shared" si="13"/>
        <v>574.8483312</v>
      </c>
      <c r="J79" s="44">
        <f t="shared" si="13"/>
        <v>240.51356758</v>
      </c>
      <c r="K79" s="44">
        <f t="shared" si="13"/>
        <v>239.0325652</v>
      </c>
      <c r="L79" s="44">
        <f t="shared" si="13"/>
        <v>261.460914</v>
      </c>
      <c r="M79" s="44">
        <f t="shared" si="13"/>
        <v>299.17467008</v>
      </c>
      <c r="N79" s="44">
        <f t="shared" si="13"/>
        <v>312.66215266</v>
      </c>
      <c r="O79" s="44">
        <f t="shared" si="13"/>
        <v>326.56739648</v>
      </c>
      <c r="P79" s="44">
        <f t="shared" si="13"/>
        <v>329.50834696</v>
      </c>
      <c r="Q79" s="44">
        <v>329.31</v>
      </c>
      <c r="R79" s="44">
        <v>248.29974</v>
      </c>
      <c r="S79" s="44">
        <f t="shared" si="1"/>
        <v>81.01026</v>
      </c>
      <c r="T79" s="44">
        <v>1142.05465413</v>
      </c>
    </row>
    <row r="80" spans="1:20">
      <c r="A80" s="44">
        <v>5.5611</v>
      </c>
      <c r="B80" s="44">
        <f t="shared" ref="B80:P80" si="14">B47*$A$80</f>
        <v>123.50535768</v>
      </c>
      <c r="C80" s="44">
        <f t="shared" si="14"/>
        <v>126.20582784</v>
      </c>
      <c r="D80" s="44">
        <f t="shared" si="14"/>
        <v>125.246982978</v>
      </c>
      <c r="E80" s="44">
        <f t="shared" si="14"/>
        <v>129.10371705</v>
      </c>
      <c r="F80" s="44">
        <f t="shared" si="14"/>
        <v>130.58630631</v>
      </c>
      <c r="G80" s="44">
        <f t="shared" si="14"/>
        <v>133.67104848</v>
      </c>
      <c r="H80" s="44">
        <f t="shared" si="14"/>
        <v>135.71085996</v>
      </c>
      <c r="I80" s="44">
        <f t="shared" si="14"/>
        <v>137.3369256</v>
      </c>
      <c r="J80" s="44">
        <f t="shared" si="14"/>
        <v>40.16560086</v>
      </c>
      <c r="K80" s="44">
        <f t="shared" si="14"/>
        <v>45.6788754</v>
      </c>
      <c r="L80" s="44">
        <f t="shared" si="14"/>
        <v>52.08192594</v>
      </c>
      <c r="M80" s="44">
        <f t="shared" si="14"/>
        <v>65.77224192</v>
      </c>
      <c r="N80" s="44">
        <f t="shared" si="14"/>
        <v>64.18176732</v>
      </c>
      <c r="O80" s="44">
        <f t="shared" si="14"/>
        <v>67.80315564</v>
      </c>
      <c r="P80" s="44">
        <f t="shared" si="14"/>
        <v>90.8016408</v>
      </c>
      <c r="Q80" s="44">
        <v>327.1</v>
      </c>
      <c r="R80" s="44">
        <v>241.0727</v>
      </c>
      <c r="S80" s="44">
        <f t="shared" si="1"/>
        <v>86.0273</v>
      </c>
      <c r="T80" s="44">
        <v>1108.81388365</v>
      </c>
    </row>
    <row r="81" spans="1:20">
      <c r="A81" s="44">
        <v>5.538</v>
      </c>
      <c r="B81" s="44">
        <f t="shared" ref="B81:P81" si="15">B48*$A$81</f>
        <v>525.7489224</v>
      </c>
      <c r="C81" s="44">
        <f t="shared" si="15"/>
        <v>856.67632128</v>
      </c>
      <c r="D81" s="44">
        <f t="shared" si="15"/>
        <v>921.5663964</v>
      </c>
      <c r="E81" s="44">
        <f t="shared" si="15"/>
        <v>948.950145</v>
      </c>
      <c r="F81" s="44">
        <f t="shared" si="15"/>
        <v>971.5042038</v>
      </c>
      <c r="G81" s="44">
        <f t="shared" si="15"/>
        <v>987.5428056</v>
      </c>
      <c r="H81" s="44">
        <f t="shared" si="15"/>
        <v>1043.1919524</v>
      </c>
      <c r="I81" s="44">
        <f t="shared" si="15"/>
        <v>1045.485792</v>
      </c>
      <c r="J81" s="44">
        <f t="shared" si="15"/>
        <v>857.9325612</v>
      </c>
      <c r="K81" s="44">
        <f t="shared" si="15"/>
        <v>897.898092</v>
      </c>
      <c r="L81" s="44">
        <f t="shared" si="15"/>
        <v>928.755828</v>
      </c>
      <c r="M81" s="44">
        <f t="shared" si="15"/>
        <v>1028.1009024</v>
      </c>
      <c r="N81" s="44">
        <f t="shared" si="15"/>
        <v>972.8482764</v>
      </c>
      <c r="O81" s="44">
        <f t="shared" si="15"/>
        <v>962.9939592</v>
      </c>
      <c r="P81" s="44">
        <f t="shared" si="15"/>
        <v>805.4733024</v>
      </c>
      <c r="Q81" s="44">
        <v>327.1</v>
      </c>
      <c r="R81" s="44">
        <v>237.8017</v>
      </c>
      <c r="S81" s="44">
        <f t="shared" si="1"/>
        <v>89.2983</v>
      </c>
      <c r="T81" s="44">
        <v>1093.76891915</v>
      </c>
    </row>
    <row r="82" spans="1:20">
      <c r="A82" s="44">
        <v>5.5023</v>
      </c>
      <c r="B82" s="44">
        <f t="shared" ref="B82:P82" si="16">B49*$A$82</f>
        <v>1305.46909524</v>
      </c>
      <c r="C82" s="44">
        <f t="shared" si="16"/>
        <v>1323.7213248</v>
      </c>
      <c r="D82" s="44">
        <f t="shared" si="16"/>
        <v>1287.186272892</v>
      </c>
      <c r="E82" s="44">
        <f t="shared" si="16"/>
        <v>1295.63483445</v>
      </c>
      <c r="F82" s="44">
        <f t="shared" si="16"/>
        <v>1314.05653485</v>
      </c>
      <c r="G82" s="44">
        <f t="shared" si="16"/>
        <v>1246.09047456</v>
      </c>
      <c r="H82" s="44">
        <f t="shared" si="16"/>
        <v>1312.56706224</v>
      </c>
      <c r="I82" s="44">
        <f t="shared" si="16"/>
        <v>1293.480684</v>
      </c>
      <c r="J82" s="44">
        <f t="shared" si="16"/>
        <v>1113.55657446</v>
      </c>
      <c r="K82" s="44">
        <f t="shared" si="16"/>
        <v>1054.570818</v>
      </c>
      <c r="L82" s="44">
        <f t="shared" si="16"/>
        <v>1008.6541245</v>
      </c>
      <c r="M82" s="44">
        <f t="shared" si="16"/>
        <v>744.50961024</v>
      </c>
      <c r="N82" s="44">
        <f t="shared" si="16"/>
        <v>714.77958288</v>
      </c>
      <c r="O82" s="44">
        <f t="shared" si="16"/>
        <v>706.7374212</v>
      </c>
      <c r="P82" s="44">
        <f t="shared" si="16"/>
        <v>644.78592504</v>
      </c>
      <c r="Q82" s="44">
        <v>323.4</v>
      </c>
      <c r="R82" s="44">
        <v>234.1416</v>
      </c>
      <c r="S82" s="44">
        <f t="shared" si="1"/>
        <v>89.2584</v>
      </c>
      <c r="T82" s="44">
        <v>1076.9342892</v>
      </c>
    </row>
    <row r="83" spans="1:20">
      <c r="A83" s="44">
        <v>5.1363</v>
      </c>
      <c r="B83" s="44">
        <f t="shared" ref="B83:P83" si="17">B50*$A$83</f>
        <v>2640.9056895</v>
      </c>
      <c r="C83" s="44">
        <f t="shared" si="17"/>
        <v>2501.71504128</v>
      </c>
      <c r="D83" s="44">
        <f t="shared" si="17"/>
        <v>2373.659583282</v>
      </c>
      <c r="E83" s="44">
        <f t="shared" si="17"/>
        <v>2281.49258337</v>
      </c>
      <c r="F83" s="44">
        <f t="shared" si="17"/>
        <v>2278.16837001</v>
      </c>
      <c r="G83" s="44">
        <f t="shared" si="17"/>
        <v>2330.12563992</v>
      </c>
      <c r="H83" s="44">
        <f t="shared" si="17"/>
        <v>2411.94895344</v>
      </c>
      <c r="I83" s="44">
        <f t="shared" si="17"/>
        <v>2295.8028288</v>
      </c>
      <c r="J83" s="44">
        <f t="shared" si="17"/>
        <v>872.54693955</v>
      </c>
      <c r="K83" s="44">
        <f t="shared" si="17"/>
        <v>878.3792082</v>
      </c>
      <c r="L83" s="44">
        <f t="shared" si="17"/>
        <v>959.45981274</v>
      </c>
      <c r="M83" s="44">
        <f t="shared" si="17"/>
        <v>976.307904</v>
      </c>
      <c r="N83" s="44">
        <f t="shared" si="17"/>
        <v>997.06009689</v>
      </c>
      <c r="O83" s="44">
        <f t="shared" si="17"/>
        <v>1081.01446128</v>
      </c>
      <c r="P83" s="44">
        <f t="shared" si="17"/>
        <v>1101.86373024</v>
      </c>
      <c r="Q83" s="44">
        <v>344.2</v>
      </c>
      <c r="R83" s="44">
        <v>248.5124</v>
      </c>
      <c r="S83" s="44">
        <f t="shared" si="1"/>
        <v>95.6876</v>
      </c>
      <c r="T83" s="44">
        <v>1143.0327838</v>
      </c>
    </row>
    <row r="84" spans="1:20">
      <c r="A84" s="44">
        <v>5.391</v>
      </c>
      <c r="B84" s="44">
        <f t="shared" ref="B84:P84" si="18">B51*$A$84</f>
        <v>501.2541018</v>
      </c>
      <c r="C84" s="44">
        <f t="shared" si="18"/>
        <v>784.12914432</v>
      </c>
      <c r="D84" s="44">
        <f t="shared" si="18"/>
        <v>765.28253178</v>
      </c>
      <c r="E84" s="44">
        <f t="shared" si="18"/>
        <v>833.1731199</v>
      </c>
      <c r="F84" s="44">
        <f t="shared" si="18"/>
        <v>863.8042428</v>
      </c>
      <c r="G84" s="44">
        <f t="shared" si="18"/>
        <v>900.4414788</v>
      </c>
      <c r="H84" s="44">
        <f t="shared" si="18"/>
        <v>941.937084</v>
      </c>
      <c r="I84" s="44">
        <f t="shared" si="18"/>
        <v>924.578064</v>
      </c>
      <c r="J84" s="44">
        <f t="shared" si="18"/>
        <v>477.9719901</v>
      </c>
      <c r="K84" s="44">
        <f t="shared" si="18"/>
        <v>487.098414</v>
      </c>
      <c r="L84" s="44">
        <f t="shared" si="18"/>
        <v>524.458044</v>
      </c>
      <c r="M84" s="44">
        <f t="shared" si="18"/>
        <v>630.013824</v>
      </c>
      <c r="N84" s="44">
        <f t="shared" si="18"/>
        <v>731.0686581</v>
      </c>
      <c r="O84" s="44">
        <f t="shared" si="18"/>
        <v>745.8685704</v>
      </c>
      <c r="P84" s="44">
        <f t="shared" si="18"/>
        <v>786.8013552</v>
      </c>
      <c r="Q84" s="44">
        <v>358.3</v>
      </c>
      <c r="R84" s="44">
        <v>257.976</v>
      </c>
      <c r="S84" s="44">
        <f t="shared" si="1"/>
        <v>100.324</v>
      </c>
      <c r="T84" s="44">
        <v>1186.560612</v>
      </c>
    </row>
    <row r="85" spans="1:20">
      <c r="A85" s="44">
        <v>5.217</v>
      </c>
      <c r="B85" s="44">
        <f t="shared" ref="B85:P85" si="19">B52*$A$85</f>
        <v>540.9674244</v>
      </c>
      <c r="C85" s="44">
        <f t="shared" si="19"/>
        <v>1046.21801472</v>
      </c>
      <c r="D85" s="44">
        <f t="shared" si="19"/>
        <v>1028.2477452</v>
      </c>
      <c r="E85" s="44">
        <f t="shared" si="19"/>
        <v>1191.92799</v>
      </c>
      <c r="F85" s="44">
        <f t="shared" si="19"/>
        <v>1232.646675</v>
      </c>
      <c r="G85" s="44">
        <f t="shared" si="19"/>
        <v>1283.4612984</v>
      </c>
      <c r="H85" s="44">
        <f t="shared" si="19"/>
        <v>1348.8459594</v>
      </c>
      <c r="I85" s="44">
        <f t="shared" si="19"/>
        <v>1323.698976</v>
      </c>
      <c r="J85" s="44">
        <f t="shared" si="19"/>
        <v>1138.098984</v>
      </c>
      <c r="K85" s="44">
        <f t="shared" si="19"/>
        <v>1199.868264</v>
      </c>
      <c r="L85" s="44">
        <f t="shared" si="19"/>
        <v>1283.2192296</v>
      </c>
      <c r="M85" s="44">
        <f t="shared" si="19"/>
        <v>1591.4103744</v>
      </c>
      <c r="N85" s="44">
        <f t="shared" si="19"/>
        <v>1507.7114349</v>
      </c>
      <c r="O85" s="44">
        <f t="shared" si="19"/>
        <v>1487.4689532</v>
      </c>
      <c r="P85" s="44">
        <f t="shared" si="19"/>
        <v>1332.7890768</v>
      </c>
      <c r="Q85" s="44">
        <v>193.9</v>
      </c>
      <c r="R85" s="44">
        <v>142.9043</v>
      </c>
      <c r="S85" s="44">
        <f t="shared" si="1"/>
        <v>50.9957</v>
      </c>
      <c r="T85" s="44">
        <v>657.28832785</v>
      </c>
    </row>
    <row r="86" spans="1:20">
      <c r="A86" s="44">
        <v>5.4097</v>
      </c>
      <c r="B86" s="44">
        <f t="shared" ref="B86:P86" si="20">B53*$A$86</f>
        <v>442.92135138</v>
      </c>
      <c r="C86" s="44">
        <f t="shared" si="20"/>
        <v>435.656557056</v>
      </c>
      <c r="D86" s="44">
        <f t="shared" si="20"/>
        <v>442.806882128</v>
      </c>
      <c r="E86" s="44">
        <f t="shared" si="20"/>
        <v>429.79309142</v>
      </c>
      <c r="F86" s="44">
        <f t="shared" si="20"/>
        <v>462.89666863</v>
      </c>
      <c r="G86" s="44">
        <f t="shared" si="20"/>
        <v>493.88613508</v>
      </c>
      <c r="H86" s="44">
        <f t="shared" si="20"/>
        <v>516.34720948</v>
      </c>
      <c r="I86" s="44">
        <f t="shared" si="20"/>
        <v>496.61046</v>
      </c>
      <c r="J86" s="44">
        <f t="shared" si="20"/>
        <v>318.55721711</v>
      </c>
      <c r="K86" s="44">
        <f t="shared" si="20"/>
        <v>325.0580536</v>
      </c>
      <c r="L86" s="44">
        <f t="shared" si="20"/>
        <v>325.58495838</v>
      </c>
      <c r="M86" s="44">
        <f t="shared" si="20"/>
        <v>327.14403392</v>
      </c>
      <c r="N86" s="44">
        <f t="shared" si="20"/>
        <v>295.83755905</v>
      </c>
      <c r="O86" s="44">
        <f t="shared" si="20"/>
        <v>285.6970764</v>
      </c>
      <c r="P86" s="44">
        <f t="shared" si="20"/>
        <v>313.90974384</v>
      </c>
      <c r="Q86" s="44">
        <v>212.8</v>
      </c>
      <c r="R86" s="44">
        <v>157.472</v>
      </c>
      <c r="S86" s="44">
        <f t="shared" si="1"/>
        <v>55.328</v>
      </c>
      <c r="T86" s="44">
        <v>724.292464</v>
      </c>
    </row>
    <row r="87" spans="1:20">
      <c r="A87" s="44">
        <v>4.9021</v>
      </c>
      <c r="B87" s="44">
        <f t="shared" ref="B87:P87" si="21">B54*$A$87</f>
        <v>1630.74631188</v>
      </c>
      <c r="C87" s="44">
        <f t="shared" si="21"/>
        <v>372.038800896</v>
      </c>
      <c r="D87" s="44">
        <f t="shared" si="21"/>
        <v>359.121179144</v>
      </c>
      <c r="E87" s="44">
        <f t="shared" si="21"/>
        <v>354.78164414</v>
      </c>
      <c r="F87" s="44">
        <f t="shared" si="21"/>
        <v>350.68054728</v>
      </c>
      <c r="G87" s="44">
        <f t="shared" si="21"/>
        <v>347.45888716</v>
      </c>
      <c r="H87" s="44">
        <f t="shared" si="21"/>
        <v>347.91478246</v>
      </c>
      <c r="I87" s="44">
        <f t="shared" si="21"/>
        <v>325.7739576</v>
      </c>
      <c r="J87" s="44">
        <f t="shared" si="21"/>
        <v>349.00108782</v>
      </c>
      <c r="K87" s="44">
        <f t="shared" si="21"/>
        <v>359.127846</v>
      </c>
      <c r="L87" s="44">
        <f t="shared" si="21"/>
        <v>361.58673936</v>
      </c>
      <c r="M87" s="44">
        <f t="shared" si="21"/>
        <v>430.00436864</v>
      </c>
      <c r="N87" s="44">
        <f t="shared" si="21"/>
        <v>432.87307756</v>
      </c>
      <c r="O87" s="44">
        <f t="shared" si="21"/>
        <v>482.30193228</v>
      </c>
      <c r="P87" s="44">
        <f t="shared" si="21"/>
        <v>1057.77905968</v>
      </c>
      <c r="Q87" s="44">
        <v>230.9</v>
      </c>
      <c r="R87" s="44">
        <v>167.6334</v>
      </c>
      <c r="S87" s="44">
        <f t="shared" si="1"/>
        <v>63.2666</v>
      </c>
      <c r="T87" s="44">
        <v>771.0298233</v>
      </c>
    </row>
    <row r="88" spans="1:20">
      <c r="A88" s="44">
        <v>5.3547</v>
      </c>
      <c r="B88" s="44">
        <f t="shared" ref="B88:P88" si="22">B55*$A$88</f>
        <v>291.0225903</v>
      </c>
      <c r="C88" s="44">
        <f t="shared" si="22"/>
        <v>374.969507328</v>
      </c>
      <c r="D88" s="44">
        <f t="shared" si="22"/>
        <v>199.813093662</v>
      </c>
      <c r="E88" s="44">
        <f t="shared" si="22"/>
        <v>189.82250859</v>
      </c>
      <c r="F88" s="44">
        <f t="shared" si="22"/>
        <v>182.57545761</v>
      </c>
      <c r="G88" s="44">
        <f t="shared" si="22"/>
        <v>173.68076544</v>
      </c>
      <c r="H88" s="44">
        <f t="shared" si="22"/>
        <v>196.78415406</v>
      </c>
      <c r="I88" s="44">
        <f t="shared" si="22"/>
        <v>221.2990416</v>
      </c>
      <c r="J88" s="44">
        <f t="shared" si="22"/>
        <v>168.51187353</v>
      </c>
      <c r="K88" s="44">
        <f t="shared" si="22"/>
        <v>176.7265188</v>
      </c>
      <c r="L88" s="44">
        <f t="shared" si="22"/>
        <v>176.8818051</v>
      </c>
      <c r="M88" s="44">
        <f t="shared" si="22"/>
        <v>169.636896</v>
      </c>
      <c r="N88" s="44">
        <f t="shared" si="22"/>
        <v>152.70265725</v>
      </c>
      <c r="O88" s="44">
        <f t="shared" si="22"/>
        <v>163.74030036</v>
      </c>
      <c r="P88" s="44">
        <f t="shared" si="22"/>
        <v>159.39442584</v>
      </c>
      <c r="Q88" s="44">
        <v>246</v>
      </c>
      <c r="R88" s="44">
        <v>173.184</v>
      </c>
      <c r="S88" s="44">
        <f t="shared" si="1"/>
        <v>72.816</v>
      </c>
      <c r="T88" s="44">
        <v>796.559808</v>
      </c>
    </row>
    <row r="89" spans="1:20">
      <c r="A89" s="44">
        <v>2.5983</v>
      </c>
      <c r="B89" s="44">
        <f t="shared" ref="B89:P89" si="23">B56*$A$89</f>
        <v>84.3226299</v>
      </c>
      <c r="C89" s="44">
        <f t="shared" si="23"/>
        <v>148.784062464</v>
      </c>
      <c r="D89" s="44">
        <f t="shared" si="23"/>
        <v>152.71326369</v>
      </c>
      <c r="E89" s="44">
        <f t="shared" si="23"/>
        <v>163.53648234</v>
      </c>
      <c r="F89" s="44">
        <f t="shared" si="23"/>
        <v>176.24035053</v>
      </c>
      <c r="G89" s="44">
        <f t="shared" si="23"/>
        <v>188.49315384</v>
      </c>
      <c r="H89" s="44">
        <f t="shared" si="23"/>
        <v>203.91822162</v>
      </c>
      <c r="I89" s="44">
        <f t="shared" si="23"/>
        <v>214.203852</v>
      </c>
      <c r="J89" s="44">
        <f t="shared" si="23"/>
        <v>153.96174684</v>
      </c>
      <c r="K89" s="44">
        <f t="shared" si="23"/>
        <v>150.5506986</v>
      </c>
      <c r="L89" s="44">
        <f t="shared" si="23"/>
        <v>151.28653716</v>
      </c>
      <c r="M89" s="44">
        <f t="shared" si="23"/>
        <v>162.06740352</v>
      </c>
      <c r="N89" s="44">
        <f t="shared" si="23"/>
        <v>162.1417149</v>
      </c>
      <c r="O89" s="44">
        <f t="shared" si="23"/>
        <v>167.88447756</v>
      </c>
      <c r="P89" s="44">
        <f t="shared" si="23"/>
        <v>179.98008372</v>
      </c>
      <c r="Q89" s="44">
        <v>256.3</v>
      </c>
      <c r="R89" s="44">
        <v>171.9773</v>
      </c>
      <c r="S89" s="44">
        <f t="shared" si="1"/>
        <v>84.3227</v>
      </c>
      <c r="T89" s="44">
        <v>791.00959135</v>
      </c>
    </row>
    <row r="90" spans="1:20">
      <c r="A90" s="44">
        <v>2.7622</v>
      </c>
      <c r="B90" s="44">
        <f t="shared" ref="B90:P90" si="24">B57*$A$90</f>
        <v>1368.60159744</v>
      </c>
      <c r="C90" s="44">
        <f t="shared" si="24"/>
        <v>933.402624</v>
      </c>
      <c r="D90" s="44">
        <f t="shared" si="24"/>
        <v>1021.14722164</v>
      </c>
      <c r="E90" s="44">
        <f t="shared" si="24"/>
        <v>971.86294436</v>
      </c>
      <c r="F90" s="44">
        <f t="shared" si="24"/>
        <v>979.76145526</v>
      </c>
      <c r="G90" s="44">
        <f t="shared" si="24"/>
        <v>1058.71148432</v>
      </c>
      <c r="H90" s="44">
        <f t="shared" si="24"/>
        <v>1120.40245912</v>
      </c>
      <c r="I90" s="44">
        <f t="shared" si="24"/>
        <v>1099.3997952</v>
      </c>
      <c r="J90" s="44">
        <f t="shared" si="24"/>
        <v>1007.28484472</v>
      </c>
      <c r="K90" s="44">
        <f t="shared" si="24"/>
        <v>973.3661336</v>
      </c>
      <c r="L90" s="44">
        <f t="shared" si="24"/>
        <v>1007.29092156</v>
      </c>
      <c r="M90" s="44">
        <f t="shared" si="24"/>
        <v>1065.24574464</v>
      </c>
      <c r="N90" s="44">
        <f t="shared" si="24"/>
        <v>972.68331776</v>
      </c>
      <c r="O90" s="44">
        <f t="shared" si="24"/>
        <v>1051.03698784</v>
      </c>
      <c r="P90" s="44">
        <f t="shared" si="24"/>
        <v>1341.24034912</v>
      </c>
      <c r="Q90" s="44">
        <v>261.2</v>
      </c>
      <c r="R90" s="44">
        <v>170.3024</v>
      </c>
      <c r="S90" s="44">
        <f t="shared" si="1"/>
        <v>90.8976</v>
      </c>
      <c r="T90" s="44">
        <v>783.3058888</v>
      </c>
    </row>
    <row r="91" spans="1:20">
      <c r="A91" s="44">
        <v>2.352</v>
      </c>
      <c r="B91" s="44">
        <f t="shared" ref="B91:P91" si="25">B58*$A$91</f>
        <v>398.3845824</v>
      </c>
      <c r="C91" s="44">
        <f t="shared" si="25"/>
        <v>558.62747136</v>
      </c>
      <c r="D91" s="44">
        <f t="shared" si="25"/>
        <v>487.61626368</v>
      </c>
      <c r="E91" s="44">
        <f t="shared" si="25"/>
        <v>429.5424672</v>
      </c>
      <c r="F91" s="44">
        <f t="shared" si="25"/>
        <v>434.8285872</v>
      </c>
      <c r="G91" s="44">
        <f t="shared" si="25"/>
        <v>494.8476288</v>
      </c>
      <c r="H91" s="44">
        <f t="shared" si="25"/>
        <v>593.6711424</v>
      </c>
      <c r="I91" s="44">
        <f t="shared" si="25"/>
        <v>614.380032</v>
      </c>
      <c r="J91" s="44">
        <f t="shared" si="25"/>
        <v>647.433864</v>
      </c>
      <c r="K91" s="44">
        <f t="shared" si="25"/>
        <v>647.284512</v>
      </c>
      <c r="L91" s="44">
        <f t="shared" si="25"/>
        <v>737.1501984</v>
      </c>
      <c r="M91" s="44">
        <f t="shared" si="25"/>
        <v>809.0277888</v>
      </c>
      <c r="N91" s="44">
        <f t="shared" si="25"/>
        <v>755.0070528</v>
      </c>
      <c r="O91" s="44">
        <f t="shared" si="25"/>
        <v>753.5638656</v>
      </c>
      <c r="P91" s="44">
        <f t="shared" si="25"/>
        <v>742.5160512</v>
      </c>
      <c r="Q91" s="44">
        <v>263.8</v>
      </c>
      <c r="R91" s="44">
        <v>165.6664</v>
      </c>
      <c r="S91" s="44">
        <f t="shared" si="1"/>
        <v>98.1336</v>
      </c>
      <c r="T91" s="44">
        <v>761.9826068</v>
      </c>
    </row>
    <row r="92" spans="1:20">
      <c r="A92" s="44">
        <v>2.157</v>
      </c>
      <c r="B92" s="44">
        <f t="shared" ref="B92:P92" si="26">B59*$A$92</f>
        <v>677.239761</v>
      </c>
      <c r="C92" s="44">
        <f t="shared" si="26"/>
        <v>1103.67719424</v>
      </c>
      <c r="D92" s="44">
        <f t="shared" si="26"/>
        <v>1089.5919411</v>
      </c>
      <c r="E92" s="44">
        <f t="shared" si="26"/>
        <v>1073.2125459</v>
      </c>
      <c r="F92" s="44">
        <f t="shared" si="26"/>
        <v>1033.2467871</v>
      </c>
      <c r="G92" s="44">
        <f t="shared" si="26"/>
        <v>1063.9644084</v>
      </c>
      <c r="H92" s="44">
        <f t="shared" si="26"/>
        <v>1071.7710228</v>
      </c>
      <c r="I92" s="44">
        <f t="shared" si="26"/>
        <v>1120.984272</v>
      </c>
      <c r="J92" s="44">
        <f t="shared" si="26"/>
        <v>1188.6254193</v>
      </c>
      <c r="K92" s="44">
        <f t="shared" si="26"/>
        <v>1206.392844</v>
      </c>
      <c r="L92" s="44">
        <f t="shared" si="26"/>
        <v>1217.551005</v>
      </c>
      <c r="M92" s="44">
        <f t="shared" si="26"/>
        <v>1230.6150912</v>
      </c>
      <c r="N92" s="44">
        <f t="shared" si="26"/>
        <v>1193.3376015</v>
      </c>
      <c r="O92" s="44">
        <f t="shared" si="26"/>
        <v>1174.31394</v>
      </c>
      <c r="P92" s="44">
        <f t="shared" si="26"/>
        <v>1185.8133384</v>
      </c>
      <c r="Q92" s="44">
        <v>354.5</v>
      </c>
      <c r="R92" s="44">
        <v>277.219</v>
      </c>
      <c r="S92" s="44">
        <f t="shared" si="1"/>
        <v>77.281</v>
      </c>
      <c r="T92" s="44">
        <v>1278.4231404</v>
      </c>
    </row>
    <row r="93" spans="1:20">
      <c r="A93" s="44">
        <v>2.4076</v>
      </c>
      <c r="B93" s="44">
        <f t="shared" ref="B93:P93" si="27">B60*$A$93</f>
        <v>739.16498032</v>
      </c>
      <c r="C93" s="44">
        <f t="shared" si="27"/>
        <v>847.635449856</v>
      </c>
      <c r="D93" s="44">
        <f t="shared" si="27"/>
        <v>838.50111176</v>
      </c>
      <c r="E93" s="44">
        <f t="shared" si="27"/>
        <v>800.78726156</v>
      </c>
      <c r="F93" s="44">
        <f t="shared" si="27"/>
        <v>818.277031</v>
      </c>
      <c r="G93" s="44">
        <f t="shared" si="27"/>
        <v>814.900372</v>
      </c>
      <c r="H93" s="44">
        <f t="shared" si="27"/>
        <v>819.25475736</v>
      </c>
      <c r="I93" s="44">
        <f t="shared" si="27"/>
        <v>808.8380352</v>
      </c>
      <c r="J93" s="44">
        <f t="shared" si="27"/>
        <v>833.968564</v>
      </c>
      <c r="K93" s="44">
        <f t="shared" si="27"/>
        <v>887.9614016</v>
      </c>
      <c r="L93" s="44">
        <f t="shared" si="27"/>
        <v>918.00632352</v>
      </c>
      <c r="M93" s="44">
        <f t="shared" si="27"/>
        <v>900.52714752</v>
      </c>
      <c r="N93" s="44">
        <f t="shared" si="27"/>
        <v>879.96263212</v>
      </c>
      <c r="O93" s="44">
        <f t="shared" si="27"/>
        <v>871.9990136</v>
      </c>
      <c r="P93" s="44">
        <f t="shared" si="27"/>
        <v>900.22860512</v>
      </c>
      <c r="Q93" s="44">
        <v>424.75</v>
      </c>
      <c r="R93" s="44">
        <v>326.208</v>
      </c>
      <c r="S93" s="44">
        <f t="shared" si="1"/>
        <v>98.542</v>
      </c>
      <c r="T93" s="44">
        <v>1504.3408128</v>
      </c>
    </row>
    <row r="94" spans="1:20">
      <c r="A94" s="44">
        <v>3.7235</v>
      </c>
      <c r="B94" s="44">
        <f t="shared" ref="B94:P94" si="28">B61*$A$94</f>
        <v>107.4445713</v>
      </c>
      <c r="C94" s="44">
        <f t="shared" si="28"/>
        <v>350.33547648</v>
      </c>
      <c r="D94" s="44">
        <f t="shared" si="28"/>
        <v>289.28675776</v>
      </c>
      <c r="E94" s="44">
        <f t="shared" si="28"/>
        <v>269.4823549</v>
      </c>
      <c r="F94" s="44">
        <f t="shared" si="28"/>
        <v>257.7049244</v>
      </c>
      <c r="G94" s="44">
        <f t="shared" si="28"/>
        <v>279.5559118</v>
      </c>
      <c r="H94" s="44">
        <f t="shared" si="28"/>
        <v>274.4822707</v>
      </c>
      <c r="I94" s="44">
        <f t="shared" si="28"/>
        <v>276.402852</v>
      </c>
      <c r="J94" s="44">
        <f t="shared" si="28"/>
        <v>333.97151315</v>
      </c>
      <c r="K94" s="44">
        <f t="shared" si="28"/>
        <v>332.851112</v>
      </c>
      <c r="L94" s="44">
        <f t="shared" si="28"/>
        <v>328.7165376</v>
      </c>
      <c r="M94" s="44">
        <f t="shared" si="28"/>
        <v>321.11464</v>
      </c>
      <c r="N94" s="44">
        <f t="shared" si="28"/>
        <v>307.06177865</v>
      </c>
      <c r="O94" s="44">
        <f t="shared" si="28"/>
        <v>297.395945</v>
      </c>
      <c r="P94" s="44">
        <f t="shared" si="28"/>
        <v>290.8917352</v>
      </c>
      <c r="Q94" s="44">
        <v>395.38</v>
      </c>
      <c r="R94" s="44">
        <v>298.11652</v>
      </c>
      <c r="S94" s="44">
        <f t="shared" si="1"/>
        <v>97.26348</v>
      </c>
      <c r="T94" s="44">
        <v>1374.794143632</v>
      </c>
    </row>
    <row r="95" spans="1:20">
      <c r="A95" s="44">
        <v>3.6314</v>
      </c>
      <c r="B95" s="44">
        <f t="shared" ref="B95:P95" si="29">B62*$A$95</f>
        <v>701.70341108</v>
      </c>
      <c r="C95" s="44">
        <f t="shared" si="29"/>
        <v>1125.801398784</v>
      </c>
      <c r="D95" s="44">
        <f t="shared" si="29"/>
        <v>1105.662308036</v>
      </c>
      <c r="E95" s="44">
        <f t="shared" si="29"/>
        <v>1059.56371862</v>
      </c>
      <c r="F95" s="44">
        <f t="shared" si="29"/>
        <v>1061.55517838</v>
      </c>
      <c r="G95" s="44">
        <f t="shared" si="29"/>
        <v>1114.22681968</v>
      </c>
      <c r="H95" s="44">
        <f t="shared" si="29"/>
        <v>1101.44792308</v>
      </c>
      <c r="I95" s="44">
        <f t="shared" si="29"/>
        <v>1088.7227712</v>
      </c>
      <c r="J95" s="44">
        <f t="shared" si="29"/>
        <v>1054.74630338</v>
      </c>
      <c r="K95" s="44">
        <f t="shared" si="29"/>
        <v>1103.110378</v>
      </c>
      <c r="L95" s="44">
        <f t="shared" si="29"/>
        <v>1126.00490244</v>
      </c>
      <c r="M95" s="44">
        <f t="shared" si="29"/>
        <v>1151.19447168</v>
      </c>
      <c r="N95" s="44">
        <f t="shared" si="29"/>
        <v>1169.84497894</v>
      </c>
      <c r="O95" s="44">
        <f t="shared" si="29"/>
        <v>1173.1818724</v>
      </c>
      <c r="P95" s="44">
        <f t="shared" si="29"/>
        <v>1188.83465896</v>
      </c>
      <c r="Q95" s="44">
        <v>401.4</v>
      </c>
      <c r="R95" s="44">
        <v>295.8318</v>
      </c>
      <c r="S95" s="44">
        <f t="shared" si="1"/>
        <v>105.5682</v>
      </c>
      <c r="T95" s="44">
        <v>1364.25792888</v>
      </c>
    </row>
    <row r="96" spans="1:20">
      <c r="A96" s="44">
        <v>3.7217</v>
      </c>
      <c r="B96" s="44">
        <f t="shared" ref="B96:P96" si="30">B63*$A$96</f>
        <v>1134.75302906</v>
      </c>
      <c r="C96" s="44">
        <f t="shared" si="30"/>
        <v>1161.45622656</v>
      </c>
      <c r="D96" s="44">
        <f t="shared" si="30"/>
        <v>1127.09488697</v>
      </c>
      <c r="E96" s="44">
        <f t="shared" si="30"/>
        <v>1087.28274556</v>
      </c>
      <c r="F96" s="44">
        <f t="shared" si="30"/>
        <v>1146.12431124</v>
      </c>
      <c r="G96" s="44">
        <f t="shared" si="30"/>
        <v>1150.82556268</v>
      </c>
      <c r="H96" s="44">
        <f t="shared" si="30"/>
        <v>1154.36415504</v>
      </c>
      <c r="I96" s="44">
        <f t="shared" si="30"/>
        <v>1226.9998296</v>
      </c>
      <c r="J96" s="44">
        <f t="shared" si="30"/>
        <v>1431.51580451</v>
      </c>
      <c r="K96" s="44">
        <f t="shared" si="30"/>
        <v>1354.996536</v>
      </c>
      <c r="L96" s="44">
        <f t="shared" si="30"/>
        <v>1284.7792221</v>
      </c>
      <c r="M96" s="44">
        <f t="shared" si="30"/>
        <v>1663.22475264</v>
      </c>
      <c r="N96" s="44">
        <f t="shared" si="30"/>
        <v>1570.02780209</v>
      </c>
      <c r="O96" s="44">
        <f t="shared" si="30"/>
        <v>1534.30655332</v>
      </c>
      <c r="P96" s="44">
        <f t="shared" si="30"/>
        <v>1447.21132992</v>
      </c>
      <c r="Q96" s="44">
        <v>408.6</v>
      </c>
      <c r="R96" s="44">
        <v>297.0522</v>
      </c>
      <c r="S96" s="44">
        <f t="shared" si="1"/>
        <v>111.5478</v>
      </c>
      <c r="T96" s="44">
        <v>1369.88592552</v>
      </c>
    </row>
    <row r="97" spans="1:20">
      <c r="A97" s="44">
        <v>3.7005</v>
      </c>
      <c r="B97" s="44">
        <f t="shared" ref="B97:P97" si="31">B64*$A$97</f>
        <v>120.6710847</v>
      </c>
      <c r="C97" s="44">
        <f t="shared" si="31"/>
        <v>181.26173952</v>
      </c>
      <c r="D97" s="44">
        <f t="shared" si="31"/>
        <v>172.76775984</v>
      </c>
      <c r="E97" s="44">
        <f t="shared" si="31"/>
        <v>167.9997396</v>
      </c>
      <c r="F97" s="44">
        <f t="shared" si="31"/>
        <v>165.98925795</v>
      </c>
      <c r="G97" s="44">
        <f t="shared" si="31"/>
        <v>176.0209434</v>
      </c>
      <c r="H97" s="44">
        <f t="shared" si="31"/>
        <v>192.6339681</v>
      </c>
      <c r="I97" s="44">
        <f t="shared" si="31"/>
        <v>203.557104</v>
      </c>
      <c r="J97" s="44">
        <f t="shared" si="31"/>
        <v>211.36330875</v>
      </c>
      <c r="K97" s="44">
        <f t="shared" si="31"/>
        <v>231.392265</v>
      </c>
      <c r="L97" s="44">
        <f t="shared" si="31"/>
        <v>260.8652673</v>
      </c>
      <c r="M97" s="44">
        <f t="shared" si="31"/>
        <v>314.4418464</v>
      </c>
      <c r="N97" s="44">
        <f t="shared" si="31"/>
        <v>341.6656848</v>
      </c>
      <c r="O97" s="44">
        <f t="shared" si="31"/>
        <v>358.0485384</v>
      </c>
      <c r="P97" s="44">
        <f t="shared" si="31"/>
        <v>359.5094958</v>
      </c>
      <c r="Q97" s="44">
        <v>401.8</v>
      </c>
      <c r="R97" s="44">
        <v>290.9032</v>
      </c>
      <c r="S97" s="44">
        <f t="shared" si="1"/>
        <v>110.8968</v>
      </c>
      <c r="T97" s="44">
        <v>1341.52919712</v>
      </c>
    </row>
    <row r="98" spans="1:20">
      <c r="A98" s="44">
        <v>3.5937</v>
      </c>
      <c r="B98" s="44">
        <f t="shared" ref="B98:P98" si="32">B65*$A$98</f>
        <v>278.49809394</v>
      </c>
      <c r="C98" s="44">
        <f t="shared" si="32"/>
        <v>224.9368704</v>
      </c>
      <c r="D98" s="44">
        <f t="shared" si="32"/>
        <v>242.459464104</v>
      </c>
      <c r="E98" s="44">
        <f t="shared" si="32"/>
        <v>290.01698055</v>
      </c>
      <c r="F98" s="44">
        <f t="shared" si="32"/>
        <v>296.53235865</v>
      </c>
      <c r="G98" s="44">
        <f t="shared" si="32"/>
        <v>299.73182976</v>
      </c>
      <c r="H98" s="44">
        <f t="shared" si="32"/>
        <v>316.28800566</v>
      </c>
      <c r="I98" s="44">
        <f t="shared" si="32"/>
        <v>362.7624528</v>
      </c>
      <c r="J98" s="44">
        <f t="shared" si="32"/>
        <v>581.62309524</v>
      </c>
      <c r="K98" s="44">
        <f t="shared" si="32"/>
        <v>631.0609074</v>
      </c>
      <c r="L98" s="44">
        <f t="shared" si="32"/>
        <v>848.71622286</v>
      </c>
      <c r="M98" s="44">
        <f t="shared" si="32"/>
        <v>1043.61048</v>
      </c>
      <c r="N98" s="44">
        <f t="shared" si="32"/>
        <v>1179.64352484</v>
      </c>
      <c r="O98" s="44">
        <f t="shared" si="32"/>
        <v>1296.66733416</v>
      </c>
      <c r="P98" s="44">
        <f t="shared" si="32"/>
        <v>1514.79342432</v>
      </c>
      <c r="Q98" s="44">
        <v>420.8</v>
      </c>
      <c r="R98" s="44">
        <v>303.8176</v>
      </c>
      <c r="S98" s="44">
        <f t="shared" si="1"/>
        <v>116.9824</v>
      </c>
      <c r="T98" s="44">
        <v>1401.08524416</v>
      </c>
    </row>
    <row r="99" spans="1:20">
      <c r="Q99" s="44">
        <v>400.4</v>
      </c>
      <c r="R99" s="44">
        <v>288.288</v>
      </c>
      <c r="S99" s="44">
        <f t="shared" si="1"/>
        <v>112.112</v>
      </c>
      <c r="T99" s="44">
        <v>1329.4689408</v>
      </c>
    </row>
    <row r="100" spans="1:20">
      <c r="Q100" s="44">
        <v>322</v>
      </c>
      <c r="R100" s="44">
        <v>237.314</v>
      </c>
      <c r="S100" s="44">
        <f t="shared" si="1"/>
        <v>84.686</v>
      </c>
      <c r="T100" s="44">
        <v>1094.3972424</v>
      </c>
    </row>
    <row r="101" spans="1:20">
      <c r="Q101" s="44">
        <v>309.4</v>
      </c>
      <c r="R101" s="44">
        <v>228.956</v>
      </c>
      <c r="S101" s="44">
        <f t="shared" si="1"/>
        <v>80.444</v>
      </c>
      <c r="T101" s="44">
        <v>1055.8534896</v>
      </c>
    </row>
    <row r="102" spans="1:20">
      <c r="Q102" s="44">
        <v>316.2</v>
      </c>
      <c r="R102" s="44">
        <v>229.5612</v>
      </c>
      <c r="S102" s="44">
        <f t="shared" si="1"/>
        <v>86.6388</v>
      </c>
      <c r="T102" s="44">
        <v>1058.64442992</v>
      </c>
    </row>
    <row r="103" spans="1:20">
      <c r="Q103" s="44">
        <v>270.5</v>
      </c>
      <c r="R103" s="44">
        <v>190.432</v>
      </c>
      <c r="S103" s="44">
        <f t="shared" si="1"/>
        <v>80.068</v>
      </c>
      <c r="T103" s="44">
        <v>878.1962112</v>
      </c>
    </row>
    <row r="104" spans="1:20">
      <c r="Q104" s="44">
        <v>323.6</v>
      </c>
      <c r="R104" s="44">
        <v>217.1356</v>
      </c>
      <c r="S104" s="44">
        <f t="shared" si="1"/>
        <v>106.4644</v>
      </c>
      <c r="T104" s="44">
        <v>1001.34253296</v>
      </c>
    </row>
    <row r="105" spans="1:20">
      <c r="Q105" s="44">
        <v>377.8</v>
      </c>
      <c r="R105" s="44">
        <v>246.3256</v>
      </c>
      <c r="S105" s="44">
        <f t="shared" si="1"/>
        <v>131.4744</v>
      </c>
      <c r="T105" s="44">
        <v>1135.95513696</v>
      </c>
    </row>
    <row r="106" spans="1:20">
      <c r="Q106" s="44">
        <v>417.5</v>
      </c>
      <c r="R106" s="44">
        <v>262.19</v>
      </c>
      <c r="S106" s="44">
        <f t="shared" si="1"/>
        <v>155.31</v>
      </c>
      <c r="T106" s="44">
        <v>1209.115404</v>
      </c>
    </row>
    <row r="107" spans="1:20">
      <c r="Q107" s="44">
        <v>257.5</v>
      </c>
      <c r="R107" s="44">
        <v>201.365</v>
      </c>
      <c r="S107" s="44">
        <f t="shared" si="1"/>
        <v>56.135</v>
      </c>
      <c r="T107" s="44">
        <v>998.126032</v>
      </c>
    </row>
    <row r="108" spans="1:20">
      <c r="Q108" s="44">
        <v>320.21</v>
      </c>
      <c r="R108" s="44">
        <v>245.92128</v>
      </c>
      <c r="S108" s="44">
        <f t="shared" si="1"/>
        <v>74.28872</v>
      </c>
      <c r="T108" s="44">
        <v>1218.982600704</v>
      </c>
    </row>
    <row r="109" spans="1:20">
      <c r="Q109" s="44">
        <v>318.94</v>
      </c>
      <c r="R109" s="44">
        <v>240.48076</v>
      </c>
      <c r="S109" s="44">
        <f t="shared" si="1"/>
        <v>78.45924</v>
      </c>
      <c r="T109" s="44">
        <v>1192.015031168</v>
      </c>
    </row>
    <row r="110" spans="1:20">
      <c r="Q110" s="44">
        <v>310.3</v>
      </c>
      <c r="R110" s="44">
        <v>228.6911</v>
      </c>
      <c r="S110" s="44">
        <f t="shared" si="1"/>
        <v>81.6089</v>
      </c>
      <c r="T110" s="44">
        <v>1133.57604448</v>
      </c>
    </row>
    <row r="111" spans="1:20">
      <c r="Q111" s="44">
        <v>298.5</v>
      </c>
      <c r="R111" s="44">
        <v>217.0095</v>
      </c>
      <c r="S111" s="44">
        <f t="shared" si="1"/>
        <v>81.4905</v>
      </c>
      <c r="T111" s="44">
        <v>1075.6726896</v>
      </c>
    </row>
    <row r="112" spans="1:20">
      <c r="Q112" s="44">
        <v>300.4</v>
      </c>
      <c r="R112" s="44">
        <v>217.4896</v>
      </c>
      <c r="S112" s="44">
        <f t="shared" si="1"/>
        <v>82.9104</v>
      </c>
      <c r="T112" s="44">
        <v>1078.05244928</v>
      </c>
    </row>
    <row r="113" spans="17:20">
      <c r="Q113" s="44">
        <v>313</v>
      </c>
      <c r="R113" s="44">
        <v>225.986</v>
      </c>
      <c r="S113" s="44">
        <f t="shared" si="1"/>
        <v>87.014</v>
      </c>
      <c r="T113" s="44">
        <v>1120.1674048</v>
      </c>
    </row>
    <row r="114" spans="17:20">
      <c r="Q114" s="44">
        <v>315.2</v>
      </c>
      <c r="R114" s="44">
        <v>226.944</v>
      </c>
      <c r="S114" s="44">
        <f t="shared" si="1"/>
        <v>88.256</v>
      </c>
      <c r="T114" s="44">
        <v>1124.9160192</v>
      </c>
    </row>
    <row r="115" spans="17:20">
      <c r="Q115" s="44">
        <v>363.1</v>
      </c>
      <c r="R115" s="44">
        <v>267.6047</v>
      </c>
      <c r="S115" s="44">
        <f t="shared" si="1"/>
        <v>95.4953</v>
      </c>
      <c r="T115" s="44">
        <v>1326.46297696</v>
      </c>
    </row>
    <row r="116" spans="17:20">
      <c r="Q116" s="44">
        <v>349.7</v>
      </c>
      <c r="R116" s="44">
        <v>258.778</v>
      </c>
      <c r="S116" s="44">
        <f t="shared" si="1"/>
        <v>90.922</v>
      </c>
      <c r="T116" s="44">
        <v>1282.7107904</v>
      </c>
    </row>
    <row r="117" spans="17:20">
      <c r="Q117" s="44">
        <v>365.8</v>
      </c>
      <c r="R117" s="44">
        <v>265.5708</v>
      </c>
      <c r="S117" s="44">
        <f t="shared" si="1"/>
        <v>100.2292</v>
      </c>
      <c r="T117" s="44">
        <v>1316.38134144</v>
      </c>
    </row>
    <row r="118" spans="17:20">
      <c r="Q118" s="44">
        <v>402.5</v>
      </c>
      <c r="R118" s="44">
        <v>283.36</v>
      </c>
      <c r="S118" s="44">
        <f t="shared" si="1"/>
        <v>119.14</v>
      </c>
      <c r="T118" s="44">
        <v>1404.558848</v>
      </c>
    </row>
    <row r="119" spans="17:20">
      <c r="Q119" s="44">
        <v>403.9</v>
      </c>
      <c r="R119" s="44">
        <v>271.0169</v>
      </c>
      <c r="S119" s="44">
        <f t="shared" si="1"/>
        <v>132.8831</v>
      </c>
      <c r="T119" s="44">
        <v>1343.37656992</v>
      </c>
    </row>
    <row r="120" spans="17:20">
      <c r="Q120" s="44">
        <v>414.9</v>
      </c>
      <c r="R120" s="44">
        <v>270.5148</v>
      </c>
      <c r="S120" s="44">
        <f t="shared" si="1"/>
        <v>144.3852</v>
      </c>
      <c r="T120" s="44">
        <v>1340.88776064</v>
      </c>
    </row>
    <row r="121" spans="17:20">
      <c r="Q121" s="44">
        <v>432.8</v>
      </c>
      <c r="R121" s="44">
        <v>271.7984</v>
      </c>
      <c r="S121" s="44">
        <f t="shared" si="1"/>
        <v>161.0016</v>
      </c>
      <c r="T121" s="44">
        <v>1347.25030912</v>
      </c>
    </row>
    <row r="122" spans="17:20">
      <c r="Q122" s="44">
        <v>3.4</v>
      </c>
      <c r="R122" s="44">
        <v>2.6588</v>
      </c>
      <c r="S122" s="44">
        <f t="shared" si="1"/>
        <v>0.7412</v>
      </c>
      <c r="T122" s="44">
        <v>14.6234</v>
      </c>
    </row>
    <row r="123" spans="17:20">
      <c r="Q123" s="44">
        <v>0.1</v>
      </c>
      <c r="R123" s="44">
        <v>0.0768</v>
      </c>
      <c r="S123" s="44">
        <f t="shared" si="1"/>
        <v>0.0232</v>
      </c>
      <c r="T123" s="44">
        <v>0.4224</v>
      </c>
    </row>
    <row r="124" spans="17:20">
      <c r="Q124" s="44">
        <v>0.08</v>
      </c>
      <c r="R124" s="44">
        <v>0.06032</v>
      </c>
      <c r="S124" s="44">
        <f t="shared" si="1"/>
        <v>0.01968</v>
      </c>
      <c r="T124" s="44">
        <v>0.33176</v>
      </c>
    </row>
    <row r="125" spans="17:20">
      <c r="Q125" s="44">
        <v>0</v>
      </c>
      <c r="R125" s="44">
        <v>0</v>
      </c>
      <c r="S125" s="44">
        <f t="shared" si="1"/>
        <v>0</v>
      </c>
      <c r="T125" s="44">
        <v>0</v>
      </c>
    </row>
    <row r="126" spans="17:20">
      <c r="Q126" s="44">
        <v>0</v>
      </c>
      <c r="R126" s="44">
        <v>0</v>
      </c>
      <c r="S126" s="44">
        <f t="shared" si="1"/>
        <v>0</v>
      </c>
      <c r="T126" s="44">
        <v>0</v>
      </c>
    </row>
    <row r="127" spans="17:20">
      <c r="Q127" s="44">
        <v>0</v>
      </c>
      <c r="R127" s="44">
        <v>0</v>
      </c>
      <c r="S127" s="44">
        <f t="shared" si="1"/>
        <v>0</v>
      </c>
      <c r="T127" s="44">
        <v>0</v>
      </c>
    </row>
    <row r="128" spans="17:20">
      <c r="Q128" s="44">
        <v>0</v>
      </c>
      <c r="R128" s="44">
        <v>0</v>
      </c>
      <c r="S128" s="44">
        <f t="shared" si="1"/>
        <v>0</v>
      </c>
      <c r="T128" s="44">
        <v>0</v>
      </c>
    </row>
    <row r="129" spans="17:20">
      <c r="Q129" s="44">
        <v>0</v>
      </c>
      <c r="R129" s="44">
        <v>0</v>
      </c>
      <c r="S129" s="44">
        <f t="shared" si="1"/>
        <v>0</v>
      </c>
      <c r="T129" s="44">
        <v>0</v>
      </c>
    </row>
    <row r="130" spans="17:20">
      <c r="Q130" s="44">
        <v>0</v>
      </c>
      <c r="R130" s="44">
        <v>0</v>
      </c>
      <c r="S130" s="44">
        <f t="shared" ref="S130:S193" si="33">Q130-R130</f>
        <v>0</v>
      </c>
      <c r="T130" s="44">
        <v>0</v>
      </c>
    </row>
    <row r="131" spans="17:20">
      <c r="Q131" s="44">
        <v>0.2</v>
      </c>
      <c r="R131" s="44">
        <v>0.148</v>
      </c>
      <c r="S131" s="44">
        <f t="shared" si="33"/>
        <v>0.052</v>
      </c>
      <c r="T131" s="44">
        <v>0.814</v>
      </c>
    </row>
    <row r="132" spans="17:20">
      <c r="Q132" s="44">
        <v>0</v>
      </c>
      <c r="R132" s="44">
        <v>0</v>
      </c>
      <c r="S132" s="44">
        <f t="shared" si="33"/>
        <v>0</v>
      </c>
      <c r="T132" s="44">
        <v>0</v>
      </c>
    </row>
    <row r="133" spans="17:20">
      <c r="Q133" s="44">
        <v>0</v>
      </c>
      <c r="R133" s="44">
        <v>0</v>
      </c>
      <c r="S133" s="44">
        <f t="shared" si="33"/>
        <v>0</v>
      </c>
      <c r="T133" s="44">
        <v>0</v>
      </c>
    </row>
    <row r="134" spans="17:20">
      <c r="Q134" s="44">
        <v>0</v>
      </c>
      <c r="R134" s="44">
        <v>0</v>
      </c>
      <c r="S134" s="44">
        <f t="shared" si="33"/>
        <v>0</v>
      </c>
      <c r="T134" s="44">
        <v>0</v>
      </c>
    </row>
    <row r="135" spans="17:20">
      <c r="Q135" s="44">
        <v>0</v>
      </c>
      <c r="R135" s="44">
        <v>0</v>
      </c>
      <c r="S135" s="44">
        <f t="shared" si="33"/>
        <v>0</v>
      </c>
      <c r="T135" s="44">
        <v>0</v>
      </c>
    </row>
    <row r="136" spans="17:20">
      <c r="Q136" s="44">
        <v>0</v>
      </c>
      <c r="R136" s="44">
        <v>0</v>
      </c>
      <c r="S136" s="44">
        <f t="shared" si="33"/>
        <v>0</v>
      </c>
      <c r="T136" s="44">
        <v>0</v>
      </c>
    </row>
    <row r="137" spans="17:20">
      <c r="Q137" s="44">
        <v>7.2</v>
      </c>
      <c r="R137" s="44">
        <v>5.6304</v>
      </c>
      <c r="S137" s="44">
        <f t="shared" si="33"/>
        <v>1.5696</v>
      </c>
      <c r="T137" s="44">
        <v>32.00375664</v>
      </c>
    </row>
    <row r="138" spans="17:20">
      <c r="Q138" s="44">
        <v>8.62</v>
      </c>
      <c r="R138" s="44">
        <v>6.62016</v>
      </c>
      <c r="S138" s="44">
        <f t="shared" si="33"/>
        <v>1.99984</v>
      </c>
      <c r="T138" s="44">
        <v>37.629651456</v>
      </c>
    </row>
    <row r="139" spans="17:20">
      <c r="Q139" s="44">
        <v>8.56</v>
      </c>
      <c r="R139" s="44">
        <v>6.45424</v>
      </c>
      <c r="S139" s="44">
        <f t="shared" si="33"/>
        <v>2.10576</v>
      </c>
      <c r="T139" s="44">
        <v>36.686545584</v>
      </c>
    </row>
    <row r="140" spans="17:20">
      <c r="Q140" s="44">
        <v>8</v>
      </c>
      <c r="R140" s="44">
        <v>5.896</v>
      </c>
      <c r="S140" s="44">
        <f t="shared" si="33"/>
        <v>2.104</v>
      </c>
      <c r="T140" s="44">
        <v>33.5134536</v>
      </c>
    </row>
    <row r="141" spans="17:20">
      <c r="Q141" s="44">
        <v>7.7</v>
      </c>
      <c r="R141" s="44">
        <v>5.5979</v>
      </c>
      <c r="S141" s="44">
        <f t="shared" si="33"/>
        <v>2.1021</v>
      </c>
      <c r="T141" s="44">
        <v>31.81902339</v>
      </c>
    </row>
    <row r="142" spans="17:20">
      <c r="Q142" s="44">
        <v>8.1</v>
      </c>
      <c r="R142" s="44">
        <v>5.8644</v>
      </c>
      <c r="S142" s="44">
        <f t="shared" si="33"/>
        <v>2.2356</v>
      </c>
      <c r="T142" s="44">
        <v>33.33383604</v>
      </c>
    </row>
    <row r="143" spans="17:20">
      <c r="Q143" s="44">
        <v>9.1</v>
      </c>
      <c r="R143" s="44">
        <v>6.5702</v>
      </c>
      <c r="S143" s="44">
        <f t="shared" si="33"/>
        <v>2.5298</v>
      </c>
      <c r="T143" s="44">
        <v>37.34567382</v>
      </c>
    </row>
    <row r="144" spans="17:20">
      <c r="Q144" s="44">
        <v>9</v>
      </c>
      <c r="R144" s="44">
        <v>6.48</v>
      </c>
      <c r="S144" s="44">
        <f t="shared" si="33"/>
        <v>2.52</v>
      </c>
      <c r="T144" s="44">
        <v>36.832968</v>
      </c>
    </row>
    <row r="145" spans="17:20">
      <c r="Q145" s="44">
        <v>16.6</v>
      </c>
      <c r="R145" s="44">
        <v>12.2342</v>
      </c>
      <c r="S145" s="44">
        <f t="shared" si="33"/>
        <v>4.3658</v>
      </c>
      <c r="T145" s="44">
        <v>69.54041622</v>
      </c>
    </row>
    <row r="146" spans="17:20">
      <c r="Q146" s="44">
        <v>15.8</v>
      </c>
      <c r="R146" s="44">
        <v>11.692</v>
      </c>
      <c r="S146" s="44">
        <f t="shared" si="33"/>
        <v>4.108</v>
      </c>
      <c r="T146" s="44">
        <v>66.4584972</v>
      </c>
    </row>
    <row r="147" spans="17:20">
      <c r="Q147" s="44">
        <v>15.2</v>
      </c>
      <c r="R147" s="44">
        <v>11.0352</v>
      </c>
      <c r="S147" s="44">
        <f t="shared" si="33"/>
        <v>4.1648</v>
      </c>
      <c r="T147" s="44">
        <v>62.72518032</v>
      </c>
    </row>
    <row r="148" spans="17:20">
      <c r="Q148" s="44">
        <v>14.2</v>
      </c>
      <c r="R148" s="44">
        <v>9.9968</v>
      </c>
      <c r="S148" s="44">
        <f t="shared" si="33"/>
        <v>4.2032</v>
      </c>
      <c r="T148" s="44">
        <v>56.82281088</v>
      </c>
    </row>
    <row r="149" spans="17:20">
      <c r="Q149" s="44">
        <v>14.1</v>
      </c>
      <c r="R149" s="44">
        <v>9.4611</v>
      </c>
      <c r="S149" s="44">
        <f t="shared" si="33"/>
        <v>4.6389</v>
      </c>
      <c r="T149" s="44">
        <v>53.77783851</v>
      </c>
    </row>
    <row r="150" spans="17:20">
      <c r="Q150" s="44">
        <v>14</v>
      </c>
      <c r="R150" s="44">
        <v>9.128</v>
      </c>
      <c r="S150" s="44">
        <f t="shared" si="33"/>
        <v>4.872</v>
      </c>
      <c r="T150" s="44">
        <v>51.8844648</v>
      </c>
    </row>
    <row r="151" spans="17:20">
      <c r="Q151" s="44">
        <v>16.4</v>
      </c>
      <c r="R151" s="44">
        <v>10.2992</v>
      </c>
      <c r="S151" s="44">
        <f t="shared" si="33"/>
        <v>6.1008</v>
      </c>
      <c r="T151" s="44">
        <v>58.54168272</v>
      </c>
    </row>
    <row r="152" spans="17:20">
      <c r="Q152" s="44">
        <v>4.2</v>
      </c>
      <c r="R152" s="44">
        <v>3.2844</v>
      </c>
      <c r="S152" s="44">
        <f t="shared" si="33"/>
        <v>0.9156</v>
      </c>
      <c r="T152" s="44">
        <v>18.54503616</v>
      </c>
    </row>
    <row r="153" spans="17:20">
      <c r="Q153" s="44">
        <v>11.99</v>
      </c>
      <c r="R153" s="44">
        <v>9.20832</v>
      </c>
      <c r="S153" s="44">
        <f t="shared" si="33"/>
        <v>2.78168</v>
      </c>
      <c r="T153" s="44">
        <v>51.993858048</v>
      </c>
    </row>
    <row r="154" spans="17:20">
      <c r="Q154" s="44">
        <v>11.5</v>
      </c>
      <c r="R154" s="44">
        <v>8.671</v>
      </c>
      <c r="S154" s="44">
        <f t="shared" si="33"/>
        <v>2.829</v>
      </c>
      <c r="T154" s="44">
        <v>48.9599344</v>
      </c>
    </row>
    <row r="155" spans="17:20">
      <c r="Q155" s="44">
        <v>10.9</v>
      </c>
      <c r="R155" s="44">
        <v>8.0333</v>
      </c>
      <c r="S155" s="44">
        <f t="shared" si="33"/>
        <v>2.8667</v>
      </c>
      <c r="T155" s="44">
        <v>45.35922512</v>
      </c>
    </row>
    <row r="156" spans="17:20">
      <c r="Q156" s="44">
        <v>10.9</v>
      </c>
      <c r="R156" s="44">
        <v>7.9243</v>
      </c>
      <c r="S156" s="44">
        <f t="shared" si="33"/>
        <v>2.9757</v>
      </c>
      <c r="T156" s="44">
        <v>44.74376752</v>
      </c>
    </row>
    <row r="157" spans="17:20">
      <c r="Q157" s="44">
        <v>10</v>
      </c>
      <c r="R157" s="44">
        <v>7.24</v>
      </c>
      <c r="S157" s="44">
        <f t="shared" si="33"/>
        <v>2.76</v>
      </c>
      <c r="T157" s="44">
        <v>40.879936</v>
      </c>
    </row>
    <row r="158" spans="17:20">
      <c r="Q158" s="44">
        <v>9.5</v>
      </c>
      <c r="R158" s="44">
        <v>6.859</v>
      </c>
      <c r="S158" s="44">
        <f t="shared" si="33"/>
        <v>2.641</v>
      </c>
      <c r="T158" s="44">
        <v>38.7286576</v>
      </c>
    </row>
    <row r="159" spans="17:20">
      <c r="Q159" s="44">
        <v>9.5</v>
      </c>
      <c r="R159" s="44">
        <v>6.84</v>
      </c>
      <c r="S159" s="44">
        <f t="shared" si="33"/>
        <v>2.66</v>
      </c>
      <c r="T159" s="44">
        <v>38.621376</v>
      </c>
    </row>
    <row r="160" spans="17:20">
      <c r="Q160" s="44">
        <v>10.9</v>
      </c>
      <c r="R160" s="44">
        <v>8.0333</v>
      </c>
      <c r="S160" s="44">
        <f t="shared" si="33"/>
        <v>2.8667</v>
      </c>
      <c r="T160" s="44">
        <v>45.35922512</v>
      </c>
    </row>
    <row r="161" spans="17:20">
      <c r="Q161" s="44">
        <v>9.8</v>
      </c>
      <c r="R161" s="44">
        <v>7.252</v>
      </c>
      <c r="S161" s="44">
        <f t="shared" si="33"/>
        <v>2.548</v>
      </c>
      <c r="T161" s="44">
        <v>40.9476928</v>
      </c>
    </row>
    <row r="162" spans="17:20">
      <c r="Q162" s="44">
        <v>9.5</v>
      </c>
      <c r="R162" s="44">
        <v>6.897</v>
      </c>
      <c r="S162" s="44">
        <f t="shared" si="33"/>
        <v>2.603</v>
      </c>
      <c r="T162" s="44">
        <v>38.9432208</v>
      </c>
    </row>
    <row r="163" spans="17:20">
      <c r="Q163" s="44">
        <v>10.3</v>
      </c>
      <c r="R163" s="44">
        <v>7.2512</v>
      </c>
      <c r="S163" s="44">
        <f t="shared" si="33"/>
        <v>3.0488</v>
      </c>
      <c r="T163" s="44">
        <v>40.94317568</v>
      </c>
    </row>
    <row r="164" spans="17:20">
      <c r="Q164" s="44">
        <v>12.1</v>
      </c>
      <c r="R164" s="44">
        <v>8.1191</v>
      </c>
      <c r="S164" s="44">
        <f t="shared" si="33"/>
        <v>3.9809</v>
      </c>
      <c r="T164" s="44">
        <v>45.84368624</v>
      </c>
    </row>
    <row r="165" spans="17:20">
      <c r="Q165" s="44">
        <v>10.9</v>
      </c>
      <c r="R165" s="44">
        <v>7.1068</v>
      </c>
      <c r="S165" s="44">
        <f t="shared" si="33"/>
        <v>3.7932</v>
      </c>
      <c r="T165" s="44">
        <v>40.12783552</v>
      </c>
    </row>
    <row r="166" spans="17:20">
      <c r="Q166" s="44">
        <v>10.6</v>
      </c>
      <c r="R166" s="44">
        <v>6.6568</v>
      </c>
      <c r="S166" s="44">
        <f t="shared" si="33"/>
        <v>3.9432</v>
      </c>
      <c r="T166" s="44">
        <v>37.58695552</v>
      </c>
    </row>
    <row r="167" spans="17:20">
      <c r="Q167" s="44">
        <v>105.2</v>
      </c>
      <c r="R167" s="44">
        <v>82.2664</v>
      </c>
      <c r="S167" s="44">
        <f t="shared" si="33"/>
        <v>22.9336</v>
      </c>
      <c r="T167" s="44">
        <v>455.80521584</v>
      </c>
    </row>
    <row r="168" spans="17:20">
      <c r="Q168" s="44">
        <v>126.14</v>
      </c>
      <c r="R168" s="44">
        <v>96.87552</v>
      </c>
      <c r="S168" s="44">
        <f t="shared" si="33"/>
        <v>29.26448</v>
      </c>
      <c r="T168" s="44">
        <v>536.748506112</v>
      </c>
    </row>
    <row r="169" spans="17:20">
      <c r="Q169" s="44">
        <v>123.04</v>
      </c>
      <c r="R169" s="44">
        <v>92.77216</v>
      </c>
      <c r="S169" s="44">
        <f t="shared" si="33"/>
        <v>30.26784</v>
      </c>
      <c r="T169" s="44">
        <v>514.013429696</v>
      </c>
    </row>
    <row r="170" spans="17:20">
      <c r="Q170" s="44">
        <v>127.8</v>
      </c>
      <c r="R170" s="44">
        <v>94.1886</v>
      </c>
      <c r="S170" s="44">
        <f t="shared" si="33"/>
        <v>33.6114</v>
      </c>
      <c r="T170" s="44">
        <v>521.86135716</v>
      </c>
    </row>
    <row r="171" spans="17:20">
      <c r="Q171" s="44">
        <v>130.8</v>
      </c>
      <c r="R171" s="44">
        <v>95.0916</v>
      </c>
      <c r="S171" s="44">
        <f t="shared" si="33"/>
        <v>35.7084</v>
      </c>
      <c r="T171" s="44">
        <v>526.86451896</v>
      </c>
    </row>
    <row r="172" spans="17:20">
      <c r="Q172" s="44">
        <v>129.8</v>
      </c>
      <c r="R172" s="44">
        <v>93.9752</v>
      </c>
      <c r="S172" s="44">
        <f t="shared" si="33"/>
        <v>35.8248</v>
      </c>
      <c r="T172" s="44">
        <v>520.67899312</v>
      </c>
    </row>
    <row r="173" spans="17:20">
      <c r="Q173" s="44">
        <v>140.4</v>
      </c>
      <c r="R173" s="44">
        <v>101.3688</v>
      </c>
      <c r="S173" s="44">
        <f t="shared" si="33"/>
        <v>39.0312</v>
      </c>
      <c r="T173" s="44">
        <v>561.64397328</v>
      </c>
    </row>
    <row r="174" spans="17:20">
      <c r="Q174" s="44">
        <v>144.1</v>
      </c>
      <c r="R174" s="44">
        <v>103.752</v>
      </c>
      <c r="S174" s="44">
        <f t="shared" si="33"/>
        <v>40.348</v>
      </c>
      <c r="T174" s="44">
        <v>574.8483312</v>
      </c>
    </row>
    <row r="175" spans="17:20">
      <c r="Q175" s="44">
        <v>58.9</v>
      </c>
      <c r="R175" s="44">
        <v>43.4093</v>
      </c>
      <c r="S175" s="44">
        <f t="shared" si="33"/>
        <v>15.4907</v>
      </c>
      <c r="T175" s="44">
        <v>240.51356758</v>
      </c>
    </row>
    <row r="176" spans="17:20">
      <c r="Q176" s="44">
        <v>58.3</v>
      </c>
      <c r="R176" s="44">
        <v>43.142</v>
      </c>
      <c r="S176" s="44">
        <f t="shared" si="33"/>
        <v>15.158</v>
      </c>
      <c r="T176" s="44">
        <v>239.0325652</v>
      </c>
    </row>
    <row r="177" spans="17:20">
      <c r="Q177" s="44">
        <v>65</v>
      </c>
      <c r="R177" s="44">
        <v>47.19</v>
      </c>
      <c r="S177" s="44">
        <f t="shared" si="33"/>
        <v>17.81</v>
      </c>
      <c r="T177" s="44">
        <v>261.460914</v>
      </c>
    </row>
    <row r="178" spans="17:20">
      <c r="Q178" s="44">
        <v>76.7</v>
      </c>
      <c r="R178" s="44">
        <v>53.9968</v>
      </c>
      <c r="S178" s="44">
        <f t="shared" si="33"/>
        <v>22.7032</v>
      </c>
      <c r="T178" s="44">
        <v>299.17467008</v>
      </c>
    </row>
    <row r="179" spans="17:20">
      <c r="Q179" s="44">
        <v>84.1</v>
      </c>
      <c r="R179" s="44">
        <v>56.4311</v>
      </c>
      <c r="S179" s="44">
        <f t="shared" si="33"/>
        <v>27.6689</v>
      </c>
      <c r="T179" s="44">
        <v>312.66215266</v>
      </c>
    </row>
    <row r="180" spans="17:20">
      <c r="Q180" s="44">
        <v>90.4</v>
      </c>
      <c r="R180" s="44">
        <v>58.9408</v>
      </c>
      <c r="S180" s="44">
        <f t="shared" si="33"/>
        <v>31.4592</v>
      </c>
      <c r="T180" s="44">
        <v>326.56739648</v>
      </c>
    </row>
    <row r="181" spans="17:20">
      <c r="Q181" s="44">
        <v>94.7</v>
      </c>
      <c r="R181" s="44">
        <v>59.4716</v>
      </c>
      <c r="S181" s="44">
        <f t="shared" si="33"/>
        <v>35.2284</v>
      </c>
      <c r="T181" s="44">
        <v>329.50834696</v>
      </c>
    </row>
    <row r="182" spans="17:20">
      <c r="Q182" s="44">
        <v>28.4</v>
      </c>
      <c r="R182" s="44">
        <v>22.2088</v>
      </c>
      <c r="S182" s="44">
        <f t="shared" si="33"/>
        <v>6.1912</v>
      </c>
      <c r="T182" s="44">
        <v>123.50535768</v>
      </c>
    </row>
    <row r="183" spans="17:20">
      <c r="Q183" s="44">
        <v>29.55</v>
      </c>
      <c r="R183" s="44">
        <v>22.6944</v>
      </c>
      <c r="S183" s="44">
        <f t="shared" si="33"/>
        <v>6.8556</v>
      </c>
      <c r="T183" s="44">
        <v>126.20582784</v>
      </c>
    </row>
    <row r="184" spans="17:20">
      <c r="Q184" s="44">
        <v>29.87</v>
      </c>
      <c r="R184" s="44">
        <v>22.52198</v>
      </c>
      <c r="S184" s="44">
        <f t="shared" si="33"/>
        <v>7.34802</v>
      </c>
      <c r="T184" s="44">
        <v>125.246982978</v>
      </c>
    </row>
    <row r="185" spans="17:20">
      <c r="Q185" s="44">
        <v>31.5</v>
      </c>
      <c r="R185" s="44">
        <v>23.2155</v>
      </c>
      <c r="S185" s="44">
        <f t="shared" si="33"/>
        <v>8.2845</v>
      </c>
      <c r="T185" s="44">
        <v>129.10371705</v>
      </c>
    </row>
    <row r="186" spans="17:20">
      <c r="Q186" s="44">
        <v>32.3</v>
      </c>
      <c r="R186" s="44">
        <v>23.4821</v>
      </c>
      <c r="S186" s="44">
        <f t="shared" si="33"/>
        <v>8.8179</v>
      </c>
      <c r="T186" s="44">
        <v>130.58630631</v>
      </c>
    </row>
    <row r="187" spans="17:20">
      <c r="Q187" s="44">
        <v>33.2</v>
      </c>
      <c r="R187" s="44">
        <v>24.0368</v>
      </c>
      <c r="S187" s="44">
        <f t="shared" si="33"/>
        <v>9.1632</v>
      </c>
      <c r="T187" s="44">
        <v>133.67104848</v>
      </c>
    </row>
    <row r="188" spans="17:20">
      <c r="Q188" s="44">
        <v>33.8</v>
      </c>
      <c r="R188" s="44">
        <v>24.4036</v>
      </c>
      <c r="S188" s="44">
        <f t="shared" si="33"/>
        <v>9.3964</v>
      </c>
      <c r="T188" s="44">
        <v>135.71085996</v>
      </c>
    </row>
    <row r="189" spans="17:20">
      <c r="Q189" s="44">
        <v>34.3</v>
      </c>
      <c r="R189" s="44">
        <v>24.696</v>
      </c>
      <c r="S189" s="44">
        <f t="shared" si="33"/>
        <v>9.604</v>
      </c>
      <c r="T189" s="44">
        <v>137.3369256</v>
      </c>
    </row>
    <row r="190" spans="17:20">
      <c r="Q190" s="44">
        <v>9.8</v>
      </c>
      <c r="R190" s="44">
        <v>7.2226</v>
      </c>
      <c r="S190" s="44">
        <f t="shared" si="33"/>
        <v>2.5774</v>
      </c>
      <c r="T190" s="44">
        <v>40.16560086</v>
      </c>
    </row>
    <row r="191" spans="17:20">
      <c r="Q191" s="44">
        <v>11.1</v>
      </c>
      <c r="R191" s="44">
        <v>8.214</v>
      </c>
      <c r="S191" s="44">
        <f t="shared" si="33"/>
        <v>2.886</v>
      </c>
      <c r="T191" s="44">
        <v>45.6788754</v>
      </c>
    </row>
    <row r="192" spans="17:20">
      <c r="Q192" s="44">
        <v>12.9</v>
      </c>
      <c r="R192" s="44">
        <v>9.3654</v>
      </c>
      <c r="S192" s="44">
        <f t="shared" si="33"/>
        <v>3.5346</v>
      </c>
      <c r="T192" s="44">
        <v>52.08192594</v>
      </c>
    </row>
    <row r="193" spans="17:20">
      <c r="Q193" s="44">
        <v>16.8</v>
      </c>
      <c r="R193" s="44">
        <v>11.8272</v>
      </c>
      <c r="S193" s="44">
        <f t="shared" si="33"/>
        <v>4.9728</v>
      </c>
      <c r="T193" s="44">
        <v>65.77224192</v>
      </c>
    </row>
    <row r="194" spans="17:20">
      <c r="Q194" s="44">
        <v>17.2</v>
      </c>
      <c r="R194" s="44">
        <v>11.5412</v>
      </c>
      <c r="S194" s="44">
        <f t="shared" ref="S194:S257" si="34">Q194-R194</f>
        <v>5.6588</v>
      </c>
      <c r="T194" s="44">
        <v>64.18176732</v>
      </c>
    </row>
    <row r="195" spans="17:20">
      <c r="Q195" s="44">
        <v>18.7</v>
      </c>
      <c r="R195" s="44">
        <v>12.1924</v>
      </c>
      <c r="S195" s="44">
        <f t="shared" si="34"/>
        <v>6.5076</v>
      </c>
      <c r="T195" s="44">
        <v>67.80315564</v>
      </c>
    </row>
    <row r="196" spans="17:20">
      <c r="Q196" s="44">
        <v>26</v>
      </c>
      <c r="R196" s="44">
        <v>16.328</v>
      </c>
      <c r="S196" s="44">
        <f t="shared" si="34"/>
        <v>9.672</v>
      </c>
      <c r="T196" s="44">
        <v>90.8016408</v>
      </c>
    </row>
    <row r="197" spans="17:20">
      <c r="Q197" s="44">
        <v>121.4</v>
      </c>
      <c r="R197" s="44">
        <v>94.9348</v>
      </c>
      <c r="S197" s="44">
        <f t="shared" si="34"/>
        <v>26.4652</v>
      </c>
      <c r="T197" s="44">
        <v>525.7489224</v>
      </c>
    </row>
    <row r="198" spans="17:20">
      <c r="Q198" s="44">
        <v>201.42</v>
      </c>
      <c r="R198" s="44">
        <v>154.69056</v>
      </c>
      <c r="S198" s="44">
        <f t="shared" si="34"/>
        <v>46.72944</v>
      </c>
      <c r="T198" s="44">
        <v>856.67632128</v>
      </c>
    </row>
    <row r="199" spans="17:20">
      <c r="Q199" s="44">
        <v>220.7</v>
      </c>
      <c r="R199" s="44">
        <v>166.4078</v>
      </c>
      <c r="S199" s="44">
        <f t="shared" si="34"/>
        <v>54.2922</v>
      </c>
      <c r="T199" s="44">
        <v>921.5663964</v>
      </c>
    </row>
    <row r="200" spans="17:20">
      <c r="Q200" s="44">
        <v>232.5</v>
      </c>
      <c r="R200" s="44">
        <v>171.3525</v>
      </c>
      <c r="S200" s="44">
        <f t="shared" si="34"/>
        <v>61.1475</v>
      </c>
      <c r="T200" s="44">
        <v>948.950145</v>
      </c>
    </row>
    <row r="201" spans="17:20">
      <c r="Q201" s="44">
        <v>241.3</v>
      </c>
      <c r="R201" s="44">
        <v>175.4251</v>
      </c>
      <c r="S201" s="44">
        <f t="shared" si="34"/>
        <v>65.8749</v>
      </c>
      <c r="T201" s="44">
        <v>971.5042038</v>
      </c>
    </row>
    <row r="202" spans="17:20">
      <c r="Q202" s="44">
        <v>246.3</v>
      </c>
      <c r="R202" s="44">
        <v>178.3212</v>
      </c>
      <c r="S202" s="44">
        <f t="shared" si="34"/>
        <v>67.9788</v>
      </c>
      <c r="T202" s="44">
        <v>987.5428056</v>
      </c>
    </row>
    <row r="203" spans="17:20">
      <c r="Q203" s="44">
        <v>260.9</v>
      </c>
      <c r="R203" s="44">
        <v>188.3698</v>
      </c>
      <c r="S203" s="44">
        <f t="shared" si="34"/>
        <v>72.5302</v>
      </c>
      <c r="T203" s="44">
        <v>1043.1919524</v>
      </c>
    </row>
    <row r="204" spans="17:20">
      <c r="Q204" s="44">
        <v>262.2</v>
      </c>
      <c r="R204" s="44">
        <v>188.784</v>
      </c>
      <c r="S204" s="44">
        <f t="shared" si="34"/>
        <v>73.416</v>
      </c>
      <c r="T204" s="44">
        <v>1045.485792</v>
      </c>
    </row>
    <row r="205" spans="17:20">
      <c r="Q205" s="44">
        <v>210.2</v>
      </c>
      <c r="R205" s="44">
        <v>154.9174</v>
      </c>
      <c r="S205" s="44">
        <f t="shared" si="34"/>
        <v>55.2826</v>
      </c>
      <c r="T205" s="44">
        <v>857.9325612</v>
      </c>
    </row>
    <row r="206" spans="17:20">
      <c r="Q206" s="44">
        <v>219.1</v>
      </c>
      <c r="R206" s="44">
        <v>162.134</v>
      </c>
      <c r="S206" s="44">
        <f t="shared" si="34"/>
        <v>56.966</v>
      </c>
      <c r="T206" s="44">
        <v>897.898092</v>
      </c>
    </row>
    <row r="207" spans="17:20">
      <c r="Q207" s="44">
        <v>231</v>
      </c>
      <c r="R207" s="44">
        <v>167.706</v>
      </c>
      <c r="S207" s="44">
        <f t="shared" si="34"/>
        <v>63.294</v>
      </c>
      <c r="T207" s="44">
        <v>928.755828</v>
      </c>
    </row>
    <row r="208" spans="17:20">
      <c r="Q208" s="44">
        <v>263.7</v>
      </c>
      <c r="R208" s="44">
        <v>185.6448</v>
      </c>
      <c r="S208" s="44">
        <f t="shared" si="34"/>
        <v>78.0552</v>
      </c>
      <c r="T208" s="44">
        <v>1028.1009024</v>
      </c>
    </row>
    <row r="209" spans="17:20">
      <c r="Q209" s="44">
        <v>261.8</v>
      </c>
      <c r="R209" s="44">
        <v>175.6678</v>
      </c>
      <c r="S209" s="44">
        <f t="shared" si="34"/>
        <v>86.1322</v>
      </c>
      <c r="T209" s="44">
        <v>972.8482764</v>
      </c>
    </row>
    <row r="210" spans="17:20">
      <c r="Q210" s="44">
        <v>266.7</v>
      </c>
      <c r="R210" s="44">
        <v>173.8884</v>
      </c>
      <c r="S210" s="44">
        <f t="shared" si="34"/>
        <v>92.8116</v>
      </c>
      <c r="T210" s="44">
        <v>962.9939592</v>
      </c>
    </row>
    <row r="211" spans="17:20">
      <c r="Q211" s="44">
        <v>231.6</v>
      </c>
      <c r="R211" s="44">
        <v>145.4448</v>
      </c>
      <c r="S211" s="44">
        <f t="shared" si="34"/>
        <v>86.1552</v>
      </c>
      <c r="T211" s="44">
        <v>805.4733024</v>
      </c>
    </row>
    <row r="212" spans="17:20">
      <c r="Q212" s="44">
        <v>303.4</v>
      </c>
      <c r="R212" s="44">
        <v>237.2588</v>
      </c>
      <c r="S212" s="44">
        <f t="shared" si="34"/>
        <v>66.1412</v>
      </c>
      <c r="T212" s="44">
        <v>1305.46909524</v>
      </c>
    </row>
    <row r="213" spans="17:20">
      <c r="Q213" s="44">
        <v>313.25</v>
      </c>
      <c r="R213" s="44">
        <v>240.576</v>
      </c>
      <c r="S213" s="44">
        <f t="shared" si="34"/>
        <v>72.674</v>
      </c>
      <c r="T213" s="44">
        <v>1323.7213248</v>
      </c>
    </row>
    <row r="214" spans="17:20">
      <c r="Q214" s="44">
        <v>310.26</v>
      </c>
      <c r="R214" s="44">
        <v>233.93604</v>
      </c>
      <c r="S214" s="44">
        <f t="shared" si="34"/>
        <v>76.32396</v>
      </c>
      <c r="T214" s="44">
        <v>1287.186272892</v>
      </c>
    </row>
    <row r="215" spans="17:20">
      <c r="Q215" s="44">
        <v>319.5</v>
      </c>
      <c r="R215" s="44">
        <v>235.4715</v>
      </c>
      <c r="S215" s="44">
        <f t="shared" si="34"/>
        <v>84.0285</v>
      </c>
      <c r="T215" s="44">
        <v>1295.63483445</v>
      </c>
    </row>
    <row r="216" spans="17:20">
      <c r="Q216" s="44">
        <v>328.5</v>
      </c>
      <c r="R216" s="44">
        <v>238.8195</v>
      </c>
      <c r="S216" s="44">
        <f t="shared" si="34"/>
        <v>89.6805</v>
      </c>
      <c r="T216" s="44">
        <v>1314.05653485</v>
      </c>
    </row>
    <row r="217" spans="17:20">
      <c r="Q217" s="44">
        <v>312.8</v>
      </c>
      <c r="R217" s="44">
        <v>226.4672</v>
      </c>
      <c r="S217" s="44">
        <f t="shared" si="34"/>
        <v>86.3328</v>
      </c>
      <c r="T217" s="44">
        <v>1246.09047456</v>
      </c>
    </row>
    <row r="218" spans="17:20">
      <c r="Q218" s="44">
        <v>330.4</v>
      </c>
      <c r="R218" s="44">
        <v>238.5488</v>
      </c>
      <c r="S218" s="44">
        <f t="shared" si="34"/>
        <v>91.8512</v>
      </c>
      <c r="T218" s="44">
        <v>1312.56706224</v>
      </c>
    </row>
    <row r="219" spans="17:20">
      <c r="Q219" s="44">
        <v>326.5</v>
      </c>
      <c r="R219" s="44">
        <v>235.08</v>
      </c>
      <c r="S219" s="44">
        <f t="shared" si="34"/>
        <v>91.42</v>
      </c>
      <c r="T219" s="44">
        <v>1293.480684</v>
      </c>
    </row>
    <row r="220" spans="17:20">
      <c r="Q220" s="44">
        <v>274.6</v>
      </c>
      <c r="R220" s="44">
        <v>202.3802</v>
      </c>
      <c r="S220" s="44">
        <f t="shared" si="34"/>
        <v>72.2198</v>
      </c>
      <c r="T220" s="44">
        <v>1113.55657446</v>
      </c>
    </row>
    <row r="221" spans="17:20">
      <c r="Q221" s="44">
        <v>259</v>
      </c>
      <c r="R221" s="44">
        <v>191.66</v>
      </c>
      <c r="S221" s="44">
        <f t="shared" si="34"/>
        <v>67.34</v>
      </c>
      <c r="T221" s="44">
        <v>1054.570818</v>
      </c>
    </row>
    <row r="222" spans="17:20">
      <c r="Q222" s="44">
        <v>252.5</v>
      </c>
      <c r="R222" s="44">
        <v>183.315</v>
      </c>
      <c r="S222" s="44">
        <f t="shared" si="34"/>
        <v>69.185</v>
      </c>
      <c r="T222" s="44">
        <v>1008.6541245</v>
      </c>
    </row>
    <row r="223" spans="17:20">
      <c r="Q223" s="44">
        <v>192.2</v>
      </c>
      <c r="R223" s="44">
        <v>135.3088</v>
      </c>
      <c r="S223" s="44">
        <f t="shared" si="34"/>
        <v>56.8912</v>
      </c>
      <c r="T223" s="44">
        <v>744.50961024</v>
      </c>
    </row>
    <row r="224" spans="17:20">
      <c r="Q224" s="44">
        <v>193.6</v>
      </c>
      <c r="R224" s="44">
        <v>129.9056</v>
      </c>
      <c r="S224" s="44">
        <f t="shared" si="34"/>
        <v>63.6944</v>
      </c>
      <c r="T224" s="44">
        <v>714.77958288</v>
      </c>
    </row>
    <row r="225" spans="17:20">
      <c r="Q225" s="44">
        <v>197</v>
      </c>
      <c r="R225" s="44">
        <v>128.444</v>
      </c>
      <c r="S225" s="44">
        <f t="shared" si="34"/>
        <v>68.556</v>
      </c>
      <c r="T225" s="44">
        <v>706.7374212</v>
      </c>
    </row>
    <row r="226" spans="17:20">
      <c r="Q226" s="44">
        <v>186.6</v>
      </c>
      <c r="R226" s="44">
        <v>117.1848</v>
      </c>
      <c r="S226" s="44">
        <f t="shared" si="34"/>
        <v>69.4152</v>
      </c>
      <c r="T226" s="44">
        <v>644.78592504</v>
      </c>
    </row>
    <row r="227" spans="17:20">
      <c r="Q227" s="44">
        <v>657.5</v>
      </c>
      <c r="R227" s="44">
        <v>514.165</v>
      </c>
      <c r="S227" s="44">
        <f t="shared" si="34"/>
        <v>143.335</v>
      </c>
      <c r="T227" s="44">
        <v>2640.9056895</v>
      </c>
    </row>
    <row r="228" spans="17:20">
      <c r="Q228" s="44">
        <v>634.2</v>
      </c>
      <c r="R228" s="44">
        <v>487.0656</v>
      </c>
      <c r="S228" s="44">
        <f t="shared" si="34"/>
        <v>147.1344</v>
      </c>
      <c r="T228" s="44">
        <v>2501.71504128</v>
      </c>
    </row>
    <row r="229" spans="17:20">
      <c r="Q229" s="44">
        <v>612.91</v>
      </c>
      <c r="R229" s="44">
        <v>462.13414</v>
      </c>
      <c r="S229" s="44">
        <f t="shared" si="34"/>
        <v>150.77586</v>
      </c>
      <c r="T229" s="44">
        <v>2373.659583282</v>
      </c>
    </row>
    <row r="230" spans="17:20">
      <c r="Q230" s="44">
        <v>602.7</v>
      </c>
      <c r="R230" s="44">
        <v>444.1899</v>
      </c>
      <c r="S230" s="44">
        <f t="shared" si="34"/>
        <v>158.5101</v>
      </c>
      <c r="T230" s="44">
        <v>2281.49258337</v>
      </c>
    </row>
    <row r="231" spans="17:20">
      <c r="Q231" s="44">
        <v>610.1</v>
      </c>
      <c r="R231" s="44">
        <v>443.5427</v>
      </c>
      <c r="S231" s="44">
        <f t="shared" si="34"/>
        <v>166.5573</v>
      </c>
      <c r="T231" s="44">
        <v>2278.16837001</v>
      </c>
    </row>
    <row r="232" spans="17:20">
      <c r="Q232" s="44">
        <v>626.6</v>
      </c>
      <c r="R232" s="44">
        <v>453.6584</v>
      </c>
      <c r="S232" s="44">
        <f t="shared" si="34"/>
        <v>172.9416</v>
      </c>
      <c r="T232" s="44">
        <v>2330.12563992</v>
      </c>
    </row>
    <row r="233" spans="17:20">
      <c r="Q233" s="44">
        <v>650.4</v>
      </c>
      <c r="R233" s="44">
        <v>469.5888</v>
      </c>
      <c r="S233" s="44">
        <f t="shared" si="34"/>
        <v>180.8112</v>
      </c>
      <c r="T233" s="44">
        <v>2411.94895344</v>
      </c>
    </row>
    <row r="234" spans="17:20">
      <c r="Q234" s="44">
        <v>620.8</v>
      </c>
      <c r="R234" s="44">
        <v>446.976</v>
      </c>
      <c r="S234" s="44">
        <f t="shared" si="34"/>
        <v>173.824</v>
      </c>
      <c r="T234" s="44">
        <v>2295.8028288</v>
      </c>
    </row>
    <row r="235" spans="17:20">
      <c r="Q235" s="44">
        <v>230.5</v>
      </c>
      <c r="R235" s="44">
        <v>169.8785</v>
      </c>
      <c r="S235" s="44">
        <f t="shared" si="34"/>
        <v>60.6215</v>
      </c>
      <c r="T235" s="44">
        <v>872.54693955</v>
      </c>
    </row>
    <row r="236" spans="17:20">
      <c r="Q236" s="44">
        <v>231.1</v>
      </c>
      <c r="R236" s="44">
        <v>171.014</v>
      </c>
      <c r="S236" s="44">
        <f t="shared" si="34"/>
        <v>60.086</v>
      </c>
      <c r="T236" s="44">
        <v>878.3792082</v>
      </c>
    </row>
    <row r="237" spans="17:20">
      <c r="Q237" s="44">
        <v>257.3</v>
      </c>
      <c r="R237" s="44">
        <v>186.7998</v>
      </c>
      <c r="S237" s="44">
        <f t="shared" si="34"/>
        <v>70.5002</v>
      </c>
      <c r="T237" s="44">
        <v>959.45981274</v>
      </c>
    </row>
    <row r="238" spans="17:20">
      <c r="Q238" s="44">
        <v>270</v>
      </c>
      <c r="R238" s="44">
        <v>190.08</v>
      </c>
      <c r="S238" s="44">
        <f t="shared" si="34"/>
        <v>79.92</v>
      </c>
      <c r="T238" s="44">
        <v>976.307904</v>
      </c>
    </row>
    <row r="239" spans="17:20">
      <c r="Q239" s="44">
        <v>289.3</v>
      </c>
      <c r="R239" s="44">
        <v>194.1203</v>
      </c>
      <c r="S239" s="44">
        <f t="shared" si="34"/>
        <v>95.1797</v>
      </c>
      <c r="T239" s="44">
        <v>997.06009689</v>
      </c>
    </row>
    <row r="240" spans="17:20">
      <c r="Q240" s="44">
        <v>322.8</v>
      </c>
      <c r="R240" s="44">
        <v>210.4656</v>
      </c>
      <c r="S240" s="44">
        <f t="shared" si="34"/>
        <v>112.3344</v>
      </c>
      <c r="T240" s="44">
        <v>1081.01446128</v>
      </c>
    </row>
    <row r="241" spans="17:20">
      <c r="Q241" s="44">
        <v>341.6</v>
      </c>
      <c r="R241" s="44">
        <v>214.5248</v>
      </c>
      <c r="S241" s="44">
        <f t="shared" si="34"/>
        <v>127.0752</v>
      </c>
      <c r="T241" s="44">
        <v>1101.86373024</v>
      </c>
    </row>
    <row r="242" spans="17:20">
      <c r="Q242" s="44">
        <v>118.9</v>
      </c>
      <c r="R242" s="44">
        <v>92.9798</v>
      </c>
      <c r="S242" s="44">
        <f t="shared" si="34"/>
        <v>25.9202</v>
      </c>
      <c r="T242" s="44">
        <v>501.2541018</v>
      </c>
    </row>
    <row r="243" spans="17:20">
      <c r="Q243" s="44">
        <v>189.39</v>
      </c>
      <c r="R243" s="44">
        <v>145.45152</v>
      </c>
      <c r="S243" s="44">
        <f t="shared" si="34"/>
        <v>43.93848</v>
      </c>
      <c r="T243" s="44">
        <v>784.12914432</v>
      </c>
    </row>
    <row r="244" spans="17:20">
      <c r="Q244" s="44">
        <v>188.27</v>
      </c>
      <c r="R244" s="44">
        <v>141.95558</v>
      </c>
      <c r="S244" s="44">
        <f t="shared" si="34"/>
        <v>46.31442</v>
      </c>
      <c r="T244" s="44">
        <v>765.28253178</v>
      </c>
    </row>
    <row r="245" spans="17:20">
      <c r="Q245" s="44">
        <v>209.7</v>
      </c>
      <c r="R245" s="44">
        <v>154.5489</v>
      </c>
      <c r="S245" s="44">
        <f t="shared" si="34"/>
        <v>55.1511</v>
      </c>
      <c r="T245" s="44">
        <v>833.1731199</v>
      </c>
    </row>
    <row r="246" spans="17:20">
      <c r="Q246" s="44">
        <v>220.4</v>
      </c>
      <c r="R246" s="44">
        <v>160.2308</v>
      </c>
      <c r="S246" s="44">
        <f t="shared" si="34"/>
        <v>60.1692</v>
      </c>
      <c r="T246" s="44">
        <v>863.8042428</v>
      </c>
    </row>
    <row r="247" spans="17:20">
      <c r="Q247" s="44">
        <v>230.7</v>
      </c>
      <c r="R247" s="44">
        <v>167.0268</v>
      </c>
      <c r="S247" s="44">
        <f t="shared" si="34"/>
        <v>63.6732</v>
      </c>
      <c r="T247" s="44">
        <v>900.4414788</v>
      </c>
    </row>
    <row r="248" spans="17:20">
      <c r="Q248" s="44">
        <v>242</v>
      </c>
      <c r="R248" s="44">
        <v>174.724</v>
      </c>
      <c r="S248" s="44">
        <f t="shared" si="34"/>
        <v>67.276</v>
      </c>
      <c r="T248" s="44">
        <v>941.937084</v>
      </c>
    </row>
    <row r="249" spans="17:20">
      <c r="Q249" s="44">
        <v>238.2</v>
      </c>
      <c r="R249" s="44">
        <v>171.504</v>
      </c>
      <c r="S249" s="44">
        <f t="shared" si="34"/>
        <v>66.696</v>
      </c>
      <c r="T249" s="44">
        <v>924.578064</v>
      </c>
    </row>
    <row r="250" spans="17:20">
      <c r="Q250" s="44">
        <v>120.3</v>
      </c>
      <c r="R250" s="44">
        <v>88.6611</v>
      </c>
      <c r="S250" s="44">
        <f t="shared" si="34"/>
        <v>31.6389</v>
      </c>
      <c r="T250" s="44">
        <v>477.9719901</v>
      </c>
    </row>
    <row r="251" spans="17:20">
      <c r="Q251" s="44">
        <v>122.1</v>
      </c>
      <c r="R251" s="44">
        <v>90.354</v>
      </c>
      <c r="S251" s="44">
        <f t="shared" si="34"/>
        <v>31.746</v>
      </c>
      <c r="T251" s="44">
        <v>487.098414</v>
      </c>
    </row>
    <row r="252" spans="17:20">
      <c r="Q252" s="44">
        <v>134</v>
      </c>
      <c r="R252" s="44">
        <v>97.284</v>
      </c>
      <c r="S252" s="44">
        <f t="shared" si="34"/>
        <v>36.716</v>
      </c>
      <c r="T252" s="44">
        <v>524.458044</v>
      </c>
    </row>
    <row r="253" spans="17:20">
      <c r="Q253" s="44">
        <v>166</v>
      </c>
      <c r="R253" s="44">
        <v>116.864</v>
      </c>
      <c r="S253" s="44">
        <f t="shared" si="34"/>
        <v>49.136</v>
      </c>
      <c r="T253" s="44">
        <v>630.013824</v>
      </c>
    </row>
    <row r="254" spans="17:20">
      <c r="Q254" s="44">
        <v>202.1</v>
      </c>
      <c r="R254" s="44">
        <v>135.6091</v>
      </c>
      <c r="S254" s="44">
        <f t="shared" si="34"/>
        <v>66.4909</v>
      </c>
      <c r="T254" s="44">
        <v>731.0686581</v>
      </c>
    </row>
    <row r="255" spans="17:20">
      <c r="Q255" s="44">
        <v>212.2</v>
      </c>
      <c r="R255" s="44">
        <v>138.3544</v>
      </c>
      <c r="S255" s="44">
        <f t="shared" si="34"/>
        <v>73.8456</v>
      </c>
      <c r="T255" s="44">
        <v>745.8685704</v>
      </c>
    </row>
    <row r="256" spans="17:20">
      <c r="Q256" s="44">
        <v>232.4</v>
      </c>
      <c r="R256" s="44">
        <v>145.9472</v>
      </c>
      <c r="S256" s="44">
        <f t="shared" si="34"/>
        <v>86.4528</v>
      </c>
      <c r="T256" s="44">
        <v>786.8013552</v>
      </c>
    </row>
    <row r="257" spans="17:20">
      <c r="Q257" s="44">
        <v>132.6</v>
      </c>
      <c r="R257" s="44">
        <v>103.6932</v>
      </c>
      <c r="S257" s="44">
        <f t="shared" si="34"/>
        <v>28.9068</v>
      </c>
      <c r="T257" s="44">
        <v>540.9674244</v>
      </c>
    </row>
    <row r="258" spans="17:20">
      <c r="Q258" s="44">
        <v>261.12</v>
      </c>
      <c r="R258" s="44">
        <v>200.54016</v>
      </c>
      <c r="S258" s="44">
        <f t="shared" ref="S258:S321" si="35">Q258-R258</f>
        <v>60.57984</v>
      </c>
      <c r="T258" s="44">
        <v>1046.21801472</v>
      </c>
    </row>
    <row r="259" spans="17:20">
      <c r="Q259" s="44">
        <v>261.4</v>
      </c>
      <c r="R259" s="44">
        <v>197.0956</v>
      </c>
      <c r="S259" s="44">
        <f t="shared" si="35"/>
        <v>64.3044</v>
      </c>
      <c r="T259" s="44">
        <v>1028.2477452</v>
      </c>
    </row>
    <row r="260" spans="17:20">
      <c r="Q260" s="44">
        <v>310</v>
      </c>
      <c r="R260" s="44">
        <v>228.47</v>
      </c>
      <c r="S260" s="44">
        <f t="shared" si="35"/>
        <v>81.53</v>
      </c>
      <c r="T260" s="44">
        <v>1191.92799</v>
      </c>
    </row>
    <row r="261" spans="17:20">
      <c r="Q261" s="44">
        <v>325</v>
      </c>
      <c r="R261" s="44">
        <v>236.275</v>
      </c>
      <c r="S261" s="44">
        <f t="shared" si="35"/>
        <v>88.725</v>
      </c>
      <c r="T261" s="44">
        <v>1232.646675</v>
      </c>
    </row>
    <row r="262" spans="17:20">
      <c r="Q262" s="44">
        <v>339.8</v>
      </c>
      <c r="R262" s="44">
        <v>246.0152</v>
      </c>
      <c r="S262" s="44">
        <f t="shared" si="35"/>
        <v>93.7848</v>
      </c>
      <c r="T262" s="44">
        <v>1283.4612984</v>
      </c>
    </row>
    <row r="263" spans="17:20">
      <c r="Q263" s="44">
        <v>358.1</v>
      </c>
      <c r="R263" s="44">
        <v>258.5482</v>
      </c>
      <c r="S263" s="44">
        <f t="shared" si="35"/>
        <v>99.5518</v>
      </c>
      <c r="T263" s="44">
        <v>1348.8459594</v>
      </c>
    </row>
    <row r="264" spans="17:20">
      <c r="Q264" s="44">
        <v>352.4</v>
      </c>
      <c r="R264" s="44">
        <v>253.728</v>
      </c>
      <c r="S264" s="44">
        <f t="shared" si="35"/>
        <v>98.672</v>
      </c>
      <c r="T264" s="44">
        <v>1323.698976</v>
      </c>
    </row>
    <row r="265" spans="17:20">
      <c r="Q265" s="44">
        <v>296</v>
      </c>
      <c r="R265" s="44">
        <v>218.152</v>
      </c>
      <c r="S265" s="44">
        <f t="shared" si="35"/>
        <v>77.848</v>
      </c>
      <c r="T265" s="44">
        <v>1138.098984</v>
      </c>
    </row>
    <row r="266" spans="17:20">
      <c r="Q266" s="44">
        <v>310.8</v>
      </c>
      <c r="R266" s="44">
        <v>229.992</v>
      </c>
      <c r="S266" s="44">
        <f t="shared" si="35"/>
        <v>80.808</v>
      </c>
      <c r="T266" s="44">
        <v>1199.868264</v>
      </c>
    </row>
    <row r="267" spans="17:20">
      <c r="Q267" s="44">
        <v>338.8</v>
      </c>
      <c r="R267" s="44">
        <v>245.9688</v>
      </c>
      <c r="S267" s="44">
        <f t="shared" si="35"/>
        <v>92.8312</v>
      </c>
      <c r="T267" s="44">
        <v>1283.2192296</v>
      </c>
    </row>
    <row r="268" spans="17:20">
      <c r="Q268" s="44">
        <v>433.3</v>
      </c>
      <c r="R268" s="44">
        <v>305.0432</v>
      </c>
      <c r="S268" s="44">
        <f t="shared" si="35"/>
        <v>128.2568</v>
      </c>
      <c r="T268" s="44">
        <v>1591.4103744</v>
      </c>
    </row>
    <row r="269" spans="17:20">
      <c r="Q269" s="44">
        <v>430.7</v>
      </c>
      <c r="R269" s="44">
        <v>288.9997</v>
      </c>
      <c r="S269" s="44">
        <f t="shared" si="35"/>
        <v>141.7003</v>
      </c>
      <c r="T269" s="44">
        <v>1507.7114349</v>
      </c>
    </row>
    <row r="270" spans="17:20">
      <c r="Q270" s="44">
        <v>437.3</v>
      </c>
      <c r="R270" s="44">
        <v>285.1196</v>
      </c>
      <c r="S270" s="44">
        <f t="shared" si="35"/>
        <v>152.1804</v>
      </c>
      <c r="T270" s="44">
        <v>1487.4689532</v>
      </c>
    </row>
    <row r="271" spans="17:20">
      <c r="Q271" s="44">
        <v>406.8</v>
      </c>
      <c r="R271" s="44">
        <v>255.4704</v>
      </c>
      <c r="S271" s="44">
        <f t="shared" si="35"/>
        <v>151.3296</v>
      </c>
      <c r="T271" s="44">
        <v>1332.7890768</v>
      </c>
    </row>
    <row r="272" spans="17:20">
      <c r="Q272" s="44">
        <v>104.7</v>
      </c>
      <c r="R272" s="44">
        <v>81.8754</v>
      </c>
      <c r="S272" s="44">
        <f t="shared" si="35"/>
        <v>22.8246</v>
      </c>
      <c r="T272" s="44">
        <v>442.92135138</v>
      </c>
    </row>
    <row r="273" spans="17:20">
      <c r="Q273" s="44">
        <v>104.86</v>
      </c>
      <c r="R273" s="44">
        <v>80.53248</v>
      </c>
      <c r="S273" s="44">
        <f t="shared" si="35"/>
        <v>24.32752</v>
      </c>
      <c r="T273" s="44">
        <v>435.656557056</v>
      </c>
    </row>
    <row r="274" spans="17:20">
      <c r="Q274" s="44">
        <v>108.56</v>
      </c>
      <c r="R274" s="44">
        <v>81.85424</v>
      </c>
      <c r="S274" s="44">
        <f t="shared" si="35"/>
        <v>26.70576</v>
      </c>
      <c r="T274" s="44">
        <v>442.806882128</v>
      </c>
    </row>
    <row r="275" spans="17:20">
      <c r="Q275" s="44">
        <v>107.8</v>
      </c>
      <c r="R275" s="44">
        <v>79.4486</v>
      </c>
      <c r="S275" s="44">
        <f t="shared" si="35"/>
        <v>28.3514</v>
      </c>
      <c r="T275" s="44">
        <v>429.79309142</v>
      </c>
    </row>
    <row r="276" spans="17:20">
      <c r="Q276" s="44">
        <v>117.7</v>
      </c>
      <c r="R276" s="44">
        <v>85.5679</v>
      </c>
      <c r="S276" s="44">
        <f t="shared" si="35"/>
        <v>32.1321</v>
      </c>
      <c r="T276" s="44">
        <v>462.89666863</v>
      </c>
    </row>
    <row r="277" spans="17:20">
      <c r="Q277" s="44">
        <v>126.1</v>
      </c>
      <c r="R277" s="44">
        <v>91.2964</v>
      </c>
      <c r="S277" s="44">
        <f t="shared" si="35"/>
        <v>34.8036</v>
      </c>
      <c r="T277" s="44">
        <v>493.88613508</v>
      </c>
    </row>
    <row r="278" spans="17:20">
      <c r="Q278" s="44">
        <v>132.2</v>
      </c>
      <c r="R278" s="44">
        <v>95.4484</v>
      </c>
      <c r="S278" s="44">
        <f t="shared" si="35"/>
        <v>36.7516</v>
      </c>
      <c r="T278" s="44">
        <v>516.34720948</v>
      </c>
    </row>
    <row r="279" spans="17:20">
      <c r="Q279" s="44">
        <v>127.5</v>
      </c>
      <c r="R279" s="44">
        <v>91.8</v>
      </c>
      <c r="S279" s="44">
        <f t="shared" si="35"/>
        <v>35.7</v>
      </c>
      <c r="T279" s="44">
        <v>496.61046</v>
      </c>
    </row>
    <row r="280" spans="17:20">
      <c r="Q280" s="44">
        <v>79.9</v>
      </c>
      <c r="R280" s="44">
        <v>58.8863</v>
      </c>
      <c r="S280" s="44">
        <f t="shared" si="35"/>
        <v>21.0137</v>
      </c>
      <c r="T280" s="44">
        <v>318.55721711</v>
      </c>
    </row>
    <row r="281" spans="17:20">
      <c r="Q281" s="44">
        <v>81.2</v>
      </c>
      <c r="R281" s="44">
        <v>60.088</v>
      </c>
      <c r="S281" s="44">
        <f t="shared" si="35"/>
        <v>21.112</v>
      </c>
      <c r="T281" s="44">
        <v>325.0580536</v>
      </c>
    </row>
    <row r="282" spans="17:20">
      <c r="Q282" s="44">
        <v>82.9</v>
      </c>
      <c r="R282" s="44">
        <v>60.1854</v>
      </c>
      <c r="S282" s="44">
        <f t="shared" si="35"/>
        <v>22.7146</v>
      </c>
      <c r="T282" s="44">
        <v>325.58495838</v>
      </c>
    </row>
    <row r="283" spans="17:20">
      <c r="Q283" s="44">
        <v>85.9</v>
      </c>
      <c r="R283" s="44">
        <v>60.4736</v>
      </c>
      <c r="S283" s="44">
        <f t="shared" si="35"/>
        <v>25.4264</v>
      </c>
      <c r="T283" s="44">
        <v>327.14403392</v>
      </c>
    </row>
    <row r="284" spans="17:20">
      <c r="Q284" s="44">
        <v>81.5</v>
      </c>
      <c r="R284" s="44">
        <v>54.6865</v>
      </c>
      <c r="S284" s="44">
        <f t="shared" si="35"/>
        <v>26.8135</v>
      </c>
      <c r="T284" s="44">
        <v>295.83755905</v>
      </c>
    </row>
    <row r="285" spans="17:20">
      <c r="Q285" s="44">
        <v>81</v>
      </c>
      <c r="R285" s="44">
        <v>52.812</v>
      </c>
      <c r="S285" s="44">
        <f t="shared" si="35"/>
        <v>28.188</v>
      </c>
      <c r="T285" s="44">
        <v>285.6970764</v>
      </c>
    </row>
    <row r="286" spans="17:20">
      <c r="Q286" s="44">
        <v>92.4</v>
      </c>
      <c r="R286" s="44">
        <v>58.0272</v>
      </c>
      <c r="S286" s="44">
        <f t="shared" si="35"/>
        <v>34.3728</v>
      </c>
      <c r="T286" s="44">
        <v>313.90974384</v>
      </c>
    </row>
    <row r="287" spans="17:20">
      <c r="Q287" s="44">
        <v>425.4</v>
      </c>
      <c r="R287" s="44">
        <v>332.6628</v>
      </c>
      <c r="S287" s="44">
        <f t="shared" si="35"/>
        <v>92.7372</v>
      </c>
      <c r="T287" s="44">
        <v>1630.74631188</v>
      </c>
    </row>
    <row r="288" spans="17:20">
      <c r="Q288" s="44">
        <v>98.82</v>
      </c>
      <c r="R288" s="44">
        <v>75.89376</v>
      </c>
      <c r="S288" s="44">
        <f t="shared" si="35"/>
        <v>22.92624</v>
      </c>
      <c r="T288" s="44">
        <v>372.038800896</v>
      </c>
    </row>
    <row r="289" spans="17:20">
      <c r="Q289" s="44">
        <v>97.16</v>
      </c>
      <c r="R289" s="44">
        <v>73.25864</v>
      </c>
      <c r="S289" s="44">
        <f t="shared" si="35"/>
        <v>23.90136</v>
      </c>
      <c r="T289" s="44">
        <v>359.121179144</v>
      </c>
    </row>
    <row r="290" spans="17:20">
      <c r="Q290" s="44">
        <v>98.2</v>
      </c>
      <c r="R290" s="44">
        <v>72.3734</v>
      </c>
      <c r="S290" s="44">
        <f t="shared" si="35"/>
        <v>25.8266</v>
      </c>
      <c r="T290" s="44">
        <v>354.78164414</v>
      </c>
    </row>
    <row r="291" spans="17:20">
      <c r="Q291" s="44">
        <v>98.4</v>
      </c>
      <c r="R291" s="44">
        <v>71.5368</v>
      </c>
      <c r="S291" s="44">
        <f t="shared" si="35"/>
        <v>26.8632</v>
      </c>
      <c r="T291" s="44">
        <v>350.68054728</v>
      </c>
    </row>
    <row r="292" spans="17:20">
      <c r="Q292" s="44">
        <v>97.9</v>
      </c>
      <c r="R292" s="44">
        <v>70.8796</v>
      </c>
      <c r="S292" s="44">
        <f t="shared" si="35"/>
        <v>27.0204</v>
      </c>
      <c r="T292" s="44">
        <v>347.45888716</v>
      </c>
    </row>
    <row r="293" spans="17:20">
      <c r="Q293" s="44">
        <v>98.3</v>
      </c>
      <c r="R293" s="44">
        <v>70.9726</v>
      </c>
      <c r="S293" s="44">
        <f t="shared" si="35"/>
        <v>27.3274</v>
      </c>
      <c r="T293" s="44">
        <v>347.91478246</v>
      </c>
    </row>
    <row r="294" spans="17:20">
      <c r="Q294" s="44">
        <v>92.3</v>
      </c>
      <c r="R294" s="44">
        <v>66.456</v>
      </c>
      <c r="S294" s="44">
        <f t="shared" si="35"/>
        <v>25.844</v>
      </c>
      <c r="T294" s="44">
        <v>325.7739576</v>
      </c>
    </row>
    <row r="295" spans="17:20">
      <c r="Q295" s="44">
        <v>96.6</v>
      </c>
      <c r="R295" s="44">
        <v>71.1942</v>
      </c>
      <c r="S295" s="44">
        <f t="shared" si="35"/>
        <v>25.4058</v>
      </c>
      <c r="T295" s="44">
        <v>349.00108782</v>
      </c>
    </row>
    <row r="296" spans="17:20">
      <c r="Q296" s="44">
        <v>99</v>
      </c>
      <c r="R296" s="44">
        <v>73.26</v>
      </c>
      <c r="S296" s="44">
        <f t="shared" si="35"/>
        <v>25.74</v>
      </c>
      <c r="T296" s="44">
        <v>359.127846</v>
      </c>
    </row>
    <row r="297" spans="17:20">
      <c r="Q297" s="44">
        <v>101.6</v>
      </c>
      <c r="R297" s="44">
        <v>73.7616</v>
      </c>
      <c r="S297" s="44">
        <f t="shared" si="35"/>
        <v>27.8384</v>
      </c>
      <c r="T297" s="44">
        <v>361.58673936</v>
      </c>
    </row>
    <row r="298" spans="17:20">
      <c r="Q298" s="44">
        <v>124.6</v>
      </c>
      <c r="R298" s="44">
        <v>87.7184</v>
      </c>
      <c r="S298" s="44">
        <f t="shared" si="35"/>
        <v>36.8816</v>
      </c>
      <c r="T298" s="44">
        <v>430.00436864</v>
      </c>
    </row>
    <row r="299" spans="17:20">
      <c r="Q299" s="44">
        <v>131.6</v>
      </c>
      <c r="R299" s="44">
        <v>88.3036</v>
      </c>
      <c r="S299" s="44">
        <f t="shared" si="35"/>
        <v>43.2964</v>
      </c>
      <c r="T299" s="44">
        <v>432.87307756</v>
      </c>
    </row>
    <row r="300" spans="17:20">
      <c r="Q300" s="44">
        <v>150.9</v>
      </c>
      <c r="R300" s="44">
        <v>98.3868</v>
      </c>
      <c r="S300" s="44">
        <f t="shared" si="35"/>
        <v>52.5132</v>
      </c>
      <c r="T300" s="44">
        <v>482.30193228</v>
      </c>
    </row>
    <row r="301" spans="17:20">
      <c r="Q301" s="44">
        <v>343.6</v>
      </c>
      <c r="R301" s="44">
        <v>215.7808</v>
      </c>
      <c r="S301" s="44">
        <f t="shared" si="35"/>
        <v>127.8192</v>
      </c>
      <c r="T301" s="44">
        <v>1057.77905968</v>
      </c>
    </row>
    <row r="302" spans="17:20">
      <c r="Q302" s="44">
        <v>69.5</v>
      </c>
      <c r="R302" s="44">
        <v>54.349</v>
      </c>
      <c r="S302" s="44">
        <f t="shared" si="35"/>
        <v>15.151</v>
      </c>
      <c r="T302" s="44">
        <v>291.0225903</v>
      </c>
    </row>
    <row r="303" spans="17:20">
      <c r="Q303" s="44">
        <v>91.18</v>
      </c>
      <c r="R303" s="44">
        <v>70.02624</v>
      </c>
      <c r="S303" s="44">
        <f t="shared" si="35"/>
        <v>21.15376</v>
      </c>
      <c r="T303" s="44">
        <v>374.969507328</v>
      </c>
    </row>
    <row r="304" spans="17:20">
      <c r="Q304" s="44">
        <v>49.49</v>
      </c>
      <c r="R304" s="44">
        <v>37.31546</v>
      </c>
      <c r="S304" s="44">
        <f t="shared" si="35"/>
        <v>12.17454</v>
      </c>
      <c r="T304" s="44">
        <v>199.813093662</v>
      </c>
    </row>
    <row r="305" spans="17:20">
      <c r="Q305" s="44">
        <v>48.1</v>
      </c>
      <c r="R305" s="44">
        <v>35.4497</v>
      </c>
      <c r="S305" s="44">
        <f t="shared" si="35"/>
        <v>12.6503</v>
      </c>
      <c r="T305" s="44">
        <v>189.82250859</v>
      </c>
    </row>
    <row r="306" spans="17:20">
      <c r="Q306" s="44">
        <v>46.9</v>
      </c>
      <c r="R306" s="44">
        <v>34.0963</v>
      </c>
      <c r="S306" s="44">
        <f t="shared" si="35"/>
        <v>12.8037</v>
      </c>
      <c r="T306" s="44">
        <v>182.57545761</v>
      </c>
    </row>
    <row r="307" spans="17:20">
      <c r="Q307" s="44">
        <v>44.8</v>
      </c>
      <c r="R307" s="44">
        <v>32.4352</v>
      </c>
      <c r="S307" s="44">
        <f t="shared" si="35"/>
        <v>12.3648</v>
      </c>
      <c r="T307" s="44">
        <v>173.68076544</v>
      </c>
    </row>
    <row r="308" spans="17:20">
      <c r="Q308" s="44">
        <v>50.9</v>
      </c>
      <c r="R308" s="44">
        <v>36.7498</v>
      </c>
      <c r="S308" s="44">
        <f t="shared" si="35"/>
        <v>14.1502</v>
      </c>
      <c r="T308" s="44">
        <v>196.78415406</v>
      </c>
    </row>
    <row r="309" spans="17:20">
      <c r="Q309" s="44">
        <v>57.4</v>
      </c>
      <c r="R309" s="44">
        <v>41.328</v>
      </c>
      <c r="S309" s="44">
        <f t="shared" si="35"/>
        <v>16.072</v>
      </c>
      <c r="T309" s="44">
        <v>221.2990416</v>
      </c>
    </row>
    <row r="310" spans="17:20">
      <c r="Q310" s="44">
        <v>42.7</v>
      </c>
      <c r="R310" s="44">
        <v>31.4699</v>
      </c>
      <c r="S310" s="44">
        <f t="shared" si="35"/>
        <v>11.2301</v>
      </c>
      <c r="T310" s="44">
        <v>168.51187353</v>
      </c>
    </row>
    <row r="311" spans="17:20">
      <c r="Q311" s="44">
        <v>44.6</v>
      </c>
      <c r="R311" s="44">
        <v>33.004</v>
      </c>
      <c r="S311" s="44">
        <f t="shared" si="35"/>
        <v>11.596</v>
      </c>
      <c r="T311" s="44">
        <v>176.7265188</v>
      </c>
    </row>
    <row r="312" spans="17:20">
      <c r="Q312" s="44">
        <v>45.5</v>
      </c>
      <c r="R312" s="44">
        <v>33.033</v>
      </c>
      <c r="S312" s="44">
        <f t="shared" si="35"/>
        <v>12.467</v>
      </c>
      <c r="T312" s="44">
        <v>176.8818051</v>
      </c>
    </row>
    <row r="313" spans="17:20">
      <c r="Q313" s="44">
        <v>45</v>
      </c>
      <c r="R313" s="44">
        <v>31.68</v>
      </c>
      <c r="S313" s="44">
        <f t="shared" si="35"/>
        <v>13.32</v>
      </c>
      <c r="T313" s="44">
        <v>169.636896</v>
      </c>
    </row>
    <row r="314" spans="17:20">
      <c r="Q314" s="44">
        <v>42.5</v>
      </c>
      <c r="R314" s="44">
        <v>28.5175</v>
      </c>
      <c r="S314" s="44">
        <f t="shared" si="35"/>
        <v>13.9825</v>
      </c>
      <c r="T314" s="44">
        <v>152.70265725</v>
      </c>
    </row>
    <row r="315" spans="17:20">
      <c r="Q315" s="44">
        <v>46.9</v>
      </c>
      <c r="R315" s="44">
        <v>30.5788</v>
      </c>
      <c r="S315" s="44">
        <f t="shared" si="35"/>
        <v>16.3212</v>
      </c>
      <c r="T315" s="44">
        <v>163.74030036</v>
      </c>
    </row>
    <row r="316" spans="17:20">
      <c r="Q316" s="44">
        <v>47.4</v>
      </c>
      <c r="R316" s="44">
        <v>29.7672</v>
      </c>
      <c r="S316" s="44">
        <f t="shared" si="35"/>
        <v>17.6328</v>
      </c>
      <c r="T316" s="44">
        <v>159.39442584</v>
      </c>
    </row>
    <row r="317" spans="17:20">
      <c r="Q317" s="44">
        <v>41.5</v>
      </c>
      <c r="R317" s="44">
        <v>32.453</v>
      </c>
      <c r="S317" s="44">
        <f t="shared" si="35"/>
        <v>9.047</v>
      </c>
      <c r="T317" s="44">
        <v>84.3226299</v>
      </c>
    </row>
    <row r="318" spans="17:20">
      <c r="Q318" s="44">
        <v>74.56</v>
      </c>
      <c r="R318" s="44">
        <v>57.26208</v>
      </c>
      <c r="S318" s="44">
        <f t="shared" si="35"/>
        <v>17.29792</v>
      </c>
      <c r="T318" s="44">
        <v>148.784062464</v>
      </c>
    </row>
    <row r="319" spans="17:20">
      <c r="Q319" s="44">
        <v>77.95</v>
      </c>
      <c r="R319" s="44">
        <v>58.7743</v>
      </c>
      <c r="S319" s="44">
        <f t="shared" si="35"/>
        <v>19.1757</v>
      </c>
      <c r="T319" s="44">
        <v>152.71326369</v>
      </c>
    </row>
    <row r="320" spans="17:20">
      <c r="Q320" s="44">
        <v>85.4</v>
      </c>
      <c r="R320" s="44">
        <v>62.9398</v>
      </c>
      <c r="S320" s="44">
        <f t="shared" si="35"/>
        <v>22.4602</v>
      </c>
      <c r="T320" s="44">
        <v>163.53648234</v>
      </c>
    </row>
    <row r="321" spans="17:20">
      <c r="Q321" s="44">
        <v>93.3</v>
      </c>
      <c r="R321" s="44">
        <v>67.8291</v>
      </c>
      <c r="S321" s="44">
        <f t="shared" si="35"/>
        <v>25.4709</v>
      </c>
      <c r="T321" s="44">
        <v>176.24035053</v>
      </c>
    </row>
    <row r="322" spans="17:20">
      <c r="Q322" s="44">
        <v>100.2</v>
      </c>
      <c r="R322" s="44">
        <v>72.5448</v>
      </c>
      <c r="S322" s="44">
        <f t="shared" ref="S322:S385" si="36">Q322-R322</f>
        <v>27.6552</v>
      </c>
      <c r="T322" s="44">
        <v>188.49315384</v>
      </c>
    </row>
    <row r="323" spans="17:20">
      <c r="Q323" s="44">
        <v>108.7</v>
      </c>
      <c r="R323" s="44">
        <v>78.4814</v>
      </c>
      <c r="S323" s="44">
        <f t="shared" si="36"/>
        <v>30.2186</v>
      </c>
      <c r="T323" s="44">
        <v>203.91822162</v>
      </c>
    </row>
    <row r="324" spans="17:20">
      <c r="Q324" s="44">
        <v>114.5</v>
      </c>
      <c r="R324" s="44">
        <v>82.44</v>
      </c>
      <c r="S324" s="44">
        <f t="shared" si="36"/>
        <v>32.06</v>
      </c>
      <c r="T324" s="44">
        <v>214.203852</v>
      </c>
    </row>
    <row r="325" spans="17:20">
      <c r="Q325" s="44">
        <v>80.4</v>
      </c>
      <c r="R325" s="44">
        <v>59.2548</v>
      </c>
      <c r="S325" s="44">
        <f t="shared" si="36"/>
        <v>21.1452</v>
      </c>
      <c r="T325" s="44">
        <v>153.96174684</v>
      </c>
    </row>
    <row r="326" spans="17:20">
      <c r="Q326" s="44">
        <v>78.3</v>
      </c>
      <c r="R326" s="44">
        <v>57.942</v>
      </c>
      <c r="S326" s="44">
        <f t="shared" si="36"/>
        <v>20.358</v>
      </c>
      <c r="T326" s="44">
        <v>150.5506986</v>
      </c>
    </row>
    <row r="327" spans="17:20">
      <c r="Q327" s="44">
        <v>80.2</v>
      </c>
      <c r="R327" s="44">
        <v>58.2252</v>
      </c>
      <c r="S327" s="44">
        <f t="shared" si="36"/>
        <v>21.9748</v>
      </c>
      <c r="T327" s="44">
        <v>151.28653716</v>
      </c>
    </row>
    <row r="328" spans="17:20">
      <c r="Q328" s="44">
        <v>88.6</v>
      </c>
      <c r="R328" s="44">
        <v>62.3744</v>
      </c>
      <c r="S328" s="44">
        <f t="shared" si="36"/>
        <v>26.2256</v>
      </c>
      <c r="T328" s="44">
        <v>162.06740352</v>
      </c>
    </row>
    <row r="329" spans="17:20">
      <c r="Q329" s="44">
        <v>93</v>
      </c>
      <c r="R329" s="44">
        <v>62.403</v>
      </c>
      <c r="S329" s="44">
        <f t="shared" si="36"/>
        <v>30.597</v>
      </c>
      <c r="T329" s="44">
        <v>162.1417149</v>
      </c>
    </row>
    <row r="330" spans="17:20">
      <c r="Q330" s="44">
        <v>99.1</v>
      </c>
      <c r="R330" s="44">
        <v>64.6132</v>
      </c>
      <c r="S330" s="44">
        <f t="shared" si="36"/>
        <v>34.4868</v>
      </c>
      <c r="T330" s="44">
        <v>167.88447756</v>
      </c>
    </row>
    <row r="331" spans="17:20">
      <c r="Q331" s="44">
        <v>110.3</v>
      </c>
      <c r="R331" s="44">
        <v>69.2684</v>
      </c>
      <c r="S331" s="44">
        <f t="shared" si="36"/>
        <v>41.0316</v>
      </c>
      <c r="T331" s="44">
        <v>179.98008372</v>
      </c>
    </row>
    <row r="332" spans="17:20">
      <c r="Q332" s="44">
        <v>633.6</v>
      </c>
      <c r="R332" s="44">
        <v>495.4752</v>
      </c>
      <c r="S332" s="44">
        <f t="shared" si="36"/>
        <v>138.1248</v>
      </c>
      <c r="T332" s="44">
        <v>1368.60159744</v>
      </c>
    </row>
    <row r="333" spans="17:20">
      <c r="Q333" s="44">
        <v>440</v>
      </c>
      <c r="R333" s="44">
        <v>337.92</v>
      </c>
      <c r="S333" s="44">
        <f t="shared" si="36"/>
        <v>102.08</v>
      </c>
      <c r="T333" s="44">
        <v>933.402624</v>
      </c>
    </row>
    <row r="334" spans="17:20">
      <c r="Q334" s="44">
        <v>490.3</v>
      </c>
      <c r="R334" s="44">
        <v>369.6862</v>
      </c>
      <c r="S334" s="44">
        <f t="shared" si="36"/>
        <v>120.6138</v>
      </c>
      <c r="T334" s="44">
        <v>1021.14722164</v>
      </c>
    </row>
    <row r="335" spans="17:20">
      <c r="Q335" s="44">
        <v>477.4</v>
      </c>
      <c r="R335" s="44">
        <v>351.8438</v>
      </c>
      <c r="S335" s="44">
        <f t="shared" si="36"/>
        <v>125.5562</v>
      </c>
      <c r="T335" s="44">
        <v>971.86294436</v>
      </c>
    </row>
    <row r="336" spans="17:20">
      <c r="Q336" s="44">
        <v>487.9</v>
      </c>
      <c r="R336" s="44">
        <v>354.7033</v>
      </c>
      <c r="S336" s="44">
        <f t="shared" si="36"/>
        <v>133.1967</v>
      </c>
      <c r="T336" s="44">
        <v>979.76145526</v>
      </c>
    </row>
    <row r="337" spans="17:20">
      <c r="Q337" s="44">
        <v>529.4</v>
      </c>
      <c r="R337" s="44">
        <v>383.2856</v>
      </c>
      <c r="S337" s="44">
        <f t="shared" si="36"/>
        <v>146.1144</v>
      </c>
      <c r="T337" s="44">
        <v>1058.71148432</v>
      </c>
    </row>
    <row r="338" spans="17:20">
      <c r="Q338" s="44">
        <v>561.8</v>
      </c>
      <c r="R338" s="44">
        <v>405.6196</v>
      </c>
      <c r="S338" s="44">
        <f t="shared" si="36"/>
        <v>156.1804</v>
      </c>
      <c r="T338" s="44">
        <v>1120.40245912</v>
      </c>
    </row>
    <row r="339" spans="17:20">
      <c r="Q339" s="44">
        <v>552.8</v>
      </c>
      <c r="R339" s="44">
        <v>398.016</v>
      </c>
      <c r="S339" s="44">
        <f t="shared" si="36"/>
        <v>154.784</v>
      </c>
      <c r="T339" s="44">
        <v>1099.3997952</v>
      </c>
    </row>
    <row r="340" spans="17:20">
      <c r="Q340" s="44">
        <v>494.8</v>
      </c>
      <c r="R340" s="44">
        <v>364.6676</v>
      </c>
      <c r="S340" s="44">
        <f t="shared" si="36"/>
        <v>130.1324</v>
      </c>
      <c r="T340" s="44">
        <v>1007.28484472</v>
      </c>
    </row>
    <row r="341" spans="17:20">
      <c r="Q341" s="44">
        <v>476.2</v>
      </c>
      <c r="R341" s="44">
        <v>352.388</v>
      </c>
      <c r="S341" s="44">
        <f t="shared" si="36"/>
        <v>123.812</v>
      </c>
      <c r="T341" s="44">
        <v>973.3661336</v>
      </c>
    </row>
    <row r="342" spans="17:20">
      <c r="Q342" s="44">
        <v>502.3</v>
      </c>
      <c r="R342" s="44">
        <v>364.6698</v>
      </c>
      <c r="S342" s="44">
        <f t="shared" si="36"/>
        <v>137.6302</v>
      </c>
      <c r="T342" s="44">
        <v>1007.29092156</v>
      </c>
    </row>
    <row r="343" spans="17:20">
      <c r="Q343" s="44">
        <v>547.8</v>
      </c>
      <c r="R343" s="44">
        <v>385.6512</v>
      </c>
      <c r="S343" s="44">
        <f t="shared" si="36"/>
        <v>162.1488</v>
      </c>
      <c r="T343" s="44">
        <v>1065.24574464</v>
      </c>
    </row>
    <row r="344" spans="17:20">
      <c r="Q344" s="44">
        <v>524.8</v>
      </c>
      <c r="R344" s="44">
        <v>352.1408</v>
      </c>
      <c r="S344" s="44">
        <f t="shared" si="36"/>
        <v>172.6592</v>
      </c>
      <c r="T344" s="44">
        <v>972.68331776</v>
      </c>
    </row>
    <row r="345" spans="17:20">
      <c r="Q345" s="44">
        <v>583.6</v>
      </c>
      <c r="R345" s="44">
        <v>380.5072</v>
      </c>
      <c r="S345" s="44">
        <f t="shared" si="36"/>
        <v>203.0928</v>
      </c>
      <c r="T345" s="44">
        <v>1051.03698784</v>
      </c>
    </row>
    <row r="346" spans="17:20">
      <c r="Q346" s="44">
        <v>773.2</v>
      </c>
      <c r="R346" s="44">
        <v>485.5696</v>
      </c>
      <c r="S346" s="44">
        <f t="shared" si="36"/>
        <v>287.6304</v>
      </c>
      <c r="T346" s="44">
        <v>1341.24034912</v>
      </c>
    </row>
    <row r="347" spans="17:20">
      <c r="Q347" s="44">
        <v>216.6</v>
      </c>
      <c r="R347" s="44">
        <v>169.3812</v>
      </c>
      <c r="S347" s="44">
        <f t="shared" si="36"/>
        <v>47.2188</v>
      </c>
      <c r="T347" s="44">
        <v>398.3845824</v>
      </c>
    </row>
    <row r="348" spans="17:20">
      <c r="Q348" s="44">
        <v>309.26</v>
      </c>
      <c r="R348" s="44">
        <v>237.51168</v>
      </c>
      <c r="S348" s="44">
        <f t="shared" si="36"/>
        <v>71.74832</v>
      </c>
      <c r="T348" s="44">
        <v>558.62747136</v>
      </c>
    </row>
    <row r="349" spans="17:20">
      <c r="Q349" s="44">
        <v>274.96</v>
      </c>
      <c r="R349" s="44">
        <v>207.31984</v>
      </c>
      <c r="S349" s="44">
        <f t="shared" si="36"/>
        <v>67.64016</v>
      </c>
      <c r="T349" s="44">
        <v>487.61626368</v>
      </c>
    </row>
    <row r="350" spans="17:20">
      <c r="Q350" s="44">
        <v>247.8</v>
      </c>
      <c r="R350" s="44">
        <v>182.6286</v>
      </c>
      <c r="S350" s="44">
        <f t="shared" si="36"/>
        <v>65.1714</v>
      </c>
      <c r="T350" s="44">
        <v>429.5424672</v>
      </c>
    </row>
    <row r="351" spans="17:20">
      <c r="Q351" s="44">
        <v>254.3</v>
      </c>
      <c r="R351" s="44">
        <v>184.8761</v>
      </c>
      <c r="S351" s="44">
        <f t="shared" si="36"/>
        <v>69.4239</v>
      </c>
      <c r="T351" s="44">
        <v>434.8285872</v>
      </c>
    </row>
    <row r="352" spans="17:20">
      <c r="Q352" s="44">
        <v>290.6</v>
      </c>
      <c r="R352" s="44">
        <v>210.3944</v>
      </c>
      <c r="S352" s="44">
        <f t="shared" si="36"/>
        <v>80.2056</v>
      </c>
      <c r="T352" s="44">
        <v>494.8476288</v>
      </c>
    </row>
    <row r="353" spans="17:20">
      <c r="Q353" s="44">
        <v>349.6</v>
      </c>
      <c r="R353" s="44">
        <v>252.4112</v>
      </c>
      <c r="S353" s="44">
        <f t="shared" si="36"/>
        <v>97.1888</v>
      </c>
      <c r="T353" s="44">
        <v>593.6711424</v>
      </c>
    </row>
    <row r="354" spans="17:20">
      <c r="Q354" s="44">
        <v>362.8</v>
      </c>
      <c r="R354" s="44">
        <v>261.216</v>
      </c>
      <c r="S354" s="44">
        <f t="shared" si="36"/>
        <v>101.584</v>
      </c>
      <c r="T354" s="44">
        <v>614.380032</v>
      </c>
    </row>
    <row r="355" spans="17:20">
      <c r="Q355" s="44">
        <v>373.5</v>
      </c>
      <c r="R355" s="44">
        <v>275.2695</v>
      </c>
      <c r="S355" s="44">
        <f t="shared" si="36"/>
        <v>98.2305</v>
      </c>
      <c r="T355" s="44">
        <v>647.433864</v>
      </c>
    </row>
    <row r="356" spans="17:20">
      <c r="Q356" s="44">
        <v>371.9</v>
      </c>
      <c r="R356" s="44">
        <v>275.206</v>
      </c>
      <c r="S356" s="44">
        <f t="shared" si="36"/>
        <v>96.694</v>
      </c>
      <c r="T356" s="44">
        <v>647.284512</v>
      </c>
    </row>
    <row r="357" spans="17:20">
      <c r="Q357" s="44">
        <v>431.7</v>
      </c>
      <c r="R357" s="44">
        <v>313.4142</v>
      </c>
      <c r="S357" s="44">
        <f t="shared" si="36"/>
        <v>118.2858</v>
      </c>
      <c r="T357" s="44">
        <v>737.1501984</v>
      </c>
    </row>
    <row r="358" spans="17:20">
      <c r="Q358" s="44">
        <v>488.6</v>
      </c>
      <c r="R358" s="44">
        <v>343.9744</v>
      </c>
      <c r="S358" s="44">
        <f t="shared" si="36"/>
        <v>144.6256</v>
      </c>
      <c r="T358" s="44">
        <v>809.0277888</v>
      </c>
    </row>
    <row r="359" spans="17:20">
      <c r="Q359" s="44">
        <v>478.4</v>
      </c>
      <c r="R359" s="44">
        <v>321.0064</v>
      </c>
      <c r="S359" s="44">
        <f t="shared" si="36"/>
        <v>157.3936</v>
      </c>
      <c r="T359" s="44">
        <v>755.0070528</v>
      </c>
    </row>
    <row r="360" spans="17:20">
      <c r="Q360" s="44">
        <v>491.4</v>
      </c>
      <c r="R360" s="44">
        <v>320.3928</v>
      </c>
      <c r="S360" s="44">
        <f t="shared" si="36"/>
        <v>171.0072</v>
      </c>
      <c r="T360" s="44">
        <v>753.5638656</v>
      </c>
    </row>
    <row r="361" spans="17:20">
      <c r="Q361" s="44">
        <v>502.7</v>
      </c>
      <c r="R361" s="44">
        <v>315.6956</v>
      </c>
      <c r="S361" s="44">
        <f t="shared" si="36"/>
        <v>187.0044</v>
      </c>
      <c r="T361" s="44">
        <v>742.5160512</v>
      </c>
    </row>
    <row r="362" spans="17:20">
      <c r="Q362" s="44">
        <v>401.5</v>
      </c>
      <c r="R362" s="44">
        <v>313.973</v>
      </c>
      <c r="S362" s="44">
        <f t="shared" si="36"/>
        <v>87.527</v>
      </c>
      <c r="T362" s="44">
        <v>677.239761</v>
      </c>
    </row>
    <row r="363" spans="17:20">
      <c r="Q363" s="44">
        <v>666.24</v>
      </c>
      <c r="R363" s="44">
        <v>511.67232</v>
      </c>
      <c r="S363" s="44">
        <f t="shared" si="36"/>
        <v>154.56768</v>
      </c>
      <c r="T363" s="44">
        <v>1103.67719424</v>
      </c>
    </row>
    <row r="364" spans="17:20">
      <c r="Q364" s="44">
        <v>669.95</v>
      </c>
      <c r="R364" s="44">
        <v>505.1423</v>
      </c>
      <c r="S364" s="44">
        <f t="shared" si="36"/>
        <v>164.8077</v>
      </c>
      <c r="T364" s="44">
        <v>1089.5919411</v>
      </c>
    </row>
    <row r="365" spans="17:20">
      <c r="Q365" s="44">
        <v>675.1</v>
      </c>
      <c r="R365" s="44">
        <v>497.5487</v>
      </c>
      <c r="S365" s="44">
        <f t="shared" si="36"/>
        <v>177.5513</v>
      </c>
      <c r="T365" s="44">
        <v>1073.2125459</v>
      </c>
    </row>
    <row r="366" spans="17:20">
      <c r="Q366" s="44">
        <v>658.9</v>
      </c>
      <c r="R366" s="44">
        <v>479.0203</v>
      </c>
      <c r="S366" s="44">
        <f t="shared" si="36"/>
        <v>179.8797</v>
      </c>
      <c r="T366" s="44">
        <v>1033.2467871</v>
      </c>
    </row>
    <row r="367" spans="17:20">
      <c r="Q367" s="44">
        <v>681.3</v>
      </c>
      <c r="R367" s="44">
        <v>493.2612</v>
      </c>
      <c r="S367" s="44">
        <f t="shared" si="36"/>
        <v>188.0388</v>
      </c>
      <c r="T367" s="44">
        <v>1063.9644084</v>
      </c>
    </row>
    <row r="368" spans="17:20">
      <c r="Q368" s="44">
        <v>688.2</v>
      </c>
      <c r="R368" s="44">
        <v>496.8804</v>
      </c>
      <c r="S368" s="44">
        <f t="shared" si="36"/>
        <v>191.3196</v>
      </c>
      <c r="T368" s="44">
        <v>1071.7710228</v>
      </c>
    </row>
    <row r="369" spans="17:20">
      <c r="Q369" s="44">
        <v>721.8</v>
      </c>
      <c r="R369" s="44">
        <v>519.696</v>
      </c>
      <c r="S369" s="44">
        <f t="shared" si="36"/>
        <v>202.104</v>
      </c>
      <c r="T369" s="44">
        <v>1120.984272</v>
      </c>
    </row>
    <row r="370" spans="17:20">
      <c r="Q370" s="44">
        <v>747.7</v>
      </c>
      <c r="R370" s="44">
        <v>551.0549</v>
      </c>
      <c r="S370" s="44">
        <f t="shared" si="36"/>
        <v>196.6451</v>
      </c>
      <c r="T370" s="44">
        <v>1188.6254193</v>
      </c>
    </row>
    <row r="371" spans="17:20">
      <c r="Q371" s="44">
        <v>755.8</v>
      </c>
      <c r="R371" s="44">
        <v>559.292</v>
      </c>
      <c r="S371" s="44">
        <f t="shared" si="36"/>
        <v>196.508</v>
      </c>
      <c r="T371" s="44">
        <v>1206.392844</v>
      </c>
    </row>
    <row r="372" spans="17:20">
      <c r="Q372" s="44">
        <v>777.5</v>
      </c>
      <c r="R372" s="44">
        <v>564.465</v>
      </c>
      <c r="S372" s="44">
        <f t="shared" si="36"/>
        <v>213.035</v>
      </c>
      <c r="T372" s="44">
        <v>1217.551005</v>
      </c>
    </row>
    <row r="373" spans="17:20">
      <c r="Q373" s="44">
        <v>810.4</v>
      </c>
      <c r="R373" s="44">
        <v>570.5216</v>
      </c>
      <c r="S373" s="44">
        <f t="shared" si="36"/>
        <v>239.8784</v>
      </c>
      <c r="T373" s="44">
        <v>1230.6150912</v>
      </c>
    </row>
    <row r="374" spans="17:20">
      <c r="Q374" s="44">
        <v>824.5</v>
      </c>
      <c r="R374" s="44">
        <v>553.2395</v>
      </c>
      <c r="S374" s="44">
        <f t="shared" si="36"/>
        <v>271.2605</v>
      </c>
      <c r="T374" s="44">
        <v>1193.3376015</v>
      </c>
    </row>
    <row r="375" spans="17:20">
      <c r="Q375" s="44">
        <v>835</v>
      </c>
      <c r="R375" s="44">
        <v>544.42</v>
      </c>
      <c r="S375" s="44">
        <f t="shared" si="36"/>
        <v>290.58</v>
      </c>
      <c r="T375" s="44">
        <v>1174.31394</v>
      </c>
    </row>
    <row r="376" spans="17:20">
      <c r="Q376" s="44">
        <v>875.4</v>
      </c>
      <c r="R376" s="44">
        <v>549.7512</v>
      </c>
      <c r="S376" s="44">
        <f t="shared" si="36"/>
        <v>325.6488</v>
      </c>
      <c r="T376" s="44">
        <v>1185.8133384</v>
      </c>
    </row>
    <row r="377" spans="17:20">
      <c r="Q377" s="44">
        <v>392.6</v>
      </c>
      <c r="R377" s="44">
        <v>307.0132</v>
      </c>
      <c r="S377" s="44">
        <f t="shared" si="36"/>
        <v>85.5868</v>
      </c>
      <c r="T377" s="44">
        <v>739.16498032</v>
      </c>
    </row>
    <row r="378" spans="17:20">
      <c r="Q378" s="44">
        <v>458.42</v>
      </c>
      <c r="R378" s="44">
        <v>352.06656</v>
      </c>
      <c r="S378" s="44">
        <f t="shared" si="36"/>
        <v>106.35344</v>
      </c>
      <c r="T378" s="44">
        <v>847.635449856</v>
      </c>
    </row>
    <row r="379" spans="17:20">
      <c r="Q379" s="44">
        <v>461.9</v>
      </c>
      <c r="R379" s="44">
        <v>348.2726</v>
      </c>
      <c r="S379" s="44">
        <f t="shared" si="36"/>
        <v>113.6274</v>
      </c>
      <c r="T379" s="44">
        <v>838.50111176</v>
      </c>
    </row>
    <row r="380" spans="17:20">
      <c r="Q380" s="44">
        <v>451.3</v>
      </c>
      <c r="R380" s="44">
        <v>332.6081</v>
      </c>
      <c r="S380" s="44">
        <f t="shared" si="36"/>
        <v>118.6919</v>
      </c>
      <c r="T380" s="44">
        <v>800.78726156</v>
      </c>
    </row>
    <row r="381" spans="17:20">
      <c r="Q381" s="44">
        <v>467.5</v>
      </c>
      <c r="R381" s="44">
        <v>339.8725</v>
      </c>
      <c r="S381" s="44">
        <f t="shared" si="36"/>
        <v>127.6275</v>
      </c>
      <c r="T381" s="44">
        <v>818.277031</v>
      </c>
    </row>
    <row r="382" spans="17:20">
      <c r="Q382" s="44">
        <v>467.5</v>
      </c>
      <c r="R382" s="44">
        <v>338.47</v>
      </c>
      <c r="S382" s="44">
        <f t="shared" si="36"/>
        <v>129.03</v>
      </c>
      <c r="T382" s="44">
        <v>814.900372</v>
      </c>
    </row>
    <row r="383" spans="17:20">
      <c r="Q383" s="44">
        <v>471.3</v>
      </c>
      <c r="R383" s="44">
        <v>340.2786</v>
      </c>
      <c r="S383" s="44">
        <f t="shared" si="36"/>
        <v>131.0214</v>
      </c>
      <c r="T383" s="44">
        <v>819.25475736</v>
      </c>
    </row>
    <row r="384" spans="17:20">
      <c r="Q384" s="44">
        <v>466.6</v>
      </c>
      <c r="R384" s="44">
        <v>335.952</v>
      </c>
      <c r="S384" s="44">
        <f t="shared" si="36"/>
        <v>130.648</v>
      </c>
      <c r="T384" s="44">
        <v>808.8380352</v>
      </c>
    </row>
    <row r="385" spans="17:20">
      <c r="Q385" s="44">
        <v>470</v>
      </c>
      <c r="R385" s="44">
        <v>346.39</v>
      </c>
      <c r="S385" s="44">
        <f t="shared" si="36"/>
        <v>123.61</v>
      </c>
      <c r="T385" s="44">
        <v>833.968564</v>
      </c>
    </row>
    <row r="386" spans="17:20">
      <c r="Q386" s="44">
        <v>498.4</v>
      </c>
      <c r="R386" s="44">
        <v>368.816</v>
      </c>
      <c r="S386" s="44">
        <f t="shared" ref="S386:S449" si="37">Q386-R386</f>
        <v>129.584</v>
      </c>
      <c r="T386" s="44">
        <v>887.9614016</v>
      </c>
    </row>
    <row r="387" spans="17:20">
      <c r="Q387" s="44">
        <v>525.2</v>
      </c>
      <c r="R387" s="44">
        <v>381.2952</v>
      </c>
      <c r="S387" s="44">
        <f t="shared" si="37"/>
        <v>143.9048</v>
      </c>
      <c r="T387" s="44">
        <v>918.00632352</v>
      </c>
    </row>
    <row r="388" spans="17:20">
      <c r="Q388" s="44">
        <v>531.3</v>
      </c>
      <c r="R388" s="44">
        <v>374.0352</v>
      </c>
      <c r="S388" s="44">
        <f t="shared" si="37"/>
        <v>157.2648</v>
      </c>
      <c r="T388" s="44">
        <v>900.52714752</v>
      </c>
    </row>
    <row r="389" spans="17:20">
      <c r="Q389" s="44">
        <v>544.7</v>
      </c>
      <c r="R389" s="44">
        <v>365.4937</v>
      </c>
      <c r="S389" s="44">
        <f t="shared" si="37"/>
        <v>179.2063</v>
      </c>
      <c r="T389" s="44">
        <v>879.96263212</v>
      </c>
    </row>
    <row r="390" spans="17:20">
      <c r="Q390" s="44">
        <v>555.5</v>
      </c>
      <c r="R390" s="44">
        <v>362.186</v>
      </c>
      <c r="S390" s="44">
        <f t="shared" si="37"/>
        <v>193.314</v>
      </c>
      <c r="T390" s="44">
        <v>871.9990136</v>
      </c>
    </row>
    <row r="391" spans="17:20">
      <c r="Q391" s="44">
        <v>595.4</v>
      </c>
      <c r="R391" s="44">
        <v>373.9112</v>
      </c>
      <c r="S391" s="44">
        <f t="shared" si="37"/>
        <v>221.4888</v>
      </c>
      <c r="T391" s="44">
        <v>900.22860512</v>
      </c>
    </row>
    <row r="392" spans="17:20">
      <c r="Q392" s="44">
        <v>36.9</v>
      </c>
      <c r="R392" s="44">
        <v>28.8558</v>
      </c>
      <c r="S392" s="44">
        <f t="shared" si="37"/>
        <v>8.0442</v>
      </c>
      <c r="T392" s="44">
        <v>107.4445713</v>
      </c>
    </row>
    <row r="393" spans="17:20">
      <c r="Q393" s="44">
        <v>122.51</v>
      </c>
      <c r="R393" s="44">
        <v>94.08768</v>
      </c>
      <c r="S393" s="44">
        <f t="shared" si="37"/>
        <v>28.42232</v>
      </c>
      <c r="T393" s="44">
        <v>350.33547648</v>
      </c>
    </row>
    <row r="394" spans="17:20">
      <c r="Q394" s="44">
        <v>103.04</v>
      </c>
      <c r="R394" s="44">
        <v>77.69216</v>
      </c>
      <c r="S394" s="44">
        <f t="shared" si="37"/>
        <v>25.34784</v>
      </c>
      <c r="T394" s="44">
        <v>289.28675776</v>
      </c>
    </row>
    <row r="395" spans="17:20">
      <c r="Q395" s="44">
        <v>98.2</v>
      </c>
      <c r="R395" s="44">
        <v>72.3734</v>
      </c>
      <c r="S395" s="44">
        <f t="shared" si="37"/>
        <v>25.8266</v>
      </c>
      <c r="T395" s="44">
        <v>269.4823549</v>
      </c>
    </row>
    <row r="396" spans="17:20">
      <c r="Q396" s="44">
        <v>95.2</v>
      </c>
      <c r="R396" s="44">
        <v>69.2104</v>
      </c>
      <c r="S396" s="44">
        <f t="shared" si="37"/>
        <v>25.9896</v>
      </c>
      <c r="T396" s="44">
        <v>257.7049244</v>
      </c>
    </row>
    <row r="397" spans="17:20">
      <c r="Q397" s="44">
        <v>103.7</v>
      </c>
      <c r="R397" s="44">
        <v>75.0788</v>
      </c>
      <c r="S397" s="44">
        <f t="shared" si="37"/>
        <v>28.6212</v>
      </c>
      <c r="T397" s="44">
        <v>279.5559118</v>
      </c>
    </row>
    <row r="398" spans="17:20">
      <c r="Q398" s="44">
        <v>102.1</v>
      </c>
      <c r="R398" s="44">
        <v>73.7162</v>
      </c>
      <c r="S398" s="44">
        <f t="shared" si="37"/>
        <v>28.3838</v>
      </c>
      <c r="T398" s="44">
        <v>274.4822707</v>
      </c>
    </row>
    <row r="399" spans="17:20">
      <c r="Q399" s="44">
        <v>103.1</v>
      </c>
      <c r="R399" s="44">
        <v>74.232</v>
      </c>
      <c r="S399" s="44">
        <f t="shared" si="37"/>
        <v>28.868</v>
      </c>
      <c r="T399" s="44">
        <v>276.402852</v>
      </c>
    </row>
    <row r="400" spans="17:20">
      <c r="Q400" s="44">
        <v>121.7</v>
      </c>
      <c r="R400" s="44">
        <v>89.6929</v>
      </c>
      <c r="S400" s="44">
        <f t="shared" si="37"/>
        <v>32.0071</v>
      </c>
      <c r="T400" s="44">
        <v>333.97151315</v>
      </c>
    </row>
    <row r="401" spans="17:20">
      <c r="Q401" s="44">
        <v>120.8</v>
      </c>
      <c r="R401" s="44">
        <v>89.392</v>
      </c>
      <c r="S401" s="44">
        <f t="shared" si="37"/>
        <v>31.408</v>
      </c>
      <c r="T401" s="44">
        <v>332.851112</v>
      </c>
    </row>
    <row r="402" spans="17:20">
      <c r="Q402" s="44">
        <v>121.6</v>
      </c>
      <c r="R402" s="44">
        <v>88.2816</v>
      </c>
      <c r="S402" s="44">
        <f t="shared" si="37"/>
        <v>33.3184</v>
      </c>
      <c r="T402" s="44">
        <v>328.7165376</v>
      </c>
    </row>
    <row r="403" spans="17:20">
      <c r="Q403" s="44">
        <v>122.5</v>
      </c>
      <c r="R403" s="44">
        <v>86.24</v>
      </c>
      <c r="S403" s="44">
        <f t="shared" si="37"/>
        <v>36.26</v>
      </c>
      <c r="T403" s="44">
        <v>321.11464</v>
      </c>
    </row>
    <row r="404" spans="17:20">
      <c r="Q404" s="44">
        <v>122.9</v>
      </c>
      <c r="R404" s="44">
        <v>82.4659</v>
      </c>
      <c r="S404" s="44">
        <f t="shared" si="37"/>
        <v>40.4341</v>
      </c>
      <c r="T404" s="44">
        <v>307.06177865</v>
      </c>
    </row>
    <row r="405" spans="17:20">
      <c r="Q405" s="44">
        <v>122.5</v>
      </c>
      <c r="R405" s="44">
        <v>79.87</v>
      </c>
      <c r="S405" s="44">
        <f t="shared" si="37"/>
        <v>42.63</v>
      </c>
      <c r="T405" s="44">
        <v>297.395945</v>
      </c>
    </row>
    <row r="406" spans="17:20">
      <c r="Q406" s="44">
        <v>124.4</v>
      </c>
      <c r="R406" s="44">
        <v>78.1232</v>
      </c>
      <c r="S406" s="44">
        <f t="shared" si="37"/>
        <v>46.2768</v>
      </c>
      <c r="T406" s="44">
        <v>290.8917352</v>
      </c>
    </row>
    <row r="407" spans="17:20">
      <c r="Q407" s="44">
        <v>247.1</v>
      </c>
      <c r="R407" s="44">
        <v>193.2322</v>
      </c>
      <c r="S407" s="44">
        <f t="shared" si="37"/>
        <v>53.8678</v>
      </c>
      <c r="T407" s="44">
        <v>701.70341108</v>
      </c>
    </row>
    <row r="408" spans="17:20">
      <c r="Q408" s="44">
        <v>403.67</v>
      </c>
      <c r="R408" s="44">
        <v>310.01856</v>
      </c>
      <c r="S408" s="44">
        <f t="shared" si="37"/>
        <v>93.65144</v>
      </c>
      <c r="T408" s="44">
        <v>1125.801398784</v>
      </c>
    </row>
    <row r="409" spans="17:20">
      <c r="Q409" s="44">
        <v>403.81</v>
      </c>
      <c r="R409" s="44">
        <v>304.47274</v>
      </c>
      <c r="S409" s="44">
        <f t="shared" si="37"/>
        <v>99.33726</v>
      </c>
      <c r="T409" s="44">
        <v>1105.662308036</v>
      </c>
    </row>
    <row r="410" spans="17:20">
      <c r="Q410" s="44">
        <v>395.9</v>
      </c>
      <c r="R410" s="44">
        <v>291.7783</v>
      </c>
      <c r="S410" s="44">
        <f t="shared" si="37"/>
        <v>104.1217</v>
      </c>
      <c r="T410" s="44">
        <v>1059.56371862</v>
      </c>
    </row>
    <row r="411" spans="17:20">
      <c r="Q411" s="44">
        <v>402.1</v>
      </c>
      <c r="R411" s="44">
        <v>292.3267</v>
      </c>
      <c r="S411" s="44">
        <f t="shared" si="37"/>
        <v>109.7733</v>
      </c>
      <c r="T411" s="44">
        <v>1061.55517838</v>
      </c>
    </row>
    <row r="412" spans="17:20">
      <c r="Q412" s="44">
        <v>423.8</v>
      </c>
      <c r="R412" s="44">
        <v>306.8312</v>
      </c>
      <c r="S412" s="44">
        <f t="shared" si="37"/>
        <v>116.9688</v>
      </c>
      <c r="T412" s="44">
        <v>1114.22681968</v>
      </c>
    </row>
    <row r="413" spans="17:20">
      <c r="Q413" s="44">
        <v>420.1</v>
      </c>
      <c r="R413" s="44">
        <v>303.3122</v>
      </c>
      <c r="S413" s="44">
        <f t="shared" si="37"/>
        <v>116.7878</v>
      </c>
      <c r="T413" s="44">
        <v>1101.44792308</v>
      </c>
    </row>
    <row r="414" spans="17:20">
      <c r="Q414" s="44">
        <v>416.4</v>
      </c>
      <c r="R414" s="44">
        <v>299.808</v>
      </c>
      <c r="S414" s="44">
        <f t="shared" si="37"/>
        <v>116.592</v>
      </c>
      <c r="T414" s="44">
        <v>1088.7227712</v>
      </c>
    </row>
    <row r="415" spans="17:20">
      <c r="Q415" s="44">
        <v>394.1</v>
      </c>
      <c r="R415" s="44">
        <v>290.4517</v>
      </c>
      <c r="S415" s="44">
        <f t="shared" si="37"/>
        <v>103.6483</v>
      </c>
      <c r="T415" s="44">
        <v>1054.74630338</v>
      </c>
    </row>
    <row r="416" spans="17:20">
      <c r="Q416" s="44">
        <v>410.5</v>
      </c>
      <c r="R416" s="44">
        <v>303.77</v>
      </c>
      <c r="S416" s="44">
        <f t="shared" si="37"/>
        <v>106.73</v>
      </c>
      <c r="T416" s="44">
        <v>1103.110378</v>
      </c>
    </row>
    <row r="417" spans="17:20">
      <c r="Q417" s="44">
        <v>427.1</v>
      </c>
      <c r="R417" s="44">
        <v>310.0746</v>
      </c>
      <c r="S417" s="44">
        <f t="shared" si="37"/>
        <v>117.0254</v>
      </c>
      <c r="T417" s="44">
        <v>1126.00490244</v>
      </c>
    </row>
    <row r="418" spans="17:20">
      <c r="Q418" s="44">
        <v>450.3</v>
      </c>
      <c r="R418" s="44">
        <v>317.0112</v>
      </c>
      <c r="S418" s="44">
        <f t="shared" si="37"/>
        <v>133.2888</v>
      </c>
      <c r="T418" s="44">
        <v>1151.19447168</v>
      </c>
    </row>
    <row r="419" spans="17:20">
      <c r="Q419" s="44">
        <v>480.1</v>
      </c>
      <c r="R419" s="44">
        <v>322.1471</v>
      </c>
      <c r="S419" s="44">
        <f t="shared" si="37"/>
        <v>157.9529</v>
      </c>
      <c r="T419" s="44">
        <v>1169.84497894</v>
      </c>
    </row>
    <row r="420" spans="17:20">
      <c r="Q420" s="44">
        <v>495.5</v>
      </c>
      <c r="R420" s="44">
        <v>323.066</v>
      </c>
      <c r="S420" s="44">
        <f t="shared" si="37"/>
        <v>172.434</v>
      </c>
      <c r="T420" s="44">
        <v>1173.1818724</v>
      </c>
    </row>
    <row r="421" spans="17:20">
      <c r="Q421" s="44">
        <v>521.3</v>
      </c>
      <c r="R421" s="44">
        <v>327.3764</v>
      </c>
      <c r="S421" s="44">
        <f t="shared" si="37"/>
        <v>193.9236</v>
      </c>
      <c r="T421" s="44">
        <v>1188.83465896</v>
      </c>
    </row>
    <row r="422" spans="17:20">
      <c r="Q422" s="44">
        <v>389.9</v>
      </c>
      <c r="R422" s="44">
        <v>304.9018</v>
      </c>
      <c r="S422" s="44">
        <f t="shared" si="37"/>
        <v>84.9982</v>
      </c>
      <c r="T422" s="44">
        <v>1134.75302906</v>
      </c>
    </row>
    <row r="423" spans="17:20">
      <c r="Q423" s="44">
        <v>406.35</v>
      </c>
      <c r="R423" s="44">
        <v>312.0768</v>
      </c>
      <c r="S423" s="44">
        <f t="shared" si="37"/>
        <v>94.2732</v>
      </c>
      <c r="T423" s="44">
        <v>1161.45622656</v>
      </c>
    </row>
    <row r="424" spans="17:20">
      <c r="Q424" s="44">
        <v>401.65</v>
      </c>
      <c r="R424" s="44">
        <v>302.8441</v>
      </c>
      <c r="S424" s="44">
        <f t="shared" si="37"/>
        <v>98.8059</v>
      </c>
      <c r="T424" s="44">
        <v>1127.09488697</v>
      </c>
    </row>
    <row r="425" spans="17:20">
      <c r="Q425" s="44">
        <v>396.4</v>
      </c>
      <c r="R425" s="44">
        <v>292.1468</v>
      </c>
      <c r="S425" s="44">
        <f t="shared" si="37"/>
        <v>104.2532</v>
      </c>
      <c r="T425" s="44">
        <v>1087.28274556</v>
      </c>
    </row>
    <row r="426" spans="17:20">
      <c r="Q426" s="44">
        <v>423.6</v>
      </c>
      <c r="R426" s="44">
        <v>307.9572</v>
      </c>
      <c r="S426" s="44">
        <f t="shared" si="37"/>
        <v>115.6428</v>
      </c>
      <c r="T426" s="44">
        <v>1146.12431124</v>
      </c>
    </row>
    <row r="427" spans="17:20">
      <c r="Q427" s="44">
        <v>427.1</v>
      </c>
      <c r="R427" s="44">
        <v>309.2204</v>
      </c>
      <c r="S427" s="44">
        <f t="shared" si="37"/>
        <v>117.8796</v>
      </c>
      <c r="T427" s="44">
        <v>1150.82556268</v>
      </c>
    </row>
    <row r="428" spans="17:20">
      <c r="Q428" s="44">
        <v>429.6</v>
      </c>
      <c r="R428" s="44">
        <v>310.1712</v>
      </c>
      <c r="S428" s="44">
        <f t="shared" si="37"/>
        <v>119.4288</v>
      </c>
      <c r="T428" s="44">
        <v>1154.36415504</v>
      </c>
    </row>
    <row r="429" spans="17:20">
      <c r="Q429" s="44">
        <v>457.9</v>
      </c>
      <c r="R429" s="44">
        <v>329.688</v>
      </c>
      <c r="S429" s="44">
        <f t="shared" si="37"/>
        <v>128.212</v>
      </c>
      <c r="T429" s="44">
        <v>1226.9998296</v>
      </c>
    </row>
    <row r="430" spans="17:20">
      <c r="Q430" s="44">
        <v>521.9</v>
      </c>
      <c r="R430" s="44">
        <v>384.6403</v>
      </c>
      <c r="S430" s="44">
        <f t="shared" si="37"/>
        <v>137.2597</v>
      </c>
      <c r="T430" s="44">
        <v>1431.51580451</v>
      </c>
    </row>
    <row r="431" spans="17:20">
      <c r="Q431" s="44">
        <v>492</v>
      </c>
      <c r="R431" s="44">
        <v>364.08</v>
      </c>
      <c r="S431" s="44">
        <f t="shared" si="37"/>
        <v>127.92</v>
      </c>
      <c r="T431" s="44">
        <v>1354.996536</v>
      </c>
    </row>
    <row r="432" spans="17:20">
      <c r="Q432" s="44">
        <v>475.5</v>
      </c>
      <c r="R432" s="44">
        <v>345.213</v>
      </c>
      <c r="S432" s="44">
        <f t="shared" si="37"/>
        <v>130.287</v>
      </c>
      <c r="T432" s="44">
        <v>1284.7792221</v>
      </c>
    </row>
    <row r="433" spans="17:20">
      <c r="Q433" s="44">
        <v>634.8</v>
      </c>
      <c r="R433" s="44">
        <v>446.8992</v>
      </c>
      <c r="S433" s="44">
        <f t="shared" si="37"/>
        <v>187.9008</v>
      </c>
      <c r="T433" s="44">
        <v>1663.22475264</v>
      </c>
    </row>
    <row r="434" spans="17:20">
      <c r="Q434" s="44">
        <v>628.7</v>
      </c>
      <c r="R434" s="44">
        <v>421.8577</v>
      </c>
      <c r="S434" s="44">
        <f t="shared" si="37"/>
        <v>206.8423</v>
      </c>
      <c r="T434" s="44">
        <v>1570.02780209</v>
      </c>
    </row>
    <row r="435" spans="17:20">
      <c r="Q435" s="44">
        <v>632.3</v>
      </c>
      <c r="R435" s="44">
        <v>412.2596</v>
      </c>
      <c r="S435" s="44">
        <f t="shared" si="37"/>
        <v>220.0404</v>
      </c>
      <c r="T435" s="44">
        <v>1534.30655332</v>
      </c>
    </row>
    <row r="436" spans="17:20">
      <c r="Q436" s="44">
        <v>619.2</v>
      </c>
      <c r="R436" s="44">
        <v>388.8576</v>
      </c>
      <c r="S436" s="44">
        <f t="shared" si="37"/>
        <v>230.3424</v>
      </c>
      <c r="T436" s="44">
        <v>1447.21132992</v>
      </c>
    </row>
    <row r="437" spans="17:20">
      <c r="Q437" s="44">
        <v>41.7</v>
      </c>
      <c r="R437" s="44">
        <v>32.6094</v>
      </c>
      <c r="S437" s="44">
        <f t="shared" si="37"/>
        <v>9.0906</v>
      </c>
      <c r="T437" s="44">
        <v>120.6710847</v>
      </c>
    </row>
    <row r="438" spans="17:20">
      <c r="Q438" s="44">
        <v>63.78</v>
      </c>
      <c r="R438" s="44">
        <v>48.98304</v>
      </c>
      <c r="S438" s="44">
        <f t="shared" si="37"/>
        <v>14.79696</v>
      </c>
      <c r="T438" s="44">
        <v>181.26173952</v>
      </c>
    </row>
    <row r="439" spans="17:20">
      <c r="Q439" s="44">
        <v>61.92</v>
      </c>
      <c r="R439" s="44">
        <v>46.68768</v>
      </c>
      <c r="S439" s="44">
        <f t="shared" si="37"/>
        <v>15.23232</v>
      </c>
      <c r="T439" s="44">
        <v>172.76775984</v>
      </c>
    </row>
    <row r="440" spans="17:20">
      <c r="Q440" s="44">
        <v>61.6</v>
      </c>
      <c r="R440" s="44">
        <v>45.3992</v>
      </c>
      <c r="S440" s="44">
        <f t="shared" si="37"/>
        <v>16.2008</v>
      </c>
      <c r="T440" s="44">
        <v>167.9997396</v>
      </c>
    </row>
    <row r="441" spans="17:20">
      <c r="Q441" s="44">
        <v>61.7</v>
      </c>
      <c r="R441" s="44">
        <v>44.8559</v>
      </c>
      <c r="S441" s="44">
        <f t="shared" si="37"/>
        <v>16.8441</v>
      </c>
      <c r="T441" s="44">
        <v>165.98925795</v>
      </c>
    </row>
    <row r="442" spans="17:20">
      <c r="Q442" s="44">
        <v>65.7</v>
      </c>
      <c r="R442" s="44">
        <v>47.5668</v>
      </c>
      <c r="S442" s="44">
        <f t="shared" si="37"/>
        <v>18.1332</v>
      </c>
      <c r="T442" s="44">
        <v>176.0209434</v>
      </c>
    </row>
    <row r="443" spans="17:20">
      <c r="Q443" s="44">
        <v>72.1</v>
      </c>
      <c r="R443" s="44">
        <v>52.0562</v>
      </c>
      <c r="S443" s="44">
        <f t="shared" si="37"/>
        <v>20.0438</v>
      </c>
      <c r="T443" s="44">
        <v>192.6339681</v>
      </c>
    </row>
    <row r="444" spans="17:20">
      <c r="Q444" s="44">
        <v>76.4</v>
      </c>
      <c r="R444" s="44">
        <v>55.008</v>
      </c>
      <c r="S444" s="44">
        <f t="shared" si="37"/>
        <v>21.392</v>
      </c>
      <c r="T444" s="44">
        <v>203.557104</v>
      </c>
    </row>
    <row r="445" spans="17:20">
      <c r="Q445" s="44">
        <v>77.5</v>
      </c>
      <c r="R445" s="44">
        <v>57.1175</v>
      </c>
      <c r="S445" s="44">
        <f t="shared" si="37"/>
        <v>20.3825</v>
      </c>
      <c r="T445" s="44">
        <v>211.36330875</v>
      </c>
    </row>
    <row r="446" spans="17:20">
      <c r="Q446" s="44">
        <v>84.5</v>
      </c>
      <c r="R446" s="44">
        <v>62.53</v>
      </c>
      <c r="S446" s="44">
        <f t="shared" si="37"/>
        <v>21.97</v>
      </c>
      <c r="T446" s="44">
        <v>231.392265</v>
      </c>
    </row>
    <row r="447" spans="17:20">
      <c r="Q447" s="44">
        <v>97.1</v>
      </c>
      <c r="R447" s="44">
        <v>70.4946</v>
      </c>
      <c r="S447" s="44">
        <f t="shared" si="37"/>
        <v>26.6054</v>
      </c>
      <c r="T447" s="44">
        <v>260.8652673</v>
      </c>
    </row>
    <row r="448" spans="17:20">
      <c r="Q448" s="44">
        <v>120.7</v>
      </c>
      <c r="R448" s="44">
        <v>84.9728</v>
      </c>
      <c r="S448" s="44">
        <f t="shared" si="37"/>
        <v>35.7272</v>
      </c>
      <c r="T448" s="44">
        <v>314.4418464</v>
      </c>
    </row>
    <row r="449" spans="17:20">
      <c r="Q449" s="44">
        <v>137.6</v>
      </c>
      <c r="R449" s="44">
        <v>92.3296</v>
      </c>
      <c r="S449" s="44">
        <f t="shared" si="37"/>
        <v>45.2704</v>
      </c>
      <c r="T449" s="44">
        <v>341.6656848</v>
      </c>
    </row>
    <row r="450" spans="17:20">
      <c r="Q450" s="44">
        <v>148.4</v>
      </c>
      <c r="R450" s="44">
        <v>96.7568</v>
      </c>
      <c r="S450" s="44">
        <f t="shared" ref="S450:S466" si="38">Q450-R450</f>
        <v>51.6432</v>
      </c>
      <c r="T450" s="44">
        <v>358.0485384</v>
      </c>
    </row>
    <row r="451" spans="17:20">
      <c r="Q451" s="44">
        <v>154.7</v>
      </c>
      <c r="R451" s="44">
        <v>97.1516</v>
      </c>
      <c r="S451" s="44">
        <f t="shared" si="38"/>
        <v>57.5484</v>
      </c>
      <c r="T451" s="44">
        <v>359.5094958</v>
      </c>
    </row>
    <row r="452" spans="17:20">
      <c r="Q452" s="44">
        <v>99.1</v>
      </c>
      <c r="R452" s="44">
        <v>77.4962</v>
      </c>
      <c r="S452" s="44">
        <f t="shared" si="38"/>
        <v>21.6038</v>
      </c>
      <c r="T452" s="44">
        <v>278.49809394</v>
      </c>
    </row>
    <row r="453" spans="17:20">
      <c r="Q453" s="44">
        <v>81.5</v>
      </c>
      <c r="R453" s="44">
        <v>62.592</v>
      </c>
      <c r="S453" s="44">
        <f t="shared" si="38"/>
        <v>18.908</v>
      </c>
      <c r="T453" s="44">
        <v>224.9368704</v>
      </c>
    </row>
    <row r="454" spans="17:20">
      <c r="Q454" s="44">
        <v>89.48</v>
      </c>
      <c r="R454" s="44">
        <v>67.46792</v>
      </c>
      <c r="S454" s="44">
        <f t="shared" si="38"/>
        <v>22.01208</v>
      </c>
      <c r="T454" s="44">
        <v>242.459464104</v>
      </c>
    </row>
    <row r="455" spans="17:20">
      <c r="Q455" s="44">
        <v>109.5</v>
      </c>
      <c r="R455" s="44">
        <v>80.7015</v>
      </c>
      <c r="S455" s="44">
        <f t="shared" si="38"/>
        <v>28.7985</v>
      </c>
      <c r="T455" s="44">
        <v>290.01698055</v>
      </c>
    </row>
    <row r="456" spans="17:20">
      <c r="Q456" s="44">
        <v>113.5</v>
      </c>
      <c r="R456" s="44">
        <v>82.5145</v>
      </c>
      <c r="S456" s="44">
        <f t="shared" si="38"/>
        <v>30.9855</v>
      </c>
      <c r="T456" s="44">
        <v>296.53235865</v>
      </c>
    </row>
    <row r="457" spans="17:20">
      <c r="Q457" s="44">
        <v>115.2</v>
      </c>
      <c r="R457" s="44">
        <v>83.4048</v>
      </c>
      <c r="S457" s="44">
        <f t="shared" si="38"/>
        <v>31.7952</v>
      </c>
      <c r="T457" s="44">
        <v>299.73182976</v>
      </c>
    </row>
    <row r="458" spans="17:20">
      <c r="Q458" s="44">
        <v>121.9</v>
      </c>
      <c r="R458" s="44">
        <v>88.0118</v>
      </c>
      <c r="S458" s="44">
        <f t="shared" si="38"/>
        <v>33.8882</v>
      </c>
      <c r="T458" s="44">
        <v>316.28800566</v>
      </c>
    </row>
    <row r="459" spans="17:20">
      <c r="Q459" s="44">
        <v>140.2</v>
      </c>
      <c r="R459" s="44">
        <v>100.944</v>
      </c>
      <c r="S459" s="44">
        <f t="shared" si="38"/>
        <v>39.256</v>
      </c>
      <c r="T459" s="44">
        <v>362.7624528</v>
      </c>
    </row>
    <row r="460" spans="17:20">
      <c r="Q460" s="44">
        <v>219.6</v>
      </c>
      <c r="R460" s="44">
        <v>161.8452</v>
      </c>
      <c r="S460" s="44">
        <f t="shared" si="38"/>
        <v>57.7548</v>
      </c>
      <c r="T460" s="44">
        <v>581.62309524</v>
      </c>
    </row>
    <row r="461" spans="17:20">
      <c r="Q461" s="44">
        <v>237.3</v>
      </c>
      <c r="R461" s="44">
        <v>175.602</v>
      </c>
      <c r="S461" s="44">
        <f t="shared" si="38"/>
        <v>61.698</v>
      </c>
      <c r="T461" s="44">
        <v>631.0609074</v>
      </c>
    </row>
    <row r="462" spans="17:20">
      <c r="Q462" s="44">
        <v>325.3</v>
      </c>
      <c r="R462" s="44">
        <v>236.1678</v>
      </c>
      <c r="S462" s="44">
        <f t="shared" si="38"/>
        <v>89.1322</v>
      </c>
      <c r="T462" s="44">
        <v>848.71622286</v>
      </c>
    </row>
    <row r="463" spans="17:20">
      <c r="Q463" s="44">
        <v>412.5</v>
      </c>
      <c r="R463" s="44">
        <v>290.4</v>
      </c>
      <c r="S463" s="44">
        <f t="shared" si="38"/>
        <v>122.1</v>
      </c>
      <c r="T463" s="44">
        <v>1043.61048</v>
      </c>
    </row>
    <row r="464" spans="17:20">
      <c r="Q464" s="44">
        <v>489.2</v>
      </c>
      <c r="R464" s="44">
        <v>328.2532</v>
      </c>
      <c r="S464" s="44">
        <f t="shared" si="38"/>
        <v>160.9468</v>
      </c>
      <c r="T464" s="44">
        <v>1179.64352484</v>
      </c>
    </row>
    <row r="465" spans="17:20">
      <c r="Q465" s="44">
        <v>553.4</v>
      </c>
      <c r="R465" s="44">
        <v>360.8168</v>
      </c>
      <c r="S465" s="44">
        <f t="shared" si="38"/>
        <v>192.5832</v>
      </c>
      <c r="T465" s="44">
        <v>1296.66733416</v>
      </c>
    </row>
    <row r="466" spans="17:20">
      <c r="Q466" s="44">
        <v>671.2</v>
      </c>
      <c r="R466" s="44">
        <v>421.5136</v>
      </c>
      <c r="S466" s="44">
        <f t="shared" si="38"/>
        <v>249.6864</v>
      </c>
      <c r="T466" s="44">
        <v>1514.79342432</v>
      </c>
    </row>
  </sheetData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3"/>
  <dimension ref="A1:T466"/>
  <sheetViews>
    <sheetView zoomScale="50" zoomScaleNormal="50" workbookViewId="0">
      <selection activeCell="D100" sqref="D100"/>
    </sheetView>
  </sheetViews>
  <sheetFormatPr defaultColWidth="8.72727272727273" defaultRowHeight="14"/>
  <cols>
    <col min="1" max="17" width="8.72727272727273" style="44"/>
    <col min="18" max="18" width="9.54545454545454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234</v>
      </c>
      <c r="R1" s="44" t="s">
        <v>191</v>
      </c>
      <c r="S1" s="44" t="s">
        <v>184</v>
      </c>
      <c r="T1" s="44" t="s">
        <v>239</v>
      </c>
    </row>
    <row r="2" spans="1:20">
      <c r="A2" s="44" t="s">
        <v>193</v>
      </c>
      <c r="B2" s="44">
        <v>6.2</v>
      </c>
      <c r="C2" s="44">
        <v>5.78</v>
      </c>
      <c r="D2" s="44">
        <v>6</v>
      </c>
      <c r="E2" s="44">
        <v>6.2</v>
      </c>
      <c r="F2" s="44">
        <v>5.9</v>
      </c>
      <c r="G2" s="44">
        <v>5.9</v>
      </c>
      <c r="H2" s="44">
        <v>5.1</v>
      </c>
      <c r="I2" s="44">
        <v>4.8</v>
      </c>
      <c r="J2" s="44">
        <v>4.4</v>
      </c>
      <c r="K2" s="44">
        <v>3</v>
      </c>
      <c r="L2" s="44">
        <v>2.4</v>
      </c>
      <c r="M2" s="44">
        <v>2.4</v>
      </c>
      <c r="N2" s="44">
        <v>2.4</v>
      </c>
      <c r="O2" s="44">
        <v>2.5</v>
      </c>
      <c r="P2" s="44">
        <v>2.8</v>
      </c>
      <c r="Q2" s="44" cm="1">
        <f t="array" ref="Q2:Q466">_xlfn.TOCOL(B2:P32,0,FALSE)</f>
        <v>6.2</v>
      </c>
      <c r="R2" s="44" cm="1">
        <f t="array" ref="R2:R466">_xlfn.TOCOL(B35:P65,0,FALSE)</f>
        <v>1.3516</v>
      </c>
      <c r="S2" s="44">
        <f t="shared" ref="S2:S65" si="0">Q2-R2</f>
        <v>4.8484</v>
      </c>
      <c r="T2" s="44" cm="1">
        <f t="array" ref="T2:T466">_xlfn.TOCOL(B68:P98,0,FALSE)</f>
        <v>0.85204864</v>
      </c>
    </row>
    <row r="3" spans="1:20">
      <c r="A3" s="44" t="s">
        <v>194</v>
      </c>
      <c r="B3" s="44">
        <v>10.5</v>
      </c>
      <c r="C3" s="44">
        <v>12.76</v>
      </c>
      <c r="D3" s="44">
        <v>13.47</v>
      </c>
      <c r="E3" s="44">
        <v>13.5</v>
      </c>
      <c r="F3" s="44">
        <v>13.1</v>
      </c>
      <c r="G3" s="44">
        <v>14.2</v>
      </c>
      <c r="H3" s="44">
        <v>14.3</v>
      </c>
      <c r="I3" s="44">
        <v>14.9</v>
      </c>
      <c r="J3" s="44">
        <v>13.8</v>
      </c>
      <c r="K3" s="44">
        <v>13.3</v>
      </c>
      <c r="L3" s="44">
        <v>14.7</v>
      </c>
      <c r="M3" s="44">
        <v>17.4</v>
      </c>
      <c r="N3" s="44">
        <v>18.7</v>
      </c>
      <c r="O3" s="44">
        <v>19.7</v>
      </c>
      <c r="P3" s="44">
        <v>20.8</v>
      </c>
      <c r="Q3" s="44">
        <v>5.78</v>
      </c>
      <c r="R3" s="44">
        <v>1.34096</v>
      </c>
      <c r="S3" s="44">
        <f t="shared" si="0"/>
        <v>4.43904</v>
      </c>
      <c r="T3" s="44">
        <v>0.845341184</v>
      </c>
    </row>
    <row r="4" spans="1:20">
      <c r="A4" s="44" t="s">
        <v>195</v>
      </c>
      <c r="B4" s="44">
        <v>152.7</v>
      </c>
      <c r="C4" s="44">
        <v>155.83</v>
      </c>
      <c r="D4" s="44">
        <v>152.06</v>
      </c>
      <c r="E4" s="44">
        <v>152</v>
      </c>
      <c r="F4" s="44">
        <v>149.7</v>
      </c>
      <c r="G4" s="44">
        <v>154.8</v>
      </c>
      <c r="H4" s="44">
        <v>166.9</v>
      </c>
      <c r="I4" s="44">
        <v>169.4</v>
      </c>
      <c r="J4" s="44">
        <v>196.4</v>
      </c>
      <c r="K4" s="44">
        <v>199.3</v>
      </c>
      <c r="L4" s="44">
        <v>203.1</v>
      </c>
      <c r="M4" s="44">
        <v>222.5</v>
      </c>
      <c r="N4" s="44">
        <v>230.1</v>
      </c>
      <c r="O4" s="44">
        <v>247.1</v>
      </c>
      <c r="P4" s="44">
        <v>263.5</v>
      </c>
      <c r="Q4" s="44">
        <v>6</v>
      </c>
      <c r="R4" s="44">
        <v>1.476</v>
      </c>
      <c r="S4" s="44">
        <f t="shared" si="0"/>
        <v>4.524</v>
      </c>
      <c r="T4" s="44">
        <v>0.9304704</v>
      </c>
    </row>
    <row r="5" spans="1:20">
      <c r="A5" s="44" t="s">
        <v>196</v>
      </c>
      <c r="B5" s="44">
        <v>32.8</v>
      </c>
      <c r="C5" s="44">
        <v>33.6</v>
      </c>
      <c r="D5" s="44">
        <v>32.48</v>
      </c>
      <c r="E5" s="44">
        <v>35.8</v>
      </c>
      <c r="F5" s="44">
        <v>37.7</v>
      </c>
      <c r="G5" s="44">
        <v>41.5</v>
      </c>
      <c r="H5" s="44">
        <v>43.7</v>
      </c>
      <c r="I5" s="44">
        <v>46.5</v>
      </c>
      <c r="J5" s="44">
        <v>49.7</v>
      </c>
      <c r="K5" s="44">
        <v>53.2</v>
      </c>
      <c r="L5" s="44">
        <v>55.5</v>
      </c>
      <c r="M5" s="44">
        <v>79.3</v>
      </c>
      <c r="N5" s="44">
        <v>98.8</v>
      </c>
      <c r="O5" s="44">
        <v>106.5</v>
      </c>
      <c r="P5" s="44">
        <v>117.3</v>
      </c>
      <c r="Q5" s="44">
        <v>6.2</v>
      </c>
      <c r="R5" s="44">
        <v>1.6306</v>
      </c>
      <c r="S5" s="44">
        <f t="shared" si="0"/>
        <v>4.5694</v>
      </c>
      <c r="T5" s="44">
        <v>1.02793024</v>
      </c>
    </row>
    <row r="6" spans="1:20">
      <c r="A6" s="44" t="s">
        <v>197</v>
      </c>
      <c r="B6" s="44">
        <v>290</v>
      </c>
      <c r="C6" s="44">
        <v>363.7</v>
      </c>
      <c r="D6" s="44">
        <v>342.07</v>
      </c>
      <c r="E6" s="44">
        <v>346.4</v>
      </c>
      <c r="F6" s="44">
        <v>369.9</v>
      </c>
      <c r="G6" s="44">
        <v>388.3</v>
      </c>
      <c r="H6" s="44">
        <v>423.2</v>
      </c>
      <c r="I6" s="44">
        <v>444.8</v>
      </c>
      <c r="J6" s="44">
        <v>526.5</v>
      </c>
      <c r="K6" s="44">
        <v>489.8</v>
      </c>
      <c r="L6" s="44">
        <v>499.8</v>
      </c>
      <c r="M6" s="44">
        <v>538.3</v>
      </c>
      <c r="N6" s="44">
        <v>585.9</v>
      </c>
      <c r="O6" s="44">
        <v>658.9</v>
      </c>
      <c r="P6" s="44">
        <v>779</v>
      </c>
      <c r="Q6" s="44">
        <v>5.9</v>
      </c>
      <c r="R6" s="44">
        <v>1.6107</v>
      </c>
      <c r="S6" s="44">
        <f t="shared" si="0"/>
        <v>4.2893</v>
      </c>
      <c r="T6" s="44">
        <v>1.01538528</v>
      </c>
    </row>
    <row r="7" spans="1:20">
      <c r="A7" s="44" t="s">
        <v>198</v>
      </c>
      <c r="B7" s="44">
        <v>232.4</v>
      </c>
      <c r="C7" s="44">
        <v>325.4</v>
      </c>
      <c r="D7" s="44">
        <v>329.31</v>
      </c>
      <c r="E7" s="44">
        <v>327.1</v>
      </c>
      <c r="F7" s="44">
        <v>327.1</v>
      </c>
      <c r="G7" s="44">
        <v>323.4</v>
      </c>
      <c r="H7" s="44">
        <v>344.2</v>
      </c>
      <c r="I7" s="44">
        <v>358.3</v>
      </c>
      <c r="J7" s="44">
        <v>193.9</v>
      </c>
      <c r="K7" s="44">
        <v>212.8</v>
      </c>
      <c r="L7" s="44">
        <v>230.9</v>
      </c>
      <c r="M7" s="44">
        <v>246</v>
      </c>
      <c r="N7" s="44">
        <v>256.3</v>
      </c>
      <c r="O7" s="44">
        <v>261.2</v>
      </c>
      <c r="P7" s="44">
        <v>263.8</v>
      </c>
      <c r="Q7" s="44">
        <v>5.9</v>
      </c>
      <c r="R7" s="44">
        <v>1.6284</v>
      </c>
      <c r="S7" s="44">
        <f t="shared" si="0"/>
        <v>4.2716</v>
      </c>
      <c r="T7" s="44">
        <v>1.02654336</v>
      </c>
    </row>
    <row r="8" spans="1:20">
      <c r="A8" s="44" t="s">
        <v>199</v>
      </c>
      <c r="B8" s="44">
        <v>354.5</v>
      </c>
      <c r="C8" s="44">
        <v>424.75</v>
      </c>
      <c r="D8" s="44">
        <v>395.38</v>
      </c>
      <c r="E8" s="44">
        <v>401.4</v>
      </c>
      <c r="F8" s="44">
        <v>408.6</v>
      </c>
      <c r="G8" s="44">
        <v>401.8</v>
      </c>
      <c r="H8" s="44">
        <v>420.8</v>
      </c>
      <c r="I8" s="44">
        <v>400.4</v>
      </c>
      <c r="J8" s="44">
        <v>322</v>
      </c>
      <c r="K8" s="44">
        <v>309.4</v>
      </c>
      <c r="L8" s="44">
        <v>316.2</v>
      </c>
      <c r="M8" s="44">
        <v>270.5</v>
      </c>
      <c r="N8" s="44">
        <v>323.6</v>
      </c>
      <c r="O8" s="44">
        <v>377.8</v>
      </c>
      <c r="P8" s="44">
        <v>417.5</v>
      </c>
      <c r="Q8" s="44">
        <v>5.1</v>
      </c>
      <c r="R8" s="44">
        <v>1.4178</v>
      </c>
      <c r="S8" s="44">
        <f t="shared" si="0"/>
        <v>3.6822</v>
      </c>
      <c r="T8" s="44">
        <v>0.89378112</v>
      </c>
    </row>
    <row r="9" spans="1:20">
      <c r="A9" s="44" t="s">
        <v>200</v>
      </c>
      <c r="B9" s="44">
        <v>257.5</v>
      </c>
      <c r="C9" s="44">
        <v>320.21</v>
      </c>
      <c r="D9" s="44">
        <v>318.94</v>
      </c>
      <c r="E9" s="44">
        <v>310.3</v>
      </c>
      <c r="F9" s="44">
        <v>298.5</v>
      </c>
      <c r="G9" s="44">
        <v>300.4</v>
      </c>
      <c r="H9" s="44">
        <v>313</v>
      </c>
      <c r="I9" s="44">
        <v>315.2</v>
      </c>
      <c r="J9" s="44">
        <v>363.1</v>
      </c>
      <c r="K9" s="44">
        <v>349.7</v>
      </c>
      <c r="L9" s="44">
        <v>365.8</v>
      </c>
      <c r="M9" s="44">
        <v>402.5</v>
      </c>
      <c r="N9" s="44">
        <v>403.9</v>
      </c>
      <c r="O9" s="44">
        <v>414.9</v>
      </c>
      <c r="P9" s="44">
        <v>432.8</v>
      </c>
      <c r="Q9" s="44">
        <v>4.8</v>
      </c>
      <c r="R9" s="44">
        <v>1.344</v>
      </c>
      <c r="S9" s="44">
        <f t="shared" si="0"/>
        <v>3.456</v>
      </c>
      <c r="T9" s="44">
        <v>0.8472576</v>
      </c>
    </row>
    <row r="10" spans="1:20">
      <c r="A10" s="44" t="s">
        <v>201</v>
      </c>
      <c r="B10" s="44">
        <v>3.4</v>
      </c>
      <c r="C10" s="44">
        <v>0.1</v>
      </c>
      <c r="D10" s="44">
        <v>0.08</v>
      </c>
      <c r="E10" s="44">
        <v>0</v>
      </c>
      <c r="G10" s="44">
        <v>0</v>
      </c>
      <c r="I10" s="44">
        <v>0</v>
      </c>
      <c r="J10" s="44">
        <v>0</v>
      </c>
      <c r="K10" s="44">
        <v>0.2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44">
        <v>4.4</v>
      </c>
      <c r="R10" s="44">
        <v>1.1572</v>
      </c>
      <c r="S10" s="44">
        <f t="shared" si="0"/>
        <v>3.2428</v>
      </c>
      <c r="T10" s="44">
        <v>0.72949888</v>
      </c>
    </row>
    <row r="11" spans="1:20">
      <c r="A11" s="44" t="s">
        <v>202</v>
      </c>
      <c r="B11" s="44">
        <v>7.2</v>
      </c>
      <c r="C11" s="44">
        <v>8.62</v>
      </c>
      <c r="D11" s="44">
        <v>8.56</v>
      </c>
      <c r="E11" s="44">
        <v>8</v>
      </c>
      <c r="F11" s="44">
        <v>7.7</v>
      </c>
      <c r="G11" s="44">
        <v>8.1</v>
      </c>
      <c r="H11" s="44">
        <v>9.1</v>
      </c>
      <c r="I11" s="44">
        <v>9</v>
      </c>
      <c r="J11" s="44">
        <v>16.6</v>
      </c>
      <c r="K11" s="44">
        <v>15.8</v>
      </c>
      <c r="L11" s="44">
        <v>15.2</v>
      </c>
      <c r="M11" s="44">
        <v>14.2</v>
      </c>
      <c r="N11" s="44">
        <v>14.1</v>
      </c>
      <c r="O11" s="44">
        <v>14</v>
      </c>
      <c r="P11" s="44">
        <v>16.4</v>
      </c>
      <c r="Q11" s="44">
        <v>3</v>
      </c>
      <c r="R11" s="44">
        <v>0.78</v>
      </c>
      <c r="S11" s="44">
        <f t="shared" si="0"/>
        <v>2.22</v>
      </c>
      <c r="T11" s="44">
        <v>0.491712</v>
      </c>
    </row>
    <row r="12" spans="1:20">
      <c r="A12" s="44" t="s">
        <v>203</v>
      </c>
      <c r="B12" s="44">
        <v>4.2</v>
      </c>
      <c r="C12" s="44">
        <v>11.99</v>
      </c>
      <c r="D12" s="44">
        <v>11.5</v>
      </c>
      <c r="E12" s="44">
        <v>10.9</v>
      </c>
      <c r="F12" s="44">
        <v>10.9</v>
      </c>
      <c r="G12" s="44">
        <v>10</v>
      </c>
      <c r="H12" s="44">
        <v>9.5</v>
      </c>
      <c r="I12" s="44">
        <v>9.5</v>
      </c>
      <c r="J12" s="44">
        <v>10.9</v>
      </c>
      <c r="K12" s="44">
        <v>9.8</v>
      </c>
      <c r="L12" s="44">
        <v>9.5</v>
      </c>
      <c r="M12" s="44">
        <v>10.3</v>
      </c>
      <c r="N12" s="44">
        <v>12.1</v>
      </c>
      <c r="O12" s="44">
        <v>10.9</v>
      </c>
      <c r="P12" s="44">
        <v>10.6</v>
      </c>
      <c r="Q12" s="44">
        <v>2.4</v>
      </c>
      <c r="R12" s="44">
        <v>0.6576</v>
      </c>
      <c r="S12" s="44">
        <f t="shared" si="0"/>
        <v>1.7424</v>
      </c>
      <c r="T12" s="44">
        <v>0.41455104</v>
      </c>
    </row>
    <row r="13" spans="1:20">
      <c r="A13" s="44" t="s">
        <v>204</v>
      </c>
      <c r="B13" s="44">
        <v>105.2</v>
      </c>
      <c r="C13" s="44">
        <v>126.14</v>
      </c>
      <c r="D13" s="44">
        <v>123.04</v>
      </c>
      <c r="E13" s="44">
        <v>127.8</v>
      </c>
      <c r="F13" s="44">
        <v>130.8</v>
      </c>
      <c r="G13" s="44">
        <v>129.8</v>
      </c>
      <c r="H13" s="44">
        <v>140.4</v>
      </c>
      <c r="I13" s="44">
        <v>144.1</v>
      </c>
      <c r="J13" s="44">
        <v>58.9</v>
      </c>
      <c r="K13" s="44">
        <v>58.3</v>
      </c>
      <c r="L13" s="44">
        <v>65</v>
      </c>
      <c r="M13" s="44">
        <v>76.7</v>
      </c>
      <c r="N13" s="44">
        <v>84.1</v>
      </c>
      <c r="O13" s="44">
        <v>90.4</v>
      </c>
      <c r="P13" s="44">
        <v>94.7</v>
      </c>
      <c r="Q13" s="44">
        <v>2.4</v>
      </c>
      <c r="R13" s="44">
        <v>0.7104</v>
      </c>
      <c r="S13" s="44">
        <f t="shared" si="0"/>
        <v>1.6896</v>
      </c>
      <c r="T13" s="44">
        <v>0.44783616</v>
      </c>
    </row>
    <row r="14" spans="1:20">
      <c r="A14" s="44" t="s">
        <v>205</v>
      </c>
      <c r="B14" s="44">
        <v>28.4</v>
      </c>
      <c r="C14" s="44">
        <v>29.55</v>
      </c>
      <c r="D14" s="44">
        <v>29.87</v>
      </c>
      <c r="E14" s="44">
        <v>31.5</v>
      </c>
      <c r="F14" s="44">
        <v>32.3</v>
      </c>
      <c r="G14" s="44">
        <v>33.2</v>
      </c>
      <c r="H14" s="44">
        <v>33.8</v>
      </c>
      <c r="I14" s="44">
        <v>34.3</v>
      </c>
      <c r="J14" s="44">
        <v>9.8</v>
      </c>
      <c r="K14" s="44">
        <v>11.1</v>
      </c>
      <c r="L14" s="44">
        <v>12.9</v>
      </c>
      <c r="M14" s="44">
        <v>16.8</v>
      </c>
      <c r="N14" s="44">
        <v>17.2</v>
      </c>
      <c r="O14" s="44">
        <v>18.7</v>
      </c>
      <c r="P14" s="44">
        <v>26</v>
      </c>
      <c r="Q14" s="44">
        <v>2.4</v>
      </c>
      <c r="R14" s="44">
        <v>0.7896</v>
      </c>
      <c r="S14" s="44">
        <f t="shared" si="0"/>
        <v>1.6104</v>
      </c>
      <c r="T14" s="44">
        <v>0.49776384</v>
      </c>
    </row>
    <row r="15" spans="1:20">
      <c r="A15" s="44" t="s">
        <v>206</v>
      </c>
      <c r="B15" s="44">
        <v>121.4</v>
      </c>
      <c r="C15" s="44">
        <v>201.42</v>
      </c>
      <c r="D15" s="44">
        <v>220.7</v>
      </c>
      <c r="E15" s="44">
        <v>232.5</v>
      </c>
      <c r="F15" s="44">
        <v>241.3</v>
      </c>
      <c r="G15" s="44">
        <v>246.3</v>
      </c>
      <c r="H15" s="44">
        <v>260.9</v>
      </c>
      <c r="I15" s="44">
        <v>262.2</v>
      </c>
      <c r="J15" s="44">
        <v>210.2</v>
      </c>
      <c r="K15" s="44">
        <v>219.1</v>
      </c>
      <c r="L15" s="44">
        <v>231</v>
      </c>
      <c r="M15" s="44">
        <v>263.7</v>
      </c>
      <c r="N15" s="44">
        <v>261.8</v>
      </c>
      <c r="O15" s="44">
        <v>266.7</v>
      </c>
      <c r="P15" s="44">
        <v>231.6</v>
      </c>
      <c r="Q15" s="44">
        <v>2.5</v>
      </c>
      <c r="R15" s="44">
        <v>0.87</v>
      </c>
      <c r="S15" s="44">
        <f t="shared" si="0"/>
        <v>1.63</v>
      </c>
      <c r="T15" s="44">
        <v>0.548448</v>
      </c>
    </row>
    <row r="16" spans="1:20">
      <c r="A16" s="44" t="s">
        <v>207</v>
      </c>
      <c r="B16" s="44">
        <v>303.4</v>
      </c>
      <c r="C16" s="44">
        <v>313.25</v>
      </c>
      <c r="D16" s="44">
        <v>310.26</v>
      </c>
      <c r="E16" s="44">
        <v>319.5</v>
      </c>
      <c r="F16" s="44">
        <v>328.5</v>
      </c>
      <c r="G16" s="44">
        <v>312.8</v>
      </c>
      <c r="H16" s="44">
        <v>330.4</v>
      </c>
      <c r="I16" s="44">
        <v>326.5</v>
      </c>
      <c r="J16" s="44">
        <v>274.6</v>
      </c>
      <c r="K16" s="44">
        <v>259</v>
      </c>
      <c r="L16" s="44">
        <v>252.5</v>
      </c>
      <c r="M16" s="44">
        <v>192.2</v>
      </c>
      <c r="N16" s="44">
        <v>193.6</v>
      </c>
      <c r="O16" s="44">
        <v>197</v>
      </c>
      <c r="P16" s="44">
        <v>186.6</v>
      </c>
      <c r="Q16" s="44">
        <v>2.8</v>
      </c>
      <c r="R16" s="44">
        <v>1.0416</v>
      </c>
      <c r="S16" s="44">
        <f t="shared" si="0"/>
        <v>1.7584</v>
      </c>
      <c r="T16" s="44">
        <v>0.65662464</v>
      </c>
    </row>
    <row r="17" spans="1:20">
      <c r="A17" s="44" t="s">
        <v>208</v>
      </c>
      <c r="B17" s="44">
        <v>657.5</v>
      </c>
      <c r="C17" s="44">
        <v>634.2</v>
      </c>
      <c r="D17" s="44">
        <v>612.91</v>
      </c>
      <c r="E17" s="44">
        <v>602.7</v>
      </c>
      <c r="F17" s="44">
        <v>610.1</v>
      </c>
      <c r="G17" s="44">
        <v>626.6</v>
      </c>
      <c r="H17" s="44">
        <v>650.4</v>
      </c>
      <c r="I17" s="44">
        <v>620.8</v>
      </c>
      <c r="J17" s="44">
        <v>230.5</v>
      </c>
      <c r="K17" s="44">
        <v>231.1</v>
      </c>
      <c r="L17" s="44">
        <v>257.3</v>
      </c>
      <c r="M17" s="44">
        <v>270</v>
      </c>
      <c r="N17" s="44">
        <v>289.3</v>
      </c>
      <c r="O17" s="44">
        <v>322.8</v>
      </c>
      <c r="P17" s="44">
        <v>341.6</v>
      </c>
      <c r="Q17" s="44">
        <v>10.5</v>
      </c>
      <c r="R17" s="44">
        <v>2.289</v>
      </c>
      <c r="S17" s="44">
        <f t="shared" si="0"/>
        <v>8.211</v>
      </c>
      <c r="T17" s="44">
        <v>2.7447399</v>
      </c>
    </row>
    <row r="18" spans="1:20">
      <c r="A18" s="44" t="s">
        <v>209</v>
      </c>
      <c r="B18" s="44">
        <v>118.9</v>
      </c>
      <c r="C18" s="44">
        <v>189.39</v>
      </c>
      <c r="D18" s="44">
        <v>188.27</v>
      </c>
      <c r="E18" s="44">
        <v>209.7</v>
      </c>
      <c r="F18" s="44">
        <v>220.4</v>
      </c>
      <c r="G18" s="44">
        <v>230.7</v>
      </c>
      <c r="H18" s="44">
        <v>242</v>
      </c>
      <c r="I18" s="44">
        <v>238.2</v>
      </c>
      <c r="J18" s="44">
        <v>120.3</v>
      </c>
      <c r="K18" s="44">
        <v>122.1</v>
      </c>
      <c r="L18" s="44">
        <v>134</v>
      </c>
      <c r="M18" s="44">
        <v>166</v>
      </c>
      <c r="N18" s="44">
        <v>202.1</v>
      </c>
      <c r="O18" s="44">
        <v>212.2</v>
      </c>
      <c r="P18" s="44">
        <v>232.4</v>
      </c>
      <c r="Q18" s="44">
        <v>12.76</v>
      </c>
      <c r="R18" s="44">
        <v>2.96032</v>
      </c>
      <c r="S18" s="44">
        <f t="shared" si="0"/>
        <v>9.79968</v>
      </c>
      <c r="T18" s="44">
        <v>3.549719712</v>
      </c>
    </row>
    <row r="19" spans="1:20">
      <c r="A19" s="44" t="s">
        <v>210</v>
      </c>
      <c r="B19" s="44">
        <v>132.6</v>
      </c>
      <c r="C19" s="44">
        <v>261.12</v>
      </c>
      <c r="D19" s="44">
        <v>261.4</v>
      </c>
      <c r="E19" s="44">
        <v>310</v>
      </c>
      <c r="F19" s="44">
        <v>325</v>
      </c>
      <c r="G19" s="44">
        <v>339.8</v>
      </c>
      <c r="H19" s="44">
        <v>358.1</v>
      </c>
      <c r="I19" s="44">
        <v>352.4</v>
      </c>
      <c r="J19" s="44">
        <v>296</v>
      </c>
      <c r="K19" s="44">
        <v>310.8</v>
      </c>
      <c r="L19" s="44">
        <v>338.8</v>
      </c>
      <c r="M19" s="44">
        <v>433.3</v>
      </c>
      <c r="N19" s="44">
        <v>430.7</v>
      </c>
      <c r="O19" s="44">
        <v>437.3</v>
      </c>
      <c r="P19" s="44">
        <v>406.8</v>
      </c>
      <c r="Q19" s="44">
        <v>13.47</v>
      </c>
      <c r="R19" s="44">
        <v>3.31362</v>
      </c>
      <c r="S19" s="44">
        <f t="shared" si="0"/>
        <v>10.15638</v>
      </c>
      <c r="T19" s="44">
        <v>3.973361742</v>
      </c>
    </row>
    <row r="20" spans="1:20">
      <c r="A20" s="44" t="s">
        <v>211</v>
      </c>
      <c r="B20" s="44">
        <v>104.7</v>
      </c>
      <c r="C20" s="44">
        <v>104.86</v>
      </c>
      <c r="D20" s="44">
        <v>108.56</v>
      </c>
      <c r="E20" s="44">
        <v>107.8</v>
      </c>
      <c r="F20" s="44">
        <v>117.7</v>
      </c>
      <c r="G20" s="44">
        <v>126.1</v>
      </c>
      <c r="H20" s="44">
        <v>132.2</v>
      </c>
      <c r="I20" s="44">
        <v>127.5</v>
      </c>
      <c r="J20" s="44">
        <v>79.9</v>
      </c>
      <c r="K20" s="44">
        <v>81.2</v>
      </c>
      <c r="L20" s="44">
        <v>82.9</v>
      </c>
      <c r="M20" s="44">
        <v>85.9</v>
      </c>
      <c r="N20" s="44">
        <v>81.5</v>
      </c>
      <c r="O20" s="44">
        <v>81</v>
      </c>
      <c r="P20" s="44">
        <v>92.4</v>
      </c>
      <c r="Q20" s="44">
        <v>13.5</v>
      </c>
      <c r="R20" s="44">
        <v>3.5505</v>
      </c>
      <c r="S20" s="44">
        <f t="shared" si="0"/>
        <v>9.9495</v>
      </c>
      <c r="T20" s="44">
        <v>4.25740455</v>
      </c>
    </row>
    <row r="21" spans="1:20">
      <c r="A21" s="44" t="s">
        <v>212</v>
      </c>
      <c r="B21" s="44">
        <v>425.4</v>
      </c>
      <c r="C21" s="44">
        <v>98.82</v>
      </c>
      <c r="D21" s="44">
        <v>97.16</v>
      </c>
      <c r="E21" s="44">
        <v>98.2</v>
      </c>
      <c r="F21" s="44">
        <v>98.4</v>
      </c>
      <c r="G21" s="44">
        <v>97.9</v>
      </c>
      <c r="H21" s="44">
        <v>98.3</v>
      </c>
      <c r="I21" s="44">
        <v>92.3</v>
      </c>
      <c r="J21" s="44">
        <v>96.6</v>
      </c>
      <c r="K21" s="44">
        <v>99</v>
      </c>
      <c r="L21" s="44">
        <v>101.6</v>
      </c>
      <c r="M21" s="44">
        <v>124.6</v>
      </c>
      <c r="N21" s="44">
        <v>131.6</v>
      </c>
      <c r="O21" s="44">
        <v>150.9</v>
      </c>
      <c r="P21" s="44">
        <v>343.6</v>
      </c>
      <c r="Q21" s="44">
        <v>13.1</v>
      </c>
      <c r="R21" s="44">
        <v>3.5763</v>
      </c>
      <c r="S21" s="44">
        <f t="shared" si="0"/>
        <v>9.5237</v>
      </c>
      <c r="T21" s="44">
        <v>4.28834133</v>
      </c>
    </row>
    <row r="22" spans="1:20">
      <c r="A22" s="44" t="s">
        <v>213</v>
      </c>
      <c r="B22" s="44">
        <v>69.5</v>
      </c>
      <c r="C22" s="44">
        <v>91.18</v>
      </c>
      <c r="D22" s="44">
        <v>49.49</v>
      </c>
      <c r="E22" s="44">
        <v>48.1</v>
      </c>
      <c r="F22" s="44">
        <v>46.9</v>
      </c>
      <c r="G22" s="44">
        <v>44.8</v>
      </c>
      <c r="H22" s="44">
        <v>50.9</v>
      </c>
      <c r="I22" s="44">
        <v>57.4</v>
      </c>
      <c r="J22" s="44">
        <v>42.7</v>
      </c>
      <c r="K22" s="44">
        <v>44.6</v>
      </c>
      <c r="L22" s="44">
        <v>45.5</v>
      </c>
      <c r="M22" s="44">
        <v>45</v>
      </c>
      <c r="N22" s="44">
        <v>42.5</v>
      </c>
      <c r="O22" s="44">
        <v>46.9</v>
      </c>
      <c r="P22" s="44">
        <v>47.4</v>
      </c>
      <c r="Q22" s="44">
        <v>14.2</v>
      </c>
      <c r="R22" s="44">
        <v>3.9192</v>
      </c>
      <c r="S22" s="44">
        <f t="shared" si="0"/>
        <v>10.2808</v>
      </c>
      <c r="T22" s="44">
        <v>4.69951272</v>
      </c>
    </row>
    <row r="23" spans="1:20">
      <c r="A23" s="44" t="s">
        <v>214</v>
      </c>
      <c r="B23" s="44">
        <v>41.5</v>
      </c>
      <c r="C23" s="44">
        <v>74.56</v>
      </c>
      <c r="D23" s="44">
        <v>77.95</v>
      </c>
      <c r="E23" s="44">
        <v>85.4</v>
      </c>
      <c r="F23" s="44">
        <v>93.3</v>
      </c>
      <c r="G23" s="44">
        <v>100.2</v>
      </c>
      <c r="H23" s="44">
        <v>108.7</v>
      </c>
      <c r="I23" s="44">
        <v>114.5</v>
      </c>
      <c r="J23" s="44">
        <v>80.4</v>
      </c>
      <c r="K23" s="44">
        <v>78.3</v>
      </c>
      <c r="L23" s="44">
        <v>80.2</v>
      </c>
      <c r="M23" s="44">
        <v>88.6</v>
      </c>
      <c r="N23" s="44">
        <v>93</v>
      </c>
      <c r="O23" s="44">
        <v>99.1</v>
      </c>
      <c r="P23" s="44">
        <v>110.3</v>
      </c>
      <c r="Q23" s="44">
        <v>14.3</v>
      </c>
      <c r="R23" s="44">
        <v>3.9754</v>
      </c>
      <c r="S23" s="44">
        <f t="shared" si="0"/>
        <v>10.3246</v>
      </c>
      <c r="T23" s="44">
        <v>4.76690214</v>
      </c>
    </row>
    <row r="24" spans="1:20">
      <c r="A24" s="44" t="s">
        <v>215</v>
      </c>
      <c r="B24" s="44">
        <v>633.6</v>
      </c>
      <c r="C24" s="44">
        <v>440</v>
      </c>
      <c r="D24" s="44">
        <v>490.3</v>
      </c>
      <c r="E24" s="44">
        <v>477.4</v>
      </c>
      <c r="F24" s="44">
        <v>487.9</v>
      </c>
      <c r="G24" s="44">
        <v>529.4</v>
      </c>
      <c r="H24" s="44">
        <v>561.8</v>
      </c>
      <c r="I24" s="44">
        <v>552.8</v>
      </c>
      <c r="J24" s="44">
        <v>494.8</v>
      </c>
      <c r="K24" s="44">
        <v>476.2</v>
      </c>
      <c r="L24" s="44">
        <v>502.3</v>
      </c>
      <c r="M24" s="44">
        <v>547.8</v>
      </c>
      <c r="N24" s="44">
        <v>524.8</v>
      </c>
      <c r="O24" s="44">
        <v>583.6</v>
      </c>
      <c r="P24" s="44">
        <v>773.2</v>
      </c>
      <c r="Q24" s="44">
        <v>14.9</v>
      </c>
      <c r="R24" s="44">
        <v>4.172</v>
      </c>
      <c r="S24" s="44">
        <f t="shared" si="0"/>
        <v>10.728</v>
      </c>
      <c r="T24" s="44">
        <v>5.0026452</v>
      </c>
    </row>
    <row r="25" spans="1:20">
      <c r="A25" s="44" t="s">
        <v>216</v>
      </c>
      <c r="B25" s="44">
        <v>216.6</v>
      </c>
      <c r="C25" s="44">
        <v>309.26</v>
      </c>
      <c r="D25" s="44">
        <v>274.96</v>
      </c>
      <c r="E25" s="44">
        <v>247.8</v>
      </c>
      <c r="F25" s="44">
        <v>254.3</v>
      </c>
      <c r="G25" s="44">
        <v>290.6</v>
      </c>
      <c r="H25" s="44">
        <v>349.6</v>
      </c>
      <c r="I25" s="44">
        <v>362.8</v>
      </c>
      <c r="J25" s="44">
        <v>373.5</v>
      </c>
      <c r="K25" s="44">
        <v>371.9</v>
      </c>
      <c r="L25" s="44">
        <v>431.7</v>
      </c>
      <c r="M25" s="44">
        <v>488.6</v>
      </c>
      <c r="N25" s="44">
        <v>478.4</v>
      </c>
      <c r="O25" s="44">
        <v>491.4</v>
      </c>
      <c r="P25" s="44">
        <v>502.7</v>
      </c>
      <c r="Q25" s="44">
        <v>13.8</v>
      </c>
      <c r="R25" s="44">
        <v>3.6294</v>
      </c>
      <c r="S25" s="44">
        <f t="shared" si="0"/>
        <v>10.1706</v>
      </c>
      <c r="T25" s="44">
        <v>4.35201354</v>
      </c>
    </row>
    <row r="26" spans="1:20">
      <c r="A26" s="44" t="s">
        <v>217</v>
      </c>
      <c r="B26" s="44">
        <v>401.5</v>
      </c>
      <c r="C26" s="44">
        <v>666.24</v>
      </c>
      <c r="D26" s="44">
        <v>669.95</v>
      </c>
      <c r="E26" s="44">
        <v>675.1</v>
      </c>
      <c r="F26" s="44">
        <v>658.9</v>
      </c>
      <c r="G26" s="44">
        <v>681.3</v>
      </c>
      <c r="H26" s="44">
        <v>688.2</v>
      </c>
      <c r="I26" s="44">
        <v>721.8</v>
      </c>
      <c r="J26" s="44">
        <v>747.7</v>
      </c>
      <c r="K26" s="44">
        <v>755.8</v>
      </c>
      <c r="L26" s="44">
        <v>777.5</v>
      </c>
      <c r="M26" s="44">
        <v>810.4</v>
      </c>
      <c r="N26" s="44">
        <v>824.5</v>
      </c>
      <c r="O26" s="44">
        <v>835</v>
      </c>
      <c r="P26" s="44">
        <v>875.4</v>
      </c>
      <c r="Q26" s="44">
        <v>13.3</v>
      </c>
      <c r="R26" s="44">
        <v>3.458</v>
      </c>
      <c r="S26" s="44">
        <f t="shared" si="0"/>
        <v>9.842</v>
      </c>
      <c r="T26" s="44">
        <v>4.1464878</v>
      </c>
    </row>
    <row r="27" spans="1:20">
      <c r="A27" s="44" t="s">
        <v>218</v>
      </c>
      <c r="B27" s="44">
        <v>392.6</v>
      </c>
      <c r="C27" s="44">
        <v>458.42</v>
      </c>
      <c r="D27" s="44">
        <v>461.9</v>
      </c>
      <c r="E27" s="44">
        <v>451.3</v>
      </c>
      <c r="F27" s="44">
        <v>467.5</v>
      </c>
      <c r="G27" s="44">
        <v>467.5</v>
      </c>
      <c r="H27" s="44">
        <v>471.3</v>
      </c>
      <c r="I27" s="44">
        <v>466.6</v>
      </c>
      <c r="J27" s="44">
        <v>470</v>
      </c>
      <c r="K27" s="44">
        <v>498.4</v>
      </c>
      <c r="L27" s="44">
        <v>525.2</v>
      </c>
      <c r="M27" s="44">
        <v>531.3</v>
      </c>
      <c r="N27" s="44">
        <v>544.7</v>
      </c>
      <c r="O27" s="44">
        <v>555.5</v>
      </c>
      <c r="P27" s="44">
        <v>595.4</v>
      </c>
      <c r="Q27" s="44">
        <v>14.7</v>
      </c>
      <c r="R27" s="44">
        <v>4.0278</v>
      </c>
      <c r="S27" s="44">
        <f t="shared" si="0"/>
        <v>10.6722</v>
      </c>
      <c r="T27" s="44">
        <v>4.82973498</v>
      </c>
    </row>
    <row r="28" spans="1:20">
      <c r="A28" s="44" t="s">
        <v>219</v>
      </c>
      <c r="B28" s="44">
        <v>36.9</v>
      </c>
      <c r="C28" s="44">
        <v>122.51</v>
      </c>
      <c r="D28" s="44">
        <v>103.04</v>
      </c>
      <c r="E28" s="44">
        <v>98.2</v>
      </c>
      <c r="F28" s="44">
        <v>95.2</v>
      </c>
      <c r="G28" s="44">
        <v>103.7</v>
      </c>
      <c r="H28" s="44">
        <v>102.1</v>
      </c>
      <c r="I28" s="44">
        <v>103.1</v>
      </c>
      <c r="J28" s="44">
        <v>121.7</v>
      </c>
      <c r="K28" s="44">
        <v>120.8</v>
      </c>
      <c r="L28" s="44">
        <v>121.6</v>
      </c>
      <c r="M28" s="44">
        <v>122.5</v>
      </c>
      <c r="N28" s="44">
        <v>122.9</v>
      </c>
      <c r="O28" s="44">
        <v>122.5</v>
      </c>
      <c r="P28" s="44">
        <v>124.4</v>
      </c>
      <c r="Q28" s="44">
        <v>17.4</v>
      </c>
      <c r="R28" s="44">
        <v>5.1504</v>
      </c>
      <c r="S28" s="44">
        <f t="shared" si="0"/>
        <v>12.2496</v>
      </c>
      <c r="T28" s="44">
        <v>6.17584464</v>
      </c>
    </row>
    <row r="29" spans="1:20">
      <c r="A29" s="44" t="s">
        <v>220</v>
      </c>
      <c r="B29" s="44">
        <v>247.1</v>
      </c>
      <c r="C29" s="44">
        <v>403.67</v>
      </c>
      <c r="D29" s="44">
        <v>403.81</v>
      </c>
      <c r="E29" s="44">
        <v>395.9</v>
      </c>
      <c r="F29" s="44">
        <v>402.1</v>
      </c>
      <c r="G29" s="44">
        <v>423.8</v>
      </c>
      <c r="H29" s="44">
        <v>420.1</v>
      </c>
      <c r="I29" s="44">
        <v>416.4</v>
      </c>
      <c r="J29" s="44">
        <v>394.1</v>
      </c>
      <c r="K29" s="44">
        <v>410.5</v>
      </c>
      <c r="L29" s="44">
        <v>427.1</v>
      </c>
      <c r="M29" s="44">
        <v>450.3</v>
      </c>
      <c r="N29" s="44">
        <v>480.1</v>
      </c>
      <c r="O29" s="44">
        <v>495.5</v>
      </c>
      <c r="P29" s="44">
        <v>521.3</v>
      </c>
      <c r="Q29" s="44">
        <v>18.7</v>
      </c>
      <c r="R29" s="44">
        <v>6.1523</v>
      </c>
      <c r="S29" s="44">
        <f t="shared" si="0"/>
        <v>12.5477</v>
      </c>
      <c r="T29" s="44">
        <v>7.37722293</v>
      </c>
    </row>
    <row r="30" spans="1:20">
      <c r="A30" s="44" t="s">
        <v>221</v>
      </c>
      <c r="B30" s="44">
        <v>389.9</v>
      </c>
      <c r="C30" s="44">
        <v>406.35</v>
      </c>
      <c r="D30" s="44">
        <v>401.65</v>
      </c>
      <c r="E30" s="44">
        <v>396.4</v>
      </c>
      <c r="F30" s="44">
        <v>423.6</v>
      </c>
      <c r="G30" s="44">
        <v>427.1</v>
      </c>
      <c r="H30" s="44">
        <v>429.6</v>
      </c>
      <c r="I30" s="44">
        <v>457.9</v>
      </c>
      <c r="J30" s="44">
        <v>521.9</v>
      </c>
      <c r="K30" s="44">
        <v>492</v>
      </c>
      <c r="L30" s="44">
        <v>475.5</v>
      </c>
      <c r="M30" s="44">
        <v>634.8</v>
      </c>
      <c r="N30" s="44">
        <v>628.7</v>
      </c>
      <c r="O30" s="44">
        <v>632.3</v>
      </c>
      <c r="P30" s="44">
        <v>619.2</v>
      </c>
      <c r="Q30" s="44">
        <v>19.7</v>
      </c>
      <c r="R30" s="44">
        <v>6.8556</v>
      </c>
      <c r="S30" s="44">
        <f t="shared" si="0"/>
        <v>12.8444</v>
      </c>
      <c r="T30" s="44">
        <v>8.22054996</v>
      </c>
    </row>
    <row r="31" spans="1:20">
      <c r="A31" s="44" t="s">
        <v>222</v>
      </c>
      <c r="B31" s="44">
        <v>41.7</v>
      </c>
      <c r="C31" s="44">
        <v>63.78</v>
      </c>
      <c r="D31" s="44">
        <v>61.92</v>
      </c>
      <c r="E31" s="44">
        <v>61.6</v>
      </c>
      <c r="F31" s="44">
        <v>61.7</v>
      </c>
      <c r="G31" s="44">
        <v>65.7</v>
      </c>
      <c r="H31" s="44">
        <v>72.1</v>
      </c>
      <c r="I31" s="44">
        <v>76.4</v>
      </c>
      <c r="J31" s="44">
        <v>77.5</v>
      </c>
      <c r="K31" s="44">
        <v>84.5</v>
      </c>
      <c r="L31" s="44">
        <v>97.1</v>
      </c>
      <c r="M31" s="44">
        <v>120.7</v>
      </c>
      <c r="N31" s="44">
        <v>137.6</v>
      </c>
      <c r="O31" s="44">
        <v>148.4</v>
      </c>
      <c r="P31" s="44">
        <v>154.7</v>
      </c>
      <c r="Q31" s="44">
        <v>20.8</v>
      </c>
      <c r="R31" s="44">
        <v>7.7376</v>
      </c>
      <c r="S31" s="44">
        <f t="shared" si="0"/>
        <v>13.0624</v>
      </c>
      <c r="T31" s="44">
        <v>9.27815616</v>
      </c>
    </row>
    <row r="32" spans="1:20">
      <c r="A32" s="44" t="s">
        <v>223</v>
      </c>
      <c r="B32" s="44">
        <v>99.1</v>
      </c>
      <c r="C32" s="44">
        <v>81.5</v>
      </c>
      <c r="D32" s="44">
        <v>89.48</v>
      </c>
      <c r="E32" s="44">
        <v>109.5</v>
      </c>
      <c r="F32" s="44">
        <v>113.5</v>
      </c>
      <c r="G32" s="44">
        <v>115.2</v>
      </c>
      <c r="H32" s="44">
        <v>121.9</v>
      </c>
      <c r="I32" s="44">
        <v>140.2</v>
      </c>
      <c r="J32" s="44">
        <v>219.6</v>
      </c>
      <c r="K32" s="44">
        <v>237.3</v>
      </c>
      <c r="L32" s="44">
        <v>325.3</v>
      </c>
      <c r="M32" s="44">
        <v>412.5</v>
      </c>
      <c r="N32" s="44">
        <v>489.2</v>
      </c>
      <c r="O32" s="44">
        <v>553.4</v>
      </c>
      <c r="P32" s="44">
        <v>671.2</v>
      </c>
      <c r="Q32" s="44">
        <v>152.7</v>
      </c>
      <c r="R32" s="44">
        <v>33.2886</v>
      </c>
      <c r="S32" s="44">
        <f t="shared" si="0"/>
        <v>119.4114</v>
      </c>
      <c r="T32" s="44">
        <v>20.71549578</v>
      </c>
    </row>
    <row r="33" spans="1:20">
      <c r="Q33" s="44">
        <v>155.83</v>
      </c>
      <c r="R33" s="44">
        <v>36.15256</v>
      </c>
      <c r="S33" s="44">
        <f t="shared" si="0"/>
        <v>119.67744</v>
      </c>
      <c r="T33" s="44">
        <v>22.497738088</v>
      </c>
    </row>
    <row r="34" spans="1:20">
      <c r="A34" s="44" t="s">
        <v>224</v>
      </c>
      <c r="Q34" s="44">
        <v>152.06</v>
      </c>
      <c r="R34" s="44">
        <v>37.40676</v>
      </c>
      <c r="S34" s="44">
        <f t="shared" si="0"/>
        <v>114.65324</v>
      </c>
      <c r="T34" s="44">
        <v>23.278226748</v>
      </c>
    </row>
    <row r="35" spans="1:20">
      <c r="A35" s="51">
        <v>0.218</v>
      </c>
      <c r="B35" s="44">
        <f t="shared" ref="B35:B65" si="1">B2*$A$35</f>
        <v>1.3516</v>
      </c>
      <c r="C35" s="44">
        <f t="shared" ref="C35:C65" si="2">C2*$A$36</f>
        <v>1.34096</v>
      </c>
      <c r="D35" s="44">
        <f t="shared" ref="D35:D65" si="3">D2*$A$37</f>
        <v>1.476</v>
      </c>
      <c r="E35" s="44">
        <f t="shared" ref="E35:E65" si="4">E2*$A$38</f>
        <v>1.6306</v>
      </c>
      <c r="F35" s="44">
        <f t="shared" ref="F35:F65" si="5">F2*$A$39</f>
        <v>1.6107</v>
      </c>
      <c r="G35" s="44">
        <f t="shared" ref="G35:G65" si="6">G2*$A$40</f>
        <v>1.6284</v>
      </c>
      <c r="H35" s="44">
        <f t="shared" ref="H35:H65" si="7">H2*$A$41</f>
        <v>1.4178</v>
      </c>
      <c r="I35" s="44">
        <f t="shared" ref="I35:I65" si="8">I2*$A$42</f>
        <v>1.344</v>
      </c>
      <c r="J35" s="44">
        <f t="shared" ref="J35:J65" si="9">J2*$A$43</f>
        <v>1.1572</v>
      </c>
      <c r="K35" s="44">
        <f t="shared" ref="K35:K65" si="10">K2*$A$44</f>
        <v>0.78</v>
      </c>
      <c r="L35" s="44">
        <f t="shared" ref="L35:L65" si="11">L2*$A$45</f>
        <v>0.6576</v>
      </c>
      <c r="M35" s="44">
        <f t="shared" ref="M35:M65" si="12">M2*$A$46</f>
        <v>0.7104</v>
      </c>
      <c r="N35" s="44">
        <f t="shared" ref="N35:N65" si="13">N2*$A$47</f>
        <v>0.7896</v>
      </c>
      <c r="O35" s="44">
        <f t="shared" ref="O35:O65" si="14">O2*$A$48</f>
        <v>0.87</v>
      </c>
      <c r="P35" s="44">
        <f t="shared" ref="P35:P65" si="15">P2*$A$49</f>
        <v>1.0416</v>
      </c>
      <c r="Q35" s="44">
        <v>152</v>
      </c>
      <c r="R35" s="44">
        <v>39.976</v>
      </c>
      <c r="S35" s="44">
        <f t="shared" si="0"/>
        <v>112.024</v>
      </c>
      <c r="T35" s="44">
        <v>24.8770648</v>
      </c>
    </row>
    <row r="36" spans="1:20">
      <c r="A36" s="51">
        <v>0.232</v>
      </c>
      <c r="B36" s="44">
        <f t="shared" si="1"/>
        <v>2.289</v>
      </c>
      <c r="C36" s="44">
        <f t="shared" si="2"/>
        <v>2.96032</v>
      </c>
      <c r="D36" s="44">
        <f t="shared" si="3"/>
        <v>3.31362</v>
      </c>
      <c r="E36" s="44">
        <f t="shared" si="4"/>
        <v>3.5505</v>
      </c>
      <c r="F36" s="44">
        <f t="shared" si="5"/>
        <v>3.5763</v>
      </c>
      <c r="G36" s="44">
        <f t="shared" si="6"/>
        <v>3.9192</v>
      </c>
      <c r="H36" s="44">
        <f t="shared" si="7"/>
        <v>3.9754</v>
      </c>
      <c r="I36" s="44">
        <f t="shared" si="8"/>
        <v>4.172</v>
      </c>
      <c r="J36" s="44">
        <f t="shared" si="9"/>
        <v>3.6294</v>
      </c>
      <c r="K36" s="44">
        <f t="shared" si="10"/>
        <v>3.458</v>
      </c>
      <c r="L36" s="44">
        <f t="shared" si="11"/>
        <v>4.0278</v>
      </c>
      <c r="M36" s="44">
        <f t="shared" si="12"/>
        <v>5.1504</v>
      </c>
      <c r="N36" s="44">
        <f t="shared" si="13"/>
        <v>6.1523</v>
      </c>
      <c r="O36" s="44">
        <f t="shared" si="14"/>
        <v>6.8556</v>
      </c>
      <c r="P36" s="44">
        <f t="shared" si="15"/>
        <v>7.7376</v>
      </c>
      <c r="Q36" s="44">
        <v>149.7</v>
      </c>
      <c r="R36" s="44">
        <v>40.8681</v>
      </c>
      <c r="S36" s="44">
        <f t="shared" si="0"/>
        <v>108.8319</v>
      </c>
      <c r="T36" s="44">
        <v>25.43221863</v>
      </c>
    </row>
    <row r="37" spans="1:20">
      <c r="A37" s="51">
        <v>0.246</v>
      </c>
      <c r="B37" s="44">
        <f t="shared" si="1"/>
        <v>33.2886</v>
      </c>
      <c r="C37" s="44">
        <f t="shared" si="2"/>
        <v>36.15256</v>
      </c>
      <c r="D37" s="44">
        <f t="shared" si="3"/>
        <v>37.40676</v>
      </c>
      <c r="E37" s="44">
        <f t="shared" si="4"/>
        <v>39.976</v>
      </c>
      <c r="F37" s="44">
        <f t="shared" si="5"/>
        <v>40.8681</v>
      </c>
      <c r="G37" s="44">
        <f t="shared" si="6"/>
        <v>42.7248</v>
      </c>
      <c r="H37" s="44">
        <f t="shared" si="7"/>
        <v>46.3982</v>
      </c>
      <c r="I37" s="44">
        <f t="shared" si="8"/>
        <v>47.432</v>
      </c>
      <c r="J37" s="44">
        <f t="shared" si="9"/>
        <v>51.6532</v>
      </c>
      <c r="K37" s="44">
        <f t="shared" si="10"/>
        <v>51.818</v>
      </c>
      <c r="L37" s="44">
        <f t="shared" si="11"/>
        <v>55.6494</v>
      </c>
      <c r="M37" s="44">
        <f t="shared" si="12"/>
        <v>65.86</v>
      </c>
      <c r="N37" s="44">
        <f t="shared" si="13"/>
        <v>75.7029</v>
      </c>
      <c r="O37" s="44">
        <f t="shared" si="14"/>
        <v>85.9908</v>
      </c>
      <c r="P37" s="44">
        <f t="shared" si="15"/>
        <v>98.022</v>
      </c>
      <c r="Q37" s="44">
        <v>154.8</v>
      </c>
      <c r="R37" s="44">
        <v>42.7248</v>
      </c>
      <c r="S37" s="44">
        <f t="shared" si="0"/>
        <v>112.0752</v>
      </c>
      <c r="T37" s="44">
        <v>26.58764304</v>
      </c>
    </row>
    <row r="38" spans="1:20">
      <c r="A38" s="51">
        <v>0.263</v>
      </c>
      <c r="B38" s="44">
        <f t="shared" si="1"/>
        <v>7.1504</v>
      </c>
      <c r="C38" s="44">
        <f t="shared" si="2"/>
        <v>7.7952</v>
      </c>
      <c r="D38" s="44">
        <f t="shared" si="3"/>
        <v>7.99008</v>
      </c>
      <c r="E38" s="44">
        <f t="shared" si="4"/>
        <v>9.4154</v>
      </c>
      <c r="F38" s="44">
        <f t="shared" si="5"/>
        <v>10.2921</v>
      </c>
      <c r="G38" s="44">
        <f t="shared" si="6"/>
        <v>11.454</v>
      </c>
      <c r="H38" s="44">
        <f t="shared" si="7"/>
        <v>12.1486</v>
      </c>
      <c r="I38" s="44">
        <f t="shared" si="8"/>
        <v>13.02</v>
      </c>
      <c r="J38" s="44">
        <f t="shared" si="9"/>
        <v>13.0711</v>
      </c>
      <c r="K38" s="44">
        <f t="shared" si="10"/>
        <v>13.832</v>
      </c>
      <c r="L38" s="44">
        <f t="shared" si="11"/>
        <v>15.207</v>
      </c>
      <c r="M38" s="44">
        <f t="shared" si="12"/>
        <v>23.4728</v>
      </c>
      <c r="N38" s="44">
        <f t="shared" si="13"/>
        <v>32.5052</v>
      </c>
      <c r="O38" s="44">
        <f t="shared" si="14"/>
        <v>37.062</v>
      </c>
      <c r="P38" s="44">
        <f t="shared" si="15"/>
        <v>43.6356</v>
      </c>
      <c r="Q38" s="44">
        <v>166.9</v>
      </c>
      <c r="R38" s="44">
        <v>46.3982</v>
      </c>
      <c r="S38" s="44">
        <f t="shared" si="0"/>
        <v>120.5018</v>
      </c>
      <c r="T38" s="44">
        <v>28.87359986</v>
      </c>
    </row>
    <row r="39" spans="1:20">
      <c r="A39" s="51">
        <v>0.273</v>
      </c>
      <c r="B39" s="44">
        <f t="shared" si="1"/>
        <v>63.22</v>
      </c>
      <c r="C39" s="44">
        <f t="shared" si="2"/>
        <v>84.3784</v>
      </c>
      <c r="D39" s="44">
        <f t="shared" si="3"/>
        <v>84.14922</v>
      </c>
      <c r="E39" s="44">
        <f t="shared" si="4"/>
        <v>91.1032</v>
      </c>
      <c r="F39" s="44">
        <f t="shared" si="5"/>
        <v>100.9827</v>
      </c>
      <c r="G39" s="44">
        <f t="shared" si="6"/>
        <v>107.1708</v>
      </c>
      <c r="H39" s="44">
        <f t="shared" si="7"/>
        <v>117.6496</v>
      </c>
      <c r="I39" s="44">
        <f t="shared" si="8"/>
        <v>124.544</v>
      </c>
      <c r="J39" s="44">
        <f t="shared" si="9"/>
        <v>138.4695</v>
      </c>
      <c r="K39" s="44">
        <f t="shared" si="10"/>
        <v>127.348</v>
      </c>
      <c r="L39" s="44">
        <f t="shared" si="11"/>
        <v>136.9452</v>
      </c>
      <c r="M39" s="44">
        <f t="shared" si="12"/>
        <v>159.3368</v>
      </c>
      <c r="N39" s="44">
        <f t="shared" si="13"/>
        <v>192.7611</v>
      </c>
      <c r="O39" s="44">
        <f t="shared" si="14"/>
        <v>229.2972</v>
      </c>
      <c r="P39" s="44">
        <f t="shared" si="15"/>
        <v>289.788</v>
      </c>
      <c r="Q39" s="44">
        <v>169.4</v>
      </c>
      <c r="R39" s="44">
        <v>47.432</v>
      </c>
      <c r="S39" s="44">
        <f t="shared" si="0"/>
        <v>121.968</v>
      </c>
      <c r="T39" s="44">
        <v>29.5169336</v>
      </c>
    </row>
    <row r="40" spans="1:20">
      <c r="A40" s="51">
        <v>0.276</v>
      </c>
      <c r="B40" s="44">
        <f t="shared" si="1"/>
        <v>50.6632</v>
      </c>
      <c r="C40" s="44">
        <f t="shared" si="2"/>
        <v>75.4928</v>
      </c>
      <c r="D40" s="44">
        <f t="shared" si="3"/>
        <v>81.01026</v>
      </c>
      <c r="E40" s="44">
        <f t="shared" si="4"/>
        <v>86.0273</v>
      </c>
      <c r="F40" s="44">
        <f t="shared" si="5"/>
        <v>89.2983</v>
      </c>
      <c r="G40" s="44">
        <f t="shared" si="6"/>
        <v>89.2584</v>
      </c>
      <c r="H40" s="44">
        <f t="shared" si="7"/>
        <v>95.6876</v>
      </c>
      <c r="I40" s="44">
        <f t="shared" si="8"/>
        <v>100.324</v>
      </c>
      <c r="J40" s="44">
        <f t="shared" si="9"/>
        <v>50.9957</v>
      </c>
      <c r="K40" s="44">
        <f t="shared" si="10"/>
        <v>55.328</v>
      </c>
      <c r="L40" s="44">
        <f t="shared" si="11"/>
        <v>63.2666</v>
      </c>
      <c r="M40" s="44">
        <f t="shared" si="12"/>
        <v>72.816</v>
      </c>
      <c r="N40" s="44">
        <f t="shared" si="13"/>
        <v>84.3227</v>
      </c>
      <c r="O40" s="44">
        <f t="shared" si="14"/>
        <v>90.8976</v>
      </c>
      <c r="P40" s="44">
        <f t="shared" si="15"/>
        <v>98.1336</v>
      </c>
      <c r="Q40" s="44">
        <v>196.4</v>
      </c>
      <c r="R40" s="44">
        <v>51.6532</v>
      </c>
      <c r="S40" s="44">
        <f t="shared" si="0"/>
        <v>144.7468</v>
      </c>
      <c r="T40" s="44">
        <v>32.14378636</v>
      </c>
    </row>
    <row r="41" spans="1:20">
      <c r="A41" s="51">
        <v>0.278</v>
      </c>
      <c r="B41" s="44">
        <f t="shared" si="1"/>
        <v>77.281</v>
      </c>
      <c r="C41" s="44">
        <f t="shared" si="2"/>
        <v>98.542</v>
      </c>
      <c r="D41" s="44">
        <f t="shared" si="3"/>
        <v>97.26348</v>
      </c>
      <c r="E41" s="44">
        <f t="shared" si="4"/>
        <v>105.5682</v>
      </c>
      <c r="F41" s="44">
        <f t="shared" si="5"/>
        <v>111.5478</v>
      </c>
      <c r="G41" s="44">
        <f t="shared" si="6"/>
        <v>110.8968</v>
      </c>
      <c r="H41" s="44">
        <f t="shared" si="7"/>
        <v>116.9824</v>
      </c>
      <c r="I41" s="44">
        <f t="shared" si="8"/>
        <v>112.112</v>
      </c>
      <c r="J41" s="44">
        <f t="shared" si="9"/>
        <v>84.686</v>
      </c>
      <c r="K41" s="44">
        <f t="shared" si="10"/>
        <v>80.444</v>
      </c>
      <c r="L41" s="44">
        <f t="shared" si="11"/>
        <v>86.6388</v>
      </c>
      <c r="M41" s="44">
        <f t="shared" si="12"/>
        <v>80.068</v>
      </c>
      <c r="N41" s="44">
        <f t="shared" si="13"/>
        <v>106.4644</v>
      </c>
      <c r="O41" s="44">
        <f t="shared" si="14"/>
        <v>131.4744</v>
      </c>
      <c r="P41" s="44">
        <f t="shared" si="15"/>
        <v>155.31</v>
      </c>
      <c r="Q41" s="44">
        <v>199.3</v>
      </c>
      <c r="R41" s="44">
        <v>51.818</v>
      </c>
      <c r="S41" s="44">
        <f t="shared" si="0"/>
        <v>147.482</v>
      </c>
      <c r="T41" s="44">
        <v>32.2463414</v>
      </c>
    </row>
    <row r="42" spans="1:20">
      <c r="A42" s="51">
        <v>0.28</v>
      </c>
      <c r="B42" s="44">
        <f t="shared" si="1"/>
        <v>56.135</v>
      </c>
      <c r="C42" s="44">
        <f t="shared" si="2"/>
        <v>74.28872</v>
      </c>
      <c r="D42" s="44">
        <f t="shared" si="3"/>
        <v>78.45924</v>
      </c>
      <c r="E42" s="44">
        <f t="shared" si="4"/>
        <v>81.6089</v>
      </c>
      <c r="F42" s="44">
        <f t="shared" si="5"/>
        <v>81.4905</v>
      </c>
      <c r="G42" s="44">
        <f t="shared" si="6"/>
        <v>82.9104</v>
      </c>
      <c r="H42" s="44">
        <f t="shared" si="7"/>
        <v>87.014</v>
      </c>
      <c r="I42" s="44">
        <f t="shared" si="8"/>
        <v>88.256</v>
      </c>
      <c r="J42" s="44">
        <f t="shared" si="9"/>
        <v>95.4953</v>
      </c>
      <c r="K42" s="44">
        <f t="shared" si="10"/>
        <v>90.922</v>
      </c>
      <c r="L42" s="44">
        <f t="shared" si="11"/>
        <v>100.2292</v>
      </c>
      <c r="M42" s="44">
        <f t="shared" si="12"/>
        <v>119.14</v>
      </c>
      <c r="N42" s="44">
        <f t="shared" si="13"/>
        <v>132.8831</v>
      </c>
      <c r="O42" s="44">
        <f t="shared" si="14"/>
        <v>144.3852</v>
      </c>
      <c r="P42" s="44">
        <f t="shared" si="15"/>
        <v>161.0016</v>
      </c>
      <c r="Q42" s="44">
        <v>203.1</v>
      </c>
      <c r="R42" s="44">
        <v>55.6494</v>
      </c>
      <c r="S42" s="44">
        <f t="shared" si="0"/>
        <v>147.4506</v>
      </c>
      <c r="T42" s="44">
        <v>34.63062162</v>
      </c>
    </row>
    <row r="43" spans="1:20">
      <c r="A43" s="51">
        <v>0.263</v>
      </c>
      <c r="B43" s="44">
        <f t="shared" si="1"/>
        <v>0.7412</v>
      </c>
      <c r="C43" s="44">
        <f t="shared" si="2"/>
        <v>0.0232</v>
      </c>
      <c r="D43" s="44">
        <f t="shared" si="3"/>
        <v>0.01968</v>
      </c>
      <c r="E43" s="44">
        <f t="shared" si="4"/>
        <v>0</v>
      </c>
      <c r="F43" s="44">
        <f t="shared" si="5"/>
        <v>0</v>
      </c>
      <c r="G43" s="44">
        <f t="shared" si="6"/>
        <v>0</v>
      </c>
      <c r="H43" s="44">
        <f t="shared" si="7"/>
        <v>0</v>
      </c>
      <c r="I43" s="44">
        <f t="shared" si="8"/>
        <v>0</v>
      </c>
      <c r="J43" s="44">
        <f t="shared" si="9"/>
        <v>0</v>
      </c>
      <c r="K43" s="44">
        <f t="shared" si="10"/>
        <v>0.052</v>
      </c>
      <c r="L43" s="44">
        <f t="shared" si="11"/>
        <v>0</v>
      </c>
      <c r="M43" s="44">
        <f t="shared" si="12"/>
        <v>0</v>
      </c>
      <c r="N43" s="44">
        <f t="shared" si="13"/>
        <v>0</v>
      </c>
      <c r="O43" s="44">
        <f t="shared" si="14"/>
        <v>0</v>
      </c>
      <c r="P43" s="44">
        <f t="shared" si="15"/>
        <v>0</v>
      </c>
      <c r="Q43" s="44">
        <v>222.5</v>
      </c>
      <c r="R43" s="44">
        <v>65.86</v>
      </c>
      <c r="S43" s="44">
        <f t="shared" si="0"/>
        <v>156.64</v>
      </c>
      <c r="T43" s="44">
        <v>40.984678</v>
      </c>
    </row>
    <row r="44" spans="1:20">
      <c r="A44" s="51">
        <v>0.26</v>
      </c>
      <c r="B44" s="44">
        <f t="shared" si="1"/>
        <v>1.5696</v>
      </c>
      <c r="C44" s="44">
        <f t="shared" si="2"/>
        <v>1.99984</v>
      </c>
      <c r="D44" s="44">
        <f t="shared" si="3"/>
        <v>2.10576</v>
      </c>
      <c r="E44" s="44">
        <f t="shared" si="4"/>
        <v>2.104</v>
      </c>
      <c r="F44" s="44">
        <f t="shared" si="5"/>
        <v>2.1021</v>
      </c>
      <c r="G44" s="44">
        <f t="shared" si="6"/>
        <v>2.2356</v>
      </c>
      <c r="H44" s="44">
        <f t="shared" si="7"/>
        <v>2.5298</v>
      </c>
      <c r="I44" s="44">
        <f t="shared" si="8"/>
        <v>2.52</v>
      </c>
      <c r="J44" s="44">
        <f t="shared" si="9"/>
        <v>4.3658</v>
      </c>
      <c r="K44" s="44">
        <f t="shared" si="10"/>
        <v>4.108</v>
      </c>
      <c r="L44" s="44">
        <f t="shared" si="11"/>
        <v>4.1648</v>
      </c>
      <c r="M44" s="44">
        <f t="shared" si="12"/>
        <v>4.2032</v>
      </c>
      <c r="N44" s="44">
        <f t="shared" si="13"/>
        <v>4.6389</v>
      </c>
      <c r="O44" s="44">
        <f t="shared" si="14"/>
        <v>4.872</v>
      </c>
      <c r="P44" s="44">
        <f t="shared" si="15"/>
        <v>6.1008</v>
      </c>
      <c r="Q44" s="44">
        <v>230.1</v>
      </c>
      <c r="R44" s="44">
        <v>75.7029</v>
      </c>
      <c r="S44" s="44">
        <f t="shared" si="0"/>
        <v>154.3971</v>
      </c>
      <c r="T44" s="44">
        <v>47.10991467</v>
      </c>
    </row>
    <row r="45" spans="1:20">
      <c r="A45" s="51">
        <v>0.274</v>
      </c>
      <c r="B45" s="44">
        <f t="shared" si="1"/>
        <v>0.9156</v>
      </c>
      <c r="C45" s="44">
        <f t="shared" si="2"/>
        <v>2.78168</v>
      </c>
      <c r="D45" s="44">
        <f t="shared" si="3"/>
        <v>2.829</v>
      </c>
      <c r="E45" s="44">
        <f t="shared" si="4"/>
        <v>2.8667</v>
      </c>
      <c r="F45" s="44">
        <f t="shared" si="5"/>
        <v>2.9757</v>
      </c>
      <c r="G45" s="44">
        <f t="shared" si="6"/>
        <v>2.76</v>
      </c>
      <c r="H45" s="44">
        <f t="shared" si="7"/>
        <v>2.641</v>
      </c>
      <c r="I45" s="44">
        <f t="shared" si="8"/>
        <v>2.66</v>
      </c>
      <c r="J45" s="44">
        <f t="shared" si="9"/>
        <v>2.8667</v>
      </c>
      <c r="K45" s="44">
        <f t="shared" si="10"/>
        <v>2.548</v>
      </c>
      <c r="L45" s="44">
        <f t="shared" si="11"/>
        <v>2.603</v>
      </c>
      <c r="M45" s="44">
        <f t="shared" si="12"/>
        <v>3.0488</v>
      </c>
      <c r="N45" s="44">
        <f t="shared" si="13"/>
        <v>3.9809</v>
      </c>
      <c r="O45" s="44">
        <f t="shared" si="14"/>
        <v>3.7932</v>
      </c>
      <c r="P45" s="44">
        <f t="shared" si="15"/>
        <v>3.9432</v>
      </c>
      <c r="Q45" s="44">
        <v>247.1</v>
      </c>
      <c r="R45" s="44">
        <v>85.9908</v>
      </c>
      <c r="S45" s="44">
        <f t="shared" si="0"/>
        <v>161.1092</v>
      </c>
      <c r="T45" s="44">
        <v>53.51207484</v>
      </c>
    </row>
    <row r="46" spans="1:20">
      <c r="A46" s="51">
        <v>0.296</v>
      </c>
      <c r="B46" s="44">
        <f t="shared" si="1"/>
        <v>22.9336</v>
      </c>
      <c r="C46" s="44">
        <f t="shared" si="2"/>
        <v>29.26448</v>
      </c>
      <c r="D46" s="44">
        <f t="shared" si="3"/>
        <v>30.26784</v>
      </c>
      <c r="E46" s="44">
        <f t="shared" si="4"/>
        <v>33.6114</v>
      </c>
      <c r="F46" s="44">
        <f t="shared" si="5"/>
        <v>35.7084</v>
      </c>
      <c r="G46" s="44">
        <f t="shared" si="6"/>
        <v>35.8248</v>
      </c>
      <c r="H46" s="44">
        <f t="shared" si="7"/>
        <v>39.0312</v>
      </c>
      <c r="I46" s="44">
        <f t="shared" si="8"/>
        <v>40.348</v>
      </c>
      <c r="J46" s="44">
        <f t="shared" si="9"/>
        <v>15.4907</v>
      </c>
      <c r="K46" s="44">
        <f t="shared" si="10"/>
        <v>15.158</v>
      </c>
      <c r="L46" s="44">
        <f t="shared" si="11"/>
        <v>17.81</v>
      </c>
      <c r="M46" s="44">
        <f t="shared" si="12"/>
        <v>22.7032</v>
      </c>
      <c r="N46" s="44">
        <f t="shared" si="13"/>
        <v>27.6689</v>
      </c>
      <c r="O46" s="44">
        <f t="shared" si="14"/>
        <v>31.4592</v>
      </c>
      <c r="P46" s="44">
        <f t="shared" si="15"/>
        <v>35.2284</v>
      </c>
      <c r="Q46" s="44">
        <v>263.5</v>
      </c>
      <c r="R46" s="44">
        <v>98.022</v>
      </c>
      <c r="S46" s="44">
        <f t="shared" si="0"/>
        <v>165.478</v>
      </c>
      <c r="T46" s="44">
        <v>60.9990906</v>
      </c>
    </row>
    <row r="47" spans="1:20">
      <c r="A47" s="51">
        <v>0.329</v>
      </c>
      <c r="B47" s="44">
        <f t="shared" si="1"/>
        <v>6.1912</v>
      </c>
      <c r="C47" s="44">
        <f t="shared" si="2"/>
        <v>6.8556</v>
      </c>
      <c r="D47" s="44">
        <f t="shared" si="3"/>
        <v>7.34802</v>
      </c>
      <c r="E47" s="44">
        <f t="shared" si="4"/>
        <v>8.2845</v>
      </c>
      <c r="F47" s="44">
        <f t="shared" si="5"/>
        <v>8.8179</v>
      </c>
      <c r="G47" s="44">
        <f t="shared" si="6"/>
        <v>9.1632</v>
      </c>
      <c r="H47" s="44">
        <f t="shared" si="7"/>
        <v>9.3964</v>
      </c>
      <c r="I47" s="44">
        <f t="shared" si="8"/>
        <v>9.604</v>
      </c>
      <c r="J47" s="44">
        <f t="shared" si="9"/>
        <v>2.5774</v>
      </c>
      <c r="K47" s="44">
        <f t="shared" si="10"/>
        <v>2.886</v>
      </c>
      <c r="L47" s="44">
        <f t="shared" si="11"/>
        <v>3.5346</v>
      </c>
      <c r="M47" s="44">
        <f t="shared" si="12"/>
        <v>4.9728</v>
      </c>
      <c r="N47" s="44">
        <f t="shared" si="13"/>
        <v>5.6588</v>
      </c>
      <c r="O47" s="44">
        <f t="shared" si="14"/>
        <v>6.5076</v>
      </c>
      <c r="P47" s="44">
        <f t="shared" si="15"/>
        <v>9.672</v>
      </c>
      <c r="Q47" s="44">
        <v>32.8</v>
      </c>
      <c r="R47" s="44">
        <v>7.1504</v>
      </c>
      <c r="S47" s="44">
        <f t="shared" si="0"/>
        <v>25.6496</v>
      </c>
      <c r="T47" s="44">
        <v>7.77391488</v>
      </c>
    </row>
    <row r="48" spans="1:20">
      <c r="A48" s="51">
        <v>0.348</v>
      </c>
      <c r="B48" s="44">
        <f t="shared" si="1"/>
        <v>26.4652</v>
      </c>
      <c r="C48" s="44">
        <f t="shared" si="2"/>
        <v>46.72944</v>
      </c>
      <c r="D48" s="44">
        <f t="shared" si="3"/>
        <v>54.2922</v>
      </c>
      <c r="E48" s="44">
        <f t="shared" si="4"/>
        <v>61.1475</v>
      </c>
      <c r="F48" s="44">
        <f t="shared" si="5"/>
        <v>65.8749</v>
      </c>
      <c r="G48" s="44">
        <f t="shared" si="6"/>
        <v>67.9788</v>
      </c>
      <c r="H48" s="44">
        <f t="shared" si="7"/>
        <v>72.5302</v>
      </c>
      <c r="I48" s="44">
        <f t="shared" si="8"/>
        <v>73.416</v>
      </c>
      <c r="J48" s="44">
        <f t="shared" si="9"/>
        <v>55.2826</v>
      </c>
      <c r="K48" s="44">
        <f t="shared" si="10"/>
        <v>56.966</v>
      </c>
      <c r="L48" s="44">
        <f t="shared" si="11"/>
        <v>63.294</v>
      </c>
      <c r="M48" s="44">
        <f t="shared" si="12"/>
        <v>78.0552</v>
      </c>
      <c r="N48" s="44">
        <f t="shared" si="13"/>
        <v>86.1322</v>
      </c>
      <c r="O48" s="44">
        <f t="shared" si="14"/>
        <v>92.8116</v>
      </c>
      <c r="P48" s="44">
        <f t="shared" si="15"/>
        <v>86.1552</v>
      </c>
      <c r="Q48" s="44">
        <v>33.6</v>
      </c>
      <c r="R48" s="44">
        <v>7.7952</v>
      </c>
      <c r="S48" s="44">
        <f t="shared" si="0"/>
        <v>25.8048</v>
      </c>
      <c r="T48" s="44">
        <v>8.47494144</v>
      </c>
    </row>
    <row r="49" spans="1:20">
      <c r="A49" s="51">
        <v>0.372</v>
      </c>
      <c r="B49" s="44">
        <f t="shared" si="1"/>
        <v>66.1412</v>
      </c>
      <c r="C49" s="44">
        <f t="shared" si="2"/>
        <v>72.674</v>
      </c>
      <c r="D49" s="44">
        <f t="shared" si="3"/>
        <v>76.32396</v>
      </c>
      <c r="E49" s="44">
        <f t="shared" si="4"/>
        <v>84.0285</v>
      </c>
      <c r="F49" s="44">
        <f t="shared" si="5"/>
        <v>89.6805</v>
      </c>
      <c r="G49" s="44">
        <f t="shared" si="6"/>
        <v>86.3328</v>
      </c>
      <c r="H49" s="44">
        <f t="shared" si="7"/>
        <v>91.8512</v>
      </c>
      <c r="I49" s="44">
        <f t="shared" si="8"/>
        <v>91.42</v>
      </c>
      <c r="J49" s="44">
        <f t="shared" si="9"/>
        <v>72.2198</v>
      </c>
      <c r="K49" s="44">
        <f t="shared" si="10"/>
        <v>67.34</v>
      </c>
      <c r="L49" s="44">
        <f t="shared" si="11"/>
        <v>69.185</v>
      </c>
      <c r="M49" s="44">
        <f t="shared" si="12"/>
        <v>56.8912</v>
      </c>
      <c r="N49" s="44">
        <f t="shared" si="13"/>
        <v>63.6944</v>
      </c>
      <c r="O49" s="44">
        <f t="shared" si="14"/>
        <v>68.556</v>
      </c>
      <c r="P49" s="44">
        <f t="shared" si="15"/>
        <v>69.4152</v>
      </c>
      <c r="Q49" s="44">
        <v>32.48</v>
      </c>
      <c r="R49" s="44">
        <v>7.99008</v>
      </c>
      <c r="S49" s="44">
        <f t="shared" si="0"/>
        <v>24.48992</v>
      </c>
      <c r="T49" s="44">
        <v>8.686814976</v>
      </c>
    </row>
    <row r="50" spans="1:20">
      <c r="B50" s="44">
        <f t="shared" si="1"/>
        <v>143.335</v>
      </c>
      <c r="C50" s="44">
        <f t="shared" si="2"/>
        <v>147.1344</v>
      </c>
      <c r="D50" s="44">
        <f t="shared" si="3"/>
        <v>150.77586</v>
      </c>
      <c r="E50" s="44">
        <f t="shared" si="4"/>
        <v>158.5101</v>
      </c>
      <c r="F50" s="44">
        <f t="shared" si="5"/>
        <v>166.5573</v>
      </c>
      <c r="G50" s="44">
        <f t="shared" si="6"/>
        <v>172.9416</v>
      </c>
      <c r="H50" s="44">
        <f t="shared" si="7"/>
        <v>180.8112</v>
      </c>
      <c r="I50" s="44">
        <f t="shared" si="8"/>
        <v>173.824</v>
      </c>
      <c r="J50" s="44">
        <f t="shared" si="9"/>
        <v>60.6215</v>
      </c>
      <c r="K50" s="44">
        <f t="shared" si="10"/>
        <v>60.086</v>
      </c>
      <c r="L50" s="44">
        <f t="shared" si="11"/>
        <v>70.5002</v>
      </c>
      <c r="M50" s="44">
        <f t="shared" si="12"/>
        <v>79.92</v>
      </c>
      <c r="N50" s="44">
        <f t="shared" si="13"/>
        <v>95.1797</v>
      </c>
      <c r="O50" s="44">
        <f t="shared" si="14"/>
        <v>112.3344</v>
      </c>
      <c r="P50" s="44">
        <f t="shared" si="15"/>
        <v>127.0752</v>
      </c>
      <c r="Q50" s="44">
        <v>35.8</v>
      </c>
      <c r="R50" s="44">
        <v>9.4154</v>
      </c>
      <c r="S50" s="44">
        <f t="shared" si="0"/>
        <v>26.3846</v>
      </c>
      <c r="T50" s="44">
        <v>10.23642288</v>
      </c>
    </row>
    <row r="51" spans="1:20">
      <c r="B51" s="44">
        <f t="shared" si="1"/>
        <v>25.9202</v>
      </c>
      <c r="C51" s="44">
        <f t="shared" si="2"/>
        <v>43.93848</v>
      </c>
      <c r="D51" s="44">
        <f t="shared" si="3"/>
        <v>46.31442</v>
      </c>
      <c r="E51" s="44">
        <f t="shared" si="4"/>
        <v>55.1511</v>
      </c>
      <c r="F51" s="44">
        <f t="shared" si="5"/>
        <v>60.1692</v>
      </c>
      <c r="G51" s="44">
        <f t="shared" si="6"/>
        <v>63.6732</v>
      </c>
      <c r="H51" s="44">
        <f t="shared" si="7"/>
        <v>67.276</v>
      </c>
      <c r="I51" s="44">
        <f t="shared" si="8"/>
        <v>66.696</v>
      </c>
      <c r="J51" s="44">
        <f t="shared" si="9"/>
        <v>31.6389</v>
      </c>
      <c r="K51" s="44">
        <f t="shared" si="10"/>
        <v>31.746</v>
      </c>
      <c r="L51" s="44">
        <f t="shared" si="11"/>
        <v>36.716</v>
      </c>
      <c r="M51" s="44">
        <f t="shared" si="12"/>
        <v>49.136</v>
      </c>
      <c r="N51" s="44">
        <f t="shared" si="13"/>
        <v>66.4909</v>
      </c>
      <c r="O51" s="44">
        <f t="shared" si="14"/>
        <v>73.8456</v>
      </c>
      <c r="P51" s="44">
        <f t="shared" si="15"/>
        <v>86.4528</v>
      </c>
      <c r="Q51" s="44">
        <v>37.7</v>
      </c>
      <c r="R51" s="44">
        <v>10.2921</v>
      </c>
      <c r="S51" s="44">
        <f t="shared" si="0"/>
        <v>27.4079</v>
      </c>
      <c r="T51" s="44">
        <v>11.18957112</v>
      </c>
    </row>
    <row r="52" spans="1:20">
      <c r="B52" s="44">
        <f t="shared" si="1"/>
        <v>28.9068</v>
      </c>
      <c r="C52" s="44">
        <f t="shared" si="2"/>
        <v>60.57984</v>
      </c>
      <c r="D52" s="44">
        <f t="shared" si="3"/>
        <v>64.3044</v>
      </c>
      <c r="E52" s="44">
        <f t="shared" si="4"/>
        <v>81.53</v>
      </c>
      <c r="F52" s="44">
        <f t="shared" si="5"/>
        <v>88.725</v>
      </c>
      <c r="G52" s="44">
        <f t="shared" si="6"/>
        <v>93.7848</v>
      </c>
      <c r="H52" s="44">
        <f t="shared" si="7"/>
        <v>99.5518</v>
      </c>
      <c r="I52" s="44">
        <f t="shared" si="8"/>
        <v>98.672</v>
      </c>
      <c r="J52" s="44">
        <f t="shared" si="9"/>
        <v>77.848</v>
      </c>
      <c r="K52" s="44">
        <f t="shared" si="10"/>
        <v>80.808</v>
      </c>
      <c r="L52" s="44">
        <f t="shared" si="11"/>
        <v>92.8312</v>
      </c>
      <c r="M52" s="44">
        <f t="shared" si="12"/>
        <v>128.2568</v>
      </c>
      <c r="N52" s="44">
        <f t="shared" si="13"/>
        <v>141.7003</v>
      </c>
      <c r="O52" s="44">
        <f t="shared" si="14"/>
        <v>152.1804</v>
      </c>
      <c r="P52" s="44">
        <f t="shared" si="15"/>
        <v>151.3296</v>
      </c>
      <c r="Q52" s="44">
        <v>41.5</v>
      </c>
      <c r="R52" s="44">
        <v>11.454</v>
      </c>
      <c r="S52" s="44">
        <f t="shared" si="0"/>
        <v>30.046</v>
      </c>
      <c r="T52" s="44">
        <v>12.4527888</v>
      </c>
    </row>
    <row r="53" spans="1:20">
      <c r="B53" s="44">
        <f t="shared" si="1"/>
        <v>22.8246</v>
      </c>
      <c r="C53" s="44">
        <f t="shared" si="2"/>
        <v>24.32752</v>
      </c>
      <c r="D53" s="44">
        <f t="shared" si="3"/>
        <v>26.70576</v>
      </c>
      <c r="E53" s="44">
        <f t="shared" si="4"/>
        <v>28.3514</v>
      </c>
      <c r="F53" s="44">
        <f t="shared" si="5"/>
        <v>32.1321</v>
      </c>
      <c r="G53" s="44">
        <f t="shared" si="6"/>
        <v>34.8036</v>
      </c>
      <c r="H53" s="44">
        <f t="shared" si="7"/>
        <v>36.7516</v>
      </c>
      <c r="I53" s="44">
        <f t="shared" si="8"/>
        <v>35.7</v>
      </c>
      <c r="J53" s="44">
        <f t="shared" si="9"/>
        <v>21.0137</v>
      </c>
      <c r="K53" s="44">
        <f t="shared" si="10"/>
        <v>21.112</v>
      </c>
      <c r="L53" s="44">
        <f t="shared" si="11"/>
        <v>22.7146</v>
      </c>
      <c r="M53" s="44">
        <f t="shared" si="12"/>
        <v>25.4264</v>
      </c>
      <c r="N53" s="44">
        <f t="shared" si="13"/>
        <v>26.8135</v>
      </c>
      <c r="O53" s="44">
        <f t="shared" si="14"/>
        <v>28.188</v>
      </c>
      <c r="P53" s="44">
        <f t="shared" si="15"/>
        <v>34.3728</v>
      </c>
      <c r="Q53" s="44">
        <v>43.7</v>
      </c>
      <c r="R53" s="44">
        <v>12.1486</v>
      </c>
      <c r="S53" s="44">
        <f t="shared" si="0"/>
        <v>31.5514</v>
      </c>
      <c r="T53" s="44">
        <v>13.20795792</v>
      </c>
    </row>
    <row r="54" spans="1:20">
      <c r="B54" s="44">
        <f t="shared" si="1"/>
        <v>92.7372</v>
      </c>
      <c r="C54" s="44">
        <f t="shared" si="2"/>
        <v>22.92624</v>
      </c>
      <c r="D54" s="44">
        <f t="shared" si="3"/>
        <v>23.90136</v>
      </c>
      <c r="E54" s="44">
        <f t="shared" si="4"/>
        <v>25.8266</v>
      </c>
      <c r="F54" s="44">
        <f t="shared" si="5"/>
        <v>26.8632</v>
      </c>
      <c r="G54" s="44">
        <f t="shared" si="6"/>
        <v>27.0204</v>
      </c>
      <c r="H54" s="44">
        <f t="shared" si="7"/>
        <v>27.3274</v>
      </c>
      <c r="I54" s="44">
        <f t="shared" si="8"/>
        <v>25.844</v>
      </c>
      <c r="J54" s="44">
        <f t="shared" si="9"/>
        <v>25.4058</v>
      </c>
      <c r="K54" s="44">
        <f t="shared" si="10"/>
        <v>25.74</v>
      </c>
      <c r="L54" s="44">
        <f t="shared" si="11"/>
        <v>27.8384</v>
      </c>
      <c r="M54" s="44">
        <f t="shared" si="12"/>
        <v>36.8816</v>
      </c>
      <c r="N54" s="44">
        <f t="shared" si="13"/>
        <v>43.2964</v>
      </c>
      <c r="O54" s="44">
        <f t="shared" si="14"/>
        <v>52.5132</v>
      </c>
      <c r="P54" s="44">
        <f t="shared" si="15"/>
        <v>127.8192</v>
      </c>
      <c r="Q54" s="44">
        <v>46.5</v>
      </c>
      <c r="R54" s="44">
        <v>13.02</v>
      </c>
      <c r="S54" s="44">
        <f t="shared" si="0"/>
        <v>33.48</v>
      </c>
      <c r="T54" s="44">
        <v>14.155344</v>
      </c>
    </row>
    <row r="55" spans="1:20">
      <c r="B55" s="44">
        <f t="shared" si="1"/>
        <v>15.151</v>
      </c>
      <c r="C55" s="44">
        <f t="shared" si="2"/>
        <v>21.15376</v>
      </c>
      <c r="D55" s="44">
        <f t="shared" si="3"/>
        <v>12.17454</v>
      </c>
      <c r="E55" s="44">
        <f t="shared" si="4"/>
        <v>12.6503</v>
      </c>
      <c r="F55" s="44">
        <f t="shared" si="5"/>
        <v>12.8037</v>
      </c>
      <c r="G55" s="44">
        <f t="shared" si="6"/>
        <v>12.3648</v>
      </c>
      <c r="H55" s="44">
        <f t="shared" si="7"/>
        <v>14.1502</v>
      </c>
      <c r="I55" s="44">
        <f t="shared" si="8"/>
        <v>16.072</v>
      </c>
      <c r="J55" s="44">
        <f t="shared" si="9"/>
        <v>11.2301</v>
      </c>
      <c r="K55" s="44">
        <f t="shared" si="10"/>
        <v>11.596</v>
      </c>
      <c r="L55" s="44">
        <f t="shared" si="11"/>
        <v>12.467</v>
      </c>
      <c r="M55" s="44">
        <f t="shared" si="12"/>
        <v>13.32</v>
      </c>
      <c r="N55" s="44">
        <f t="shared" si="13"/>
        <v>13.9825</v>
      </c>
      <c r="O55" s="44">
        <f t="shared" si="14"/>
        <v>16.3212</v>
      </c>
      <c r="P55" s="44">
        <f t="shared" si="15"/>
        <v>17.6328</v>
      </c>
      <c r="Q55" s="44">
        <v>49.7</v>
      </c>
      <c r="R55" s="44">
        <v>13.0711</v>
      </c>
      <c r="S55" s="44">
        <f t="shared" si="0"/>
        <v>36.6289</v>
      </c>
      <c r="T55" s="44">
        <v>14.21089992</v>
      </c>
    </row>
    <row r="56" spans="1:20">
      <c r="B56" s="44">
        <f t="shared" si="1"/>
        <v>9.047</v>
      </c>
      <c r="C56" s="44">
        <f t="shared" si="2"/>
        <v>17.29792</v>
      </c>
      <c r="D56" s="44">
        <f t="shared" si="3"/>
        <v>19.1757</v>
      </c>
      <c r="E56" s="44">
        <f t="shared" si="4"/>
        <v>22.4602</v>
      </c>
      <c r="F56" s="44">
        <f t="shared" si="5"/>
        <v>25.4709</v>
      </c>
      <c r="G56" s="44">
        <f t="shared" si="6"/>
        <v>27.6552</v>
      </c>
      <c r="H56" s="44">
        <f t="shared" si="7"/>
        <v>30.2186</v>
      </c>
      <c r="I56" s="44">
        <f t="shared" si="8"/>
        <v>32.06</v>
      </c>
      <c r="J56" s="44">
        <f t="shared" si="9"/>
        <v>21.1452</v>
      </c>
      <c r="K56" s="44">
        <f t="shared" si="10"/>
        <v>20.358</v>
      </c>
      <c r="L56" s="44">
        <f t="shared" si="11"/>
        <v>21.9748</v>
      </c>
      <c r="M56" s="44">
        <f t="shared" si="12"/>
        <v>26.2256</v>
      </c>
      <c r="N56" s="44">
        <f t="shared" si="13"/>
        <v>30.597</v>
      </c>
      <c r="O56" s="44">
        <f t="shared" si="14"/>
        <v>34.4868</v>
      </c>
      <c r="P56" s="44">
        <f t="shared" si="15"/>
        <v>41.0316</v>
      </c>
      <c r="Q56" s="44">
        <v>53.2</v>
      </c>
      <c r="R56" s="44">
        <v>13.832</v>
      </c>
      <c r="S56" s="44">
        <f t="shared" si="0"/>
        <v>39.368</v>
      </c>
      <c r="T56" s="44">
        <v>15.0381504</v>
      </c>
    </row>
    <row r="57" spans="1:20">
      <c r="B57" s="44">
        <f t="shared" si="1"/>
        <v>138.1248</v>
      </c>
      <c r="C57" s="44">
        <f t="shared" si="2"/>
        <v>102.08</v>
      </c>
      <c r="D57" s="44">
        <f t="shared" si="3"/>
        <v>120.6138</v>
      </c>
      <c r="E57" s="44">
        <f t="shared" si="4"/>
        <v>125.5562</v>
      </c>
      <c r="F57" s="44">
        <f t="shared" si="5"/>
        <v>133.1967</v>
      </c>
      <c r="G57" s="44">
        <f t="shared" si="6"/>
        <v>146.1144</v>
      </c>
      <c r="H57" s="44">
        <f t="shared" si="7"/>
        <v>156.1804</v>
      </c>
      <c r="I57" s="44">
        <f t="shared" si="8"/>
        <v>154.784</v>
      </c>
      <c r="J57" s="44">
        <f t="shared" si="9"/>
        <v>130.1324</v>
      </c>
      <c r="K57" s="44">
        <f t="shared" si="10"/>
        <v>123.812</v>
      </c>
      <c r="L57" s="44">
        <f t="shared" si="11"/>
        <v>137.6302</v>
      </c>
      <c r="M57" s="44">
        <f t="shared" si="12"/>
        <v>162.1488</v>
      </c>
      <c r="N57" s="44">
        <f t="shared" si="13"/>
        <v>172.6592</v>
      </c>
      <c r="O57" s="44">
        <f t="shared" si="14"/>
        <v>203.0928</v>
      </c>
      <c r="P57" s="44">
        <f t="shared" si="15"/>
        <v>287.6304</v>
      </c>
      <c r="Q57" s="44">
        <v>55.5</v>
      </c>
      <c r="R57" s="44">
        <v>15.207</v>
      </c>
      <c r="S57" s="44">
        <f t="shared" si="0"/>
        <v>40.293</v>
      </c>
      <c r="T57" s="44">
        <v>16.5330504</v>
      </c>
    </row>
    <row r="58" spans="1:20">
      <c r="B58" s="44">
        <f t="shared" si="1"/>
        <v>47.2188</v>
      </c>
      <c r="C58" s="44">
        <f t="shared" si="2"/>
        <v>71.74832</v>
      </c>
      <c r="D58" s="44">
        <f t="shared" si="3"/>
        <v>67.64016</v>
      </c>
      <c r="E58" s="44">
        <f t="shared" si="4"/>
        <v>65.1714</v>
      </c>
      <c r="F58" s="44">
        <f t="shared" si="5"/>
        <v>69.4239</v>
      </c>
      <c r="G58" s="44">
        <f t="shared" si="6"/>
        <v>80.2056</v>
      </c>
      <c r="H58" s="44">
        <f t="shared" si="7"/>
        <v>97.1888</v>
      </c>
      <c r="I58" s="44">
        <f t="shared" si="8"/>
        <v>101.584</v>
      </c>
      <c r="J58" s="44">
        <f t="shared" si="9"/>
        <v>98.2305</v>
      </c>
      <c r="K58" s="44">
        <f t="shared" si="10"/>
        <v>96.694</v>
      </c>
      <c r="L58" s="44">
        <f t="shared" si="11"/>
        <v>118.2858</v>
      </c>
      <c r="M58" s="44">
        <f t="shared" si="12"/>
        <v>144.6256</v>
      </c>
      <c r="N58" s="44">
        <f t="shared" si="13"/>
        <v>157.3936</v>
      </c>
      <c r="O58" s="44">
        <f t="shared" si="14"/>
        <v>171.0072</v>
      </c>
      <c r="P58" s="44">
        <f t="shared" si="15"/>
        <v>187.0044</v>
      </c>
      <c r="Q58" s="44">
        <v>79.3</v>
      </c>
      <c r="R58" s="44">
        <v>23.4728</v>
      </c>
      <c r="S58" s="44">
        <f t="shared" si="0"/>
        <v>55.8272</v>
      </c>
      <c r="T58" s="44">
        <v>25.51962816</v>
      </c>
    </row>
    <row r="59" spans="1:20">
      <c r="B59" s="44">
        <f t="shared" si="1"/>
        <v>87.527</v>
      </c>
      <c r="C59" s="44">
        <f t="shared" si="2"/>
        <v>154.56768</v>
      </c>
      <c r="D59" s="44">
        <f t="shared" si="3"/>
        <v>164.8077</v>
      </c>
      <c r="E59" s="44">
        <f t="shared" si="4"/>
        <v>177.5513</v>
      </c>
      <c r="F59" s="44">
        <f t="shared" si="5"/>
        <v>179.8797</v>
      </c>
      <c r="G59" s="44">
        <f t="shared" si="6"/>
        <v>188.0388</v>
      </c>
      <c r="H59" s="44">
        <f t="shared" si="7"/>
        <v>191.3196</v>
      </c>
      <c r="I59" s="44">
        <f t="shared" si="8"/>
        <v>202.104</v>
      </c>
      <c r="J59" s="44">
        <f t="shared" si="9"/>
        <v>196.6451</v>
      </c>
      <c r="K59" s="44">
        <f t="shared" si="10"/>
        <v>196.508</v>
      </c>
      <c r="L59" s="44">
        <f t="shared" si="11"/>
        <v>213.035</v>
      </c>
      <c r="M59" s="44">
        <f t="shared" si="12"/>
        <v>239.8784</v>
      </c>
      <c r="N59" s="44">
        <f t="shared" si="13"/>
        <v>271.2605</v>
      </c>
      <c r="O59" s="44">
        <f t="shared" si="14"/>
        <v>290.58</v>
      </c>
      <c r="P59" s="44">
        <f t="shared" si="15"/>
        <v>325.6488</v>
      </c>
      <c r="Q59" s="44">
        <v>98.8</v>
      </c>
      <c r="R59" s="44">
        <v>32.5052</v>
      </c>
      <c r="S59" s="44">
        <f t="shared" si="0"/>
        <v>66.2948</v>
      </c>
      <c r="T59" s="44">
        <v>35.33965344</v>
      </c>
    </row>
    <row r="60" spans="1:20">
      <c r="B60" s="44">
        <f t="shared" si="1"/>
        <v>85.5868</v>
      </c>
      <c r="C60" s="44">
        <f t="shared" si="2"/>
        <v>106.35344</v>
      </c>
      <c r="D60" s="44">
        <f t="shared" si="3"/>
        <v>113.6274</v>
      </c>
      <c r="E60" s="44">
        <f t="shared" si="4"/>
        <v>118.6919</v>
      </c>
      <c r="F60" s="44">
        <f t="shared" si="5"/>
        <v>127.6275</v>
      </c>
      <c r="G60" s="44">
        <f t="shared" si="6"/>
        <v>129.03</v>
      </c>
      <c r="H60" s="44">
        <f t="shared" si="7"/>
        <v>131.0214</v>
      </c>
      <c r="I60" s="44">
        <f t="shared" si="8"/>
        <v>130.648</v>
      </c>
      <c r="J60" s="44">
        <f t="shared" si="9"/>
        <v>123.61</v>
      </c>
      <c r="K60" s="44">
        <f t="shared" si="10"/>
        <v>129.584</v>
      </c>
      <c r="L60" s="44">
        <f t="shared" si="11"/>
        <v>143.9048</v>
      </c>
      <c r="M60" s="44">
        <f t="shared" si="12"/>
        <v>157.2648</v>
      </c>
      <c r="N60" s="44">
        <f t="shared" si="13"/>
        <v>179.2063</v>
      </c>
      <c r="O60" s="44">
        <f t="shared" si="14"/>
        <v>193.314</v>
      </c>
      <c r="P60" s="44">
        <f t="shared" si="15"/>
        <v>221.4888</v>
      </c>
      <c r="Q60" s="44">
        <v>106.5</v>
      </c>
      <c r="R60" s="44">
        <v>37.062</v>
      </c>
      <c r="S60" s="44">
        <f t="shared" si="0"/>
        <v>69.438</v>
      </c>
      <c r="T60" s="44">
        <v>40.2938064</v>
      </c>
    </row>
    <row r="61" spans="1:20">
      <c r="B61" s="44">
        <f t="shared" si="1"/>
        <v>8.0442</v>
      </c>
      <c r="C61" s="44">
        <f t="shared" si="2"/>
        <v>28.42232</v>
      </c>
      <c r="D61" s="44">
        <f t="shared" si="3"/>
        <v>25.34784</v>
      </c>
      <c r="E61" s="44">
        <f t="shared" si="4"/>
        <v>25.8266</v>
      </c>
      <c r="F61" s="44">
        <f t="shared" si="5"/>
        <v>25.9896</v>
      </c>
      <c r="G61" s="44">
        <f t="shared" si="6"/>
        <v>28.6212</v>
      </c>
      <c r="H61" s="44">
        <f t="shared" si="7"/>
        <v>28.3838</v>
      </c>
      <c r="I61" s="44">
        <f t="shared" si="8"/>
        <v>28.868</v>
      </c>
      <c r="J61" s="44">
        <f t="shared" si="9"/>
        <v>32.0071</v>
      </c>
      <c r="K61" s="44">
        <f t="shared" si="10"/>
        <v>31.408</v>
      </c>
      <c r="L61" s="44">
        <f t="shared" si="11"/>
        <v>33.3184</v>
      </c>
      <c r="M61" s="44">
        <f t="shared" si="12"/>
        <v>36.26</v>
      </c>
      <c r="N61" s="44">
        <f t="shared" si="13"/>
        <v>40.4341</v>
      </c>
      <c r="O61" s="44">
        <f t="shared" si="14"/>
        <v>42.63</v>
      </c>
      <c r="P61" s="44">
        <f t="shared" si="15"/>
        <v>46.2768</v>
      </c>
      <c r="Q61" s="44">
        <v>117.3</v>
      </c>
      <c r="R61" s="44">
        <v>43.6356</v>
      </c>
      <c r="S61" s="44">
        <f t="shared" si="0"/>
        <v>73.6644</v>
      </c>
      <c r="T61" s="44">
        <v>47.44062432</v>
      </c>
    </row>
    <row r="62" spans="1:20">
      <c r="B62" s="44">
        <f t="shared" si="1"/>
        <v>53.8678</v>
      </c>
      <c r="C62" s="44">
        <f t="shared" si="2"/>
        <v>93.65144</v>
      </c>
      <c r="D62" s="44">
        <f t="shared" si="3"/>
        <v>99.33726</v>
      </c>
      <c r="E62" s="44">
        <f t="shared" si="4"/>
        <v>104.1217</v>
      </c>
      <c r="F62" s="44">
        <f t="shared" si="5"/>
        <v>109.7733</v>
      </c>
      <c r="G62" s="44">
        <f t="shared" si="6"/>
        <v>116.9688</v>
      </c>
      <c r="H62" s="44">
        <f t="shared" si="7"/>
        <v>116.7878</v>
      </c>
      <c r="I62" s="44">
        <f t="shared" si="8"/>
        <v>116.592</v>
      </c>
      <c r="J62" s="44">
        <f t="shared" si="9"/>
        <v>103.6483</v>
      </c>
      <c r="K62" s="44">
        <f t="shared" si="10"/>
        <v>106.73</v>
      </c>
      <c r="L62" s="44">
        <f t="shared" si="11"/>
        <v>117.0254</v>
      </c>
      <c r="M62" s="44">
        <f t="shared" si="12"/>
        <v>133.2888</v>
      </c>
      <c r="N62" s="44">
        <f t="shared" si="13"/>
        <v>157.9529</v>
      </c>
      <c r="O62" s="44">
        <f t="shared" si="14"/>
        <v>172.434</v>
      </c>
      <c r="P62" s="44">
        <f t="shared" si="15"/>
        <v>193.9236</v>
      </c>
      <c r="Q62" s="44">
        <v>290</v>
      </c>
      <c r="R62" s="44">
        <v>63.22</v>
      </c>
      <c r="S62" s="44">
        <f t="shared" si="0"/>
        <v>226.78</v>
      </c>
      <c r="T62" s="44">
        <v>71.710446</v>
      </c>
    </row>
    <row r="63" spans="1:20">
      <c r="B63" s="44">
        <f t="shared" si="1"/>
        <v>84.9982</v>
      </c>
      <c r="C63" s="44">
        <f t="shared" si="2"/>
        <v>94.2732</v>
      </c>
      <c r="D63" s="44">
        <f t="shared" si="3"/>
        <v>98.8059</v>
      </c>
      <c r="E63" s="44">
        <f t="shared" si="4"/>
        <v>104.2532</v>
      </c>
      <c r="F63" s="44">
        <f t="shared" si="5"/>
        <v>115.6428</v>
      </c>
      <c r="G63" s="44">
        <f t="shared" si="6"/>
        <v>117.8796</v>
      </c>
      <c r="H63" s="44">
        <f t="shared" si="7"/>
        <v>119.4288</v>
      </c>
      <c r="I63" s="44">
        <f t="shared" si="8"/>
        <v>128.212</v>
      </c>
      <c r="J63" s="44">
        <f t="shared" si="9"/>
        <v>137.2597</v>
      </c>
      <c r="K63" s="44">
        <f t="shared" si="10"/>
        <v>127.92</v>
      </c>
      <c r="L63" s="44">
        <f t="shared" si="11"/>
        <v>130.287</v>
      </c>
      <c r="M63" s="44">
        <f t="shared" si="12"/>
        <v>187.9008</v>
      </c>
      <c r="N63" s="44">
        <f t="shared" si="13"/>
        <v>206.8423</v>
      </c>
      <c r="O63" s="44">
        <f t="shared" si="14"/>
        <v>220.0404</v>
      </c>
      <c r="P63" s="44">
        <f t="shared" si="15"/>
        <v>230.3424</v>
      </c>
      <c r="Q63" s="44">
        <v>363.7</v>
      </c>
      <c r="R63" s="44">
        <v>84.3784</v>
      </c>
      <c r="S63" s="44">
        <f t="shared" si="0"/>
        <v>279.3216</v>
      </c>
      <c r="T63" s="44">
        <v>95.71041912</v>
      </c>
    </row>
    <row r="64" spans="1:20">
      <c r="B64" s="44">
        <f t="shared" si="1"/>
        <v>9.0906</v>
      </c>
      <c r="C64" s="44">
        <f t="shared" si="2"/>
        <v>14.79696</v>
      </c>
      <c r="D64" s="44">
        <f t="shared" si="3"/>
        <v>15.23232</v>
      </c>
      <c r="E64" s="44">
        <f t="shared" si="4"/>
        <v>16.2008</v>
      </c>
      <c r="F64" s="44">
        <f t="shared" si="5"/>
        <v>16.8441</v>
      </c>
      <c r="G64" s="44">
        <f t="shared" si="6"/>
        <v>18.1332</v>
      </c>
      <c r="H64" s="44">
        <f t="shared" si="7"/>
        <v>20.0438</v>
      </c>
      <c r="I64" s="44">
        <f t="shared" si="8"/>
        <v>21.392</v>
      </c>
      <c r="J64" s="44">
        <f t="shared" si="9"/>
        <v>20.3825</v>
      </c>
      <c r="K64" s="44">
        <f t="shared" si="10"/>
        <v>21.97</v>
      </c>
      <c r="L64" s="44">
        <f t="shared" si="11"/>
        <v>26.6054</v>
      </c>
      <c r="M64" s="44">
        <f t="shared" si="12"/>
        <v>35.7272</v>
      </c>
      <c r="N64" s="44">
        <f t="shared" si="13"/>
        <v>45.2704</v>
      </c>
      <c r="O64" s="44">
        <f t="shared" si="14"/>
        <v>51.6432</v>
      </c>
      <c r="P64" s="44">
        <f t="shared" si="15"/>
        <v>57.5484</v>
      </c>
      <c r="Q64" s="44">
        <v>342.07</v>
      </c>
      <c r="R64" s="44">
        <v>84.14922</v>
      </c>
      <c r="S64" s="44">
        <f t="shared" si="0"/>
        <v>257.92078</v>
      </c>
      <c r="T64" s="44">
        <v>95.450460246</v>
      </c>
    </row>
    <row r="65" spans="1:20">
      <c r="B65" s="44">
        <f t="shared" si="1"/>
        <v>21.6038</v>
      </c>
      <c r="C65" s="44">
        <f t="shared" si="2"/>
        <v>18.908</v>
      </c>
      <c r="D65" s="44">
        <f t="shared" si="3"/>
        <v>22.01208</v>
      </c>
      <c r="E65" s="44">
        <f t="shared" si="4"/>
        <v>28.7985</v>
      </c>
      <c r="F65" s="44">
        <f t="shared" si="5"/>
        <v>30.9855</v>
      </c>
      <c r="G65" s="44">
        <f t="shared" si="6"/>
        <v>31.7952</v>
      </c>
      <c r="H65" s="44">
        <f t="shared" si="7"/>
        <v>33.8882</v>
      </c>
      <c r="I65" s="44">
        <f t="shared" si="8"/>
        <v>39.256</v>
      </c>
      <c r="J65" s="44">
        <f t="shared" si="9"/>
        <v>57.7548</v>
      </c>
      <c r="K65" s="44">
        <f t="shared" si="10"/>
        <v>61.698</v>
      </c>
      <c r="L65" s="44">
        <f t="shared" si="11"/>
        <v>89.1322</v>
      </c>
      <c r="M65" s="44">
        <f t="shared" si="12"/>
        <v>122.1</v>
      </c>
      <c r="N65" s="44">
        <f t="shared" si="13"/>
        <v>160.9468</v>
      </c>
      <c r="O65" s="44">
        <f t="shared" si="14"/>
        <v>192.5832</v>
      </c>
      <c r="P65" s="44">
        <f t="shared" si="15"/>
        <v>249.6864</v>
      </c>
      <c r="Q65" s="44">
        <v>346.4</v>
      </c>
      <c r="R65" s="44">
        <v>91.1032</v>
      </c>
      <c r="S65" s="44">
        <f t="shared" si="0"/>
        <v>255.2968</v>
      </c>
      <c r="T65" s="44">
        <v>103.33835976</v>
      </c>
    </row>
    <row r="66" spans="1:20">
      <c r="Q66" s="44">
        <v>369.9</v>
      </c>
      <c r="R66" s="44">
        <v>100.9827</v>
      </c>
      <c r="S66" s="44">
        <f t="shared" ref="S66:S129" si="16">Q66-R66</f>
        <v>268.9173</v>
      </c>
      <c r="T66" s="44">
        <v>114.54467661</v>
      </c>
    </row>
    <row r="67" spans="1:20">
      <c r="A67" s="44" t="s">
        <v>240</v>
      </c>
      <c r="Q67" s="44">
        <v>388.3</v>
      </c>
      <c r="R67" s="44">
        <v>107.1708</v>
      </c>
      <c r="S67" s="44">
        <f t="shared" si="16"/>
        <v>281.1292</v>
      </c>
      <c r="T67" s="44">
        <v>121.56383844</v>
      </c>
    </row>
    <row r="68" spans="1:20">
      <c r="A68" s="44">
        <v>0.6304</v>
      </c>
      <c r="B68" s="44">
        <f t="shared" ref="B68:P68" si="17">B35*$A$68</f>
        <v>0.85204864</v>
      </c>
      <c r="C68" s="44">
        <f t="shared" si="17"/>
        <v>0.845341184</v>
      </c>
      <c r="D68" s="44">
        <f t="shared" si="17"/>
        <v>0.9304704</v>
      </c>
      <c r="E68" s="44">
        <f t="shared" si="17"/>
        <v>1.02793024</v>
      </c>
      <c r="F68" s="44">
        <f t="shared" si="17"/>
        <v>1.01538528</v>
      </c>
      <c r="G68" s="44">
        <f t="shared" si="17"/>
        <v>1.02654336</v>
      </c>
      <c r="H68" s="44">
        <f t="shared" si="17"/>
        <v>0.89378112</v>
      </c>
      <c r="I68" s="44">
        <f t="shared" si="17"/>
        <v>0.8472576</v>
      </c>
      <c r="J68" s="44">
        <f t="shared" si="17"/>
        <v>0.72949888</v>
      </c>
      <c r="K68" s="44">
        <f t="shared" si="17"/>
        <v>0.491712</v>
      </c>
      <c r="L68" s="44">
        <f t="shared" si="17"/>
        <v>0.41455104</v>
      </c>
      <c r="M68" s="44">
        <f t="shared" si="17"/>
        <v>0.44783616</v>
      </c>
      <c r="N68" s="44">
        <f t="shared" si="17"/>
        <v>0.49776384</v>
      </c>
      <c r="O68" s="44">
        <f t="shared" si="17"/>
        <v>0.548448</v>
      </c>
      <c r="P68" s="44">
        <f t="shared" si="17"/>
        <v>0.65662464</v>
      </c>
      <c r="Q68" s="44">
        <v>423.2</v>
      </c>
      <c r="R68" s="44">
        <v>117.6496</v>
      </c>
      <c r="S68" s="44">
        <f t="shared" si="16"/>
        <v>305.5504</v>
      </c>
      <c r="T68" s="44">
        <v>133.44994128</v>
      </c>
    </row>
    <row r="69" spans="1:20">
      <c r="A69" s="44">
        <v>1.1991</v>
      </c>
      <c r="B69" s="44">
        <f t="shared" ref="B69:P69" si="18">B36*$A$69</f>
        <v>2.7447399</v>
      </c>
      <c r="C69" s="44">
        <f t="shared" si="18"/>
        <v>3.549719712</v>
      </c>
      <c r="D69" s="44">
        <f t="shared" si="18"/>
        <v>3.973361742</v>
      </c>
      <c r="E69" s="44">
        <f t="shared" si="18"/>
        <v>4.25740455</v>
      </c>
      <c r="F69" s="44">
        <f t="shared" si="18"/>
        <v>4.28834133</v>
      </c>
      <c r="G69" s="44">
        <f t="shared" si="18"/>
        <v>4.69951272</v>
      </c>
      <c r="H69" s="44">
        <f t="shared" si="18"/>
        <v>4.76690214</v>
      </c>
      <c r="I69" s="44">
        <f t="shared" si="18"/>
        <v>5.0026452</v>
      </c>
      <c r="J69" s="44">
        <f t="shared" si="18"/>
        <v>4.35201354</v>
      </c>
      <c r="K69" s="44">
        <f t="shared" si="18"/>
        <v>4.1464878</v>
      </c>
      <c r="L69" s="44">
        <f t="shared" si="18"/>
        <v>4.82973498</v>
      </c>
      <c r="M69" s="44">
        <f t="shared" si="18"/>
        <v>6.17584464</v>
      </c>
      <c r="N69" s="44">
        <f t="shared" si="18"/>
        <v>7.37722293</v>
      </c>
      <c r="O69" s="44">
        <f t="shared" si="18"/>
        <v>8.22054996</v>
      </c>
      <c r="P69" s="44">
        <f t="shared" si="18"/>
        <v>9.27815616</v>
      </c>
      <c r="Q69" s="44">
        <v>444.8</v>
      </c>
      <c r="R69" s="44">
        <v>124.544</v>
      </c>
      <c r="S69" s="44">
        <f t="shared" si="16"/>
        <v>320.256</v>
      </c>
      <c r="T69" s="44">
        <v>141.2702592</v>
      </c>
    </row>
    <row r="70" spans="1:20">
      <c r="A70" s="44">
        <v>0.6223</v>
      </c>
      <c r="B70" s="44">
        <f t="shared" ref="B70:P70" si="19">B37*$A$70</f>
        <v>20.71549578</v>
      </c>
      <c r="C70" s="44">
        <f t="shared" si="19"/>
        <v>22.497738088</v>
      </c>
      <c r="D70" s="44">
        <f t="shared" si="19"/>
        <v>23.278226748</v>
      </c>
      <c r="E70" s="44">
        <f t="shared" si="19"/>
        <v>24.8770648</v>
      </c>
      <c r="F70" s="44">
        <f t="shared" si="19"/>
        <v>25.43221863</v>
      </c>
      <c r="G70" s="44">
        <f t="shared" si="19"/>
        <v>26.58764304</v>
      </c>
      <c r="H70" s="44">
        <f t="shared" si="19"/>
        <v>28.87359986</v>
      </c>
      <c r="I70" s="44">
        <f t="shared" si="19"/>
        <v>29.5169336</v>
      </c>
      <c r="J70" s="44">
        <f t="shared" si="19"/>
        <v>32.14378636</v>
      </c>
      <c r="K70" s="44">
        <f t="shared" si="19"/>
        <v>32.2463414</v>
      </c>
      <c r="L70" s="44">
        <f t="shared" si="19"/>
        <v>34.63062162</v>
      </c>
      <c r="M70" s="44">
        <f t="shared" si="19"/>
        <v>40.984678</v>
      </c>
      <c r="N70" s="44">
        <f t="shared" si="19"/>
        <v>47.10991467</v>
      </c>
      <c r="O70" s="44">
        <f t="shared" si="19"/>
        <v>53.51207484</v>
      </c>
      <c r="P70" s="44">
        <f t="shared" si="19"/>
        <v>60.9990906</v>
      </c>
      <c r="Q70" s="44">
        <v>526.5</v>
      </c>
      <c r="R70" s="44">
        <v>138.4695</v>
      </c>
      <c r="S70" s="44">
        <f t="shared" si="16"/>
        <v>388.0305</v>
      </c>
      <c r="T70" s="44">
        <v>157.06595385</v>
      </c>
    </row>
    <row r="71" spans="1:20">
      <c r="A71" s="44">
        <v>1.0872</v>
      </c>
      <c r="B71" s="44">
        <f t="shared" ref="B71:P71" si="20">B38*$A$71</f>
        <v>7.77391488</v>
      </c>
      <c r="C71" s="44">
        <f t="shared" si="20"/>
        <v>8.47494144</v>
      </c>
      <c r="D71" s="44">
        <f t="shared" si="20"/>
        <v>8.686814976</v>
      </c>
      <c r="E71" s="44">
        <f t="shared" si="20"/>
        <v>10.23642288</v>
      </c>
      <c r="F71" s="44">
        <f t="shared" si="20"/>
        <v>11.18957112</v>
      </c>
      <c r="G71" s="44">
        <f t="shared" si="20"/>
        <v>12.4527888</v>
      </c>
      <c r="H71" s="44">
        <f t="shared" si="20"/>
        <v>13.20795792</v>
      </c>
      <c r="I71" s="44">
        <f t="shared" si="20"/>
        <v>14.155344</v>
      </c>
      <c r="J71" s="44">
        <f t="shared" si="20"/>
        <v>14.21089992</v>
      </c>
      <c r="K71" s="44">
        <f t="shared" si="20"/>
        <v>15.0381504</v>
      </c>
      <c r="L71" s="44">
        <f t="shared" si="20"/>
        <v>16.5330504</v>
      </c>
      <c r="M71" s="44">
        <f t="shared" si="20"/>
        <v>25.51962816</v>
      </c>
      <c r="N71" s="44">
        <f t="shared" si="20"/>
        <v>35.33965344</v>
      </c>
      <c r="O71" s="44">
        <f t="shared" si="20"/>
        <v>40.2938064</v>
      </c>
      <c r="P71" s="44">
        <f t="shared" si="20"/>
        <v>47.44062432</v>
      </c>
      <c r="Q71" s="44">
        <v>489.8</v>
      </c>
      <c r="R71" s="44">
        <v>127.348</v>
      </c>
      <c r="S71" s="44">
        <f t="shared" si="16"/>
        <v>362.452</v>
      </c>
      <c r="T71" s="44">
        <v>144.4508364</v>
      </c>
    </row>
    <row r="72" spans="1:20">
      <c r="A72" s="44">
        <v>1.1343</v>
      </c>
      <c r="B72" s="44">
        <f t="shared" ref="B72:P72" si="21">B39*$A$72</f>
        <v>71.710446</v>
      </c>
      <c r="C72" s="44">
        <f t="shared" si="21"/>
        <v>95.71041912</v>
      </c>
      <c r="D72" s="44">
        <f t="shared" si="21"/>
        <v>95.450460246</v>
      </c>
      <c r="E72" s="44">
        <f t="shared" si="21"/>
        <v>103.33835976</v>
      </c>
      <c r="F72" s="44">
        <f t="shared" si="21"/>
        <v>114.54467661</v>
      </c>
      <c r="G72" s="44">
        <f t="shared" si="21"/>
        <v>121.56383844</v>
      </c>
      <c r="H72" s="44">
        <f t="shared" si="21"/>
        <v>133.44994128</v>
      </c>
      <c r="I72" s="44">
        <f t="shared" si="21"/>
        <v>141.2702592</v>
      </c>
      <c r="J72" s="44">
        <f t="shared" si="21"/>
        <v>157.06595385</v>
      </c>
      <c r="K72" s="44">
        <f t="shared" si="21"/>
        <v>144.4508364</v>
      </c>
      <c r="L72" s="44">
        <f t="shared" si="21"/>
        <v>155.33694036</v>
      </c>
      <c r="M72" s="44">
        <f t="shared" si="21"/>
        <v>180.73573224</v>
      </c>
      <c r="N72" s="44">
        <f t="shared" si="21"/>
        <v>218.64891573</v>
      </c>
      <c r="O72" s="44">
        <f t="shared" si="21"/>
        <v>260.09181396</v>
      </c>
      <c r="P72" s="44">
        <f t="shared" si="21"/>
        <v>328.7065284</v>
      </c>
      <c r="Q72" s="44">
        <v>499.8</v>
      </c>
      <c r="R72" s="44">
        <v>136.9452</v>
      </c>
      <c r="S72" s="44">
        <f t="shared" si="16"/>
        <v>362.8548</v>
      </c>
      <c r="T72" s="44">
        <v>155.33694036</v>
      </c>
    </row>
    <row r="73" spans="1:20">
      <c r="A73" s="44">
        <v>0.999</v>
      </c>
      <c r="B73" s="44">
        <f t="shared" ref="B73:P73" si="22">B40*$A$73</f>
        <v>50.6125368</v>
      </c>
      <c r="C73" s="44">
        <f t="shared" si="22"/>
        <v>75.4173072</v>
      </c>
      <c r="D73" s="44">
        <f t="shared" si="22"/>
        <v>80.92924974</v>
      </c>
      <c r="E73" s="44">
        <f t="shared" si="22"/>
        <v>85.9412727</v>
      </c>
      <c r="F73" s="44">
        <f t="shared" si="22"/>
        <v>89.2090017</v>
      </c>
      <c r="G73" s="44">
        <f t="shared" si="22"/>
        <v>89.1691416</v>
      </c>
      <c r="H73" s="44">
        <f t="shared" si="22"/>
        <v>95.5919124</v>
      </c>
      <c r="I73" s="44">
        <f t="shared" si="22"/>
        <v>100.223676</v>
      </c>
      <c r="J73" s="44">
        <f t="shared" si="22"/>
        <v>50.9447043</v>
      </c>
      <c r="K73" s="44">
        <f t="shared" si="22"/>
        <v>55.272672</v>
      </c>
      <c r="L73" s="44">
        <f t="shared" si="22"/>
        <v>63.2033334</v>
      </c>
      <c r="M73" s="44">
        <f t="shared" si="22"/>
        <v>72.743184</v>
      </c>
      <c r="N73" s="44">
        <f t="shared" si="22"/>
        <v>84.2383773</v>
      </c>
      <c r="O73" s="44">
        <f t="shared" si="22"/>
        <v>90.8067024</v>
      </c>
      <c r="P73" s="44">
        <f t="shared" si="22"/>
        <v>98.0354664</v>
      </c>
      <c r="Q73" s="44">
        <v>538.3</v>
      </c>
      <c r="R73" s="44">
        <v>159.3368</v>
      </c>
      <c r="S73" s="44">
        <f t="shared" si="16"/>
        <v>378.9632</v>
      </c>
      <c r="T73" s="44">
        <v>180.73573224</v>
      </c>
    </row>
    <row r="74" spans="1:20">
      <c r="A74" s="44">
        <v>1.0786</v>
      </c>
      <c r="B74" s="44">
        <f t="shared" ref="B74:P74" si="23">B41*$A$74</f>
        <v>83.3552866</v>
      </c>
      <c r="C74" s="44">
        <f t="shared" si="23"/>
        <v>106.2874012</v>
      </c>
      <c r="D74" s="44">
        <f t="shared" si="23"/>
        <v>104.908389528</v>
      </c>
      <c r="E74" s="44">
        <f t="shared" si="23"/>
        <v>113.86586052</v>
      </c>
      <c r="F74" s="44">
        <f t="shared" si="23"/>
        <v>120.31545708</v>
      </c>
      <c r="G74" s="44">
        <f t="shared" si="23"/>
        <v>119.61328848</v>
      </c>
      <c r="H74" s="44">
        <f t="shared" si="23"/>
        <v>126.17721664</v>
      </c>
      <c r="I74" s="44">
        <f t="shared" si="23"/>
        <v>120.9240032</v>
      </c>
      <c r="J74" s="44">
        <f t="shared" si="23"/>
        <v>91.3423196</v>
      </c>
      <c r="K74" s="44">
        <f t="shared" si="23"/>
        <v>86.7668984</v>
      </c>
      <c r="L74" s="44">
        <f t="shared" si="23"/>
        <v>93.44860968</v>
      </c>
      <c r="M74" s="44">
        <f t="shared" si="23"/>
        <v>86.3613448</v>
      </c>
      <c r="N74" s="44">
        <f t="shared" si="23"/>
        <v>114.83250184</v>
      </c>
      <c r="O74" s="44">
        <f t="shared" si="23"/>
        <v>141.80828784</v>
      </c>
      <c r="P74" s="44">
        <f t="shared" si="23"/>
        <v>167.517366</v>
      </c>
      <c r="Q74" s="44">
        <v>585.9</v>
      </c>
      <c r="R74" s="44">
        <v>192.7611</v>
      </c>
      <c r="S74" s="44">
        <f t="shared" si="16"/>
        <v>393.1389</v>
      </c>
      <c r="T74" s="44">
        <v>218.64891573</v>
      </c>
    </row>
    <row r="75" spans="1:20">
      <c r="A75" s="44">
        <v>1.1903</v>
      </c>
      <c r="B75" s="44">
        <f t="shared" ref="B75:P75" si="24">B42*$A$75</f>
        <v>66.8174905</v>
      </c>
      <c r="C75" s="44">
        <f t="shared" si="24"/>
        <v>88.425863416</v>
      </c>
      <c r="D75" s="44">
        <f t="shared" si="24"/>
        <v>93.390033372</v>
      </c>
      <c r="E75" s="44">
        <f t="shared" si="24"/>
        <v>97.13907367</v>
      </c>
      <c r="F75" s="44">
        <f t="shared" si="24"/>
        <v>96.99814215</v>
      </c>
      <c r="G75" s="44">
        <f t="shared" si="24"/>
        <v>98.68824912</v>
      </c>
      <c r="H75" s="44">
        <f t="shared" si="24"/>
        <v>103.5727642</v>
      </c>
      <c r="I75" s="44">
        <f t="shared" si="24"/>
        <v>105.0511168</v>
      </c>
      <c r="J75" s="44">
        <f t="shared" si="24"/>
        <v>113.66805559</v>
      </c>
      <c r="K75" s="44">
        <f t="shared" si="24"/>
        <v>108.2244566</v>
      </c>
      <c r="L75" s="44">
        <f t="shared" si="24"/>
        <v>119.30281676</v>
      </c>
      <c r="M75" s="44">
        <f t="shared" si="24"/>
        <v>141.812342</v>
      </c>
      <c r="N75" s="44">
        <f t="shared" si="24"/>
        <v>158.17075393</v>
      </c>
      <c r="O75" s="44">
        <f t="shared" si="24"/>
        <v>171.86170356</v>
      </c>
      <c r="P75" s="44">
        <f t="shared" si="24"/>
        <v>191.64020448</v>
      </c>
      <c r="Q75" s="44">
        <v>658.9</v>
      </c>
      <c r="R75" s="44">
        <v>229.2972</v>
      </c>
      <c r="S75" s="44">
        <f t="shared" si="16"/>
        <v>429.6028</v>
      </c>
      <c r="T75" s="44">
        <v>260.09181396</v>
      </c>
    </row>
    <row r="76" spans="1:20">
      <c r="A76" s="44">
        <v>0.6094</v>
      </c>
      <c r="B76" s="44">
        <f t="shared" ref="B76:P76" si="25">B43*$A$76</f>
        <v>0.45168728</v>
      </c>
      <c r="C76" s="44">
        <f t="shared" si="25"/>
        <v>0.01413808</v>
      </c>
      <c r="D76" s="44">
        <f t="shared" si="25"/>
        <v>0.011992992</v>
      </c>
      <c r="E76" s="44">
        <f t="shared" si="25"/>
        <v>0</v>
      </c>
      <c r="F76" s="44">
        <f t="shared" si="25"/>
        <v>0</v>
      </c>
      <c r="G76" s="44">
        <f t="shared" si="25"/>
        <v>0</v>
      </c>
      <c r="H76" s="44">
        <f t="shared" si="25"/>
        <v>0</v>
      </c>
      <c r="I76" s="44">
        <f t="shared" si="25"/>
        <v>0</v>
      </c>
      <c r="J76" s="44">
        <f t="shared" si="25"/>
        <v>0</v>
      </c>
      <c r="K76" s="44">
        <f t="shared" si="25"/>
        <v>0.0316888</v>
      </c>
      <c r="L76" s="44">
        <f t="shared" si="25"/>
        <v>0</v>
      </c>
      <c r="M76" s="44">
        <f t="shared" si="25"/>
        <v>0</v>
      </c>
      <c r="N76" s="44">
        <f t="shared" si="25"/>
        <v>0</v>
      </c>
      <c r="O76" s="44">
        <f t="shared" si="25"/>
        <v>0</v>
      </c>
      <c r="P76" s="44">
        <f t="shared" si="25"/>
        <v>0</v>
      </c>
      <c r="Q76" s="44">
        <v>779</v>
      </c>
      <c r="R76" s="44">
        <v>289.788</v>
      </c>
      <c r="S76" s="44">
        <f t="shared" si="16"/>
        <v>489.212</v>
      </c>
      <c r="T76" s="44">
        <v>328.7065284</v>
      </c>
    </row>
    <row r="77" spans="1:20">
      <c r="A77" s="44">
        <v>0.6094</v>
      </c>
      <c r="B77" s="44">
        <f t="shared" ref="B77:P77" si="26">B44*$A$77</f>
        <v>0.95651424</v>
      </c>
      <c r="C77" s="44">
        <f t="shared" si="26"/>
        <v>1.218702496</v>
      </c>
      <c r="D77" s="44">
        <f t="shared" si="26"/>
        <v>1.283250144</v>
      </c>
      <c r="E77" s="44">
        <f t="shared" si="26"/>
        <v>1.2821776</v>
      </c>
      <c r="F77" s="44">
        <f t="shared" si="26"/>
        <v>1.28101974</v>
      </c>
      <c r="G77" s="44">
        <f t="shared" si="26"/>
        <v>1.36237464</v>
      </c>
      <c r="H77" s="44">
        <f t="shared" si="26"/>
        <v>1.54166012</v>
      </c>
      <c r="I77" s="44">
        <f t="shared" si="26"/>
        <v>1.535688</v>
      </c>
      <c r="J77" s="44">
        <f t="shared" si="26"/>
        <v>2.66051852</v>
      </c>
      <c r="K77" s="44">
        <f t="shared" si="26"/>
        <v>2.5034152</v>
      </c>
      <c r="L77" s="44">
        <f t="shared" si="26"/>
        <v>2.53802912</v>
      </c>
      <c r="M77" s="44">
        <f t="shared" si="26"/>
        <v>2.56143008</v>
      </c>
      <c r="N77" s="44">
        <f t="shared" si="26"/>
        <v>2.82694566</v>
      </c>
      <c r="O77" s="44">
        <f t="shared" si="26"/>
        <v>2.9689968</v>
      </c>
      <c r="P77" s="44">
        <f t="shared" si="26"/>
        <v>3.71782752</v>
      </c>
      <c r="Q77" s="44">
        <v>232.4</v>
      </c>
      <c r="R77" s="44">
        <v>50.6632</v>
      </c>
      <c r="S77" s="44">
        <f t="shared" si="16"/>
        <v>181.7368</v>
      </c>
      <c r="T77" s="44">
        <v>50.6125368</v>
      </c>
    </row>
    <row r="78" spans="1:20">
      <c r="A78" s="44">
        <v>0.1522</v>
      </c>
      <c r="B78" s="44">
        <f t="shared" ref="B78:P78" si="27">B45*$A$78</f>
        <v>0.13935432</v>
      </c>
      <c r="C78" s="44">
        <f t="shared" si="27"/>
        <v>0.423371696</v>
      </c>
      <c r="D78" s="44">
        <f t="shared" si="27"/>
        <v>0.4305738</v>
      </c>
      <c r="E78" s="44">
        <f t="shared" si="27"/>
        <v>0.43631174</v>
      </c>
      <c r="F78" s="44">
        <f t="shared" si="27"/>
        <v>0.45290154</v>
      </c>
      <c r="G78" s="44">
        <f t="shared" si="27"/>
        <v>0.420072</v>
      </c>
      <c r="H78" s="44">
        <f t="shared" si="27"/>
        <v>0.4019602</v>
      </c>
      <c r="I78" s="44">
        <f t="shared" si="27"/>
        <v>0.404852</v>
      </c>
      <c r="J78" s="44">
        <f t="shared" si="27"/>
        <v>0.43631174</v>
      </c>
      <c r="K78" s="44">
        <f t="shared" si="27"/>
        <v>0.3878056</v>
      </c>
      <c r="L78" s="44">
        <f t="shared" si="27"/>
        <v>0.3961766</v>
      </c>
      <c r="M78" s="44">
        <f t="shared" si="27"/>
        <v>0.46402736</v>
      </c>
      <c r="N78" s="44">
        <f t="shared" si="27"/>
        <v>0.60589298</v>
      </c>
      <c r="O78" s="44">
        <f t="shared" si="27"/>
        <v>0.57732504</v>
      </c>
      <c r="P78" s="44">
        <f t="shared" si="27"/>
        <v>0.60015504</v>
      </c>
      <c r="Q78" s="44">
        <v>325.4</v>
      </c>
      <c r="R78" s="44">
        <v>75.4928</v>
      </c>
      <c r="S78" s="44">
        <f t="shared" si="16"/>
        <v>249.9072</v>
      </c>
      <c r="T78" s="44">
        <v>75.4173072</v>
      </c>
    </row>
    <row r="79" spans="1:20">
      <c r="A79" s="44">
        <v>0.9253</v>
      </c>
      <c r="B79" s="44">
        <f t="shared" ref="B79:P79" si="28">B46*$A$79</f>
        <v>21.22046008</v>
      </c>
      <c r="C79" s="44">
        <f t="shared" si="28"/>
        <v>27.078423344</v>
      </c>
      <c r="D79" s="44">
        <f t="shared" si="28"/>
        <v>28.006832352</v>
      </c>
      <c r="E79" s="44">
        <f t="shared" si="28"/>
        <v>31.10062842</v>
      </c>
      <c r="F79" s="44">
        <f t="shared" si="28"/>
        <v>33.04098252</v>
      </c>
      <c r="G79" s="44">
        <f t="shared" si="28"/>
        <v>33.14868744</v>
      </c>
      <c r="H79" s="44">
        <f t="shared" si="28"/>
        <v>36.11556936</v>
      </c>
      <c r="I79" s="44">
        <f t="shared" si="28"/>
        <v>37.3340044</v>
      </c>
      <c r="J79" s="44">
        <f t="shared" si="28"/>
        <v>14.33354471</v>
      </c>
      <c r="K79" s="44">
        <f t="shared" si="28"/>
        <v>14.0256974</v>
      </c>
      <c r="L79" s="44">
        <f t="shared" si="28"/>
        <v>16.479593</v>
      </c>
      <c r="M79" s="44">
        <f t="shared" si="28"/>
        <v>21.00727096</v>
      </c>
      <c r="N79" s="44">
        <f t="shared" si="28"/>
        <v>25.60203317</v>
      </c>
      <c r="O79" s="44">
        <f t="shared" si="28"/>
        <v>29.10919776</v>
      </c>
      <c r="P79" s="44">
        <f t="shared" si="28"/>
        <v>32.59683852</v>
      </c>
      <c r="Q79" s="44">
        <v>329.31</v>
      </c>
      <c r="R79" s="44">
        <v>81.01026</v>
      </c>
      <c r="S79" s="44">
        <f t="shared" si="16"/>
        <v>248.29974</v>
      </c>
      <c r="T79" s="44">
        <v>80.92924974</v>
      </c>
    </row>
    <row r="80" spans="1:20">
      <c r="A80" s="44">
        <v>0.3857</v>
      </c>
      <c r="B80" s="44">
        <f t="shared" ref="B80:P80" si="29">B47*$A$80</f>
        <v>2.38794584</v>
      </c>
      <c r="C80" s="44">
        <f t="shared" si="29"/>
        <v>2.64420492</v>
      </c>
      <c r="D80" s="44">
        <f t="shared" si="29"/>
        <v>2.834131314</v>
      </c>
      <c r="E80" s="44">
        <f t="shared" si="29"/>
        <v>3.19533165</v>
      </c>
      <c r="F80" s="44">
        <f t="shared" si="29"/>
        <v>3.40106403</v>
      </c>
      <c r="G80" s="44">
        <f t="shared" si="29"/>
        <v>3.53424624</v>
      </c>
      <c r="H80" s="44">
        <f t="shared" si="29"/>
        <v>3.62419148</v>
      </c>
      <c r="I80" s="44">
        <f t="shared" si="29"/>
        <v>3.7042628</v>
      </c>
      <c r="J80" s="44">
        <f t="shared" si="29"/>
        <v>0.99410318</v>
      </c>
      <c r="K80" s="44">
        <f t="shared" si="29"/>
        <v>1.1131302</v>
      </c>
      <c r="L80" s="44">
        <f t="shared" si="29"/>
        <v>1.36329522</v>
      </c>
      <c r="M80" s="44">
        <f t="shared" si="29"/>
        <v>1.91800896</v>
      </c>
      <c r="N80" s="44">
        <f t="shared" si="29"/>
        <v>2.18259916</v>
      </c>
      <c r="O80" s="44">
        <f t="shared" si="29"/>
        <v>2.50998132</v>
      </c>
      <c r="P80" s="44">
        <f t="shared" si="29"/>
        <v>3.7304904</v>
      </c>
      <c r="Q80" s="44">
        <v>327.1</v>
      </c>
      <c r="R80" s="44">
        <v>86.0273</v>
      </c>
      <c r="S80" s="44">
        <f t="shared" si="16"/>
        <v>241.0727</v>
      </c>
      <c r="T80" s="44">
        <v>85.9412727</v>
      </c>
    </row>
    <row r="81" spans="1:20">
      <c r="A81" s="44">
        <v>0.9557</v>
      </c>
      <c r="B81" s="44">
        <f t="shared" ref="B81:P81" si="30">B48*$A$81</f>
        <v>25.29279164</v>
      </c>
      <c r="C81" s="44">
        <f t="shared" si="30"/>
        <v>44.659325808</v>
      </c>
      <c r="D81" s="44">
        <f t="shared" si="30"/>
        <v>51.88705554</v>
      </c>
      <c r="E81" s="44">
        <f t="shared" si="30"/>
        <v>58.43866575</v>
      </c>
      <c r="F81" s="44">
        <f t="shared" si="30"/>
        <v>62.95664193</v>
      </c>
      <c r="G81" s="44">
        <f t="shared" si="30"/>
        <v>64.96733916</v>
      </c>
      <c r="H81" s="44">
        <f t="shared" si="30"/>
        <v>69.31711214</v>
      </c>
      <c r="I81" s="44">
        <f t="shared" si="30"/>
        <v>70.1636712</v>
      </c>
      <c r="J81" s="44">
        <f t="shared" si="30"/>
        <v>52.83358082</v>
      </c>
      <c r="K81" s="44">
        <f t="shared" si="30"/>
        <v>54.4424062</v>
      </c>
      <c r="L81" s="44">
        <f t="shared" si="30"/>
        <v>60.4900758</v>
      </c>
      <c r="M81" s="44">
        <f t="shared" si="30"/>
        <v>74.59735464</v>
      </c>
      <c r="N81" s="44">
        <f t="shared" si="30"/>
        <v>82.31654354</v>
      </c>
      <c r="O81" s="44">
        <f t="shared" si="30"/>
        <v>88.70004612</v>
      </c>
      <c r="P81" s="44">
        <f t="shared" si="30"/>
        <v>82.33852464</v>
      </c>
      <c r="Q81" s="44">
        <v>327.1</v>
      </c>
      <c r="R81" s="44">
        <v>89.2983</v>
      </c>
      <c r="S81" s="44">
        <f t="shared" si="16"/>
        <v>237.8017</v>
      </c>
      <c r="T81" s="44">
        <v>89.2090017</v>
      </c>
    </row>
    <row r="82" spans="1:20">
      <c r="A82" s="44">
        <v>0.5653</v>
      </c>
      <c r="B82" s="44">
        <f t="shared" ref="B82:P82" si="31">B49*$A$82</f>
        <v>37.38962036</v>
      </c>
      <c r="C82" s="44">
        <f t="shared" si="31"/>
        <v>41.0826122</v>
      </c>
      <c r="D82" s="44">
        <f t="shared" si="31"/>
        <v>43.145934588</v>
      </c>
      <c r="E82" s="44">
        <f t="shared" si="31"/>
        <v>47.50131105</v>
      </c>
      <c r="F82" s="44">
        <f t="shared" si="31"/>
        <v>50.69638665</v>
      </c>
      <c r="G82" s="44">
        <f t="shared" si="31"/>
        <v>48.80393184</v>
      </c>
      <c r="H82" s="44">
        <f t="shared" si="31"/>
        <v>51.92348336</v>
      </c>
      <c r="I82" s="44">
        <f t="shared" si="31"/>
        <v>51.679726</v>
      </c>
      <c r="J82" s="44">
        <f t="shared" si="31"/>
        <v>40.82585294</v>
      </c>
      <c r="K82" s="44">
        <f t="shared" si="31"/>
        <v>38.067302</v>
      </c>
      <c r="L82" s="44">
        <f t="shared" si="31"/>
        <v>39.1102805</v>
      </c>
      <c r="M82" s="44">
        <f t="shared" si="31"/>
        <v>32.16059536</v>
      </c>
      <c r="N82" s="44">
        <f t="shared" si="31"/>
        <v>36.00644432</v>
      </c>
      <c r="O82" s="44">
        <f t="shared" si="31"/>
        <v>38.7547068</v>
      </c>
      <c r="P82" s="44">
        <f t="shared" si="31"/>
        <v>39.24041256</v>
      </c>
      <c r="Q82" s="44">
        <v>323.4</v>
      </c>
      <c r="R82" s="44">
        <v>89.2584</v>
      </c>
      <c r="S82" s="44">
        <f t="shared" si="16"/>
        <v>234.1416</v>
      </c>
      <c r="T82" s="44">
        <v>89.1691416</v>
      </c>
    </row>
    <row r="83" spans="1:20">
      <c r="A83" s="44">
        <v>0.5902</v>
      </c>
      <c r="B83" s="44">
        <f t="shared" ref="B83:P83" si="32">B50*$A$83</f>
        <v>84.596317</v>
      </c>
      <c r="C83" s="44">
        <f t="shared" si="32"/>
        <v>86.83872288</v>
      </c>
      <c r="D83" s="44">
        <f t="shared" si="32"/>
        <v>88.987912572</v>
      </c>
      <c r="E83" s="44">
        <f t="shared" si="32"/>
        <v>93.55266102</v>
      </c>
      <c r="F83" s="44">
        <f t="shared" si="32"/>
        <v>98.30211846</v>
      </c>
      <c r="G83" s="44">
        <f t="shared" si="32"/>
        <v>102.07013232</v>
      </c>
      <c r="H83" s="44">
        <f t="shared" si="32"/>
        <v>106.71477024</v>
      </c>
      <c r="I83" s="44">
        <f t="shared" si="32"/>
        <v>102.5909248</v>
      </c>
      <c r="J83" s="44">
        <f t="shared" si="32"/>
        <v>35.7788093</v>
      </c>
      <c r="K83" s="44">
        <f t="shared" si="32"/>
        <v>35.4627572</v>
      </c>
      <c r="L83" s="44">
        <f t="shared" si="32"/>
        <v>41.60921804</v>
      </c>
      <c r="M83" s="44">
        <f t="shared" si="32"/>
        <v>47.168784</v>
      </c>
      <c r="N83" s="44">
        <f t="shared" si="32"/>
        <v>56.17505894</v>
      </c>
      <c r="O83" s="44">
        <f t="shared" si="32"/>
        <v>66.29976288</v>
      </c>
      <c r="P83" s="44">
        <f t="shared" si="32"/>
        <v>74.99978304</v>
      </c>
      <c r="Q83" s="44">
        <v>344.2</v>
      </c>
      <c r="R83" s="44">
        <v>95.6876</v>
      </c>
      <c r="S83" s="44">
        <f t="shared" si="16"/>
        <v>248.5124</v>
      </c>
      <c r="T83" s="44">
        <v>95.5919124</v>
      </c>
    </row>
    <row r="84" spans="1:20">
      <c r="A84" s="44">
        <v>0.7913</v>
      </c>
      <c r="B84" s="44">
        <f t="shared" ref="B84:P84" si="33">B51*$A$84</f>
        <v>20.51065426</v>
      </c>
      <c r="C84" s="44">
        <f t="shared" si="33"/>
        <v>34.768519224</v>
      </c>
      <c r="D84" s="44">
        <f t="shared" si="33"/>
        <v>36.648600546</v>
      </c>
      <c r="E84" s="44">
        <f t="shared" si="33"/>
        <v>43.64106543</v>
      </c>
      <c r="F84" s="44">
        <f t="shared" si="33"/>
        <v>47.61188796</v>
      </c>
      <c r="G84" s="44">
        <f t="shared" si="33"/>
        <v>50.38460316</v>
      </c>
      <c r="H84" s="44">
        <f t="shared" si="33"/>
        <v>53.2354988</v>
      </c>
      <c r="I84" s="44">
        <f t="shared" si="33"/>
        <v>52.7765448</v>
      </c>
      <c r="J84" s="44">
        <f t="shared" si="33"/>
        <v>25.03586157</v>
      </c>
      <c r="K84" s="44">
        <f t="shared" si="33"/>
        <v>25.1206098</v>
      </c>
      <c r="L84" s="44">
        <f t="shared" si="33"/>
        <v>29.0533708</v>
      </c>
      <c r="M84" s="44">
        <f t="shared" si="33"/>
        <v>38.8813168</v>
      </c>
      <c r="N84" s="44">
        <f t="shared" si="33"/>
        <v>52.61424917</v>
      </c>
      <c r="O84" s="44">
        <f t="shared" si="33"/>
        <v>58.43402328</v>
      </c>
      <c r="P84" s="44">
        <f t="shared" si="33"/>
        <v>68.41010064</v>
      </c>
      <c r="Q84" s="44">
        <v>358.3</v>
      </c>
      <c r="R84" s="44">
        <v>100.324</v>
      </c>
      <c r="S84" s="44">
        <f t="shared" si="16"/>
        <v>257.976</v>
      </c>
      <c r="T84" s="44">
        <v>100.223676</v>
      </c>
    </row>
    <row r="85" spans="1:20">
      <c r="A85" s="44">
        <v>0.8837</v>
      </c>
      <c r="B85" s="44">
        <f t="shared" ref="B85:P85" si="34">B52*$A$85</f>
        <v>25.54493916</v>
      </c>
      <c r="C85" s="44">
        <f t="shared" si="34"/>
        <v>53.534404608</v>
      </c>
      <c r="D85" s="44">
        <f t="shared" si="34"/>
        <v>56.82579828</v>
      </c>
      <c r="E85" s="44">
        <f t="shared" si="34"/>
        <v>72.048061</v>
      </c>
      <c r="F85" s="44">
        <f t="shared" si="34"/>
        <v>78.4062825</v>
      </c>
      <c r="G85" s="44">
        <f t="shared" si="34"/>
        <v>82.87762776</v>
      </c>
      <c r="H85" s="44">
        <f t="shared" si="34"/>
        <v>87.97392566</v>
      </c>
      <c r="I85" s="44">
        <f t="shared" si="34"/>
        <v>87.1964464</v>
      </c>
      <c r="J85" s="44">
        <f t="shared" si="34"/>
        <v>68.7942776</v>
      </c>
      <c r="K85" s="44">
        <f t="shared" si="34"/>
        <v>71.4100296</v>
      </c>
      <c r="L85" s="44">
        <f t="shared" si="34"/>
        <v>82.03493144</v>
      </c>
      <c r="M85" s="44">
        <f t="shared" si="34"/>
        <v>113.34053416</v>
      </c>
      <c r="N85" s="44">
        <f t="shared" si="34"/>
        <v>125.22055511</v>
      </c>
      <c r="O85" s="44">
        <f t="shared" si="34"/>
        <v>134.48181948</v>
      </c>
      <c r="P85" s="44">
        <f t="shared" si="34"/>
        <v>133.72996752</v>
      </c>
      <c r="Q85" s="44">
        <v>193.9</v>
      </c>
      <c r="R85" s="44">
        <v>50.9957</v>
      </c>
      <c r="S85" s="44">
        <f t="shared" si="16"/>
        <v>142.9043</v>
      </c>
      <c r="T85" s="44">
        <v>50.9447043</v>
      </c>
    </row>
    <row r="86" spans="1:20">
      <c r="A86" s="44">
        <v>0.492</v>
      </c>
      <c r="B86" s="44">
        <f t="shared" ref="B86:P86" si="35">B53*$A$86</f>
        <v>11.2297032</v>
      </c>
      <c r="C86" s="44">
        <f t="shared" si="35"/>
        <v>11.96913984</v>
      </c>
      <c r="D86" s="44">
        <f t="shared" si="35"/>
        <v>13.13923392</v>
      </c>
      <c r="E86" s="44">
        <f t="shared" si="35"/>
        <v>13.9488888</v>
      </c>
      <c r="F86" s="44">
        <f t="shared" si="35"/>
        <v>15.8089932</v>
      </c>
      <c r="G86" s="44">
        <f t="shared" si="35"/>
        <v>17.1233712</v>
      </c>
      <c r="H86" s="44">
        <f t="shared" si="35"/>
        <v>18.0817872</v>
      </c>
      <c r="I86" s="44">
        <f t="shared" si="35"/>
        <v>17.5644</v>
      </c>
      <c r="J86" s="44">
        <f t="shared" si="35"/>
        <v>10.3387404</v>
      </c>
      <c r="K86" s="44">
        <f t="shared" si="35"/>
        <v>10.387104</v>
      </c>
      <c r="L86" s="44">
        <f t="shared" si="35"/>
        <v>11.1755832</v>
      </c>
      <c r="M86" s="44">
        <f t="shared" si="35"/>
        <v>12.5097888</v>
      </c>
      <c r="N86" s="44">
        <f t="shared" si="35"/>
        <v>13.192242</v>
      </c>
      <c r="O86" s="44">
        <f t="shared" si="35"/>
        <v>13.868496</v>
      </c>
      <c r="P86" s="44">
        <f t="shared" si="35"/>
        <v>16.9114176</v>
      </c>
      <c r="Q86" s="44">
        <v>212.8</v>
      </c>
      <c r="R86" s="44">
        <v>55.328</v>
      </c>
      <c r="S86" s="44">
        <f t="shared" si="16"/>
        <v>157.472</v>
      </c>
      <c r="T86" s="44">
        <v>55.272672</v>
      </c>
    </row>
    <row r="87" spans="1:20">
      <c r="A87" s="44">
        <v>0.3756</v>
      </c>
      <c r="B87" s="44">
        <f t="shared" ref="B87:P87" si="36">B54*$A$87</f>
        <v>34.83209232</v>
      </c>
      <c r="C87" s="44">
        <f t="shared" si="36"/>
        <v>8.611095744</v>
      </c>
      <c r="D87" s="44">
        <f t="shared" si="36"/>
        <v>8.977350816</v>
      </c>
      <c r="E87" s="44">
        <f t="shared" si="36"/>
        <v>9.70047096</v>
      </c>
      <c r="F87" s="44">
        <f t="shared" si="36"/>
        <v>10.08981792</v>
      </c>
      <c r="G87" s="44">
        <f t="shared" si="36"/>
        <v>10.14886224</v>
      </c>
      <c r="H87" s="44">
        <f t="shared" si="36"/>
        <v>10.26417144</v>
      </c>
      <c r="I87" s="44">
        <f t="shared" si="36"/>
        <v>9.7070064</v>
      </c>
      <c r="J87" s="44">
        <f t="shared" si="36"/>
        <v>9.54241848</v>
      </c>
      <c r="K87" s="44">
        <f t="shared" si="36"/>
        <v>9.667944</v>
      </c>
      <c r="L87" s="44">
        <f t="shared" si="36"/>
        <v>10.45610304</v>
      </c>
      <c r="M87" s="44">
        <f t="shared" si="36"/>
        <v>13.85272896</v>
      </c>
      <c r="N87" s="44">
        <f t="shared" si="36"/>
        <v>16.26212784</v>
      </c>
      <c r="O87" s="44">
        <f t="shared" si="36"/>
        <v>19.72395792</v>
      </c>
      <c r="P87" s="44">
        <f t="shared" si="36"/>
        <v>48.00889152</v>
      </c>
      <c r="Q87" s="44">
        <v>230.9</v>
      </c>
      <c r="R87" s="44">
        <v>63.2666</v>
      </c>
      <c r="S87" s="44">
        <f t="shared" si="16"/>
        <v>167.6334</v>
      </c>
      <c r="T87" s="44">
        <v>63.2033334</v>
      </c>
    </row>
    <row r="88" spans="1:20">
      <c r="A88" s="44">
        <v>0.969</v>
      </c>
      <c r="B88" s="44">
        <f t="shared" ref="B88:P88" si="37">B55*$A$88</f>
        <v>14.681319</v>
      </c>
      <c r="C88" s="44">
        <f t="shared" si="37"/>
        <v>20.49799344</v>
      </c>
      <c r="D88" s="44">
        <f t="shared" si="37"/>
        <v>11.79712926</v>
      </c>
      <c r="E88" s="44">
        <f t="shared" si="37"/>
        <v>12.2581407</v>
      </c>
      <c r="F88" s="44">
        <f t="shared" si="37"/>
        <v>12.4067853</v>
      </c>
      <c r="G88" s="44">
        <f t="shared" si="37"/>
        <v>11.9814912</v>
      </c>
      <c r="H88" s="44">
        <f t="shared" si="37"/>
        <v>13.7115438</v>
      </c>
      <c r="I88" s="44">
        <f t="shared" si="37"/>
        <v>15.573768</v>
      </c>
      <c r="J88" s="44">
        <f t="shared" si="37"/>
        <v>10.8819669</v>
      </c>
      <c r="K88" s="44">
        <f t="shared" si="37"/>
        <v>11.236524</v>
      </c>
      <c r="L88" s="44">
        <f t="shared" si="37"/>
        <v>12.080523</v>
      </c>
      <c r="M88" s="44">
        <f t="shared" si="37"/>
        <v>12.90708</v>
      </c>
      <c r="N88" s="44">
        <f t="shared" si="37"/>
        <v>13.5490425</v>
      </c>
      <c r="O88" s="44">
        <f t="shared" si="37"/>
        <v>15.8152428</v>
      </c>
      <c r="P88" s="44">
        <f t="shared" si="37"/>
        <v>17.0861832</v>
      </c>
      <c r="Q88" s="44">
        <v>246</v>
      </c>
      <c r="R88" s="44">
        <v>72.816</v>
      </c>
      <c r="S88" s="44">
        <f t="shared" si="16"/>
        <v>173.184</v>
      </c>
      <c r="T88" s="44">
        <v>72.743184</v>
      </c>
    </row>
    <row r="89" spans="1:20">
      <c r="A89" s="44">
        <v>0.9869</v>
      </c>
      <c r="B89" s="44">
        <f t="shared" ref="B89:P89" si="38">B56*$A$89</f>
        <v>8.9284843</v>
      </c>
      <c r="C89" s="44">
        <f t="shared" si="38"/>
        <v>17.071317248</v>
      </c>
      <c r="D89" s="44">
        <f t="shared" si="38"/>
        <v>18.92449833</v>
      </c>
      <c r="E89" s="44">
        <f t="shared" si="38"/>
        <v>22.16597138</v>
      </c>
      <c r="F89" s="44">
        <f t="shared" si="38"/>
        <v>25.13723121</v>
      </c>
      <c r="G89" s="44">
        <f t="shared" si="38"/>
        <v>27.29291688</v>
      </c>
      <c r="H89" s="44">
        <f t="shared" si="38"/>
        <v>29.82273634</v>
      </c>
      <c r="I89" s="44">
        <f t="shared" si="38"/>
        <v>31.640014</v>
      </c>
      <c r="J89" s="44">
        <f t="shared" si="38"/>
        <v>20.86819788</v>
      </c>
      <c r="K89" s="44">
        <f t="shared" si="38"/>
        <v>20.0913102</v>
      </c>
      <c r="L89" s="44">
        <f t="shared" si="38"/>
        <v>21.68693012</v>
      </c>
      <c r="M89" s="44">
        <f t="shared" si="38"/>
        <v>25.88204464</v>
      </c>
      <c r="N89" s="44">
        <f t="shared" si="38"/>
        <v>30.1961793</v>
      </c>
      <c r="O89" s="44">
        <f t="shared" si="38"/>
        <v>34.03502292</v>
      </c>
      <c r="P89" s="44">
        <f t="shared" si="38"/>
        <v>40.49408604</v>
      </c>
      <c r="Q89" s="44">
        <v>256.3</v>
      </c>
      <c r="R89" s="44">
        <v>84.3227</v>
      </c>
      <c r="S89" s="44">
        <f t="shared" si="16"/>
        <v>171.9773</v>
      </c>
      <c r="T89" s="44">
        <v>84.2383773</v>
      </c>
    </row>
    <row r="90" spans="1:20">
      <c r="A90" s="44">
        <v>0.7154</v>
      </c>
      <c r="B90" s="44">
        <f t="shared" ref="B90:P90" si="39">B57*$A$90</f>
        <v>98.81448192</v>
      </c>
      <c r="C90" s="44">
        <f t="shared" si="39"/>
        <v>73.028032</v>
      </c>
      <c r="D90" s="44">
        <f t="shared" si="39"/>
        <v>86.28711252</v>
      </c>
      <c r="E90" s="44">
        <f t="shared" si="39"/>
        <v>89.82290548</v>
      </c>
      <c r="F90" s="44">
        <f t="shared" si="39"/>
        <v>95.28891918</v>
      </c>
      <c r="G90" s="44">
        <f t="shared" si="39"/>
        <v>104.53024176</v>
      </c>
      <c r="H90" s="44">
        <f t="shared" si="39"/>
        <v>111.73145816</v>
      </c>
      <c r="I90" s="44">
        <f t="shared" si="39"/>
        <v>110.7324736</v>
      </c>
      <c r="J90" s="44">
        <f t="shared" si="39"/>
        <v>93.09671896</v>
      </c>
      <c r="K90" s="44">
        <f t="shared" si="39"/>
        <v>88.5751048</v>
      </c>
      <c r="L90" s="44">
        <f t="shared" si="39"/>
        <v>98.46064508</v>
      </c>
      <c r="M90" s="44">
        <f t="shared" si="39"/>
        <v>116.00125152</v>
      </c>
      <c r="N90" s="44">
        <f t="shared" si="39"/>
        <v>123.52039168</v>
      </c>
      <c r="O90" s="44">
        <f t="shared" si="39"/>
        <v>145.29258912</v>
      </c>
      <c r="P90" s="44">
        <f t="shared" si="39"/>
        <v>205.77078816</v>
      </c>
      <c r="Q90" s="44">
        <v>261.2</v>
      </c>
      <c r="R90" s="44">
        <v>90.8976</v>
      </c>
      <c r="S90" s="44">
        <f t="shared" si="16"/>
        <v>170.3024</v>
      </c>
      <c r="T90" s="44">
        <v>90.8067024</v>
      </c>
    </row>
    <row r="91" spans="1:20">
      <c r="A91" s="44">
        <v>1.4922</v>
      </c>
      <c r="B91" s="44">
        <f t="shared" ref="B91:P91" si="40">B58*$A$91</f>
        <v>70.45989336</v>
      </c>
      <c r="C91" s="44">
        <f t="shared" si="40"/>
        <v>107.062843104</v>
      </c>
      <c r="D91" s="44">
        <f t="shared" si="40"/>
        <v>100.932646752</v>
      </c>
      <c r="E91" s="44">
        <f t="shared" si="40"/>
        <v>97.24876308</v>
      </c>
      <c r="F91" s="44">
        <f t="shared" si="40"/>
        <v>103.59434358</v>
      </c>
      <c r="G91" s="44">
        <f t="shared" si="40"/>
        <v>119.68279632</v>
      </c>
      <c r="H91" s="44">
        <f t="shared" si="40"/>
        <v>145.02512736</v>
      </c>
      <c r="I91" s="44">
        <f t="shared" si="40"/>
        <v>151.5836448</v>
      </c>
      <c r="J91" s="44">
        <f t="shared" si="40"/>
        <v>146.5795521</v>
      </c>
      <c r="K91" s="44">
        <f t="shared" si="40"/>
        <v>144.2867868</v>
      </c>
      <c r="L91" s="44">
        <f t="shared" si="40"/>
        <v>176.50607076</v>
      </c>
      <c r="M91" s="44">
        <f t="shared" si="40"/>
        <v>215.81032032</v>
      </c>
      <c r="N91" s="44">
        <f t="shared" si="40"/>
        <v>234.86272992</v>
      </c>
      <c r="O91" s="44">
        <f t="shared" si="40"/>
        <v>255.17694384</v>
      </c>
      <c r="P91" s="44">
        <f t="shared" si="40"/>
        <v>279.04796568</v>
      </c>
      <c r="Q91" s="44">
        <v>263.8</v>
      </c>
      <c r="R91" s="44">
        <v>98.1336</v>
      </c>
      <c r="S91" s="44">
        <f t="shared" si="16"/>
        <v>165.6664</v>
      </c>
      <c r="T91" s="44">
        <v>98.0354664</v>
      </c>
    </row>
    <row r="92" spans="1:20">
      <c r="A92" s="44">
        <v>0.5376</v>
      </c>
      <c r="B92" s="44">
        <f t="shared" ref="B92:P92" si="41">B59*$A$92</f>
        <v>47.0545152</v>
      </c>
      <c r="C92" s="44">
        <f t="shared" si="41"/>
        <v>83.095584768</v>
      </c>
      <c r="D92" s="44">
        <f t="shared" si="41"/>
        <v>88.60061952</v>
      </c>
      <c r="E92" s="44">
        <f t="shared" si="41"/>
        <v>95.45157888</v>
      </c>
      <c r="F92" s="44">
        <f t="shared" si="41"/>
        <v>96.70332672</v>
      </c>
      <c r="G92" s="44">
        <f t="shared" si="41"/>
        <v>101.08965888</v>
      </c>
      <c r="H92" s="44">
        <f t="shared" si="41"/>
        <v>102.85341696</v>
      </c>
      <c r="I92" s="44">
        <f t="shared" si="41"/>
        <v>108.6511104</v>
      </c>
      <c r="J92" s="44">
        <f t="shared" si="41"/>
        <v>105.71640576</v>
      </c>
      <c r="K92" s="44">
        <f t="shared" si="41"/>
        <v>105.6427008</v>
      </c>
      <c r="L92" s="44">
        <f t="shared" si="41"/>
        <v>114.527616</v>
      </c>
      <c r="M92" s="44">
        <f t="shared" si="41"/>
        <v>128.95862784</v>
      </c>
      <c r="N92" s="44">
        <f t="shared" si="41"/>
        <v>145.8296448</v>
      </c>
      <c r="O92" s="44">
        <f t="shared" si="41"/>
        <v>156.215808</v>
      </c>
      <c r="P92" s="44">
        <f t="shared" si="41"/>
        <v>175.06879488</v>
      </c>
      <c r="Q92" s="44">
        <v>354.5</v>
      </c>
      <c r="R92" s="44">
        <v>77.281</v>
      </c>
      <c r="S92" s="44">
        <f t="shared" si="16"/>
        <v>277.219</v>
      </c>
      <c r="T92" s="44">
        <v>83.3552866</v>
      </c>
    </row>
    <row r="93" spans="1:20">
      <c r="A93" s="44">
        <v>1.6458</v>
      </c>
      <c r="B93" s="44">
        <f t="shared" ref="B93:P93" si="42">B60*$A$93</f>
        <v>140.85875544</v>
      </c>
      <c r="C93" s="44">
        <f t="shared" si="42"/>
        <v>175.036491552</v>
      </c>
      <c r="D93" s="44">
        <f t="shared" si="42"/>
        <v>187.00797492</v>
      </c>
      <c r="E93" s="44">
        <f t="shared" si="42"/>
        <v>195.34312902</v>
      </c>
      <c r="F93" s="44">
        <f t="shared" si="42"/>
        <v>210.0493395</v>
      </c>
      <c r="G93" s="44">
        <f t="shared" si="42"/>
        <v>212.357574</v>
      </c>
      <c r="H93" s="44">
        <f t="shared" si="42"/>
        <v>215.63502012</v>
      </c>
      <c r="I93" s="44">
        <f t="shared" si="42"/>
        <v>215.0204784</v>
      </c>
      <c r="J93" s="44">
        <f t="shared" si="42"/>
        <v>203.437338</v>
      </c>
      <c r="K93" s="44">
        <f t="shared" si="42"/>
        <v>213.2693472</v>
      </c>
      <c r="L93" s="44">
        <f t="shared" si="42"/>
        <v>236.83851984</v>
      </c>
      <c r="M93" s="44">
        <f t="shared" si="42"/>
        <v>258.82640784</v>
      </c>
      <c r="N93" s="44">
        <f t="shared" si="42"/>
        <v>294.93772854</v>
      </c>
      <c r="O93" s="44">
        <f t="shared" si="42"/>
        <v>318.1561812</v>
      </c>
      <c r="P93" s="44">
        <f t="shared" si="42"/>
        <v>364.52626704</v>
      </c>
      <c r="Q93" s="44">
        <v>424.75</v>
      </c>
      <c r="R93" s="44">
        <v>98.542</v>
      </c>
      <c r="S93" s="44">
        <f t="shared" si="16"/>
        <v>326.208</v>
      </c>
      <c r="T93" s="44">
        <v>106.2874012</v>
      </c>
    </row>
    <row r="94" spans="1:20">
      <c r="A94" s="44">
        <v>0.283</v>
      </c>
      <c r="B94" s="44">
        <f t="shared" ref="B94:P94" si="43">B61*$A$94</f>
        <v>2.2765086</v>
      </c>
      <c r="C94" s="44">
        <f t="shared" si="43"/>
        <v>8.04351656</v>
      </c>
      <c r="D94" s="44">
        <f t="shared" si="43"/>
        <v>7.17343872</v>
      </c>
      <c r="E94" s="44">
        <f t="shared" si="43"/>
        <v>7.3089278</v>
      </c>
      <c r="F94" s="44">
        <f t="shared" si="43"/>
        <v>7.3550568</v>
      </c>
      <c r="G94" s="44">
        <f t="shared" si="43"/>
        <v>8.0997996</v>
      </c>
      <c r="H94" s="44">
        <f t="shared" si="43"/>
        <v>8.0326154</v>
      </c>
      <c r="I94" s="44">
        <f t="shared" si="43"/>
        <v>8.169644</v>
      </c>
      <c r="J94" s="44">
        <f t="shared" si="43"/>
        <v>9.0580093</v>
      </c>
      <c r="K94" s="44">
        <f t="shared" si="43"/>
        <v>8.888464</v>
      </c>
      <c r="L94" s="44">
        <f t="shared" si="43"/>
        <v>9.4291072</v>
      </c>
      <c r="M94" s="44">
        <f t="shared" si="43"/>
        <v>10.26158</v>
      </c>
      <c r="N94" s="44">
        <f t="shared" si="43"/>
        <v>11.4428503</v>
      </c>
      <c r="O94" s="44">
        <f t="shared" si="43"/>
        <v>12.06429</v>
      </c>
      <c r="P94" s="44">
        <f t="shared" si="43"/>
        <v>13.0963344</v>
      </c>
      <c r="Q94" s="44">
        <v>395.38</v>
      </c>
      <c r="R94" s="44">
        <v>97.26348</v>
      </c>
      <c r="S94" s="44">
        <f t="shared" si="16"/>
        <v>298.11652</v>
      </c>
      <c r="T94" s="44">
        <v>104.908389528</v>
      </c>
    </row>
    <row r="95" spans="1:20">
      <c r="A95" s="44">
        <v>0.7951</v>
      </c>
      <c r="B95" s="44">
        <f t="shared" ref="B95:P95" si="44">B62*$A$95</f>
        <v>42.83028778</v>
      </c>
      <c r="C95" s="44">
        <f t="shared" si="44"/>
        <v>74.462259944</v>
      </c>
      <c r="D95" s="44">
        <f t="shared" si="44"/>
        <v>78.983055426</v>
      </c>
      <c r="E95" s="44">
        <f t="shared" si="44"/>
        <v>82.78716367</v>
      </c>
      <c r="F95" s="44">
        <f t="shared" si="44"/>
        <v>87.28075083</v>
      </c>
      <c r="G95" s="44">
        <f t="shared" si="44"/>
        <v>93.00189288</v>
      </c>
      <c r="H95" s="44">
        <f t="shared" si="44"/>
        <v>92.85797978</v>
      </c>
      <c r="I95" s="44">
        <f t="shared" si="44"/>
        <v>92.7022992</v>
      </c>
      <c r="J95" s="44">
        <f t="shared" si="44"/>
        <v>82.41076333</v>
      </c>
      <c r="K95" s="44">
        <f t="shared" si="44"/>
        <v>84.861023</v>
      </c>
      <c r="L95" s="44">
        <f t="shared" si="44"/>
        <v>93.04689554</v>
      </c>
      <c r="M95" s="44">
        <f t="shared" si="44"/>
        <v>105.97792488</v>
      </c>
      <c r="N95" s="44">
        <f t="shared" si="44"/>
        <v>125.58835079</v>
      </c>
      <c r="O95" s="44">
        <f t="shared" si="44"/>
        <v>137.1022734</v>
      </c>
      <c r="P95" s="44">
        <f t="shared" si="44"/>
        <v>154.18865436</v>
      </c>
      <c r="Q95" s="44">
        <v>401.4</v>
      </c>
      <c r="R95" s="44">
        <v>105.5682</v>
      </c>
      <c r="S95" s="44">
        <f t="shared" si="16"/>
        <v>295.8318</v>
      </c>
      <c r="T95" s="44">
        <v>113.86586052</v>
      </c>
    </row>
    <row r="96" spans="1:20">
      <c r="A96" s="44">
        <v>0.6908</v>
      </c>
      <c r="B96" s="44">
        <f t="shared" ref="B96:P96" si="45">B63*$A$96</f>
        <v>58.71675656</v>
      </c>
      <c r="C96" s="44">
        <f t="shared" si="45"/>
        <v>65.12392656</v>
      </c>
      <c r="D96" s="44">
        <f t="shared" si="45"/>
        <v>68.25511572</v>
      </c>
      <c r="E96" s="44">
        <f t="shared" si="45"/>
        <v>72.01811056</v>
      </c>
      <c r="F96" s="44">
        <f t="shared" si="45"/>
        <v>79.88604624</v>
      </c>
      <c r="G96" s="44">
        <f t="shared" si="45"/>
        <v>81.43122768</v>
      </c>
      <c r="H96" s="44">
        <f t="shared" si="45"/>
        <v>82.50141504</v>
      </c>
      <c r="I96" s="44">
        <f t="shared" si="45"/>
        <v>88.5688496</v>
      </c>
      <c r="J96" s="44">
        <f t="shared" si="45"/>
        <v>94.81900076</v>
      </c>
      <c r="K96" s="44">
        <f t="shared" si="45"/>
        <v>88.367136</v>
      </c>
      <c r="L96" s="44">
        <f t="shared" si="45"/>
        <v>90.0022596</v>
      </c>
      <c r="M96" s="44">
        <f t="shared" si="45"/>
        <v>129.80187264</v>
      </c>
      <c r="N96" s="44">
        <f t="shared" si="45"/>
        <v>142.88666084</v>
      </c>
      <c r="O96" s="44">
        <f t="shared" si="45"/>
        <v>152.00390832</v>
      </c>
      <c r="P96" s="44">
        <f t="shared" si="45"/>
        <v>159.12052992</v>
      </c>
      <c r="Q96" s="44">
        <v>408.6</v>
      </c>
      <c r="R96" s="44">
        <v>111.5478</v>
      </c>
      <c r="S96" s="44">
        <f t="shared" si="16"/>
        <v>297.0522</v>
      </c>
      <c r="T96" s="44">
        <v>120.31545708</v>
      </c>
    </row>
    <row r="97" spans="1:20">
      <c r="A97" s="44">
        <v>0.2958</v>
      </c>
      <c r="B97" s="44">
        <f t="shared" ref="B97:P97" si="46">B64*$A$97</f>
        <v>2.68899948</v>
      </c>
      <c r="C97" s="44">
        <f t="shared" si="46"/>
        <v>4.376940768</v>
      </c>
      <c r="D97" s="44">
        <f t="shared" si="46"/>
        <v>4.505720256</v>
      </c>
      <c r="E97" s="44">
        <f t="shared" si="46"/>
        <v>4.79219664</v>
      </c>
      <c r="F97" s="44">
        <f t="shared" si="46"/>
        <v>4.98248478</v>
      </c>
      <c r="G97" s="44">
        <f t="shared" si="46"/>
        <v>5.36380056</v>
      </c>
      <c r="H97" s="44">
        <f t="shared" si="46"/>
        <v>5.92895604</v>
      </c>
      <c r="I97" s="44">
        <f t="shared" si="46"/>
        <v>6.3277536</v>
      </c>
      <c r="J97" s="44">
        <f t="shared" si="46"/>
        <v>6.0291435</v>
      </c>
      <c r="K97" s="44">
        <f t="shared" si="46"/>
        <v>6.498726</v>
      </c>
      <c r="L97" s="44">
        <f t="shared" si="46"/>
        <v>7.86987732</v>
      </c>
      <c r="M97" s="44">
        <f t="shared" si="46"/>
        <v>10.56810576</v>
      </c>
      <c r="N97" s="44">
        <f t="shared" si="46"/>
        <v>13.39098432</v>
      </c>
      <c r="O97" s="44">
        <f t="shared" si="46"/>
        <v>15.27605856</v>
      </c>
      <c r="P97" s="44">
        <f t="shared" si="46"/>
        <v>17.02281672</v>
      </c>
      <c r="Q97" s="44">
        <v>401.8</v>
      </c>
      <c r="R97" s="44">
        <v>110.8968</v>
      </c>
      <c r="S97" s="44">
        <f t="shared" si="16"/>
        <v>290.9032</v>
      </c>
      <c r="T97" s="44">
        <v>119.61328848</v>
      </c>
    </row>
    <row r="98" spans="1:20">
      <c r="A98" s="44">
        <v>0.1622</v>
      </c>
      <c r="B98" s="44">
        <f t="shared" ref="B98:P98" si="47">B65*$A$98</f>
        <v>3.50413636</v>
      </c>
      <c r="C98" s="44">
        <f t="shared" si="47"/>
        <v>3.0668776</v>
      </c>
      <c r="D98" s="44">
        <f t="shared" si="47"/>
        <v>3.570359376</v>
      </c>
      <c r="E98" s="44">
        <f t="shared" si="47"/>
        <v>4.6711167</v>
      </c>
      <c r="F98" s="44">
        <f t="shared" si="47"/>
        <v>5.0258481</v>
      </c>
      <c r="G98" s="44">
        <f t="shared" si="47"/>
        <v>5.15718144</v>
      </c>
      <c r="H98" s="44">
        <f t="shared" si="47"/>
        <v>5.49666604</v>
      </c>
      <c r="I98" s="44">
        <f t="shared" si="47"/>
        <v>6.3673232</v>
      </c>
      <c r="J98" s="44">
        <f t="shared" si="47"/>
        <v>9.36782856</v>
      </c>
      <c r="K98" s="44">
        <f t="shared" si="47"/>
        <v>10.0074156</v>
      </c>
      <c r="L98" s="44">
        <f t="shared" si="47"/>
        <v>14.45724284</v>
      </c>
      <c r="M98" s="44">
        <f t="shared" si="47"/>
        <v>19.80462</v>
      </c>
      <c r="N98" s="44">
        <f t="shared" si="47"/>
        <v>26.10557096</v>
      </c>
      <c r="O98" s="44">
        <f t="shared" si="47"/>
        <v>31.23699504</v>
      </c>
      <c r="P98" s="44">
        <f t="shared" si="47"/>
        <v>40.49913408</v>
      </c>
      <c r="Q98" s="44">
        <v>420.8</v>
      </c>
      <c r="R98" s="44">
        <v>116.9824</v>
      </c>
      <c r="S98" s="44">
        <f t="shared" si="16"/>
        <v>303.8176</v>
      </c>
      <c r="T98" s="44">
        <v>126.17721664</v>
      </c>
    </row>
    <row r="99" spans="1:20">
      <c r="Q99" s="44">
        <v>400.4</v>
      </c>
      <c r="R99" s="44">
        <v>112.112</v>
      </c>
      <c r="S99" s="44">
        <f t="shared" si="16"/>
        <v>288.288</v>
      </c>
      <c r="T99" s="44">
        <v>120.9240032</v>
      </c>
    </row>
    <row r="100" spans="1:20">
      <c r="Q100" s="44">
        <v>322</v>
      </c>
      <c r="R100" s="44">
        <v>84.686</v>
      </c>
      <c r="S100" s="44">
        <f t="shared" si="16"/>
        <v>237.314</v>
      </c>
      <c r="T100" s="44">
        <v>91.3423196</v>
      </c>
    </row>
    <row r="101" spans="1:20">
      <c r="Q101" s="44">
        <v>309.4</v>
      </c>
      <c r="R101" s="44">
        <v>80.444</v>
      </c>
      <c r="S101" s="44">
        <f t="shared" si="16"/>
        <v>228.956</v>
      </c>
      <c r="T101" s="44">
        <v>86.7668984</v>
      </c>
    </row>
    <row r="102" spans="1:20">
      <c r="Q102" s="44">
        <v>316.2</v>
      </c>
      <c r="R102" s="44">
        <v>86.6388</v>
      </c>
      <c r="S102" s="44">
        <f t="shared" si="16"/>
        <v>229.5612</v>
      </c>
      <c r="T102" s="44">
        <v>93.44860968</v>
      </c>
    </row>
    <row r="103" spans="1:20">
      <c r="Q103" s="44">
        <v>270.5</v>
      </c>
      <c r="R103" s="44">
        <v>80.068</v>
      </c>
      <c r="S103" s="44">
        <f t="shared" si="16"/>
        <v>190.432</v>
      </c>
      <c r="T103" s="44">
        <v>86.3613448</v>
      </c>
    </row>
    <row r="104" spans="1:20">
      <c r="Q104" s="44">
        <v>323.6</v>
      </c>
      <c r="R104" s="44">
        <v>106.4644</v>
      </c>
      <c r="S104" s="44">
        <f t="shared" si="16"/>
        <v>217.1356</v>
      </c>
      <c r="T104" s="44">
        <v>114.83250184</v>
      </c>
    </row>
    <row r="105" spans="1:20">
      <c r="Q105" s="44">
        <v>377.8</v>
      </c>
      <c r="R105" s="44">
        <v>131.4744</v>
      </c>
      <c r="S105" s="44">
        <f t="shared" si="16"/>
        <v>246.3256</v>
      </c>
      <c r="T105" s="44">
        <v>141.80828784</v>
      </c>
    </row>
    <row r="106" spans="1:20">
      <c r="Q106" s="44">
        <v>417.5</v>
      </c>
      <c r="R106" s="44">
        <v>155.31</v>
      </c>
      <c r="S106" s="44">
        <f t="shared" si="16"/>
        <v>262.19</v>
      </c>
      <c r="T106" s="44">
        <v>167.517366</v>
      </c>
    </row>
    <row r="107" spans="1:20">
      <c r="Q107" s="44">
        <v>257.5</v>
      </c>
      <c r="R107" s="44">
        <v>56.135</v>
      </c>
      <c r="S107" s="44">
        <f t="shared" si="16"/>
        <v>201.365</v>
      </c>
      <c r="T107" s="44">
        <v>66.8174905</v>
      </c>
    </row>
    <row r="108" spans="1:20">
      <c r="Q108" s="44">
        <v>320.21</v>
      </c>
      <c r="R108" s="44">
        <v>74.28872</v>
      </c>
      <c r="S108" s="44">
        <f t="shared" si="16"/>
        <v>245.92128</v>
      </c>
      <c r="T108" s="44">
        <v>88.425863416</v>
      </c>
    </row>
    <row r="109" spans="1:20">
      <c r="Q109" s="44">
        <v>318.94</v>
      </c>
      <c r="R109" s="44">
        <v>78.45924</v>
      </c>
      <c r="S109" s="44">
        <f t="shared" si="16"/>
        <v>240.48076</v>
      </c>
      <c r="T109" s="44">
        <v>93.390033372</v>
      </c>
    </row>
    <row r="110" spans="1:20">
      <c r="Q110" s="44">
        <v>310.3</v>
      </c>
      <c r="R110" s="44">
        <v>81.6089</v>
      </c>
      <c r="S110" s="44">
        <f t="shared" si="16"/>
        <v>228.6911</v>
      </c>
      <c r="T110" s="44">
        <v>97.13907367</v>
      </c>
    </row>
    <row r="111" spans="1:20">
      <c r="Q111" s="44">
        <v>298.5</v>
      </c>
      <c r="R111" s="44">
        <v>81.4905</v>
      </c>
      <c r="S111" s="44">
        <f t="shared" si="16"/>
        <v>217.0095</v>
      </c>
      <c r="T111" s="44">
        <v>96.99814215</v>
      </c>
    </row>
    <row r="112" spans="1:20">
      <c r="Q112" s="44">
        <v>300.4</v>
      </c>
      <c r="R112" s="44">
        <v>82.9104</v>
      </c>
      <c r="S112" s="44">
        <f t="shared" si="16"/>
        <v>217.4896</v>
      </c>
      <c r="T112" s="44">
        <v>98.68824912</v>
      </c>
    </row>
    <row r="113" spans="17:20">
      <c r="Q113" s="44">
        <v>313</v>
      </c>
      <c r="R113" s="44">
        <v>87.014</v>
      </c>
      <c r="S113" s="44">
        <f t="shared" si="16"/>
        <v>225.986</v>
      </c>
      <c r="T113" s="44">
        <v>103.5727642</v>
      </c>
    </row>
    <row r="114" spans="17:20">
      <c r="Q114" s="44">
        <v>315.2</v>
      </c>
      <c r="R114" s="44">
        <v>88.256</v>
      </c>
      <c r="S114" s="44">
        <f t="shared" si="16"/>
        <v>226.944</v>
      </c>
      <c r="T114" s="44">
        <v>105.0511168</v>
      </c>
    </row>
    <row r="115" spans="17:20">
      <c r="Q115" s="44">
        <v>363.1</v>
      </c>
      <c r="R115" s="44">
        <v>95.4953</v>
      </c>
      <c r="S115" s="44">
        <f t="shared" si="16"/>
        <v>267.6047</v>
      </c>
      <c r="T115" s="44">
        <v>113.66805559</v>
      </c>
    </row>
    <row r="116" spans="17:20">
      <c r="Q116" s="44">
        <v>349.7</v>
      </c>
      <c r="R116" s="44">
        <v>90.922</v>
      </c>
      <c r="S116" s="44">
        <f t="shared" si="16"/>
        <v>258.778</v>
      </c>
      <c r="T116" s="44">
        <v>108.2244566</v>
      </c>
    </row>
    <row r="117" spans="17:20">
      <c r="Q117" s="44">
        <v>365.8</v>
      </c>
      <c r="R117" s="44">
        <v>100.2292</v>
      </c>
      <c r="S117" s="44">
        <f t="shared" si="16"/>
        <v>265.5708</v>
      </c>
      <c r="T117" s="44">
        <v>119.30281676</v>
      </c>
    </row>
    <row r="118" spans="17:20">
      <c r="Q118" s="44">
        <v>402.5</v>
      </c>
      <c r="R118" s="44">
        <v>119.14</v>
      </c>
      <c r="S118" s="44">
        <f t="shared" si="16"/>
        <v>283.36</v>
      </c>
      <c r="T118" s="44">
        <v>141.812342</v>
      </c>
    </row>
    <row r="119" spans="17:20">
      <c r="Q119" s="44">
        <v>403.9</v>
      </c>
      <c r="R119" s="44">
        <v>132.8831</v>
      </c>
      <c r="S119" s="44">
        <f t="shared" si="16"/>
        <v>271.0169</v>
      </c>
      <c r="T119" s="44">
        <v>158.17075393</v>
      </c>
    </row>
    <row r="120" spans="17:20">
      <c r="Q120" s="44">
        <v>414.9</v>
      </c>
      <c r="R120" s="44">
        <v>144.3852</v>
      </c>
      <c r="S120" s="44">
        <f t="shared" si="16"/>
        <v>270.5148</v>
      </c>
      <c r="T120" s="44">
        <v>171.86170356</v>
      </c>
    </row>
    <row r="121" spans="17:20">
      <c r="Q121" s="44">
        <v>432.8</v>
      </c>
      <c r="R121" s="44">
        <v>161.0016</v>
      </c>
      <c r="S121" s="44">
        <f t="shared" si="16"/>
        <v>271.7984</v>
      </c>
      <c r="T121" s="44">
        <v>191.64020448</v>
      </c>
    </row>
    <row r="122" spans="17:20">
      <c r="Q122" s="44">
        <v>3.4</v>
      </c>
      <c r="R122" s="44">
        <v>0.7412</v>
      </c>
      <c r="S122" s="44">
        <f t="shared" si="16"/>
        <v>2.6588</v>
      </c>
      <c r="T122" s="44">
        <v>0.45168728</v>
      </c>
    </row>
    <row r="123" spans="17:20">
      <c r="Q123" s="44">
        <v>0.1</v>
      </c>
      <c r="R123" s="44">
        <v>0.0232</v>
      </c>
      <c r="S123" s="44">
        <f t="shared" si="16"/>
        <v>0.0768</v>
      </c>
      <c r="T123" s="44">
        <v>0.01413808</v>
      </c>
    </row>
    <row r="124" spans="17:20">
      <c r="Q124" s="44">
        <v>0.08</v>
      </c>
      <c r="R124" s="44">
        <v>0.01968</v>
      </c>
      <c r="S124" s="44">
        <f t="shared" si="16"/>
        <v>0.06032</v>
      </c>
      <c r="T124" s="44">
        <v>0.011992992</v>
      </c>
    </row>
    <row r="125" spans="17:20">
      <c r="Q125" s="44">
        <v>0</v>
      </c>
      <c r="R125" s="44">
        <v>0</v>
      </c>
      <c r="S125" s="44">
        <f t="shared" si="16"/>
        <v>0</v>
      </c>
      <c r="T125" s="44">
        <v>0</v>
      </c>
    </row>
    <row r="126" spans="17:20">
      <c r="Q126" s="44">
        <v>0</v>
      </c>
      <c r="R126" s="44">
        <v>0</v>
      </c>
      <c r="S126" s="44">
        <f t="shared" si="16"/>
        <v>0</v>
      </c>
      <c r="T126" s="44">
        <v>0</v>
      </c>
    </row>
    <row r="127" spans="17:20">
      <c r="Q127" s="44">
        <v>0</v>
      </c>
      <c r="R127" s="44">
        <v>0</v>
      </c>
      <c r="S127" s="44">
        <f t="shared" si="16"/>
        <v>0</v>
      </c>
      <c r="T127" s="44">
        <v>0</v>
      </c>
    </row>
    <row r="128" spans="17:20">
      <c r="Q128" s="44">
        <v>0</v>
      </c>
      <c r="R128" s="44">
        <v>0</v>
      </c>
      <c r="S128" s="44">
        <f t="shared" si="16"/>
        <v>0</v>
      </c>
      <c r="T128" s="44">
        <v>0</v>
      </c>
    </row>
    <row r="129" spans="17:20">
      <c r="Q129" s="44">
        <v>0</v>
      </c>
      <c r="R129" s="44">
        <v>0</v>
      </c>
      <c r="S129" s="44">
        <f t="shared" si="16"/>
        <v>0</v>
      </c>
      <c r="T129" s="44">
        <v>0</v>
      </c>
    </row>
    <row r="130" spans="17:20">
      <c r="Q130" s="44">
        <v>0</v>
      </c>
      <c r="R130" s="44">
        <v>0</v>
      </c>
      <c r="S130" s="44">
        <f t="shared" ref="S130:S193" si="48">Q130-R130</f>
        <v>0</v>
      </c>
      <c r="T130" s="44">
        <v>0</v>
      </c>
    </row>
    <row r="131" spans="17:20">
      <c r="Q131" s="44">
        <v>0.2</v>
      </c>
      <c r="R131" s="44">
        <v>0.052</v>
      </c>
      <c r="S131" s="44">
        <f t="shared" si="48"/>
        <v>0.148</v>
      </c>
      <c r="T131" s="44">
        <v>0.0316888</v>
      </c>
    </row>
    <row r="132" spans="17:20">
      <c r="Q132" s="44">
        <v>0</v>
      </c>
      <c r="R132" s="44">
        <v>0</v>
      </c>
      <c r="S132" s="44">
        <f t="shared" si="48"/>
        <v>0</v>
      </c>
      <c r="T132" s="44">
        <v>0</v>
      </c>
    </row>
    <row r="133" spans="17:20">
      <c r="Q133" s="44">
        <v>0</v>
      </c>
      <c r="R133" s="44">
        <v>0</v>
      </c>
      <c r="S133" s="44">
        <f t="shared" si="48"/>
        <v>0</v>
      </c>
      <c r="T133" s="44">
        <v>0</v>
      </c>
    </row>
    <row r="134" spans="17:20">
      <c r="Q134" s="44">
        <v>0</v>
      </c>
      <c r="R134" s="44">
        <v>0</v>
      </c>
      <c r="S134" s="44">
        <f t="shared" si="48"/>
        <v>0</v>
      </c>
      <c r="T134" s="44">
        <v>0</v>
      </c>
    </row>
    <row r="135" spans="17:20">
      <c r="Q135" s="44">
        <v>0</v>
      </c>
      <c r="R135" s="44">
        <v>0</v>
      </c>
      <c r="S135" s="44">
        <f t="shared" si="48"/>
        <v>0</v>
      </c>
      <c r="T135" s="44">
        <v>0</v>
      </c>
    </row>
    <row r="136" spans="17:20">
      <c r="Q136" s="44">
        <v>0</v>
      </c>
      <c r="R136" s="44">
        <v>0</v>
      </c>
      <c r="S136" s="44">
        <f t="shared" si="48"/>
        <v>0</v>
      </c>
      <c r="T136" s="44">
        <v>0</v>
      </c>
    </row>
    <row r="137" spans="17:20">
      <c r="Q137" s="44">
        <v>7.2</v>
      </c>
      <c r="R137" s="44">
        <v>1.5696</v>
      </c>
      <c r="S137" s="44">
        <f t="shared" si="48"/>
        <v>5.6304</v>
      </c>
      <c r="T137" s="44">
        <v>0.95651424</v>
      </c>
    </row>
    <row r="138" spans="17:20">
      <c r="Q138" s="44">
        <v>8.62</v>
      </c>
      <c r="R138" s="44">
        <v>1.99984</v>
      </c>
      <c r="S138" s="44">
        <f t="shared" si="48"/>
        <v>6.62016</v>
      </c>
      <c r="T138" s="44">
        <v>1.218702496</v>
      </c>
    </row>
    <row r="139" spans="17:20">
      <c r="Q139" s="44">
        <v>8.56</v>
      </c>
      <c r="R139" s="44">
        <v>2.10576</v>
      </c>
      <c r="S139" s="44">
        <f t="shared" si="48"/>
        <v>6.45424</v>
      </c>
      <c r="T139" s="44">
        <v>1.283250144</v>
      </c>
    </row>
    <row r="140" spans="17:20">
      <c r="Q140" s="44">
        <v>8</v>
      </c>
      <c r="R140" s="44">
        <v>2.104</v>
      </c>
      <c r="S140" s="44">
        <f t="shared" si="48"/>
        <v>5.896</v>
      </c>
      <c r="T140" s="44">
        <v>1.2821776</v>
      </c>
    </row>
    <row r="141" spans="17:20">
      <c r="Q141" s="44">
        <v>7.7</v>
      </c>
      <c r="R141" s="44">
        <v>2.1021</v>
      </c>
      <c r="S141" s="44">
        <f t="shared" si="48"/>
        <v>5.5979</v>
      </c>
      <c r="T141" s="44">
        <v>1.28101974</v>
      </c>
    </row>
    <row r="142" spans="17:20">
      <c r="Q142" s="44">
        <v>8.1</v>
      </c>
      <c r="R142" s="44">
        <v>2.2356</v>
      </c>
      <c r="S142" s="44">
        <f t="shared" si="48"/>
        <v>5.8644</v>
      </c>
      <c r="T142" s="44">
        <v>1.36237464</v>
      </c>
    </row>
    <row r="143" spans="17:20">
      <c r="Q143" s="44">
        <v>9.1</v>
      </c>
      <c r="R143" s="44">
        <v>2.5298</v>
      </c>
      <c r="S143" s="44">
        <f t="shared" si="48"/>
        <v>6.5702</v>
      </c>
      <c r="T143" s="44">
        <v>1.54166012</v>
      </c>
    </row>
    <row r="144" spans="17:20">
      <c r="Q144" s="44">
        <v>9</v>
      </c>
      <c r="R144" s="44">
        <v>2.52</v>
      </c>
      <c r="S144" s="44">
        <f t="shared" si="48"/>
        <v>6.48</v>
      </c>
      <c r="T144" s="44">
        <v>1.535688</v>
      </c>
    </row>
    <row r="145" spans="17:20">
      <c r="Q145" s="44">
        <v>16.6</v>
      </c>
      <c r="R145" s="44">
        <v>4.3658</v>
      </c>
      <c r="S145" s="44">
        <f t="shared" si="48"/>
        <v>12.2342</v>
      </c>
      <c r="T145" s="44">
        <v>2.66051852</v>
      </c>
    </row>
    <row r="146" spans="17:20">
      <c r="Q146" s="44">
        <v>15.8</v>
      </c>
      <c r="R146" s="44">
        <v>4.108</v>
      </c>
      <c r="S146" s="44">
        <f t="shared" si="48"/>
        <v>11.692</v>
      </c>
      <c r="T146" s="44">
        <v>2.5034152</v>
      </c>
    </row>
    <row r="147" spans="17:20">
      <c r="Q147" s="44">
        <v>15.2</v>
      </c>
      <c r="R147" s="44">
        <v>4.1648</v>
      </c>
      <c r="S147" s="44">
        <f t="shared" si="48"/>
        <v>11.0352</v>
      </c>
      <c r="T147" s="44">
        <v>2.53802912</v>
      </c>
    </row>
    <row r="148" spans="17:20">
      <c r="Q148" s="44">
        <v>14.2</v>
      </c>
      <c r="R148" s="44">
        <v>4.2032</v>
      </c>
      <c r="S148" s="44">
        <f t="shared" si="48"/>
        <v>9.9968</v>
      </c>
      <c r="T148" s="44">
        <v>2.56143008</v>
      </c>
    </row>
    <row r="149" spans="17:20">
      <c r="Q149" s="44">
        <v>14.1</v>
      </c>
      <c r="R149" s="44">
        <v>4.6389</v>
      </c>
      <c r="S149" s="44">
        <f t="shared" si="48"/>
        <v>9.4611</v>
      </c>
      <c r="T149" s="44">
        <v>2.82694566</v>
      </c>
    </row>
    <row r="150" spans="17:20">
      <c r="Q150" s="44">
        <v>14</v>
      </c>
      <c r="R150" s="44">
        <v>4.872</v>
      </c>
      <c r="S150" s="44">
        <f t="shared" si="48"/>
        <v>9.128</v>
      </c>
      <c r="T150" s="44">
        <v>2.9689968</v>
      </c>
    </row>
    <row r="151" spans="17:20">
      <c r="Q151" s="44">
        <v>16.4</v>
      </c>
      <c r="R151" s="44">
        <v>6.1008</v>
      </c>
      <c r="S151" s="44">
        <f t="shared" si="48"/>
        <v>10.2992</v>
      </c>
      <c r="T151" s="44">
        <v>3.71782752</v>
      </c>
    </row>
    <row r="152" spans="17:20">
      <c r="Q152" s="44">
        <v>4.2</v>
      </c>
      <c r="R152" s="44">
        <v>0.9156</v>
      </c>
      <c r="S152" s="44">
        <f t="shared" si="48"/>
        <v>3.2844</v>
      </c>
      <c r="T152" s="44">
        <v>0.13935432</v>
      </c>
    </row>
    <row r="153" spans="17:20">
      <c r="Q153" s="44">
        <v>11.99</v>
      </c>
      <c r="R153" s="44">
        <v>2.78168</v>
      </c>
      <c r="S153" s="44">
        <f t="shared" si="48"/>
        <v>9.20832</v>
      </c>
      <c r="T153" s="44">
        <v>0.423371696</v>
      </c>
    </row>
    <row r="154" spans="17:20">
      <c r="Q154" s="44">
        <v>11.5</v>
      </c>
      <c r="R154" s="44">
        <v>2.829</v>
      </c>
      <c r="S154" s="44">
        <f t="shared" si="48"/>
        <v>8.671</v>
      </c>
      <c r="T154" s="44">
        <v>0.4305738</v>
      </c>
    </row>
    <row r="155" spans="17:20">
      <c r="Q155" s="44">
        <v>10.9</v>
      </c>
      <c r="R155" s="44">
        <v>2.8667</v>
      </c>
      <c r="S155" s="44">
        <f t="shared" si="48"/>
        <v>8.0333</v>
      </c>
      <c r="T155" s="44">
        <v>0.43631174</v>
      </c>
    </row>
    <row r="156" spans="17:20">
      <c r="Q156" s="44">
        <v>10.9</v>
      </c>
      <c r="R156" s="44">
        <v>2.9757</v>
      </c>
      <c r="S156" s="44">
        <f t="shared" si="48"/>
        <v>7.9243</v>
      </c>
      <c r="T156" s="44">
        <v>0.45290154</v>
      </c>
    </row>
    <row r="157" spans="17:20">
      <c r="Q157" s="44">
        <v>10</v>
      </c>
      <c r="R157" s="44">
        <v>2.76</v>
      </c>
      <c r="S157" s="44">
        <f t="shared" si="48"/>
        <v>7.24</v>
      </c>
      <c r="T157" s="44">
        <v>0.420072</v>
      </c>
    </row>
    <row r="158" spans="17:20">
      <c r="Q158" s="44">
        <v>9.5</v>
      </c>
      <c r="R158" s="44">
        <v>2.641</v>
      </c>
      <c r="S158" s="44">
        <f t="shared" si="48"/>
        <v>6.859</v>
      </c>
      <c r="T158" s="44">
        <v>0.4019602</v>
      </c>
    </row>
    <row r="159" spans="17:20">
      <c r="Q159" s="44">
        <v>9.5</v>
      </c>
      <c r="R159" s="44">
        <v>2.66</v>
      </c>
      <c r="S159" s="44">
        <f t="shared" si="48"/>
        <v>6.84</v>
      </c>
      <c r="T159" s="44">
        <v>0.404852</v>
      </c>
    </row>
    <row r="160" spans="17:20">
      <c r="Q160" s="44">
        <v>10.9</v>
      </c>
      <c r="R160" s="44">
        <v>2.8667</v>
      </c>
      <c r="S160" s="44">
        <f t="shared" si="48"/>
        <v>8.0333</v>
      </c>
      <c r="T160" s="44">
        <v>0.43631174</v>
      </c>
    </row>
    <row r="161" spans="17:20">
      <c r="Q161" s="44">
        <v>9.8</v>
      </c>
      <c r="R161" s="44">
        <v>2.548</v>
      </c>
      <c r="S161" s="44">
        <f t="shared" si="48"/>
        <v>7.252</v>
      </c>
      <c r="T161" s="44">
        <v>0.3878056</v>
      </c>
    </row>
    <row r="162" spans="17:20">
      <c r="Q162" s="44">
        <v>9.5</v>
      </c>
      <c r="R162" s="44">
        <v>2.603</v>
      </c>
      <c r="S162" s="44">
        <f t="shared" si="48"/>
        <v>6.897</v>
      </c>
      <c r="T162" s="44">
        <v>0.3961766</v>
      </c>
    </row>
    <row r="163" spans="17:20">
      <c r="Q163" s="44">
        <v>10.3</v>
      </c>
      <c r="R163" s="44">
        <v>3.0488</v>
      </c>
      <c r="S163" s="44">
        <f t="shared" si="48"/>
        <v>7.2512</v>
      </c>
      <c r="T163" s="44">
        <v>0.46402736</v>
      </c>
    </row>
    <row r="164" spans="17:20">
      <c r="Q164" s="44">
        <v>12.1</v>
      </c>
      <c r="R164" s="44">
        <v>3.9809</v>
      </c>
      <c r="S164" s="44">
        <f t="shared" si="48"/>
        <v>8.1191</v>
      </c>
      <c r="T164" s="44">
        <v>0.60589298</v>
      </c>
    </row>
    <row r="165" spans="17:20">
      <c r="Q165" s="44">
        <v>10.9</v>
      </c>
      <c r="R165" s="44">
        <v>3.7932</v>
      </c>
      <c r="S165" s="44">
        <f t="shared" si="48"/>
        <v>7.1068</v>
      </c>
      <c r="T165" s="44">
        <v>0.57732504</v>
      </c>
    </row>
    <row r="166" spans="17:20">
      <c r="Q166" s="44">
        <v>10.6</v>
      </c>
      <c r="R166" s="44">
        <v>3.9432</v>
      </c>
      <c r="S166" s="44">
        <f t="shared" si="48"/>
        <v>6.6568</v>
      </c>
      <c r="T166" s="44">
        <v>0.60015504</v>
      </c>
    </row>
    <row r="167" spans="17:20">
      <c r="Q167" s="44">
        <v>105.2</v>
      </c>
      <c r="R167" s="44">
        <v>22.9336</v>
      </c>
      <c r="S167" s="44">
        <f t="shared" si="48"/>
        <v>82.2664</v>
      </c>
      <c r="T167" s="44">
        <v>21.22046008</v>
      </c>
    </row>
    <row r="168" spans="17:20">
      <c r="Q168" s="44">
        <v>126.14</v>
      </c>
      <c r="R168" s="44">
        <v>29.26448</v>
      </c>
      <c r="S168" s="44">
        <f t="shared" si="48"/>
        <v>96.87552</v>
      </c>
      <c r="T168" s="44">
        <v>27.078423344</v>
      </c>
    </row>
    <row r="169" spans="17:20">
      <c r="Q169" s="44">
        <v>123.04</v>
      </c>
      <c r="R169" s="44">
        <v>30.26784</v>
      </c>
      <c r="S169" s="44">
        <f t="shared" si="48"/>
        <v>92.77216</v>
      </c>
      <c r="T169" s="44">
        <v>28.006832352</v>
      </c>
    </row>
    <row r="170" spans="17:20">
      <c r="Q170" s="44">
        <v>127.8</v>
      </c>
      <c r="R170" s="44">
        <v>33.6114</v>
      </c>
      <c r="S170" s="44">
        <f t="shared" si="48"/>
        <v>94.1886</v>
      </c>
      <c r="T170" s="44">
        <v>31.10062842</v>
      </c>
    </row>
    <row r="171" spans="17:20">
      <c r="Q171" s="44">
        <v>130.8</v>
      </c>
      <c r="R171" s="44">
        <v>35.7084</v>
      </c>
      <c r="S171" s="44">
        <f t="shared" si="48"/>
        <v>95.0916</v>
      </c>
      <c r="T171" s="44">
        <v>33.04098252</v>
      </c>
    </row>
    <row r="172" spans="17:20">
      <c r="Q172" s="44">
        <v>129.8</v>
      </c>
      <c r="R172" s="44">
        <v>35.8248</v>
      </c>
      <c r="S172" s="44">
        <f t="shared" si="48"/>
        <v>93.9752</v>
      </c>
      <c r="T172" s="44">
        <v>33.14868744</v>
      </c>
    </row>
    <row r="173" spans="17:20">
      <c r="Q173" s="44">
        <v>140.4</v>
      </c>
      <c r="R173" s="44">
        <v>39.0312</v>
      </c>
      <c r="S173" s="44">
        <f t="shared" si="48"/>
        <v>101.3688</v>
      </c>
      <c r="T173" s="44">
        <v>36.11556936</v>
      </c>
    </row>
    <row r="174" spans="17:20">
      <c r="Q174" s="44">
        <v>144.1</v>
      </c>
      <c r="R174" s="44">
        <v>40.348</v>
      </c>
      <c r="S174" s="44">
        <f t="shared" si="48"/>
        <v>103.752</v>
      </c>
      <c r="T174" s="44">
        <v>37.3340044</v>
      </c>
    </row>
    <row r="175" spans="17:20">
      <c r="Q175" s="44">
        <v>58.9</v>
      </c>
      <c r="R175" s="44">
        <v>15.4907</v>
      </c>
      <c r="S175" s="44">
        <f t="shared" si="48"/>
        <v>43.4093</v>
      </c>
      <c r="T175" s="44">
        <v>14.33354471</v>
      </c>
    </row>
    <row r="176" spans="17:20">
      <c r="Q176" s="44">
        <v>58.3</v>
      </c>
      <c r="R176" s="44">
        <v>15.158</v>
      </c>
      <c r="S176" s="44">
        <f t="shared" si="48"/>
        <v>43.142</v>
      </c>
      <c r="T176" s="44">
        <v>14.0256974</v>
      </c>
    </row>
    <row r="177" spans="17:20">
      <c r="Q177" s="44">
        <v>65</v>
      </c>
      <c r="R177" s="44">
        <v>17.81</v>
      </c>
      <c r="S177" s="44">
        <f t="shared" si="48"/>
        <v>47.19</v>
      </c>
      <c r="T177" s="44">
        <v>16.479593</v>
      </c>
    </row>
    <row r="178" spans="17:20">
      <c r="Q178" s="44">
        <v>76.7</v>
      </c>
      <c r="R178" s="44">
        <v>22.7032</v>
      </c>
      <c r="S178" s="44">
        <f t="shared" si="48"/>
        <v>53.9968</v>
      </c>
      <c r="T178" s="44">
        <v>21.00727096</v>
      </c>
    </row>
    <row r="179" spans="17:20">
      <c r="Q179" s="44">
        <v>84.1</v>
      </c>
      <c r="R179" s="44">
        <v>27.6689</v>
      </c>
      <c r="S179" s="44">
        <f t="shared" si="48"/>
        <v>56.4311</v>
      </c>
      <c r="T179" s="44">
        <v>25.60203317</v>
      </c>
    </row>
    <row r="180" spans="17:20">
      <c r="Q180" s="44">
        <v>90.4</v>
      </c>
      <c r="R180" s="44">
        <v>31.4592</v>
      </c>
      <c r="S180" s="44">
        <f t="shared" si="48"/>
        <v>58.9408</v>
      </c>
      <c r="T180" s="44">
        <v>29.10919776</v>
      </c>
    </row>
    <row r="181" spans="17:20">
      <c r="Q181" s="44">
        <v>94.7</v>
      </c>
      <c r="R181" s="44">
        <v>35.2284</v>
      </c>
      <c r="S181" s="44">
        <f t="shared" si="48"/>
        <v>59.4716</v>
      </c>
      <c r="T181" s="44">
        <v>32.59683852</v>
      </c>
    </row>
    <row r="182" spans="17:20">
      <c r="Q182" s="44">
        <v>28.4</v>
      </c>
      <c r="R182" s="44">
        <v>6.1912</v>
      </c>
      <c r="S182" s="44">
        <f t="shared" si="48"/>
        <v>22.2088</v>
      </c>
      <c r="T182" s="44">
        <v>2.38794584</v>
      </c>
    </row>
    <row r="183" spans="17:20">
      <c r="Q183" s="44">
        <v>29.55</v>
      </c>
      <c r="R183" s="44">
        <v>6.8556</v>
      </c>
      <c r="S183" s="44">
        <f t="shared" si="48"/>
        <v>22.6944</v>
      </c>
      <c r="T183" s="44">
        <v>2.64420492</v>
      </c>
    </row>
    <row r="184" spans="17:20">
      <c r="Q184" s="44">
        <v>29.87</v>
      </c>
      <c r="R184" s="44">
        <v>7.34802</v>
      </c>
      <c r="S184" s="44">
        <f t="shared" si="48"/>
        <v>22.52198</v>
      </c>
      <c r="T184" s="44">
        <v>2.834131314</v>
      </c>
    </row>
    <row r="185" spans="17:20">
      <c r="Q185" s="44">
        <v>31.5</v>
      </c>
      <c r="R185" s="44">
        <v>8.2845</v>
      </c>
      <c r="S185" s="44">
        <f t="shared" si="48"/>
        <v>23.2155</v>
      </c>
      <c r="T185" s="44">
        <v>3.19533165</v>
      </c>
    </row>
    <row r="186" spans="17:20">
      <c r="Q186" s="44">
        <v>32.3</v>
      </c>
      <c r="R186" s="44">
        <v>8.8179</v>
      </c>
      <c r="S186" s="44">
        <f t="shared" si="48"/>
        <v>23.4821</v>
      </c>
      <c r="T186" s="44">
        <v>3.40106403</v>
      </c>
    </row>
    <row r="187" spans="17:20">
      <c r="Q187" s="44">
        <v>33.2</v>
      </c>
      <c r="R187" s="44">
        <v>9.1632</v>
      </c>
      <c r="S187" s="44">
        <f t="shared" si="48"/>
        <v>24.0368</v>
      </c>
      <c r="T187" s="44">
        <v>3.53424624</v>
      </c>
    </row>
    <row r="188" spans="17:20">
      <c r="Q188" s="44">
        <v>33.8</v>
      </c>
      <c r="R188" s="44">
        <v>9.3964</v>
      </c>
      <c r="S188" s="44">
        <f t="shared" si="48"/>
        <v>24.4036</v>
      </c>
      <c r="T188" s="44">
        <v>3.62419148</v>
      </c>
    </row>
    <row r="189" spans="17:20">
      <c r="Q189" s="44">
        <v>34.3</v>
      </c>
      <c r="R189" s="44">
        <v>9.604</v>
      </c>
      <c r="S189" s="44">
        <f t="shared" si="48"/>
        <v>24.696</v>
      </c>
      <c r="T189" s="44">
        <v>3.7042628</v>
      </c>
    </row>
    <row r="190" spans="17:20">
      <c r="Q190" s="44">
        <v>9.8</v>
      </c>
      <c r="R190" s="44">
        <v>2.5774</v>
      </c>
      <c r="S190" s="44">
        <f t="shared" si="48"/>
        <v>7.2226</v>
      </c>
      <c r="T190" s="44">
        <v>0.99410318</v>
      </c>
    </row>
    <row r="191" spans="17:20">
      <c r="Q191" s="44">
        <v>11.1</v>
      </c>
      <c r="R191" s="44">
        <v>2.886</v>
      </c>
      <c r="S191" s="44">
        <f t="shared" si="48"/>
        <v>8.214</v>
      </c>
      <c r="T191" s="44">
        <v>1.1131302</v>
      </c>
    </row>
    <row r="192" spans="17:20">
      <c r="Q192" s="44">
        <v>12.9</v>
      </c>
      <c r="R192" s="44">
        <v>3.5346</v>
      </c>
      <c r="S192" s="44">
        <f t="shared" si="48"/>
        <v>9.3654</v>
      </c>
      <c r="T192" s="44">
        <v>1.36329522</v>
      </c>
    </row>
    <row r="193" spans="17:20">
      <c r="Q193" s="44">
        <v>16.8</v>
      </c>
      <c r="R193" s="44">
        <v>4.9728</v>
      </c>
      <c r="S193" s="44">
        <f t="shared" si="48"/>
        <v>11.8272</v>
      </c>
      <c r="T193" s="44">
        <v>1.91800896</v>
      </c>
    </row>
    <row r="194" spans="17:20">
      <c r="Q194" s="44">
        <v>17.2</v>
      </c>
      <c r="R194" s="44">
        <v>5.6588</v>
      </c>
      <c r="S194" s="44">
        <f t="shared" ref="S194:S257" si="49">Q194-R194</f>
        <v>11.5412</v>
      </c>
      <c r="T194" s="44">
        <v>2.18259916</v>
      </c>
    </row>
    <row r="195" spans="17:20">
      <c r="Q195" s="44">
        <v>18.7</v>
      </c>
      <c r="R195" s="44">
        <v>6.5076</v>
      </c>
      <c r="S195" s="44">
        <f t="shared" si="49"/>
        <v>12.1924</v>
      </c>
      <c r="T195" s="44">
        <v>2.50998132</v>
      </c>
    </row>
    <row r="196" spans="17:20">
      <c r="Q196" s="44">
        <v>26</v>
      </c>
      <c r="R196" s="44">
        <v>9.672</v>
      </c>
      <c r="S196" s="44">
        <f t="shared" si="49"/>
        <v>16.328</v>
      </c>
      <c r="T196" s="44">
        <v>3.7304904</v>
      </c>
    </row>
    <row r="197" spans="17:20">
      <c r="Q197" s="44">
        <v>121.4</v>
      </c>
      <c r="R197" s="44">
        <v>26.4652</v>
      </c>
      <c r="S197" s="44">
        <f t="shared" si="49"/>
        <v>94.9348</v>
      </c>
      <c r="T197" s="44">
        <v>25.29279164</v>
      </c>
    </row>
    <row r="198" spans="17:20">
      <c r="Q198" s="44">
        <v>201.42</v>
      </c>
      <c r="R198" s="44">
        <v>46.72944</v>
      </c>
      <c r="S198" s="44">
        <f t="shared" si="49"/>
        <v>154.69056</v>
      </c>
      <c r="T198" s="44">
        <v>44.659325808</v>
      </c>
    </row>
    <row r="199" spans="17:20">
      <c r="Q199" s="44">
        <v>220.7</v>
      </c>
      <c r="R199" s="44">
        <v>54.2922</v>
      </c>
      <c r="S199" s="44">
        <f t="shared" si="49"/>
        <v>166.4078</v>
      </c>
      <c r="T199" s="44">
        <v>51.88705554</v>
      </c>
    </row>
    <row r="200" spans="17:20">
      <c r="Q200" s="44">
        <v>232.5</v>
      </c>
      <c r="R200" s="44">
        <v>61.1475</v>
      </c>
      <c r="S200" s="44">
        <f t="shared" si="49"/>
        <v>171.3525</v>
      </c>
      <c r="T200" s="44">
        <v>58.43866575</v>
      </c>
    </row>
    <row r="201" spans="17:20">
      <c r="Q201" s="44">
        <v>241.3</v>
      </c>
      <c r="R201" s="44">
        <v>65.8749</v>
      </c>
      <c r="S201" s="44">
        <f t="shared" si="49"/>
        <v>175.4251</v>
      </c>
      <c r="T201" s="44">
        <v>62.95664193</v>
      </c>
    </row>
    <row r="202" spans="17:20">
      <c r="Q202" s="44">
        <v>246.3</v>
      </c>
      <c r="R202" s="44">
        <v>67.9788</v>
      </c>
      <c r="S202" s="44">
        <f t="shared" si="49"/>
        <v>178.3212</v>
      </c>
      <c r="T202" s="44">
        <v>64.96733916</v>
      </c>
    </row>
    <row r="203" spans="17:20">
      <c r="Q203" s="44">
        <v>260.9</v>
      </c>
      <c r="R203" s="44">
        <v>72.5302</v>
      </c>
      <c r="S203" s="44">
        <f t="shared" si="49"/>
        <v>188.3698</v>
      </c>
      <c r="T203" s="44">
        <v>69.31711214</v>
      </c>
    </row>
    <row r="204" spans="17:20">
      <c r="Q204" s="44">
        <v>262.2</v>
      </c>
      <c r="R204" s="44">
        <v>73.416</v>
      </c>
      <c r="S204" s="44">
        <f t="shared" si="49"/>
        <v>188.784</v>
      </c>
      <c r="T204" s="44">
        <v>70.1636712</v>
      </c>
    </row>
    <row r="205" spans="17:20">
      <c r="Q205" s="44">
        <v>210.2</v>
      </c>
      <c r="R205" s="44">
        <v>55.2826</v>
      </c>
      <c r="S205" s="44">
        <f t="shared" si="49"/>
        <v>154.9174</v>
      </c>
      <c r="T205" s="44">
        <v>52.83358082</v>
      </c>
    </row>
    <row r="206" spans="17:20">
      <c r="Q206" s="44">
        <v>219.1</v>
      </c>
      <c r="R206" s="44">
        <v>56.966</v>
      </c>
      <c r="S206" s="44">
        <f t="shared" si="49"/>
        <v>162.134</v>
      </c>
      <c r="T206" s="44">
        <v>54.4424062</v>
      </c>
    </row>
    <row r="207" spans="17:20">
      <c r="Q207" s="44">
        <v>231</v>
      </c>
      <c r="R207" s="44">
        <v>63.294</v>
      </c>
      <c r="S207" s="44">
        <f t="shared" si="49"/>
        <v>167.706</v>
      </c>
      <c r="T207" s="44">
        <v>60.4900758</v>
      </c>
    </row>
    <row r="208" spans="17:20">
      <c r="Q208" s="44">
        <v>263.7</v>
      </c>
      <c r="R208" s="44">
        <v>78.0552</v>
      </c>
      <c r="S208" s="44">
        <f t="shared" si="49"/>
        <v>185.6448</v>
      </c>
      <c r="T208" s="44">
        <v>74.59735464</v>
      </c>
    </row>
    <row r="209" spans="17:20">
      <c r="Q209" s="44">
        <v>261.8</v>
      </c>
      <c r="R209" s="44">
        <v>86.1322</v>
      </c>
      <c r="S209" s="44">
        <f t="shared" si="49"/>
        <v>175.6678</v>
      </c>
      <c r="T209" s="44">
        <v>82.31654354</v>
      </c>
    </row>
    <row r="210" spans="17:20">
      <c r="Q210" s="44">
        <v>266.7</v>
      </c>
      <c r="R210" s="44">
        <v>92.8116</v>
      </c>
      <c r="S210" s="44">
        <f t="shared" si="49"/>
        <v>173.8884</v>
      </c>
      <c r="T210" s="44">
        <v>88.70004612</v>
      </c>
    </row>
    <row r="211" spans="17:20">
      <c r="Q211" s="44">
        <v>231.6</v>
      </c>
      <c r="R211" s="44">
        <v>86.1552</v>
      </c>
      <c r="S211" s="44">
        <f t="shared" si="49"/>
        <v>145.4448</v>
      </c>
      <c r="T211" s="44">
        <v>82.33852464</v>
      </c>
    </row>
    <row r="212" spans="17:20">
      <c r="Q212" s="44">
        <v>303.4</v>
      </c>
      <c r="R212" s="44">
        <v>66.1412</v>
      </c>
      <c r="S212" s="44">
        <f t="shared" si="49"/>
        <v>237.2588</v>
      </c>
      <c r="T212" s="44">
        <v>37.38962036</v>
      </c>
    </row>
    <row r="213" spans="17:20">
      <c r="Q213" s="44">
        <v>313.25</v>
      </c>
      <c r="R213" s="44">
        <v>72.674</v>
      </c>
      <c r="S213" s="44">
        <f t="shared" si="49"/>
        <v>240.576</v>
      </c>
      <c r="T213" s="44">
        <v>41.0826122</v>
      </c>
    </row>
    <row r="214" spans="17:20">
      <c r="Q214" s="44">
        <v>310.26</v>
      </c>
      <c r="R214" s="44">
        <v>76.32396</v>
      </c>
      <c r="S214" s="44">
        <f t="shared" si="49"/>
        <v>233.93604</v>
      </c>
      <c r="T214" s="44">
        <v>43.145934588</v>
      </c>
    </row>
    <row r="215" spans="17:20">
      <c r="Q215" s="44">
        <v>319.5</v>
      </c>
      <c r="R215" s="44">
        <v>84.0285</v>
      </c>
      <c r="S215" s="44">
        <f t="shared" si="49"/>
        <v>235.4715</v>
      </c>
      <c r="T215" s="44">
        <v>47.50131105</v>
      </c>
    </row>
    <row r="216" spans="17:20">
      <c r="Q216" s="44">
        <v>328.5</v>
      </c>
      <c r="R216" s="44">
        <v>89.6805</v>
      </c>
      <c r="S216" s="44">
        <f t="shared" si="49"/>
        <v>238.8195</v>
      </c>
      <c r="T216" s="44">
        <v>50.69638665</v>
      </c>
    </row>
    <row r="217" spans="17:20">
      <c r="Q217" s="44">
        <v>312.8</v>
      </c>
      <c r="R217" s="44">
        <v>86.3328</v>
      </c>
      <c r="S217" s="44">
        <f t="shared" si="49"/>
        <v>226.4672</v>
      </c>
      <c r="T217" s="44">
        <v>48.80393184</v>
      </c>
    </row>
    <row r="218" spans="17:20">
      <c r="Q218" s="44">
        <v>330.4</v>
      </c>
      <c r="R218" s="44">
        <v>91.8512</v>
      </c>
      <c r="S218" s="44">
        <f t="shared" si="49"/>
        <v>238.5488</v>
      </c>
      <c r="T218" s="44">
        <v>51.92348336</v>
      </c>
    </row>
    <row r="219" spans="17:20">
      <c r="Q219" s="44">
        <v>326.5</v>
      </c>
      <c r="R219" s="44">
        <v>91.42</v>
      </c>
      <c r="S219" s="44">
        <f t="shared" si="49"/>
        <v>235.08</v>
      </c>
      <c r="T219" s="44">
        <v>51.679726</v>
      </c>
    </row>
    <row r="220" spans="17:20">
      <c r="Q220" s="44">
        <v>274.6</v>
      </c>
      <c r="R220" s="44">
        <v>72.2198</v>
      </c>
      <c r="S220" s="44">
        <f t="shared" si="49"/>
        <v>202.3802</v>
      </c>
      <c r="T220" s="44">
        <v>40.82585294</v>
      </c>
    </row>
    <row r="221" spans="17:20">
      <c r="Q221" s="44">
        <v>259</v>
      </c>
      <c r="R221" s="44">
        <v>67.34</v>
      </c>
      <c r="S221" s="44">
        <f t="shared" si="49"/>
        <v>191.66</v>
      </c>
      <c r="T221" s="44">
        <v>38.067302</v>
      </c>
    </row>
    <row r="222" spans="17:20">
      <c r="Q222" s="44">
        <v>252.5</v>
      </c>
      <c r="R222" s="44">
        <v>69.185</v>
      </c>
      <c r="S222" s="44">
        <f t="shared" si="49"/>
        <v>183.315</v>
      </c>
      <c r="T222" s="44">
        <v>39.1102805</v>
      </c>
    </row>
    <row r="223" spans="17:20">
      <c r="Q223" s="44">
        <v>192.2</v>
      </c>
      <c r="R223" s="44">
        <v>56.8912</v>
      </c>
      <c r="S223" s="44">
        <f t="shared" si="49"/>
        <v>135.3088</v>
      </c>
      <c r="T223" s="44">
        <v>32.16059536</v>
      </c>
    </row>
    <row r="224" spans="17:20">
      <c r="Q224" s="44">
        <v>193.6</v>
      </c>
      <c r="R224" s="44">
        <v>63.6944</v>
      </c>
      <c r="S224" s="44">
        <f t="shared" si="49"/>
        <v>129.9056</v>
      </c>
      <c r="T224" s="44">
        <v>36.00644432</v>
      </c>
    </row>
    <row r="225" spans="17:20">
      <c r="Q225" s="44">
        <v>197</v>
      </c>
      <c r="R225" s="44">
        <v>68.556</v>
      </c>
      <c r="S225" s="44">
        <f t="shared" si="49"/>
        <v>128.444</v>
      </c>
      <c r="T225" s="44">
        <v>38.7547068</v>
      </c>
    </row>
    <row r="226" spans="17:20">
      <c r="Q226" s="44">
        <v>186.6</v>
      </c>
      <c r="R226" s="44">
        <v>69.4152</v>
      </c>
      <c r="S226" s="44">
        <f t="shared" si="49"/>
        <v>117.1848</v>
      </c>
      <c r="T226" s="44">
        <v>39.24041256</v>
      </c>
    </row>
    <row r="227" spans="17:20">
      <c r="Q227" s="44">
        <v>657.5</v>
      </c>
      <c r="R227" s="44">
        <v>143.335</v>
      </c>
      <c r="S227" s="44">
        <f t="shared" si="49"/>
        <v>514.165</v>
      </c>
      <c r="T227" s="44">
        <v>84.596317</v>
      </c>
    </row>
    <row r="228" spans="17:20">
      <c r="Q228" s="44">
        <v>634.2</v>
      </c>
      <c r="R228" s="44">
        <v>147.1344</v>
      </c>
      <c r="S228" s="44">
        <f t="shared" si="49"/>
        <v>487.0656</v>
      </c>
      <c r="T228" s="44">
        <v>86.83872288</v>
      </c>
    </row>
    <row r="229" spans="17:20">
      <c r="Q229" s="44">
        <v>612.91</v>
      </c>
      <c r="R229" s="44">
        <v>150.77586</v>
      </c>
      <c r="S229" s="44">
        <f t="shared" si="49"/>
        <v>462.13414</v>
      </c>
      <c r="T229" s="44">
        <v>88.987912572</v>
      </c>
    </row>
    <row r="230" spans="17:20">
      <c r="Q230" s="44">
        <v>602.7</v>
      </c>
      <c r="R230" s="44">
        <v>158.5101</v>
      </c>
      <c r="S230" s="44">
        <f t="shared" si="49"/>
        <v>444.1899</v>
      </c>
      <c r="T230" s="44">
        <v>93.55266102</v>
      </c>
    </row>
    <row r="231" spans="17:20">
      <c r="Q231" s="44">
        <v>610.1</v>
      </c>
      <c r="R231" s="44">
        <v>166.5573</v>
      </c>
      <c r="S231" s="44">
        <f t="shared" si="49"/>
        <v>443.5427</v>
      </c>
      <c r="T231" s="44">
        <v>98.30211846</v>
      </c>
    </row>
    <row r="232" spans="17:20">
      <c r="Q232" s="44">
        <v>626.6</v>
      </c>
      <c r="R232" s="44">
        <v>172.9416</v>
      </c>
      <c r="S232" s="44">
        <f t="shared" si="49"/>
        <v>453.6584</v>
      </c>
      <c r="T232" s="44">
        <v>102.07013232</v>
      </c>
    </row>
    <row r="233" spans="17:20">
      <c r="Q233" s="44">
        <v>650.4</v>
      </c>
      <c r="R233" s="44">
        <v>180.8112</v>
      </c>
      <c r="S233" s="44">
        <f t="shared" si="49"/>
        <v>469.5888</v>
      </c>
      <c r="T233" s="44">
        <v>106.71477024</v>
      </c>
    </row>
    <row r="234" spans="17:20">
      <c r="Q234" s="44">
        <v>620.8</v>
      </c>
      <c r="R234" s="44">
        <v>173.824</v>
      </c>
      <c r="S234" s="44">
        <f t="shared" si="49"/>
        <v>446.976</v>
      </c>
      <c r="T234" s="44">
        <v>102.5909248</v>
      </c>
    </row>
    <row r="235" spans="17:20">
      <c r="Q235" s="44">
        <v>230.5</v>
      </c>
      <c r="R235" s="44">
        <v>60.6215</v>
      </c>
      <c r="S235" s="44">
        <f t="shared" si="49"/>
        <v>169.8785</v>
      </c>
      <c r="T235" s="44">
        <v>35.7788093</v>
      </c>
    </row>
    <row r="236" spans="17:20">
      <c r="Q236" s="44">
        <v>231.1</v>
      </c>
      <c r="R236" s="44">
        <v>60.086</v>
      </c>
      <c r="S236" s="44">
        <f t="shared" si="49"/>
        <v>171.014</v>
      </c>
      <c r="T236" s="44">
        <v>35.4627572</v>
      </c>
    </row>
    <row r="237" spans="17:20">
      <c r="Q237" s="44">
        <v>257.3</v>
      </c>
      <c r="R237" s="44">
        <v>70.5002</v>
      </c>
      <c r="S237" s="44">
        <f t="shared" si="49"/>
        <v>186.7998</v>
      </c>
      <c r="T237" s="44">
        <v>41.60921804</v>
      </c>
    </row>
    <row r="238" spans="17:20">
      <c r="Q238" s="44">
        <v>270</v>
      </c>
      <c r="R238" s="44">
        <v>79.92</v>
      </c>
      <c r="S238" s="44">
        <f t="shared" si="49"/>
        <v>190.08</v>
      </c>
      <c r="T238" s="44">
        <v>47.168784</v>
      </c>
    </row>
    <row r="239" spans="17:20">
      <c r="Q239" s="44">
        <v>289.3</v>
      </c>
      <c r="R239" s="44">
        <v>95.1797</v>
      </c>
      <c r="S239" s="44">
        <f t="shared" si="49"/>
        <v>194.1203</v>
      </c>
      <c r="T239" s="44">
        <v>56.17505894</v>
      </c>
    </row>
    <row r="240" spans="17:20">
      <c r="Q240" s="44">
        <v>322.8</v>
      </c>
      <c r="R240" s="44">
        <v>112.3344</v>
      </c>
      <c r="S240" s="44">
        <f t="shared" si="49"/>
        <v>210.4656</v>
      </c>
      <c r="T240" s="44">
        <v>66.29976288</v>
      </c>
    </row>
    <row r="241" spans="17:20">
      <c r="Q241" s="44">
        <v>341.6</v>
      </c>
      <c r="R241" s="44">
        <v>127.0752</v>
      </c>
      <c r="S241" s="44">
        <f t="shared" si="49"/>
        <v>214.5248</v>
      </c>
      <c r="T241" s="44">
        <v>74.99978304</v>
      </c>
    </row>
    <row r="242" spans="17:20">
      <c r="Q242" s="44">
        <v>118.9</v>
      </c>
      <c r="R242" s="44">
        <v>25.9202</v>
      </c>
      <c r="S242" s="44">
        <f t="shared" si="49"/>
        <v>92.9798</v>
      </c>
      <c r="T242" s="44">
        <v>20.51065426</v>
      </c>
    </row>
    <row r="243" spans="17:20">
      <c r="Q243" s="44">
        <v>189.39</v>
      </c>
      <c r="R243" s="44">
        <v>43.93848</v>
      </c>
      <c r="S243" s="44">
        <f t="shared" si="49"/>
        <v>145.45152</v>
      </c>
      <c r="T243" s="44">
        <v>34.768519224</v>
      </c>
    </row>
    <row r="244" spans="17:20">
      <c r="Q244" s="44">
        <v>188.27</v>
      </c>
      <c r="R244" s="44">
        <v>46.31442</v>
      </c>
      <c r="S244" s="44">
        <f t="shared" si="49"/>
        <v>141.95558</v>
      </c>
      <c r="T244" s="44">
        <v>36.648600546</v>
      </c>
    </row>
    <row r="245" spans="17:20">
      <c r="Q245" s="44">
        <v>209.7</v>
      </c>
      <c r="R245" s="44">
        <v>55.1511</v>
      </c>
      <c r="S245" s="44">
        <f t="shared" si="49"/>
        <v>154.5489</v>
      </c>
      <c r="T245" s="44">
        <v>43.64106543</v>
      </c>
    </row>
    <row r="246" spans="17:20">
      <c r="Q246" s="44">
        <v>220.4</v>
      </c>
      <c r="R246" s="44">
        <v>60.1692</v>
      </c>
      <c r="S246" s="44">
        <f t="shared" si="49"/>
        <v>160.2308</v>
      </c>
      <c r="T246" s="44">
        <v>47.61188796</v>
      </c>
    </row>
    <row r="247" spans="17:20">
      <c r="Q247" s="44">
        <v>230.7</v>
      </c>
      <c r="R247" s="44">
        <v>63.6732</v>
      </c>
      <c r="S247" s="44">
        <f t="shared" si="49"/>
        <v>167.0268</v>
      </c>
      <c r="T247" s="44">
        <v>50.38460316</v>
      </c>
    </row>
    <row r="248" spans="17:20">
      <c r="Q248" s="44">
        <v>242</v>
      </c>
      <c r="R248" s="44">
        <v>67.276</v>
      </c>
      <c r="S248" s="44">
        <f t="shared" si="49"/>
        <v>174.724</v>
      </c>
      <c r="T248" s="44">
        <v>53.2354988</v>
      </c>
    </row>
    <row r="249" spans="17:20">
      <c r="Q249" s="44">
        <v>238.2</v>
      </c>
      <c r="R249" s="44">
        <v>66.696</v>
      </c>
      <c r="S249" s="44">
        <f t="shared" si="49"/>
        <v>171.504</v>
      </c>
      <c r="T249" s="44">
        <v>52.7765448</v>
      </c>
    </row>
    <row r="250" spans="17:20">
      <c r="Q250" s="44">
        <v>120.3</v>
      </c>
      <c r="R250" s="44">
        <v>31.6389</v>
      </c>
      <c r="S250" s="44">
        <f t="shared" si="49"/>
        <v>88.6611</v>
      </c>
      <c r="T250" s="44">
        <v>25.03586157</v>
      </c>
    </row>
    <row r="251" spans="17:20">
      <c r="Q251" s="44">
        <v>122.1</v>
      </c>
      <c r="R251" s="44">
        <v>31.746</v>
      </c>
      <c r="S251" s="44">
        <f t="shared" si="49"/>
        <v>90.354</v>
      </c>
      <c r="T251" s="44">
        <v>25.1206098</v>
      </c>
    </row>
    <row r="252" spans="17:20">
      <c r="Q252" s="44">
        <v>134</v>
      </c>
      <c r="R252" s="44">
        <v>36.716</v>
      </c>
      <c r="S252" s="44">
        <f t="shared" si="49"/>
        <v>97.284</v>
      </c>
      <c r="T252" s="44">
        <v>29.0533708</v>
      </c>
    </row>
    <row r="253" spans="17:20">
      <c r="Q253" s="44">
        <v>166</v>
      </c>
      <c r="R253" s="44">
        <v>49.136</v>
      </c>
      <c r="S253" s="44">
        <f t="shared" si="49"/>
        <v>116.864</v>
      </c>
      <c r="T253" s="44">
        <v>38.8813168</v>
      </c>
    </row>
    <row r="254" spans="17:20">
      <c r="Q254" s="44">
        <v>202.1</v>
      </c>
      <c r="R254" s="44">
        <v>66.4909</v>
      </c>
      <c r="S254" s="44">
        <f t="shared" si="49"/>
        <v>135.6091</v>
      </c>
      <c r="T254" s="44">
        <v>52.61424917</v>
      </c>
    </row>
    <row r="255" spans="17:20">
      <c r="Q255" s="44">
        <v>212.2</v>
      </c>
      <c r="R255" s="44">
        <v>73.8456</v>
      </c>
      <c r="S255" s="44">
        <f t="shared" si="49"/>
        <v>138.3544</v>
      </c>
      <c r="T255" s="44">
        <v>58.43402328</v>
      </c>
    </row>
    <row r="256" spans="17:20">
      <c r="Q256" s="44">
        <v>232.4</v>
      </c>
      <c r="R256" s="44">
        <v>86.4528</v>
      </c>
      <c r="S256" s="44">
        <f t="shared" si="49"/>
        <v>145.9472</v>
      </c>
      <c r="T256" s="44">
        <v>68.41010064</v>
      </c>
    </row>
    <row r="257" spans="17:20">
      <c r="Q257" s="44">
        <v>132.6</v>
      </c>
      <c r="R257" s="44">
        <v>28.9068</v>
      </c>
      <c r="S257" s="44">
        <f t="shared" si="49"/>
        <v>103.6932</v>
      </c>
      <c r="T257" s="44">
        <v>25.54493916</v>
      </c>
    </row>
    <row r="258" spans="17:20">
      <c r="Q258" s="44">
        <v>261.12</v>
      </c>
      <c r="R258" s="44">
        <v>60.57984</v>
      </c>
      <c r="S258" s="44">
        <f t="shared" ref="S258:S321" si="50">Q258-R258</f>
        <v>200.54016</v>
      </c>
      <c r="T258" s="44">
        <v>53.534404608</v>
      </c>
    </row>
    <row r="259" spans="17:20">
      <c r="Q259" s="44">
        <v>261.4</v>
      </c>
      <c r="R259" s="44">
        <v>64.3044</v>
      </c>
      <c r="S259" s="44">
        <f t="shared" si="50"/>
        <v>197.0956</v>
      </c>
      <c r="T259" s="44">
        <v>56.82579828</v>
      </c>
    </row>
    <row r="260" spans="17:20">
      <c r="Q260" s="44">
        <v>310</v>
      </c>
      <c r="R260" s="44">
        <v>81.53</v>
      </c>
      <c r="S260" s="44">
        <f t="shared" si="50"/>
        <v>228.47</v>
      </c>
      <c r="T260" s="44">
        <v>72.048061</v>
      </c>
    </row>
    <row r="261" spans="17:20">
      <c r="Q261" s="44">
        <v>325</v>
      </c>
      <c r="R261" s="44">
        <v>88.725</v>
      </c>
      <c r="S261" s="44">
        <f t="shared" si="50"/>
        <v>236.275</v>
      </c>
      <c r="T261" s="44">
        <v>78.4062825</v>
      </c>
    </row>
    <row r="262" spans="17:20">
      <c r="Q262" s="44">
        <v>339.8</v>
      </c>
      <c r="R262" s="44">
        <v>93.7848</v>
      </c>
      <c r="S262" s="44">
        <f t="shared" si="50"/>
        <v>246.0152</v>
      </c>
      <c r="T262" s="44">
        <v>82.87762776</v>
      </c>
    </row>
    <row r="263" spans="17:20">
      <c r="Q263" s="44">
        <v>358.1</v>
      </c>
      <c r="R263" s="44">
        <v>99.5518</v>
      </c>
      <c r="S263" s="44">
        <f t="shared" si="50"/>
        <v>258.5482</v>
      </c>
      <c r="T263" s="44">
        <v>87.97392566</v>
      </c>
    </row>
    <row r="264" spans="17:20">
      <c r="Q264" s="44">
        <v>352.4</v>
      </c>
      <c r="R264" s="44">
        <v>98.672</v>
      </c>
      <c r="S264" s="44">
        <f t="shared" si="50"/>
        <v>253.728</v>
      </c>
      <c r="T264" s="44">
        <v>87.1964464</v>
      </c>
    </row>
    <row r="265" spans="17:20">
      <c r="Q265" s="44">
        <v>296</v>
      </c>
      <c r="R265" s="44">
        <v>77.848</v>
      </c>
      <c r="S265" s="44">
        <f t="shared" si="50"/>
        <v>218.152</v>
      </c>
      <c r="T265" s="44">
        <v>68.7942776</v>
      </c>
    </row>
    <row r="266" spans="17:20">
      <c r="Q266" s="44">
        <v>310.8</v>
      </c>
      <c r="R266" s="44">
        <v>80.808</v>
      </c>
      <c r="S266" s="44">
        <f t="shared" si="50"/>
        <v>229.992</v>
      </c>
      <c r="T266" s="44">
        <v>71.4100296</v>
      </c>
    </row>
    <row r="267" spans="17:20">
      <c r="Q267" s="44">
        <v>338.8</v>
      </c>
      <c r="R267" s="44">
        <v>92.8312</v>
      </c>
      <c r="S267" s="44">
        <f t="shared" si="50"/>
        <v>245.9688</v>
      </c>
      <c r="T267" s="44">
        <v>82.03493144</v>
      </c>
    </row>
    <row r="268" spans="17:20">
      <c r="Q268" s="44">
        <v>433.3</v>
      </c>
      <c r="R268" s="44">
        <v>128.2568</v>
      </c>
      <c r="S268" s="44">
        <f t="shared" si="50"/>
        <v>305.0432</v>
      </c>
      <c r="T268" s="44">
        <v>113.34053416</v>
      </c>
    </row>
    <row r="269" spans="17:20">
      <c r="Q269" s="44">
        <v>430.7</v>
      </c>
      <c r="R269" s="44">
        <v>141.7003</v>
      </c>
      <c r="S269" s="44">
        <f t="shared" si="50"/>
        <v>288.9997</v>
      </c>
      <c r="T269" s="44">
        <v>125.22055511</v>
      </c>
    </row>
    <row r="270" spans="17:20">
      <c r="Q270" s="44">
        <v>437.3</v>
      </c>
      <c r="R270" s="44">
        <v>152.1804</v>
      </c>
      <c r="S270" s="44">
        <f t="shared" si="50"/>
        <v>285.1196</v>
      </c>
      <c r="T270" s="44">
        <v>134.48181948</v>
      </c>
    </row>
    <row r="271" spans="17:20">
      <c r="Q271" s="44">
        <v>406.8</v>
      </c>
      <c r="R271" s="44">
        <v>151.3296</v>
      </c>
      <c r="S271" s="44">
        <f t="shared" si="50"/>
        <v>255.4704</v>
      </c>
      <c r="T271" s="44">
        <v>133.72996752</v>
      </c>
    </row>
    <row r="272" spans="17:20">
      <c r="Q272" s="44">
        <v>104.7</v>
      </c>
      <c r="R272" s="44">
        <v>22.8246</v>
      </c>
      <c r="S272" s="44">
        <f t="shared" si="50"/>
        <v>81.8754</v>
      </c>
      <c r="T272" s="44">
        <v>11.2297032</v>
      </c>
    </row>
    <row r="273" spans="17:20">
      <c r="Q273" s="44">
        <v>104.86</v>
      </c>
      <c r="R273" s="44">
        <v>24.32752</v>
      </c>
      <c r="S273" s="44">
        <f t="shared" si="50"/>
        <v>80.53248</v>
      </c>
      <c r="T273" s="44">
        <v>11.96913984</v>
      </c>
    </row>
    <row r="274" spans="17:20">
      <c r="Q274" s="44">
        <v>108.56</v>
      </c>
      <c r="R274" s="44">
        <v>26.70576</v>
      </c>
      <c r="S274" s="44">
        <f t="shared" si="50"/>
        <v>81.85424</v>
      </c>
      <c r="T274" s="44">
        <v>13.13923392</v>
      </c>
    </row>
    <row r="275" spans="17:20">
      <c r="Q275" s="44">
        <v>107.8</v>
      </c>
      <c r="R275" s="44">
        <v>28.3514</v>
      </c>
      <c r="S275" s="44">
        <f t="shared" si="50"/>
        <v>79.4486</v>
      </c>
      <c r="T275" s="44">
        <v>13.9488888</v>
      </c>
    </row>
    <row r="276" spans="17:20">
      <c r="Q276" s="44">
        <v>117.7</v>
      </c>
      <c r="R276" s="44">
        <v>32.1321</v>
      </c>
      <c r="S276" s="44">
        <f t="shared" si="50"/>
        <v>85.5679</v>
      </c>
      <c r="T276" s="44">
        <v>15.8089932</v>
      </c>
    </row>
    <row r="277" spans="17:20">
      <c r="Q277" s="44">
        <v>126.1</v>
      </c>
      <c r="R277" s="44">
        <v>34.8036</v>
      </c>
      <c r="S277" s="44">
        <f t="shared" si="50"/>
        <v>91.2964</v>
      </c>
      <c r="T277" s="44">
        <v>17.1233712</v>
      </c>
    </row>
    <row r="278" spans="17:20">
      <c r="Q278" s="44">
        <v>132.2</v>
      </c>
      <c r="R278" s="44">
        <v>36.7516</v>
      </c>
      <c r="S278" s="44">
        <f t="shared" si="50"/>
        <v>95.4484</v>
      </c>
      <c r="T278" s="44">
        <v>18.0817872</v>
      </c>
    </row>
    <row r="279" spans="17:20">
      <c r="Q279" s="44">
        <v>127.5</v>
      </c>
      <c r="R279" s="44">
        <v>35.7</v>
      </c>
      <c r="S279" s="44">
        <f t="shared" si="50"/>
        <v>91.8</v>
      </c>
      <c r="T279" s="44">
        <v>17.5644</v>
      </c>
    </row>
    <row r="280" spans="17:20">
      <c r="Q280" s="44">
        <v>79.9</v>
      </c>
      <c r="R280" s="44">
        <v>21.0137</v>
      </c>
      <c r="S280" s="44">
        <f t="shared" si="50"/>
        <v>58.8863</v>
      </c>
      <c r="T280" s="44">
        <v>10.3387404</v>
      </c>
    </row>
    <row r="281" spans="17:20">
      <c r="Q281" s="44">
        <v>81.2</v>
      </c>
      <c r="R281" s="44">
        <v>21.112</v>
      </c>
      <c r="S281" s="44">
        <f t="shared" si="50"/>
        <v>60.088</v>
      </c>
      <c r="T281" s="44">
        <v>10.387104</v>
      </c>
    </row>
    <row r="282" spans="17:20">
      <c r="Q282" s="44">
        <v>82.9</v>
      </c>
      <c r="R282" s="44">
        <v>22.7146</v>
      </c>
      <c r="S282" s="44">
        <f t="shared" si="50"/>
        <v>60.1854</v>
      </c>
      <c r="T282" s="44">
        <v>11.1755832</v>
      </c>
    </row>
    <row r="283" spans="17:20">
      <c r="Q283" s="44">
        <v>85.9</v>
      </c>
      <c r="R283" s="44">
        <v>25.4264</v>
      </c>
      <c r="S283" s="44">
        <f t="shared" si="50"/>
        <v>60.4736</v>
      </c>
      <c r="T283" s="44">
        <v>12.5097888</v>
      </c>
    </row>
    <row r="284" spans="17:20">
      <c r="Q284" s="44">
        <v>81.5</v>
      </c>
      <c r="R284" s="44">
        <v>26.8135</v>
      </c>
      <c r="S284" s="44">
        <f t="shared" si="50"/>
        <v>54.6865</v>
      </c>
      <c r="T284" s="44">
        <v>13.192242</v>
      </c>
    </row>
    <row r="285" spans="17:20">
      <c r="Q285" s="44">
        <v>81</v>
      </c>
      <c r="R285" s="44">
        <v>28.188</v>
      </c>
      <c r="S285" s="44">
        <f t="shared" si="50"/>
        <v>52.812</v>
      </c>
      <c r="T285" s="44">
        <v>13.868496</v>
      </c>
    </row>
    <row r="286" spans="17:20">
      <c r="Q286" s="44">
        <v>92.4</v>
      </c>
      <c r="R286" s="44">
        <v>34.3728</v>
      </c>
      <c r="S286" s="44">
        <f t="shared" si="50"/>
        <v>58.0272</v>
      </c>
      <c r="T286" s="44">
        <v>16.9114176</v>
      </c>
    </row>
    <row r="287" spans="17:20">
      <c r="Q287" s="44">
        <v>425.4</v>
      </c>
      <c r="R287" s="44">
        <v>92.7372</v>
      </c>
      <c r="S287" s="44">
        <f t="shared" si="50"/>
        <v>332.6628</v>
      </c>
      <c r="T287" s="44">
        <v>34.83209232</v>
      </c>
    </row>
    <row r="288" spans="17:20">
      <c r="Q288" s="44">
        <v>98.82</v>
      </c>
      <c r="R288" s="44">
        <v>22.92624</v>
      </c>
      <c r="S288" s="44">
        <f t="shared" si="50"/>
        <v>75.89376</v>
      </c>
      <c r="T288" s="44">
        <v>8.611095744</v>
      </c>
    </row>
    <row r="289" spans="17:20">
      <c r="Q289" s="44">
        <v>97.16</v>
      </c>
      <c r="R289" s="44">
        <v>23.90136</v>
      </c>
      <c r="S289" s="44">
        <f t="shared" si="50"/>
        <v>73.25864</v>
      </c>
      <c r="T289" s="44">
        <v>8.977350816</v>
      </c>
    </row>
    <row r="290" spans="17:20">
      <c r="Q290" s="44">
        <v>98.2</v>
      </c>
      <c r="R290" s="44">
        <v>25.8266</v>
      </c>
      <c r="S290" s="44">
        <f t="shared" si="50"/>
        <v>72.3734</v>
      </c>
      <c r="T290" s="44">
        <v>9.70047096</v>
      </c>
    </row>
    <row r="291" spans="17:20">
      <c r="Q291" s="44">
        <v>98.4</v>
      </c>
      <c r="R291" s="44">
        <v>26.8632</v>
      </c>
      <c r="S291" s="44">
        <f t="shared" si="50"/>
        <v>71.5368</v>
      </c>
      <c r="T291" s="44">
        <v>10.08981792</v>
      </c>
    </row>
    <row r="292" spans="17:20">
      <c r="Q292" s="44">
        <v>97.9</v>
      </c>
      <c r="R292" s="44">
        <v>27.0204</v>
      </c>
      <c r="S292" s="44">
        <f t="shared" si="50"/>
        <v>70.8796</v>
      </c>
      <c r="T292" s="44">
        <v>10.14886224</v>
      </c>
    </row>
    <row r="293" spans="17:20">
      <c r="Q293" s="44">
        <v>98.3</v>
      </c>
      <c r="R293" s="44">
        <v>27.3274</v>
      </c>
      <c r="S293" s="44">
        <f t="shared" si="50"/>
        <v>70.9726</v>
      </c>
      <c r="T293" s="44">
        <v>10.26417144</v>
      </c>
    </row>
    <row r="294" spans="17:20">
      <c r="Q294" s="44">
        <v>92.3</v>
      </c>
      <c r="R294" s="44">
        <v>25.844</v>
      </c>
      <c r="S294" s="44">
        <f t="shared" si="50"/>
        <v>66.456</v>
      </c>
      <c r="T294" s="44">
        <v>9.7070064</v>
      </c>
    </row>
    <row r="295" spans="17:20">
      <c r="Q295" s="44">
        <v>96.6</v>
      </c>
      <c r="R295" s="44">
        <v>25.4058</v>
      </c>
      <c r="S295" s="44">
        <f t="shared" si="50"/>
        <v>71.1942</v>
      </c>
      <c r="T295" s="44">
        <v>9.54241848</v>
      </c>
    </row>
    <row r="296" spans="17:20">
      <c r="Q296" s="44">
        <v>99</v>
      </c>
      <c r="R296" s="44">
        <v>25.74</v>
      </c>
      <c r="S296" s="44">
        <f t="shared" si="50"/>
        <v>73.26</v>
      </c>
      <c r="T296" s="44">
        <v>9.667944</v>
      </c>
    </row>
    <row r="297" spans="17:20">
      <c r="Q297" s="44">
        <v>101.6</v>
      </c>
      <c r="R297" s="44">
        <v>27.8384</v>
      </c>
      <c r="S297" s="44">
        <f t="shared" si="50"/>
        <v>73.7616</v>
      </c>
      <c r="T297" s="44">
        <v>10.45610304</v>
      </c>
    </row>
    <row r="298" spans="17:20">
      <c r="Q298" s="44">
        <v>124.6</v>
      </c>
      <c r="R298" s="44">
        <v>36.8816</v>
      </c>
      <c r="S298" s="44">
        <f t="shared" si="50"/>
        <v>87.7184</v>
      </c>
      <c r="T298" s="44">
        <v>13.85272896</v>
      </c>
    </row>
    <row r="299" spans="17:20">
      <c r="Q299" s="44">
        <v>131.6</v>
      </c>
      <c r="R299" s="44">
        <v>43.2964</v>
      </c>
      <c r="S299" s="44">
        <f t="shared" si="50"/>
        <v>88.3036</v>
      </c>
      <c r="T299" s="44">
        <v>16.26212784</v>
      </c>
    </row>
    <row r="300" spans="17:20">
      <c r="Q300" s="44">
        <v>150.9</v>
      </c>
      <c r="R300" s="44">
        <v>52.5132</v>
      </c>
      <c r="S300" s="44">
        <f t="shared" si="50"/>
        <v>98.3868</v>
      </c>
      <c r="T300" s="44">
        <v>19.72395792</v>
      </c>
    </row>
    <row r="301" spans="17:20">
      <c r="Q301" s="44">
        <v>343.6</v>
      </c>
      <c r="R301" s="44">
        <v>127.8192</v>
      </c>
      <c r="S301" s="44">
        <f t="shared" si="50"/>
        <v>215.7808</v>
      </c>
      <c r="T301" s="44">
        <v>48.00889152</v>
      </c>
    </row>
    <row r="302" spans="17:20">
      <c r="Q302" s="44">
        <v>69.5</v>
      </c>
      <c r="R302" s="44">
        <v>15.151</v>
      </c>
      <c r="S302" s="44">
        <f t="shared" si="50"/>
        <v>54.349</v>
      </c>
      <c r="T302" s="44">
        <v>14.681319</v>
      </c>
    </row>
    <row r="303" spans="17:20">
      <c r="Q303" s="44">
        <v>91.18</v>
      </c>
      <c r="R303" s="44">
        <v>21.15376</v>
      </c>
      <c r="S303" s="44">
        <f t="shared" si="50"/>
        <v>70.02624</v>
      </c>
      <c r="T303" s="44">
        <v>20.49799344</v>
      </c>
    </row>
    <row r="304" spans="17:20">
      <c r="Q304" s="44">
        <v>49.49</v>
      </c>
      <c r="R304" s="44">
        <v>12.17454</v>
      </c>
      <c r="S304" s="44">
        <f t="shared" si="50"/>
        <v>37.31546</v>
      </c>
      <c r="T304" s="44">
        <v>11.79712926</v>
      </c>
    </row>
    <row r="305" spans="17:20">
      <c r="Q305" s="44">
        <v>48.1</v>
      </c>
      <c r="R305" s="44">
        <v>12.6503</v>
      </c>
      <c r="S305" s="44">
        <f t="shared" si="50"/>
        <v>35.4497</v>
      </c>
      <c r="T305" s="44">
        <v>12.2581407</v>
      </c>
    </row>
    <row r="306" spans="17:20">
      <c r="Q306" s="44">
        <v>46.9</v>
      </c>
      <c r="R306" s="44">
        <v>12.8037</v>
      </c>
      <c r="S306" s="44">
        <f t="shared" si="50"/>
        <v>34.0963</v>
      </c>
      <c r="T306" s="44">
        <v>12.4067853</v>
      </c>
    </row>
    <row r="307" spans="17:20">
      <c r="Q307" s="44">
        <v>44.8</v>
      </c>
      <c r="R307" s="44">
        <v>12.3648</v>
      </c>
      <c r="S307" s="44">
        <f t="shared" si="50"/>
        <v>32.4352</v>
      </c>
      <c r="T307" s="44">
        <v>11.9814912</v>
      </c>
    </row>
    <row r="308" spans="17:20">
      <c r="Q308" s="44">
        <v>50.9</v>
      </c>
      <c r="R308" s="44">
        <v>14.1502</v>
      </c>
      <c r="S308" s="44">
        <f t="shared" si="50"/>
        <v>36.7498</v>
      </c>
      <c r="T308" s="44">
        <v>13.7115438</v>
      </c>
    </row>
    <row r="309" spans="17:20">
      <c r="Q309" s="44">
        <v>57.4</v>
      </c>
      <c r="R309" s="44">
        <v>16.072</v>
      </c>
      <c r="S309" s="44">
        <f t="shared" si="50"/>
        <v>41.328</v>
      </c>
      <c r="T309" s="44">
        <v>15.573768</v>
      </c>
    </row>
    <row r="310" spans="17:20">
      <c r="Q310" s="44">
        <v>42.7</v>
      </c>
      <c r="R310" s="44">
        <v>11.2301</v>
      </c>
      <c r="S310" s="44">
        <f t="shared" si="50"/>
        <v>31.4699</v>
      </c>
      <c r="T310" s="44">
        <v>10.8819669</v>
      </c>
    </row>
    <row r="311" spans="17:20">
      <c r="Q311" s="44">
        <v>44.6</v>
      </c>
      <c r="R311" s="44">
        <v>11.596</v>
      </c>
      <c r="S311" s="44">
        <f t="shared" si="50"/>
        <v>33.004</v>
      </c>
      <c r="T311" s="44">
        <v>11.236524</v>
      </c>
    </row>
    <row r="312" spans="17:20">
      <c r="Q312" s="44">
        <v>45.5</v>
      </c>
      <c r="R312" s="44">
        <v>12.467</v>
      </c>
      <c r="S312" s="44">
        <f t="shared" si="50"/>
        <v>33.033</v>
      </c>
      <c r="T312" s="44">
        <v>12.080523</v>
      </c>
    </row>
    <row r="313" spans="17:20">
      <c r="Q313" s="44">
        <v>45</v>
      </c>
      <c r="R313" s="44">
        <v>13.32</v>
      </c>
      <c r="S313" s="44">
        <f t="shared" si="50"/>
        <v>31.68</v>
      </c>
      <c r="T313" s="44">
        <v>12.90708</v>
      </c>
    </row>
    <row r="314" spans="17:20">
      <c r="Q314" s="44">
        <v>42.5</v>
      </c>
      <c r="R314" s="44">
        <v>13.9825</v>
      </c>
      <c r="S314" s="44">
        <f t="shared" si="50"/>
        <v>28.5175</v>
      </c>
      <c r="T314" s="44">
        <v>13.5490425</v>
      </c>
    </row>
    <row r="315" spans="17:20">
      <c r="Q315" s="44">
        <v>46.9</v>
      </c>
      <c r="R315" s="44">
        <v>16.3212</v>
      </c>
      <c r="S315" s="44">
        <f t="shared" si="50"/>
        <v>30.5788</v>
      </c>
      <c r="T315" s="44">
        <v>15.8152428</v>
      </c>
    </row>
    <row r="316" spans="17:20">
      <c r="Q316" s="44">
        <v>47.4</v>
      </c>
      <c r="R316" s="44">
        <v>17.6328</v>
      </c>
      <c r="S316" s="44">
        <f t="shared" si="50"/>
        <v>29.7672</v>
      </c>
      <c r="T316" s="44">
        <v>17.0861832</v>
      </c>
    </row>
    <row r="317" spans="17:20">
      <c r="Q317" s="44">
        <v>41.5</v>
      </c>
      <c r="R317" s="44">
        <v>9.047</v>
      </c>
      <c r="S317" s="44">
        <f t="shared" si="50"/>
        <v>32.453</v>
      </c>
      <c r="T317" s="44">
        <v>8.9284843</v>
      </c>
    </row>
    <row r="318" spans="17:20">
      <c r="Q318" s="44">
        <v>74.56</v>
      </c>
      <c r="R318" s="44">
        <v>17.29792</v>
      </c>
      <c r="S318" s="44">
        <f t="shared" si="50"/>
        <v>57.26208</v>
      </c>
      <c r="T318" s="44">
        <v>17.071317248</v>
      </c>
    </row>
    <row r="319" spans="17:20">
      <c r="Q319" s="44">
        <v>77.95</v>
      </c>
      <c r="R319" s="44">
        <v>19.1757</v>
      </c>
      <c r="S319" s="44">
        <f t="shared" si="50"/>
        <v>58.7743</v>
      </c>
      <c r="T319" s="44">
        <v>18.92449833</v>
      </c>
    </row>
    <row r="320" spans="17:20">
      <c r="Q320" s="44">
        <v>85.4</v>
      </c>
      <c r="R320" s="44">
        <v>22.4602</v>
      </c>
      <c r="S320" s="44">
        <f t="shared" si="50"/>
        <v>62.9398</v>
      </c>
      <c r="T320" s="44">
        <v>22.16597138</v>
      </c>
    </row>
    <row r="321" spans="17:20">
      <c r="Q321" s="44">
        <v>93.3</v>
      </c>
      <c r="R321" s="44">
        <v>25.4709</v>
      </c>
      <c r="S321" s="44">
        <f t="shared" si="50"/>
        <v>67.8291</v>
      </c>
      <c r="T321" s="44">
        <v>25.13723121</v>
      </c>
    </row>
    <row r="322" spans="17:20">
      <c r="Q322" s="44">
        <v>100.2</v>
      </c>
      <c r="R322" s="44">
        <v>27.6552</v>
      </c>
      <c r="S322" s="44">
        <f t="shared" ref="S322:S385" si="51">Q322-R322</f>
        <v>72.5448</v>
      </c>
      <c r="T322" s="44">
        <v>27.29291688</v>
      </c>
    </row>
    <row r="323" spans="17:20">
      <c r="Q323" s="44">
        <v>108.7</v>
      </c>
      <c r="R323" s="44">
        <v>30.2186</v>
      </c>
      <c r="S323" s="44">
        <f t="shared" si="51"/>
        <v>78.4814</v>
      </c>
      <c r="T323" s="44">
        <v>29.82273634</v>
      </c>
    </row>
    <row r="324" spans="17:20">
      <c r="Q324" s="44">
        <v>114.5</v>
      </c>
      <c r="R324" s="44">
        <v>32.06</v>
      </c>
      <c r="S324" s="44">
        <f t="shared" si="51"/>
        <v>82.44</v>
      </c>
      <c r="T324" s="44">
        <v>31.640014</v>
      </c>
    </row>
    <row r="325" spans="17:20">
      <c r="Q325" s="44">
        <v>80.4</v>
      </c>
      <c r="R325" s="44">
        <v>21.1452</v>
      </c>
      <c r="S325" s="44">
        <f t="shared" si="51"/>
        <v>59.2548</v>
      </c>
      <c r="T325" s="44">
        <v>20.86819788</v>
      </c>
    </row>
    <row r="326" spans="17:20">
      <c r="Q326" s="44">
        <v>78.3</v>
      </c>
      <c r="R326" s="44">
        <v>20.358</v>
      </c>
      <c r="S326" s="44">
        <f t="shared" si="51"/>
        <v>57.942</v>
      </c>
      <c r="T326" s="44">
        <v>20.0913102</v>
      </c>
    </row>
    <row r="327" spans="17:20">
      <c r="Q327" s="44">
        <v>80.2</v>
      </c>
      <c r="R327" s="44">
        <v>21.9748</v>
      </c>
      <c r="S327" s="44">
        <f t="shared" si="51"/>
        <v>58.2252</v>
      </c>
      <c r="T327" s="44">
        <v>21.68693012</v>
      </c>
    </row>
    <row r="328" spans="17:20">
      <c r="Q328" s="44">
        <v>88.6</v>
      </c>
      <c r="R328" s="44">
        <v>26.2256</v>
      </c>
      <c r="S328" s="44">
        <f t="shared" si="51"/>
        <v>62.3744</v>
      </c>
      <c r="T328" s="44">
        <v>25.88204464</v>
      </c>
    </row>
    <row r="329" spans="17:20">
      <c r="Q329" s="44">
        <v>93</v>
      </c>
      <c r="R329" s="44">
        <v>30.597</v>
      </c>
      <c r="S329" s="44">
        <f t="shared" si="51"/>
        <v>62.403</v>
      </c>
      <c r="T329" s="44">
        <v>30.1961793</v>
      </c>
    </row>
    <row r="330" spans="17:20">
      <c r="Q330" s="44">
        <v>99.1</v>
      </c>
      <c r="R330" s="44">
        <v>34.4868</v>
      </c>
      <c r="S330" s="44">
        <f t="shared" si="51"/>
        <v>64.6132</v>
      </c>
      <c r="T330" s="44">
        <v>34.03502292</v>
      </c>
    </row>
    <row r="331" spans="17:20">
      <c r="Q331" s="44">
        <v>110.3</v>
      </c>
      <c r="R331" s="44">
        <v>41.0316</v>
      </c>
      <c r="S331" s="44">
        <f t="shared" si="51"/>
        <v>69.2684</v>
      </c>
      <c r="T331" s="44">
        <v>40.49408604</v>
      </c>
    </row>
    <row r="332" spans="17:20">
      <c r="Q332" s="44">
        <v>633.6</v>
      </c>
      <c r="R332" s="44">
        <v>138.1248</v>
      </c>
      <c r="S332" s="44">
        <f t="shared" si="51"/>
        <v>495.4752</v>
      </c>
      <c r="T332" s="44">
        <v>98.81448192</v>
      </c>
    </row>
    <row r="333" spans="17:20">
      <c r="Q333" s="44">
        <v>440</v>
      </c>
      <c r="R333" s="44">
        <v>102.08</v>
      </c>
      <c r="S333" s="44">
        <f t="shared" si="51"/>
        <v>337.92</v>
      </c>
      <c r="T333" s="44">
        <v>73.028032</v>
      </c>
    </row>
    <row r="334" spans="17:20">
      <c r="Q334" s="44">
        <v>490.3</v>
      </c>
      <c r="R334" s="44">
        <v>120.6138</v>
      </c>
      <c r="S334" s="44">
        <f t="shared" si="51"/>
        <v>369.6862</v>
      </c>
      <c r="T334" s="44">
        <v>86.28711252</v>
      </c>
    </row>
    <row r="335" spans="17:20">
      <c r="Q335" s="44">
        <v>477.4</v>
      </c>
      <c r="R335" s="44">
        <v>125.5562</v>
      </c>
      <c r="S335" s="44">
        <f t="shared" si="51"/>
        <v>351.8438</v>
      </c>
      <c r="T335" s="44">
        <v>89.82290548</v>
      </c>
    </row>
    <row r="336" spans="17:20">
      <c r="Q336" s="44">
        <v>487.9</v>
      </c>
      <c r="R336" s="44">
        <v>133.1967</v>
      </c>
      <c r="S336" s="44">
        <f t="shared" si="51"/>
        <v>354.7033</v>
      </c>
      <c r="T336" s="44">
        <v>95.28891918</v>
      </c>
    </row>
    <row r="337" spans="17:20">
      <c r="Q337" s="44">
        <v>529.4</v>
      </c>
      <c r="R337" s="44">
        <v>146.1144</v>
      </c>
      <c r="S337" s="44">
        <f t="shared" si="51"/>
        <v>383.2856</v>
      </c>
      <c r="T337" s="44">
        <v>104.53024176</v>
      </c>
    </row>
    <row r="338" spans="17:20">
      <c r="Q338" s="44">
        <v>561.8</v>
      </c>
      <c r="R338" s="44">
        <v>156.1804</v>
      </c>
      <c r="S338" s="44">
        <f t="shared" si="51"/>
        <v>405.6196</v>
      </c>
      <c r="T338" s="44">
        <v>111.73145816</v>
      </c>
    </row>
    <row r="339" spans="17:20">
      <c r="Q339" s="44">
        <v>552.8</v>
      </c>
      <c r="R339" s="44">
        <v>154.784</v>
      </c>
      <c r="S339" s="44">
        <f t="shared" si="51"/>
        <v>398.016</v>
      </c>
      <c r="T339" s="44">
        <v>110.7324736</v>
      </c>
    </row>
    <row r="340" spans="17:20">
      <c r="Q340" s="44">
        <v>494.8</v>
      </c>
      <c r="R340" s="44">
        <v>130.1324</v>
      </c>
      <c r="S340" s="44">
        <f t="shared" si="51"/>
        <v>364.6676</v>
      </c>
      <c r="T340" s="44">
        <v>93.09671896</v>
      </c>
    </row>
    <row r="341" spans="17:20">
      <c r="Q341" s="44">
        <v>476.2</v>
      </c>
      <c r="R341" s="44">
        <v>123.812</v>
      </c>
      <c r="S341" s="44">
        <f t="shared" si="51"/>
        <v>352.388</v>
      </c>
      <c r="T341" s="44">
        <v>88.5751048</v>
      </c>
    </row>
    <row r="342" spans="17:20">
      <c r="Q342" s="44">
        <v>502.3</v>
      </c>
      <c r="R342" s="44">
        <v>137.6302</v>
      </c>
      <c r="S342" s="44">
        <f t="shared" si="51"/>
        <v>364.6698</v>
      </c>
      <c r="T342" s="44">
        <v>98.46064508</v>
      </c>
    </row>
    <row r="343" spans="17:20">
      <c r="Q343" s="44">
        <v>547.8</v>
      </c>
      <c r="R343" s="44">
        <v>162.1488</v>
      </c>
      <c r="S343" s="44">
        <f t="shared" si="51"/>
        <v>385.6512</v>
      </c>
      <c r="T343" s="44">
        <v>116.00125152</v>
      </c>
    </row>
    <row r="344" spans="17:20">
      <c r="Q344" s="44">
        <v>524.8</v>
      </c>
      <c r="R344" s="44">
        <v>172.6592</v>
      </c>
      <c r="S344" s="44">
        <f t="shared" si="51"/>
        <v>352.1408</v>
      </c>
      <c r="T344" s="44">
        <v>123.52039168</v>
      </c>
    </row>
    <row r="345" spans="17:20">
      <c r="Q345" s="44">
        <v>583.6</v>
      </c>
      <c r="R345" s="44">
        <v>203.0928</v>
      </c>
      <c r="S345" s="44">
        <f t="shared" si="51"/>
        <v>380.5072</v>
      </c>
      <c r="T345" s="44">
        <v>145.29258912</v>
      </c>
    </row>
    <row r="346" spans="17:20">
      <c r="Q346" s="44">
        <v>773.2</v>
      </c>
      <c r="R346" s="44">
        <v>287.6304</v>
      </c>
      <c r="S346" s="44">
        <f t="shared" si="51"/>
        <v>485.5696</v>
      </c>
      <c r="T346" s="44">
        <v>205.77078816</v>
      </c>
    </row>
    <row r="347" spans="17:20">
      <c r="Q347" s="44">
        <v>216.6</v>
      </c>
      <c r="R347" s="44">
        <v>47.2188</v>
      </c>
      <c r="S347" s="44">
        <f t="shared" si="51"/>
        <v>169.3812</v>
      </c>
      <c r="T347" s="44">
        <v>70.45989336</v>
      </c>
    </row>
    <row r="348" spans="17:20">
      <c r="Q348" s="44">
        <v>309.26</v>
      </c>
      <c r="R348" s="44">
        <v>71.74832</v>
      </c>
      <c r="S348" s="44">
        <f t="shared" si="51"/>
        <v>237.51168</v>
      </c>
      <c r="T348" s="44">
        <v>107.062843104</v>
      </c>
    </row>
    <row r="349" spans="17:20">
      <c r="Q349" s="44">
        <v>274.96</v>
      </c>
      <c r="R349" s="44">
        <v>67.64016</v>
      </c>
      <c r="S349" s="44">
        <f t="shared" si="51"/>
        <v>207.31984</v>
      </c>
      <c r="T349" s="44">
        <v>100.932646752</v>
      </c>
    </row>
    <row r="350" spans="17:20">
      <c r="Q350" s="44">
        <v>247.8</v>
      </c>
      <c r="R350" s="44">
        <v>65.1714</v>
      </c>
      <c r="S350" s="44">
        <f t="shared" si="51"/>
        <v>182.6286</v>
      </c>
      <c r="T350" s="44">
        <v>97.24876308</v>
      </c>
    </row>
    <row r="351" spans="17:20">
      <c r="Q351" s="44">
        <v>254.3</v>
      </c>
      <c r="R351" s="44">
        <v>69.4239</v>
      </c>
      <c r="S351" s="44">
        <f t="shared" si="51"/>
        <v>184.8761</v>
      </c>
      <c r="T351" s="44">
        <v>103.59434358</v>
      </c>
    </row>
    <row r="352" spans="17:20">
      <c r="Q352" s="44">
        <v>290.6</v>
      </c>
      <c r="R352" s="44">
        <v>80.2056</v>
      </c>
      <c r="S352" s="44">
        <f t="shared" si="51"/>
        <v>210.3944</v>
      </c>
      <c r="T352" s="44">
        <v>119.68279632</v>
      </c>
    </row>
    <row r="353" spans="17:20">
      <c r="Q353" s="44">
        <v>349.6</v>
      </c>
      <c r="R353" s="44">
        <v>97.1888</v>
      </c>
      <c r="S353" s="44">
        <f t="shared" si="51"/>
        <v>252.4112</v>
      </c>
      <c r="T353" s="44">
        <v>145.02512736</v>
      </c>
    </row>
    <row r="354" spans="17:20">
      <c r="Q354" s="44">
        <v>362.8</v>
      </c>
      <c r="R354" s="44">
        <v>101.584</v>
      </c>
      <c r="S354" s="44">
        <f t="shared" si="51"/>
        <v>261.216</v>
      </c>
      <c r="T354" s="44">
        <v>151.5836448</v>
      </c>
    </row>
    <row r="355" spans="17:20">
      <c r="Q355" s="44">
        <v>373.5</v>
      </c>
      <c r="R355" s="44">
        <v>98.2305</v>
      </c>
      <c r="S355" s="44">
        <f t="shared" si="51"/>
        <v>275.2695</v>
      </c>
      <c r="T355" s="44">
        <v>146.5795521</v>
      </c>
    </row>
    <row r="356" spans="17:20">
      <c r="Q356" s="44">
        <v>371.9</v>
      </c>
      <c r="R356" s="44">
        <v>96.694</v>
      </c>
      <c r="S356" s="44">
        <f t="shared" si="51"/>
        <v>275.206</v>
      </c>
      <c r="T356" s="44">
        <v>144.2867868</v>
      </c>
    </row>
    <row r="357" spans="17:20">
      <c r="Q357" s="44">
        <v>431.7</v>
      </c>
      <c r="R357" s="44">
        <v>118.2858</v>
      </c>
      <c r="S357" s="44">
        <f t="shared" si="51"/>
        <v>313.4142</v>
      </c>
      <c r="T357" s="44">
        <v>176.50607076</v>
      </c>
    </row>
    <row r="358" spans="17:20">
      <c r="Q358" s="44">
        <v>488.6</v>
      </c>
      <c r="R358" s="44">
        <v>144.6256</v>
      </c>
      <c r="S358" s="44">
        <f t="shared" si="51"/>
        <v>343.9744</v>
      </c>
      <c r="T358" s="44">
        <v>215.81032032</v>
      </c>
    </row>
    <row r="359" spans="17:20">
      <c r="Q359" s="44">
        <v>478.4</v>
      </c>
      <c r="R359" s="44">
        <v>157.3936</v>
      </c>
      <c r="S359" s="44">
        <f t="shared" si="51"/>
        <v>321.0064</v>
      </c>
      <c r="T359" s="44">
        <v>234.86272992</v>
      </c>
    </row>
    <row r="360" spans="17:20">
      <c r="Q360" s="44">
        <v>491.4</v>
      </c>
      <c r="R360" s="44">
        <v>171.0072</v>
      </c>
      <c r="S360" s="44">
        <f t="shared" si="51"/>
        <v>320.3928</v>
      </c>
      <c r="T360" s="44">
        <v>255.17694384</v>
      </c>
    </row>
    <row r="361" spans="17:20">
      <c r="Q361" s="44">
        <v>502.7</v>
      </c>
      <c r="R361" s="44">
        <v>187.0044</v>
      </c>
      <c r="S361" s="44">
        <f t="shared" si="51"/>
        <v>315.6956</v>
      </c>
      <c r="T361" s="44">
        <v>279.04796568</v>
      </c>
    </row>
    <row r="362" spans="17:20">
      <c r="Q362" s="44">
        <v>401.5</v>
      </c>
      <c r="R362" s="44">
        <v>87.527</v>
      </c>
      <c r="S362" s="44">
        <f t="shared" si="51"/>
        <v>313.973</v>
      </c>
      <c r="T362" s="44">
        <v>47.0545152</v>
      </c>
    </row>
    <row r="363" spans="17:20">
      <c r="Q363" s="44">
        <v>666.24</v>
      </c>
      <c r="R363" s="44">
        <v>154.56768</v>
      </c>
      <c r="S363" s="44">
        <f t="shared" si="51"/>
        <v>511.67232</v>
      </c>
      <c r="T363" s="44">
        <v>83.095584768</v>
      </c>
    </row>
    <row r="364" spans="17:20">
      <c r="Q364" s="44">
        <v>669.95</v>
      </c>
      <c r="R364" s="44">
        <v>164.8077</v>
      </c>
      <c r="S364" s="44">
        <f t="shared" si="51"/>
        <v>505.1423</v>
      </c>
      <c r="T364" s="44">
        <v>88.60061952</v>
      </c>
    </row>
    <row r="365" spans="17:20">
      <c r="Q365" s="44">
        <v>675.1</v>
      </c>
      <c r="R365" s="44">
        <v>177.5513</v>
      </c>
      <c r="S365" s="44">
        <f t="shared" si="51"/>
        <v>497.5487</v>
      </c>
      <c r="T365" s="44">
        <v>95.45157888</v>
      </c>
    </row>
    <row r="366" spans="17:20">
      <c r="Q366" s="44">
        <v>658.9</v>
      </c>
      <c r="R366" s="44">
        <v>179.8797</v>
      </c>
      <c r="S366" s="44">
        <f t="shared" si="51"/>
        <v>479.0203</v>
      </c>
      <c r="T366" s="44">
        <v>96.70332672</v>
      </c>
    </row>
    <row r="367" spans="17:20">
      <c r="Q367" s="44">
        <v>681.3</v>
      </c>
      <c r="R367" s="44">
        <v>188.0388</v>
      </c>
      <c r="S367" s="44">
        <f t="shared" si="51"/>
        <v>493.2612</v>
      </c>
      <c r="T367" s="44">
        <v>101.08965888</v>
      </c>
    </row>
    <row r="368" spans="17:20">
      <c r="Q368" s="44">
        <v>688.2</v>
      </c>
      <c r="R368" s="44">
        <v>191.3196</v>
      </c>
      <c r="S368" s="44">
        <f t="shared" si="51"/>
        <v>496.8804</v>
      </c>
      <c r="T368" s="44">
        <v>102.85341696</v>
      </c>
    </row>
    <row r="369" spans="17:20">
      <c r="Q369" s="44">
        <v>721.8</v>
      </c>
      <c r="R369" s="44">
        <v>202.104</v>
      </c>
      <c r="S369" s="44">
        <f t="shared" si="51"/>
        <v>519.696</v>
      </c>
      <c r="T369" s="44">
        <v>108.6511104</v>
      </c>
    </row>
    <row r="370" spans="17:20">
      <c r="Q370" s="44">
        <v>747.7</v>
      </c>
      <c r="R370" s="44">
        <v>196.6451</v>
      </c>
      <c r="S370" s="44">
        <f t="shared" si="51"/>
        <v>551.0549</v>
      </c>
      <c r="T370" s="44">
        <v>105.71640576</v>
      </c>
    </row>
    <row r="371" spans="17:20">
      <c r="Q371" s="44">
        <v>755.8</v>
      </c>
      <c r="R371" s="44">
        <v>196.508</v>
      </c>
      <c r="S371" s="44">
        <f t="shared" si="51"/>
        <v>559.292</v>
      </c>
      <c r="T371" s="44">
        <v>105.6427008</v>
      </c>
    </row>
    <row r="372" spans="17:20">
      <c r="Q372" s="44">
        <v>777.5</v>
      </c>
      <c r="R372" s="44">
        <v>213.035</v>
      </c>
      <c r="S372" s="44">
        <f t="shared" si="51"/>
        <v>564.465</v>
      </c>
      <c r="T372" s="44">
        <v>114.527616</v>
      </c>
    </row>
    <row r="373" spans="17:20">
      <c r="Q373" s="44">
        <v>810.4</v>
      </c>
      <c r="R373" s="44">
        <v>239.8784</v>
      </c>
      <c r="S373" s="44">
        <f t="shared" si="51"/>
        <v>570.5216</v>
      </c>
      <c r="T373" s="44">
        <v>128.95862784</v>
      </c>
    </row>
    <row r="374" spans="17:20">
      <c r="Q374" s="44">
        <v>824.5</v>
      </c>
      <c r="R374" s="44">
        <v>271.2605</v>
      </c>
      <c r="S374" s="44">
        <f t="shared" si="51"/>
        <v>553.2395</v>
      </c>
      <c r="T374" s="44">
        <v>145.8296448</v>
      </c>
    </row>
    <row r="375" spans="17:20">
      <c r="Q375" s="44">
        <v>835</v>
      </c>
      <c r="R375" s="44">
        <v>290.58</v>
      </c>
      <c r="S375" s="44">
        <f t="shared" si="51"/>
        <v>544.42</v>
      </c>
      <c r="T375" s="44">
        <v>156.215808</v>
      </c>
    </row>
    <row r="376" spans="17:20">
      <c r="Q376" s="44">
        <v>875.4</v>
      </c>
      <c r="R376" s="44">
        <v>325.6488</v>
      </c>
      <c r="S376" s="44">
        <f t="shared" si="51"/>
        <v>549.7512</v>
      </c>
      <c r="T376" s="44">
        <v>175.06879488</v>
      </c>
    </row>
    <row r="377" spans="17:20">
      <c r="Q377" s="44">
        <v>392.6</v>
      </c>
      <c r="R377" s="44">
        <v>85.5868</v>
      </c>
      <c r="S377" s="44">
        <f t="shared" si="51"/>
        <v>307.0132</v>
      </c>
      <c r="T377" s="44">
        <v>140.85875544</v>
      </c>
    </row>
    <row r="378" spans="17:20">
      <c r="Q378" s="44">
        <v>458.42</v>
      </c>
      <c r="R378" s="44">
        <v>106.35344</v>
      </c>
      <c r="S378" s="44">
        <f t="shared" si="51"/>
        <v>352.06656</v>
      </c>
      <c r="T378" s="44">
        <v>175.036491552</v>
      </c>
    </row>
    <row r="379" spans="17:20">
      <c r="Q379" s="44">
        <v>461.9</v>
      </c>
      <c r="R379" s="44">
        <v>113.6274</v>
      </c>
      <c r="S379" s="44">
        <f t="shared" si="51"/>
        <v>348.2726</v>
      </c>
      <c r="T379" s="44">
        <v>187.00797492</v>
      </c>
    </row>
    <row r="380" spans="17:20">
      <c r="Q380" s="44">
        <v>451.3</v>
      </c>
      <c r="R380" s="44">
        <v>118.6919</v>
      </c>
      <c r="S380" s="44">
        <f t="shared" si="51"/>
        <v>332.6081</v>
      </c>
      <c r="T380" s="44">
        <v>195.34312902</v>
      </c>
    </row>
    <row r="381" spans="17:20">
      <c r="Q381" s="44">
        <v>467.5</v>
      </c>
      <c r="R381" s="44">
        <v>127.6275</v>
      </c>
      <c r="S381" s="44">
        <f t="shared" si="51"/>
        <v>339.8725</v>
      </c>
      <c r="T381" s="44">
        <v>210.0493395</v>
      </c>
    </row>
    <row r="382" spans="17:20">
      <c r="Q382" s="44">
        <v>467.5</v>
      </c>
      <c r="R382" s="44">
        <v>129.03</v>
      </c>
      <c r="S382" s="44">
        <f t="shared" si="51"/>
        <v>338.47</v>
      </c>
      <c r="T382" s="44">
        <v>212.357574</v>
      </c>
    </row>
    <row r="383" spans="17:20">
      <c r="Q383" s="44">
        <v>471.3</v>
      </c>
      <c r="R383" s="44">
        <v>131.0214</v>
      </c>
      <c r="S383" s="44">
        <f t="shared" si="51"/>
        <v>340.2786</v>
      </c>
      <c r="T383" s="44">
        <v>215.63502012</v>
      </c>
    </row>
    <row r="384" spans="17:20">
      <c r="Q384" s="44">
        <v>466.6</v>
      </c>
      <c r="R384" s="44">
        <v>130.648</v>
      </c>
      <c r="S384" s="44">
        <f t="shared" si="51"/>
        <v>335.952</v>
      </c>
      <c r="T384" s="44">
        <v>215.0204784</v>
      </c>
    </row>
    <row r="385" spans="17:20">
      <c r="Q385" s="44">
        <v>470</v>
      </c>
      <c r="R385" s="44">
        <v>123.61</v>
      </c>
      <c r="S385" s="44">
        <f t="shared" si="51"/>
        <v>346.39</v>
      </c>
      <c r="T385" s="44">
        <v>203.437338</v>
      </c>
    </row>
    <row r="386" spans="17:20">
      <c r="Q386" s="44">
        <v>498.4</v>
      </c>
      <c r="R386" s="44">
        <v>129.584</v>
      </c>
      <c r="S386" s="44">
        <f t="shared" ref="S386:S449" si="52">Q386-R386</f>
        <v>368.816</v>
      </c>
      <c r="T386" s="44">
        <v>213.2693472</v>
      </c>
    </row>
    <row r="387" spans="17:20">
      <c r="Q387" s="44">
        <v>525.2</v>
      </c>
      <c r="R387" s="44">
        <v>143.9048</v>
      </c>
      <c r="S387" s="44">
        <f t="shared" si="52"/>
        <v>381.2952</v>
      </c>
      <c r="T387" s="44">
        <v>236.83851984</v>
      </c>
    </row>
    <row r="388" spans="17:20">
      <c r="Q388" s="44">
        <v>531.3</v>
      </c>
      <c r="R388" s="44">
        <v>157.2648</v>
      </c>
      <c r="S388" s="44">
        <f t="shared" si="52"/>
        <v>374.0352</v>
      </c>
      <c r="T388" s="44">
        <v>258.82640784</v>
      </c>
    </row>
    <row r="389" spans="17:20">
      <c r="Q389" s="44">
        <v>544.7</v>
      </c>
      <c r="R389" s="44">
        <v>179.2063</v>
      </c>
      <c r="S389" s="44">
        <f t="shared" si="52"/>
        <v>365.4937</v>
      </c>
      <c r="T389" s="44">
        <v>294.93772854</v>
      </c>
    </row>
    <row r="390" spans="17:20">
      <c r="Q390" s="44">
        <v>555.5</v>
      </c>
      <c r="R390" s="44">
        <v>193.314</v>
      </c>
      <c r="S390" s="44">
        <f t="shared" si="52"/>
        <v>362.186</v>
      </c>
      <c r="T390" s="44">
        <v>318.1561812</v>
      </c>
    </row>
    <row r="391" spans="17:20">
      <c r="Q391" s="44">
        <v>595.4</v>
      </c>
      <c r="R391" s="44">
        <v>221.4888</v>
      </c>
      <c r="S391" s="44">
        <f t="shared" si="52"/>
        <v>373.9112</v>
      </c>
      <c r="T391" s="44">
        <v>364.52626704</v>
      </c>
    </row>
    <row r="392" spans="17:20">
      <c r="Q392" s="44">
        <v>36.9</v>
      </c>
      <c r="R392" s="44">
        <v>8.0442</v>
      </c>
      <c r="S392" s="44">
        <f t="shared" si="52"/>
        <v>28.8558</v>
      </c>
      <c r="T392" s="44">
        <v>2.2765086</v>
      </c>
    </row>
    <row r="393" spans="17:20">
      <c r="Q393" s="44">
        <v>122.51</v>
      </c>
      <c r="R393" s="44">
        <v>28.42232</v>
      </c>
      <c r="S393" s="44">
        <f t="shared" si="52"/>
        <v>94.08768</v>
      </c>
      <c r="T393" s="44">
        <v>8.04351656</v>
      </c>
    </row>
    <row r="394" spans="17:20">
      <c r="Q394" s="44">
        <v>103.04</v>
      </c>
      <c r="R394" s="44">
        <v>25.34784</v>
      </c>
      <c r="S394" s="44">
        <f t="shared" si="52"/>
        <v>77.69216</v>
      </c>
      <c r="T394" s="44">
        <v>7.17343872</v>
      </c>
    </row>
    <row r="395" spans="17:20">
      <c r="Q395" s="44">
        <v>98.2</v>
      </c>
      <c r="R395" s="44">
        <v>25.8266</v>
      </c>
      <c r="S395" s="44">
        <f t="shared" si="52"/>
        <v>72.3734</v>
      </c>
      <c r="T395" s="44">
        <v>7.3089278</v>
      </c>
    </row>
    <row r="396" spans="17:20">
      <c r="Q396" s="44">
        <v>95.2</v>
      </c>
      <c r="R396" s="44">
        <v>25.9896</v>
      </c>
      <c r="S396" s="44">
        <f t="shared" si="52"/>
        <v>69.2104</v>
      </c>
      <c r="T396" s="44">
        <v>7.3550568</v>
      </c>
    </row>
    <row r="397" spans="17:20">
      <c r="Q397" s="44">
        <v>103.7</v>
      </c>
      <c r="R397" s="44">
        <v>28.6212</v>
      </c>
      <c r="S397" s="44">
        <f t="shared" si="52"/>
        <v>75.0788</v>
      </c>
      <c r="T397" s="44">
        <v>8.0997996</v>
      </c>
    </row>
    <row r="398" spans="17:20">
      <c r="Q398" s="44">
        <v>102.1</v>
      </c>
      <c r="R398" s="44">
        <v>28.3838</v>
      </c>
      <c r="S398" s="44">
        <f t="shared" si="52"/>
        <v>73.7162</v>
      </c>
      <c r="T398" s="44">
        <v>8.0326154</v>
      </c>
    </row>
    <row r="399" spans="17:20">
      <c r="Q399" s="44">
        <v>103.1</v>
      </c>
      <c r="R399" s="44">
        <v>28.868</v>
      </c>
      <c r="S399" s="44">
        <f t="shared" si="52"/>
        <v>74.232</v>
      </c>
      <c r="T399" s="44">
        <v>8.169644</v>
      </c>
    </row>
    <row r="400" spans="17:20">
      <c r="Q400" s="44">
        <v>121.7</v>
      </c>
      <c r="R400" s="44">
        <v>32.0071</v>
      </c>
      <c r="S400" s="44">
        <f t="shared" si="52"/>
        <v>89.6929</v>
      </c>
      <c r="T400" s="44">
        <v>9.0580093</v>
      </c>
    </row>
    <row r="401" spans="17:20">
      <c r="Q401" s="44">
        <v>120.8</v>
      </c>
      <c r="R401" s="44">
        <v>31.408</v>
      </c>
      <c r="S401" s="44">
        <f t="shared" si="52"/>
        <v>89.392</v>
      </c>
      <c r="T401" s="44">
        <v>8.888464</v>
      </c>
    </row>
    <row r="402" spans="17:20">
      <c r="Q402" s="44">
        <v>121.6</v>
      </c>
      <c r="R402" s="44">
        <v>33.3184</v>
      </c>
      <c r="S402" s="44">
        <f t="shared" si="52"/>
        <v>88.2816</v>
      </c>
      <c r="T402" s="44">
        <v>9.4291072</v>
      </c>
    </row>
    <row r="403" spans="17:20">
      <c r="Q403" s="44">
        <v>122.5</v>
      </c>
      <c r="R403" s="44">
        <v>36.26</v>
      </c>
      <c r="S403" s="44">
        <f t="shared" si="52"/>
        <v>86.24</v>
      </c>
      <c r="T403" s="44">
        <v>10.26158</v>
      </c>
    </row>
    <row r="404" spans="17:20">
      <c r="Q404" s="44">
        <v>122.9</v>
      </c>
      <c r="R404" s="44">
        <v>40.4341</v>
      </c>
      <c r="S404" s="44">
        <f t="shared" si="52"/>
        <v>82.4659</v>
      </c>
      <c r="T404" s="44">
        <v>11.4428503</v>
      </c>
    </row>
    <row r="405" spans="17:20">
      <c r="Q405" s="44">
        <v>122.5</v>
      </c>
      <c r="R405" s="44">
        <v>42.63</v>
      </c>
      <c r="S405" s="44">
        <f t="shared" si="52"/>
        <v>79.87</v>
      </c>
      <c r="T405" s="44">
        <v>12.06429</v>
      </c>
    </row>
    <row r="406" spans="17:20">
      <c r="Q406" s="44">
        <v>124.4</v>
      </c>
      <c r="R406" s="44">
        <v>46.2768</v>
      </c>
      <c r="S406" s="44">
        <f t="shared" si="52"/>
        <v>78.1232</v>
      </c>
      <c r="T406" s="44">
        <v>13.0963344</v>
      </c>
    </row>
    <row r="407" spans="17:20">
      <c r="Q407" s="44">
        <v>247.1</v>
      </c>
      <c r="R407" s="44">
        <v>53.8678</v>
      </c>
      <c r="S407" s="44">
        <f t="shared" si="52"/>
        <v>193.2322</v>
      </c>
      <c r="T407" s="44">
        <v>42.83028778</v>
      </c>
    </row>
    <row r="408" spans="17:20">
      <c r="Q408" s="44">
        <v>403.67</v>
      </c>
      <c r="R408" s="44">
        <v>93.65144</v>
      </c>
      <c r="S408" s="44">
        <f t="shared" si="52"/>
        <v>310.01856</v>
      </c>
      <c r="T408" s="44">
        <v>74.462259944</v>
      </c>
    </row>
    <row r="409" spans="17:20">
      <c r="Q409" s="44">
        <v>403.81</v>
      </c>
      <c r="R409" s="44">
        <v>99.33726</v>
      </c>
      <c r="S409" s="44">
        <f t="shared" si="52"/>
        <v>304.47274</v>
      </c>
      <c r="T409" s="44">
        <v>78.983055426</v>
      </c>
    </row>
    <row r="410" spans="17:20">
      <c r="Q410" s="44">
        <v>395.9</v>
      </c>
      <c r="R410" s="44">
        <v>104.1217</v>
      </c>
      <c r="S410" s="44">
        <f t="shared" si="52"/>
        <v>291.7783</v>
      </c>
      <c r="T410" s="44">
        <v>82.78716367</v>
      </c>
    </row>
    <row r="411" spans="17:20">
      <c r="Q411" s="44">
        <v>402.1</v>
      </c>
      <c r="R411" s="44">
        <v>109.7733</v>
      </c>
      <c r="S411" s="44">
        <f t="shared" si="52"/>
        <v>292.3267</v>
      </c>
      <c r="T411" s="44">
        <v>87.28075083</v>
      </c>
    </row>
    <row r="412" spans="17:20">
      <c r="Q412" s="44">
        <v>423.8</v>
      </c>
      <c r="R412" s="44">
        <v>116.9688</v>
      </c>
      <c r="S412" s="44">
        <f t="shared" si="52"/>
        <v>306.8312</v>
      </c>
      <c r="T412" s="44">
        <v>93.00189288</v>
      </c>
    </row>
    <row r="413" spans="17:20">
      <c r="Q413" s="44">
        <v>420.1</v>
      </c>
      <c r="R413" s="44">
        <v>116.7878</v>
      </c>
      <c r="S413" s="44">
        <f t="shared" si="52"/>
        <v>303.3122</v>
      </c>
      <c r="T413" s="44">
        <v>92.85797978</v>
      </c>
    </row>
    <row r="414" spans="17:20">
      <c r="Q414" s="44">
        <v>416.4</v>
      </c>
      <c r="R414" s="44">
        <v>116.592</v>
      </c>
      <c r="S414" s="44">
        <f t="shared" si="52"/>
        <v>299.808</v>
      </c>
      <c r="T414" s="44">
        <v>92.7022992</v>
      </c>
    </row>
    <row r="415" spans="17:20">
      <c r="Q415" s="44">
        <v>394.1</v>
      </c>
      <c r="R415" s="44">
        <v>103.6483</v>
      </c>
      <c r="S415" s="44">
        <f t="shared" si="52"/>
        <v>290.4517</v>
      </c>
      <c r="T415" s="44">
        <v>82.41076333</v>
      </c>
    </row>
    <row r="416" spans="17:20">
      <c r="Q416" s="44">
        <v>410.5</v>
      </c>
      <c r="R416" s="44">
        <v>106.73</v>
      </c>
      <c r="S416" s="44">
        <f t="shared" si="52"/>
        <v>303.77</v>
      </c>
      <c r="T416" s="44">
        <v>84.861023</v>
      </c>
    </row>
    <row r="417" spans="17:20">
      <c r="Q417" s="44">
        <v>427.1</v>
      </c>
      <c r="R417" s="44">
        <v>117.0254</v>
      </c>
      <c r="S417" s="44">
        <f t="shared" si="52"/>
        <v>310.0746</v>
      </c>
      <c r="T417" s="44">
        <v>93.04689554</v>
      </c>
    </row>
    <row r="418" spans="17:20">
      <c r="Q418" s="44">
        <v>450.3</v>
      </c>
      <c r="R418" s="44">
        <v>133.2888</v>
      </c>
      <c r="S418" s="44">
        <f t="shared" si="52"/>
        <v>317.0112</v>
      </c>
      <c r="T418" s="44">
        <v>105.97792488</v>
      </c>
    </row>
    <row r="419" spans="17:20">
      <c r="Q419" s="44">
        <v>480.1</v>
      </c>
      <c r="R419" s="44">
        <v>157.9529</v>
      </c>
      <c r="S419" s="44">
        <f t="shared" si="52"/>
        <v>322.1471</v>
      </c>
      <c r="T419" s="44">
        <v>125.58835079</v>
      </c>
    </row>
    <row r="420" spans="17:20">
      <c r="Q420" s="44">
        <v>495.5</v>
      </c>
      <c r="R420" s="44">
        <v>172.434</v>
      </c>
      <c r="S420" s="44">
        <f t="shared" si="52"/>
        <v>323.066</v>
      </c>
      <c r="T420" s="44">
        <v>137.1022734</v>
      </c>
    </row>
    <row r="421" spans="17:20">
      <c r="Q421" s="44">
        <v>521.3</v>
      </c>
      <c r="R421" s="44">
        <v>193.9236</v>
      </c>
      <c r="S421" s="44">
        <f t="shared" si="52"/>
        <v>327.3764</v>
      </c>
      <c r="T421" s="44">
        <v>154.18865436</v>
      </c>
    </row>
    <row r="422" spans="17:20">
      <c r="Q422" s="44">
        <v>389.9</v>
      </c>
      <c r="R422" s="44">
        <v>84.9982</v>
      </c>
      <c r="S422" s="44">
        <f t="shared" si="52"/>
        <v>304.9018</v>
      </c>
      <c r="T422" s="44">
        <v>58.71675656</v>
      </c>
    </row>
    <row r="423" spans="17:20">
      <c r="Q423" s="44">
        <v>406.35</v>
      </c>
      <c r="R423" s="44">
        <v>94.2732</v>
      </c>
      <c r="S423" s="44">
        <f t="shared" si="52"/>
        <v>312.0768</v>
      </c>
      <c r="T423" s="44">
        <v>65.12392656</v>
      </c>
    </row>
    <row r="424" spans="17:20">
      <c r="Q424" s="44">
        <v>401.65</v>
      </c>
      <c r="R424" s="44">
        <v>98.8059</v>
      </c>
      <c r="S424" s="44">
        <f t="shared" si="52"/>
        <v>302.8441</v>
      </c>
      <c r="T424" s="44">
        <v>68.25511572</v>
      </c>
    </row>
    <row r="425" spans="17:20">
      <c r="Q425" s="44">
        <v>396.4</v>
      </c>
      <c r="R425" s="44">
        <v>104.2532</v>
      </c>
      <c r="S425" s="44">
        <f t="shared" si="52"/>
        <v>292.1468</v>
      </c>
      <c r="T425" s="44">
        <v>72.01811056</v>
      </c>
    </row>
    <row r="426" spans="17:20">
      <c r="Q426" s="44">
        <v>423.6</v>
      </c>
      <c r="R426" s="44">
        <v>115.6428</v>
      </c>
      <c r="S426" s="44">
        <f t="shared" si="52"/>
        <v>307.9572</v>
      </c>
      <c r="T426" s="44">
        <v>79.88604624</v>
      </c>
    </row>
    <row r="427" spans="17:20">
      <c r="Q427" s="44">
        <v>427.1</v>
      </c>
      <c r="R427" s="44">
        <v>117.8796</v>
      </c>
      <c r="S427" s="44">
        <f t="shared" si="52"/>
        <v>309.2204</v>
      </c>
      <c r="T427" s="44">
        <v>81.43122768</v>
      </c>
    </row>
    <row r="428" spans="17:20">
      <c r="Q428" s="44">
        <v>429.6</v>
      </c>
      <c r="R428" s="44">
        <v>119.4288</v>
      </c>
      <c r="S428" s="44">
        <f t="shared" si="52"/>
        <v>310.1712</v>
      </c>
      <c r="T428" s="44">
        <v>82.50141504</v>
      </c>
    </row>
    <row r="429" spans="17:20">
      <c r="Q429" s="44">
        <v>457.9</v>
      </c>
      <c r="R429" s="44">
        <v>128.212</v>
      </c>
      <c r="S429" s="44">
        <f t="shared" si="52"/>
        <v>329.688</v>
      </c>
      <c r="T429" s="44">
        <v>88.5688496</v>
      </c>
    </row>
    <row r="430" spans="17:20">
      <c r="Q430" s="44">
        <v>521.9</v>
      </c>
      <c r="R430" s="44">
        <v>137.2597</v>
      </c>
      <c r="S430" s="44">
        <f t="shared" si="52"/>
        <v>384.6403</v>
      </c>
      <c r="T430" s="44">
        <v>94.81900076</v>
      </c>
    </row>
    <row r="431" spans="17:20">
      <c r="Q431" s="44">
        <v>492</v>
      </c>
      <c r="R431" s="44">
        <v>127.92</v>
      </c>
      <c r="S431" s="44">
        <f t="shared" si="52"/>
        <v>364.08</v>
      </c>
      <c r="T431" s="44">
        <v>88.367136</v>
      </c>
    </row>
    <row r="432" spans="17:20">
      <c r="Q432" s="44">
        <v>475.5</v>
      </c>
      <c r="R432" s="44">
        <v>130.287</v>
      </c>
      <c r="S432" s="44">
        <f t="shared" si="52"/>
        <v>345.213</v>
      </c>
      <c r="T432" s="44">
        <v>90.0022596</v>
      </c>
    </row>
    <row r="433" spans="17:20">
      <c r="Q433" s="44">
        <v>634.8</v>
      </c>
      <c r="R433" s="44">
        <v>187.9008</v>
      </c>
      <c r="S433" s="44">
        <f t="shared" si="52"/>
        <v>446.8992</v>
      </c>
      <c r="T433" s="44">
        <v>129.80187264</v>
      </c>
    </row>
    <row r="434" spans="17:20">
      <c r="Q434" s="44">
        <v>628.7</v>
      </c>
      <c r="R434" s="44">
        <v>206.8423</v>
      </c>
      <c r="S434" s="44">
        <f t="shared" si="52"/>
        <v>421.8577</v>
      </c>
      <c r="T434" s="44">
        <v>142.88666084</v>
      </c>
    </row>
    <row r="435" spans="17:20">
      <c r="Q435" s="44">
        <v>632.3</v>
      </c>
      <c r="R435" s="44">
        <v>220.0404</v>
      </c>
      <c r="S435" s="44">
        <f t="shared" si="52"/>
        <v>412.2596</v>
      </c>
      <c r="T435" s="44">
        <v>152.00390832</v>
      </c>
    </row>
    <row r="436" spans="17:20">
      <c r="Q436" s="44">
        <v>619.2</v>
      </c>
      <c r="R436" s="44">
        <v>230.3424</v>
      </c>
      <c r="S436" s="44">
        <f t="shared" si="52"/>
        <v>388.8576</v>
      </c>
      <c r="T436" s="44">
        <v>159.12052992</v>
      </c>
    </row>
    <row r="437" spans="17:20">
      <c r="Q437" s="44">
        <v>41.7</v>
      </c>
      <c r="R437" s="44">
        <v>9.0906</v>
      </c>
      <c r="S437" s="44">
        <f t="shared" si="52"/>
        <v>32.6094</v>
      </c>
      <c r="T437" s="44">
        <v>2.68899948</v>
      </c>
    </row>
    <row r="438" spans="17:20">
      <c r="Q438" s="44">
        <v>63.78</v>
      </c>
      <c r="R438" s="44">
        <v>14.79696</v>
      </c>
      <c r="S438" s="44">
        <f t="shared" si="52"/>
        <v>48.98304</v>
      </c>
      <c r="T438" s="44">
        <v>4.376940768</v>
      </c>
    </row>
    <row r="439" spans="17:20">
      <c r="Q439" s="44">
        <v>61.92</v>
      </c>
      <c r="R439" s="44">
        <v>15.23232</v>
      </c>
      <c r="S439" s="44">
        <f t="shared" si="52"/>
        <v>46.68768</v>
      </c>
      <c r="T439" s="44">
        <v>4.505720256</v>
      </c>
    </row>
    <row r="440" spans="17:20">
      <c r="Q440" s="44">
        <v>61.6</v>
      </c>
      <c r="R440" s="44">
        <v>16.2008</v>
      </c>
      <c r="S440" s="44">
        <f t="shared" si="52"/>
        <v>45.3992</v>
      </c>
      <c r="T440" s="44">
        <v>4.79219664</v>
      </c>
    </row>
    <row r="441" spans="17:20">
      <c r="Q441" s="44">
        <v>61.7</v>
      </c>
      <c r="R441" s="44">
        <v>16.8441</v>
      </c>
      <c r="S441" s="44">
        <f t="shared" si="52"/>
        <v>44.8559</v>
      </c>
      <c r="T441" s="44">
        <v>4.98248478</v>
      </c>
    </row>
    <row r="442" spans="17:20">
      <c r="Q442" s="44">
        <v>65.7</v>
      </c>
      <c r="R442" s="44">
        <v>18.1332</v>
      </c>
      <c r="S442" s="44">
        <f t="shared" si="52"/>
        <v>47.5668</v>
      </c>
      <c r="T442" s="44">
        <v>5.36380056</v>
      </c>
    </row>
    <row r="443" spans="17:20">
      <c r="Q443" s="44">
        <v>72.1</v>
      </c>
      <c r="R443" s="44">
        <v>20.0438</v>
      </c>
      <c r="S443" s="44">
        <f t="shared" si="52"/>
        <v>52.0562</v>
      </c>
      <c r="T443" s="44">
        <v>5.92895604</v>
      </c>
    </row>
    <row r="444" spans="17:20">
      <c r="Q444" s="44">
        <v>76.4</v>
      </c>
      <c r="R444" s="44">
        <v>21.392</v>
      </c>
      <c r="S444" s="44">
        <f t="shared" si="52"/>
        <v>55.008</v>
      </c>
      <c r="T444" s="44">
        <v>6.3277536</v>
      </c>
    </row>
    <row r="445" spans="17:20">
      <c r="Q445" s="44">
        <v>77.5</v>
      </c>
      <c r="R445" s="44">
        <v>20.3825</v>
      </c>
      <c r="S445" s="44">
        <f t="shared" si="52"/>
        <v>57.1175</v>
      </c>
      <c r="T445" s="44">
        <v>6.0291435</v>
      </c>
    </row>
    <row r="446" spans="17:20">
      <c r="Q446" s="44">
        <v>84.5</v>
      </c>
      <c r="R446" s="44">
        <v>21.97</v>
      </c>
      <c r="S446" s="44">
        <f t="shared" si="52"/>
        <v>62.53</v>
      </c>
      <c r="T446" s="44">
        <v>6.498726</v>
      </c>
    </row>
    <row r="447" spans="17:20">
      <c r="Q447" s="44">
        <v>97.1</v>
      </c>
      <c r="R447" s="44">
        <v>26.6054</v>
      </c>
      <c r="S447" s="44">
        <f t="shared" si="52"/>
        <v>70.4946</v>
      </c>
      <c r="T447" s="44">
        <v>7.86987732</v>
      </c>
    </row>
    <row r="448" spans="17:20">
      <c r="Q448" s="44">
        <v>120.7</v>
      </c>
      <c r="R448" s="44">
        <v>35.7272</v>
      </c>
      <c r="S448" s="44">
        <f t="shared" si="52"/>
        <v>84.9728</v>
      </c>
      <c r="T448" s="44">
        <v>10.56810576</v>
      </c>
    </row>
    <row r="449" spans="17:20">
      <c r="Q449" s="44">
        <v>137.6</v>
      </c>
      <c r="R449" s="44">
        <v>45.2704</v>
      </c>
      <c r="S449" s="44">
        <f t="shared" si="52"/>
        <v>92.3296</v>
      </c>
      <c r="T449" s="44">
        <v>13.39098432</v>
      </c>
    </row>
    <row r="450" spans="17:20">
      <c r="Q450" s="44">
        <v>148.4</v>
      </c>
      <c r="R450" s="44">
        <v>51.6432</v>
      </c>
      <c r="S450" s="44">
        <f t="shared" ref="S450:S466" si="53">Q450-R450</f>
        <v>96.7568</v>
      </c>
      <c r="T450" s="44">
        <v>15.27605856</v>
      </c>
    </row>
    <row r="451" spans="17:20">
      <c r="Q451" s="44">
        <v>154.7</v>
      </c>
      <c r="R451" s="44">
        <v>57.5484</v>
      </c>
      <c r="S451" s="44">
        <f t="shared" si="53"/>
        <v>97.1516</v>
      </c>
      <c r="T451" s="44">
        <v>17.02281672</v>
      </c>
    </row>
    <row r="452" spans="17:20">
      <c r="Q452" s="44">
        <v>99.1</v>
      </c>
      <c r="R452" s="44">
        <v>21.6038</v>
      </c>
      <c r="S452" s="44">
        <f t="shared" si="53"/>
        <v>77.4962</v>
      </c>
      <c r="T452" s="44">
        <v>3.50413636</v>
      </c>
    </row>
    <row r="453" spans="17:20">
      <c r="Q453" s="44">
        <v>81.5</v>
      </c>
      <c r="R453" s="44">
        <v>18.908</v>
      </c>
      <c r="S453" s="44">
        <f t="shared" si="53"/>
        <v>62.592</v>
      </c>
      <c r="T453" s="44">
        <v>3.0668776</v>
      </c>
    </row>
    <row r="454" spans="17:20">
      <c r="Q454" s="44">
        <v>89.48</v>
      </c>
      <c r="R454" s="44">
        <v>22.01208</v>
      </c>
      <c r="S454" s="44">
        <f t="shared" si="53"/>
        <v>67.46792</v>
      </c>
      <c r="T454" s="44">
        <v>3.570359376</v>
      </c>
    </row>
    <row r="455" spans="17:20">
      <c r="Q455" s="44">
        <v>109.5</v>
      </c>
      <c r="R455" s="44">
        <v>28.7985</v>
      </c>
      <c r="S455" s="44">
        <f t="shared" si="53"/>
        <v>80.7015</v>
      </c>
      <c r="T455" s="44">
        <v>4.6711167</v>
      </c>
    </row>
    <row r="456" spans="17:20">
      <c r="Q456" s="44">
        <v>113.5</v>
      </c>
      <c r="R456" s="44">
        <v>30.9855</v>
      </c>
      <c r="S456" s="44">
        <f t="shared" si="53"/>
        <v>82.5145</v>
      </c>
      <c r="T456" s="44">
        <v>5.0258481</v>
      </c>
    </row>
    <row r="457" spans="17:20">
      <c r="Q457" s="44">
        <v>115.2</v>
      </c>
      <c r="R457" s="44">
        <v>31.7952</v>
      </c>
      <c r="S457" s="44">
        <f t="shared" si="53"/>
        <v>83.4048</v>
      </c>
      <c r="T457" s="44">
        <v>5.15718144</v>
      </c>
    </row>
    <row r="458" spans="17:20">
      <c r="Q458" s="44">
        <v>121.9</v>
      </c>
      <c r="R458" s="44">
        <v>33.8882</v>
      </c>
      <c r="S458" s="44">
        <f t="shared" si="53"/>
        <v>88.0118</v>
      </c>
      <c r="T458" s="44">
        <v>5.49666604</v>
      </c>
    </row>
    <row r="459" spans="17:20">
      <c r="Q459" s="44">
        <v>140.2</v>
      </c>
      <c r="R459" s="44">
        <v>39.256</v>
      </c>
      <c r="S459" s="44">
        <f t="shared" si="53"/>
        <v>100.944</v>
      </c>
      <c r="T459" s="44">
        <v>6.3673232</v>
      </c>
    </row>
    <row r="460" spans="17:20">
      <c r="Q460" s="44">
        <v>219.6</v>
      </c>
      <c r="R460" s="44">
        <v>57.7548</v>
      </c>
      <c r="S460" s="44">
        <f t="shared" si="53"/>
        <v>161.8452</v>
      </c>
      <c r="T460" s="44">
        <v>9.36782856</v>
      </c>
    </row>
    <row r="461" spans="17:20">
      <c r="Q461" s="44">
        <v>237.3</v>
      </c>
      <c r="R461" s="44">
        <v>61.698</v>
      </c>
      <c r="S461" s="44">
        <f t="shared" si="53"/>
        <v>175.602</v>
      </c>
      <c r="T461" s="44">
        <v>10.0074156</v>
      </c>
    </row>
    <row r="462" spans="17:20">
      <c r="Q462" s="44">
        <v>325.3</v>
      </c>
      <c r="R462" s="44">
        <v>89.1322</v>
      </c>
      <c r="S462" s="44">
        <f t="shared" si="53"/>
        <v>236.1678</v>
      </c>
      <c r="T462" s="44">
        <v>14.45724284</v>
      </c>
    </row>
    <row r="463" spans="17:20">
      <c r="Q463" s="44">
        <v>412.5</v>
      </c>
      <c r="R463" s="44">
        <v>122.1</v>
      </c>
      <c r="S463" s="44">
        <f t="shared" si="53"/>
        <v>290.4</v>
      </c>
      <c r="T463" s="44">
        <v>19.80462</v>
      </c>
    </row>
    <row r="464" spans="17:20">
      <c r="Q464" s="44">
        <v>489.2</v>
      </c>
      <c r="R464" s="44">
        <v>160.9468</v>
      </c>
      <c r="S464" s="44">
        <f t="shared" si="53"/>
        <v>328.2532</v>
      </c>
      <c r="T464" s="44">
        <v>26.10557096</v>
      </c>
    </row>
    <row r="465" spans="17:20">
      <c r="Q465" s="44">
        <v>553.4</v>
      </c>
      <c r="R465" s="44">
        <v>192.5832</v>
      </c>
      <c r="S465" s="44">
        <f t="shared" si="53"/>
        <v>360.8168</v>
      </c>
      <c r="T465" s="44">
        <v>31.23699504</v>
      </c>
    </row>
    <row r="466" spans="17:20">
      <c r="Q466" s="44">
        <v>671.2</v>
      </c>
      <c r="R466" s="44">
        <v>249.6864</v>
      </c>
      <c r="S466" s="44">
        <f t="shared" si="53"/>
        <v>421.5136</v>
      </c>
      <c r="T466" s="44">
        <v>40.49913408</v>
      </c>
    </row>
  </sheetData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4"/>
  <dimension ref="A1:T466"/>
  <sheetViews>
    <sheetView zoomScale="50" zoomScaleNormal="50" workbookViewId="0">
      <selection activeCell="T1" sqref="T1"/>
    </sheetView>
  </sheetViews>
  <sheetFormatPr defaultColWidth="8.72727272727273" defaultRowHeight="14"/>
  <cols>
    <col min="1" max="17" width="8.72727272727273" style="44"/>
    <col min="18" max="18" width="9.54545454545454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234</v>
      </c>
      <c r="R1" s="44" t="s">
        <v>235</v>
      </c>
      <c r="S1" s="44" t="s">
        <v>225</v>
      </c>
      <c r="T1" s="44" t="s">
        <v>233</v>
      </c>
    </row>
    <row r="2" spans="1:20">
      <c r="A2" s="44" t="s">
        <v>193</v>
      </c>
      <c r="B2" s="44">
        <v>6.2</v>
      </c>
      <c r="C2" s="44">
        <v>5.78</v>
      </c>
      <c r="D2" s="44">
        <v>6</v>
      </c>
      <c r="E2" s="44">
        <v>6.2</v>
      </c>
      <c r="F2" s="44">
        <v>5.9</v>
      </c>
      <c r="G2" s="44">
        <v>5.9</v>
      </c>
      <c r="H2" s="44">
        <v>5.1</v>
      </c>
      <c r="I2" s="44">
        <v>4.8</v>
      </c>
      <c r="J2" s="44">
        <v>4.4</v>
      </c>
      <c r="K2" s="44">
        <v>3</v>
      </c>
      <c r="L2" s="44">
        <v>2.4</v>
      </c>
      <c r="M2" s="44">
        <v>2.4</v>
      </c>
      <c r="N2" s="44">
        <v>2.4</v>
      </c>
      <c r="O2" s="44">
        <v>2.5</v>
      </c>
      <c r="P2" s="44">
        <v>2.8</v>
      </c>
      <c r="Q2" s="44" cm="1">
        <f t="array" ref="Q2:Q466">_xlfn.TOCOL(B2:P32,0,FALSE)</f>
        <v>6.2</v>
      </c>
      <c r="R2" s="44" cm="1">
        <f t="array" ref="R2:R466">_xlfn.TOCOL(B35:P65,0,FALSE)</f>
        <v>4.8484</v>
      </c>
      <c r="S2" s="44">
        <f t="shared" ref="S2:S65" si="0">Q2-R2</f>
        <v>1.3516</v>
      </c>
      <c r="T2" s="44" cm="1">
        <f t="array" ref="T2:T466">_xlfn.TOCOL(B68:P98,0,FALSE)</f>
        <v>0.95852868</v>
      </c>
    </row>
    <row r="3" spans="1:20">
      <c r="A3" s="44" t="s">
        <v>194</v>
      </c>
      <c r="B3" s="44">
        <v>10.5</v>
      </c>
      <c r="C3" s="44">
        <v>12.76</v>
      </c>
      <c r="D3" s="44">
        <v>13.47</v>
      </c>
      <c r="E3" s="44">
        <v>13.5</v>
      </c>
      <c r="F3" s="44">
        <v>13.1</v>
      </c>
      <c r="G3" s="44">
        <v>14.2</v>
      </c>
      <c r="H3" s="44">
        <v>14.3</v>
      </c>
      <c r="I3" s="44">
        <v>14.9</v>
      </c>
      <c r="J3" s="44">
        <v>13.8</v>
      </c>
      <c r="K3" s="44">
        <v>13.3</v>
      </c>
      <c r="L3" s="44">
        <v>14.7</v>
      </c>
      <c r="M3" s="44">
        <v>17.4</v>
      </c>
      <c r="N3" s="44">
        <v>18.7</v>
      </c>
      <c r="O3" s="44">
        <v>19.7</v>
      </c>
      <c r="P3" s="44">
        <v>20.8</v>
      </c>
      <c r="Q3" s="44">
        <v>5.78</v>
      </c>
      <c r="R3" s="44">
        <v>4.43904</v>
      </c>
      <c r="S3" s="44">
        <f t="shared" si="0"/>
        <v>1.34096</v>
      </c>
      <c r="T3" s="44">
        <v>0.877598208</v>
      </c>
    </row>
    <row r="4" spans="1:20">
      <c r="A4" s="44" t="s">
        <v>195</v>
      </c>
      <c r="B4" s="44">
        <v>152.7</v>
      </c>
      <c r="C4" s="44">
        <v>155.83</v>
      </c>
      <c r="D4" s="44">
        <v>152.06</v>
      </c>
      <c r="E4" s="44">
        <v>152</v>
      </c>
      <c r="F4" s="44">
        <v>149.7</v>
      </c>
      <c r="G4" s="44">
        <v>154.8</v>
      </c>
      <c r="H4" s="44">
        <v>166.9</v>
      </c>
      <c r="I4" s="44">
        <v>169.4</v>
      </c>
      <c r="J4" s="44">
        <v>196.4</v>
      </c>
      <c r="K4" s="44">
        <v>199.3</v>
      </c>
      <c r="L4" s="44">
        <v>203.1</v>
      </c>
      <c r="M4" s="44">
        <v>222.5</v>
      </c>
      <c r="N4" s="44">
        <v>230.1</v>
      </c>
      <c r="O4" s="44">
        <v>247.1</v>
      </c>
      <c r="P4" s="44">
        <v>263.5</v>
      </c>
      <c r="Q4" s="44">
        <v>6</v>
      </c>
      <c r="R4" s="44">
        <v>4.524</v>
      </c>
      <c r="S4" s="44">
        <f t="shared" si="0"/>
        <v>1.476</v>
      </c>
      <c r="T4" s="44">
        <v>0.8943948</v>
      </c>
    </row>
    <row r="5" spans="1:20">
      <c r="A5" s="44" t="s">
        <v>196</v>
      </c>
      <c r="B5" s="44">
        <v>32.8</v>
      </c>
      <c r="C5" s="44">
        <v>33.6</v>
      </c>
      <c r="D5" s="44">
        <v>32.48</v>
      </c>
      <c r="E5" s="44">
        <v>35.8</v>
      </c>
      <c r="F5" s="44">
        <v>37.7</v>
      </c>
      <c r="G5" s="44">
        <v>41.5</v>
      </c>
      <c r="H5" s="44">
        <v>43.7</v>
      </c>
      <c r="I5" s="44">
        <v>46.5</v>
      </c>
      <c r="J5" s="44">
        <v>49.7</v>
      </c>
      <c r="K5" s="44">
        <v>53.2</v>
      </c>
      <c r="L5" s="44">
        <v>55.5</v>
      </c>
      <c r="M5" s="44">
        <v>79.3</v>
      </c>
      <c r="N5" s="44">
        <v>98.8</v>
      </c>
      <c r="O5" s="44">
        <v>106.5</v>
      </c>
      <c r="P5" s="44">
        <v>117.3</v>
      </c>
      <c r="Q5" s="44">
        <v>6.2</v>
      </c>
      <c r="R5" s="44">
        <v>4.5694</v>
      </c>
      <c r="S5" s="44">
        <f t="shared" si="0"/>
        <v>1.6306</v>
      </c>
      <c r="T5" s="44">
        <v>0.90337038</v>
      </c>
    </row>
    <row r="6" spans="1:20">
      <c r="A6" s="44" t="s">
        <v>197</v>
      </c>
      <c r="B6" s="44">
        <v>290</v>
      </c>
      <c r="C6" s="44">
        <v>363.7</v>
      </c>
      <c r="D6" s="44">
        <v>342.07</v>
      </c>
      <c r="E6" s="44">
        <v>346.4</v>
      </c>
      <c r="F6" s="44">
        <v>369.9</v>
      </c>
      <c r="G6" s="44">
        <v>388.3</v>
      </c>
      <c r="H6" s="44">
        <v>423.2</v>
      </c>
      <c r="I6" s="44">
        <v>444.8</v>
      </c>
      <c r="J6" s="44">
        <v>526.5</v>
      </c>
      <c r="K6" s="44">
        <v>489.8</v>
      </c>
      <c r="L6" s="44">
        <v>499.8</v>
      </c>
      <c r="M6" s="44">
        <v>538.3</v>
      </c>
      <c r="N6" s="44">
        <v>585.9</v>
      </c>
      <c r="O6" s="44">
        <v>658.9</v>
      </c>
      <c r="P6" s="44">
        <v>779</v>
      </c>
      <c r="Q6" s="44">
        <v>5.9</v>
      </c>
      <c r="R6" s="44">
        <v>4.2893</v>
      </c>
      <c r="S6" s="44">
        <f t="shared" si="0"/>
        <v>1.6107</v>
      </c>
      <c r="T6" s="44">
        <v>0.84799461</v>
      </c>
    </row>
    <row r="7" spans="1:20">
      <c r="A7" s="44" t="s">
        <v>198</v>
      </c>
      <c r="B7" s="44">
        <v>232.4</v>
      </c>
      <c r="C7" s="44">
        <v>325.4</v>
      </c>
      <c r="D7" s="44">
        <v>329.31</v>
      </c>
      <c r="E7" s="44">
        <v>327.1</v>
      </c>
      <c r="F7" s="44">
        <v>327.1</v>
      </c>
      <c r="G7" s="44">
        <v>323.4</v>
      </c>
      <c r="H7" s="44">
        <v>344.2</v>
      </c>
      <c r="I7" s="44">
        <v>358.3</v>
      </c>
      <c r="J7" s="44">
        <v>193.9</v>
      </c>
      <c r="K7" s="44">
        <v>212.8</v>
      </c>
      <c r="L7" s="44">
        <v>230.9</v>
      </c>
      <c r="M7" s="44">
        <v>246</v>
      </c>
      <c r="N7" s="44">
        <v>256.3</v>
      </c>
      <c r="O7" s="44">
        <v>261.2</v>
      </c>
      <c r="P7" s="44">
        <v>263.8</v>
      </c>
      <c r="Q7" s="44">
        <v>5.9</v>
      </c>
      <c r="R7" s="44">
        <v>4.2716</v>
      </c>
      <c r="S7" s="44">
        <f t="shared" si="0"/>
        <v>1.6284</v>
      </c>
      <c r="T7" s="44">
        <v>0.84449532</v>
      </c>
    </row>
    <row r="8" spans="1:20">
      <c r="A8" s="44" t="s">
        <v>199</v>
      </c>
      <c r="B8" s="44">
        <v>354.5</v>
      </c>
      <c r="C8" s="44">
        <v>424.75</v>
      </c>
      <c r="D8" s="44">
        <v>395.38</v>
      </c>
      <c r="E8" s="44">
        <v>401.4</v>
      </c>
      <c r="F8" s="44">
        <v>408.6</v>
      </c>
      <c r="G8" s="44">
        <v>401.8</v>
      </c>
      <c r="H8" s="44">
        <v>420.8</v>
      </c>
      <c r="I8" s="44">
        <v>400.4</v>
      </c>
      <c r="J8" s="44">
        <v>322</v>
      </c>
      <c r="K8" s="44">
        <v>309.4</v>
      </c>
      <c r="L8" s="44">
        <v>316.2</v>
      </c>
      <c r="M8" s="44">
        <v>270.5</v>
      </c>
      <c r="N8" s="44">
        <v>323.6</v>
      </c>
      <c r="O8" s="44">
        <v>377.8</v>
      </c>
      <c r="P8" s="44">
        <v>417.5</v>
      </c>
      <c r="Q8" s="44">
        <v>5.1</v>
      </c>
      <c r="R8" s="44">
        <v>3.6822</v>
      </c>
      <c r="S8" s="44">
        <f t="shared" si="0"/>
        <v>1.4178</v>
      </c>
      <c r="T8" s="44">
        <v>0.72797094</v>
      </c>
    </row>
    <row r="9" spans="1:20">
      <c r="A9" s="44" t="s">
        <v>200</v>
      </c>
      <c r="B9" s="44">
        <v>257.5</v>
      </c>
      <c r="C9" s="44">
        <v>320.21</v>
      </c>
      <c r="D9" s="44">
        <v>318.94</v>
      </c>
      <c r="E9" s="44">
        <v>310.3</v>
      </c>
      <c r="F9" s="44">
        <v>298.5</v>
      </c>
      <c r="G9" s="44">
        <v>300.4</v>
      </c>
      <c r="H9" s="44">
        <v>313</v>
      </c>
      <c r="I9" s="44">
        <v>315.2</v>
      </c>
      <c r="J9" s="44">
        <v>363.1</v>
      </c>
      <c r="K9" s="44">
        <v>349.7</v>
      </c>
      <c r="L9" s="44">
        <v>365.8</v>
      </c>
      <c r="M9" s="44">
        <v>402.5</v>
      </c>
      <c r="N9" s="44">
        <v>403.9</v>
      </c>
      <c r="O9" s="44">
        <v>414.9</v>
      </c>
      <c r="P9" s="44">
        <v>432.8</v>
      </c>
      <c r="Q9" s="44">
        <v>4.8</v>
      </c>
      <c r="R9" s="44">
        <v>3.456</v>
      </c>
      <c r="S9" s="44">
        <f t="shared" si="0"/>
        <v>1.344</v>
      </c>
      <c r="T9" s="44">
        <v>0.6832512</v>
      </c>
    </row>
    <row r="10" spans="1:20">
      <c r="A10" s="44" t="s">
        <v>201</v>
      </c>
      <c r="B10" s="44">
        <v>3.4</v>
      </c>
      <c r="C10" s="44">
        <v>0.1</v>
      </c>
      <c r="D10" s="44">
        <v>0.08</v>
      </c>
      <c r="E10" s="44">
        <v>0</v>
      </c>
      <c r="G10" s="44">
        <v>0</v>
      </c>
      <c r="I10" s="44">
        <v>0</v>
      </c>
      <c r="J10" s="44">
        <v>0</v>
      </c>
      <c r="K10" s="44">
        <v>0.2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44">
        <v>4.4</v>
      </c>
      <c r="R10" s="44">
        <v>3.2428</v>
      </c>
      <c r="S10" s="44">
        <f t="shared" si="0"/>
        <v>1.1572</v>
      </c>
      <c r="T10" s="44">
        <v>0.64110156</v>
      </c>
    </row>
    <row r="11" spans="1:20">
      <c r="A11" s="44" t="s">
        <v>202</v>
      </c>
      <c r="B11" s="44">
        <v>7.2</v>
      </c>
      <c r="C11" s="44">
        <v>8.62</v>
      </c>
      <c r="D11" s="44">
        <v>8.56</v>
      </c>
      <c r="E11" s="44">
        <v>8</v>
      </c>
      <c r="F11" s="44">
        <v>7.7</v>
      </c>
      <c r="G11" s="44">
        <v>8.1</v>
      </c>
      <c r="H11" s="44">
        <v>9.1</v>
      </c>
      <c r="I11" s="44">
        <v>9</v>
      </c>
      <c r="J11" s="44">
        <v>16.6</v>
      </c>
      <c r="K11" s="44">
        <v>15.8</v>
      </c>
      <c r="L11" s="44">
        <v>15.2</v>
      </c>
      <c r="M11" s="44">
        <v>14.2</v>
      </c>
      <c r="N11" s="44">
        <v>14.1</v>
      </c>
      <c r="O11" s="44">
        <v>14</v>
      </c>
      <c r="P11" s="44">
        <v>16.4</v>
      </c>
      <c r="Q11" s="44">
        <v>3</v>
      </c>
      <c r="R11" s="44">
        <v>2.22</v>
      </c>
      <c r="S11" s="44">
        <f t="shared" si="0"/>
        <v>0.78</v>
      </c>
      <c r="T11" s="44">
        <v>0.438894</v>
      </c>
    </row>
    <row r="12" spans="1:20">
      <c r="A12" s="44" t="s">
        <v>203</v>
      </c>
      <c r="B12" s="44">
        <v>4.2</v>
      </c>
      <c r="C12" s="44">
        <v>11.99</v>
      </c>
      <c r="D12" s="44">
        <v>11.5</v>
      </c>
      <c r="E12" s="44">
        <v>10.9</v>
      </c>
      <c r="F12" s="44">
        <v>10.9</v>
      </c>
      <c r="G12" s="44">
        <v>10</v>
      </c>
      <c r="H12" s="44">
        <v>9.5</v>
      </c>
      <c r="I12" s="44">
        <v>9.5</v>
      </c>
      <c r="J12" s="44">
        <v>10.9</v>
      </c>
      <c r="K12" s="44">
        <v>9.8</v>
      </c>
      <c r="L12" s="44">
        <v>9.5</v>
      </c>
      <c r="M12" s="44">
        <v>10.3</v>
      </c>
      <c r="N12" s="44">
        <v>12.1</v>
      </c>
      <c r="O12" s="44">
        <v>10.9</v>
      </c>
      <c r="P12" s="44">
        <v>10.6</v>
      </c>
      <c r="Q12" s="44">
        <v>2.4</v>
      </c>
      <c r="R12" s="44">
        <v>1.7424</v>
      </c>
      <c r="S12" s="44">
        <f t="shared" si="0"/>
        <v>0.6576</v>
      </c>
      <c r="T12" s="44">
        <v>0.34447248</v>
      </c>
    </row>
    <row r="13" spans="1:20">
      <c r="A13" s="44" t="s">
        <v>204</v>
      </c>
      <c r="B13" s="44">
        <v>105.2</v>
      </c>
      <c r="C13" s="44">
        <v>126.14</v>
      </c>
      <c r="D13" s="44">
        <v>123.04</v>
      </c>
      <c r="E13" s="44">
        <v>127.8</v>
      </c>
      <c r="F13" s="44">
        <v>130.8</v>
      </c>
      <c r="G13" s="44">
        <v>129.8</v>
      </c>
      <c r="H13" s="44">
        <v>140.4</v>
      </c>
      <c r="I13" s="44">
        <v>144.1</v>
      </c>
      <c r="J13" s="44">
        <v>58.9</v>
      </c>
      <c r="K13" s="44">
        <v>58.3</v>
      </c>
      <c r="L13" s="44">
        <v>65</v>
      </c>
      <c r="M13" s="44">
        <v>76.7</v>
      </c>
      <c r="N13" s="44">
        <v>84.1</v>
      </c>
      <c r="O13" s="44">
        <v>90.4</v>
      </c>
      <c r="P13" s="44">
        <v>94.7</v>
      </c>
      <c r="Q13" s="44">
        <v>2.4</v>
      </c>
      <c r="R13" s="44">
        <v>1.6896</v>
      </c>
      <c r="S13" s="44">
        <f t="shared" si="0"/>
        <v>0.7104</v>
      </c>
      <c r="T13" s="44">
        <v>0.33403392</v>
      </c>
    </row>
    <row r="14" spans="1:20">
      <c r="A14" s="44" t="s">
        <v>205</v>
      </c>
      <c r="B14" s="44">
        <v>28.4</v>
      </c>
      <c r="C14" s="44">
        <v>29.55</v>
      </c>
      <c r="D14" s="44">
        <v>29.87</v>
      </c>
      <c r="E14" s="44">
        <v>31.5</v>
      </c>
      <c r="F14" s="44">
        <v>32.3</v>
      </c>
      <c r="G14" s="44">
        <v>33.2</v>
      </c>
      <c r="H14" s="44">
        <v>33.8</v>
      </c>
      <c r="I14" s="44">
        <v>34.3</v>
      </c>
      <c r="J14" s="44">
        <v>9.8</v>
      </c>
      <c r="K14" s="44">
        <v>11.1</v>
      </c>
      <c r="L14" s="44">
        <v>12.9</v>
      </c>
      <c r="M14" s="44">
        <v>16.8</v>
      </c>
      <c r="N14" s="44">
        <v>17.2</v>
      </c>
      <c r="O14" s="44">
        <v>18.7</v>
      </c>
      <c r="P14" s="44">
        <v>26</v>
      </c>
      <c r="Q14" s="44">
        <v>2.4</v>
      </c>
      <c r="R14" s="44">
        <v>1.6104</v>
      </c>
      <c r="S14" s="44">
        <f t="shared" si="0"/>
        <v>0.7896</v>
      </c>
      <c r="T14" s="44">
        <v>0.31837608</v>
      </c>
    </row>
    <row r="15" spans="1:20">
      <c r="A15" s="44" t="s">
        <v>206</v>
      </c>
      <c r="B15" s="44">
        <v>121.4</v>
      </c>
      <c r="C15" s="44">
        <v>201.42</v>
      </c>
      <c r="D15" s="44">
        <v>220.7</v>
      </c>
      <c r="E15" s="44">
        <v>232.5</v>
      </c>
      <c r="F15" s="44">
        <v>241.3</v>
      </c>
      <c r="G15" s="44">
        <v>246.3</v>
      </c>
      <c r="H15" s="44">
        <v>260.9</v>
      </c>
      <c r="I15" s="44">
        <v>262.2</v>
      </c>
      <c r="J15" s="44">
        <v>210.2</v>
      </c>
      <c r="K15" s="44">
        <v>219.1</v>
      </c>
      <c r="L15" s="44">
        <v>231</v>
      </c>
      <c r="M15" s="44">
        <v>263.7</v>
      </c>
      <c r="N15" s="44">
        <v>261.8</v>
      </c>
      <c r="O15" s="44">
        <v>266.7</v>
      </c>
      <c r="P15" s="44">
        <v>231.6</v>
      </c>
      <c r="Q15" s="44">
        <v>2.5</v>
      </c>
      <c r="R15" s="44">
        <v>1.63</v>
      </c>
      <c r="S15" s="44">
        <f t="shared" si="0"/>
        <v>0.87</v>
      </c>
      <c r="T15" s="44">
        <v>0.322251</v>
      </c>
    </row>
    <row r="16" spans="1:20">
      <c r="A16" s="44" t="s">
        <v>207</v>
      </c>
      <c r="B16" s="44">
        <v>303.4</v>
      </c>
      <c r="C16" s="44">
        <v>313.25</v>
      </c>
      <c r="D16" s="44">
        <v>310.26</v>
      </c>
      <c r="E16" s="44">
        <v>319.5</v>
      </c>
      <c r="F16" s="44">
        <v>328.5</v>
      </c>
      <c r="G16" s="44">
        <v>312.8</v>
      </c>
      <c r="H16" s="44">
        <v>330.4</v>
      </c>
      <c r="I16" s="44">
        <v>326.5</v>
      </c>
      <c r="J16" s="44">
        <v>274.6</v>
      </c>
      <c r="K16" s="44">
        <v>259</v>
      </c>
      <c r="L16" s="44">
        <v>252.5</v>
      </c>
      <c r="M16" s="44">
        <v>192.2</v>
      </c>
      <c r="N16" s="44">
        <v>193.6</v>
      </c>
      <c r="O16" s="44">
        <v>197</v>
      </c>
      <c r="P16" s="44">
        <v>186.6</v>
      </c>
      <c r="Q16" s="44">
        <v>2.8</v>
      </c>
      <c r="R16" s="44">
        <v>1.7584</v>
      </c>
      <c r="S16" s="44">
        <f t="shared" si="0"/>
        <v>1.0416</v>
      </c>
      <c r="T16" s="44">
        <v>0.34763568</v>
      </c>
    </row>
    <row r="17" spans="1:20">
      <c r="A17" s="44" t="s">
        <v>208</v>
      </c>
      <c r="B17" s="44">
        <v>657.5</v>
      </c>
      <c r="C17" s="44">
        <v>634.2</v>
      </c>
      <c r="D17" s="44">
        <v>612.91</v>
      </c>
      <c r="E17" s="44">
        <v>602.7</v>
      </c>
      <c r="F17" s="44">
        <v>610.1</v>
      </c>
      <c r="G17" s="44">
        <v>626.6</v>
      </c>
      <c r="H17" s="44">
        <v>650.4</v>
      </c>
      <c r="I17" s="44">
        <v>620.8</v>
      </c>
      <c r="J17" s="44">
        <v>230.5</v>
      </c>
      <c r="K17" s="44">
        <v>231.1</v>
      </c>
      <c r="L17" s="44">
        <v>257.3</v>
      </c>
      <c r="M17" s="44">
        <v>270</v>
      </c>
      <c r="N17" s="44">
        <v>289.3</v>
      </c>
      <c r="O17" s="44">
        <v>322.8</v>
      </c>
      <c r="P17" s="44">
        <v>341.6</v>
      </c>
      <c r="Q17" s="44">
        <v>10.5</v>
      </c>
      <c r="R17" s="44">
        <v>8.211</v>
      </c>
      <c r="S17" s="44">
        <f t="shared" si="0"/>
        <v>2.289</v>
      </c>
      <c r="T17" s="44">
        <v>1.6060716</v>
      </c>
    </row>
    <row r="18" spans="1:20">
      <c r="A18" s="44" t="s">
        <v>209</v>
      </c>
      <c r="B18" s="44">
        <v>118.9</v>
      </c>
      <c r="C18" s="44">
        <v>189.39</v>
      </c>
      <c r="D18" s="44">
        <v>188.27</v>
      </c>
      <c r="E18" s="44">
        <v>209.7</v>
      </c>
      <c r="F18" s="44">
        <v>220.4</v>
      </c>
      <c r="G18" s="44">
        <v>230.7</v>
      </c>
      <c r="H18" s="44">
        <v>242</v>
      </c>
      <c r="I18" s="44">
        <v>238.2</v>
      </c>
      <c r="J18" s="44">
        <v>120.3</v>
      </c>
      <c r="K18" s="44">
        <v>122.1</v>
      </c>
      <c r="L18" s="44">
        <v>134</v>
      </c>
      <c r="M18" s="44">
        <v>166</v>
      </c>
      <c r="N18" s="44">
        <v>202.1</v>
      </c>
      <c r="O18" s="44">
        <v>212.2</v>
      </c>
      <c r="P18" s="44">
        <v>232.4</v>
      </c>
      <c r="Q18" s="44">
        <v>12.76</v>
      </c>
      <c r="R18" s="44">
        <v>9.79968</v>
      </c>
      <c r="S18" s="44">
        <f t="shared" si="0"/>
        <v>2.96032</v>
      </c>
      <c r="T18" s="44">
        <v>1.916817408</v>
      </c>
    </row>
    <row r="19" spans="1:20">
      <c r="A19" s="44" t="s">
        <v>210</v>
      </c>
      <c r="B19" s="44">
        <v>132.6</v>
      </c>
      <c r="C19" s="44">
        <v>261.12</v>
      </c>
      <c r="D19" s="44">
        <v>261.4</v>
      </c>
      <c r="E19" s="44">
        <v>310</v>
      </c>
      <c r="F19" s="44">
        <v>325</v>
      </c>
      <c r="G19" s="44">
        <v>339.8</v>
      </c>
      <c r="H19" s="44">
        <v>358.1</v>
      </c>
      <c r="I19" s="44">
        <v>352.4</v>
      </c>
      <c r="J19" s="44">
        <v>296</v>
      </c>
      <c r="K19" s="44">
        <v>310.8</v>
      </c>
      <c r="L19" s="44">
        <v>338.8</v>
      </c>
      <c r="M19" s="44">
        <v>433.3</v>
      </c>
      <c r="N19" s="44">
        <v>430.7</v>
      </c>
      <c r="O19" s="44">
        <v>437.3</v>
      </c>
      <c r="P19" s="44">
        <v>406.8</v>
      </c>
      <c r="Q19" s="44">
        <v>13.47</v>
      </c>
      <c r="R19" s="44">
        <v>10.15638</v>
      </c>
      <c r="S19" s="44">
        <f t="shared" si="0"/>
        <v>3.31362</v>
      </c>
      <c r="T19" s="44">
        <v>1.986587928</v>
      </c>
    </row>
    <row r="20" spans="1:20">
      <c r="A20" s="44" t="s">
        <v>211</v>
      </c>
      <c r="B20" s="44">
        <v>104.7</v>
      </c>
      <c r="C20" s="44">
        <v>104.86</v>
      </c>
      <c r="D20" s="44">
        <v>108.56</v>
      </c>
      <c r="E20" s="44">
        <v>107.8</v>
      </c>
      <c r="F20" s="44">
        <v>117.7</v>
      </c>
      <c r="G20" s="44">
        <v>126.1</v>
      </c>
      <c r="H20" s="44">
        <v>132.2</v>
      </c>
      <c r="I20" s="44">
        <v>127.5</v>
      </c>
      <c r="J20" s="44">
        <v>79.9</v>
      </c>
      <c r="K20" s="44">
        <v>81.2</v>
      </c>
      <c r="L20" s="44">
        <v>82.9</v>
      </c>
      <c r="M20" s="44">
        <v>85.9</v>
      </c>
      <c r="N20" s="44">
        <v>81.5</v>
      </c>
      <c r="O20" s="44">
        <v>81</v>
      </c>
      <c r="P20" s="44">
        <v>92.4</v>
      </c>
      <c r="Q20" s="44">
        <v>13.5</v>
      </c>
      <c r="R20" s="44">
        <v>9.9495</v>
      </c>
      <c r="S20" s="44">
        <f t="shared" si="0"/>
        <v>3.5505</v>
      </c>
      <c r="T20" s="44">
        <v>1.9461222</v>
      </c>
    </row>
    <row r="21" spans="1:20">
      <c r="A21" s="44" t="s">
        <v>212</v>
      </c>
      <c r="B21" s="44">
        <v>425.4</v>
      </c>
      <c r="C21" s="44">
        <v>98.82</v>
      </c>
      <c r="D21" s="44">
        <v>97.16</v>
      </c>
      <c r="E21" s="44">
        <v>98.2</v>
      </c>
      <c r="F21" s="44">
        <v>98.4</v>
      </c>
      <c r="G21" s="44">
        <v>97.9</v>
      </c>
      <c r="H21" s="44">
        <v>98.3</v>
      </c>
      <c r="I21" s="44">
        <v>92.3</v>
      </c>
      <c r="J21" s="44">
        <v>96.6</v>
      </c>
      <c r="K21" s="44">
        <v>99</v>
      </c>
      <c r="L21" s="44">
        <v>101.6</v>
      </c>
      <c r="M21" s="44">
        <v>124.6</v>
      </c>
      <c r="N21" s="44">
        <v>131.6</v>
      </c>
      <c r="O21" s="44">
        <v>150.9</v>
      </c>
      <c r="P21" s="44">
        <v>343.6</v>
      </c>
      <c r="Q21" s="44">
        <v>13.1</v>
      </c>
      <c r="R21" s="44">
        <v>9.5237</v>
      </c>
      <c r="S21" s="44">
        <f t="shared" si="0"/>
        <v>3.5763</v>
      </c>
      <c r="T21" s="44">
        <v>1.86283572</v>
      </c>
    </row>
    <row r="22" spans="1:20">
      <c r="A22" s="44" t="s">
        <v>213</v>
      </c>
      <c r="B22" s="44">
        <v>69.5</v>
      </c>
      <c r="C22" s="44">
        <v>91.18</v>
      </c>
      <c r="D22" s="44">
        <v>49.49</v>
      </c>
      <c r="E22" s="44">
        <v>48.1</v>
      </c>
      <c r="F22" s="44">
        <v>46.9</v>
      </c>
      <c r="G22" s="44">
        <v>44.8</v>
      </c>
      <c r="H22" s="44">
        <v>50.9</v>
      </c>
      <c r="I22" s="44">
        <v>57.4</v>
      </c>
      <c r="J22" s="44">
        <v>42.7</v>
      </c>
      <c r="K22" s="44">
        <v>44.6</v>
      </c>
      <c r="L22" s="44">
        <v>45.5</v>
      </c>
      <c r="M22" s="44">
        <v>45</v>
      </c>
      <c r="N22" s="44">
        <v>42.5</v>
      </c>
      <c r="O22" s="44">
        <v>46.9</v>
      </c>
      <c r="P22" s="44">
        <v>47.4</v>
      </c>
      <c r="Q22" s="44">
        <v>14.2</v>
      </c>
      <c r="R22" s="44">
        <v>10.2808</v>
      </c>
      <c r="S22" s="44">
        <f t="shared" si="0"/>
        <v>3.9192</v>
      </c>
      <c r="T22" s="44">
        <v>2.01092448</v>
      </c>
    </row>
    <row r="23" spans="1:20">
      <c r="A23" s="44" t="s">
        <v>214</v>
      </c>
      <c r="B23" s="44">
        <v>41.5</v>
      </c>
      <c r="C23" s="44">
        <v>74.56</v>
      </c>
      <c r="D23" s="44">
        <v>77.95</v>
      </c>
      <c r="E23" s="44">
        <v>85.4</v>
      </c>
      <c r="F23" s="44">
        <v>93.3</v>
      </c>
      <c r="G23" s="44">
        <v>100.2</v>
      </c>
      <c r="H23" s="44">
        <v>108.7</v>
      </c>
      <c r="I23" s="44">
        <v>114.5</v>
      </c>
      <c r="J23" s="44">
        <v>80.4</v>
      </c>
      <c r="K23" s="44">
        <v>78.3</v>
      </c>
      <c r="L23" s="44">
        <v>80.2</v>
      </c>
      <c r="M23" s="44">
        <v>88.6</v>
      </c>
      <c r="N23" s="44">
        <v>93</v>
      </c>
      <c r="O23" s="44">
        <v>99.1</v>
      </c>
      <c r="P23" s="44">
        <v>110.3</v>
      </c>
      <c r="Q23" s="44">
        <v>14.3</v>
      </c>
      <c r="R23" s="44">
        <v>10.3246</v>
      </c>
      <c r="S23" s="44">
        <f t="shared" si="0"/>
        <v>3.9754</v>
      </c>
      <c r="T23" s="44">
        <v>2.01949176</v>
      </c>
    </row>
    <row r="24" spans="1:20">
      <c r="A24" s="44" t="s">
        <v>215</v>
      </c>
      <c r="B24" s="44">
        <v>633.6</v>
      </c>
      <c r="C24" s="44">
        <v>440</v>
      </c>
      <c r="D24" s="44">
        <v>490.3</v>
      </c>
      <c r="E24" s="44">
        <v>477.4</v>
      </c>
      <c r="F24" s="44">
        <v>487.9</v>
      </c>
      <c r="G24" s="44">
        <v>529.4</v>
      </c>
      <c r="H24" s="44">
        <v>561.8</v>
      </c>
      <c r="I24" s="44">
        <v>552.8</v>
      </c>
      <c r="J24" s="44">
        <v>494.8</v>
      </c>
      <c r="K24" s="44">
        <v>476.2</v>
      </c>
      <c r="L24" s="44">
        <v>502.3</v>
      </c>
      <c r="M24" s="44">
        <v>547.8</v>
      </c>
      <c r="N24" s="44">
        <v>524.8</v>
      </c>
      <c r="O24" s="44">
        <v>583.6</v>
      </c>
      <c r="P24" s="44">
        <v>773.2</v>
      </c>
      <c r="Q24" s="44">
        <v>14.9</v>
      </c>
      <c r="R24" s="44">
        <v>10.728</v>
      </c>
      <c r="S24" s="44">
        <f t="shared" si="0"/>
        <v>4.172</v>
      </c>
      <c r="T24" s="44">
        <v>2.0983968</v>
      </c>
    </row>
    <row r="25" spans="1:20">
      <c r="A25" s="44" t="s">
        <v>216</v>
      </c>
      <c r="B25" s="44">
        <v>216.6</v>
      </c>
      <c r="C25" s="44">
        <v>309.26</v>
      </c>
      <c r="D25" s="44">
        <v>274.96</v>
      </c>
      <c r="E25" s="44">
        <v>247.8</v>
      </c>
      <c r="F25" s="44">
        <v>254.3</v>
      </c>
      <c r="G25" s="44">
        <v>290.6</v>
      </c>
      <c r="H25" s="44">
        <v>349.6</v>
      </c>
      <c r="I25" s="44">
        <v>362.8</v>
      </c>
      <c r="J25" s="44">
        <v>373.5</v>
      </c>
      <c r="K25" s="44">
        <v>371.9</v>
      </c>
      <c r="L25" s="44">
        <v>431.7</v>
      </c>
      <c r="M25" s="44">
        <v>488.6</v>
      </c>
      <c r="N25" s="44">
        <v>478.4</v>
      </c>
      <c r="O25" s="44">
        <v>491.4</v>
      </c>
      <c r="P25" s="44">
        <v>502.7</v>
      </c>
      <c r="Q25" s="44">
        <v>13.8</v>
      </c>
      <c r="R25" s="44">
        <v>10.1706</v>
      </c>
      <c r="S25" s="44">
        <f t="shared" si="0"/>
        <v>3.6294</v>
      </c>
      <c r="T25" s="44">
        <v>1.98936936</v>
      </c>
    </row>
    <row r="26" spans="1:20">
      <c r="A26" s="44" t="s">
        <v>217</v>
      </c>
      <c r="B26" s="44">
        <v>401.5</v>
      </c>
      <c r="C26" s="44">
        <v>666.24</v>
      </c>
      <c r="D26" s="44">
        <v>669.95</v>
      </c>
      <c r="E26" s="44">
        <v>675.1</v>
      </c>
      <c r="F26" s="44">
        <v>658.9</v>
      </c>
      <c r="G26" s="44">
        <v>681.3</v>
      </c>
      <c r="H26" s="44">
        <v>688.2</v>
      </c>
      <c r="I26" s="44">
        <v>721.8</v>
      </c>
      <c r="J26" s="44">
        <v>747.7</v>
      </c>
      <c r="K26" s="44">
        <v>755.8</v>
      </c>
      <c r="L26" s="44">
        <v>777.5</v>
      </c>
      <c r="M26" s="44">
        <v>810.4</v>
      </c>
      <c r="N26" s="44">
        <v>824.5</v>
      </c>
      <c r="O26" s="44">
        <v>835</v>
      </c>
      <c r="P26" s="44">
        <v>875.4</v>
      </c>
      <c r="Q26" s="44">
        <v>13.3</v>
      </c>
      <c r="R26" s="44">
        <v>9.842</v>
      </c>
      <c r="S26" s="44">
        <f t="shared" si="0"/>
        <v>3.458</v>
      </c>
      <c r="T26" s="44">
        <v>1.9250952</v>
      </c>
    </row>
    <row r="27" spans="1:20">
      <c r="A27" s="44" t="s">
        <v>218</v>
      </c>
      <c r="B27" s="44">
        <v>392.6</v>
      </c>
      <c r="C27" s="44">
        <v>458.42</v>
      </c>
      <c r="D27" s="44">
        <v>461.9</v>
      </c>
      <c r="E27" s="44">
        <v>451.3</v>
      </c>
      <c r="F27" s="44">
        <v>467.5</v>
      </c>
      <c r="G27" s="44">
        <v>467.5</v>
      </c>
      <c r="H27" s="44">
        <v>471.3</v>
      </c>
      <c r="I27" s="44">
        <v>466.6</v>
      </c>
      <c r="J27" s="44">
        <v>470</v>
      </c>
      <c r="K27" s="44">
        <v>498.4</v>
      </c>
      <c r="L27" s="44">
        <v>525.2</v>
      </c>
      <c r="M27" s="44">
        <v>531.3</v>
      </c>
      <c r="N27" s="44">
        <v>544.7</v>
      </c>
      <c r="O27" s="44">
        <v>555.5</v>
      </c>
      <c r="P27" s="44">
        <v>595.4</v>
      </c>
      <c r="Q27" s="44">
        <v>14.7</v>
      </c>
      <c r="R27" s="44">
        <v>10.6722</v>
      </c>
      <c r="S27" s="44">
        <f t="shared" si="0"/>
        <v>4.0278</v>
      </c>
      <c r="T27" s="44">
        <v>2.08748232</v>
      </c>
    </row>
    <row r="28" spans="1:20">
      <c r="A28" s="44" t="s">
        <v>219</v>
      </c>
      <c r="B28" s="44">
        <v>36.9</v>
      </c>
      <c r="C28" s="44">
        <v>122.51</v>
      </c>
      <c r="D28" s="44">
        <v>103.04</v>
      </c>
      <c r="E28" s="44">
        <v>98.2</v>
      </c>
      <c r="F28" s="44">
        <v>95.2</v>
      </c>
      <c r="G28" s="44">
        <v>103.7</v>
      </c>
      <c r="H28" s="44">
        <v>102.1</v>
      </c>
      <c r="I28" s="44">
        <v>103.1</v>
      </c>
      <c r="J28" s="44">
        <v>121.7</v>
      </c>
      <c r="K28" s="44">
        <v>120.8</v>
      </c>
      <c r="L28" s="44">
        <v>121.6</v>
      </c>
      <c r="M28" s="44">
        <v>122.5</v>
      </c>
      <c r="N28" s="44">
        <v>122.9</v>
      </c>
      <c r="O28" s="44">
        <v>122.5</v>
      </c>
      <c r="P28" s="44">
        <v>124.4</v>
      </c>
      <c r="Q28" s="44">
        <v>17.4</v>
      </c>
      <c r="R28" s="44">
        <v>12.2496</v>
      </c>
      <c r="S28" s="44">
        <f t="shared" si="0"/>
        <v>5.1504</v>
      </c>
      <c r="T28" s="44">
        <v>2.39602176</v>
      </c>
    </row>
    <row r="29" spans="1:20">
      <c r="A29" s="44" t="s">
        <v>220</v>
      </c>
      <c r="B29" s="44">
        <v>247.1</v>
      </c>
      <c r="C29" s="44">
        <v>403.67</v>
      </c>
      <c r="D29" s="44">
        <v>403.81</v>
      </c>
      <c r="E29" s="44">
        <v>395.9</v>
      </c>
      <c r="F29" s="44">
        <v>402.1</v>
      </c>
      <c r="G29" s="44">
        <v>423.8</v>
      </c>
      <c r="H29" s="44">
        <v>420.1</v>
      </c>
      <c r="I29" s="44">
        <v>416.4</v>
      </c>
      <c r="J29" s="44">
        <v>394.1</v>
      </c>
      <c r="K29" s="44">
        <v>410.5</v>
      </c>
      <c r="L29" s="44">
        <v>427.1</v>
      </c>
      <c r="M29" s="44">
        <v>450.3</v>
      </c>
      <c r="N29" s="44">
        <v>480.1</v>
      </c>
      <c r="O29" s="44">
        <v>495.5</v>
      </c>
      <c r="P29" s="44">
        <v>521.3</v>
      </c>
      <c r="Q29" s="44">
        <v>18.7</v>
      </c>
      <c r="R29" s="44">
        <v>12.5477</v>
      </c>
      <c r="S29" s="44">
        <f t="shared" si="0"/>
        <v>6.1523</v>
      </c>
      <c r="T29" s="44">
        <v>2.45433012</v>
      </c>
    </row>
    <row r="30" spans="1:20">
      <c r="A30" s="44" t="s">
        <v>221</v>
      </c>
      <c r="B30" s="44">
        <v>389.9</v>
      </c>
      <c r="C30" s="44">
        <v>406.35</v>
      </c>
      <c r="D30" s="44">
        <v>401.65</v>
      </c>
      <c r="E30" s="44">
        <v>396.4</v>
      </c>
      <c r="F30" s="44">
        <v>423.6</v>
      </c>
      <c r="G30" s="44">
        <v>427.1</v>
      </c>
      <c r="H30" s="44">
        <v>429.6</v>
      </c>
      <c r="I30" s="44">
        <v>457.9</v>
      </c>
      <c r="J30" s="44">
        <v>521.9</v>
      </c>
      <c r="K30" s="44">
        <v>492</v>
      </c>
      <c r="L30" s="44">
        <v>475.5</v>
      </c>
      <c r="M30" s="44">
        <v>634.8</v>
      </c>
      <c r="N30" s="44">
        <v>628.7</v>
      </c>
      <c r="O30" s="44">
        <v>632.3</v>
      </c>
      <c r="P30" s="44">
        <v>619.2</v>
      </c>
      <c r="Q30" s="44">
        <v>19.7</v>
      </c>
      <c r="R30" s="44">
        <v>12.8444</v>
      </c>
      <c r="S30" s="44">
        <f t="shared" si="0"/>
        <v>6.8556</v>
      </c>
      <c r="T30" s="44">
        <v>2.51236464</v>
      </c>
    </row>
    <row r="31" spans="1:20">
      <c r="A31" s="44" t="s">
        <v>222</v>
      </c>
      <c r="B31" s="44">
        <v>41.7</v>
      </c>
      <c r="C31" s="44">
        <v>63.78</v>
      </c>
      <c r="D31" s="44">
        <v>61.92</v>
      </c>
      <c r="E31" s="44">
        <v>61.6</v>
      </c>
      <c r="F31" s="44">
        <v>61.7</v>
      </c>
      <c r="G31" s="44">
        <v>65.7</v>
      </c>
      <c r="H31" s="44">
        <v>72.1</v>
      </c>
      <c r="I31" s="44">
        <v>76.4</v>
      </c>
      <c r="J31" s="44">
        <v>77.5</v>
      </c>
      <c r="K31" s="44">
        <v>84.5</v>
      </c>
      <c r="L31" s="44">
        <v>97.1</v>
      </c>
      <c r="M31" s="44">
        <v>120.7</v>
      </c>
      <c r="N31" s="44">
        <v>137.6</v>
      </c>
      <c r="O31" s="44">
        <v>148.4</v>
      </c>
      <c r="P31" s="44">
        <v>154.7</v>
      </c>
      <c r="Q31" s="44">
        <v>20.8</v>
      </c>
      <c r="R31" s="44">
        <v>13.0624</v>
      </c>
      <c r="S31" s="44">
        <f t="shared" si="0"/>
        <v>7.7376</v>
      </c>
      <c r="T31" s="44">
        <v>2.55500544</v>
      </c>
    </row>
    <row r="32" spans="1:20">
      <c r="A32" s="44" t="s">
        <v>223</v>
      </c>
      <c r="B32" s="44">
        <v>99.1</v>
      </c>
      <c r="C32" s="44">
        <v>81.5</v>
      </c>
      <c r="D32" s="44">
        <v>89.48</v>
      </c>
      <c r="E32" s="44">
        <v>109.5</v>
      </c>
      <c r="F32" s="44">
        <v>113.5</v>
      </c>
      <c r="G32" s="44">
        <v>115.2</v>
      </c>
      <c r="H32" s="44">
        <v>121.9</v>
      </c>
      <c r="I32" s="44">
        <v>140.2</v>
      </c>
      <c r="J32" s="44">
        <v>219.6</v>
      </c>
      <c r="K32" s="44">
        <v>237.3</v>
      </c>
      <c r="L32" s="44">
        <v>325.3</v>
      </c>
      <c r="M32" s="44">
        <v>412.5</v>
      </c>
      <c r="N32" s="44">
        <v>489.2</v>
      </c>
      <c r="O32" s="44">
        <v>553.4</v>
      </c>
      <c r="P32" s="44">
        <v>671.2</v>
      </c>
      <c r="Q32" s="44">
        <v>152.7</v>
      </c>
      <c r="R32" s="44">
        <v>119.4114</v>
      </c>
      <c r="S32" s="44">
        <f t="shared" si="0"/>
        <v>33.2886</v>
      </c>
      <c r="T32" s="44">
        <v>17.52959352</v>
      </c>
    </row>
    <row r="33" spans="1:20">
      <c r="Q33" s="44">
        <v>155.83</v>
      </c>
      <c r="R33" s="44">
        <v>119.67744</v>
      </c>
      <c r="S33" s="44">
        <f t="shared" si="0"/>
        <v>36.15256</v>
      </c>
      <c r="T33" s="44">
        <v>17.568648192</v>
      </c>
    </row>
    <row r="34" spans="1:20">
      <c r="A34" s="44" t="s">
        <v>235</v>
      </c>
      <c r="Q34" s="44">
        <v>152.06</v>
      </c>
      <c r="R34" s="44">
        <v>114.65324</v>
      </c>
      <c r="S34" s="44">
        <f t="shared" si="0"/>
        <v>37.40676</v>
      </c>
      <c r="T34" s="44">
        <v>16.831095632</v>
      </c>
    </row>
    <row r="35" spans="1:20">
      <c r="A35" s="51"/>
      <c r="B35" s="44">
        <v>4.8484</v>
      </c>
      <c r="C35" s="44">
        <v>4.43904</v>
      </c>
      <c r="D35" s="44">
        <v>4.524</v>
      </c>
      <c r="E35" s="44">
        <v>4.5694</v>
      </c>
      <c r="F35" s="44">
        <v>4.2893</v>
      </c>
      <c r="G35" s="44">
        <v>4.2716</v>
      </c>
      <c r="H35" s="44">
        <v>3.6822</v>
      </c>
      <c r="I35" s="44">
        <v>3.456</v>
      </c>
      <c r="J35" s="44">
        <v>3.2428</v>
      </c>
      <c r="K35" s="44">
        <v>2.22</v>
      </c>
      <c r="L35" s="44">
        <v>1.7424</v>
      </c>
      <c r="M35" s="44">
        <v>1.6896</v>
      </c>
      <c r="N35" s="44">
        <v>1.6104</v>
      </c>
      <c r="O35" s="44">
        <v>1.63</v>
      </c>
      <c r="P35" s="44">
        <v>1.7584</v>
      </c>
      <c r="Q35" s="44">
        <v>152</v>
      </c>
      <c r="R35" s="44">
        <v>112.024</v>
      </c>
      <c r="S35" s="44">
        <f t="shared" si="0"/>
        <v>39.976</v>
      </c>
      <c r="T35" s="44">
        <v>16.4451232</v>
      </c>
    </row>
    <row r="36" spans="1:20">
      <c r="A36" s="51"/>
      <c r="B36" s="44">
        <v>8.211</v>
      </c>
      <c r="C36" s="44">
        <v>9.79968</v>
      </c>
      <c r="D36" s="44">
        <v>10.15638</v>
      </c>
      <c r="E36" s="44">
        <v>9.9495</v>
      </c>
      <c r="F36" s="44">
        <v>9.5237</v>
      </c>
      <c r="G36" s="44">
        <v>10.2808</v>
      </c>
      <c r="H36" s="44">
        <v>10.3246</v>
      </c>
      <c r="I36" s="44">
        <v>10.728</v>
      </c>
      <c r="J36" s="44">
        <v>10.1706</v>
      </c>
      <c r="K36" s="44">
        <v>9.842</v>
      </c>
      <c r="L36" s="44">
        <v>10.6722</v>
      </c>
      <c r="M36" s="44">
        <v>12.2496</v>
      </c>
      <c r="N36" s="44">
        <v>12.5477</v>
      </c>
      <c r="O36" s="44">
        <v>12.8444</v>
      </c>
      <c r="P36" s="44">
        <v>13.0624</v>
      </c>
      <c r="Q36" s="44">
        <v>149.7</v>
      </c>
      <c r="R36" s="44">
        <v>108.8319</v>
      </c>
      <c r="S36" s="44">
        <f t="shared" si="0"/>
        <v>40.8681</v>
      </c>
      <c r="T36" s="44">
        <v>15.97652292</v>
      </c>
    </row>
    <row r="37" spans="1:20">
      <c r="A37" s="51"/>
      <c r="B37" s="44">
        <v>119.4114</v>
      </c>
      <c r="C37" s="44">
        <v>119.67744</v>
      </c>
      <c r="D37" s="44">
        <v>114.65324</v>
      </c>
      <c r="E37" s="44">
        <v>112.024</v>
      </c>
      <c r="F37" s="44">
        <v>108.8319</v>
      </c>
      <c r="G37" s="44">
        <v>112.0752</v>
      </c>
      <c r="H37" s="44">
        <v>120.5018</v>
      </c>
      <c r="I37" s="44">
        <v>121.968</v>
      </c>
      <c r="J37" s="44">
        <v>144.7468</v>
      </c>
      <c r="K37" s="44">
        <v>147.482</v>
      </c>
      <c r="L37" s="44">
        <v>147.4506</v>
      </c>
      <c r="M37" s="44">
        <v>156.64</v>
      </c>
      <c r="N37" s="44">
        <v>154.3971</v>
      </c>
      <c r="O37" s="44">
        <v>161.1092</v>
      </c>
      <c r="P37" s="44">
        <v>165.478</v>
      </c>
      <c r="Q37" s="44">
        <v>154.8</v>
      </c>
      <c r="R37" s="44">
        <v>112.0752</v>
      </c>
      <c r="S37" s="44">
        <f t="shared" si="0"/>
        <v>42.7248</v>
      </c>
      <c r="T37" s="44">
        <v>16.45263936</v>
      </c>
    </row>
    <row r="38" spans="1:20">
      <c r="A38" s="51"/>
      <c r="B38" s="44">
        <v>25.6496</v>
      </c>
      <c r="C38" s="44">
        <v>25.8048</v>
      </c>
      <c r="D38" s="44">
        <v>24.48992</v>
      </c>
      <c r="E38" s="44">
        <v>26.3846</v>
      </c>
      <c r="F38" s="44">
        <v>27.4079</v>
      </c>
      <c r="G38" s="44">
        <v>30.046</v>
      </c>
      <c r="H38" s="44">
        <v>31.5514</v>
      </c>
      <c r="I38" s="44">
        <v>33.48</v>
      </c>
      <c r="J38" s="44">
        <v>36.6289</v>
      </c>
      <c r="K38" s="44">
        <v>39.368</v>
      </c>
      <c r="L38" s="44">
        <v>40.293</v>
      </c>
      <c r="M38" s="44">
        <v>55.8272</v>
      </c>
      <c r="N38" s="44">
        <v>66.2948</v>
      </c>
      <c r="O38" s="44">
        <v>69.438</v>
      </c>
      <c r="P38" s="44">
        <v>73.6644</v>
      </c>
      <c r="Q38" s="44">
        <v>166.9</v>
      </c>
      <c r="R38" s="44">
        <v>120.5018</v>
      </c>
      <c r="S38" s="44">
        <f t="shared" si="0"/>
        <v>46.3982</v>
      </c>
      <c r="T38" s="44">
        <v>17.68966424</v>
      </c>
    </row>
    <row r="39" spans="1:20">
      <c r="A39" s="51"/>
      <c r="B39" s="44">
        <v>226.78</v>
      </c>
      <c r="C39" s="44">
        <v>279.3216</v>
      </c>
      <c r="D39" s="44">
        <v>257.92078</v>
      </c>
      <c r="E39" s="44">
        <v>255.2968</v>
      </c>
      <c r="F39" s="44">
        <v>268.9173</v>
      </c>
      <c r="G39" s="44">
        <v>281.1292</v>
      </c>
      <c r="H39" s="44">
        <v>305.5504</v>
      </c>
      <c r="I39" s="44">
        <v>320.256</v>
      </c>
      <c r="J39" s="44">
        <v>388.0305</v>
      </c>
      <c r="K39" s="44">
        <v>362.452</v>
      </c>
      <c r="L39" s="44">
        <v>362.8548</v>
      </c>
      <c r="M39" s="44">
        <v>378.9632</v>
      </c>
      <c r="N39" s="44">
        <v>393.1389</v>
      </c>
      <c r="O39" s="44">
        <v>429.6028</v>
      </c>
      <c r="P39" s="44">
        <v>489.212</v>
      </c>
      <c r="Q39" s="44">
        <v>169.4</v>
      </c>
      <c r="R39" s="44">
        <v>121.968</v>
      </c>
      <c r="S39" s="44">
        <f t="shared" si="0"/>
        <v>47.432</v>
      </c>
      <c r="T39" s="44">
        <v>17.9049024</v>
      </c>
    </row>
    <row r="40" spans="1:20">
      <c r="A40" s="51"/>
      <c r="B40" s="44">
        <v>181.7368</v>
      </c>
      <c r="C40" s="44">
        <v>249.9072</v>
      </c>
      <c r="D40" s="44">
        <v>248.29974</v>
      </c>
      <c r="E40" s="44">
        <v>241.0727</v>
      </c>
      <c r="F40" s="44">
        <v>237.8017</v>
      </c>
      <c r="G40" s="44">
        <v>234.1416</v>
      </c>
      <c r="H40" s="44">
        <v>248.5124</v>
      </c>
      <c r="I40" s="44">
        <v>257.976</v>
      </c>
      <c r="J40" s="44">
        <v>142.9043</v>
      </c>
      <c r="K40" s="44">
        <v>157.472</v>
      </c>
      <c r="L40" s="44">
        <v>167.6334</v>
      </c>
      <c r="M40" s="44">
        <v>173.184</v>
      </c>
      <c r="N40" s="44">
        <v>171.9773</v>
      </c>
      <c r="O40" s="44">
        <v>170.3024</v>
      </c>
      <c r="P40" s="44">
        <v>165.6664</v>
      </c>
      <c r="Q40" s="44">
        <v>196.4</v>
      </c>
      <c r="R40" s="44">
        <v>144.7468</v>
      </c>
      <c r="S40" s="44">
        <f t="shared" si="0"/>
        <v>51.6532</v>
      </c>
      <c r="T40" s="44">
        <v>21.24883024</v>
      </c>
    </row>
    <row r="41" spans="1:20">
      <c r="A41" s="51"/>
      <c r="B41" s="44">
        <v>277.219</v>
      </c>
      <c r="C41" s="44">
        <v>326.208</v>
      </c>
      <c r="D41" s="44">
        <v>298.11652</v>
      </c>
      <c r="E41" s="44">
        <v>295.8318</v>
      </c>
      <c r="F41" s="44">
        <v>297.0522</v>
      </c>
      <c r="G41" s="44">
        <v>290.9032</v>
      </c>
      <c r="H41" s="44">
        <v>303.8176</v>
      </c>
      <c r="I41" s="44">
        <v>288.288</v>
      </c>
      <c r="J41" s="44">
        <v>237.314</v>
      </c>
      <c r="K41" s="44">
        <v>228.956</v>
      </c>
      <c r="L41" s="44">
        <v>229.5612</v>
      </c>
      <c r="M41" s="44">
        <v>190.432</v>
      </c>
      <c r="N41" s="44">
        <v>217.1356</v>
      </c>
      <c r="O41" s="44">
        <v>246.3256</v>
      </c>
      <c r="P41" s="44">
        <v>262.19</v>
      </c>
      <c r="Q41" s="44">
        <v>199.3</v>
      </c>
      <c r="R41" s="44">
        <v>147.482</v>
      </c>
      <c r="S41" s="44">
        <f t="shared" si="0"/>
        <v>51.818</v>
      </c>
      <c r="T41" s="44">
        <v>21.6503576</v>
      </c>
    </row>
    <row r="42" spans="1:20">
      <c r="A42" s="51"/>
      <c r="B42" s="44">
        <v>201.365</v>
      </c>
      <c r="C42" s="44">
        <v>245.92128</v>
      </c>
      <c r="D42" s="44">
        <v>240.48076</v>
      </c>
      <c r="E42" s="44">
        <v>228.6911</v>
      </c>
      <c r="F42" s="44">
        <v>217.0095</v>
      </c>
      <c r="G42" s="44">
        <v>217.4896</v>
      </c>
      <c r="H42" s="44">
        <v>225.986</v>
      </c>
      <c r="I42" s="44">
        <v>226.944</v>
      </c>
      <c r="J42" s="44">
        <v>267.6047</v>
      </c>
      <c r="K42" s="44">
        <v>258.778</v>
      </c>
      <c r="L42" s="44">
        <v>265.5708</v>
      </c>
      <c r="M42" s="44">
        <v>283.36</v>
      </c>
      <c r="N42" s="44">
        <v>271.0169</v>
      </c>
      <c r="O42" s="44">
        <v>270.5148</v>
      </c>
      <c r="P42" s="44">
        <v>271.7984</v>
      </c>
      <c r="Q42" s="44">
        <v>203.1</v>
      </c>
      <c r="R42" s="44">
        <v>147.4506</v>
      </c>
      <c r="S42" s="44">
        <f t="shared" si="0"/>
        <v>55.6494</v>
      </c>
      <c r="T42" s="44">
        <v>21.64574808</v>
      </c>
    </row>
    <row r="43" spans="1:20">
      <c r="A43" s="51"/>
      <c r="B43" s="44">
        <v>2.6588</v>
      </c>
      <c r="C43" s="44">
        <v>0.0768</v>
      </c>
      <c r="D43" s="44">
        <v>0.06032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0.148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222.5</v>
      </c>
      <c r="R43" s="44">
        <v>156.64</v>
      </c>
      <c r="S43" s="44">
        <f t="shared" si="0"/>
        <v>65.86</v>
      </c>
      <c r="T43" s="44">
        <v>22.994752</v>
      </c>
    </row>
    <row r="44" spans="1:20">
      <c r="A44" s="51"/>
      <c r="B44" s="44">
        <v>5.6304</v>
      </c>
      <c r="C44" s="44">
        <v>6.62016</v>
      </c>
      <c r="D44" s="44">
        <v>6.45424</v>
      </c>
      <c r="E44" s="44">
        <v>5.896</v>
      </c>
      <c r="F44" s="44">
        <v>5.5979</v>
      </c>
      <c r="G44" s="44">
        <v>5.8644</v>
      </c>
      <c r="H44" s="44">
        <v>6.5702</v>
      </c>
      <c r="I44" s="44">
        <v>6.48</v>
      </c>
      <c r="J44" s="44">
        <v>12.2342</v>
      </c>
      <c r="K44" s="44">
        <v>11.692</v>
      </c>
      <c r="L44" s="44">
        <v>11.0352</v>
      </c>
      <c r="M44" s="44">
        <v>9.9968</v>
      </c>
      <c r="N44" s="44">
        <v>9.4611</v>
      </c>
      <c r="O44" s="44">
        <v>9.128</v>
      </c>
      <c r="P44" s="44">
        <v>10.2992</v>
      </c>
      <c r="Q44" s="44">
        <v>230.1</v>
      </c>
      <c r="R44" s="44">
        <v>154.3971</v>
      </c>
      <c r="S44" s="44">
        <f t="shared" si="0"/>
        <v>75.7029</v>
      </c>
      <c r="T44" s="44">
        <v>22.66549428</v>
      </c>
    </row>
    <row r="45" spans="1:20">
      <c r="A45" s="51"/>
      <c r="B45" s="44">
        <v>3.2844</v>
      </c>
      <c r="C45" s="44">
        <v>9.20832</v>
      </c>
      <c r="D45" s="44">
        <v>8.671</v>
      </c>
      <c r="E45" s="44">
        <v>8.0333</v>
      </c>
      <c r="F45" s="44">
        <v>7.9243</v>
      </c>
      <c r="G45" s="44">
        <v>7.24</v>
      </c>
      <c r="H45" s="44">
        <v>6.859</v>
      </c>
      <c r="I45" s="44">
        <v>6.84</v>
      </c>
      <c r="J45" s="44">
        <v>8.0333</v>
      </c>
      <c r="K45" s="44">
        <v>7.252</v>
      </c>
      <c r="L45" s="44">
        <v>6.897</v>
      </c>
      <c r="M45" s="44">
        <v>7.2512</v>
      </c>
      <c r="N45" s="44">
        <v>8.1191</v>
      </c>
      <c r="O45" s="44">
        <v>7.1068</v>
      </c>
      <c r="P45" s="44">
        <v>6.6568</v>
      </c>
      <c r="Q45" s="44">
        <v>247.1</v>
      </c>
      <c r="R45" s="44">
        <v>161.1092</v>
      </c>
      <c r="S45" s="44">
        <f t="shared" si="0"/>
        <v>85.9908</v>
      </c>
      <c r="T45" s="44">
        <v>23.65083056</v>
      </c>
    </row>
    <row r="46" spans="1:20">
      <c r="A46" s="51"/>
      <c r="B46" s="44">
        <v>82.2664</v>
      </c>
      <c r="C46" s="44">
        <v>96.87552</v>
      </c>
      <c r="D46" s="44">
        <v>92.77216</v>
      </c>
      <c r="E46" s="44">
        <v>94.1886</v>
      </c>
      <c r="F46" s="44">
        <v>95.0916</v>
      </c>
      <c r="G46" s="44">
        <v>93.9752</v>
      </c>
      <c r="H46" s="44">
        <v>101.3688</v>
      </c>
      <c r="I46" s="44">
        <v>103.752</v>
      </c>
      <c r="J46" s="44">
        <v>43.4093</v>
      </c>
      <c r="K46" s="44">
        <v>43.142</v>
      </c>
      <c r="L46" s="44">
        <v>47.19</v>
      </c>
      <c r="M46" s="44">
        <v>53.9968</v>
      </c>
      <c r="N46" s="44">
        <v>56.4311</v>
      </c>
      <c r="O46" s="44">
        <v>58.9408</v>
      </c>
      <c r="P46" s="44">
        <v>59.4716</v>
      </c>
      <c r="Q46" s="44">
        <v>263.5</v>
      </c>
      <c r="R46" s="44">
        <v>165.478</v>
      </c>
      <c r="S46" s="44">
        <f t="shared" si="0"/>
        <v>98.022</v>
      </c>
      <c r="T46" s="44">
        <v>24.2921704</v>
      </c>
    </row>
    <row r="47" spans="1:20">
      <c r="A47" s="51"/>
      <c r="B47" s="44">
        <v>22.2088</v>
      </c>
      <c r="C47" s="44">
        <v>22.6944</v>
      </c>
      <c r="D47" s="44">
        <v>22.52198</v>
      </c>
      <c r="E47" s="44">
        <v>23.2155</v>
      </c>
      <c r="F47" s="44">
        <v>23.4821</v>
      </c>
      <c r="G47" s="44">
        <v>24.0368</v>
      </c>
      <c r="H47" s="44">
        <v>24.4036</v>
      </c>
      <c r="I47" s="44">
        <v>24.696</v>
      </c>
      <c r="J47" s="44">
        <v>7.2226</v>
      </c>
      <c r="K47" s="44">
        <v>8.214</v>
      </c>
      <c r="L47" s="44">
        <v>9.3654</v>
      </c>
      <c r="M47" s="44">
        <v>11.8272</v>
      </c>
      <c r="N47" s="44">
        <v>11.5412</v>
      </c>
      <c r="O47" s="44">
        <v>12.1924</v>
      </c>
      <c r="P47" s="44">
        <v>16.328</v>
      </c>
      <c r="Q47" s="44">
        <v>32.8</v>
      </c>
      <c r="R47" s="44">
        <v>25.6496</v>
      </c>
      <c r="S47" s="44">
        <f t="shared" si="0"/>
        <v>7.1504</v>
      </c>
      <c r="T47" s="44">
        <v>3.60889872</v>
      </c>
    </row>
    <row r="48" spans="1:20">
      <c r="A48" s="51"/>
      <c r="B48" s="44">
        <v>94.9348</v>
      </c>
      <c r="C48" s="44">
        <v>154.69056</v>
      </c>
      <c r="D48" s="44">
        <v>166.4078</v>
      </c>
      <c r="E48" s="44">
        <v>171.3525</v>
      </c>
      <c r="F48" s="44">
        <v>175.4251</v>
      </c>
      <c r="G48" s="44">
        <v>178.3212</v>
      </c>
      <c r="H48" s="44">
        <v>188.3698</v>
      </c>
      <c r="I48" s="44">
        <v>188.784</v>
      </c>
      <c r="J48" s="44">
        <v>154.9174</v>
      </c>
      <c r="K48" s="44">
        <v>162.134</v>
      </c>
      <c r="L48" s="44">
        <v>167.706</v>
      </c>
      <c r="M48" s="44">
        <v>185.6448</v>
      </c>
      <c r="N48" s="44">
        <v>175.6678</v>
      </c>
      <c r="O48" s="44">
        <v>173.8884</v>
      </c>
      <c r="P48" s="44">
        <v>145.4448</v>
      </c>
      <c r="Q48" s="44">
        <v>33.6</v>
      </c>
      <c r="R48" s="44">
        <v>25.8048</v>
      </c>
      <c r="S48" s="44">
        <f t="shared" si="0"/>
        <v>7.7952</v>
      </c>
      <c r="T48" s="44">
        <v>3.63073536</v>
      </c>
    </row>
    <row r="49" spans="1:20">
      <c r="A49" s="51"/>
      <c r="B49" s="44">
        <v>237.2588</v>
      </c>
      <c r="C49" s="44">
        <v>240.576</v>
      </c>
      <c r="D49" s="44">
        <v>233.93604</v>
      </c>
      <c r="E49" s="44">
        <v>235.4715</v>
      </c>
      <c r="F49" s="44">
        <v>238.8195</v>
      </c>
      <c r="G49" s="44">
        <v>226.4672</v>
      </c>
      <c r="H49" s="44">
        <v>238.5488</v>
      </c>
      <c r="I49" s="44">
        <v>235.08</v>
      </c>
      <c r="J49" s="44">
        <v>202.3802</v>
      </c>
      <c r="K49" s="44">
        <v>191.66</v>
      </c>
      <c r="L49" s="44">
        <v>183.315</v>
      </c>
      <c r="M49" s="44">
        <v>135.3088</v>
      </c>
      <c r="N49" s="44">
        <v>129.9056</v>
      </c>
      <c r="O49" s="44">
        <v>128.444</v>
      </c>
      <c r="P49" s="44">
        <v>117.1848</v>
      </c>
      <c r="Q49" s="44">
        <v>32.48</v>
      </c>
      <c r="R49" s="44">
        <v>24.48992</v>
      </c>
      <c r="S49" s="44">
        <f t="shared" si="0"/>
        <v>7.99008</v>
      </c>
      <c r="T49" s="44">
        <v>3.445731744</v>
      </c>
    </row>
    <row r="50" spans="1:20">
      <c r="B50" s="44">
        <v>514.165</v>
      </c>
      <c r="C50" s="44">
        <v>487.0656</v>
      </c>
      <c r="D50" s="44">
        <v>462.13414</v>
      </c>
      <c r="E50" s="44">
        <v>444.1899</v>
      </c>
      <c r="F50" s="44">
        <v>443.5427</v>
      </c>
      <c r="G50" s="44">
        <v>453.6584</v>
      </c>
      <c r="H50" s="44">
        <v>469.5888</v>
      </c>
      <c r="I50" s="44">
        <v>446.976</v>
      </c>
      <c r="J50" s="44">
        <v>169.8785</v>
      </c>
      <c r="K50" s="44">
        <v>171.014</v>
      </c>
      <c r="L50" s="44">
        <v>186.7998</v>
      </c>
      <c r="M50" s="44">
        <v>190.08</v>
      </c>
      <c r="N50" s="44">
        <v>194.1203</v>
      </c>
      <c r="O50" s="44">
        <v>210.4656</v>
      </c>
      <c r="P50" s="44">
        <v>214.5248</v>
      </c>
      <c r="Q50" s="44">
        <v>35.8</v>
      </c>
      <c r="R50" s="44">
        <v>26.3846</v>
      </c>
      <c r="S50" s="44">
        <f t="shared" si="0"/>
        <v>9.4154</v>
      </c>
      <c r="T50" s="44">
        <v>3.71231322</v>
      </c>
    </row>
    <row r="51" spans="1:20">
      <c r="B51" s="44">
        <v>92.9798</v>
      </c>
      <c r="C51" s="44">
        <v>145.45152</v>
      </c>
      <c r="D51" s="44">
        <v>141.95558</v>
      </c>
      <c r="E51" s="44">
        <v>154.5489</v>
      </c>
      <c r="F51" s="44">
        <v>160.2308</v>
      </c>
      <c r="G51" s="44">
        <v>167.0268</v>
      </c>
      <c r="H51" s="44">
        <v>174.724</v>
      </c>
      <c r="I51" s="44">
        <v>171.504</v>
      </c>
      <c r="J51" s="44">
        <v>88.6611</v>
      </c>
      <c r="K51" s="44">
        <v>90.354</v>
      </c>
      <c r="L51" s="44">
        <v>97.284</v>
      </c>
      <c r="M51" s="44">
        <v>116.864</v>
      </c>
      <c r="N51" s="44">
        <v>135.6091</v>
      </c>
      <c r="O51" s="44">
        <v>138.3544</v>
      </c>
      <c r="P51" s="44">
        <v>145.9472</v>
      </c>
      <c r="Q51" s="44">
        <v>37.7</v>
      </c>
      <c r="R51" s="44">
        <v>27.4079</v>
      </c>
      <c r="S51" s="44">
        <f t="shared" si="0"/>
        <v>10.2921</v>
      </c>
      <c r="T51" s="44">
        <v>3.85629153</v>
      </c>
    </row>
    <row r="52" spans="1:20">
      <c r="B52" s="44">
        <v>103.6932</v>
      </c>
      <c r="C52" s="44">
        <v>200.54016</v>
      </c>
      <c r="D52" s="44">
        <v>197.0956</v>
      </c>
      <c r="E52" s="44">
        <v>228.47</v>
      </c>
      <c r="F52" s="44">
        <v>236.275</v>
      </c>
      <c r="G52" s="44">
        <v>246.0152</v>
      </c>
      <c r="H52" s="44">
        <v>258.5482</v>
      </c>
      <c r="I52" s="44">
        <v>253.728</v>
      </c>
      <c r="J52" s="44">
        <v>218.152</v>
      </c>
      <c r="K52" s="44">
        <v>229.992</v>
      </c>
      <c r="L52" s="44">
        <v>245.9688</v>
      </c>
      <c r="M52" s="44">
        <v>305.0432</v>
      </c>
      <c r="N52" s="44">
        <v>288.9997</v>
      </c>
      <c r="O52" s="44">
        <v>285.1196</v>
      </c>
      <c r="P52" s="44">
        <v>255.4704</v>
      </c>
      <c r="Q52" s="44">
        <v>41.5</v>
      </c>
      <c r="R52" s="44">
        <v>30.046</v>
      </c>
      <c r="S52" s="44">
        <f t="shared" si="0"/>
        <v>11.454</v>
      </c>
      <c r="T52" s="44">
        <v>4.2274722</v>
      </c>
    </row>
    <row r="53" spans="1:20">
      <c r="B53" s="44">
        <v>81.8754</v>
      </c>
      <c r="C53" s="44">
        <v>80.53248</v>
      </c>
      <c r="D53" s="44">
        <v>81.85424</v>
      </c>
      <c r="E53" s="44">
        <v>79.4486</v>
      </c>
      <c r="F53" s="44">
        <v>85.5679</v>
      </c>
      <c r="G53" s="44">
        <v>91.2964</v>
      </c>
      <c r="H53" s="44">
        <v>95.4484</v>
      </c>
      <c r="I53" s="44">
        <v>91.8</v>
      </c>
      <c r="J53" s="44">
        <v>58.8863</v>
      </c>
      <c r="K53" s="44">
        <v>60.088</v>
      </c>
      <c r="L53" s="44">
        <v>60.1854</v>
      </c>
      <c r="M53" s="44">
        <v>60.4736</v>
      </c>
      <c r="N53" s="44">
        <v>54.6865</v>
      </c>
      <c r="O53" s="44">
        <v>52.812</v>
      </c>
      <c r="P53" s="44">
        <v>58.0272</v>
      </c>
      <c r="Q53" s="44">
        <v>43.7</v>
      </c>
      <c r="R53" s="44">
        <v>31.5514</v>
      </c>
      <c r="S53" s="44">
        <f t="shared" si="0"/>
        <v>12.1486</v>
      </c>
      <c r="T53" s="44">
        <v>4.43928198</v>
      </c>
    </row>
    <row r="54" spans="1:20">
      <c r="B54" s="44">
        <v>332.6628</v>
      </c>
      <c r="C54" s="44">
        <v>75.89376</v>
      </c>
      <c r="D54" s="44">
        <v>73.25864</v>
      </c>
      <c r="E54" s="44">
        <v>72.3734</v>
      </c>
      <c r="F54" s="44">
        <v>71.5368</v>
      </c>
      <c r="G54" s="44">
        <v>70.8796</v>
      </c>
      <c r="H54" s="44">
        <v>70.9726</v>
      </c>
      <c r="I54" s="44">
        <v>66.456</v>
      </c>
      <c r="J54" s="44">
        <v>71.1942</v>
      </c>
      <c r="K54" s="44">
        <v>73.26</v>
      </c>
      <c r="L54" s="44">
        <v>73.7616</v>
      </c>
      <c r="M54" s="44">
        <v>87.7184</v>
      </c>
      <c r="N54" s="44">
        <v>88.3036</v>
      </c>
      <c r="O54" s="44">
        <v>98.3868</v>
      </c>
      <c r="P54" s="44">
        <v>215.7808</v>
      </c>
      <c r="Q54" s="44">
        <v>46.5</v>
      </c>
      <c r="R54" s="44">
        <v>33.48</v>
      </c>
      <c r="S54" s="44">
        <f t="shared" si="0"/>
        <v>13.02</v>
      </c>
      <c r="T54" s="44">
        <v>4.710636</v>
      </c>
    </row>
    <row r="55" spans="1:20">
      <c r="B55" s="44">
        <v>54.349</v>
      </c>
      <c r="C55" s="44">
        <v>70.02624</v>
      </c>
      <c r="D55" s="44">
        <v>37.31546</v>
      </c>
      <c r="E55" s="44">
        <v>35.4497</v>
      </c>
      <c r="F55" s="44">
        <v>34.0963</v>
      </c>
      <c r="G55" s="44">
        <v>32.4352</v>
      </c>
      <c r="H55" s="44">
        <v>36.7498</v>
      </c>
      <c r="I55" s="44">
        <v>41.328</v>
      </c>
      <c r="J55" s="44">
        <v>31.4699</v>
      </c>
      <c r="K55" s="44">
        <v>33.004</v>
      </c>
      <c r="L55" s="44">
        <v>33.033</v>
      </c>
      <c r="M55" s="44">
        <v>31.68</v>
      </c>
      <c r="N55" s="44">
        <v>28.5175</v>
      </c>
      <c r="O55" s="44">
        <v>30.5788</v>
      </c>
      <c r="P55" s="44">
        <v>29.7672</v>
      </c>
      <c r="Q55" s="44">
        <v>49.7</v>
      </c>
      <c r="R55" s="44">
        <v>36.6289</v>
      </c>
      <c r="S55" s="44">
        <f t="shared" si="0"/>
        <v>13.0711</v>
      </c>
      <c r="T55" s="44">
        <v>5.15368623</v>
      </c>
    </row>
    <row r="56" spans="1:20">
      <c r="B56" s="44">
        <v>32.453</v>
      </c>
      <c r="C56" s="44">
        <v>57.26208</v>
      </c>
      <c r="D56" s="44">
        <v>58.7743</v>
      </c>
      <c r="E56" s="44">
        <v>62.9398</v>
      </c>
      <c r="F56" s="44">
        <v>67.8291</v>
      </c>
      <c r="G56" s="44">
        <v>72.5448</v>
      </c>
      <c r="H56" s="44">
        <v>78.4814</v>
      </c>
      <c r="I56" s="44">
        <v>82.44</v>
      </c>
      <c r="J56" s="44">
        <v>59.2548</v>
      </c>
      <c r="K56" s="44">
        <v>57.942</v>
      </c>
      <c r="L56" s="44">
        <v>58.2252</v>
      </c>
      <c r="M56" s="44">
        <v>62.3744</v>
      </c>
      <c r="N56" s="44">
        <v>62.403</v>
      </c>
      <c r="O56" s="44">
        <v>64.6132</v>
      </c>
      <c r="P56" s="44">
        <v>69.2684</v>
      </c>
      <c r="Q56" s="44">
        <v>53.2</v>
      </c>
      <c r="R56" s="44">
        <v>39.368</v>
      </c>
      <c r="S56" s="44">
        <f t="shared" si="0"/>
        <v>13.832</v>
      </c>
      <c r="T56" s="44">
        <v>5.5390776</v>
      </c>
    </row>
    <row r="57" spans="1:20">
      <c r="B57" s="44">
        <v>495.4752</v>
      </c>
      <c r="C57" s="44">
        <v>337.92</v>
      </c>
      <c r="D57" s="44">
        <v>369.6862</v>
      </c>
      <c r="E57" s="44">
        <v>351.8438</v>
      </c>
      <c r="F57" s="44">
        <v>354.7033</v>
      </c>
      <c r="G57" s="44">
        <v>383.2856</v>
      </c>
      <c r="H57" s="44">
        <v>405.6196</v>
      </c>
      <c r="I57" s="44">
        <v>398.016</v>
      </c>
      <c r="J57" s="44">
        <v>364.6676</v>
      </c>
      <c r="K57" s="44">
        <v>352.388</v>
      </c>
      <c r="L57" s="44">
        <v>364.6698</v>
      </c>
      <c r="M57" s="44">
        <v>385.6512</v>
      </c>
      <c r="N57" s="44">
        <v>352.1408</v>
      </c>
      <c r="O57" s="44">
        <v>380.5072</v>
      </c>
      <c r="P57" s="44">
        <v>485.5696</v>
      </c>
      <c r="Q57" s="44">
        <v>55.5</v>
      </c>
      <c r="R57" s="44">
        <v>40.293</v>
      </c>
      <c r="S57" s="44">
        <f t="shared" si="0"/>
        <v>15.207</v>
      </c>
      <c r="T57" s="44">
        <v>5.6692251</v>
      </c>
    </row>
    <row r="58" spans="1:20">
      <c r="B58" s="44">
        <v>169.3812</v>
      </c>
      <c r="C58" s="44">
        <v>237.51168</v>
      </c>
      <c r="D58" s="44">
        <v>207.31984</v>
      </c>
      <c r="E58" s="44">
        <v>182.6286</v>
      </c>
      <c r="F58" s="44">
        <v>184.8761</v>
      </c>
      <c r="G58" s="44">
        <v>210.3944</v>
      </c>
      <c r="H58" s="44">
        <v>252.4112</v>
      </c>
      <c r="I58" s="44">
        <v>261.216</v>
      </c>
      <c r="J58" s="44">
        <v>275.2695</v>
      </c>
      <c r="K58" s="44">
        <v>275.206</v>
      </c>
      <c r="L58" s="44">
        <v>313.4142</v>
      </c>
      <c r="M58" s="44">
        <v>343.9744</v>
      </c>
      <c r="N58" s="44">
        <v>321.0064</v>
      </c>
      <c r="O58" s="44">
        <v>320.3928</v>
      </c>
      <c r="P58" s="44">
        <v>315.6956</v>
      </c>
      <c r="Q58" s="44">
        <v>79.3</v>
      </c>
      <c r="R58" s="44">
        <v>55.8272</v>
      </c>
      <c r="S58" s="44">
        <f t="shared" si="0"/>
        <v>23.4728</v>
      </c>
      <c r="T58" s="44">
        <v>7.85488704</v>
      </c>
    </row>
    <row r="59" spans="1:20">
      <c r="B59" s="44">
        <v>313.973</v>
      </c>
      <c r="C59" s="44">
        <v>511.67232</v>
      </c>
      <c r="D59" s="44">
        <v>505.1423</v>
      </c>
      <c r="E59" s="44">
        <v>497.5487</v>
      </c>
      <c r="F59" s="44">
        <v>479.0203</v>
      </c>
      <c r="G59" s="44">
        <v>493.2612</v>
      </c>
      <c r="H59" s="44">
        <v>496.8804</v>
      </c>
      <c r="I59" s="44">
        <v>519.696</v>
      </c>
      <c r="J59" s="44">
        <v>551.0549</v>
      </c>
      <c r="K59" s="44">
        <v>559.292</v>
      </c>
      <c r="L59" s="44">
        <v>564.465</v>
      </c>
      <c r="M59" s="44">
        <v>570.5216</v>
      </c>
      <c r="N59" s="44">
        <v>553.2395</v>
      </c>
      <c r="O59" s="44">
        <v>544.42</v>
      </c>
      <c r="P59" s="44">
        <v>549.7512</v>
      </c>
      <c r="Q59" s="44">
        <v>98.8</v>
      </c>
      <c r="R59" s="44">
        <v>66.2948</v>
      </c>
      <c r="S59" s="44">
        <f t="shared" si="0"/>
        <v>32.5052</v>
      </c>
      <c r="T59" s="44">
        <v>9.32767836</v>
      </c>
    </row>
    <row r="60" spans="1:20">
      <c r="B60" s="44">
        <v>307.0132</v>
      </c>
      <c r="C60" s="44">
        <v>352.06656</v>
      </c>
      <c r="D60" s="44">
        <v>348.2726</v>
      </c>
      <c r="E60" s="44">
        <v>332.6081</v>
      </c>
      <c r="F60" s="44">
        <v>339.8725</v>
      </c>
      <c r="G60" s="44">
        <v>338.47</v>
      </c>
      <c r="H60" s="44">
        <v>340.2786</v>
      </c>
      <c r="I60" s="44">
        <v>335.952</v>
      </c>
      <c r="J60" s="44">
        <v>346.39</v>
      </c>
      <c r="K60" s="44">
        <v>368.816</v>
      </c>
      <c r="L60" s="44">
        <v>381.2952</v>
      </c>
      <c r="M60" s="44">
        <v>374.0352</v>
      </c>
      <c r="N60" s="44">
        <v>365.4937</v>
      </c>
      <c r="O60" s="44">
        <v>362.186</v>
      </c>
      <c r="P60" s="44">
        <v>373.9112</v>
      </c>
      <c r="Q60" s="44">
        <v>106.5</v>
      </c>
      <c r="R60" s="44">
        <v>69.438</v>
      </c>
      <c r="S60" s="44">
        <f t="shared" si="0"/>
        <v>37.062</v>
      </c>
      <c r="T60" s="44">
        <v>9.7699266</v>
      </c>
    </row>
    <row r="61" spans="1:20">
      <c r="B61" s="44">
        <v>28.8558</v>
      </c>
      <c r="C61" s="44">
        <v>94.08768</v>
      </c>
      <c r="D61" s="44">
        <v>77.69216</v>
      </c>
      <c r="E61" s="44">
        <v>72.3734</v>
      </c>
      <c r="F61" s="44">
        <v>69.2104</v>
      </c>
      <c r="G61" s="44">
        <v>75.0788</v>
      </c>
      <c r="H61" s="44">
        <v>73.7162</v>
      </c>
      <c r="I61" s="44">
        <v>74.232</v>
      </c>
      <c r="J61" s="44">
        <v>89.6929</v>
      </c>
      <c r="K61" s="44">
        <v>89.392</v>
      </c>
      <c r="L61" s="44">
        <v>88.2816</v>
      </c>
      <c r="M61" s="44">
        <v>86.24</v>
      </c>
      <c r="N61" s="44">
        <v>82.4659</v>
      </c>
      <c r="O61" s="44">
        <v>79.87</v>
      </c>
      <c r="P61" s="44">
        <v>78.1232</v>
      </c>
      <c r="Q61" s="44">
        <v>117.3</v>
      </c>
      <c r="R61" s="44">
        <v>73.6644</v>
      </c>
      <c r="S61" s="44">
        <f t="shared" si="0"/>
        <v>43.6356</v>
      </c>
      <c r="T61" s="44">
        <v>10.36458108</v>
      </c>
    </row>
    <row r="62" spans="1:20">
      <c r="B62" s="44">
        <v>193.2322</v>
      </c>
      <c r="C62" s="44">
        <v>310.01856</v>
      </c>
      <c r="D62" s="44">
        <v>304.47274</v>
      </c>
      <c r="E62" s="44">
        <v>291.7783</v>
      </c>
      <c r="F62" s="44">
        <v>292.3267</v>
      </c>
      <c r="G62" s="44">
        <v>306.8312</v>
      </c>
      <c r="H62" s="44">
        <v>303.3122</v>
      </c>
      <c r="I62" s="44">
        <v>299.808</v>
      </c>
      <c r="J62" s="44">
        <v>290.4517</v>
      </c>
      <c r="K62" s="44">
        <v>303.77</v>
      </c>
      <c r="L62" s="44">
        <v>310.0746</v>
      </c>
      <c r="M62" s="44">
        <v>317.0112</v>
      </c>
      <c r="N62" s="44">
        <v>322.1471</v>
      </c>
      <c r="O62" s="44">
        <v>323.066</v>
      </c>
      <c r="P62" s="44">
        <v>327.3764</v>
      </c>
      <c r="Q62" s="44">
        <v>290</v>
      </c>
      <c r="R62" s="44">
        <v>226.78</v>
      </c>
      <c r="S62" s="44">
        <f t="shared" si="0"/>
        <v>63.22</v>
      </c>
      <c r="T62" s="44">
        <v>35.014832</v>
      </c>
    </row>
    <row r="63" spans="1:20">
      <c r="B63" s="44">
        <v>304.9018</v>
      </c>
      <c r="C63" s="44">
        <v>312.0768</v>
      </c>
      <c r="D63" s="44">
        <v>302.8441</v>
      </c>
      <c r="E63" s="44">
        <v>292.1468</v>
      </c>
      <c r="F63" s="44">
        <v>307.9572</v>
      </c>
      <c r="G63" s="44">
        <v>309.2204</v>
      </c>
      <c r="H63" s="44">
        <v>310.1712</v>
      </c>
      <c r="I63" s="44">
        <v>329.688</v>
      </c>
      <c r="J63" s="44">
        <v>384.6403</v>
      </c>
      <c r="K63" s="44">
        <v>364.08</v>
      </c>
      <c r="L63" s="44">
        <v>345.213</v>
      </c>
      <c r="M63" s="44">
        <v>446.8992</v>
      </c>
      <c r="N63" s="44">
        <v>421.8577</v>
      </c>
      <c r="O63" s="44">
        <v>412.2596</v>
      </c>
      <c r="P63" s="44">
        <v>388.8576</v>
      </c>
      <c r="Q63" s="44">
        <v>363.7</v>
      </c>
      <c r="R63" s="44">
        <v>279.3216</v>
      </c>
      <c r="S63" s="44">
        <f t="shared" si="0"/>
        <v>84.3784</v>
      </c>
      <c r="T63" s="44">
        <v>43.12725504</v>
      </c>
    </row>
    <row r="64" spans="1:20">
      <c r="B64" s="44">
        <v>32.6094</v>
      </c>
      <c r="C64" s="44">
        <v>48.98304</v>
      </c>
      <c r="D64" s="44">
        <v>46.68768</v>
      </c>
      <c r="E64" s="44">
        <v>45.3992</v>
      </c>
      <c r="F64" s="44">
        <v>44.8559</v>
      </c>
      <c r="G64" s="44">
        <v>47.5668</v>
      </c>
      <c r="H64" s="44">
        <v>52.0562</v>
      </c>
      <c r="I64" s="44">
        <v>55.008</v>
      </c>
      <c r="J64" s="44">
        <v>57.1175</v>
      </c>
      <c r="K64" s="44">
        <v>62.53</v>
      </c>
      <c r="L64" s="44">
        <v>70.4946</v>
      </c>
      <c r="M64" s="44">
        <v>84.9728</v>
      </c>
      <c r="N64" s="44">
        <v>92.3296</v>
      </c>
      <c r="O64" s="44">
        <v>96.7568</v>
      </c>
      <c r="P64" s="44">
        <v>97.1516</v>
      </c>
      <c r="Q64" s="44">
        <v>342.07</v>
      </c>
      <c r="R64" s="44">
        <v>257.92078</v>
      </c>
      <c r="S64" s="44">
        <f t="shared" si="0"/>
        <v>84.14922</v>
      </c>
      <c r="T64" s="44">
        <v>39.822968432</v>
      </c>
    </row>
    <row r="65" spans="1:20">
      <c r="B65" s="44">
        <v>77.4962</v>
      </c>
      <c r="C65" s="44">
        <v>62.592</v>
      </c>
      <c r="D65" s="44">
        <v>67.46792</v>
      </c>
      <c r="E65" s="44">
        <v>80.7015</v>
      </c>
      <c r="F65" s="44">
        <v>82.5145</v>
      </c>
      <c r="G65" s="44">
        <v>83.4048</v>
      </c>
      <c r="H65" s="44">
        <v>88.0118</v>
      </c>
      <c r="I65" s="44">
        <v>100.944</v>
      </c>
      <c r="J65" s="44">
        <v>161.8452</v>
      </c>
      <c r="K65" s="44">
        <v>175.602</v>
      </c>
      <c r="L65" s="44">
        <v>236.1678</v>
      </c>
      <c r="M65" s="44">
        <v>290.4</v>
      </c>
      <c r="N65" s="44">
        <v>328.2532</v>
      </c>
      <c r="O65" s="44">
        <v>360.8168</v>
      </c>
      <c r="P65" s="44">
        <v>421.5136</v>
      </c>
      <c r="Q65" s="44">
        <v>346.4</v>
      </c>
      <c r="R65" s="44">
        <v>255.2968</v>
      </c>
      <c r="S65" s="44">
        <f t="shared" si="0"/>
        <v>91.1032</v>
      </c>
      <c r="T65" s="44">
        <v>39.41782592</v>
      </c>
    </row>
    <row r="66" spans="1:20">
      <c r="Q66" s="44">
        <v>369.9</v>
      </c>
      <c r="R66" s="44">
        <v>268.9173</v>
      </c>
      <c r="S66" s="44">
        <f t="shared" ref="S66:S129" si="1">Q66-R66</f>
        <v>100.9827</v>
      </c>
      <c r="T66" s="44">
        <v>41.52083112</v>
      </c>
    </row>
    <row r="67" spans="1:20">
      <c r="A67" s="44" t="s">
        <v>240</v>
      </c>
      <c r="Q67" s="44">
        <v>388.3</v>
      </c>
      <c r="R67" s="44">
        <v>281.1292</v>
      </c>
      <c r="S67" s="44">
        <f t="shared" si="1"/>
        <v>107.1708</v>
      </c>
      <c r="T67" s="44">
        <v>43.40634848</v>
      </c>
    </row>
    <row r="68" spans="1:20">
      <c r="A68" s="44">
        <v>0.1977</v>
      </c>
      <c r="B68" s="44">
        <f t="shared" ref="B68:P68" si="2">B35*$A$68</f>
        <v>0.95852868</v>
      </c>
      <c r="C68" s="44">
        <f t="shared" si="2"/>
        <v>0.877598208</v>
      </c>
      <c r="D68" s="44">
        <f t="shared" si="2"/>
        <v>0.8943948</v>
      </c>
      <c r="E68" s="44">
        <f t="shared" si="2"/>
        <v>0.90337038</v>
      </c>
      <c r="F68" s="44">
        <f t="shared" si="2"/>
        <v>0.84799461</v>
      </c>
      <c r="G68" s="44">
        <f t="shared" si="2"/>
        <v>0.84449532</v>
      </c>
      <c r="H68" s="44">
        <f t="shared" si="2"/>
        <v>0.72797094</v>
      </c>
      <c r="I68" s="44">
        <f t="shared" si="2"/>
        <v>0.6832512</v>
      </c>
      <c r="J68" s="44">
        <f t="shared" si="2"/>
        <v>0.64110156</v>
      </c>
      <c r="K68" s="44">
        <f t="shared" si="2"/>
        <v>0.438894</v>
      </c>
      <c r="L68" s="44">
        <f t="shared" si="2"/>
        <v>0.34447248</v>
      </c>
      <c r="M68" s="44">
        <f t="shared" si="2"/>
        <v>0.33403392</v>
      </c>
      <c r="N68" s="44">
        <f t="shared" si="2"/>
        <v>0.31837608</v>
      </c>
      <c r="O68" s="44">
        <f t="shared" si="2"/>
        <v>0.322251</v>
      </c>
      <c r="P68" s="44">
        <f t="shared" si="2"/>
        <v>0.34763568</v>
      </c>
      <c r="Q68" s="44">
        <v>423.2</v>
      </c>
      <c r="R68" s="44">
        <v>305.5504</v>
      </c>
      <c r="S68" s="44">
        <f t="shared" si="1"/>
        <v>117.6496</v>
      </c>
      <c r="T68" s="44">
        <v>47.17698176</v>
      </c>
    </row>
    <row r="69" spans="1:20">
      <c r="A69" s="44">
        <v>0.1956</v>
      </c>
      <c r="B69" s="44">
        <f t="shared" ref="B69:P69" si="3">B36*$A$69</f>
        <v>1.6060716</v>
      </c>
      <c r="C69" s="44">
        <f t="shared" si="3"/>
        <v>1.916817408</v>
      </c>
      <c r="D69" s="44">
        <f t="shared" si="3"/>
        <v>1.986587928</v>
      </c>
      <c r="E69" s="44">
        <f t="shared" si="3"/>
        <v>1.9461222</v>
      </c>
      <c r="F69" s="44">
        <f t="shared" si="3"/>
        <v>1.86283572</v>
      </c>
      <c r="G69" s="44">
        <f t="shared" si="3"/>
        <v>2.01092448</v>
      </c>
      <c r="H69" s="44">
        <f t="shared" si="3"/>
        <v>2.01949176</v>
      </c>
      <c r="I69" s="44">
        <f t="shared" si="3"/>
        <v>2.0983968</v>
      </c>
      <c r="J69" s="44">
        <f t="shared" si="3"/>
        <v>1.98936936</v>
      </c>
      <c r="K69" s="44">
        <f t="shared" si="3"/>
        <v>1.9250952</v>
      </c>
      <c r="L69" s="44">
        <f t="shared" si="3"/>
        <v>2.08748232</v>
      </c>
      <c r="M69" s="44">
        <f t="shared" si="3"/>
        <v>2.39602176</v>
      </c>
      <c r="N69" s="44">
        <f t="shared" si="3"/>
        <v>2.45433012</v>
      </c>
      <c r="O69" s="44">
        <f t="shared" si="3"/>
        <v>2.51236464</v>
      </c>
      <c r="P69" s="44">
        <f t="shared" si="3"/>
        <v>2.55500544</v>
      </c>
      <c r="Q69" s="44">
        <v>444.8</v>
      </c>
      <c r="R69" s="44">
        <v>320.256</v>
      </c>
      <c r="S69" s="44">
        <f t="shared" si="1"/>
        <v>124.544</v>
      </c>
      <c r="T69" s="44">
        <v>49.4475264</v>
      </c>
    </row>
    <row r="70" spans="1:20">
      <c r="A70" s="44">
        <v>0.1468</v>
      </c>
      <c r="B70" s="44">
        <f t="shared" ref="B70:P70" si="4">B37*$A$70</f>
        <v>17.52959352</v>
      </c>
      <c r="C70" s="44">
        <f t="shared" si="4"/>
        <v>17.568648192</v>
      </c>
      <c r="D70" s="44">
        <f t="shared" si="4"/>
        <v>16.831095632</v>
      </c>
      <c r="E70" s="44">
        <f t="shared" si="4"/>
        <v>16.4451232</v>
      </c>
      <c r="F70" s="44">
        <f t="shared" si="4"/>
        <v>15.97652292</v>
      </c>
      <c r="G70" s="44">
        <f t="shared" si="4"/>
        <v>16.45263936</v>
      </c>
      <c r="H70" s="44">
        <f t="shared" si="4"/>
        <v>17.68966424</v>
      </c>
      <c r="I70" s="44">
        <f t="shared" si="4"/>
        <v>17.9049024</v>
      </c>
      <c r="J70" s="44">
        <f t="shared" si="4"/>
        <v>21.24883024</v>
      </c>
      <c r="K70" s="44">
        <f t="shared" si="4"/>
        <v>21.6503576</v>
      </c>
      <c r="L70" s="44">
        <f t="shared" si="4"/>
        <v>21.64574808</v>
      </c>
      <c r="M70" s="44">
        <f t="shared" si="4"/>
        <v>22.994752</v>
      </c>
      <c r="N70" s="44">
        <f t="shared" si="4"/>
        <v>22.66549428</v>
      </c>
      <c r="O70" s="44">
        <f t="shared" si="4"/>
        <v>23.65083056</v>
      </c>
      <c r="P70" s="44">
        <f t="shared" si="4"/>
        <v>24.2921704</v>
      </c>
      <c r="Q70" s="44">
        <v>526.5</v>
      </c>
      <c r="R70" s="44">
        <v>388.0305</v>
      </c>
      <c r="S70" s="44">
        <f t="shared" si="1"/>
        <v>138.4695</v>
      </c>
      <c r="T70" s="44">
        <v>59.9119092</v>
      </c>
    </row>
    <row r="71" spans="1:20">
      <c r="A71" s="44">
        <v>0.1407</v>
      </c>
      <c r="B71" s="44">
        <f t="shared" ref="B71:P71" si="5">B38*$A$71</f>
        <v>3.60889872</v>
      </c>
      <c r="C71" s="44">
        <f t="shared" si="5"/>
        <v>3.63073536</v>
      </c>
      <c r="D71" s="44">
        <f t="shared" si="5"/>
        <v>3.445731744</v>
      </c>
      <c r="E71" s="44">
        <f t="shared" si="5"/>
        <v>3.71231322</v>
      </c>
      <c r="F71" s="44">
        <f t="shared" si="5"/>
        <v>3.85629153</v>
      </c>
      <c r="G71" s="44">
        <f t="shared" si="5"/>
        <v>4.2274722</v>
      </c>
      <c r="H71" s="44">
        <f t="shared" si="5"/>
        <v>4.43928198</v>
      </c>
      <c r="I71" s="44">
        <f t="shared" si="5"/>
        <v>4.710636</v>
      </c>
      <c r="J71" s="44">
        <f t="shared" si="5"/>
        <v>5.15368623</v>
      </c>
      <c r="K71" s="44">
        <f t="shared" si="5"/>
        <v>5.5390776</v>
      </c>
      <c r="L71" s="44">
        <f t="shared" si="5"/>
        <v>5.6692251</v>
      </c>
      <c r="M71" s="44">
        <f t="shared" si="5"/>
        <v>7.85488704</v>
      </c>
      <c r="N71" s="44">
        <f t="shared" si="5"/>
        <v>9.32767836</v>
      </c>
      <c r="O71" s="44">
        <f t="shared" si="5"/>
        <v>9.7699266</v>
      </c>
      <c r="P71" s="44">
        <f t="shared" si="5"/>
        <v>10.36458108</v>
      </c>
      <c r="Q71" s="44">
        <v>489.8</v>
      </c>
      <c r="R71" s="44">
        <v>362.452</v>
      </c>
      <c r="S71" s="44">
        <f t="shared" si="1"/>
        <v>127.348</v>
      </c>
      <c r="T71" s="44">
        <v>55.9625888</v>
      </c>
    </row>
    <row r="72" spans="1:20">
      <c r="A72" s="44">
        <v>0.1544</v>
      </c>
      <c r="B72" s="44">
        <f t="shared" ref="B72:P72" si="6">B39*$A$72</f>
        <v>35.014832</v>
      </c>
      <c r="C72" s="44">
        <f t="shared" si="6"/>
        <v>43.12725504</v>
      </c>
      <c r="D72" s="44">
        <f t="shared" si="6"/>
        <v>39.822968432</v>
      </c>
      <c r="E72" s="44">
        <f t="shared" si="6"/>
        <v>39.41782592</v>
      </c>
      <c r="F72" s="44">
        <f t="shared" si="6"/>
        <v>41.52083112</v>
      </c>
      <c r="G72" s="44">
        <f t="shared" si="6"/>
        <v>43.40634848</v>
      </c>
      <c r="H72" s="44">
        <f t="shared" si="6"/>
        <v>47.17698176</v>
      </c>
      <c r="I72" s="44">
        <f t="shared" si="6"/>
        <v>49.4475264</v>
      </c>
      <c r="J72" s="44">
        <f t="shared" si="6"/>
        <v>59.9119092</v>
      </c>
      <c r="K72" s="44">
        <f t="shared" si="6"/>
        <v>55.9625888</v>
      </c>
      <c r="L72" s="44">
        <f t="shared" si="6"/>
        <v>56.02478112</v>
      </c>
      <c r="M72" s="44">
        <f t="shared" si="6"/>
        <v>58.51191808</v>
      </c>
      <c r="N72" s="44">
        <f t="shared" si="6"/>
        <v>60.70064616</v>
      </c>
      <c r="O72" s="44">
        <f t="shared" si="6"/>
        <v>66.33067232</v>
      </c>
      <c r="P72" s="44">
        <f t="shared" si="6"/>
        <v>75.5343328</v>
      </c>
      <c r="Q72" s="44">
        <v>499.8</v>
      </c>
      <c r="R72" s="44">
        <v>362.8548</v>
      </c>
      <c r="S72" s="44">
        <f t="shared" si="1"/>
        <v>136.9452</v>
      </c>
      <c r="T72" s="44">
        <v>56.02478112</v>
      </c>
    </row>
    <row r="73" spans="1:20">
      <c r="A73" s="44">
        <v>0.2826</v>
      </c>
      <c r="B73" s="44">
        <f t="shared" ref="B73:P73" si="7">B40*$A$73</f>
        <v>51.35881968</v>
      </c>
      <c r="C73" s="44">
        <f t="shared" si="7"/>
        <v>70.62377472</v>
      </c>
      <c r="D73" s="44">
        <f t="shared" si="7"/>
        <v>70.169506524</v>
      </c>
      <c r="E73" s="44">
        <f t="shared" si="7"/>
        <v>68.12714502</v>
      </c>
      <c r="F73" s="44">
        <f t="shared" si="7"/>
        <v>67.20276042</v>
      </c>
      <c r="G73" s="44">
        <f t="shared" si="7"/>
        <v>66.16841616</v>
      </c>
      <c r="H73" s="44">
        <f t="shared" si="7"/>
        <v>70.22960424</v>
      </c>
      <c r="I73" s="44">
        <f t="shared" si="7"/>
        <v>72.9040176</v>
      </c>
      <c r="J73" s="44">
        <f t="shared" si="7"/>
        <v>40.38475518</v>
      </c>
      <c r="K73" s="44">
        <f t="shared" si="7"/>
        <v>44.5015872</v>
      </c>
      <c r="L73" s="44">
        <f t="shared" si="7"/>
        <v>47.37319884</v>
      </c>
      <c r="M73" s="44">
        <f t="shared" si="7"/>
        <v>48.9417984</v>
      </c>
      <c r="N73" s="44">
        <f t="shared" si="7"/>
        <v>48.60078498</v>
      </c>
      <c r="O73" s="44">
        <f t="shared" si="7"/>
        <v>48.12745824</v>
      </c>
      <c r="P73" s="44">
        <f t="shared" si="7"/>
        <v>46.81732464</v>
      </c>
      <c r="Q73" s="44">
        <v>538.3</v>
      </c>
      <c r="R73" s="44">
        <v>378.9632</v>
      </c>
      <c r="S73" s="44">
        <f t="shared" si="1"/>
        <v>159.3368</v>
      </c>
      <c r="T73" s="44">
        <v>58.51191808</v>
      </c>
    </row>
    <row r="74" spans="1:20">
      <c r="A74" s="44">
        <v>0.2553</v>
      </c>
      <c r="B74" s="44">
        <f t="shared" ref="B74:P74" si="8">B41*$A$74</f>
        <v>70.7740107</v>
      </c>
      <c r="C74" s="44">
        <f t="shared" si="8"/>
        <v>83.2809024</v>
      </c>
      <c r="D74" s="44">
        <f t="shared" si="8"/>
        <v>76.109147556</v>
      </c>
      <c r="E74" s="44">
        <f t="shared" si="8"/>
        <v>75.52585854</v>
      </c>
      <c r="F74" s="44">
        <f t="shared" si="8"/>
        <v>75.83742666</v>
      </c>
      <c r="G74" s="44">
        <f t="shared" si="8"/>
        <v>74.26758696</v>
      </c>
      <c r="H74" s="44">
        <f t="shared" si="8"/>
        <v>77.56463328</v>
      </c>
      <c r="I74" s="44">
        <f t="shared" si="8"/>
        <v>73.5999264</v>
      </c>
      <c r="J74" s="44">
        <f t="shared" si="8"/>
        <v>60.5862642</v>
      </c>
      <c r="K74" s="44">
        <f t="shared" si="8"/>
        <v>58.4524668</v>
      </c>
      <c r="L74" s="44">
        <f t="shared" si="8"/>
        <v>58.60697436</v>
      </c>
      <c r="M74" s="44">
        <f t="shared" si="8"/>
        <v>48.6172896</v>
      </c>
      <c r="N74" s="44">
        <f t="shared" si="8"/>
        <v>55.43471868</v>
      </c>
      <c r="O74" s="44">
        <f t="shared" si="8"/>
        <v>62.88692568</v>
      </c>
      <c r="P74" s="44">
        <f t="shared" si="8"/>
        <v>66.937107</v>
      </c>
      <c r="Q74" s="44">
        <v>585.9</v>
      </c>
      <c r="R74" s="44">
        <v>393.1389</v>
      </c>
      <c r="S74" s="44">
        <f t="shared" si="1"/>
        <v>192.7611</v>
      </c>
      <c r="T74" s="44">
        <v>60.70064616</v>
      </c>
    </row>
    <row r="75" spans="1:20">
      <c r="A75" s="44">
        <v>0.2704</v>
      </c>
      <c r="B75" s="44">
        <f t="shared" ref="B75:P75" si="9">B42*$A$75</f>
        <v>54.449096</v>
      </c>
      <c r="C75" s="44">
        <f t="shared" si="9"/>
        <v>66.497114112</v>
      </c>
      <c r="D75" s="44">
        <f t="shared" si="9"/>
        <v>65.025997504</v>
      </c>
      <c r="E75" s="44">
        <f t="shared" si="9"/>
        <v>61.83807344</v>
      </c>
      <c r="F75" s="44">
        <f t="shared" si="9"/>
        <v>58.6793688</v>
      </c>
      <c r="G75" s="44">
        <f t="shared" si="9"/>
        <v>58.80918784</v>
      </c>
      <c r="H75" s="44">
        <f t="shared" si="9"/>
        <v>61.1066144</v>
      </c>
      <c r="I75" s="44">
        <f t="shared" si="9"/>
        <v>61.3656576</v>
      </c>
      <c r="J75" s="44">
        <f t="shared" si="9"/>
        <v>72.36031088</v>
      </c>
      <c r="K75" s="44">
        <f t="shared" si="9"/>
        <v>69.9735712</v>
      </c>
      <c r="L75" s="44">
        <f t="shared" si="9"/>
        <v>71.81034432</v>
      </c>
      <c r="M75" s="44">
        <f t="shared" si="9"/>
        <v>76.620544</v>
      </c>
      <c r="N75" s="44">
        <f t="shared" si="9"/>
        <v>73.28296976</v>
      </c>
      <c r="O75" s="44">
        <f t="shared" si="9"/>
        <v>73.14720192</v>
      </c>
      <c r="P75" s="44">
        <f t="shared" si="9"/>
        <v>73.49428736</v>
      </c>
      <c r="Q75" s="44">
        <v>658.9</v>
      </c>
      <c r="R75" s="44">
        <v>429.6028</v>
      </c>
      <c r="S75" s="44">
        <f t="shared" si="1"/>
        <v>229.2972</v>
      </c>
      <c r="T75" s="44">
        <v>66.33067232</v>
      </c>
    </row>
    <row r="76" spans="1:20">
      <c r="A76" s="44">
        <v>0.7125</v>
      </c>
      <c r="B76" s="44">
        <f t="shared" ref="B76:P76" si="10">B43*$A$76</f>
        <v>1.894395</v>
      </c>
      <c r="C76" s="44">
        <f t="shared" si="10"/>
        <v>0.05472</v>
      </c>
      <c r="D76" s="44">
        <f t="shared" si="10"/>
        <v>0.042978</v>
      </c>
      <c r="E76" s="44">
        <f t="shared" si="10"/>
        <v>0</v>
      </c>
      <c r="F76" s="44">
        <f t="shared" si="10"/>
        <v>0</v>
      </c>
      <c r="G76" s="44">
        <f t="shared" si="10"/>
        <v>0</v>
      </c>
      <c r="H76" s="44">
        <f t="shared" si="10"/>
        <v>0</v>
      </c>
      <c r="I76" s="44">
        <f t="shared" si="10"/>
        <v>0</v>
      </c>
      <c r="J76" s="44">
        <f t="shared" si="10"/>
        <v>0</v>
      </c>
      <c r="K76" s="44">
        <f t="shared" si="10"/>
        <v>0.10545</v>
      </c>
      <c r="L76" s="44">
        <f t="shared" si="10"/>
        <v>0</v>
      </c>
      <c r="M76" s="44">
        <f t="shared" si="10"/>
        <v>0</v>
      </c>
      <c r="N76" s="44">
        <f t="shared" si="10"/>
        <v>0</v>
      </c>
      <c r="O76" s="44">
        <f t="shared" si="10"/>
        <v>0</v>
      </c>
      <c r="P76" s="44">
        <f t="shared" si="10"/>
        <v>0</v>
      </c>
      <c r="Q76" s="44">
        <v>779</v>
      </c>
      <c r="R76" s="44">
        <v>489.212</v>
      </c>
      <c r="S76" s="44">
        <f t="shared" si="1"/>
        <v>289.788</v>
      </c>
      <c r="T76" s="44">
        <v>75.5343328</v>
      </c>
    </row>
    <row r="77" spans="1:20">
      <c r="A77" s="44">
        <v>0.78</v>
      </c>
      <c r="B77" s="44">
        <f t="shared" ref="B77:P77" si="11">B44*$A$77</f>
        <v>4.391712</v>
      </c>
      <c r="C77" s="44">
        <f t="shared" si="11"/>
        <v>5.1637248</v>
      </c>
      <c r="D77" s="44">
        <f t="shared" si="11"/>
        <v>5.0343072</v>
      </c>
      <c r="E77" s="44">
        <f t="shared" si="11"/>
        <v>4.59888</v>
      </c>
      <c r="F77" s="44">
        <f t="shared" si="11"/>
        <v>4.366362</v>
      </c>
      <c r="G77" s="44">
        <f t="shared" si="11"/>
        <v>4.574232</v>
      </c>
      <c r="H77" s="44">
        <f t="shared" si="11"/>
        <v>5.124756</v>
      </c>
      <c r="I77" s="44">
        <f t="shared" si="11"/>
        <v>5.0544</v>
      </c>
      <c r="J77" s="44">
        <f t="shared" si="11"/>
        <v>9.542676</v>
      </c>
      <c r="K77" s="44">
        <f t="shared" si="11"/>
        <v>9.11976</v>
      </c>
      <c r="L77" s="44">
        <f t="shared" si="11"/>
        <v>8.607456</v>
      </c>
      <c r="M77" s="44">
        <f t="shared" si="11"/>
        <v>7.797504</v>
      </c>
      <c r="N77" s="44">
        <f t="shared" si="11"/>
        <v>7.379658</v>
      </c>
      <c r="O77" s="44">
        <f t="shared" si="11"/>
        <v>7.11984</v>
      </c>
      <c r="P77" s="44">
        <f t="shared" si="11"/>
        <v>8.033376</v>
      </c>
      <c r="Q77" s="44">
        <v>232.4</v>
      </c>
      <c r="R77" s="44">
        <v>181.7368</v>
      </c>
      <c r="S77" s="44">
        <f t="shared" si="1"/>
        <v>50.6632</v>
      </c>
      <c r="T77" s="44">
        <v>51.35881968</v>
      </c>
    </row>
    <row r="78" spans="1:20">
      <c r="A78" s="44">
        <v>0.75</v>
      </c>
      <c r="B78" s="44">
        <f t="shared" ref="B78:P78" si="12">B45*$A$78</f>
        <v>2.4633</v>
      </c>
      <c r="C78" s="44">
        <f t="shared" si="12"/>
        <v>6.90624</v>
      </c>
      <c r="D78" s="44">
        <f t="shared" si="12"/>
        <v>6.50325</v>
      </c>
      <c r="E78" s="44">
        <f t="shared" si="12"/>
        <v>6.024975</v>
      </c>
      <c r="F78" s="44">
        <f t="shared" si="12"/>
        <v>5.943225</v>
      </c>
      <c r="G78" s="44">
        <f t="shared" si="12"/>
        <v>5.43</v>
      </c>
      <c r="H78" s="44">
        <f t="shared" si="12"/>
        <v>5.14425</v>
      </c>
      <c r="I78" s="44">
        <f t="shared" si="12"/>
        <v>5.13</v>
      </c>
      <c r="J78" s="44">
        <f t="shared" si="12"/>
        <v>6.024975</v>
      </c>
      <c r="K78" s="44">
        <f t="shared" si="12"/>
        <v>5.439</v>
      </c>
      <c r="L78" s="44">
        <f t="shared" si="12"/>
        <v>5.17275</v>
      </c>
      <c r="M78" s="44">
        <f t="shared" si="12"/>
        <v>5.4384</v>
      </c>
      <c r="N78" s="44">
        <f t="shared" si="12"/>
        <v>6.089325</v>
      </c>
      <c r="O78" s="44">
        <f t="shared" si="12"/>
        <v>5.3301</v>
      </c>
      <c r="P78" s="44">
        <f t="shared" si="12"/>
        <v>4.9926</v>
      </c>
      <c r="Q78" s="44">
        <v>325.4</v>
      </c>
      <c r="R78" s="44">
        <v>249.9072</v>
      </c>
      <c r="S78" s="44">
        <f t="shared" si="1"/>
        <v>75.4928</v>
      </c>
      <c r="T78" s="44">
        <v>70.62377472</v>
      </c>
    </row>
    <row r="79" spans="1:20">
      <c r="A79" s="44">
        <v>0.7444</v>
      </c>
      <c r="B79" s="44">
        <f t="shared" ref="B79:P79" si="13">B46*$A$79</f>
        <v>61.23910816</v>
      </c>
      <c r="C79" s="44">
        <f t="shared" si="13"/>
        <v>72.114137088</v>
      </c>
      <c r="D79" s="44">
        <f t="shared" si="13"/>
        <v>69.059595904</v>
      </c>
      <c r="E79" s="44">
        <f t="shared" si="13"/>
        <v>70.11399384</v>
      </c>
      <c r="F79" s="44">
        <f t="shared" si="13"/>
        <v>70.78618704</v>
      </c>
      <c r="G79" s="44">
        <f t="shared" si="13"/>
        <v>69.95513888</v>
      </c>
      <c r="H79" s="44">
        <f t="shared" si="13"/>
        <v>75.45893472</v>
      </c>
      <c r="I79" s="44">
        <f t="shared" si="13"/>
        <v>77.2329888</v>
      </c>
      <c r="J79" s="44">
        <f t="shared" si="13"/>
        <v>32.31388292</v>
      </c>
      <c r="K79" s="44">
        <f t="shared" si="13"/>
        <v>32.1149048</v>
      </c>
      <c r="L79" s="44">
        <f t="shared" si="13"/>
        <v>35.128236</v>
      </c>
      <c r="M79" s="44">
        <f t="shared" si="13"/>
        <v>40.19521792</v>
      </c>
      <c r="N79" s="44">
        <f t="shared" si="13"/>
        <v>42.00731084</v>
      </c>
      <c r="O79" s="44">
        <f t="shared" si="13"/>
        <v>43.87553152</v>
      </c>
      <c r="P79" s="44">
        <f t="shared" si="13"/>
        <v>44.27065904</v>
      </c>
      <c r="Q79" s="44">
        <v>329.31</v>
      </c>
      <c r="R79" s="44">
        <v>248.29974</v>
      </c>
      <c r="S79" s="44">
        <f t="shared" si="1"/>
        <v>81.01026</v>
      </c>
      <c r="T79" s="44">
        <v>70.169506524</v>
      </c>
    </row>
    <row r="80" spans="1:20">
      <c r="A80" s="44">
        <v>0.7557</v>
      </c>
      <c r="B80" s="44">
        <f t="shared" ref="B80:P80" si="14">B47*$A$80</f>
        <v>16.78319016</v>
      </c>
      <c r="C80" s="44">
        <f t="shared" si="14"/>
        <v>17.15015808</v>
      </c>
      <c r="D80" s="44">
        <f t="shared" si="14"/>
        <v>17.019860286</v>
      </c>
      <c r="E80" s="44">
        <f t="shared" si="14"/>
        <v>17.54395335</v>
      </c>
      <c r="F80" s="44">
        <f t="shared" si="14"/>
        <v>17.74542297</v>
      </c>
      <c r="G80" s="44">
        <f t="shared" si="14"/>
        <v>18.16460976</v>
      </c>
      <c r="H80" s="44">
        <f t="shared" si="14"/>
        <v>18.44180052</v>
      </c>
      <c r="I80" s="44">
        <f t="shared" si="14"/>
        <v>18.6627672</v>
      </c>
      <c r="J80" s="44">
        <f t="shared" si="14"/>
        <v>5.45811882</v>
      </c>
      <c r="K80" s="44">
        <f t="shared" si="14"/>
        <v>6.2073198</v>
      </c>
      <c r="L80" s="44">
        <f t="shared" si="14"/>
        <v>7.07743278</v>
      </c>
      <c r="M80" s="44">
        <f t="shared" si="14"/>
        <v>8.93781504</v>
      </c>
      <c r="N80" s="44">
        <f t="shared" si="14"/>
        <v>8.72168484</v>
      </c>
      <c r="O80" s="44">
        <f t="shared" si="14"/>
        <v>9.21379668</v>
      </c>
      <c r="P80" s="44">
        <f t="shared" si="14"/>
        <v>12.3390696</v>
      </c>
      <c r="Q80" s="44">
        <v>327.1</v>
      </c>
      <c r="R80" s="44">
        <v>241.0727</v>
      </c>
      <c r="S80" s="44">
        <f t="shared" si="1"/>
        <v>86.0273</v>
      </c>
      <c r="T80" s="44">
        <v>68.12714502</v>
      </c>
    </row>
    <row r="81" spans="1:20">
      <c r="A81" s="44">
        <v>0.77</v>
      </c>
      <c r="B81" s="44">
        <f t="shared" ref="B81:P81" si="15">B48*$A$81</f>
        <v>73.099796</v>
      </c>
      <c r="C81" s="44">
        <f t="shared" si="15"/>
        <v>119.1117312</v>
      </c>
      <c r="D81" s="44">
        <f t="shared" si="15"/>
        <v>128.134006</v>
      </c>
      <c r="E81" s="44">
        <f t="shared" si="15"/>
        <v>131.941425</v>
      </c>
      <c r="F81" s="44">
        <f t="shared" si="15"/>
        <v>135.077327</v>
      </c>
      <c r="G81" s="44">
        <f t="shared" si="15"/>
        <v>137.307324</v>
      </c>
      <c r="H81" s="44">
        <f t="shared" si="15"/>
        <v>145.044746</v>
      </c>
      <c r="I81" s="44">
        <f t="shared" si="15"/>
        <v>145.36368</v>
      </c>
      <c r="J81" s="44">
        <f t="shared" si="15"/>
        <v>119.286398</v>
      </c>
      <c r="K81" s="44">
        <f t="shared" si="15"/>
        <v>124.84318</v>
      </c>
      <c r="L81" s="44">
        <f t="shared" si="15"/>
        <v>129.13362</v>
      </c>
      <c r="M81" s="44">
        <f t="shared" si="15"/>
        <v>142.946496</v>
      </c>
      <c r="N81" s="44">
        <f t="shared" si="15"/>
        <v>135.264206</v>
      </c>
      <c r="O81" s="44">
        <f t="shared" si="15"/>
        <v>133.894068</v>
      </c>
      <c r="P81" s="44">
        <f t="shared" si="15"/>
        <v>111.992496</v>
      </c>
      <c r="Q81" s="44">
        <v>327.1</v>
      </c>
      <c r="R81" s="44">
        <v>237.8017</v>
      </c>
      <c r="S81" s="44">
        <f t="shared" si="1"/>
        <v>89.2983</v>
      </c>
      <c r="T81" s="44">
        <v>67.20276042</v>
      </c>
    </row>
    <row r="82" spans="1:20">
      <c r="A82" s="44">
        <v>0.77</v>
      </c>
      <c r="B82" s="44">
        <f t="shared" ref="B82:P82" si="16">B49*$A$82</f>
        <v>182.689276</v>
      </c>
      <c r="C82" s="44">
        <f t="shared" si="16"/>
        <v>185.24352</v>
      </c>
      <c r="D82" s="44">
        <f t="shared" si="16"/>
        <v>180.1307508</v>
      </c>
      <c r="E82" s="44">
        <f t="shared" si="16"/>
        <v>181.313055</v>
      </c>
      <c r="F82" s="44">
        <f t="shared" si="16"/>
        <v>183.891015</v>
      </c>
      <c r="G82" s="44">
        <f t="shared" si="16"/>
        <v>174.379744</v>
      </c>
      <c r="H82" s="44">
        <f t="shared" si="16"/>
        <v>183.682576</v>
      </c>
      <c r="I82" s="44">
        <f t="shared" si="16"/>
        <v>181.0116</v>
      </c>
      <c r="J82" s="44">
        <f t="shared" si="16"/>
        <v>155.832754</v>
      </c>
      <c r="K82" s="44">
        <f t="shared" si="16"/>
        <v>147.5782</v>
      </c>
      <c r="L82" s="44">
        <f t="shared" si="16"/>
        <v>141.15255</v>
      </c>
      <c r="M82" s="44">
        <f t="shared" si="16"/>
        <v>104.187776</v>
      </c>
      <c r="N82" s="44">
        <f t="shared" si="16"/>
        <v>100.027312</v>
      </c>
      <c r="O82" s="44">
        <f t="shared" si="16"/>
        <v>98.90188</v>
      </c>
      <c r="P82" s="44">
        <f t="shared" si="16"/>
        <v>90.232296</v>
      </c>
      <c r="Q82" s="44">
        <v>323.4</v>
      </c>
      <c r="R82" s="44">
        <v>234.1416</v>
      </c>
      <c r="S82" s="44">
        <f t="shared" si="1"/>
        <v>89.2584</v>
      </c>
      <c r="T82" s="44">
        <v>66.16841616</v>
      </c>
    </row>
    <row r="83" spans="1:20">
      <c r="A83" s="44">
        <v>0.5843</v>
      </c>
      <c r="B83" s="44">
        <f t="shared" ref="B83:P83" si="17">B50*$A$83</f>
        <v>300.4266095</v>
      </c>
      <c r="C83" s="44">
        <f t="shared" si="17"/>
        <v>284.59243008</v>
      </c>
      <c r="D83" s="44">
        <f t="shared" si="17"/>
        <v>270.024978002</v>
      </c>
      <c r="E83" s="44">
        <f t="shared" si="17"/>
        <v>259.54015857</v>
      </c>
      <c r="F83" s="44">
        <f t="shared" si="17"/>
        <v>259.16199961</v>
      </c>
      <c r="G83" s="44">
        <f t="shared" si="17"/>
        <v>265.07260312</v>
      </c>
      <c r="H83" s="44">
        <f t="shared" si="17"/>
        <v>274.38073584</v>
      </c>
      <c r="I83" s="44">
        <f t="shared" si="17"/>
        <v>261.1680768</v>
      </c>
      <c r="J83" s="44">
        <f t="shared" si="17"/>
        <v>99.26000755</v>
      </c>
      <c r="K83" s="44">
        <f t="shared" si="17"/>
        <v>99.9234802</v>
      </c>
      <c r="L83" s="44">
        <f t="shared" si="17"/>
        <v>109.14712314</v>
      </c>
      <c r="M83" s="44">
        <f t="shared" si="17"/>
        <v>111.063744</v>
      </c>
      <c r="N83" s="44">
        <f t="shared" si="17"/>
        <v>113.42449129</v>
      </c>
      <c r="O83" s="44">
        <f t="shared" si="17"/>
        <v>122.97505008</v>
      </c>
      <c r="P83" s="44">
        <f t="shared" si="17"/>
        <v>125.34684064</v>
      </c>
      <c r="Q83" s="44">
        <v>344.2</v>
      </c>
      <c r="R83" s="44">
        <v>248.5124</v>
      </c>
      <c r="S83" s="44">
        <f t="shared" si="1"/>
        <v>95.6876</v>
      </c>
      <c r="T83" s="44">
        <v>70.22960424</v>
      </c>
    </row>
    <row r="84" spans="1:20">
      <c r="A84" s="44">
        <v>0.5911</v>
      </c>
      <c r="B84" s="44">
        <f t="shared" ref="B84:P84" si="18">B51*$A$84</f>
        <v>54.96035978</v>
      </c>
      <c r="C84" s="44">
        <f t="shared" si="18"/>
        <v>85.976393472</v>
      </c>
      <c r="D84" s="44">
        <f t="shared" si="18"/>
        <v>83.909943338</v>
      </c>
      <c r="E84" s="44">
        <f t="shared" si="18"/>
        <v>91.35385479</v>
      </c>
      <c r="F84" s="44">
        <f t="shared" si="18"/>
        <v>94.71242588</v>
      </c>
      <c r="G84" s="44">
        <f t="shared" si="18"/>
        <v>98.72954148</v>
      </c>
      <c r="H84" s="44">
        <f t="shared" si="18"/>
        <v>103.2793564</v>
      </c>
      <c r="I84" s="44">
        <f t="shared" si="18"/>
        <v>101.3760144</v>
      </c>
      <c r="J84" s="44">
        <f t="shared" si="18"/>
        <v>52.40757621</v>
      </c>
      <c r="K84" s="44">
        <f t="shared" si="18"/>
        <v>53.4082494</v>
      </c>
      <c r="L84" s="44">
        <f t="shared" si="18"/>
        <v>57.5045724</v>
      </c>
      <c r="M84" s="44">
        <f t="shared" si="18"/>
        <v>69.0783104</v>
      </c>
      <c r="N84" s="44">
        <f t="shared" si="18"/>
        <v>80.15853901</v>
      </c>
      <c r="O84" s="44">
        <f t="shared" si="18"/>
        <v>81.78128584</v>
      </c>
      <c r="P84" s="44">
        <f t="shared" si="18"/>
        <v>86.26938992</v>
      </c>
      <c r="Q84" s="44">
        <v>358.3</v>
      </c>
      <c r="R84" s="44">
        <v>257.976</v>
      </c>
      <c r="S84" s="44">
        <f t="shared" si="1"/>
        <v>100.324</v>
      </c>
      <c r="T84" s="44">
        <v>72.9040176</v>
      </c>
    </row>
    <row r="85" spans="1:20">
      <c r="A85" s="44">
        <v>0.5883</v>
      </c>
      <c r="B85" s="44">
        <f t="shared" ref="B85:P85" si="19">B52*$A$85</f>
        <v>61.00270956</v>
      </c>
      <c r="C85" s="44">
        <f t="shared" si="19"/>
        <v>117.977776128</v>
      </c>
      <c r="D85" s="44">
        <f t="shared" si="19"/>
        <v>115.95134148</v>
      </c>
      <c r="E85" s="44">
        <f t="shared" si="19"/>
        <v>134.408901</v>
      </c>
      <c r="F85" s="44">
        <f t="shared" si="19"/>
        <v>139.0005825</v>
      </c>
      <c r="G85" s="44">
        <f t="shared" si="19"/>
        <v>144.73074216</v>
      </c>
      <c r="H85" s="44">
        <f t="shared" si="19"/>
        <v>152.10390606</v>
      </c>
      <c r="I85" s="44">
        <f t="shared" si="19"/>
        <v>149.2681824</v>
      </c>
      <c r="J85" s="44">
        <f t="shared" si="19"/>
        <v>128.3388216</v>
      </c>
      <c r="K85" s="44">
        <f t="shared" si="19"/>
        <v>135.3042936</v>
      </c>
      <c r="L85" s="44">
        <f t="shared" si="19"/>
        <v>144.70344504</v>
      </c>
      <c r="M85" s="44">
        <f t="shared" si="19"/>
        <v>179.45691456</v>
      </c>
      <c r="N85" s="44">
        <f t="shared" si="19"/>
        <v>170.01852351</v>
      </c>
      <c r="O85" s="44">
        <f t="shared" si="19"/>
        <v>167.73586068</v>
      </c>
      <c r="P85" s="44">
        <f t="shared" si="19"/>
        <v>150.29323632</v>
      </c>
      <c r="Q85" s="44">
        <v>193.9</v>
      </c>
      <c r="R85" s="44">
        <v>142.9043</v>
      </c>
      <c r="S85" s="44">
        <f t="shared" si="1"/>
        <v>50.9957</v>
      </c>
      <c r="T85" s="44">
        <v>40.38475518</v>
      </c>
    </row>
    <row r="86" spans="1:20">
      <c r="A86" s="44">
        <v>0.5553</v>
      </c>
      <c r="B86" s="44">
        <f t="shared" ref="B86:P86" si="20">B53*$A$86</f>
        <v>45.46540962</v>
      </c>
      <c r="C86" s="44">
        <f t="shared" si="20"/>
        <v>44.719686144</v>
      </c>
      <c r="D86" s="44">
        <f t="shared" si="20"/>
        <v>45.453659472</v>
      </c>
      <c r="E86" s="44">
        <f t="shared" si="20"/>
        <v>44.11780758</v>
      </c>
      <c r="F86" s="44">
        <f t="shared" si="20"/>
        <v>47.51585487</v>
      </c>
      <c r="G86" s="44">
        <f t="shared" si="20"/>
        <v>50.69689092</v>
      </c>
      <c r="H86" s="44">
        <f t="shared" si="20"/>
        <v>53.00249652</v>
      </c>
      <c r="I86" s="44">
        <f t="shared" si="20"/>
        <v>50.97654</v>
      </c>
      <c r="J86" s="44">
        <f t="shared" si="20"/>
        <v>32.69956239</v>
      </c>
      <c r="K86" s="44">
        <f t="shared" si="20"/>
        <v>33.3668664</v>
      </c>
      <c r="L86" s="44">
        <f t="shared" si="20"/>
        <v>33.42095262</v>
      </c>
      <c r="M86" s="44">
        <f t="shared" si="20"/>
        <v>33.58099008</v>
      </c>
      <c r="N86" s="44">
        <f t="shared" si="20"/>
        <v>30.36741345</v>
      </c>
      <c r="O86" s="44">
        <f t="shared" si="20"/>
        <v>29.3265036</v>
      </c>
      <c r="P86" s="44">
        <f t="shared" si="20"/>
        <v>32.22250416</v>
      </c>
      <c r="Q86" s="44">
        <v>212.8</v>
      </c>
      <c r="R86" s="44">
        <v>157.472</v>
      </c>
      <c r="S86" s="44">
        <f t="shared" si="1"/>
        <v>55.328</v>
      </c>
      <c r="T86" s="44">
        <v>44.5015872</v>
      </c>
    </row>
    <row r="87" spans="1:20">
      <c r="A87" s="44">
        <v>0.5622</v>
      </c>
      <c r="B87" s="44">
        <f t="shared" ref="B87:P87" si="21">B54*$A$87</f>
        <v>187.02302616</v>
      </c>
      <c r="C87" s="44">
        <f t="shared" si="21"/>
        <v>42.667471872</v>
      </c>
      <c r="D87" s="44">
        <f t="shared" si="21"/>
        <v>41.186007408</v>
      </c>
      <c r="E87" s="44">
        <f t="shared" si="21"/>
        <v>40.68832548</v>
      </c>
      <c r="F87" s="44">
        <f t="shared" si="21"/>
        <v>40.21798896</v>
      </c>
      <c r="G87" s="44">
        <f t="shared" si="21"/>
        <v>39.84851112</v>
      </c>
      <c r="H87" s="44">
        <f t="shared" si="21"/>
        <v>39.90079572</v>
      </c>
      <c r="I87" s="44">
        <f t="shared" si="21"/>
        <v>37.3615632</v>
      </c>
      <c r="J87" s="44">
        <f t="shared" si="21"/>
        <v>40.02537924</v>
      </c>
      <c r="K87" s="44">
        <f t="shared" si="21"/>
        <v>41.186772</v>
      </c>
      <c r="L87" s="44">
        <f t="shared" si="21"/>
        <v>41.46877152</v>
      </c>
      <c r="M87" s="44">
        <f t="shared" si="21"/>
        <v>49.31528448</v>
      </c>
      <c r="N87" s="44">
        <f t="shared" si="21"/>
        <v>49.64428392</v>
      </c>
      <c r="O87" s="44">
        <f t="shared" si="21"/>
        <v>55.31305896</v>
      </c>
      <c r="P87" s="44">
        <f t="shared" si="21"/>
        <v>121.31196576</v>
      </c>
      <c r="Q87" s="44">
        <v>230.9</v>
      </c>
      <c r="R87" s="44">
        <v>167.6334</v>
      </c>
      <c r="S87" s="44">
        <f t="shared" si="1"/>
        <v>63.2666</v>
      </c>
      <c r="T87" s="44">
        <v>47.37319884</v>
      </c>
    </row>
    <row r="88" spans="1:20">
      <c r="A88" s="44">
        <v>0.4784</v>
      </c>
      <c r="B88" s="44">
        <f t="shared" ref="B88:P88" si="22">B55*$A$88</f>
        <v>26.0005616</v>
      </c>
      <c r="C88" s="44">
        <f t="shared" si="22"/>
        <v>33.500553216</v>
      </c>
      <c r="D88" s="44">
        <f t="shared" si="22"/>
        <v>17.851716064</v>
      </c>
      <c r="E88" s="44">
        <f t="shared" si="22"/>
        <v>16.95913648</v>
      </c>
      <c r="F88" s="44">
        <f t="shared" si="22"/>
        <v>16.31166992</v>
      </c>
      <c r="G88" s="44">
        <f t="shared" si="22"/>
        <v>15.51699968</v>
      </c>
      <c r="H88" s="44">
        <f t="shared" si="22"/>
        <v>17.58110432</v>
      </c>
      <c r="I88" s="44">
        <f t="shared" si="22"/>
        <v>19.7713152</v>
      </c>
      <c r="J88" s="44">
        <f t="shared" si="22"/>
        <v>15.05520016</v>
      </c>
      <c r="K88" s="44">
        <f t="shared" si="22"/>
        <v>15.7891136</v>
      </c>
      <c r="L88" s="44">
        <f t="shared" si="22"/>
        <v>15.8029872</v>
      </c>
      <c r="M88" s="44">
        <f t="shared" si="22"/>
        <v>15.155712</v>
      </c>
      <c r="N88" s="44">
        <f t="shared" si="22"/>
        <v>13.642772</v>
      </c>
      <c r="O88" s="44">
        <f t="shared" si="22"/>
        <v>14.62889792</v>
      </c>
      <c r="P88" s="44">
        <f t="shared" si="22"/>
        <v>14.24062848</v>
      </c>
      <c r="Q88" s="44">
        <v>246</v>
      </c>
      <c r="R88" s="44">
        <v>173.184</v>
      </c>
      <c r="S88" s="44">
        <f t="shared" si="1"/>
        <v>72.816</v>
      </c>
      <c r="T88" s="44">
        <v>48.9417984</v>
      </c>
    </row>
    <row r="89" spans="1:20">
      <c r="A89" s="44">
        <v>0.2382</v>
      </c>
      <c r="B89" s="44">
        <f t="shared" ref="B89:P89" si="23">B56*$A$89</f>
        <v>7.7303046</v>
      </c>
      <c r="C89" s="44">
        <f t="shared" si="23"/>
        <v>13.639827456</v>
      </c>
      <c r="D89" s="44">
        <f t="shared" si="23"/>
        <v>14.00003826</v>
      </c>
      <c r="E89" s="44">
        <f t="shared" si="23"/>
        <v>14.99226036</v>
      </c>
      <c r="F89" s="44">
        <f t="shared" si="23"/>
        <v>16.15689162</v>
      </c>
      <c r="G89" s="44">
        <f t="shared" si="23"/>
        <v>17.28017136</v>
      </c>
      <c r="H89" s="44">
        <f t="shared" si="23"/>
        <v>18.69426948</v>
      </c>
      <c r="I89" s="44">
        <f t="shared" si="23"/>
        <v>19.637208</v>
      </c>
      <c r="J89" s="44">
        <f t="shared" si="23"/>
        <v>14.11449336</v>
      </c>
      <c r="K89" s="44">
        <f t="shared" si="23"/>
        <v>13.8017844</v>
      </c>
      <c r="L89" s="44">
        <f t="shared" si="23"/>
        <v>13.86924264</v>
      </c>
      <c r="M89" s="44">
        <f t="shared" si="23"/>
        <v>14.85758208</v>
      </c>
      <c r="N89" s="44">
        <f t="shared" si="23"/>
        <v>14.8643946</v>
      </c>
      <c r="O89" s="44">
        <f t="shared" si="23"/>
        <v>15.39086424</v>
      </c>
      <c r="P89" s="44">
        <f t="shared" si="23"/>
        <v>16.49973288</v>
      </c>
      <c r="Q89" s="44">
        <v>256.3</v>
      </c>
      <c r="R89" s="44">
        <v>171.9773</v>
      </c>
      <c r="S89" s="44">
        <f t="shared" si="1"/>
        <v>84.3227</v>
      </c>
      <c r="T89" s="44">
        <v>48.60078498</v>
      </c>
    </row>
    <row r="90" spans="1:20">
      <c r="A90" s="44">
        <v>0.2398</v>
      </c>
      <c r="B90" s="44">
        <f t="shared" ref="B90:P90" si="24">B57*$A$90</f>
        <v>118.81495296</v>
      </c>
      <c r="C90" s="44">
        <f t="shared" si="24"/>
        <v>81.033216</v>
      </c>
      <c r="D90" s="44">
        <f t="shared" si="24"/>
        <v>88.65075076</v>
      </c>
      <c r="E90" s="44">
        <f t="shared" si="24"/>
        <v>84.37214324</v>
      </c>
      <c r="F90" s="44">
        <f t="shared" si="24"/>
        <v>85.05785134</v>
      </c>
      <c r="G90" s="44">
        <f t="shared" si="24"/>
        <v>91.91188688</v>
      </c>
      <c r="H90" s="44">
        <f t="shared" si="24"/>
        <v>97.26758008</v>
      </c>
      <c r="I90" s="44">
        <f t="shared" si="24"/>
        <v>95.4442368</v>
      </c>
      <c r="J90" s="44">
        <f t="shared" si="24"/>
        <v>87.44729048</v>
      </c>
      <c r="K90" s="44">
        <f t="shared" si="24"/>
        <v>84.5026424</v>
      </c>
      <c r="L90" s="44">
        <f t="shared" si="24"/>
        <v>87.44781804</v>
      </c>
      <c r="M90" s="44">
        <f t="shared" si="24"/>
        <v>92.47915776</v>
      </c>
      <c r="N90" s="44">
        <f t="shared" si="24"/>
        <v>84.44336384</v>
      </c>
      <c r="O90" s="44">
        <f t="shared" si="24"/>
        <v>91.24562656</v>
      </c>
      <c r="P90" s="44">
        <f t="shared" si="24"/>
        <v>116.43959008</v>
      </c>
      <c r="Q90" s="44">
        <v>261.2</v>
      </c>
      <c r="R90" s="44">
        <v>170.3024</v>
      </c>
      <c r="S90" s="44">
        <f t="shared" si="1"/>
        <v>90.8976</v>
      </c>
      <c r="T90" s="44">
        <v>48.12745824</v>
      </c>
    </row>
    <row r="91" spans="1:20">
      <c r="A91" s="44">
        <v>0.1858</v>
      </c>
      <c r="B91" s="44">
        <f t="shared" ref="B91:P91" si="25">B58*$A$91</f>
        <v>31.47102696</v>
      </c>
      <c r="C91" s="44">
        <f t="shared" si="25"/>
        <v>44.129670144</v>
      </c>
      <c r="D91" s="44">
        <f t="shared" si="25"/>
        <v>38.520026272</v>
      </c>
      <c r="E91" s="44">
        <f t="shared" si="25"/>
        <v>33.93239388</v>
      </c>
      <c r="F91" s="44">
        <f t="shared" si="25"/>
        <v>34.34997938</v>
      </c>
      <c r="G91" s="44">
        <f t="shared" si="25"/>
        <v>39.09127952</v>
      </c>
      <c r="H91" s="44">
        <f t="shared" si="25"/>
        <v>46.89800096</v>
      </c>
      <c r="I91" s="44">
        <f t="shared" si="25"/>
        <v>48.5339328</v>
      </c>
      <c r="J91" s="44">
        <f t="shared" si="25"/>
        <v>51.1450731</v>
      </c>
      <c r="K91" s="44">
        <f t="shared" si="25"/>
        <v>51.1332748</v>
      </c>
      <c r="L91" s="44">
        <f t="shared" si="25"/>
        <v>58.23235836</v>
      </c>
      <c r="M91" s="44">
        <f t="shared" si="25"/>
        <v>63.91044352</v>
      </c>
      <c r="N91" s="44">
        <f t="shared" si="25"/>
        <v>59.64298912</v>
      </c>
      <c r="O91" s="44">
        <f t="shared" si="25"/>
        <v>59.52898224</v>
      </c>
      <c r="P91" s="44">
        <f t="shared" si="25"/>
        <v>58.65624248</v>
      </c>
      <c r="Q91" s="44">
        <v>263.8</v>
      </c>
      <c r="R91" s="44">
        <v>165.6664</v>
      </c>
      <c r="S91" s="44">
        <f t="shared" si="1"/>
        <v>98.1336</v>
      </c>
      <c r="T91" s="44">
        <v>46.81732464</v>
      </c>
    </row>
    <row r="92" spans="1:20">
      <c r="A92" s="44">
        <v>0.1901</v>
      </c>
      <c r="B92" s="44">
        <f t="shared" ref="B92:P92" si="26">B59*$A$92</f>
        <v>59.6862673</v>
      </c>
      <c r="C92" s="44">
        <f t="shared" si="26"/>
        <v>97.268908032</v>
      </c>
      <c r="D92" s="44">
        <f t="shared" si="26"/>
        <v>96.02755123</v>
      </c>
      <c r="E92" s="44">
        <f t="shared" si="26"/>
        <v>94.58400787</v>
      </c>
      <c r="F92" s="44">
        <f t="shared" si="26"/>
        <v>91.06175903</v>
      </c>
      <c r="G92" s="44">
        <f t="shared" si="26"/>
        <v>93.76895412</v>
      </c>
      <c r="H92" s="44">
        <f t="shared" si="26"/>
        <v>94.45696404</v>
      </c>
      <c r="I92" s="44">
        <f t="shared" si="26"/>
        <v>98.7942096</v>
      </c>
      <c r="J92" s="44">
        <f t="shared" si="26"/>
        <v>104.75553649</v>
      </c>
      <c r="K92" s="44">
        <f t="shared" si="26"/>
        <v>106.3214092</v>
      </c>
      <c r="L92" s="44">
        <f t="shared" si="26"/>
        <v>107.3047965</v>
      </c>
      <c r="M92" s="44">
        <f t="shared" si="26"/>
        <v>108.45615616</v>
      </c>
      <c r="N92" s="44">
        <f t="shared" si="26"/>
        <v>105.17082895</v>
      </c>
      <c r="O92" s="44">
        <f t="shared" si="26"/>
        <v>103.494242</v>
      </c>
      <c r="P92" s="44">
        <f t="shared" si="26"/>
        <v>104.50770312</v>
      </c>
      <c r="Q92" s="44">
        <v>354.5</v>
      </c>
      <c r="R92" s="44">
        <v>277.219</v>
      </c>
      <c r="S92" s="44">
        <f t="shared" si="1"/>
        <v>77.281</v>
      </c>
      <c r="T92" s="44">
        <v>70.7740107</v>
      </c>
    </row>
    <row r="93" spans="1:20">
      <c r="A93" s="44">
        <v>0.1931</v>
      </c>
      <c r="B93" s="44">
        <f t="shared" ref="B93:P93" si="27">B60*$A$93</f>
        <v>59.28424892</v>
      </c>
      <c r="C93" s="44">
        <f t="shared" si="27"/>
        <v>67.984052736</v>
      </c>
      <c r="D93" s="44">
        <f t="shared" si="27"/>
        <v>67.25143906</v>
      </c>
      <c r="E93" s="44">
        <f t="shared" si="27"/>
        <v>64.22662411</v>
      </c>
      <c r="F93" s="44">
        <f t="shared" si="27"/>
        <v>65.62937975</v>
      </c>
      <c r="G93" s="44">
        <f t="shared" si="27"/>
        <v>65.358557</v>
      </c>
      <c r="H93" s="44">
        <f t="shared" si="27"/>
        <v>65.70779766</v>
      </c>
      <c r="I93" s="44">
        <f t="shared" si="27"/>
        <v>64.8723312</v>
      </c>
      <c r="J93" s="44">
        <f t="shared" si="27"/>
        <v>66.887909</v>
      </c>
      <c r="K93" s="44">
        <f t="shared" si="27"/>
        <v>71.2183696</v>
      </c>
      <c r="L93" s="44">
        <f t="shared" si="27"/>
        <v>73.62810312</v>
      </c>
      <c r="M93" s="44">
        <f t="shared" si="27"/>
        <v>72.22619712</v>
      </c>
      <c r="N93" s="44">
        <f t="shared" si="27"/>
        <v>70.57683347</v>
      </c>
      <c r="O93" s="44">
        <f t="shared" si="27"/>
        <v>69.9381166</v>
      </c>
      <c r="P93" s="44">
        <f t="shared" si="27"/>
        <v>72.20225272</v>
      </c>
      <c r="Q93" s="44">
        <v>424.75</v>
      </c>
      <c r="R93" s="44">
        <v>326.208</v>
      </c>
      <c r="S93" s="44">
        <f t="shared" si="1"/>
        <v>98.542</v>
      </c>
      <c r="T93" s="44">
        <v>83.2809024</v>
      </c>
    </row>
    <row r="94" spans="1:20">
      <c r="A94" s="44">
        <v>0.2706</v>
      </c>
      <c r="B94" s="44">
        <f t="shared" ref="B94:P94" si="28">B61*$A$94</f>
        <v>7.80837948</v>
      </c>
      <c r="C94" s="44">
        <f t="shared" si="28"/>
        <v>25.460126208</v>
      </c>
      <c r="D94" s="44">
        <f t="shared" si="28"/>
        <v>21.023498496</v>
      </c>
      <c r="E94" s="44">
        <f t="shared" si="28"/>
        <v>19.58424204</v>
      </c>
      <c r="F94" s="44">
        <f t="shared" si="28"/>
        <v>18.72833424</v>
      </c>
      <c r="G94" s="44">
        <f t="shared" si="28"/>
        <v>20.31632328</v>
      </c>
      <c r="H94" s="44">
        <f t="shared" si="28"/>
        <v>19.94760372</v>
      </c>
      <c r="I94" s="44">
        <f t="shared" si="28"/>
        <v>20.0871792</v>
      </c>
      <c r="J94" s="44">
        <f t="shared" si="28"/>
        <v>24.27089874</v>
      </c>
      <c r="K94" s="44">
        <f t="shared" si="28"/>
        <v>24.1894752</v>
      </c>
      <c r="L94" s="44">
        <f t="shared" si="28"/>
        <v>23.88900096</v>
      </c>
      <c r="M94" s="44">
        <f t="shared" si="28"/>
        <v>23.336544</v>
      </c>
      <c r="N94" s="44">
        <f t="shared" si="28"/>
        <v>22.31527254</v>
      </c>
      <c r="O94" s="44">
        <f t="shared" si="28"/>
        <v>21.612822</v>
      </c>
      <c r="P94" s="44">
        <f t="shared" si="28"/>
        <v>21.14013792</v>
      </c>
      <c r="Q94" s="44">
        <v>395.38</v>
      </c>
      <c r="R94" s="44">
        <v>298.11652</v>
      </c>
      <c r="S94" s="44">
        <f t="shared" si="1"/>
        <v>97.26348</v>
      </c>
      <c r="T94" s="44">
        <v>76.109147556</v>
      </c>
    </row>
    <row r="95" spans="1:20">
      <c r="A95" s="44">
        <v>0.2552</v>
      </c>
      <c r="B95" s="44">
        <f t="shared" ref="B95:P95" si="29">B62*$A$95</f>
        <v>49.31285744</v>
      </c>
      <c r="C95" s="44">
        <f t="shared" si="29"/>
        <v>79.116736512</v>
      </c>
      <c r="D95" s="44">
        <f t="shared" si="29"/>
        <v>77.701443248</v>
      </c>
      <c r="E95" s="44">
        <f t="shared" si="29"/>
        <v>74.46182216</v>
      </c>
      <c r="F95" s="44">
        <f t="shared" si="29"/>
        <v>74.60177384</v>
      </c>
      <c r="G95" s="44">
        <f t="shared" si="29"/>
        <v>78.30332224</v>
      </c>
      <c r="H95" s="44">
        <f t="shared" si="29"/>
        <v>77.40527344</v>
      </c>
      <c r="I95" s="44">
        <f t="shared" si="29"/>
        <v>76.5110016</v>
      </c>
      <c r="J95" s="44">
        <f t="shared" si="29"/>
        <v>74.12327384</v>
      </c>
      <c r="K95" s="44">
        <f t="shared" si="29"/>
        <v>77.522104</v>
      </c>
      <c r="L95" s="44">
        <f t="shared" si="29"/>
        <v>79.13103792</v>
      </c>
      <c r="M95" s="44">
        <f t="shared" si="29"/>
        <v>80.90125824</v>
      </c>
      <c r="N95" s="44">
        <f t="shared" si="29"/>
        <v>82.21193992</v>
      </c>
      <c r="O95" s="44">
        <f t="shared" si="29"/>
        <v>82.4464432</v>
      </c>
      <c r="P95" s="44">
        <f t="shared" si="29"/>
        <v>83.54645728</v>
      </c>
      <c r="Q95" s="44">
        <v>401.4</v>
      </c>
      <c r="R95" s="44">
        <v>295.8318</v>
      </c>
      <c r="S95" s="44">
        <f t="shared" si="1"/>
        <v>105.5682</v>
      </c>
      <c r="T95" s="44">
        <v>75.52585854</v>
      </c>
    </row>
    <row r="96" spans="1:20">
      <c r="A96" s="44">
        <v>0.2703</v>
      </c>
      <c r="B96" s="44">
        <f t="shared" ref="B96:P96" si="30">B63*$A$96</f>
        <v>82.41495654</v>
      </c>
      <c r="C96" s="44">
        <f t="shared" si="30"/>
        <v>84.35435904</v>
      </c>
      <c r="D96" s="44">
        <f t="shared" si="30"/>
        <v>81.85876023</v>
      </c>
      <c r="E96" s="44">
        <f t="shared" si="30"/>
        <v>78.96728004</v>
      </c>
      <c r="F96" s="44">
        <f t="shared" si="30"/>
        <v>83.24083116</v>
      </c>
      <c r="G96" s="44">
        <f t="shared" si="30"/>
        <v>83.58227412</v>
      </c>
      <c r="H96" s="44">
        <f t="shared" si="30"/>
        <v>83.83927536</v>
      </c>
      <c r="I96" s="44">
        <f t="shared" si="30"/>
        <v>89.1146664</v>
      </c>
      <c r="J96" s="44">
        <f t="shared" si="30"/>
        <v>103.96827309</v>
      </c>
      <c r="K96" s="44">
        <f t="shared" si="30"/>
        <v>98.410824</v>
      </c>
      <c r="L96" s="44">
        <f t="shared" si="30"/>
        <v>93.3110739</v>
      </c>
      <c r="M96" s="44">
        <f t="shared" si="30"/>
        <v>120.79685376</v>
      </c>
      <c r="N96" s="44">
        <f t="shared" si="30"/>
        <v>114.02813631</v>
      </c>
      <c r="O96" s="44">
        <f t="shared" si="30"/>
        <v>111.43376988</v>
      </c>
      <c r="P96" s="44">
        <f t="shared" si="30"/>
        <v>105.10820928</v>
      </c>
      <c r="Q96" s="44">
        <v>408.6</v>
      </c>
      <c r="R96" s="44">
        <v>297.0522</v>
      </c>
      <c r="S96" s="44">
        <f t="shared" si="1"/>
        <v>111.5478</v>
      </c>
      <c r="T96" s="44">
        <v>75.83742666</v>
      </c>
    </row>
    <row r="97" spans="1:20">
      <c r="A97" s="44">
        <v>0.2667</v>
      </c>
      <c r="B97" s="44">
        <f t="shared" ref="B97:P97" si="31">B64*$A$97</f>
        <v>8.69692698</v>
      </c>
      <c r="C97" s="44">
        <f t="shared" si="31"/>
        <v>13.063776768</v>
      </c>
      <c r="D97" s="44">
        <f t="shared" si="31"/>
        <v>12.451604256</v>
      </c>
      <c r="E97" s="44">
        <f t="shared" si="31"/>
        <v>12.10796664</v>
      </c>
      <c r="F97" s="44">
        <f t="shared" si="31"/>
        <v>11.96306853</v>
      </c>
      <c r="G97" s="44">
        <f t="shared" si="31"/>
        <v>12.68606556</v>
      </c>
      <c r="H97" s="44">
        <f t="shared" si="31"/>
        <v>13.88338854</v>
      </c>
      <c r="I97" s="44">
        <f t="shared" si="31"/>
        <v>14.6706336</v>
      </c>
      <c r="J97" s="44">
        <f t="shared" si="31"/>
        <v>15.23323725</v>
      </c>
      <c r="K97" s="44">
        <f t="shared" si="31"/>
        <v>16.676751</v>
      </c>
      <c r="L97" s="44">
        <f t="shared" si="31"/>
        <v>18.80090982</v>
      </c>
      <c r="M97" s="44">
        <f t="shared" si="31"/>
        <v>22.66224576</v>
      </c>
      <c r="N97" s="44">
        <f t="shared" si="31"/>
        <v>24.62430432</v>
      </c>
      <c r="O97" s="44">
        <f t="shared" si="31"/>
        <v>25.80503856</v>
      </c>
      <c r="P97" s="44">
        <f t="shared" si="31"/>
        <v>25.91033172</v>
      </c>
      <c r="Q97" s="44">
        <v>401.8</v>
      </c>
      <c r="R97" s="44">
        <v>290.9032</v>
      </c>
      <c r="S97" s="44">
        <f t="shared" si="1"/>
        <v>110.8968</v>
      </c>
      <c r="T97" s="44">
        <v>74.26758696</v>
      </c>
    </row>
    <row r="98" spans="1:20">
      <c r="A98" s="44">
        <v>0.249</v>
      </c>
      <c r="B98" s="44">
        <f t="shared" ref="B98:P98" si="32">B65*$A$98</f>
        <v>19.2965538</v>
      </c>
      <c r="C98" s="44">
        <f t="shared" si="32"/>
        <v>15.585408</v>
      </c>
      <c r="D98" s="44">
        <f t="shared" si="32"/>
        <v>16.79951208</v>
      </c>
      <c r="E98" s="44">
        <f t="shared" si="32"/>
        <v>20.0946735</v>
      </c>
      <c r="F98" s="44">
        <f t="shared" si="32"/>
        <v>20.5461105</v>
      </c>
      <c r="G98" s="44">
        <f t="shared" si="32"/>
        <v>20.7677952</v>
      </c>
      <c r="H98" s="44">
        <f t="shared" si="32"/>
        <v>21.9149382</v>
      </c>
      <c r="I98" s="44">
        <f t="shared" si="32"/>
        <v>25.135056</v>
      </c>
      <c r="J98" s="44">
        <f t="shared" si="32"/>
        <v>40.2994548</v>
      </c>
      <c r="K98" s="44">
        <f t="shared" si="32"/>
        <v>43.724898</v>
      </c>
      <c r="L98" s="44">
        <f t="shared" si="32"/>
        <v>58.8057822</v>
      </c>
      <c r="M98" s="44">
        <f t="shared" si="32"/>
        <v>72.3096</v>
      </c>
      <c r="N98" s="44">
        <f t="shared" si="32"/>
        <v>81.7350468</v>
      </c>
      <c r="O98" s="44">
        <f t="shared" si="32"/>
        <v>89.8433832</v>
      </c>
      <c r="P98" s="44">
        <f t="shared" si="32"/>
        <v>104.9568864</v>
      </c>
      <c r="Q98" s="44">
        <v>420.8</v>
      </c>
      <c r="R98" s="44">
        <v>303.8176</v>
      </c>
      <c r="S98" s="44">
        <f t="shared" si="1"/>
        <v>116.9824</v>
      </c>
      <c r="T98" s="44">
        <v>77.56463328</v>
      </c>
    </row>
    <row r="99" spans="1:20">
      <c r="Q99" s="44">
        <v>400.4</v>
      </c>
      <c r="R99" s="44">
        <v>288.288</v>
      </c>
      <c r="S99" s="44">
        <f t="shared" si="1"/>
        <v>112.112</v>
      </c>
      <c r="T99" s="44">
        <v>73.5999264</v>
      </c>
    </row>
    <row r="100" spans="1:20">
      <c r="Q100" s="44">
        <v>322</v>
      </c>
      <c r="R100" s="44">
        <v>237.314</v>
      </c>
      <c r="S100" s="44">
        <f t="shared" si="1"/>
        <v>84.686</v>
      </c>
      <c r="T100" s="44">
        <v>60.5862642</v>
      </c>
    </row>
    <row r="101" spans="1:20">
      <c r="Q101" s="44">
        <v>309.4</v>
      </c>
      <c r="R101" s="44">
        <v>228.956</v>
      </c>
      <c r="S101" s="44">
        <f t="shared" si="1"/>
        <v>80.444</v>
      </c>
      <c r="T101" s="44">
        <v>58.4524668</v>
      </c>
    </row>
    <row r="102" spans="1:20">
      <c r="Q102" s="44">
        <v>316.2</v>
      </c>
      <c r="R102" s="44">
        <v>229.5612</v>
      </c>
      <c r="S102" s="44">
        <f t="shared" si="1"/>
        <v>86.6388</v>
      </c>
      <c r="T102" s="44">
        <v>58.60697436</v>
      </c>
    </row>
    <row r="103" spans="1:20">
      <c r="Q103" s="44">
        <v>270.5</v>
      </c>
      <c r="R103" s="44">
        <v>190.432</v>
      </c>
      <c r="S103" s="44">
        <f t="shared" si="1"/>
        <v>80.068</v>
      </c>
      <c r="T103" s="44">
        <v>48.6172896</v>
      </c>
    </row>
    <row r="104" spans="1:20">
      <c r="Q104" s="44">
        <v>323.6</v>
      </c>
      <c r="R104" s="44">
        <v>217.1356</v>
      </c>
      <c r="S104" s="44">
        <f t="shared" si="1"/>
        <v>106.4644</v>
      </c>
      <c r="T104" s="44">
        <v>55.43471868</v>
      </c>
    </row>
    <row r="105" spans="1:20">
      <c r="Q105" s="44">
        <v>377.8</v>
      </c>
      <c r="R105" s="44">
        <v>246.3256</v>
      </c>
      <c r="S105" s="44">
        <f t="shared" si="1"/>
        <v>131.4744</v>
      </c>
      <c r="T105" s="44">
        <v>62.88692568</v>
      </c>
    </row>
    <row r="106" spans="1:20">
      <c r="Q106" s="44">
        <v>417.5</v>
      </c>
      <c r="R106" s="44">
        <v>262.19</v>
      </c>
      <c r="S106" s="44">
        <f t="shared" si="1"/>
        <v>155.31</v>
      </c>
      <c r="T106" s="44">
        <v>66.937107</v>
      </c>
    </row>
    <row r="107" spans="1:20">
      <c r="Q107" s="44">
        <v>257.5</v>
      </c>
      <c r="R107" s="44">
        <v>201.365</v>
      </c>
      <c r="S107" s="44">
        <f t="shared" si="1"/>
        <v>56.135</v>
      </c>
      <c r="T107" s="44">
        <v>54.449096</v>
      </c>
    </row>
    <row r="108" spans="1:20">
      <c r="Q108" s="44">
        <v>320.21</v>
      </c>
      <c r="R108" s="44">
        <v>245.92128</v>
      </c>
      <c r="S108" s="44">
        <f t="shared" si="1"/>
        <v>74.28872</v>
      </c>
      <c r="T108" s="44">
        <v>66.497114112</v>
      </c>
    </row>
    <row r="109" spans="1:20">
      <c r="Q109" s="44">
        <v>318.94</v>
      </c>
      <c r="R109" s="44">
        <v>240.48076</v>
      </c>
      <c r="S109" s="44">
        <f t="shared" si="1"/>
        <v>78.45924</v>
      </c>
      <c r="T109" s="44">
        <v>65.025997504</v>
      </c>
    </row>
    <row r="110" spans="1:20">
      <c r="Q110" s="44">
        <v>310.3</v>
      </c>
      <c r="R110" s="44">
        <v>228.6911</v>
      </c>
      <c r="S110" s="44">
        <f t="shared" si="1"/>
        <v>81.6089</v>
      </c>
      <c r="T110" s="44">
        <v>61.83807344</v>
      </c>
    </row>
    <row r="111" spans="1:20">
      <c r="Q111" s="44">
        <v>298.5</v>
      </c>
      <c r="R111" s="44">
        <v>217.0095</v>
      </c>
      <c r="S111" s="44">
        <f t="shared" si="1"/>
        <v>81.4905</v>
      </c>
      <c r="T111" s="44">
        <v>58.6793688</v>
      </c>
    </row>
    <row r="112" spans="1:20">
      <c r="Q112" s="44">
        <v>300.4</v>
      </c>
      <c r="R112" s="44">
        <v>217.4896</v>
      </c>
      <c r="S112" s="44">
        <f t="shared" si="1"/>
        <v>82.9104</v>
      </c>
      <c r="T112" s="44">
        <v>58.80918784</v>
      </c>
    </row>
    <row r="113" spans="17:20">
      <c r="Q113" s="44">
        <v>313</v>
      </c>
      <c r="R113" s="44">
        <v>225.986</v>
      </c>
      <c r="S113" s="44">
        <f t="shared" si="1"/>
        <v>87.014</v>
      </c>
      <c r="T113" s="44">
        <v>61.1066144</v>
      </c>
    </row>
    <row r="114" spans="17:20">
      <c r="Q114" s="44">
        <v>315.2</v>
      </c>
      <c r="R114" s="44">
        <v>226.944</v>
      </c>
      <c r="S114" s="44">
        <f t="shared" si="1"/>
        <v>88.256</v>
      </c>
      <c r="T114" s="44">
        <v>61.3656576</v>
      </c>
    </row>
    <row r="115" spans="17:20">
      <c r="Q115" s="44">
        <v>363.1</v>
      </c>
      <c r="R115" s="44">
        <v>267.6047</v>
      </c>
      <c r="S115" s="44">
        <f t="shared" si="1"/>
        <v>95.4953</v>
      </c>
      <c r="T115" s="44">
        <v>72.36031088</v>
      </c>
    </row>
    <row r="116" spans="17:20">
      <c r="Q116" s="44">
        <v>349.7</v>
      </c>
      <c r="R116" s="44">
        <v>258.778</v>
      </c>
      <c r="S116" s="44">
        <f t="shared" si="1"/>
        <v>90.922</v>
      </c>
      <c r="T116" s="44">
        <v>69.9735712</v>
      </c>
    </row>
    <row r="117" spans="17:20">
      <c r="Q117" s="44">
        <v>365.8</v>
      </c>
      <c r="R117" s="44">
        <v>265.5708</v>
      </c>
      <c r="S117" s="44">
        <f t="shared" si="1"/>
        <v>100.2292</v>
      </c>
      <c r="T117" s="44">
        <v>71.81034432</v>
      </c>
    </row>
    <row r="118" spans="17:20">
      <c r="Q118" s="44">
        <v>402.5</v>
      </c>
      <c r="R118" s="44">
        <v>283.36</v>
      </c>
      <c r="S118" s="44">
        <f t="shared" si="1"/>
        <v>119.14</v>
      </c>
      <c r="T118" s="44">
        <v>76.620544</v>
      </c>
    </row>
    <row r="119" spans="17:20">
      <c r="Q119" s="44">
        <v>403.9</v>
      </c>
      <c r="R119" s="44">
        <v>271.0169</v>
      </c>
      <c r="S119" s="44">
        <f t="shared" si="1"/>
        <v>132.8831</v>
      </c>
      <c r="T119" s="44">
        <v>73.28296976</v>
      </c>
    </row>
    <row r="120" spans="17:20">
      <c r="Q120" s="44">
        <v>414.9</v>
      </c>
      <c r="R120" s="44">
        <v>270.5148</v>
      </c>
      <c r="S120" s="44">
        <f t="shared" si="1"/>
        <v>144.3852</v>
      </c>
      <c r="T120" s="44">
        <v>73.14720192</v>
      </c>
    </row>
    <row r="121" spans="17:20">
      <c r="Q121" s="44">
        <v>432.8</v>
      </c>
      <c r="R121" s="44">
        <v>271.7984</v>
      </c>
      <c r="S121" s="44">
        <f t="shared" si="1"/>
        <v>161.0016</v>
      </c>
      <c r="T121" s="44">
        <v>73.49428736</v>
      </c>
    </row>
    <row r="122" spans="17:20">
      <c r="Q122" s="44">
        <v>3.4</v>
      </c>
      <c r="R122" s="44">
        <v>2.6588</v>
      </c>
      <c r="S122" s="44">
        <f t="shared" si="1"/>
        <v>0.7412</v>
      </c>
      <c r="T122" s="44">
        <v>1.894395</v>
      </c>
    </row>
    <row r="123" spans="17:20">
      <c r="Q123" s="44">
        <v>0.1</v>
      </c>
      <c r="R123" s="44">
        <v>0.0768</v>
      </c>
      <c r="S123" s="44">
        <f t="shared" si="1"/>
        <v>0.0232</v>
      </c>
      <c r="T123" s="44">
        <v>0.05472</v>
      </c>
    </row>
    <row r="124" spans="17:20">
      <c r="Q124" s="44">
        <v>0.08</v>
      </c>
      <c r="R124" s="44">
        <v>0.06032</v>
      </c>
      <c r="S124" s="44">
        <f t="shared" si="1"/>
        <v>0.01968</v>
      </c>
      <c r="T124" s="44">
        <v>0.042978</v>
      </c>
    </row>
    <row r="125" spans="17:20">
      <c r="Q125" s="44">
        <v>0</v>
      </c>
      <c r="R125" s="44">
        <v>0</v>
      </c>
      <c r="S125" s="44">
        <f t="shared" si="1"/>
        <v>0</v>
      </c>
      <c r="T125" s="44">
        <v>0</v>
      </c>
    </row>
    <row r="126" spans="17:20">
      <c r="Q126" s="44">
        <v>0</v>
      </c>
      <c r="R126" s="44">
        <v>0</v>
      </c>
      <c r="S126" s="44">
        <f t="shared" si="1"/>
        <v>0</v>
      </c>
      <c r="T126" s="44">
        <v>0</v>
      </c>
    </row>
    <row r="127" spans="17:20">
      <c r="Q127" s="44">
        <v>0</v>
      </c>
      <c r="R127" s="44">
        <v>0</v>
      </c>
      <c r="S127" s="44">
        <f t="shared" si="1"/>
        <v>0</v>
      </c>
      <c r="T127" s="44">
        <v>0</v>
      </c>
    </row>
    <row r="128" spans="17:20">
      <c r="Q128" s="44">
        <v>0</v>
      </c>
      <c r="R128" s="44">
        <v>0</v>
      </c>
      <c r="S128" s="44">
        <f t="shared" si="1"/>
        <v>0</v>
      </c>
      <c r="T128" s="44">
        <v>0</v>
      </c>
    </row>
    <row r="129" spans="17:20">
      <c r="Q129" s="44">
        <v>0</v>
      </c>
      <c r="R129" s="44">
        <v>0</v>
      </c>
      <c r="S129" s="44">
        <f t="shared" si="1"/>
        <v>0</v>
      </c>
      <c r="T129" s="44">
        <v>0</v>
      </c>
    </row>
    <row r="130" spans="17:20">
      <c r="Q130" s="44">
        <v>0</v>
      </c>
      <c r="R130" s="44">
        <v>0</v>
      </c>
      <c r="S130" s="44">
        <f t="shared" ref="S130:S193" si="33">Q130-R130</f>
        <v>0</v>
      </c>
      <c r="T130" s="44">
        <v>0</v>
      </c>
    </row>
    <row r="131" spans="17:20">
      <c r="Q131" s="44">
        <v>0.2</v>
      </c>
      <c r="R131" s="44">
        <v>0.148</v>
      </c>
      <c r="S131" s="44">
        <f t="shared" si="33"/>
        <v>0.052</v>
      </c>
      <c r="T131" s="44">
        <v>0.10545</v>
      </c>
    </row>
    <row r="132" spans="17:20">
      <c r="Q132" s="44">
        <v>0</v>
      </c>
      <c r="R132" s="44">
        <v>0</v>
      </c>
      <c r="S132" s="44">
        <f t="shared" si="33"/>
        <v>0</v>
      </c>
      <c r="T132" s="44">
        <v>0</v>
      </c>
    </row>
    <row r="133" spans="17:20">
      <c r="Q133" s="44">
        <v>0</v>
      </c>
      <c r="R133" s="44">
        <v>0</v>
      </c>
      <c r="S133" s="44">
        <f t="shared" si="33"/>
        <v>0</v>
      </c>
      <c r="T133" s="44">
        <v>0</v>
      </c>
    </row>
    <row r="134" spans="17:20">
      <c r="Q134" s="44">
        <v>0</v>
      </c>
      <c r="R134" s="44">
        <v>0</v>
      </c>
      <c r="S134" s="44">
        <f t="shared" si="33"/>
        <v>0</v>
      </c>
      <c r="T134" s="44">
        <v>0</v>
      </c>
    </row>
    <row r="135" spans="17:20">
      <c r="Q135" s="44">
        <v>0</v>
      </c>
      <c r="R135" s="44">
        <v>0</v>
      </c>
      <c r="S135" s="44">
        <f t="shared" si="33"/>
        <v>0</v>
      </c>
      <c r="T135" s="44">
        <v>0</v>
      </c>
    </row>
    <row r="136" spans="17:20">
      <c r="Q136" s="44">
        <v>0</v>
      </c>
      <c r="R136" s="44">
        <v>0</v>
      </c>
      <c r="S136" s="44">
        <f t="shared" si="33"/>
        <v>0</v>
      </c>
      <c r="T136" s="44">
        <v>0</v>
      </c>
    </row>
    <row r="137" spans="17:20">
      <c r="Q137" s="44">
        <v>7.2</v>
      </c>
      <c r="R137" s="44">
        <v>5.6304</v>
      </c>
      <c r="S137" s="44">
        <f t="shared" si="33"/>
        <v>1.5696</v>
      </c>
      <c r="T137" s="44">
        <v>4.391712</v>
      </c>
    </row>
    <row r="138" spans="17:20">
      <c r="Q138" s="44">
        <v>8.62</v>
      </c>
      <c r="R138" s="44">
        <v>6.62016</v>
      </c>
      <c r="S138" s="44">
        <f t="shared" si="33"/>
        <v>1.99984</v>
      </c>
      <c r="T138" s="44">
        <v>5.1637248</v>
      </c>
    </row>
    <row r="139" spans="17:20">
      <c r="Q139" s="44">
        <v>8.56</v>
      </c>
      <c r="R139" s="44">
        <v>6.45424</v>
      </c>
      <c r="S139" s="44">
        <f t="shared" si="33"/>
        <v>2.10576</v>
      </c>
      <c r="T139" s="44">
        <v>5.0343072</v>
      </c>
    </row>
    <row r="140" spans="17:20">
      <c r="Q140" s="44">
        <v>8</v>
      </c>
      <c r="R140" s="44">
        <v>5.896</v>
      </c>
      <c r="S140" s="44">
        <f t="shared" si="33"/>
        <v>2.104</v>
      </c>
      <c r="T140" s="44">
        <v>4.59888</v>
      </c>
    </row>
    <row r="141" spans="17:20">
      <c r="Q141" s="44">
        <v>7.7</v>
      </c>
      <c r="R141" s="44">
        <v>5.5979</v>
      </c>
      <c r="S141" s="44">
        <f t="shared" si="33"/>
        <v>2.1021</v>
      </c>
      <c r="T141" s="44">
        <v>4.366362</v>
      </c>
    </row>
    <row r="142" spans="17:20">
      <c r="Q142" s="44">
        <v>8.1</v>
      </c>
      <c r="R142" s="44">
        <v>5.8644</v>
      </c>
      <c r="S142" s="44">
        <f t="shared" si="33"/>
        <v>2.2356</v>
      </c>
      <c r="T142" s="44">
        <v>4.574232</v>
      </c>
    </row>
    <row r="143" spans="17:20">
      <c r="Q143" s="44">
        <v>9.1</v>
      </c>
      <c r="R143" s="44">
        <v>6.5702</v>
      </c>
      <c r="S143" s="44">
        <f t="shared" si="33"/>
        <v>2.5298</v>
      </c>
      <c r="T143" s="44">
        <v>5.124756</v>
      </c>
    </row>
    <row r="144" spans="17:20">
      <c r="Q144" s="44">
        <v>9</v>
      </c>
      <c r="R144" s="44">
        <v>6.48</v>
      </c>
      <c r="S144" s="44">
        <f t="shared" si="33"/>
        <v>2.52</v>
      </c>
      <c r="T144" s="44">
        <v>5.0544</v>
      </c>
    </row>
    <row r="145" spans="17:20">
      <c r="Q145" s="44">
        <v>16.6</v>
      </c>
      <c r="R145" s="44">
        <v>12.2342</v>
      </c>
      <c r="S145" s="44">
        <f t="shared" si="33"/>
        <v>4.3658</v>
      </c>
      <c r="T145" s="44">
        <v>9.542676</v>
      </c>
    </row>
    <row r="146" spans="17:20">
      <c r="Q146" s="44">
        <v>15.8</v>
      </c>
      <c r="R146" s="44">
        <v>11.692</v>
      </c>
      <c r="S146" s="44">
        <f t="shared" si="33"/>
        <v>4.108</v>
      </c>
      <c r="T146" s="44">
        <v>9.11976</v>
      </c>
    </row>
    <row r="147" spans="17:20">
      <c r="Q147" s="44">
        <v>15.2</v>
      </c>
      <c r="R147" s="44">
        <v>11.0352</v>
      </c>
      <c r="S147" s="44">
        <f t="shared" si="33"/>
        <v>4.1648</v>
      </c>
      <c r="T147" s="44">
        <v>8.607456</v>
      </c>
    </row>
    <row r="148" spans="17:20">
      <c r="Q148" s="44">
        <v>14.2</v>
      </c>
      <c r="R148" s="44">
        <v>9.9968</v>
      </c>
      <c r="S148" s="44">
        <f t="shared" si="33"/>
        <v>4.2032</v>
      </c>
      <c r="T148" s="44">
        <v>7.797504</v>
      </c>
    </row>
    <row r="149" spans="17:20">
      <c r="Q149" s="44">
        <v>14.1</v>
      </c>
      <c r="R149" s="44">
        <v>9.4611</v>
      </c>
      <c r="S149" s="44">
        <f t="shared" si="33"/>
        <v>4.6389</v>
      </c>
      <c r="T149" s="44">
        <v>7.379658</v>
      </c>
    </row>
    <row r="150" spans="17:20">
      <c r="Q150" s="44">
        <v>14</v>
      </c>
      <c r="R150" s="44">
        <v>9.128</v>
      </c>
      <c r="S150" s="44">
        <f t="shared" si="33"/>
        <v>4.872</v>
      </c>
      <c r="T150" s="44">
        <v>7.11984</v>
      </c>
    </row>
    <row r="151" spans="17:20">
      <c r="Q151" s="44">
        <v>16.4</v>
      </c>
      <c r="R151" s="44">
        <v>10.2992</v>
      </c>
      <c r="S151" s="44">
        <f t="shared" si="33"/>
        <v>6.1008</v>
      </c>
      <c r="T151" s="44">
        <v>8.033376</v>
      </c>
    </row>
    <row r="152" spans="17:20">
      <c r="Q152" s="44">
        <v>4.2</v>
      </c>
      <c r="R152" s="44">
        <v>3.2844</v>
      </c>
      <c r="S152" s="44">
        <f t="shared" si="33"/>
        <v>0.9156</v>
      </c>
      <c r="T152" s="44">
        <v>2.4633</v>
      </c>
    </row>
    <row r="153" spans="17:20">
      <c r="Q153" s="44">
        <v>11.99</v>
      </c>
      <c r="R153" s="44">
        <v>9.20832</v>
      </c>
      <c r="S153" s="44">
        <f t="shared" si="33"/>
        <v>2.78168</v>
      </c>
      <c r="T153" s="44">
        <v>6.90624</v>
      </c>
    </row>
    <row r="154" spans="17:20">
      <c r="Q154" s="44">
        <v>11.5</v>
      </c>
      <c r="R154" s="44">
        <v>8.671</v>
      </c>
      <c r="S154" s="44">
        <f t="shared" si="33"/>
        <v>2.829</v>
      </c>
      <c r="T154" s="44">
        <v>6.50325</v>
      </c>
    </row>
    <row r="155" spans="17:20">
      <c r="Q155" s="44">
        <v>10.9</v>
      </c>
      <c r="R155" s="44">
        <v>8.0333</v>
      </c>
      <c r="S155" s="44">
        <f t="shared" si="33"/>
        <v>2.8667</v>
      </c>
      <c r="T155" s="44">
        <v>6.024975</v>
      </c>
    </row>
    <row r="156" spans="17:20">
      <c r="Q156" s="44">
        <v>10.9</v>
      </c>
      <c r="R156" s="44">
        <v>7.9243</v>
      </c>
      <c r="S156" s="44">
        <f t="shared" si="33"/>
        <v>2.9757</v>
      </c>
      <c r="T156" s="44">
        <v>5.943225</v>
      </c>
    </row>
    <row r="157" spans="17:20">
      <c r="Q157" s="44">
        <v>10</v>
      </c>
      <c r="R157" s="44">
        <v>7.24</v>
      </c>
      <c r="S157" s="44">
        <f t="shared" si="33"/>
        <v>2.76</v>
      </c>
      <c r="T157" s="44">
        <v>5.43</v>
      </c>
    </row>
    <row r="158" spans="17:20">
      <c r="Q158" s="44">
        <v>9.5</v>
      </c>
      <c r="R158" s="44">
        <v>6.859</v>
      </c>
      <c r="S158" s="44">
        <f t="shared" si="33"/>
        <v>2.641</v>
      </c>
      <c r="T158" s="44">
        <v>5.14425</v>
      </c>
    </row>
    <row r="159" spans="17:20">
      <c r="Q159" s="44">
        <v>9.5</v>
      </c>
      <c r="R159" s="44">
        <v>6.84</v>
      </c>
      <c r="S159" s="44">
        <f t="shared" si="33"/>
        <v>2.66</v>
      </c>
      <c r="T159" s="44">
        <v>5.13</v>
      </c>
    </row>
    <row r="160" spans="17:20">
      <c r="Q160" s="44">
        <v>10.9</v>
      </c>
      <c r="R160" s="44">
        <v>8.0333</v>
      </c>
      <c r="S160" s="44">
        <f t="shared" si="33"/>
        <v>2.8667</v>
      </c>
      <c r="T160" s="44">
        <v>6.024975</v>
      </c>
    </row>
    <row r="161" spans="17:20">
      <c r="Q161" s="44">
        <v>9.8</v>
      </c>
      <c r="R161" s="44">
        <v>7.252</v>
      </c>
      <c r="S161" s="44">
        <f t="shared" si="33"/>
        <v>2.548</v>
      </c>
      <c r="T161" s="44">
        <v>5.439</v>
      </c>
    </row>
    <row r="162" spans="17:20">
      <c r="Q162" s="44">
        <v>9.5</v>
      </c>
      <c r="R162" s="44">
        <v>6.897</v>
      </c>
      <c r="S162" s="44">
        <f t="shared" si="33"/>
        <v>2.603</v>
      </c>
      <c r="T162" s="44">
        <v>5.17275</v>
      </c>
    </row>
    <row r="163" spans="17:20">
      <c r="Q163" s="44">
        <v>10.3</v>
      </c>
      <c r="R163" s="44">
        <v>7.2512</v>
      </c>
      <c r="S163" s="44">
        <f t="shared" si="33"/>
        <v>3.0488</v>
      </c>
      <c r="T163" s="44">
        <v>5.4384</v>
      </c>
    </row>
    <row r="164" spans="17:20">
      <c r="Q164" s="44">
        <v>12.1</v>
      </c>
      <c r="R164" s="44">
        <v>8.1191</v>
      </c>
      <c r="S164" s="44">
        <f t="shared" si="33"/>
        <v>3.9809</v>
      </c>
      <c r="T164" s="44">
        <v>6.089325</v>
      </c>
    </row>
    <row r="165" spans="17:20">
      <c r="Q165" s="44">
        <v>10.9</v>
      </c>
      <c r="R165" s="44">
        <v>7.1068</v>
      </c>
      <c r="S165" s="44">
        <f t="shared" si="33"/>
        <v>3.7932</v>
      </c>
      <c r="T165" s="44">
        <v>5.3301</v>
      </c>
    </row>
    <row r="166" spans="17:20">
      <c r="Q166" s="44">
        <v>10.6</v>
      </c>
      <c r="R166" s="44">
        <v>6.6568</v>
      </c>
      <c r="S166" s="44">
        <f t="shared" si="33"/>
        <v>3.9432</v>
      </c>
      <c r="T166" s="44">
        <v>4.9926</v>
      </c>
    </row>
    <row r="167" spans="17:20">
      <c r="Q167" s="44">
        <v>105.2</v>
      </c>
      <c r="R167" s="44">
        <v>82.2664</v>
      </c>
      <c r="S167" s="44">
        <f t="shared" si="33"/>
        <v>22.9336</v>
      </c>
      <c r="T167" s="44">
        <v>61.23910816</v>
      </c>
    </row>
    <row r="168" spans="17:20">
      <c r="Q168" s="44">
        <v>126.14</v>
      </c>
      <c r="R168" s="44">
        <v>96.87552</v>
      </c>
      <c r="S168" s="44">
        <f t="shared" si="33"/>
        <v>29.26448</v>
      </c>
      <c r="T168" s="44">
        <v>72.114137088</v>
      </c>
    </row>
    <row r="169" spans="17:20">
      <c r="Q169" s="44">
        <v>123.04</v>
      </c>
      <c r="R169" s="44">
        <v>92.77216</v>
      </c>
      <c r="S169" s="44">
        <f t="shared" si="33"/>
        <v>30.26784</v>
      </c>
      <c r="T169" s="44">
        <v>69.059595904</v>
      </c>
    </row>
    <row r="170" spans="17:20">
      <c r="Q170" s="44">
        <v>127.8</v>
      </c>
      <c r="R170" s="44">
        <v>94.1886</v>
      </c>
      <c r="S170" s="44">
        <f t="shared" si="33"/>
        <v>33.6114</v>
      </c>
      <c r="T170" s="44">
        <v>70.11399384</v>
      </c>
    </row>
    <row r="171" spans="17:20">
      <c r="Q171" s="44">
        <v>130.8</v>
      </c>
      <c r="R171" s="44">
        <v>95.0916</v>
      </c>
      <c r="S171" s="44">
        <f t="shared" si="33"/>
        <v>35.7084</v>
      </c>
      <c r="T171" s="44">
        <v>70.78618704</v>
      </c>
    </row>
    <row r="172" spans="17:20">
      <c r="Q172" s="44">
        <v>129.8</v>
      </c>
      <c r="R172" s="44">
        <v>93.9752</v>
      </c>
      <c r="S172" s="44">
        <f t="shared" si="33"/>
        <v>35.8248</v>
      </c>
      <c r="T172" s="44">
        <v>69.95513888</v>
      </c>
    </row>
    <row r="173" spans="17:20">
      <c r="Q173" s="44">
        <v>140.4</v>
      </c>
      <c r="R173" s="44">
        <v>101.3688</v>
      </c>
      <c r="S173" s="44">
        <f t="shared" si="33"/>
        <v>39.0312</v>
      </c>
      <c r="T173" s="44">
        <v>75.45893472</v>
      </c>
    </row>
    <row r="174" spans="17:20">
      <c r="Q174" s="44">
        <v>144.1</v>
      </c>
      <c r="R174" s="44">
        <v>103.752</v>
      </c>
      <c r="S174" s="44">
        <f t="shared" si="33"/>
        <v>40.348</v>
      </c>
      <c r="T174" s="44">
        <v>77.2329888</v>
      </c>
    </row>
    <row r="175" spans="17:20">
      <c r="Q175" s="44">
        <v>58.9</v>
      </c>
      <c r="R175" s="44">
        <v>43.4093</v>
      </c>
      <c r="S175" s="44">
        <f t="shared" si="33"/>
        <v>15.4907</v>
      </c>
      <c r="T175" s="44">
        <v>32.31388292</v>
      </c>
    </row>
    <row r="176" spans="17:20">
      <c r="Q176" s="44">
        <v>58.3</v>
      </c>
      <c r="R176" s="44">
        <v>43.142</v>
      </c>
      <c r="S176" s="44">
        <f t="shared" si="33"/>
        <v>15.158</v>
      </c>
      <c r="T176" s="44">
        <v>32.1149048</v>
      </c>
    </row>
    <row r="177" spans="17:20">
      <c r="Q177" s="44">
        <v>65</v>
      </c>
      <c r="R177" s="44">
        <v>47.19</v>
      </c>
      <c r="S177" s="44">
        <f t="shared" si="33"/>
        <v>17.81</v>
      </c>
      <c r="T177" s="44">
        <v>35.128236</v>
      </c>
    </row>
    <row r="178" spans="17:20">
      <c r="Q178" s="44">
        <v>76.7</v>
      </c>
      <c r="R178" s="44">
        <v>53.9968</v>
      </c>
      <c r="S178" s="44">
        <f t="shared" si="33"/>
        <v>22.7032</v>
      </c>
      <c r="T178" s="44">
        <v>40.19521792</v>
      </c>
    </row>
    <row r="179" spans="17:20">
      <c r="Q179" s="44">
        <v>84.1</v>
      </c>
      <c r="R179" s="44">
        <v>56.4311</v>
      </c>
      <c r="S179" s="44">
        <f t="shared" si="33"/>
        <v>27.6689</v>
      </c>
      <c r="T179" s="44">
        <v>42.00731084</v>
      </c>
    </row>
    <row r="180" spans="17:20">
      <c r="Q180" s="44">
        <v>90.4</v>
      </c>
      <c r="R180" s="44">
        <v>58.9408</v>
      </c>
      <c r="S180" s="44">
        <f t="shared" si="33"/>
        <v>31.4592</v>
      </c>
      <c r="T180" s="44">
        <v>43.87553152</v>
      </c>
    </row>
    <row r="181" spans="17:20">
      <c r="Q181" s="44">
        <v>94.7</v>
      </c>
      <c r="R181" s="44">
        <v>59.4716</v>
      </c>
      <c r="S181" s="44">
        <f t="shared" si="33"/>
        <v>35.2284</v>
      </c>
      <c r="T181" s="44">
        <v>44.27065904</v>
      </c>
    </row>
    <row r="182" spans="17:20">
      <c r="Q182" s="44">
        <v>28.4</v>
      </c>
      <c r="R182" s="44">
        <v>22.2088</v>
      </c>
      <c r="S182" s="44">
        <f t="shared" si="33"/>
        <v>6.1912</v>
      </c>
      <c r="T182" s="44">
        <v>16.78319016</v>
      </c>
    </row>
    <row r="183" spans="17:20">
      <c r="Q183" s="44">
        <v>29.55</v>
      </c>
      <c r="R183" s="44">
        <v>22.6944</v>
      </c>
      <c r="S183" s="44">
        <f t="shared" si="33"/>
        <v>6.8556</v>
      </c>
      <c r="T183" s="44">
        <v>17.15015808</v>
      </c>
    </row>
    <row r="184" spans="17:20">
      <c r="Q184" s="44">
        <v>29.87</v>
      </c>
      <c r="R184" s="44">
        <v>22.52198</v>
      </c>
      <c r="S184" s="44">
        <f t="shared" si="33"/>
        <v>7.34802</v>
      </c>
      <c r="T184" s="44">
        <v>17.019860286</v>
      </c>
    </row>
    <row r="185" spans="17:20">
      <c r="Q185" s="44">
        <v>31.5</v>
      </c>
      <c r="R185" s="44">
        <v>23.2155</v>
      </c>
      <c r="S185" s="44">
        <f t="shared" si="33"/>
        <v>8.2845</v>
      </c>
      <c r="T185" s="44">
        <v>17.54395335</v>
      </c>
    </row>
    <row r="186" spans="17:20">
      <c r="Q186" s="44">
        <v>32.3</v>
      </c>
      <c r="R186" s="44">
        <v>23.4821</v>
      </c>
      <c r="S186" s="44">
        <f t="shared" si="33"/>
        <v>8.8179</v>
      </c>
      <c r="T186" s="44">
        <v>17.74542297</v>
      </c>
    </row>
    <row r="187" spans="17:20">
      <c r="Q187" s="44">
        <v>33.2</v>
      </c>
      <c r="R187" s="44">
        <v>24.0368</v>
      </c>
      <c r="S187" s="44">
        <f t="shared" si="33"/>
        <v>9.1632</v>
      </c>
      <c r="T187" s="44">
        <v>18.16460976</v>
      </c>
    </row>
    <row r="188" spans="17:20">
      <c r="Q188" s="44">
        <v>33.8</v>
      </c>
      <c r="R188" s="44">
        <v>24.4036</v>
      </c>
      <c r="S188" s="44">
        <f t="shared" si="33"/>
        <v>9.3964</v>
      </c>
      <c r="T188" s="44">
        <v>18.44180052</v>
      </c>
    </row>
    <row r="189" spans="17:20">
      <c r="Q189" s="44">
        <v>34.3</v>
      </c>
      <c r="R189" s="44">
        <v>24.696</v>
      </c>
      <c r="S189" s="44">
        <f t="shared" si="33"/>
        <v>9.604</v>
      </c>
      <c r="T189" s="44">
        <v>18.6627672</v>
      </c>
    </row>
    <row r="190" spans="17:20">
      <c r="Q190" s="44">
        <v>9.8</v>
      </c>
      <c r="R190" s="44">
        <v>7.2226</v>
      </c>
      <c r="S190" s="44">
        <f t="shared" si="33"/>
        <v>2.5774</v>
      </c>
      <c r="T190" s="44">
        <v>5.45811882</v>
      </c>
    </row>
    <row r="191" spans="17:20">
      <c r="Q191" s="44">
        <v>11.1</v>
      </c>
      <c r="R191" s="44">
        <v>8.214</v>
      </c>
      <c r="S191" s="44">
        <f t="shared" si="33"/>
        <v>2.886</v>
      </c>
      <c r="T191" s="44">
        <v>6.2073198</v>
      </c>
    </row>
    <row r="192" spans="17:20">
      <c r="Q192" s="44">
        <v>12.9</v>
      </c>
      <c r="R192" s="44">
        <v>9.3654</v>
      </c>
      <c r="S192" s="44">
        <f t="shared" si="33"/>
        <v>3.5346</v>
      </c>
      <c r="T192" s="44">
        <v>7.07743278</v>
      </c>
    </row>
    <row r="193" spans="17:20">
      <c r="Q193" s="44">
        <v>16.8</v>
      </c>
      <c r="R193" s="44">
        <v>11.8272</v>
      </c>
      <c r="S193" s="44">
        <f t="shared" si="33"/>
        <v>4.9728</v>
      </c>
      <c r="T193" s="44">
        <v>8.93781504</v>
      </c>
    </row>
    <row r="194" spans="17:20">
      <c r="Q194" s="44">
        <v>17.2</v>
      </c>
      <c r="R194" s="44">
        <v>11.5412</v>
      </c>
      <c r="S194" s="44">
        <f t="shared" ref="S194:S257" si="34">Q194-R194</f>
        <v>5.6588</v>
      </c>
      <c r="T194" s="44">
        <v>8.72168484</v>
      </c>
    </row>
    <row r="195" spans="17:20">
      <c r="Q195" s="44">
        <v>18.7</v>
      </c>
      <c r="R195" s="44">
        <v>12.1924</v>
      </c>
      <c r="S195" s="44">
        <f t="shared" si="34"/>
        <v>6.5076</v>
      </c>
      <c r="T195" s="44">
        <v>9.21379668</v>
      </c>
    </row>
    <row r="196" spans="17:20">
      <c r="Q196" s="44">
        <v>26</v>
      </c>
      <c r="R196" s="44">
        <v>16.328</v>
      </c>
      <c r="S196" s="44">
        <f t="shared" si="34"/>
        <v>9.672</v>
      </c>
      <c r="T196" s="44">
        <v>12.3390696</v>
      </c>
    </row>
    <row r="197" spans="17:20">
      <c r="Q197" s="44">
        <v>121.4</v>
      </c>
      <c r="R197" s="44">
        <v>94.9348</v>
      </c>
      <c r="S197" s="44">
        <f t="shared" si="34"/>
        <v>26.4652</v>
      </c>
      <c r="T197" s="44">
        <v>73.099796</v>
      </c>
    </row>
    <row r="198" spans="17:20">
      <c r="Q198" s="44">
        <v>201.42</v>
      </c>
      <c r="R198" s="44">
        <v>154.69056</v>
      </c>
      <c r="S198" s="44">
        <f t="shared" si="34"/>
        <v>46.72944</v>
      </c>
      <c r="T198" s="44">
        <v>119.1117312</v>
      </c>
    </row>
    <row r="199" spans="17:20">
      <c r="Q199" s="44">
        <v>220.7</v>
      </c>
      <c r="R199" s="44">
        <v>166.4078</v>
      </c>
      <c r="S199" s="44">
        <f t="shared" si="34"/>
        <v>54.2922</v>
      </c>
      <c r="T199" s="44">
        <v>128.134006</v>
      </c>
    </row>
    <row r="200" spans="17:20">
      <c r="Q200" s="44">
        <v>232.5</v>
      </c>
      <c r="R200" s="44">
        <v>171.3525</v>
      </c>
      <c r="S200" s="44">
        <f t="shared" si="34"/>
        <v>61.1475</v>
      </c>
      <c r="T200" s="44">
        <v>131.941425</v>
      </c>
    </row>
    <row r="201" spans="17:20">
      <c r="Q201" s="44">
        <v>241.3</v>
      </c>
      <c r="R201" s="44">
        <v>175.4251</v>
      </c>
      <c r="S201" s="44">
        <f t="shared" si="34"/>
        <v>65.8749</v>
      </c>
      <c r="T201" s="44">
        <v>135.077327</v>
      </c>
    </row>
    <row r="202" spans="17:20">
      <c r="Q202" s="44">
        <v>246.3</v>
      </c>
      <c r="R202" s="44">
        <v>178.3212</v>
      </c>
      <c r="S202" s="44">
        <f t="shared" si="34"/>
        <v>67.9788</v>
      </c>
      <c r="T202" s="44">
        <v>137.307324</v>
      </c>
    </row>
    <row r="203" spans="17:20">
      <c r="Q203" s="44">
        <v>260.9</v>
      </c>
      <c r="R203" s="44">
        <v>188.3698</v>
      </c>
      <c r="S203" s="44">
        <f t="shared" si="34"/>
        <v>72.5302</v>
      </c>
      <c r="T203" s="44">
        <v>145.044746</v>
      </c>
    </row>
    <row r="204" spans="17:20">
      <c r="Q204" s="44">
        <v>262.2</v>
      </c>
      <c r="R204" s="44">
        <v>188.784</v>
      </c>
      <c r="S204" s="44">
        <f t="shared" si="34"/>
        <v>73.416</v>
      </c>
      <c r="T204" s="44">
        <v>145.36368</v>
      </c>
    </row>
    <row r="205" spans="17:20">
      <c r="Q205" s="44">
        <v>210.2</v>
      </c>
      <c r="R205" s="44">
        <v>154.9174</v>
      </c>
      <c r="S205" s="44">
        <f t="shared" si="34"/>
        <v>55.2826</v>
      </c>
      <c r="T205" s="44">
        <v>119.286398</v>
      </c>
    </row>
    <row r="206" spans="17:20">
      <c r="Q206" s="44">
        <v>219.1</v>
      </c>
      <c r="R206" s="44">
        <v>162.134</v>
      </c>
      <c r="S206" s="44">
        <f t="shared" si="34"/>
        <v>56.966</v>
      </c>
      <c r="T206" s="44">
        <v>124.84318</v>
      </c>
    </row>
    <row r="207" spans="17:20">
      <c r="Q207" s="44">
        <v>231</v>
      </c>
      <c r="R207" s="44">
        <v>167.706</v>
      </c>
      <c r="S207" s="44">
        <f t="shared" si="34"/>
        <v>63.294</v>
      </c>
      <c r="T207" s="44">
        <v>129.13362</v>
      </c>
    </row>
    <row r="208" spans="17:20">
      <c r="Q208" s="44">
        <v>263.7</v>
      </c>
      <c r="R208" s="44">
        <v>185.6448</v>
      </c>
      <c r="S208" s="44">
        <f t="shared" si="34"/>
        <v>78.0552</v>
      </c>
      <c r="T208" s="44">
        <v>142.946496</v>
      </c>
    </row>
    <row r="209" spans="17:20">
      <c r="Q209" s="44">
        <v>261.8</v>
      </c>
      <c r="R209" s="44">
        <v>175.6678</v>
      </c>
      <c r="S209" s="44">
        <f t="shared" si="34"/>
        <v>86.1322</v>
      </c>
      <c r="T209" s="44">
        <v>135.264206</v>
      </c>
    </row>
    <row r="210" spans="17:20">
      <c r="Q210" s="44">
        <v>266.7</v>
      </c>
      <c r="R210" s="44">
        <v>173.8884</v>
      </c>
      <c r="S210" s="44">
        <f t="shared" si="34"/>
        <v>92.8116</v>
      </c>
      <c r="T210" s="44">
        <v>133.894068</v>
      </c>
    </row>
    <row r="211" spans="17:20">
      <c r="Q211" s="44">
        <v>231.6</v>
      </c>
      <c r="R211" s="44">
        <v>145.4448</v>
      </c>
      <c r="S211" s="44">
        <f t="shared" si="34"/>
        <v>86.1552</v>
      </c>
      <c r="T211" s="44">
        <v>111.992496</v>
      </c>
    </row>
    <row r="212" spans="17:20">
      <c r="Q212" s="44">
        <v>303.4</v>
      </c>
      <c r="R212" s="44">
        <v>237.2588</v>
      </c>
      <c r="S212" s="44">
        <f t="shared" si="34"/>
        <v>66.1412</v>
      </c>
      <c r="T212" s="44">
        <v>182.689276</v>
      </c>
    </row>
    <row r="213" spans="17:20">
      <c r="Q213" s="44">
        <v>313.25</v>
      </c>
      <c r="R213" s="44">
        <v>240.576</v>
      </c>
      <c r="S213" s="44">
        <f t="shared" si="34"/>
        <v>72.674</v>
      </c>
      <c r="T213" s="44">
        <v>185.24352</v>
      </c>
    </row>
    <row r="214" spans="17:20">
      <c r="Q214" s="44">
        <v>310.26</v>
      </c>
      <c r="R214" s="44">
        <v>233.93604</v>
      </c>
      <c r="S214" s="44">
        <f t="shared" si="34"/>
        <v>76.32396</v>
      </c>
      <c r="T214" s="44">
        <v>180.1307508</v>
      </c>
    </row>
    <row r="215" spans="17:20">
      <c r="Q215" s="44">
        <v>319.5</v>
      </c>
      <c r="R215" s="44">
        <v>235.4715</v>
      </c>
      <c r="S215" s="44">
        <f t="shared" si="34"/>
        <v>84.0285</v>
      </c>
      <c r="T215" s="44">
        <v>181.313055</v>
      </c>
    </row>
    <row r="216" spans="17:20">
      <c r="Q216" s="44">
        <v>328.5</v>
      </c>
      <c r="R216" s="44">
        <v>238.8195</v>
      </c>
      <c r="S216" s="44">
        <f t="shared" si="34"/>
        <v>89.6805</v>
      </c>
      <c r="T216" s="44">
        <v>183.891015</v>
      </c>
    </row>
    <row r="217" spans="17:20">
      <c r="Q217" s="44">
        <v>312.8</v>
      </c>
      <c r="R217" s="44">
        <v>226.4672</v>
      </c>
      <c r="S217" s="44">
        <f t="shared" si="34"/>
        <v>86.3328</v>
      </c>
      <c r="T217" s="44">
        <v>174.379744</v>
      </c>
    </row>
    <row r="218" spans="17:20">
      <c r="Q218" s="44">
        <v>330.4</v>
      </c>
      <c r="R218" s="44">
        <v>238.5488</v>
      </c>
      <c r="S218" s="44">
        <f t="shared" si="34"/>
        <v>91.8512</v>
      </c>
      <c r="T218" s="44">
        <v>183.682576</v>
      </c>
    </row>
    <row r="219" spans="17:20">
      <c r="Q219" s="44">
        <v>326.5</v>
      </c>
      <c r="R219" s="44">
        <v>235.08</v>
      </c>
      <c r="S219" s="44">
        <f t="shared" si="34"/>
        <v>91.42</v>
      </c>
      <c r="T219" s="44">
        <v>181.0116</v>
      </c>
    </row>
    <row r="220" spans="17:20">
      <c r="Q220" s="44">
        <v>274.6</v>
      </c>
      <c r="R220" s="44">
        <v>202.3802</v>
      </c>
      <c r="S220" s="44">
        <f t="shared" si="34"/>
        <v>72.2198</v>
      </c>
      <c r="T220" s="44">
        <v>155.832754</v>
      </c>
    </row>
    <row r="221" spans="17:20">
      <c r="Q221" s="44">
        <v>259</v>
      </c>
      <c r="R221" s="44">
        <v>191.66</v>
      </c>
      <c r="S221" s="44">
        <f t="shared" si="34"/>
        <v>67.34</v>
      </c>
      <c r="T221" s="44">
        <v>147.5782</v>
      </c>
    </row>
    <row r="222" spans="17:20">
      <c r="Q222" s="44">
        <v>252.5</v>
      </c>
      <c r="R222" s="44">
        <v>183.315</v>
      </c>
      <c r="S222" s="44">
        <f t="shared" si="34"/>
        <v>69.185</v>
      </c>
      <c r="T222" s="44">
        <v>141.15255</v>
      </c>
    </row>
    <row r="223" spans="17:20">
      <c r="Q223" s="44">
        <v>192.2</v>
      </c>
      <c r="R223" s="44">
        <v>135.3088</v>
      </c>
      <c r="S223" s="44">
        <f t="shared" si="34"/>
        <v>56.8912</v>
      </c>
      <c r="T223" s="44">
        <v>104.187776</v>
      </c>
    </row>
    <row r="224" spans="17:20">
      <c r="Q224" s="44">
        <v>193.6</v>
      </c>
      <c r="R224" s="44">
        <v>129.9056</v>
      </c>
      <c r="S224" s="44">
        <f t="shared" si="34"/>
        <v>63.6944</v>
      </c>
      <c r="T224" s="44">
        <v>100.027312</v>
      </c>
    </row>
    <row r="225" spans="17:20">
      <c r="Q225" s="44">
        <v>197</v>
      </c>
      <c r="R225" s="44">
        <v>128.444</v>
      </c>
      <c r="S225" s="44">
        <f t="shared" si="34"/>
        <v>68.556</v>
      </c>
      <c r="T225" s="44">
        <v>98.90188</v>
      </c>
    </row>
    <row r="226" spans="17:20">
      <c r="Q226" s="44">
        <v>186.6</v>
      </c>
      <c r="R226" s="44">
        <v>117.1848</v>
      </c>
      <c r="S226" s="44">
        <f t="shared" si="34"/>
        <v>69.4152</v>
      </c>
      <c r="T226" s="44">
        <v>90.232296</v>
      </c>
    </row>
    <row r="227" spans="17:20">
      <c r="Q227" s="44">
        <v>657.5</v>
      </c>
      <c r="R227" s="44">
        <v>514.165</v>
      </c>
      <c r="S227" s="44">
        <f t="shared" si="34"/>
        <v>143.335</v>
      </c>
      <c r="T227" s="44">
        <v>300.4266095</v>
      </c>
    </row>
    <row r="228" spans="17:20">
      <c r="Q228" s="44">
        <v>634.2</v>
      </c>
      <c r="R228" s="44">
        <v>487.0656</v>
      </c>
      <c r="S228" s="44">
        <f t="shared" si="34"/>
        <v>147.1344</v>
      </c>
      <c r="T228" s="44">
        <v>284.59243008</v>
      </c>
    </row>
    <row r="229" spans="17:20">
      <c r="Q229" s="44">
        <v>612.91</v>
      </c>
      <c r="R229" s="44">
        <v>462.13414</v>
      </c>
      <c r="S229" s="44">
        <f t="shared" si="34"/>
        <v>150.77586</v>
      </c>
      <c r="T229" s="44">
        <v>270.024978002</v>
      </c>
    </row>
    <row r="230" spans="17:20">
      <c r="Q230" s="44">
        <v>602.7</v>
      </c>
      <c r="R230" s="44">
        <v>444.1899</v>
      </c>
      <c r="S230" s="44">
        <f t="shared" si="34"/>
        <v>158.5101</v>
      </c>
      <c r="T230" s="44">
        <v>259.54015857</v>
      </c>
    </row>
    <row r="231" spans="17:20">
      <c r="Q231" s="44">
        <v>610.1</v>
      </c>
      <c r="R231" s="44">
        <v>443.5427</v>
      </c>
      <c r="S231" s="44">
        <f t="shared" si="34"/>
        <v>166.5573</v>
      </c>
      <c r="T231" s="44">
        <v>259.16199961</v>
      </c>
    </row>
    <row r="232" spans="17:20">
      <c r="Q232" s="44">
        <v>626.6</v>
      </c>
      <c r="R232" s="44">
        <v>453.6584</v>
      </c>
      <c r="S232" s="44">
        <f t="shared" si="34"/>
        <v>172.9416</v>
      </c>
      <c r="T232" s="44">
        <v>265.07260312</v>
      </c>
    </row>
    <row r="233" spans="17:20">
      <c r="Q233" s="44">
        <v>650.4</v>
      </c>
      <c r="R233" s="44">
        <v>469.5888</v>
      </c>
      <c r="S233" s="44">
        <f t="shared" si="34"/>
        <v>180.8112</v>
      </c>
      <c r="T233" s="44">
        <v>274.38073584</v>
      </c>
    </row>
    <row r="234" spans="17:20">
      <c r="Q234" s="44">
        <v>620.8</v>
      </c>
      <c r="R234" s="44">
        <v>446.976</v>
      </c>
      <c r="S234" s="44">
        <f t="shared" si="34"/>
        <v>173.824</v>
      </c>
      <c r="T234" s="44">
        <v>261.1680768</v>
      </c>
    </row>
    <row r="235" spans="17:20">
      <c r="Q235" s="44">
        <v>230.5</v>
      </c>
      <c r="R235" s="44">
        <v>169.8785</v>
      </c>
      <c r="S235" s="44">
        <f t="shared" si="34"/>
        <v>60.6215</v>
      </c>
      <c r="T235" s="44">
        <v>99.26000755</v>
      </c>
    </row>
    <row r="236" spans="17:20">
      <c r="Q236" s="44">
        <v>231.1</v>
      </c>
      <c r="R236" s="44">
        <v>171.014</v>
      </c>
      <c r="S236" s="44">
        <f t="shared" si="34"/>
        <v>60.086</v>
      </c>
      <c r="T236" s="44">
        <v>99.9234802</v>
      </c>
    </row>
    <row r="237" spans="17:20">
      <c r="Q237" s="44">
        <v>257.3</v>
      </c>
      <c r="R237" s="44">
        <v>186.7998</v>
      </c>
      <c r="S237" s="44">
        <f t="shared" si="34"/>
        <v>70.5002</v>
      </c>
      <c r="T237" s="44">
        <v>109.14712314</v>
      </c>
    </row>
    <row r="238" spans="17:20">
      <c r="Q238" s="44">
        <v>270</v>
      </c>
      <c r="R238" s="44">
        <v>190.08</v>
      </c>
      <c r="S238" s="44">
        <f t="shared" si="34"/>
        <v>79.92</v>
      </c>
      <c r="T238" s="44">
        <v>111.063744</v>
      </c>
    </row>
    <row r="239" spans="17:20">
      <c r="Q239" s="44">
        <v>289.3</v>
      </c>
      <c r="R239" s="44">
        <v>194.1203</v>
      </c>
      <c r="S239" s="44">
        <f t="shared" si="34"/>
        <v>95.1797</v>
      </c>
      <c r="T239" s="44">
        <v>113.42449129</v>
      </c>
    </row>
    <row r="240" spans="17:20">
      <c r="Q240" s="44">
        <v>322.8</v>
      </c>
      <c r="R240" s="44">
        <v>210.4656</v>
      </c>
      <c r="S240" s="44">
        <f t="shared" si="34"/>
        <v>112.3344</v>
      </c>
      <c r="T240" s="44">
        <v>122.97505008</v>
      </c>
    </row>
    <row r="241" spans="17:20">
      <c r="Q241" s="44">
        <v>341.6</v>
      </c>
      <c r="R241" s="44">
        <v>214.5248</v>
      </c>
      <c r="S241" s="44">
        <f t="shared" si="34"/>
        <v>127.0752</v>
      </c>
      <c r="T241" s="44">
        <v>125.34684064</v>
      </c>
    </row>
    <row r="242" spans="17:20">
      <c r="Q242" s="44">
        <v>118.9</v>
      </c>
      <c r="R242" s="44">
        <v>92.9798</v>
      </c>
      <c r="S242" s="44">
        <f t="shared" si="34"/>
        <v>25.9202</v>
      </c>
      <c r="T242" s="44">
        <v>54.96035978</v>
      </c>
    </row>
    <row r="243" spans="17:20">
      <c r="Q243" s="44">
        <v>189.39</v>
      </c>
      <c r="R243" s="44">
        <v>145.45152</v>
      </c>
      <c r="S243" s="44">
        <f t="shared" si="34"/>
        <v>43.93848</v>
      </c>
      <c r="T243" s="44">
        <v>85.976393472</v>
      </c>
    </row>
    <row r="244" spans="17:20">
      <c r="Q244" s="44">
        <v>188.27</v>
      </c>
      <c r="R244" s="44">
        <v>141.95558</v>
      </c>
      <c r="S244" s="44">
        <f t="shared" si="34"/>
        <v>46.31442</v>
      </c>
      <c r="T244" s="44">
        <v>83.909943338</v>
      </c>
    </row>
    <row r="245" spans="17:20">
      <c r="Q245" s="44">
        <v>209.7</v>
      </c>
      <c r="R245" s="44">
        <v>154.5489</v>
      </c>
      <c r="S245" s="44">
        <f t="shared" si="34"/>
        <v>55.1511</v>
      </c>
      <c r="T245" s="44">
        <v>91.35385479</v>
      </c>
    </row>
    <row r="246" spans="17:20">
      <c r="Q246" s="44">
        <v>220.4</v>
      </c>
      <c r="R246" s="44">
        <v>160.2308</v>
      </c>
      <c r="S246" s="44">
        <f t="shared" si="34"/>
        <v>60.1692</v>
      </c>
      <c r="T246" s="44">
        <v>94.71242588</v>
      </c>
    </row>
    <row r="247" spans="17:20">
      <c r="Q247" s="44">
        <v>230.7</v>
      </c>
      <c r="R247" s="44">
        <v>167.0268</v>
      </c>
      <c r="S247" s="44">
        <f t="shared" si="34"/>
        <v>63.6732</v>
      </c>
      <c r="T247" s="44">
        <v>98.72954148</v>
      </c>
    </row>
    <row r="248" spans="17:20">
      <c r="Q248" s="44">
        <v>242</v>
      </c>
      <c r="R248" s="44">
        <v>174.724</v>
      </c>
      <c r="S248" s="44">
        <f t="shared" si="34"/>
        <v>67.276</v>
      </c>
      <c r="T248" s="44">
        <v>103.2793564</v>
      </c>
    </row>
    <row r="249" spans="17:20">
      <c r="Q249" s="44">
        <v>238.2</v>
      </c>
      <c r="R249" s="44">
        <v>171.504</v>
      </c>
      <c r="S249" s="44">
        <f t="shared" si="34"/>
        <v>66.696</v>
      </c>
      <c r="T249" s="44">
        <v>101.3760144</v>
      </c>
    </row>
    <row r="250" spans="17:20">
      <c r="Q250" s="44">
        <v>120.3</v>
      </c>
      <c r="R250" s="44">
        <v>88.6611</v>
      </c>
      <c r="S250" s="44">
        <f t="shared" si="34"/>
        <v>31.6389</v>
      </c>
      <c r="T250" s="44">
        <v>52.40757621</v>
      </c>
    </row>
    <row r="251" spans="17:20">
      <c r="Q251" s="44">
        <v>122.1</v>
      </c>
      <c r="R251" s="44">
        <v>90.354</v>
      </c>
      <c r="S251" s="44">
        <f t="shared" si="34"/>
        <v>31.746</v>
      </c>
      <c r="T251" s="44">
        <v>53.4082494</v>
      </c>
    </row>
    <row r="252" spans="17:20">
      <c r="Q252" s="44">
        <v>134</v>
      </c>
      <c r="R252" s="44">
        <v>97.284</v>
      </c>
      <c r="S252" s="44">
        <f t="shared" si="34"/>
        <v>36.716</v>
      </c>
      <c r="T252" s="44">
        <v>57.5045724</v>
      </c>
    </row>
    <row r="253" spans="17:20">
      <c r="Q253" s="44">
        <v>166</v>
      </c>
      <c r="R253" s="44">
        <v>116.864</v>
      </c>
      <c r="S253" s="44">
        <f t="shared" si="34"/>
        <v>49.136</v>
      </c>
      <c r="T253" s="44">
        <v>69.0783104</v>
      </c>
    </row>
    <row r="254" spans="17:20">
      <c r="Q254" s="44">
        <v>202.1</v>
      </c>
      <c r="R254" s="44">
        <v>135.6091</v>
      </c>
      <c r="S254" s="44">
        <f t="shared" si="34"/>
        <v>66.4909</v>
      </c>
      <c r="T254" s="44">
        <v>80.15853901</v>
      </c>
    </row>
    <row r="255" spans="17:20">
      <c r="Q255" s="44">
        <v>212.2</v>
      </c>
      <c r="R255" s="44">
        <v>138.3544</v>
      </c>
      <c r="S255" s="44">
        <f t="shared" si="34"/>
        <v>73.8456</v>
      </c>
      <c r="T255" s="44">
        <v>81.78128584</v>
      </c>
    </row>
    <row r="256" spans="17:20">
      <c r="Q256" s="44">
        <v>232.4</v>
      </c>
      <c r="R256" s="44">
        <v>145.9472</v>
      </c>
      <c r="S256" s="44">
        <f t="shared" si="34"/>
        <v>86.4528</v>
      </c>
      <c r="T256" s="44">
        <v>86.26938992</v>
      </c>
    </row>
    <row r="257" spans="17:20">
      <c r="Q257" s="44">
        <v>132.6</v>
      </c>
      <c r="R257" s="44">
        <v>103.6932</v>
      </c>
      <c r="S257" s="44">
        <f t="shared" si="34"/>
        <v>28.9068</v>
      </c>
      <c r="T257" s="44">
        <v>61.00270956</v>
      </c>
    </row>
    <row r="258" spans="17:20">
      <c r="Q258" s="44">
        <v>261.12</v>
      </c>
      <c r="R258" s="44">
        <v>200.54016</v>
      </c>
      <c r="S258" s="44">
        <f t="shared" ref="S258:S321" si="35">Q258-R258</f>
        <v>60.57984</v>
      </c>
      <c r="T258" s="44">
        <v>117.977776128</v>
      </c>
    </row>
    <row r="259" spans="17:20">
      <c r="Q259" s="44">
        <v>261.4</v>
      </c>
      <c r="R259" s="44">
        <v>197.0956</v>
      </c>
      <c r="S259" s="44">
        <f t="shared" si="35"/>
        <v>64.3044</v>
      </c>
      <c r="T259" s="44">
        <v>115.95134148</v>
      </c>
    </row>
    <row r="260" spans="17:20">
      <c r="Q260" s="44">
        <v>310</v>
      </c>
      <c r="R260" s="44">
        <v>228.47</v>
      </c>
      <c r="S260" s="44">
        <f t="shared" si="35"/>
        <v>81.53</v>
      </c>
      <c r="T260" s="44">
        <v>134.408901</v>
      </c>
    </row>
    <row r="261" spans="17:20">
      <c r="Q261" s="44">
        <v>325</v>
      </c>
      <c r="R261" s="44">
        <v>236.275</v>
      </c>
      <c r="S261" s="44">
        <f t="shared" si="35"/>
        <v>88.725</v>
      </c>
      <c r="T261" s="44">
        <v>139.0005825</v>
      </c>
    </row>
    <row r="262" spans="17:20">
      <c r="Q262" s="44">
        <v>339.8</v>
      </c>
      <c r="R262" s="44">
        <v>246.0152</v>
      </c>
      <c r="S262" s="44">
        <f t="shared" si="35"/>
        <v>93.7848</v>
      </c>
      <c r="T262" s="44">
        <v>144.73074216</v>
      </c>
    </row>
    <row r="263" spans="17:20">
      <c r="Q263" s="44">
        <v>358.1</v>
      </c>
      <c r="R263" s="44">
        <v>258.5482</v>
      </c>
      <c r="S263" s="44">
        <f t="shared" si="35"/>
        <v>99.5518</v>
      </c>
      <c r="T263" s="44">
        <v>152.10390606</v>
      </c>
    </row>
    <row r="264" spans="17:20">
      <c r="Q264" s="44">
        <v>352.4</v>
      </c>
      <c r="R264" s="44">
        <v>253.728</v>
      </c>
      <c r="S264" s="44">
        <f t="shared" si="35"/>
        <v>98.672</v>
      </c>
      <c r="T264" s="44">
        <v>149.2681824</v>
      </c>
    </row>
    <row r="265" spans="17:20">
      <c r="Q265" s="44">
        <v>296</v>
      </c>
      <c r="R265" s="44">
        <v>218.152</v>
      </c>
      <c r="S265" s="44">
        <f t="shared" si="35"/>
        <v>77.848</v>
      </c>
      <c r="T265" s="44">
        <v>128.3388216</v>
      </c>
    </row>
    <row r="266" spans="17:20">
      <c r="Q266" s="44">
        <v>310.8</v>
      </c>
      <c r="R266" s="44">
        <v>229.992</v>
      </c>
      <c r="S266" s="44">
        <f t="shared" si="35"/>
        <v>80.808</v>
      </c>
      <c r="T266" s="44">
        <v>135.3042936</v>
      </c>
    </row>
    <row r="267" spans="17:20">
      <c r="Q267" s="44">
        <v>338.8</v>
      </c>
      <c r="R267" s="44">
        <v>245.9688</v>
      </c>
      <c r="S267" s="44">
        <f t="shared" si="35"/>
        <v>92.8312</v>
      </c>
      <c r="T267" s="44">
        <v>144.70344504</v>
      </c>
    </row>
    <row r="268" spans="17:20">
      <c r="Q268" s="44">
        <v>433.3</v>
      </c>
      <c r="R268" s="44">
        <v>305.0432</v>
      </c>
      <c r="S268" s="44">
        <f t="shared" si="35"/>
        <v>128.2568</v>
      </c>
      <c r="T268" s="44">
        <v>179.45691456</v>
      </c>
    </row>
    <row r="269" spans="17:20">
      <c r="Q269" s="44">
        <v>430.7</v>
      </c>
      <c r="R269" s="44">
        <v>288.9997</v>
      </c>
      <c r="S269" s="44">
        <f t="shared" si="35"/>
        <v>141.7003</v>
      </c>
      <c r="T269" s="44">
        <v>170.01852351</v>
      </c>
    </row>
    <row r="270" spans="17:20">
      <c r="Q270" s="44">
        <v>437.3</v>
      </c>
      <c r="R270" s="44">
        <v>285.1196</v>
      </c>
      <c r="S270" s="44">
        <f t="shared" si="35"/>
        <v>152.1804</v>
      </c>
      <c r="T270" s="44">
        <v>167.73586068</v>
      </c>
    </row>
    <row r="271" spans="17:20">
      <c r="Q271" s="44">
        <v>406.8</v>
      </c>
      <c r="R271" s="44">
        <v>255.4704</v>
      </c>
      <c r="S271" s="44">
        <f t="shared" si="35"/>
        <v>151.3296</v>
      </c>
      <c r="T271" s="44">
        <v>150.29323632</v>
      </c>
    </row>
    <row r="272" spans="17:20">
      <c r="Q272" s="44">
        <v>104.7</v>
      </c>
      <c r="R272" s="44">
        <v>81.8754</v>
      </c>
      <c r="S272" s="44">
        <f t="shared" si="35"/>
        <v>22.8246</v>
      </c>
      <c r="T272" s="44">
        <v>45.46540962</v>
      </c>
    </row>
    <row r="273" spans="17:20">
      <c r="Q273" s="44">
        <v>104.86</v>
      </c>
      <c r="R273" s="44">
        <v>80.53248</v>
      </c>
      <c r="S273" s="44">
        <f t="shared" si="35"/>
        <v>24.32752</v>
      </c>
      <c r="T273" s="44">
        <v>44.719686144</v>
      </c>
    </row>
    <row r="274" spans="17:20">
      <c r="Q274" s="44">
        <v>108.56</v>
      </c>
      <c r="R274" s="44">
        <v>81.85424</v>
      </c>
      <c r="S274" s="44">
        <f t="shared" si="35"/>
        <v>26.70576</v>
      </c>
      <c r="T274" s="44">
        <v>45.453659472</v>
      </c>
    </row>
    <row r="275" spans="17:20">
      <c r="Q275" s="44">
        <v>107.8</v>
      </c>
      <c r="R275" s="44">
        <v>79.4486</v>
      </c>
      <c r="S275" s="44">
        <f t="shared" si="35"/>
        <v>28.3514</v>
      </c>
      <c r="T275" s="44">
        <v>44.11780758</v>
      </c>
    </row>
    <row r="276" spans="17:20">
      <c r="Q276" s="44">
        <v>117.7</v>
      </c>
      <c r="R276" s="44">
        <v>85.5679</v>
      </c>
      <c r="S276" s="44">
        <f t="shared" si="35"/>
        <v>32.1321</v>
      </c>
      <c r="T276" s="44">
        <v>47.51585487</v>
      </c>
    </row>
    <row r="277" spans="17:20">
      <c r="Q277" s="44">
        <v>126.1</v>
      </c>
      <c r="R277" s="44">
        <v>91.2964</v>
      </c>
      <c r="S277" s="44">
        <f t="shared" si="35"/>
        <v>34.8036</v>
      </c>
      <c r="T277" s="44">
        <v>50.69689092</v>
      </c>
    </row>
    <row r="278" spans="17:20">
      <c r="Q278" s="44">
        <v>132.2</v>
      </c>
      <c r="R278" s="44">
        <v>95.4484</v>
      </c>
      <c r="S278" s="44">
        <f t="shared" si="35"/>
        <v>36.7516</v>
      </c>
      <c r="T278" s="44">
        <v>53.00249652</v>
      </c>
    </row>
    <row r="279" spans="17:20">
      <c r="Q279" s="44">
        <v>127.5</v>
      </c>
      <c r="R279" s="44">
        <v>91.8</v>
      </c>
      <c r="S279" s="44">
        <f t="shared" si="35"/>
        <v>35.7</v>
      </c>
      <c r="T279" s="44">
        <v>50.97654</v>
      </c>
    </row>
    <row r="280" spans="17:20">
      <c r="Q280" s="44">
        <v>79.9</v>
      </c>
      <c r="R280" s="44">
        <v>58.8863</v>
      </c>
      <c r="S280" s="44">
        <f t="shared" si="35"/>
        <v>21.0137</v>
      </c>
      <c r="T280" s="44">
        <v>32.69956239</v>
      </c>
    </row>
    <row r="281" spans="17:20">
      <c r="Q281" s="44">
        <v>81.2</v>
      </c>
      <c r="R281" s="44">
        <v>60.088</v>
      </c>
      <c r="S281" s="44">
        <f t="shared" si="35"/>
        <v>21.112</v>
      </c>
      <c r="T281" s="44">
        <v>33.3668664</v>
      </c>
    </row>
    <row r="282" spans="17:20">
      <c r="Q282" s="44">
        <v>82.9</v>
      </c>
      <c r="R282" s="44">
        <v>60.1854</v>
      </c>
      <c r="S282" s="44">
        <f t="shared" si="35"/>
        <v>22.7146</v>
      </c>
      <c r="T282" s="44">
        <v>33.42095262</v>
      </c>
    </row>
    <row r="283" spans="17:20">
      <c r="Q283" s="44">
        <v>85.9</v>
      </c>
      <c r="R283" s="44">
        <v>60.4736</v>
      </c>
      <c r="S283" s="44">
        <f t="shared" si="35"/>
        <v>25.4264</v>
      </c>
      <c r="T283" s="44">
        <v>33.58099008</v>
      </c>
    </row>
    <row r="284" spans="17:20">
      <c r="Q284" s="44">
        <v>81.5</v>
      </c>
      <c r="R284" s="44">
        <v>54.6865</v>
      </c>
      <c r="S284" s="44">
        <f t="shared" si="35"/>
        <v>26.8135</v>
      </c>
      <c r="T284" s="44">
        <v>30.36741345</v>
      </c>
    </row>
    <row r="285" spans="17:20">
      <c r="Q285" s="44">
        <v>81</v>
      </c>
      <c r="R285" s="44">
        <v>52.812</v>
      </c>
      <c r="S285" s="44">
        <f t="shared" si="35"/>
        <v>28.188</v>
      </c>
      <c r="T285" s="44">
        <v>29.3265036</v>
      </c>
    </row>
    <row r="286" spans="17:20">
      <c r="Q286" s="44">
        <v>92.4</v>
      </c>
      <c r="R286" s="44">
        <v>58.0272</v>
      </c>
      <c r="S286" s="44">
        <f t="shared" si="35"/>
        <v>34.3728</v>
      </c>
      <c r="T286" s="44">
        <v>32.22250416</v>
      </c>
    </row>
    <row r="287" spans="17:20">
      <c r="Q287" s="44">
        <v>425.4</v>
      </c>
      <c r="R287" s="44">
        <v>332.6628</v>
      </c>
      <c r="S287" s="44">
        <f t="shared" si="35"/>
        <v>92.7372</v>
      </c>
      <c r="T287" s="44">
        <v>187.02302616</v>
      </c>
    </row>
    <row r="288" spans="17:20">
      <c r="Q288" s="44">
        <v>98.82</v>
      </c>
      <c r="R288" s="44">
        <v>75.89376</v>
      </c>
      <c r="S288" s="44">
        <f t="shared" si="35"/>
        <v>22.92624</v>
      </c>
      <c r="T288" s="44">
        <v>42.667471872</v>
      </c>
    </row>
    <row r="289" spans="17:20">
      <c r="Q289" s="44">
        <v>97.16</v>
      </c>
      <c r="R289" s="44">
        <v>73.25864</v>
      </c>
      <c r="S289" s="44">
        <f t="shared" si="35"/>
        <v>23.90136</v>
      </c>
      <c r="T289" s="44">
        <v>41.186007408</v>
      </c>
    </row>
    <row r="290" spans="17:20">
      <c r="Q290" s="44">
        <v>98.2</v>
      </c>
      <c r="R290" s="44">
        <v>72.3734</v>
      </c>
      <c r="S290" s="44">
        <f t="shared" si="35"/>
        <v>25.8266</v>
      </c>
      <c r="T290" s="44">
        <v>40.68832548</v>
      </c>
    </row>
    <row r="291" spans="17:20">
      <c r="Q291" s="44">
        <v>98.4</v>
      </c>
      <c r="R291" s="44">
        <v>71.5368</v>
      </c>
      <c r="S291" s="44">
        <f t="shared" si="35"/>
        <v>26.8632</v>
      </c>
      <c r="T291" s="44">
        <v>40.21798896</v>
      </c>
    </row>
    <row r="292" spans="17:20">
      <c r="Q292" s="44">
        <v>97.9</v>
      </c>
      <c r="R292" s="44">
        <v>70.8796</v>
      </c>
      <c r="S292" s="44">
        <f t="shared" si="35"/>
        <v>27.0204</v>
      </c>
      <c r="T292" s="44">
        <v>39.84851112</v>
      </c>
    </row>
    <row r="293" spans="17:20">
      <c r="Q293" s="44">
        <v>98.3</v>
      </c>
      <c r="R293" s="44">
        <v>70.9726</v>
      </c>
      <c r="S293" s="44">
        <f t="shared" si="35"/>
        <v>27.3274</v>
      </c>
      <c r="T293" s="44">
        <v>39.90079572</v>
      </c>
    </row>
    <row r="294" spans="17:20">
      <c r="Q294" s="44">
        <v>92.3</v>
      </c>
      <c r="R294" s="44">
        <v>66.456</v>
      </c>
      <c r="S294" s="44">
        <f t="shared" si="35"/>
        <v>25.844</v>
      </c>
      <c r="T294" s="44">
        <v>37.3615632</v>
      </c>
    </row>
    <row r="295" spans="17:20">
      <c r="Q295" s="44">
        <v>96.6</v>
      </c>
      <c r="R295" s="44">
        <v>71.1942</v>
      </c>
      <c r="S295" s="44">
        <f t="shared" si="35"/>
        <v>25.4058</v>
      </c>
      <c r="T295" s="44">
        <v>40.02537924</v>
      </c>
    </row>
    <row r="296" spans="17:20">
      <c r="Q296" s="44">
        <v>99</v>
      </c>
      <c r="R296" s="44">
        <v>73.26</v>
      </c>
      <c r="S296" s="44">
        <f t="shared" si="35"/>
        <v>25.74</v>
      </c>
      <c r="T296" s="44">
        <v>41.186772</v>
      </c>
    </row>
    <row r="297" spans="17:20">
      <c r="Q297" s="44">
        <v>101.6</v>
      </c>
      <c r="R297" s="44">
        <v>73.7616</v>
      </c>
      <c r="S297" s="44">
        <f t="shared" si="35"/>
        <v>27.8384</v>
      </c>
      <c r="T297" s="44">
        <v>41.46877152</v>
      </c>
    </row>
    <row r="298" spans="17:20">
      <c r="Q298" s="44">
        <v>124.6</v>
      </c>
      <c r="R298" s="44">
        <v>87.7184</v>
      </c>
      <c r="S298" s="44">
        <f t="shared" si="35"/>
        <v>36.8816</v>
      </c>
      <c r="T298" s="44">
        <v>49.31528448</v>
      </c>
    </row>
    <row r="299" spans="17:20">
      <c r="Q299" s="44">
        <v>131.6</v>
      </c>
      <c r="R299" s="44">
        <v>88.3036</v>
      </c>
      <c r="S299" s="44">
        <f t="shared" si="35"/>
        <v>43.2964</v>
      </c>
      <c r="T299" s="44">
        <v>49.64428392</v>
      </c>
    </row>
    <row r="300" spans="17:20">
      <c r="Q300" s="44">
        <v>150.9</v>
      </c>
      <c r="R300" s="44">
        <v>98.3868</v>
      </c>
      <c r="S300" s="44">
        <f t="shared" si="35"/>
        <v>52.5132</v>
      </c>
      <c r="T300" s="44">
        <v>55.31305896</v>
      </c>
    </row>
    <row r="301" spans="17:20">
      <c r="Q301" s="44">
        <v>343.6</v>
      </c>
      <c r="R301" s="44">
        <v>215.7808</v>
      </c>
      <c r="S301" s="44">
        <f t="shared" si="35"/>
        <v>127.8192</v>
      </c>
      <c r="T301" s="44">
        <v>121.31196576</v>
      </c>
    </row>
    <row r="302" spans="17:20">
      <c r="Q302" s="44">
        <v>69.5</v>
      </c>
      <c r="R302" s="44">
        <v>54.349</v>
      </c>
      <c r="S302" s="44">
        <f t="shared" si="35"/>
        <v>15.151</v>
      </c>
      <c r="T302" s="44">
        <v>26.0005616</v>
      </c>
    </row>
    <row r="303" spans="17:20">
      <c r="Q303" s="44">
        <v>91.18</v>
      </c>
      <c r="R303" s="44">
        <v>70.02624</v>
      </c>
      <c r="S303" s="44">
        <f t="shared" si="35"/>
        <v>21.15376</v>
      </c>
      <c r="T303" s="44">
        <v>33.500553216</v>
      </c>
    </row>
    <row r="304" spans="17:20">
      <c r="Q304" s="44">
        <v>49.49</v>
      </c>
      <c r="R304" s="44">
        <v>37.31546</v>
      </c>
      <c r="S304" s="44">
        <f t="shared" si="35"/>
        <v>12.17454</v>
      </c>
      <c r="T304" s="44">
        <v>17.851716064</v>
      </c>
    </row>
    <row r="305" spans="17:20">
      <c r="Q305" s="44">
        <v>48.1</v>
      </c>
      <c r="R305" s="44">
        <v>35.4497</v>
      </c>
      <c r="S305" s="44">
        <f t="shared" si="35"/>
        <v>12.6503</v>
      </c>
      <c r="T305" s="44">
        <v>16.95913648</v>
      </c>
    </row>
    <row r="306" spans="17:20">
      <c r="Q306" s="44">
        <v>46.9</v>
      </c>
      <c r="R306" s="44">
        <v>34.0963</v>
      </c>
      <c r="S306" s="44">
        <f t="shared" si="35"/>
        <v>12.8037</v>
      </c>
      <c r="T306" s="44">
        <v>16.31166992</v>
      </c>
    </row>
    <row r="307" spans="17:20">
      <c r="Q307" s="44">
        <v>44.8</v>
      </c>
      <c r="R307" s="44">
        <v>32.4352</v>
      </c>
      <c r="S307" s="44">
        <f t="shared" si="35"/>
        <v>12.3648</v>
      </c>
      <c r="T307" s="44">
        <v>15.51699968</v>
      </c>
    </row>
    <row r="308" spans="17:20">
      <c r="Q308" s="44">
        <v>50.9</v>
      </c>
      <c r="R308" s="44">
        <v>36.7498</v>
      </c>
      <c r="S308" s="44">
        <f t="shared" si="35"/>
        <v>14.1502</v>
      </c>
      <c r="T308" s="44">
        <v>17.58110432</v>
      </c>
    </row>
    <row r="309" spans="17:20">
      <c r="Q309" s="44">
        <v>57.4</v>
      </c>
      <c r="R309" s="44">
        <v>41.328</v>
      </c>
      <c r="S309" s="44">
        <f t="shared" si="35"/>
        <v>16.072</v>
      </c>
      <c r="T309" s="44">
        <v>19.7713152</v>
      </c>
    </row>
    <row r="310" spans="17:20">
      <c r="Q310" s="44">
        <v>42.7</v>
      </c>
      <c r="R310" s="44">
        <v>31.4699</v>
      </c>
      <c r="S310" s="44">
        <f t="shared" si="35"/>
        <v>11.2301</v>
      </c>
      <c r="T310" s="44">
        <v>15.05520016</v>
      </c>
    </row>
    <row r="311" spans="17:20">
      <c r="Q311" s="44">
        <v>44.6</v>
      </c>
      <c r="R311" s="44">
        <v>33.004</v>
      </c>
      <c r="S311" s="44">
        <f t="shared" si="35"/>
        <v>11.596</v>
      </c>
      <c r="T311" s="44">
        <v>15.7891136</v>
      </c>
    </row>
    <row r="312" spans="17:20">
      <c r="Q312" s="44">
        <v>45.5</v>
      </c>
      <c r="R312" s="44">
        <v>33.033</v>
      </c>
      <c r="S312" s="44">
        <f t="shared" si="35"/>
        <v>12.467</v>
      </c>
      <c r="T312" s="44">
        <v>15.8029872</v>
      </c>
    </row>
    <row r="313" spans="17:20">
      <c r="Q313" s="44">
        <v>45</v>
      </c>
      <c r="R313" s="44">
        <v>31.68</v>
      </c>
      <c r="S313" s="44">
        <f t="shared" si="35"/>
        <v>13.32</v>
      </c>
      <c r="T313" s="44">
        <v>15.155712</v>
      </c>
    </row>
    <row r="314" spans="17:20">
      <c r="Q314" s="44">
        <v>42.5</v>
      </c>
      <c r="R314" s="44">
        <v>28.5175</v>
      </c>
      <c r="S314" s="44">
        <f t="shared" si="35"/>
        <v>13.9825</v>
      </c>
      <c r="T314" s="44">
        <v>13.642772</v>
      </c>
    </row>
    <row r="315" spans="17:20">
      <c r="Q315" s="44">
        <v>46.9</v>
      </c>
      <c r="R315" s="44">
        <v>30.5788</v>
      </c>
      <c r="S315" s="44">
        <f t="shared" si="35"/>
        <v>16.3212</v>
      </c>
      <c r="T315" s="44">
        <v>14.62889792</v>
      </c>
    </row>
    <row r="316" spans="17:20">
      <c r="Q316" s="44">
        <v>47.4</v>
      </c>
      <c r="R316" s="44">
        <v>29.7672</v>
      </c>
      <c r="S316" s="44">
        <f t="shared" si="35"/>
        <v>17.6328</v>
      </c>
      <c r="T316" s="44">
        <v>14.24062848</v>
      </c>
    </row>
    <row r="317" spans="17:20">
      <c r="Q317" s="44">
        <v>41.5</v>
      </c>
      <c r="R317" s="44">
        <v>32.453</v>
      </c>
      <c r="S317" s="44">
        <f t="shared" si="35"/>
        <v>9.047</v>
      </c>
      <c r="T317" s="44">
        <v>7.7303046</v>
      </c>
    </row>
    <row r="318" spans="17:20">
      <c r="Q318" s="44">
        <v>74.56</v>
      </c>
      <c r="R318" s="44">
        <v>57.26208</v>
      </c>
      <c r="S318" s="44">
        <f t="shared" si="35"/>
        <v>17.29792</v>
      </c>
      <c r="T318" s="44">
        <v>13.639827456</v>
      </c>
    </row>
    <row r="319" spans="17:20">
      <c r="Q319" s="44">
        <v>77.95</v>
      </c>
      <c r="R319" s="44">
        <v>58.7743</v>
      </c>
      <c r="S319" s="44">
        <f t="shared" si="35"/>
        <v>19.1757</v>
      </c>
      <c r="T319" s="44">
        <v>14.00003826</v>
      </c>
    </row>
    <row r="320" spans="17:20">
      <c r="Q320" s="44">
        <v>85.4</v>
      </c>
      <c r="R320" s="44">
        <v>62.9398</v>
      </c>
      <c r="S320" s="44">
        <f t="shared" si="35"/>
        <v>22.4602</v>
      </c>
      <c r="T320" s="44">
        <v>14.99226036</v>
      </c>
    </row>
    <row r="321" spans="17:20">
      <c r="Q321" s="44">
        <v>93.3</v>
      </c>
      <c r="R321" s="44">
        <v>67.8291</v>
      </c>
      <c r="S321" s="44">
        <f t="shared" si="35"/>
        <v>25.4709</v>
      </c>
      <c r="T321" s="44">
        <v>16.15689162</v>
      </c>
    </row>
    <row r="322" spans="17:20">
      <c r="Q322" s="44">
        <v>100.2</v>
      </c>
      <c r="R322" s="44">
        <v>72.5448</v>
      </c>
      <c r="S322" s="44">
        <f t="shared" ref="S322:S385" si="36">Q322-R322</f>
        <v>27.6552</v>
      </c>
      <c r="T322" s="44">
        <v>17.28017136</v>
      </c>
    </row>
    <row r="323" spans="17:20">
      <c r="Q323" s="44">
        <v>108.7</v>
      </c>
      <c r="R323" s="44">
        <v>78.4814</v>
      </c>
      <c r="S323" s="44">
        <f t="shared" si="36"/>
        <v>30.2186</v>
      </c>
      <c r="T323" s="44">
        <v>18.69426948</v>
      </c>
    </row>
    <row r="324" spans="17:20">
      <c r="Q324" s="44">
        <v>114.5</v>
      </c>
      <c r="R324" s="44">
        <v>82.44</v>
      </c>
      <c r="S324" s="44">
        <f t="shared" si="36"/>
        <v>32.06</v>
      </c>
      <c r="T324" s="44">
        <v>19.637208</v>
      </c>
    </row>
    <row r="325" spans="17:20">
      <c r="Q325" s="44">
        <v>80.4</v>
      </c>
      <c r="R325" s="44">
        <v>59.2548</v>
      </c>
      <c r="S325" s="44">
        <f t="shared" si="36"/>
        <v>21.1452</v>
      </c>
      <c r="T325" s="44">
        <v>14.11449336</v>
      </c>
    </row>
    <row r="326" spans="17:20">
      <c r="Q326" s="44">
        <v>78.3</v>
      </c>
      <c r="R326" s="44">
        <v>57.942</v>
      </c>
      <c r="S326" s="44">
        <f t="shared" si="36"/>
        <v>20.358</v>
      </c>
      <c r="T326" s="44">
        <v>13.8017844</v>
      </c>
    </row>
    <row r="327" spans="17:20">
      <c r="Q327" s="44">
        <v>80.2</v>
      </c>
      <c r="R327" s="44">
        <v>58.2252</v>
      </c>
      <c r="S327" s="44">
        <f t="shared" si="36"/>
        <v>21.9748</v>
      </c>
      <c r="T327" s="44">
        <v>13.86924264</v>
      </c>
    </row>
    <row r="328" spans="17:20">
      <c r="Q328" s="44">
        <v>88.6</v>
      </c>
      <c r="R328" s="44">
        <v>62.3744</v>
      </c>
      <c r="S328" s="44">
        <f t="shared" si="36"/>
        <v>26.2256</v>
      </c>
      <c r="T328" s="44">
        <v>14.85758208</v>
      </c>
    </row>
    <row r="329" spans="17:20">
      <c r="Q329" s="44">
        <v>93</v>
      </c>
      <c r="R329" s="44">
        <v>62.403</v>
      </c>
      <c r="S329" s="44">
        <f t="shared" si="36"/>
        <v>30.597</v>
      </c>
      <c r="T329" s="44">
        <v>14.8643946</v>
      </c>
    </row>
    <row r="330" spans="17:20">
      <c r="Q330" s="44">
        <v>99.1</v>
      </c>
      <c r="R330" s="44">
        <v>64.6132</v>
      </c>
      <c r="S330" s="44">
        <f t="shared" si="36"/>
        <v>34.4868</v>
      </c>
      <c r="T330" s="44">
        <v>15.39086424</v>
      </c>
    </row>
    <row r="331" spans="17:20">
      <c r="Q331" s="44">
        <v>110.3</v>
      </c>
      <c r="R331" s="44">
        <v>69.2684</v>
      </c>
      <c r="S331" s="44">
        <f t="shared" si="36"/>
        <v>41.0316</v>
      </c>
      <c r="T331" s="44">
        <v>16.49973288</v>
      </c>
    </row>
    <row r="332" spans="17:20">
      <c r="Q332" s="44">
        <v>633.6</v>
      </c>
      <c r="R332" s="44">
        <v>495.4752</v>
      </c>
      <c r="S332" s="44">
        <f t="shared" si="36"/>
        <v>138.1248</v>
      </c>
      <c r="T332" s="44">
        <v>118.81495296</v>
      </c>
    </row>
    <row r="333" spans="17:20">
      <c r="Q333" s="44">
        <v>440</v>
      </c>
      <c r="R333" s="44">
        <v>337.92</v>
      </c>
      <c r="S333" s="44">
        <f t="shared" si="36"/>
        <v>102.08</v>
      </c>
      <c r="T333" s="44">
        <v>81.033216</v>
      </c>
    </row>
    <row r="334" spans="17:20">
      <c r="Q334" s="44">
        <v>490.3</v>
      </c>
      <c r="R334" s="44">
        <v>369.6862</v>
      </c>
      <c r="S334" s="44">
        <f t="shared" si="36"/>
        <v>120.6138</v>
      </c>
      <c r="T334" s="44">
        <v>88.65075076</v>
      </c>
    </row>
    <row r="335" spans="17:20">
      <c r="Q335" s="44">
        <v>477.4</v>
      </c>
      <c r="R335" s="44">
        <v>351.8438</v>
      </c>
      <c r="S335" s="44">
        <f t="shared" si="36"/>
        <v>125.5562</v>
      </c>
      <c r="T335" s="44">
        <v>84.37214324</v>
      </c>
    </row>
    <row r="336" spans="17:20">
      <c r="Q336" s="44">
        <v>487.9</v>
      </c>
      <c r="R336" s="44">
        <v>354.7033</v>
      </c>
      <c r="S336" s="44">
        <f t="shared" si="36"/>
        <v>133.1967</v>
      </c>
      <c r="T336" s="44">
        <v>85.05785134</v>
      </c>
    </row>
    <row r="337" spans="17:20">
      <c r="Q337" s="44">
        <v>529.4</v>
      </c>
      <c r="R337" s="44">
        <v>383.2856</v>
      </c>
      <c r="S337" s="44">
        <f t="shared" si="36"/>
        <v>146.1144</v>
      </c>
      <c r="T337" s="44">
        <v>91.91188688</v>
      </c>
    </row>
    <row r="338" spans="17:20">
      <c r="Q338" s="44">
        <v>561.8</v>
      </c>
      <c r="R338" s="44">
        <v>405.6196</v>
      </c>
      <c r="S338" s="44">
        <f t="shared" si="36"/>
        <v>156.1804</v>
      </c>
      <c r="T338" s="44">
        <v>97.26758008</v>
      </c>
    </row>
    <row r="339" spans="17:20">
      <c r="Q339" s="44">
        <v>552.8</v>
      </c>
      <c r="R339" s="44">
        <v>398.016</v>
      </c>
      <c r="S339" s="44">
        <f t="shared" si="36"/>
        <v>154.784</v>
      </c>
      <c r="T339" s="44">
        <v>95.4442368</v>
      </c>
    </row>
    <row r="340" spans="17:20">
      <c r="Q340" s="44">
        <v>494.8</v>
      </c>
      <c r="R340" s="44">
        <v>364.6676</v>
      </c>
      <c r="S340" s="44">
        <f t="shared" si="36"/>
        <v>130.1324</v>
      </c>
      <c r="T340" s="44">
        <v>87.44729048</v>
      </c>
    </row>
    <row r="341" spans="17:20">
      <c r="Q341" s="44">
        <v>476.2</v>
      </c>
      <c r="R341" s="44">
        <v>352.388</v>
      </c>
      <c r="S341" s="44">
        <f t="shared" si="36"/>
        <v>123.812</v>
      </c>
      <c r="T341" s="44">
        <v>84.5026424</v>
      </c>
    </row>
    <row r="342" spans="17:20">
      <c r="Q342" s="44">
        <v>502.3</v>
      </c>
      <c r="R342" s="44">
        <v>364.6698</v>
      </c>
      <c r="S342" s="44">
        <f t="shared" si="36"/>
        <v>137.6302</v>
      </c>
      <c r="T342" s="44">
        <v>87.44781804</v>
      </c>
    </row>
    <row r="343" spans="17:20">
      <c r="Q343" s="44">
        <v>547.8</v>
      </c>
      <c r="R343" s="44">
        <v>385.6512</v>
      </c>
      <c r="S343" s="44">
        <f t="shared" si="36"/>
        <v>162.1488</v>
      </c>
      <c r="T343" s="44">
        <v>92.47915776</v>
      </c>
    </row>
    <row r="344" spans="17:20">
      <c r="Q344" s="44">
        <v>524.8</v>
      </c>
      <c r="R344" s="44">
        <v>352.1408</v>
      </c>
      <c r="S344" s="44">
        <f t="shared" si="36"/>
        <v>172.6592</v>
      </c>
      <c r="T344" s="44">
        <v>84.44336384</v>
      </c>
    </row>
    <row r="345" spans="17:20">
      <c r="Q345" s="44">
        <v>583.6</v>
      </c>
      <c r="R345" s="44">
        <v>380.5072</v>
      </c>
      <c r="S345" s="44">
        <f t="shared" si="36"/>
        <v>203.0928</v>
      </c>
      <c r="T345" s="44">
        <v>91.24562656</v>
      </c>
    </row>
    <row r="346" spans="17:20">
      <c r="Q346" s="44">
        <v>773.2</v>
      </c>
      <c r="R346" s="44">
        <v>485.5696</v>
      </c>
      <c r="S346" s="44">
        <f t="shared" si="36"/>
        <v>287.6304</v>
      </c>
      <c r="T346" s="44">
        <v>116.43959008</v>
      </c>
    </row>
    <row r="347" spans="17:20">
      <c r="Q347" s="44">
        <v>216.6</v>
      </c>
      <c r="R347" s="44">
        <v>169.3812</v>
      </c>
      <c r="S347" s="44">
        <f t="shared" si="36"/>
        <v>47.2188</v>
      </c>
      <c r="T347" s="44">
        <v>31.47102696</v>
      </c>
    </row>
    <row r="348" spans="17:20">
      <c r="Q348" s="44">
        <v>309.26</v>
      </c>
      <c r="R348" s="44">
        <v>237.51168</v>
      </c>
      <c r="S348" s="44">
        <f t="shared" si="36"/>
        <v>71.74832</v>
      </c>
      <c r="T348" s="44">
        <v>44.129670144</v>
      </c>
    </row>
    <row r="349" spans="17:20">
      <c r="Q349" s="44">
        <v>274.96</v>
      </c>
      <c r="R349" s="44">
        <v>207.31984</v>
      </c>
      <c r="S349" s="44">
        <f t="shared" si="36"/>
        <v>67.64016</v>
      </c>
      <c r="T349" s="44">
        <v>38.520026272</v>
      </c>
    </row>
    <row r="350" spans="17:20">
      <c r="Q350" s="44">
        <v>247.8</v>
      </c>
      <c r="R350" s="44">
        <v>182.6286</v>
      </c>
      <c r="S350" s="44">
        <f t="shared" si="36"/>
        <v>65.1714</v>
      </c>
      <c r="T350" s="44">
        <v>33.93239388</v>
      </c>
    </row>
    <row r="351" spans="17:20">
      <c r="Q351" s="44">
        <v>254.3</v>
      </c>
      <c r="R351" s="44">
        <v>184.8761</v>
      </c>
      <c r="S351" s="44">
        <f t="shared" si="36"/>
        <v>69.4239</v>
      </c>
      <c r="T351" s="44">
        <v>34.34997938</v>
      </c>
    </row>
    <row r="352" spans="17:20">
      <c r="Q352" s="44">
        <v>290.6</v>
      </c>
      <c r="R352" s="44">
        <v>210.3944</v>
      </c>
      <c r="S352" s="44">
        <f t="shared" si="36"/>
        <v>80.2056</v>
      </c>
      <c r="T352" s="44">
        <v>39.09127952</v>
      </c>
    </row>
    <row r="353" spans="17:20">
      <c r="Q353" s="44">
        <v>349.6</v>
      </c>
      <c r="R353" s="44">
        <v>252.4112</v>
      </c>
      <c r="S353" s="44">
        <f t="shared" si="36"/>
        <v>97.1888</v>
      </c>
      <c r="T353" s="44">
        <v>46.89800096</v>
      </c>
    </row>
    <row r="354" spans="17:20">
      <c r="Q354" s="44">
        <v>362.8</v>
      </c>
      <c r="R354" s="44">
        <v>261.216</v>
      </c>
      <c r="S354" s="44">
        <f t="shared" si="36"/>
        <v>101.584</v>
      </c>
      <c r="T354" s="44">
        <v>48.5339328</v>
      </c>
    </row>
    <row r="355" spans="17:20">
      <c r="Q355" s="44">
        <v>373.5</v>
      </c>
      <c r="R355" s="44">
        <v>275.2695</v>
      </c>
      <c r="S355" s="44">
        <f t="shared" si="36"/>
        <v>98.2305</v>
      </c>
      <c r="T355" s="44">
        <v>51.1450731</v>
      </c>
    </row>
    <row r="356" spans="17:20">
      <c r="Q356" s="44">
        <v>371.9</v>
      </c>
      <c r="R356" s="44">
        <v>275.206</v>
      </c>
      <c r="S356" s="44">
        <f t="shared" si="36"/>
        <v>96.694</v>
      </c>
      <c r="T356" s="44">
        <v>51.1332748</v>
      </c>
    </row>
    <row r="357" spans="17:20">
      <c r="Q357" s="44">
        <v>431.7</v>
      </c>
      <c r="R357" s="44">
        <v>313.4142</v>
      </c>
      <c r="S357" s="44">
        <f t="shared" si="36"/>
        <v>118.2858</v>
      </c>
      <c r="T357" s="44">
        <v>58.23235836</v>
      </c>
    </row>
    <row r="358" spans="17:20">
      <c r="Q358" s="44">
        <v>488.6</v>
      </c>
      <c r="R358" s="44">
        <v>343.9744</v>
      </c>
      <c r="S358" s="44">
        <f t="shared" si="36"/>
        <v>144.6256</v>
      </c>
      <c r="T358" s="44">
        <v>63.91044352</v>
      </c>
    </row>
    <row r="359" spans="17:20">
      <c r="Q359" s="44">
        <v>478.4</v>
      </c>
      <c r="R359" s="44">
        <v>321.0064</v>
      </c>
      <c r="S359" s="44">
        <f t="shared" si="36"/>
        <v>157.3936</v>
      </c>
      <c r="T359" s="44">
        <v>59.64298912</v>
      </c>
    </row>
    <row r="360" spans="17:20">
      <c r="Q360" s="44">
        <v>491.4</v>
      </c>
      <c r="R360" s="44">
        <v>320.3928</v>
      </c>
      <c r="S360" s="44">
        <f t="shared" si="36"/>
        <v>171.0072</v>
      </c>
      <c r="T360" s="44">
        <v>59.52898224</v>
      </c>
    </row>
    <row r="361" spans="17:20">
      <c r="Q361" s="44">
        <v>502.7</v>
      </c>
      <c r="R361" s="44">
        <v>315.6956</v>
      </c>
      <c r="S361" s="44">
        <f t="shared" si="36"/>
        <v>187.0044</v>
      </c>
      <c r="T361" s="44">
        <v>58.65624248</v>
      </c>
    </row>
    <row r="362" spans="17:20">
      <c r="Q362" s="44">
        <v>401.5</v>
      </c>
      <c r="R362" s="44">
        <v>313.973</v>
      </c>
      <c r="S362" s="44">
        <f t="shared" si="36"/>
        <v>87.527</v>
      </c>
      <c r="T362" s="44">
        <v>59.6862673</v>
      </c>
    </row>
    <row r="363" spans="17:20">
      <c r="Q363" s="44">
        <v>666.24</v>
      </c>
      <c r="R363" s="44">
        <v>511.67232</v>
      </c>
      <c r="S363" s="44">
        <f t="shared" si="36"/>
        <v>154.56768</v>
      </c>
      <c r="T363" s="44">
        <v>97.268908032</v>
      </c>
    </row>
    <row r="364" spans="17:20">
      <c r="Q364" s="44">
        <v>669.95</v>
      </c>
      <c r="R364" s="44">
        <v>505.1423</v>
      </c>
      <c r="S364" s="44">
        <f t="shared" si="36"/>
        <v>164.8077</v>
      </c>
      <c r="T364" s="44">
        <v>96.02755123</v>
      </c>
    </row>
    <row r="365" spans="17:20">
      <c r="Q365" s="44">
        <v>675.1</v>
      </c>
      <c r="R365" s="44">
        <v>497.5487</v>
      </c>
      <c r="S365" s="44">
        <f t="shared" si="36"/>
        <v>177.5513</v>
      </c>
      <c r="T365" s="44">
        <v>94.58400787</v>
      </c>
    </row>
    <row r="366" spans="17:20">
      <c r="Q366" s="44">
        <v>658.9</v>
      </c>
      <c r="R366" s="44">
        <v>479.0203</v>
      </c>
      <c r="S366" s="44">
        <f t="shared" si="36"/>
        <v>179.8797</v>
      </c>
      <c r="T366" s="44">
        <v>91.06175903</v>
      </c>
    </row>
    <row r="367" spans="17:20">
      <c r="Q367" s="44">
        <v>681.3</v>
      </c>
      <c r="R367" s="44">
        <v>493.2612</v>
      </c>
      <c r="S367" s="44">
        <f t="shared" si="36"/>
        <v>188.0388</v>
      </c>
      <c r="T367" s="44">
        <v>93.76895412</v>
      </c>
    </row>
    <row r="368" spans="17:20">
      <c r="Q368" s="44">
        <v>688.2</v>
      </c>
      <c r="R368" s="44">
        <v>496.8804</v>
      </c>
      <c r="S368" s="44">
        <f t="shared" si="36"/>
        <v>191.3196</v>
      </c>
      <c r="T368" s="44">
        <v>94.45696404</v>
      </c>
    </row>
    <row r="369" spans="17:20">
      <c r="Q369" s="44">
        <v>721.8</v>
      </c>
      <c r="R369" s="44">
        <v>519.696</v>
      </c>
      <c r="S369" s="44">
        <f t="shared" si="36"/>
        <v>202.104</v>
      </c>
      <c r="T369" s="44">
        <v>98.7942096</v>
      </c>
    </row>
    <row r="370" spans="17:20">
      <c r="Q370" s="44">
        <v>747.7</v>
      </c>
      <c r="R370" s="44">
        <v>551.0549</v>
      </c>
      <c r="S370" s="44">
        <f t="shared" si="36"/>
        <v>196.6451</v>
      </c>
      <c r="T370" s="44">
        <v>104.75553649</v>
      </c>
    </row>
    <row r="371" spans="17:20">
      <c r="Q371" s="44">
        <v>755.8</v>
      </c>
      <c r="R371" s="44">
        <v>559.292</v>
      </c>
      <c r="S371" s="44">
        <f t="shared" si="36"/>
        <v>196.508</v>
      </c>
      <c r="T371" s="44">
        <v>106.3214092</v>
      </c>
    </row>
    <row r="372" spans="17:20">
      <c r="Q372" s="44">
        <v>777.5</v>
      </c>
      <c r="R372" s="44">
        <v>564.465</v>
      </c>
      <c r="S372" s="44">
        <f t="shared" si="36"/>
        <v>213.035</v>
      </c>
      <c r="T372" s="44">
        <v>107.3047965</v>
      </c>
    </row>
    <row r="373" spans="17:20">
      <c r="Q373" s="44">
        <v>810.4</v>
      </c>
      <c r="R373" s="44">
        <v>570.5216</v>
      </c>
      <c r="S373" s="44">
        <f t="shared" si="36"/>
        <v>239.8784</v>
      </c>
      <c r="T373" s="44">
        <v>108.45615616</v>
      </c>
    </row>
    <row r="374" spans="17:20">
      <c r="Q374" s="44">
        <v>824.5</v>
      </c>
      <c r="R374" s="44">
        <v>553.2395</v>
      </c>
      <c r="S374" s="44">
        <f t="shared" si="36"/>
        <v>271.2605</v>
      </c>
      <c r="T374" s="44">
        <v>105.17082895</v>
      </c>
    </row>
    <row r="375" spans="17:20">
      <c r="Q375" s="44">
        <v>835</v>
      </c>
      <c r="R375" s="44">
        <v>544.42</v>
      </c>
      <c r="S375" s="44">
        <f t="shared" si="36"/>
        <v>290.58</v>
      </c>
      <c r="T375" s="44">
        <v>103.494242</v>
      </c>
    </row>
    <row r="376" spans="17:20">
      <c r="Q376" s="44">
        <v>875.4</v>
      </c>
      <c r="R376" s="44">
        <v>549.7512</v>
      </c>
      <c r="S376" s="44">
        <f t="shared" si="36"/>
        <v>325.6488</v>
      </c>
      <c r="T376" s="44">
        <v>104.50770312</v>
      </c>
    </row>
    <row r="377" spans="17:20">
      <c r="Q377" s="44">
        <v>392.6</v>
      </c>
      <c r="R377" s="44">
        <v>307.0132</v>
      </c>
      <c r="S377" s="44">
        <f t="shared" si="36"/>
        <v>85.5868</v>
      </c>
      <c r="T377" s="44">
        <v>59.28424892</v>
      </c>
    </row>
    <row r="378" spans="17:20">
      <c r="Q378" s="44">
        <v>458.42</v>
      </c>
      <c r="R378" s="44">
        <v>352.06656</v>
      </c>
      <c r="S378" s="44">
        <f t="shared" si="36"/>
        <v>106.35344</v>
      </c>
      <c r="T378" s="44">
        <v>67.984052736</v>
      </c>
    </row>
    <row r="379" spans="17:20">
      <c r="Q379" s="44">
        <v>461.9</v>
      </c>
      <c r="R379" s="44">
        <v>348.2726</v>
      </c>
      <c r="S379" s="44">
        <f t="shared" si="36"/>
        <v>113.6274</v>
      </c>
      <c r="T379" s="44">
        <v>67.25143906</v>
      </c>
    </row>
    <row r="380" spans="17:20">
      <c r="Q380" s="44">
        <v>451.3</v>
      </c>
      <c r="R380" s="44">
        <v>332.6081</v>
      </c>
      <c r="S380" s="44">
        <f t="shared" si="36"/>
        <v>118.6919</v>
      </c>
      <c r="T380" s="44">
        <v>64.22662411</v>
      </c>
    </row>
    <row r="381" spans="17:20">
      <c r="Q381" s="44">
        <v>467.5</v>
      </c>
      <c r="R381" s="44">
        <v>339.8725</v>
      </c>
      <c r="S381" s="44">
        <f t="shared" si="36"/>
        <v>127.6275</v>
      </c>
      <c r="T381" s="44">
        <v>65.62937975</v>
      </c>
    </row>
    <row r="382" spans="17:20">
      <c r="Q382" s="44">
        <v>467.5</v>
      </c>
      <c r="R382" s="44">
        <v>338.47</v>
      </c>
      <c r="S382" s="44">
        <f t="shared" si="36"/>
        <v>129.03</v>
      </c>
      <c r="T382" s="44">
        <v>65.358557</v>
      </c>
    </row>
    <row r="383" spans="17:20">
      <c r="Q383" s="44">
        <v>471.3</v>
      </c>
      <c r="R383" s="44">
        <v>340.2786</v>
      </c>
      <c r="S383" s="44">
        <f t="shared" si="36"/>
        <v>131.0214</v>
      </c>
      <c r="T383" s="44">
        <v>65.70779766</v>
      </c>
    </row>
    <row r="384" spans="17:20">
      <c r="Q384" s="44">
        <v>466.6</v>
      </c>
      <c r="R384" s="44">
        <v>335.952</v>
      </c>
      <c r="S384" s="44">
        <f t="shared" si="36"/>
        <v>130.648</v>
      </c>
      <c r="T384" s="44">
        <v>64.8723312</v>
      </c>
    </row>
    <row r="385" spans="17:20">
      <c r="Q385" s="44">
        <v>470</v>
      </c>
      <c r="R385" s="44">
        <v>346.39</v>
      </c>
      <c r="S385" s="44">
        <f t="shared" si="36"/>
        <v>123.61</v>
      </c>
      <c r="T385" s="44">
        <v>66.887909</v>
      </c>
    </row>
    <row r="386" spans="17:20">
      <c r="Q386" s="44">
        <v>498.4</v>
      </c>
      <c r="R386" s="44">
        <v>368.816</v>
      </c>
      <c r="S386" s="44">
        <f t="shared" ref="S386:S449" si="37">Q386-R386</f>
        <v>129.584</v>
      </c>
      <c r="T386" s="44">
        <v>71.2183696</v>
      </c>
    </row>
    <row r="387" spans="17:20">
      <c r="Q387" s="44">
        <v>525.2</v>
      </c>
      <c r="R387" s="44">
        <v>381.2952</v>
      </c>
      <c r="S387" s="44">
        <f t="shared" si="37"/>
        <v>143.9048</v>
      </c>
      <c r="T387" s="44">
        <v>73.62810312</v>
      </c>
    </row>
    <row r="388" spans="17:20">
      <c r="Q388" s="44">
        <v>531.3</v>
      </c>
      <c r="R388" s="44">
        <v>374.0352</v>
      </c>
      <c r="S388" s="44">
        <f t="shared" si="37"/>
        <v>157.2648</v>
      </c>
      <c r="T388" s="44">
        <v>72.22619712</v>
      </c>
    </row>
    <row r="389" spans="17:20">
      <c r="Q389" s="44">
        <v>544.7</v>
      </c>
      <c r="R389" s="44">
        <v>365.4937</v>
      </c>
      <c r="S389" s="44">
        <f t="shared" si="37"/>
        <v>179.2063</v>
      </c>
      <c r="T389" s="44">
        <v>70.57683347</v>
      </c>
    </row>
    <row r="390" spans="17:20">
      <c r="Q390" s="44">
        <v>555.5</v>
      </c>
      <c r="R390" s="44">
        <v>362.186</v>
      </c>
      <c r="S390" s="44">
        <f t="shared" si="37"/>
        <v>193.314</v>
      </c>
      <c r="T390" s="44">
        <v>69.9381166</v>
      </c>
    </row>
    <row r="391" spans="17:20">
      <c r="Q391" s="44">
        <v>595.4</v>
      </c>
      <c r="R391" s="44">
        <v>373.9112</v>
      </c>
      <c r="S391" s="44">
        <f t="shared" si="37"/>
        <v>221.4888</v>
      </c>
      <c r="T391" s="44">
        <v>72.20225272</v>
      </c>
    </row>
    <row r="392" spans="17:20">
      <c r="Q392" s="44">
        <v>36.9</v>
      </c>
      <c r="R392" s="44">
        <v>28.8558</v>
      </c>
      <c r="S392" s="44">
        <f t="shared" si="37"/>
        <v>8.0442</v>
      </c>
      <c r="T392" s="44">
        <v>7.80837948</v>
      </c>
    </row>
    <row r="393" spans="17:20">
      <c r="Q393" s="44">
        <v>122.51</v>
      </c>
      <c r="R393" s="44">
        <v>94.08768</v>
      </c>
      <c r="S393" s="44">
        <f t="shared" si="37"/>
        <v>28.42232</v>
      </c>
      <c r="T393" s="44">
        <v>25.460126208</v>
      </c>
    </row>
    <row r="394" spans="17:20">
      <c r="Q394" s="44">
        <v>103.04</v>
      </c>
      <c r="R394" s="44">
        <v>77.69216</v>
      </c>
      <c r="S394" s="44">
        <f t="shared" si="37"/>
        <v>25.34784</v>
      </c>
      <c r="T394" s="44">
        <v>21.023498496</v>
      </c>
    </row>
    <row r="395" spans="17:20">
      <c r="Q395" s="44">
        <v>98.2</v>
      </c>
      <c r="R395" s="44">
        <v>72.3734</v>
      </c>
      <c r="S395" s="44">
        <f t="shared" si="37"/>
        <v>25.8266</v>
      </c>
      <c r="T395" s="44">
        <v>19.58424204</v>
      </c>
    </row>
    <row r="396" spans="17:20">
      <c r="Q396" s="44">
        <v>95.2</v>
      </c>
      <c r="R396" s="44">
        <v>69.2104</v>
      </c>
      <c r="S396" s="44">
        <f t="shared" si="37"/>
        <v>25.9896</v>
      </c>
      <c r="T396" s="44">
        <v>18.72833424</v>
      </c>
    </row>
    <row r="397" spans="17:20">
      <c r="Q397" s="44">
        <v>103.7</v>
      </c>
      <c r="R397" s="44">
        <v>75.0788</v>
      </c>
      <c r="S397" s="44">
        <f t="shared" si="37"/>
        <v>28.6212</v>
      </c>
      <c r="T397" s="44">
        <v>20.31632328</v>
      </c>
    </row>
    <row r="398" spans="17:20">
      <c r="Q398" s="44">
        <v>102.1</v>
      </c>
      <c r="R398" s="44">
        <v>73.7162</v>
      </c>
      <c r="S398" s="44">
        <f t="shared" si="37"/>
        <v>28.3838</v>
      </c>
      <c r="T398" s="44">
        <v>19.94760372</v>
      </c>
    </row>
    <row r="399" spans="17:20">
      <c r="Q399" s="44">
        <v>103.1</v>
      </c>
      <c r="R399" s="44">
        <v>74.232</v>
      </c>
      <c r="S399" s="44">
        <f t="shared" si="37"/>
        <v>28.868</v>
      </c>
      <c r="T399" s="44">
        <v>20.0871792</v>
      </c>
    </row>
    <row r="400" spans="17:20">
      <c r="Q400" s="44">
        <v>121.7</v>
      </c>
      <c r="R400" s="44">
        <v>89.6929</v>
      </c>
      <c r="S400" s="44">
        <f t="shared" si="37"/>
        <v>32.0071</v>
      </c>
      <c r="T400" s="44">
        <v>24.27089874</v>
      </c>
    </row>
    <row r="401" spans="17:20">
      <c r="Q401" s="44">
        <v>120.8</v>
      </c>
      <c r="R401" s="44">
        <v>89.392</v>
      </c>
      <c r="S401" s="44">
        <f t="shared" si="37"/>
        <v>31.408</v>
      </c>
      <c r="T401" s="44">
        <v>24.1894752</v>
      </c>
    </row>
    <row r="402" spans="17:20">
      <c r="Q402" s="44">
        <v>121.6</v>
      </c>
      <c r="R402" s="44">
        <v>88.2816</v>
      </c>
      <c r="S402" s="44">
        <f t="shared" si="37"/>
        <v>33.3184</v>
      </c>
      <c r="T402" s="44">
        <v>23.88900096</v>
      </c>
    </row>
    <row r="403" spans="17:20">
      <c r="Q403" s="44">
        <v>122.5</v>
      </c>
      <c r="R403" s="44">
        <v>86.24</v>
      </c>
      <c r="S403" s="44">
        <f t="shared" si="37"/>
        <v>36.26</v>
      </c>
      <c r="T403" s="44">
        <v>23.336544</v>
      </c>
    </row>
    <row r="404" spans="17:20">
      <c r="Q404" s="44">
        <v>122.9</v>
      </c>
      <c r="R404" s="44">
        <v>82.4659</v>
      </c>
      <c r="S404" s="44">
        <f t="shared" si="37"/>
        <v>40.4341</v>
      </c>
      <c r="T404" s="44">
        <v>22.31527254</v>
      </c>
    </row>
    <row r="405" spans="17:20">
      <c r="Q405" s="44">
        <v>122.5</v>
      </c>
      <c r="R405" s="44">
        <v>79.87</v>
      </c>
      <c r="S405" s="44">
        <f t="shared" si="37"/>
        <v>42.63</v>
      </c>
      <c r="T405" s="44">
        <v>21.612822</v>
      </c>
    </row>
    <row r="406" spans="17:20">
      <c r="Q406" s="44">
        <v>124.4</v>
      </c>
      <c r="R406" s="44">
        <v>78.1232</v>
      </c>
      <c r="S406" s="44">
        <f t="shared" si="37"/>
        <v>46.2768</v>
      </c>
      <c r="T406" s="44">
        <v>21.14013792</v>
      </c>
    </row>
    <row r="407" spans="17:20">
      <c r="Q407" s="44">
        <v>247.1</v>
      </c>
      <c r="R407" s="44">
        <v>193.2322</v>
      </c>
      <c r="S407" s="44">
        <f t="shared" si="37"/>
        <v>53.8678</v>
      </c>
      <c r="T407" s="44">
        <v>49.31285744</v>
      </c>
    </row>
    <row r="408" spans="17:20">
      <c r="Q408" s="44">
        <v>403.67</v>
      </c>
      <c r="R408" s="44">
        <v>310.01856</v>
      </c>
      <c r="S408" s="44">
        <f t="shared" si="37"/>
        <v>93.65144</v>
      </c>
      <c r="T408" s="44">
        <v>79.116736512</v>
      </c>
    </row>
    <row r="409" spans="17:20">
      <c r="Q409" s="44">
        <v>403.81</v>
      </c>
      <c r="R409" s="44">
        <v>304.47274</v>
      </c>
      <c r="S409" s="44">
        <f t="shared" si="37"/>
        <v>99.33726</v>
      </c>
      <c r="T409" s="44">
        <v>77.701443248</v>
      </c>
    </row>
    <row r="410" spans="17:20">
      <c r="Q410" s="44">
        <v>395.9</v>
      </c>
      <c r="R410" s="44">
        <v>291.7783</v>
      </c>
      <c r="S410" s="44">
        <f t="shared" si="37"/>
        <v>104.1217</v>
      </c>
      <c r="T410" s="44">
        <v>74.46182216</v>
      </c>
    </row>
    <row r="411" spans="17:20">
      <c r="Q411" s="44">
        <v>402.1</v>
      </c>
      <c r="R411" s="44">
        <v>292.3267</v>
      </c>
      <c r="S411" s="44">
        <f t="shared" si="37"/>
        <v>109.7733</v>
      </c>
      <c r="T411" s="44">
        <v>74.60177384</v>
      </c>
    </row>
    <row r="412" spans="17:20">
      <c r="Q412" s="44">
        <v>423.8</v>
      </c>
      <c r="R412" s="44">
        <v>306.8312</v>
      </c>
      <c r="S412" s="44">
        <f t="shared" si="37"/>
        <v>116.9688</v>
      </c>
      <c r="T412" s="44">
        <v>78.30332224</v>
      </c>
    </row>
    <row r="413" spans="17:20">
      <c r="Q413" s="44">
        <v>420.1</v>
      </c>
      <c r="R413" s="44">
        <v>303.3122</v>
      </c>
      <c r="S413" s="44">
        <f t="shared" si="37"/>
        <v>116.7878</v>
      </c>
      <c r="T413" s="44">
        <v>77.40527344</v>
      </c>
    </row>
    <row r="414" spans="17:20">
      <c r="Q414" s="44">
        <v>416.4</v>
      </c>
      <c r="R414" s="44">
        <v>299.808</v>
      </c>
      <c r="S414" s="44">
        <f t="shared" si="37"/>
        <v>116.592</v>
      </c>
      <c r="T414" s="44">
        <v>76.5110016</v>
      </c>
    </row>
    <row r="415" spans="17:20">
      <c r="Q415" s="44">
        <v>394.1</v>
      </c>
      <c r="R415" s="44">
        <v>290.4517</v>
      </c>
      <c r="S415" s="44">
        <f t="shared" si="37"/>
        <v>103.6483</v>
      </c>
      <c r="T415" s="44">
        <v>74.12327384</v>
      </c>
    </row>
    <row r="416" spans="17:20">
      <c r="Q416" s="44">
        <v>410.5</v>
      </c>
      <c r="R416" s="44">
        <v>303.77</v>
      </c>
      <c r="S416" s="44">
        <f t="shared" si="37"/>
        <v>106.73</v>
      </c>
      <c r="T416" s="44">
        <v>77.522104</v>
      </c>
    </row>
    <row r="417" spans="17:20">
      <c r="Q417" s="44">
        <v>427.1</v>
      </c>
      <c r="R417" s="44">
        <v>310.0746</v>
      </c>
      <c r="S417" s="44">
        <f t="shared" si="37"/>
        <v>117.0254</v>
      </c>
      <c r="T417" s="44">
        <v>79.13103792</v>
      </c>
    </row>
    <row r="418" spans="17:20">
      <c r="Q418" s="44">
        <v>450.3</v>
      </c>
      <c r="R418" s="44">
        <v>317.0112</v>
      </c>
      <c r="S418" s="44">
        <f t="shared" si="37"/>
        <v>133.2888</v>
      </c>
      <c r="T418" s="44">
        <v>80.90125824</v>
      </c>
    </row>
    <row r="419" spans="17:20">
      <c r="Q419" s="44">
        <v>480.1</v>
      </c>
      <c r="R419" s="44">
        <v>322.1471</v>
      </c>
      <c r="S419" s="44">
        <f t="shared" si="37"/>
        <v>157.9529</v>
      </c>
      <c r="T419" s="44">
        <v>82.21193992</v>
      </c>
    </row>
    <row r="420" spans="17:20">
      <c r="Q420" s="44">
        <v>495.5</v>
      </c>
      <c r="R420" s="44">
        <v>323.066</v>
      </c>
      <c r="S420" s="44">
        <f t="shared" si="37"/>
        <v>172.434</v>
      </c>
      <c r="T420" s="44">
        <v>82.4464432</v>
      </c>
    </row>
    <row r="421" spans="17:20">
      <c r="Q421" s="44">
        <v>521.3</v>
      </c>
      <c r="R421" s="44">
        <v>327.3764</v>
      </c>
      <c r="S421" s="44">
        <f t="shared" si="37"/>
        <v>193.9236</v>
      </c>
      <c r="T421" s="44">
        <v>83.54645728</v>
      </c>
    </row>
    <row r="422" spans="17:20">
      <c r="Q422" s="44">
        <v>389.9</v>
      </c>
      <c r="R422" s="44">
        <v>304.9018</v>
      </c>
      <c r="S422" s="44">
        <f t="shared" si="37"/>
        <v>84.9982</v>
      </c>
      <c r="T422" s="44">
        <v>82.41495654</v>
      </c>
    </row>
    <row r="423" spans="17:20">
      <c r="Q423" s="44">
        <v>406.35</v>
      </c>
      <c r="R423" s="44">
        <v>312.0768</v>
      </c>
      <c r="S423" s="44">
        <f t="shared" si="37"/>
        <v>94.2732</v>
      </c>
      <c r="T423" s="44">
        <v>84.35435904</v>
      </c>
    </row>
    <row r="424" spans="17:20">
      <c r="Q424" s="44">
        <v>401.65</v>
      </c>
      <c r="R424" s="44">
        <v>302.8441</v>
      </c>
      <c r="S424" s="44">
        <f t="shared" si="37"/>
        <v>98.8059</v>
      </c>
      <c r="T424" s="44">
        <v>81.85876023</v>
      </c>
    </row>
    <row r="425" spans="17:20">
      <c r="Q425" s="44">
        <v>396.4</v>
      </c>
      <c r="R425" s="44">
        <v>292.1468</v>
      </c>
      <c r="S425" s="44">
        <f t="shared" si="37"/>
        <v>104.2532</v>
      </c>
      <c r="T425" s="44">
        <v>78.96728004</v>
      </c>
    </row>
    <row r="426" spans="17:20">
      <c r="Q426" s="44">
        <v>423.6</v>
      </c>
      <c r="R426" s="44">
        <v>307.9572</v>
      </c>
      <c r="S426" s="44">
        <f t="shared" si="37"/>
        <v>115.6428</v>
      </c>
      <c r="T426" s="44">
        <v>83.24083116</v>
      </c>
    </row>
    <row r="427" spans="17:20">
      <c r="Q427" s="44">
        <v>427.1</v>
      </c>
      <c r="R427" s="44">
        <v>309.2204</v>
      </c>
      <c r="S427" s="44">
        <f t="shared" si="37"/>
        <v>117.8796</v>
      </c>
      <c r="T427" s="44">
        <v>83.58227412</v>
      </c>
    </row>
    <row r="428" spans="17:20">
      <c r="Q428" s="44">
        <v>429.6</v>
      </c>
      <c r="R428" s="44">
        <v>310.1712</v>
      </c>
      <c r="S428" s="44">
        <f t="shared" si="37"/>
        <v>119.4288</v>
      </c>
      <c r="T428" s="44">
        <v>83.83927536</v>
      </c>
    </row>
    <row r="429" spans="17:20">
      <c r="Q429" s="44">
        <v>457.9</v>
      </c>
      <c r="R429" s="44">
        <v>329.688</v>
      </c>
      <c r="S429" s="44">
        <f t="shared" si="37"/>
        <v>128.212</v>
      </c>
      <c r="T429" s="44">
        <v>89.1146664</v>
      </c>
    </row>
    <row r="430" spans="17:20">
      <c r="Q430" s="44">
        <v>521.9</v>
      </c>
      <c r="R430" s="44">
        <v>384.6403</v>
      </c>
      <c r="S430" s="44">
        <f t="shared" si="37"/>
        <v>137.2597</v>
      </c>
      <c r="T430" s="44">
        <v>103.96827309</v>
      </c>
    </row>
    <row r="431" spans="17:20">
      <c r="Q431" s="44">
        <v>492</v>
      </c>
      <c r="R431" s="44">
        <v>364.08</v>
      </c>
      <c r="S431" s="44">
        <f t="shared" si="37"/>
        <v>127.92</v>
      </c>
      <c r="T431" s="44">
        <v>98.410824</v>
      </c>
    </row>
    <row r="432" spans="17:20">
      <c r="Q432" s="44">
        <v>475.5</v>
      </c>
      <c r="R432" s="44">
        <v>345.213</v>
      </c>
      <c r="S432" s="44">
        <f t="shared" si="37"/>
        <v>130.287</v>
      </c>
      <c r="T432" s="44">
        <v>93.3110739</v>
      </c>
    </row>
    <row r="433" spans="17:20">
      <c r="Q433" s="44">
        <v>634.8</v>
      </c>
      <c r="R433" s="44">
        <v>446.8992</v>
      </c>
      <c r="S433" s="44">
        <f t="shared" si="37"/>
        <v>187.9008</v>
      </c>
      <c r="T433" s="44">
        <v>120.79685376</v>
      </c>
    </row>
    <row r="434" spans="17:20">
      <c r="Q434" s="44">
        <v>628.7</v>
      </c>
      <c r="R434" s="44">
        <v>421.8577</v>
      </c>
      <c r="S434" s="44">
        <f t="shared" si="37"/>
        <v>206.8423</v>
      </c>
      <c r="T434" s="44">
        <v>114.02813631</v>
      </c>
    </row>
    <row r="435" spans="17:20">
      <c r="Q435" s="44">
        <v>632.3</v>
      </c>
      <c r="R435" s="44">
        <v>412.2596</v>
      </c>
      <c r="S435" s="44">
        <f t="shared" si="37"/>
        <v>220.0404</v>
      </c>
      <c r="T435" s="44">
        <v>111.43376988</v>
      </c>
    </row>
    <row r="436" spans="17:20">
      <c r="Q436" s="44">
        <v>619.2</v>
      </c>
      <c r="R436" s="44">
        <v>388.8576</v>
      </c>
      <c r="S436" s="44">
        <f t="shared" si="37"/>
        <v>230.3424</v>
      </c>
      <c r="T436" s="44">
        <v>105.10820928</v>
      </c>
    </row>
    <row r="437" spans="17:20">
      <c r="Q437" s="44">
        <v>41.7</v>
      </c>
      <c r="R437" s="44">
        <v>32.6094</v>
      </c>
      <c r="S437" s="44">
        <f t="shared" si="37"/>
        <v>9.0906</v>
      </c>
      <c r="T437" s="44">
        <v>8.69692698</v>
      </c>
    </row>
    <row r="438" spans="17:20">
      <c r="Q438" s="44">
        <v>63.78</v>
      </c>
      <c r="R438" s="44">
        <v>48.98304</v>
      </c>
      <c r="S438" s="44">
        <f t="shared" si="37"/>
        <v>14.79696</v>
      </c>
      <c r="T438" s="44">
        <v>13.063776768</v>
      </c>
    </row>
    <row r="439" spans="17:20">
      <c r="Q439" s="44">
        <v>61.92</v>
      </c>
      <c r="R439" s="44">
        <v>46.68768</v>
      </c>
      <c r="S439" s="44">
        <f t="shared" si="37"/>
        <v>15.23232</v>
      </c>
      <c r="T439" s="44">
        <v>12.451604256</v>
      </c>
    </row>
    <row r="440" spans="17:20">
      <c r="Q440" s="44">
        <v>61.6</v>
      </c>
      <c r="R440" s="44">
        <v>45.3992</v>
      </c>
      <c r="S440" s="44">
        <f t="shared" si="37"/>
        <v>16.2008</v>
      </c>
      <c r="T440" s="44">
        <v>12.10796664</v>
      </c>
    </row>
    <row r="441" spans="17:20">
      <c r="Q441" s="44">
        <v>61.7</v>
      </c>
      <c r="R441" s="44">
        <v>44.8559</v>
      </c>
      <c r="S441" s="44">
        <f t="shared" si="37"/>
        <v>16.8441</v>
      </c>
      <c r="T441" s="44">
        <v>11.96306853</v>
      </c>
    </row>
    <row r="442" spans="17:20">
      <c r="Q442" s="44">
        <v>65.7</v>
      </c>
      <c r="R442" s="44">
        <v>47.5668</v>
      </c>
      <c r="S442" s="44">
        <f t="shared" si="37"/>
        <v>18.1332</v>
      </c>
      <c r="T442" s="44">
        <v>12.68606556</v>
      </c>
    </row>
    <row r="443" spans="17:20">
      <c r="Q443" s="44">
        <v>72.1</v>
      </c>
      <c r="R443" s="44">
        <v>52.0562</v>
      </c>
      <c r="S443" s="44">
        <f t="shared" si="37"/>
        <v>20.0438</v>
      </c>
      <c r="T443" s="44">
        <v>13.88338854</v>
      </c>
    </row>
    <row r="444" spans="17:20">
      <c r="Q444" s="44">
        <v>76.4</v>
      </c>
      <c r="R444" s="44">
        <v>55.008</v>
      </c>
      <c r="S444" s="44">
        <f t="shared" si="37"/>
        <v>21.392</v>
      </c>
      <c r="T444" s="44">
        <v>14.6706336</v>
      </c>
    </row>
    <row r="445" spans="17:20">
      <c r="Q445" s="44">
        <v>77.5</v>
      </c>
      <c r="R445" s="44">
        <v>57.1175</v>
      </c>
      <c r="S445" s="44">
        <f t="shared" si="37"/>
        <v>20.3825</v>
      </c>
      <c r="T445" s="44">
        <v>15.23323725</v>
      </c>
    </row>
    <row r="446" spans="17:20">
      <c r="Q446" s="44">
        <v>84.5</v>
      </c>
      <c r="R446" s="44">
        <v>62.53</v>
      </c>
      <c r="S446" s="44">
        <f t="shared" si="37"/>
        <v>21.97</v>
      </c>
      <c r="T446" s="44">
        <v>16.676751</v>
      </c>
    </row>
    <row r="447" spans="17:20">
      <c r="Q447" s="44">
        <v>97.1</v>
      </c>
      <c r="R447" s="44">
        <v>70.4946</v>
      </c>
      <c r="S447" s="44">
        <f t="shared" si="37"/>
        <v>26.6054</v>
      </c>
      <c r="T447" s="44">
        <v>18.80090982</v>
      </c>
    </row>
    <row r="448" spans="17:20">
      <c r="Q448" s="44">
        <v>120.7</v>
      </c>
      <c r="R448" s="44">
        <v>84.9728</v>
      </c>
      <c r="S448" s="44">
        <f t="shared" si="37"/>
        <v>35.7272</v>
      </c>
      <c r="T448" s="44">
        <v>22.66224576</v>
      </c>
    </row>
    <row r="449" spans="17:20">
      <c r="Q449" s="44">
        <v>137.6</v>
      </c>
      <c r="R449" s="44">
        <v>92.3296</v>
      </c>
      <c r="S449" s="44">
        <f t="shared" si="37"/>
        <v>45.2704</v>
      </c>
      <c r="T449" s="44">
        <v>24.62430432</v>
      </c>
    </row>
    <row r="450" spans="17:20">
      <c r="Q450" s="44">
        <v>148.4</v>
      </c>
      <c r="R450" s="44">
        <v>96.7568</v>
      </c>
      <c r="S450" s="44">
        <f t="shared" ref="S450:S466" si="38">Q450-R450</f>
        <v>51.6432</v>
      </c>
      <c r="T450" s="44">
        <v>25.80503856</v>
      </c>
    </row>
    <row r="451" spans="17:20">
      <c r="Q451" s="44">
        <v>154.7</v>
      </c>
      <c r="R451" s="44">
        <v>97.1516</v>
      </c>
      <c r="S451" s="44">
        <f t="shared" si="38"/>
        <v>57.5484</v>
      </c>
      <c r="T451" s="44">
        <v>25.91033172</v>
      </c>
    </row>
    <row r="452" spans="17:20">
      <c r="Q452" s="44">
        <v>99.1</v>
      </c>
      <c r="R452" s="44">
        <v>77.4962</v>
      </c>
      <c r="S452" s="44">
        <f t="shared" si="38"/>
        <v>21.6038</v>
      </c>
      <c r="T452" s="44">
        <v>19.2965538</v>
      </c>
    </row>
    <row r="453" spans="17:20">
      <c r="Q453" s="44">
        <v>81.5</v>
      </c>
      <c r="R453" s="44">
        <v>62.592</v>
      </c>
      <c r="S453" s="44">
        <f t="shared" si="38"/>
        <v>18.908</v>
      </c>
      <c r="T453" s="44">
        <v>15.585408</v>
      </c>
    </row>
    <row r="454" spans="17:20">
      <c r="Q454" s="44">
        <v>89.48</v>
      </c>
      <c r="R454" s="44">
        <v>67.46792</v>
      </c>
      <c r="S454" s="44">
        <f t="shared" si="38"/>
        <v>22.01208</v>
      </c>
      <c r="T454" s="44">
        <v>16.79951208</v>
      </c>
    </row>
    <row r="455" spans="17:20">
      <c r="Q455" s="44">
        <v>109.5</v>
      </c>
      <c r="R455" s="44">
        <v>80.7015</v>
      </c>
      <c r="S455" s="44">
        <f t="shared" si="38"/>
        <v>28.7985</v>
      </c>
      <c r="T455" s="44">
        <v>20.0946735</v>
      </c>
    </row>
    <row r="456" spans="17:20">
      <c r="Q456" s="44">
        <v>113.5</v>
      </c>
      <c r="R456" s="44">
        <v>82.5145</v>
      </c>
      <c r="S456" s="44">
        <f t="shared" si="38"/>
        <v>30.9855</v>
      </c>
      <c r="T456" s="44">
        <v>20.5461105</v>
      </c>
    </row>
    <row r="457" spans="17:20">
      <c r="Q457" s="44">
        <v>115.2</v>
      </c>
      <c r="R457" s="44">
        <v>83.4048</v>
      </c>
      <c r="S457" s="44">
        <f t="shared" si="38"/>
        <v>31.7952</v>
      </c>
      <c r="T457" s="44">
        <v>20.7677952</v>
      </c>
    </row>
    <row r="458" spans="17:20">
      <c r="Q458" s="44">
        <v>121.9</v>
      </c>
      <c r="R458" s="44">
        <v>88.0118</v>
      </c>
      <c r="S458" s="44">
        <f t="shared" si="38"/>
        <v>33.8882</v>
      </c>
      <c r="T458" s="44">
        <v>21.9149382</v>
      </c>
    </row>
    <row r="459" spans="17:20">
      <c r="Q459" s="44">
        <v>140.2</v>
      </c>
      <c r="R459" s="44">
        <v>100.944</v>
      </c>
      <c r="S459" s="44">
        <f t="shared" si="38"/>
        <v>39.256</v>
      </c>
      <c r="T459" s="44">
        <v>25.135056</v>
      </c>
    </row>
    <row r="460" spans="17:20">
      <c r="Q460" s="44">
        <v>219.6</v>
      </c>
      <c r="R460" s="44">
        <v>161.8452</v>
      </c>
      <c r="S460" s="44">
        <f t="shared" si="38"/>
        <v>57.7548</v>
      </c>
      <c r="T460" s="44">
        <v>40.2994548</v>
      </c>
    </row>
    <row r="461" spans="17:20">
      <c r="Q461" s="44">
        <v>237.3</v>
      </c>
      <c r="R461" s="44">
        <v>175.602</v>
      </c>
      <c r="S461" s="44">
        <f t="shared" si="38"/>
        <v>61.698</v>
      </c>
      <c r="T461" s="44">
        <v>43.724898</v>
      </c>
    </row>
    <row r="462" spans="17:20">
      <c r="Q462" s="44">
        <v>325.3</v>
      </c>
      <c r="R462" s="44">
        <v>236.1678</v>
      </c>
      <c r="S462" s="44">
        <f t="shared" si="38"/>
        <v>89.1322</v>
      </c>
      <c r="T462" s="44">
        <v>58.8057822</v>
      </c>
    </row>
    <row r="463" spans="17:20">
      <c r="Q463" s="44">
        <v>412.5</v>
      </c>
      <c r="R463" s="44">
        <v>290.4</v>
      </c>
      <c r="S463" s="44">
        <f t="shared" si="38"/>
        <v>122.1</v>
      </c>
      <c r="T463" s="44">
        <v>72.3096</v>
      </c>
    </row>
    <row r="464" spans="17:20">
      <c r="Q464" s="44">
        <v>489.2</v>
      </c>
      <c r="R464" s="44">
        <v>328.2532</v>
      </c>
      <c r="S464" s="44">
        <f t="shared" si="38"/>
        <v>160.9468</v>
      </c>
      <c r="T464" s="44">
        <v>81.7350468</v>
      </c>
    </row>
    <row r="465" spans="17:20">
      <c r="Q465" s="44">
        <v>553.4</v>
      </c>
      <c r="R465" s="44">
        <v>360.8168</v>
      </c>
      <c r="S465" s="44">
        <f t="shared" si="38"/>
        <v>192.5832</v>
      </c>
      <c r="T465" s="44">
        <v>89.8433832</v>
      </c>
    </row>
    <row r="466" spans="17:20">
      <c r="Q466" s="44">
        <v>671.2</v>
      </c>
      <c r="R466" s="44">
        <v>421.5136</v>
      </c>
      <c r="S466" s="44">
        <f t="shared" si="38"/>
        <v>249.6864</v>
      </c>
      <c r="T466" s="44">
        <v>104.9568864</v>
      </c>
    </row>
  </sheetData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5"/>
  <dimension ref="A1:T466"/>
  <sheetViews>
    <sheetView zoomScale="50" zoomScaleNormal="50" workbookViewId="0">
      <selection activeCell="T1" sqref="T1"/>
    </sheetView>
  </sheetViews>
  <sheetFormatPr defaultColWidth="8.72727272727273" defaultRowHeight="14"/>
  <cols>
    <col min="1" max="17" width="8.72727272727273" style="44"/>
    <col min="18" max="18" width="9.54545454545454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241</v>
      </c>
      <c r="R1" s="44" t="s">
        <v>185</v>
      </c>
      <c r="S1" s="44" t="s">
        <v>184</v>
      </c>
      <c r="T1" s="44" t="s">
        <v>192</v>
      </c>
    </row>
    <row r="2" spans="1:20">
      <c r="A2" s="44" t="s">
        <v>193</v>
      </c>
      <c r="B2" s="44">
        <v>15.8</v>
      </c>
      <c r="C2" s="44">
        <v>14.87</v>
      </c>
      <c r="D2" s="44">
        <v>15.07</v>
      </c>
      <c r="E2" s="44">
        <v>15.1</v>
      </c>
      <c r="F2" s="44">
        <v>14.4</v>
      </c>
      <c r="G2" s="44">
        <v>13.8</v>
      </c>
      <c r="H2" s="44">
        <v>12.4</v>
      </c>
      <c r="I2" s="44">
        <v>11.3</v>
      </c>
      <c r="J2" s="44">
        <v>8.4</v>
      </c>
      <c r="K2" s="44">
        <v>7.5</v>
      </c>
      <c r="L2" s="44">
        <v>5.7</v>
      </c>
      <c r="M2" s="44">
        <v>5.8</v>
      </c>
      <c r="N2" s="44">
        <v>5.8</v>
      </c>
      <c r="O2" s="44">
        <v>5.7</v>
      </c>
      <c r="P2" s="44">
        <v>5.5</v>
      </c>
      <c r="Q2" s="44" cm="1">
        <f t="array" ref="Q2:Q466">_xlfn.TOCOL(B2:P32,0,FALSE)</f>
        <v>15.8</v>
      </c>
      <c r="R2" s="44" cm="1">
        <f t="array" ref="R2:R466">_xlfn.TOCOL(B35:P65,0,FALSE)</f>
        <v>4.2344</v>
      </c>
      <c r="S2" s="44">
        <f t="shared" ref="S2:S65" si="0">Q2-R2</f>
        <v>11.5656</v>
      </c>
      <c r="T2" s="44" cm="1">
        <f t="array" ref="T2:T466">_xlfn.TOCOL(B68:P98,0,FALSE)</f>
        <v>409.19674872</v>
      </c>
    </row>
    <row r="3" spans="1:20">
      <c r="A3" s="44" t="s">
        <v>194</v>
      </c>
      <c r="B3" s="44">
        <v>15.8</v>
      </c>
      <c r="C3" s="44">
        <v>15.67</v>
      </c>
      <c r="D3" s="44">
        <v>15.79</v>
      </c>
      <c r="E3" s="44">
        <v>15.6</v>
      </c>
      <c r="F3" s="44">
        <v>15.1</v>
      </c>
      <c r="G3" s="44">
        <v>15.7</v>
      </c>
      <c r="H3" s="44">
        <v>14.9</v>
      </c>
      <c r="I3" s="44">
        <v>14.9</v>
      </c>
      <c r="J3" s="44">
        <v>11.9</v>
      </c>
      <c r="K3" s="44">
        <v>11.3</v>
      </c>
      <c r="L3" s="44">
        <v>11</v>
      </c>
      <c r="M3" s="44">
        <v>10.7</v>
      </c>
      <c r="N3" s="44">
        <v>10.4</v>
      </c>
      <c r="O3" s="44">
        <v>10.4</v>
      </c>
      <c r="P3" s="44">
        <v>10.6</v>
      </c>
      <c r="Q3" s="44">
        <v>14.87</v>
      </c>
      <c r="R3" s="44">
        <v>4.55022</v>
      </c>
      <c r="S3" s="44">
        <f t="shared" si="0"/>
        <v>10.31978</v>
      </c>
      <c r="T3" s="44">
        <v>439.716424986</v>
      </c>
    </row>
    <row r="4" spans="1:20">
      <c r="A4" s="44" t="s">
        <v>195</v>
      </c>
      <c r="B4" s="44">
        <v>167.4</v>
      </c>
      <c r="C4" s="44">
        <v>180.79</v>
      </c>
      <c r="D4" s="44">
        <v>188.66</v>
      </c>
      <c r="E4" s="44">
        <v>196.3</v>
      </c>
      <c r="F4" s="44">
        <v>191.2</v>
      </c>
      <c r="G4" s="44">
        <v>198.1</v>
      </c>
      <c r="H4" s="44">
        <v>196.3</v>
      </c>
      <c r="I4" s="44">
        <v>180.6</v>
      </c>
      <c r="J4" s="44">
        <v>124.6</v>
      </c>
      <c r="K4" s="44">
        <v>105.9</v>
      </c>
      <c r="L4" s="44">
        <v>114.8</v>
      </c>
      <c r="M4" s="44">
        <v>122.3</v>
      </c>
      <c r="N4" s="44">
        <v>135.2</v>
      </c>
      <c r="O4" s="44">
        <v>148.1</v>
      </c>
      <c r="P4" s="44">
        <v>151</v>
      </c>
      <c r="Q4" s="44">
        <v>15.07</v>
      </c>
      <c r="R4" s="44">
        <v>4.95803</v>
      </c>
      <c r="S4" s="44">
        <f t="shared" si="0"/>
        <v>10.11197</v>
      </c>
      <c r="T4" s="44">
        <v>479.125674489</v>
      </c>
    </row>
    <row r="5" spans="1:20">
      <c r="A5" s="44" t="s">
        <v>196</v>
      </c>
      <c r="B5" s="44">
        <v>27.4</v>
      </c>
      <c r="C5" s="44">
        <v>28.8</v>
      </c>
      <c r="D5" s="44">
        <v>28</v>
      </c>
      <c r="E5" s="44">
        <v>30.6</v>
      </c>
      <c r="F5" s="44">
        <v>32.1</v>
      </c>
      <c r="G5" s="44">
        <v>34.7</v>
      </c>
      <c r="H5" s="44">
        <v>34.6</v>
      </c>
      <c r="I5" s="44">
        <v>40.7</v>
      </c>
      <c r="J5" s="44">
        <v>32.9</v>
      </c>
      <c r="K5" s="44">
        <v>31.7</v>
      </c>
      <c r="L5" s="44">
        <v>31.9</v>
      </c>
      <c r="M5" s="44">
        <v>38.2</v>
      </c>
      <c r="N5" s="44">
        <v>38.7</v>
      </c>
      <c r="O5" s="44">
        <v>38.8</v>
      </c>
      <c r="P5" s="44">
        <v>38.2</v>
      </c>
      <c r="Q5" s="44">
        <v>15.1</v>
      </c>
      <c r="R5" s="44">
        <v>5.6323</v>
      </c>
      <c r="S5" s="44">
        <f t="shared" si="0"/>
        <v>9.4677</v>
      </c>
      <c r="T5" s="44">
        <v>544.28463249</v>
      </c>
    </row>
    <row r="6" spans="1:20">
      <c r="A6" s="44" t="s">
        <v>197</v>
      </c>
      <c r="B6" s="44">
        <v>227.3</v>
      </c>
      <c r="C6" s="44">
        <v>292.5</v>
      </c>
      <c r="D6" s="44">
        <v>275.14</v>
      </c>
      <c r="E6" s="44">
        <v>263.2</v>
      </c>
      <c r="F6" s="44">
        <v>229.2</v>
      </c>
      <c r="G6" s="44">
        <v>231.2</v>
      </c>
      <c r="H6" s="44">
        <v>237.2</v>
      </c>
      <c r="I6" s="44">
        <v>202.3</v>
      </c>
      <c r="J6" s="44">
        <v>123.4</v>
      </c>
      <c r="K6" s="44">
        <v>120.8</v>
      </c>
      <c r="L6" s="44">
        <v>122.5</v>
      </c>
      <c r="M6" s="44">
        <v>129.3</v>
      </c>
      <c r="N6" s="44">
        <v>143.4</v>
      </c>
      <c r="O6" s="44">
        <v>159</v>
      </c>
      <c r="P6" s="44">
        <v>168.7</v>
      </c>
      <c r="Q6" s="44">
        <v>14.4</v>
      </c>
      <c r="R6" s="44">
        <v>5.9184</v>
      </c>
      <c r="S6" s="44">
        <f t="shared" si="0"/>
        <v>8.4816</v>
      </c>
      <c r="T6" s="44">
        <v>571.93227792</v>
      </c>
    </row>
    <row r="7" spans="1:20">
      <c r="A7" s="44" t="s">
        <v>198</v>
      </c>
      <c r="B7" s="44">
        <v>28.9</v>
      </c>
      <c r="C7" s="44">
        <v>32.1</v>
      </c>
      <c r="D7" s="44">
        <v>33.13</v>
      </c>
      <c r="E7" s="44">
        <v>32.2</v>
      </c>
      <c r="F7" s="44">
        <v>30.5</v>
      </c>
      <c r="G7" s="44">
        <v>31.6</v>
      </c>
      <c r="H7" s="44">
        <v>33.6</v>
      </c>
      <c r="I7" s="44">
        <v>34.8</v>
      </c>
      <c r="J7" s="44">
        <v>27.5</v>
      </c>
      <c r="K7" s="44">
        <v>29.2</v>
      </c>
      <c r="L7" s="44">
        <v>27.4</v>
      </c>
      <c r="M7" s="44">
        <v>27.7</v>
      </c>
      <c r="N7" s="44">
        <v>28.1</v>
      </c>
      <c r="O7" s="44">
        <v>27.6</v>
      </c>
      <c r="P7" s="44">
        <v>26.5</v>
      </c>
      <c r="Q7" s="44">
        <v>13.8</v>
      </c>
      <c r="R7" s="44">
        <v>6.2376</v>
      </c>
      <c r="S7" s="44">
        <f t="shared" si="0"/>
        <v>7.5624</v>
      </c>
      <c r="T7" s="44">
        <v>602.77858488</v>
      </c>
    </row>
    <row r="8" spans="1:20">
      <c r="A8" s="44" t="s">
        <v>199</v>
      </c>
      <c r="B8" s="44">
        <v>19.3</v>
      </c>
      <c r="C8" s="44">
        <v>19.52</v>
      </c>
      <c r="D8" s="44">
        <v>18.01</v>
      </c>
      <c r="E8" s="44">
        <v>24</v>
      </c>
      <c r="F8" s="44">
        <v>23.2</v>
      </c>
      <c r="G8" s="44">
        <v>24.5</v>
      </c>
      <c r="H8" s="44">
        <v>26.2</v>
      </c>
      <c r="I8" s="44">
        <v>25</v>
      </c>
      <c r="J8" s="44">
        <v>14</v>
      </c>
      <c r="K8" s="44">
        <v>15.1</v>
      </c>
      <c r="L8" s="44">
        <v>15.3</v>
      </c>
      <c r="M8" s="44">
        <v>15</v>
      </c>
      <c r="N8" s="44">
        <v>14.7</v>
      </c>
      <c r="O8" s="44">
        <v>12.5</v>
      </c>
      <c r="P8" s="44">
        <v>9.8</v>
      </c>
      <c r="Q8" s="44">
        <v>12.4</v>
      </c>
      <c r="R8" s="44">
        <v>5.9892</v>
      </c>
      <c r="S8" s="44">
        <f t="shared" si="0"/>
        <v>6.4108</v>
      </c>
      <c r="T8" s="44">
        <v>578.77412796</v>
      </c>
    </row>
    <row r="9" spans="1:20">
      <c r="A9" s="44" t="s">
        <v>200</v>
      </c>
      <c r="B9" s="44">
        <v>197</v>
      </c>
      <c r="C9" s="44">
        <v>205.4</v>
      </c>
      <c r="D9" s="44">
        <v>192.66</v>
      </c>
      <c r="E9" s="44">
        <v>202.2</v>
      </c>
      <c r="F9" s="44">
        <v>191.7</v>
      </c>
      <c r="G9" s="44">
        <v>197.2</v>
      </c>
      <c r="H9" s="44">
        <v>193.4</v>
      </c>
      <c r="I9" s="44">
        <v>176.8</v>
      </c>
      <c r="J9" s="44">
        <v>124.1</v>
      </c>
      <c r="K9" s="44">
        <v>105</v>
      </c>
      <c r="L9" s="44">
        <v>107.6</v>
      </c>
      <c r="M9" s="44">
        <v>111.9</v>
      </c>
      <c r="N9" s="44">
        <v>109.7</v>
      </c>
      <c r="O9" s="44">
        <v>110.3</v>
      </c>
      <c r="P9" s="44">
        <v>108.7</v>
      </c>
      <c r="Q9" s="44">
        <v>11.3</v>
      </c>
      <c r="R9" s="44">
        <v>5.9099</v>
      </c>
      <c r="S9" s="44">
        <f t="shared" si="0"/>
        <v>5.3901</v>
      </c>
      <c r="T9" s="44">
        <v>571.11086937</v>
      </c>
    </row>
    <row r="10" spans="1:20">
      <c r="A10" s="44" t="s">
        <v>201</v>
      </c>
      <c r="B10" s="44">
        <v>3</v>
      </c>
      <c r="C10" s="44">
        <v>6.72</v>
      </c>
      <c r="D10" s="44">
        <v>6.89</v>
      </c>
      <c r="E10" s="44">
        <v>6.9</v>
      </c>
      <c r="F10" s="44">
        <v>5.8</v>
      </c>
      <c r="G10" s="44">
        <v>5.8</v>
      </c>
      <c r="H10" s="44">
        <v>5.8</v>
      </c>
      <c r="I10" s="44">
        <v>5.1</v>
      </c>
      <c r="J10" s="44">
        <v>6.5</v>
      </c>
      <c r="K10" s="44">
        <v>5.6</v>
      </c>
      <c r="L10" s="44">
        <v>5.2</v>
      </c>
      <c r="M10" s="44">
        <v>5.3</v>
      </c>
      <c r="N10" s="44">
        <v>5.4</v>
      </c>
      <c r="O10" s="44">
        <v>5.7</v>
      </c>
      <c r="P10" s="44">
        <v>6.1</v>
      </c>
      <c r="Q10" s="44">
        <v>8.4</v>
      </c>
      <c r="R10" s="44">
        <v>4.8972</v>
      </c>
      <c r="S10" s="44">
        <f t="shared" si="0"/>
        <v>3.5028</v>
      </c>
      <c r="T10" s="44">
        <v>473.24728836</v>
      </c>
    </row>
    <row r="11" spans="1:20">
      <c r="A11" s="44" t="s">
        <v>202</v>
      </c>
      <c r="B11" s="44">
        <v>18.9</v>
      </c>
      <c r="C11" s="44">
        <v>22.06</v>
      </c>
      <c r="D11" s="44">
        <v>21.47</v>
      </c>
      <c r="E11" s="44">
        <v>20.9</v>
      </c>
      <c r="F11" s="44">
        <v>20.4</v>
      </c>
      <c r="G11" s="44">
        <v>20.5</v>
      </c>
      <c r="H11" s="44">
        <v>20</v>
      </c>
      <c r="I11" s="44">
        <v>19.9</v>
      </c>
      <c r="J11" s="44">
        <v>13.9</v>
      </c>
      <c r="K11" s="44">
        <v>13.4</v>
      </c>
      <c r="L11" s="44">
        <v>12.5</v>
      </c>
      <c r="M11" s="44">
        <v>12.9</v>
      </c>
      <c r="N11" s="44">
        <v>13.1</v>
      </c>
      <c r="O11" s="44">
        <v>14.3</v>
      </c>
      <c r="P11" s="44">
        <v>14.9</v>
      </c>
      <c r="Q11" s="44">
        <v>7.5</v>
      </c>
      <c r="R11" s="44">
        <v>4.605</v>
      </c>
      <c r="S11" s="44">
        <f t="shared" si="0"/>
        <v>2.895</v>
      </c>
      <c r="T11" s="44">
        <v>445.0101615</v>
      </c>
    </row>
    <row r="12" spans="1:20">
      <c r="A12" s="44" t="s">
        <v>203</v>
      </c>
      <c r="B12" s="44">
        <v>6.1</v>
      </c>
      <c r="C12" s="44">
        <v>6.11</v>
      </c>
      <c r="D12" s="44">
        <v>6.08</v>
      </c>
      <c r="E12" s="44">
        <v>5.7</v>
      </c>
      <c r="F12" s="44">
        <v>5.2</v>
      </c>
      <c r="G12" s="44">
        <v>4.6</v>
      </c>
      <c r="H12" s="44">
        <v>4.4</v>
      </c>
      <c r="I12" s="44">
        <v>3.9</v>
      </c>
      <c r="J12" s="44">
        <v>3.3</v>
      </c>
      <c r="K12" s="44">
        <v>3.2</v>
      </c>
      <c r="L12" s="44">
        <v>3.1</v>
      </c>
      <c r="M12" s="44">
        <v>4</v>
      </c>
      <c r="N12" s="44">
        <v>4.3</v>
      </c>
      <c r="O12" s="44">
        <v>4.4</v>
      </c>
      <c r="P12" s="44">
        <v>4.5</v>
      </c>
      <c r="Q12" s="44">
        <v>5.7</v>
      </c>
      <c r="R12" s="44">
        <v>3.648</v>
      </c>
      <c r="S12" s="44">
        <f t="shared" si="0"/>
        <v>2.052</v>
      </c>
      <c r="T12" s="44">
        <v>352.5292224</v>
      </c>
    </row>
    <row r="13" spans="1:20">
      <c r="A13" s="44" t="s">
        <v>204</v>
      </c>
      <c r="B13" s="44">
        <v>6.8</v>
      </c>
      <c r="C13" s="44">
        <v>9.8</v>
      </c>
      <c r="D13" s="44">
        <v>10.3</v>
      </c>
      <c r="E13" s="44">
        <v>10.8</v>
      </c>
      <c r="F13" s="44">
        <v>11.1</v>
      </c>
      <c r="G13" s="44">
        <v>11.7</v>
      </c>
      <c r="H13" s="44">
        <v>13</v>
      </c>
      <c r="I13" s="44">
        <v>13.2</v>
      </c>
      <c r="J13" s="44">
        <v>12.9</v>
      </c>
      <c r="K13" s="44">
        <v>12.8</v>
      </c>
      <c r="L13" s="44">
        <v>14.5</v>
      </c>
      <c r="M13" s="44">
        <v>16.4</v>
      </c>
      <c r="N13" s="44">
        <v>13.1</v>
      </c>
      <c r="O13" s="44">
        <v>14.2</v>
      </c>
      <c r="P13" s="44">
        <v>14.5</v>
      </c>
      <c r="Q13" s="44">
        <v>5.8</v>
      </c>
      <c r="R13" s="44">
        <v>3.8976</v>
      </c>
      <c r="S13" s="44">
        <f t="shared" si="0"/>
        <v>1.9024</v>
      </c>
      <c r="T13" s="44">
        <v>376.64964288</v>
      </c>
    </row>
    <row r="14" spans="1:20">
      <c r="A14" s="44" t="s">
        <v>205</v>
      </c>
      <c r="B14" s="44">
        <v>5</v>
      </c>
      <c r="C14" s="44">
        <v>5.04</v>
      </c>
      <c r="D14" s="44">
        <v>5.16</v>
      </c>
      <c r="E14" s="44">
        <v>5.1</v>
      </c>
      <c r="F14" s="44">
        <v>5</v>
      </c>
      <c r="G14" s="44">
        <v>5.1</v>
      </c>
      <c r="H14" s="44">
        <v>5</v>
      </c>
      <c r="I14" s="44">
        <v>5</v>
      </c>
      <c r="J14" s="44">
        <v>3.9</v>
      </c>
      <c r="K14" s="44">
        <v>4.1</v>
      </c>
      <c r="L14" s="44">
        <v>4.3</v>
      </c>
      <c r="M14" s="44">
        <v>4.4</v>
      </c>
      <c r="N14" s="44">
        <v>4.6</v>
      </c>
      <c r="O14" s="44">
        <v>5</v>
      </c>
      <c r="P14" s="44">
        <v>4.9</v>
      </c>
      <c r="Q14" s="44">
        <v>5.8</v>
      </c>
      <c r="R14" s="44">
        <v>4.1064</v>
      </c>
      <c r="S14" s="44">
        <f t="shared" si="0"/>
        <v>1.6936</v>
      </c>
      <c r="T14" s="44">
        <v>396.82730232</v>
      </c>
    </row>
    <row r="15" spans="1:20">
      <c r="A15" s="44" t="s">
        <v>206</v>
      </c>
      <c r="B15" s="44">
        <v>4</v>
      </c>
      <c r="C15" s="44">
        <v>6.69</v>
      </c>
      <c r="D15" s="44">
        <v>7.19</v>
      </c>
      <c r="E15" s="44">
        <v>7.6</v>
      </c>
      <c r="F15" s="44">
        <v>7.5</v>
      </c>
      <c r="G15" s="44">
        <v>7.1</v>
      </c>
      <c r="H15" s="44">
        <v>7.2</v>
      </c>
      <c r="I15" s="44">
        <v>6.9</v>
      </c>
      <c r="J15" s="44">
        <v>3.2</v>
      </c>
      <c r="K15" s="44">
        <v>3.7</v>
      </c>
      <c r="L15" s="44">
        <v>3.5</v>
      </c>
      <c r="M15" s="44">
        <v>2.5</v>
      </c>
      <c r="N15" s="44">
        <v>2.6</v>
      </c>
      <c r="O15" s="44">
        <v>1.5</v>
      </c>
      <c r="P15" s="44">
        <v>1</v>
      </c>
      <c r="Q15" s="44">
        <v>5.7</v>
      </c>
      <c r="R15" s="44">
        <v>4.2123</v>
      </c>
      <c r="S15" s="44">
        <f t="shared" si="0"/>
        <v>1.4877</v>
      </c>
      <c r="T15" s="44">
        <v>407.06108649</v>
      </c>
    </row>
    <row r="16" spans="1:20">
      <c r="A16" s="44" t="s">
        <v>207</v>
      </c>
      <c r="B16" s="44">
        <v>83.8</v>
      </c>
      <c r="C16" s="44">
        <v>93.32</v>
      </c>
      <c r="D16" s="44">
        <v>125.7</v>
      </c>
      <c r="E16" s="44">
        <v>129.8</v>
      </c>
      <c r="F16" s="44">
        <v>125</v>
      </c>
      <c r="G16" s="44">
        <v>139.7</v>
      </c>
      <c r="H16" s="44">
        <v>133.4</v>
      </c>
      <c r="I16" s="44">
        <v>129.3</v>
      </c>
      <c r="J16" s="44">
        <v>93.1</v>
      </c>
      <c r="K16" s="44">
        <v>91.4</v>
      </c>
      <c r="L16" s="44">
        <v>89.9</v>
      </c>
      <c r="M16" s="44">
        <v>86.4</v>
      </c>
      <c r="N16" s="44">
        <v>86.1</v>
      </c>
      <c r="O16" s="44">
        <v>86.4</v>
      </c>
      <c r="P16" s="44">
        <v>82.3</v>
      </c>
      <c r="Q16" s="44">
        <v>5.5</v>
      </c>
      <c r="R16" s="44">
        <v>4.18</v>
      </c>
      <c r="S16" s="44">
        <f t="shared" si="0"/>
        <v>1.32</v>
      </c>
      <c r="T16" s="44">
        <v>403.939734</v>
      </c>
    </row>
    <row r="17" spans="1:20">
      <c r="A17" s="44" t="s">
        <v>208</v>
      </c>
      <c r="B17" s="44">
        <v>50.5</v>
      </c>
      <c r="C17" s="44">
        <v>98.5</v>
      </c>
      <c r="D17" s="44">
        <v>96.07</v>
      </c>
      <c r="E17" s="44">
        <v>100.6</v>
      </c>
      <c r="F17" s="44">
        <v>100.7</v>
      </c>
      <c r="G17" s="44">
        <v>103.2</v>
      </c>
      <c r="H17" s="44">
        <v>107.8</v>
      </c>
      <c r="I17" s="44">
        <v>99</v>
      </c>
      <c r="J17" s="44">
        <v>33.7</v>
      </c>
      <c r="K17" s="44">
        <v>34.3</v>
      </c>
      <c r="L17" s="44">
        <v>35.6</v>
      </c>
      <c r="M17" s="44">
        <v>36.6</v>
      </c>
      <c r="N17" s="44">
        <v>38.5</v>
      </c>
      <c r="O17" s="44">
        <v>40.7</v>
      </c>
      <c r="P17" s="44">
        <v>39.2</v>
      </c>
      <c r="Q17" s="44">
        <v>15.8</v>
      </c>
      <c r="R17" s="44">
        <v>4.2344</v>
      </c>
      <c r="S17" s="44">
        <f t="shared" si="0"/>
        <v>11.5656</v>
      </c>
      <c r="T17" s="44">
        <v>730.10456368</v>
      </c>
    </row>
    <row r="18" spans="1:20">
      <c r="A18" s="44" t="s">
        <v>209</v>
      </c>
      <c r="B18" s="44">
        <v>5.4</v>
      </c>
      <c r="C18" s="44">
        <v>6.2</v>
      </c>
      <c r="D18" s="44">
        <v>6.16</v>
      </c>
      <c r="E18" s="44">
        <v>6.3</v>
      </c>
      <c r="F18" s="44">
        <v>6.3</v>
      </c>
      <c r="G18" s="44">
        <v>6.5</v>
      </c>
      <c r="H18" s="44">
        <v>6.9</v>
      </c>
      <c r="I18" s="44">
        <v>6.8</v>
      </c>
      <c r="J18" s="44">
        <v>4.5</v>
      </c>
      <c r="K18" s="44">
        <v>4.5</v>
      </c>
      <c r="L18" s="44">
        <v>4.6</v>
      </c>
      <c r="M18" s="44">
        <v>4.3</v>
      </c>
      <c r="N18" s="44">
        <v>1.7</v>
      </c>
      <c r="O18" s="44">
        <v>1.5</v>
      </c>
      <c r="P18" s="44">
        <v>1.7</v>
      </c>
      <c r="Q18" s="44">
        <v>15.67</v>
      </c>
      <c r="R18" s="44">
        <v>4.79502</v>
      </c>
      <c r="S18" s="44">
        <f t="shared" si="0"/>
        <v>10.87498</v>
      </c>
      <c r="T18" s="44">
        <v>826.767897444</v>
      </c>
    </row>
    <row r="19" spans="1:20">
      <c r="A19" s="44" t="s">
        <v>210</v>
      </c>
      <c r="B19" s="44">
        <v>2.6</v>
      </c>
      <c r="C19" s="44">
        <v>13.06</v>
      </c>
      <c r="D19" s="44">
        <v>13.2</v>
      </c>
      <c r="E19" s="44">
        <v>14</v>
      </c>
      <c r="F19" s="44">
        <v>14.4</v>
      </c>
      <c r="G19" s="44">
        <v>14.8</v>
      </c>
      <c r="H19" s="44">
        <v>15.5</v>
      </c>
      <c r="I19" s="44">
        <v>14.3</v>
      </c>
      <c r="J19" s="44">
        <v>5.7</v>
      </c>
      <c r="K19" s="44">
        <v>5.8</v>
      </c>
      <c r="L19" s="44">
        <v>6</v>
      </c>
      <c r="M19" s="44">
        <v>4.8</v>
      </c>
      <c r="N19" s="44">
        <v>4.4</v>
      </c>
      <c r="O19" s="44">
        <v>4.5</v>
      </c>
      <c r="P19" s="44">
        <v>3.9</v>
      </c>
      <c r="Q19" s="44">
        <v>15.79</v>
      </c>
      <c r="R19" s="44">
        <v>5.19491</v>
      </c>
      <c r="S19" s="44">
        <f t="shared" si="0"/>
        <v>10.59509</v>
      </c>
      <c r="T19" s="44">
        <v>895.717811002</v>
      </c>
    </row>
    <row r="20" spans="1:20">
      <c r="A20" s="44" t="s">
        <v>211</v>
      </c>
      <c r="B20" s="44">
        <v>5.6</v>
      </c>
      <c r="C20" s="44">
        <v>5.36</v>
      </c>
      <c r="D20" s="44">
        <v>5.68</v>
      </c>
      <c r="E20" s="44">
        <v>5.7</v>
      </c>
      <c r="F20" s="44">
        <v>5.8</v>
      </c>
      <c r="G20" s="44">
        <v>5.4</v>
      </c>
      <c r="H20" s="44">
        <v>5.3</v>
      </c>
      <c r="I20" s="44">
        <v>5.4</v>
      </c>
      <c r="J20" s="44">
        <v>6</v>
      </c>
      <c r="K20" s="44">
        <v>6</v>
      </c>
      <c r="L20" s="44">
        <v>6</v>
      </c>
      <c r="M20" s="44">
        <v>6.8</v>
      </c>
      <c r="N20" s="44">
        <v>6.2</v>
      </c>
      <c r="O20" s="44">
        <v>6.2</v>
      </c>
      <c r="P20" s="44">
        <v>6.1</v>
      </c>
      <c r="Q20" s="44">
        <v>15.6</v>
      </c>
      <c r="R20" s="44">
        <v>5.8188</v>
      </c>
      <c r="S20" s="44">
        <f t="shared" si="0"/>
        <v>9.7812</v>
      </c>
      <c r="T20" s="44">
        <v>1003.29029736</v>
      </c>
    </row>
    <row r="21" spans="1:20">
      <c r="A21" s="44" t="s">
        <v>212</v>
      </c>
      <c r="B21" s="44">
        <v>2.3</v>
      </c>
      <c r="C21" s="44">
        <v>4.39</v>
      </c>
      <c r="D21" s="44">
        <v>4.43</v>
      </c>
      <c r="E21" s="44">
        <v>4.7</v>
      </c>
      <c r="F21" s="44">
        <v>4.7</v>
      </c>
      <c r="G21" s="44">
        <v>4.8</v>
      </c>
      <c r="H21" s="44">
        <v>5.2</v>
      </c>
      <c r="I21" s="44">
        <v>5</v>
      </c>
      <c r="J21" s="44">
        <v>5</v>
      </c>
      <c r="K21" s="44">
        <v>5.1</v>
      </c>
      <c r="L21" s="44">
        <v>5.2</v>
      </c>
      <c r="M21" s="44">
        <v>5.9</v>
      </c>
      <c r="N21" s="44">
        <v>6.5</v>
      </c>
      <c r="O21" s="44">
        <v>6.6</v>
      </c>
      <c r="P21" s="44">
        <v>6.2</v>
      </c>
      <c r="Q21" s="44">
        <v>15.1</v>
      </c>
      <c r="R21" s="44">
        <v>6.2061</v>
      </c>
      <c r="S21" s="44">
        <f t="shared" si="0"/>
        <v>8.8939</v>
      </c>
      <c r="T21" s="44">
        <v>1070.06941542</v>
      </c>
    </row>
    <row r="22" spans="1:20">
      <c r="A22" s="44" t="s">
        <v>213</v>
      </c>
      <c r="B22" s="44">
        <v>0.1</v>
      </c>
      <c r="C22" s="44">
        <v>0.21</v>
      </c>
      <c r="D22" s="44">
        <v>0.9</v>
      </c>
      <c r="E22" s="44">
        <v>0.9</v>
      </c>
      <c r="F22" s="44">
        <v>0.1</v>
      </c>
      <c r="G22" s="44">
        <v>0.1</v>
      </c>
      <c r="H22" s="44">
        <v>0.1</v>
      </c>
      <c r="I22" s="44">
        <v>0.1</v>
      </c>
      <c r="J22" s="44">
        <v>0.1</v>
      </c>
      <c r="K22" s="44">
        <v>0.1</v>
      </c>
      <c r="L22" s="44">
        <v>0.1</v>
      </c>
      <c r="M22" s="44">
        <v>0.2</v>
      </c>
      <c r="N22" s="44">
        <v>0.1</v>
      </c>
      <c r="O22" s="44">
        <v>0.1</v>
      </c>
      <c r="P22" s="44">
        <v>0.1</v>
      </c>
      <c r="Q22" s="44">
        <v>15.7</v>
      </c>
      <c r="R22" s="44">
        <v>7.0964</v>
      </c>
      <c r="S22" s="44">
        <f t="shared" si="0"/>
        <v>8.6036</v>
      </c>
      <c r="T22" s="44">
        <v>1223.57690008</v>
      </c>
    </row>
    <row r="23" spans="1:20">
      <c r="A23" s="44" t="s">
        <v>214</v>
      </c>
      <c r="B23" s="44">
        <v>1.7</v>
      </c>
      <c r="C23" s="44">
        <v>2.66</v>
      </c>
      <c r="D23" s="44">
        <v>2.93</v>
      </c>
      <c r="E23" s="44">
        <v>2.3</v>
      </c>
      <c r="F23" s="44">
        <v>2</v>
      </c>
      <c r="G23" s="44">
        <v>1.9</v>
      </c>
      <c r="H23" s="44">
        <v>1.8</v>
      </c>
      <c r="I23" s="44">
        <v>1.7</v>
      </c>
      <c r="J23" s="44">
        <v>1.5</v>
      </c>
      <c r="K23" s="44">
        <v>1.2</v>
      </c>
      <c r="L23" s="44">
        <v>1.1</v>
      </c>
      <c r="M23" s="44">
        <v>0.9</v>
      </c>
      <c r="N23" s="44">
        <v>0.7</v>
      </c>
      <c r="O23" s="44">
        <v>0.7</v>
      </c>
      <c r="P23" s="44">
        <v>0.6</v>
      </c>
      <c r="Q23" s="44">
        <v>14.9</v>
      </c>
      <c r="R23" s="44">
        <v>7.1967</v>
      </c>
      <c r="S23" s="44">
        <f t="shared" si="0"/>
        <v>7.7033</v>
      </c>
      <c r="T23" s="44">
        <v>1240.87084674</v>
      </c>
    </row>
    <row r="24" spans="1:20">
      <c r="A24" s="44" t="s">
        <v>215</v>
      </c>
      <c r="B24" s="44">
        <v>19.7</v>
      </c>
      <c r="C24" s="44">
        <v>19.7</v>
      </c>
      <c r="D24" s="44">
        <v>20</v>
      </c>
      <c r="E24" s="44">
        <v>19.5</v>
      </c>
      <c r="F24" s="44">
        <v>19.4</v>
      </c>
      <c r="G24" s="44">
        <v>19.3</v>
      </c>
      <c r="H24" s="44">
        <v>17.8</v>
      </c>
      <c r="I24" s="44">
        <v>17.6</v>
      </c>
      <c r="J24" s="44">
        <v>79</v>
      </c>
      <c r="K24" s="44">
        <v>76.9</v>
      </c>
      <c r="L24" s="44">
        <v>79.8</v>
      </c>
      <c r="M24" s="44">
        <v>78.9</v>
      </c>
      <c r="N24" s="44">
        <v>78.3</v>
      </c>
      <c r="O24" s="44">
        <v>84.3</v>
      </c>
      <c r="P24" s="44">
        <v>75.3</v>
      </c>
      <c r="Q24" s="44">
        <v>14.9</v>
      </c>
      <c r="R24" s="44">
        <v>7.7927</v>
      </c>
      <c r="S24" s="44">
        <f t="shared" si="0"/>
        <v>7.1073</v>
      </c>
      <c r="T24" s="44">
        <v>1343.63447794</v>
      </c>
    </row>
    <row r="25" spans="1:20">
      <c r="A25" s="44" t="s">
        <v>216</v>
      </c>
      <c r="B25" s="44">
        <v>9.7</v>
      </c>
      <c r="C25" s="44">
        <v>2.23</v>
      </c>
      <c r="D25" s="44">
        <v>4.15</v>
      </c>
      <c r="E25" s="44">
        <v>3.8</v>
      </c>
      <c r="F25" s="44">
        <v>4</v>
      </c>
      <c r="G25" s="44">
        <v>5.6</v>
      </c>
      <c r="H25" s="44">
        <v>6.1</v>
      </c>
      <c r="I25" s="44">
        <v>5.7</v>
      </c>
      <c r="J25" s="44">
        <v>5.9</v>
      </c>
      <c r="K25" s="44">
        <v>6</v>
      </c>
      <c r="L25" s="44">
        <v>1.3</v>
      </c>
      <c r="M25" s="44">
        <v>1.3</v>
      </c>
      <c r="N25" s="44">
        <v>0.9</v>
      </c>
      <c r="O25" s="44">
        <v>0.8</v>
      </c>
      <c r="P25" s="44">
        <v>0.9</v>
      </c>
      <c r="Q25" s="44">
        <v>11.9</v>
      </c>
      <c r="R25" s="44">
        <v>6.9377</v>
      </c>
      <c r="S25" s="44">
        <f t="shared" si="0"/>
        <v>4.9623</v>
      </c>
      <c r="T25" s="44">
        <v>1196.21349694</v>
      </c>
    </row>
    <row r="26" spans="1:20">
      <c r="A26" s="44" t="s">
        <v>217</v>
      </c>
      <c r="B26" s="44">
        <v>14.1</v>
      </c>
      <c r="C26" s="44">
        <v>14.67</v>
      </c>
      <c r="D26" s="44">
        <v>14.83</v>
      </c>
      <c r="E26" s="44">
        <v>14.8</v>
      </c>
      <c r="F26" s="44">
        <v>15.1</v>
      </c>
      <c r="G26" s="44">
        <v>17.3</v>
      </c>
      <c r="H26" s="44">
        <v>17.1</v>
      </c>
      <c r="I26" s="44">
        <v>17.7</v>
      </c>
      <c r="J26" s="44">
        <v>16.1</v>
      </c>
      <c r="K26" s="44">
        <v>16.5</v>
      </c>
      <c r="L26" s="44">
        <v>16.9</v>
      </c>
      <c r="M26" s="44">
        <v>17.6</v>
      </c>
      <c r="N26" s="44">
        <v>18.8</v>
      </c>
      <c r="O26" s="44">
        <v>19.1</v>
      </c>
      <c r="P26" s="44">
        <v>22</v>
      </c>
      <c r="Q26" s="44">
        <v>11.3</v>
      </c>
      <c r="R26" s="44">
        <v>6.9382</v>
      </c>
      <c r="S26" s="44">
        <f t="shared" si="0"/>
        <v>4.3618</v>
      </c>
      <c r="T26" s="44">
        <v>1196.29970804</v>
      </c>
    </row>
    <row r="27" spans="1:20">
      <c r="A27" s="44" t="s">
        <v>218</v>
      </c>
      <c r="B27" s="44">
        <v>39</v>
      </c>
      <c r="C27" s="44">
        <v>36.85</v>
      </c>
      <c r="D27" s="44">
        <v>37.13</v>
      </c>
      <c r="E27" s="44">
        <v>36.3</v>
      </c>
      <c r="F27" s="44">
        <v>37.2</v>
      </c>
      <c r="G27" s="44">
        <v>37.2</v>
      </c>
      <c r="H27" s="44">
        <v>37.6</v>
      </c>
      <c r="I27" s="44">
        <v>37.2</v>
      </c>
      <c r="J27" s="44">
        <v>38</v>
      </c>
      <c r="K27" s="44">
        <v>42.3</v>
      </c>
      <c r="L27" s="44">
        <v>44</v>
      </c>
      <c r="M27" s="44">
        <v>45.3</v>
      </c>
      <c r="N27" s="44">
        <v>53.1</v>
      </c>
      <c r="O27" s="44">
        <v>53.2</v>
      </c>
      <c r="P27" s="44">
        <v>115</v>
      </c>
      <c r="Q27" s="44">
        <v>11</v>
      </c>
      <c r="R27" s="44">
        <v>7.04</v>
      </c>
      <c r="S27" s="44">
        <f t="shared" si="0"/>
        <v>3.96</v>
      </c>
      <c r="T27" s="44">
        <v>1213.852288</v>
      </c>
    </row>
    <row r="28" spans="1:20">
      <c r="A28" s="44" t="s">
        <v>219</v>
      </c>
      <c r="B28" s="44">
        <v>43.5</v>
      </c>
      <c r="C28" s="44">
        <v>41.29</v>
      </c>
      <c r="D28" s="44">
        <v>45.2</v>
      </c>
      <c r="E28" s="44">
        <v>46.9</v>
      </c>
      <c r="F28" s="44">
        <v>46.5</v>
      </c>
      <c r="G28" s="44">
        <v>45.5</v>
      </c>
      <c r="H28" s="44">
        <v>43.5</v>
      </c>
      <c r="I28" s="44">
        <v>43.7</v>
      </c>
      <c r="J28" s="44">
        <v>28.4</v>
      </c>
      <c r="K28" s="44">
        <v>27.9</v>
      </c>
      <c r="L28" s="44">
        <v>27.4</v>
      </c>
      <c r="M28" s="44">
        <v>27.6</v>
      </c>
      <c r="N28" s="44">
        <v>26.4</v>
      </c>
      <c r="O28" s="44">
        <v>28.1</v>
      </c>
      <c r="P28" s="44">
        <v>27.9</v>
      </c>
      <c r="Q28" s="44">
        <v>10.7</v>
      </c>
      <c r="R28" s="44">
        <v>7.1904</v>
      </c>
      <c r="S28" s="44">
        <f t="shared" si="0"/>
        <v>3.5096</v>
      </c>
      <c r="T28" s="44">
        <v>1239.78458688</v>
      </c>
    </row>
    <row r="29" spans="1:20">
      <c r="A29" s="44" t="s">
        <v>220</v>
      </c>
      <c r="B29" s="44">
        <v>14</v>
      </c>
      <c r="C29" s="44">
        <v>30.79</v>
      </c>
      <c r="D29" s="44">
        <v>29.34</v>
      </c>
      <c r="E29" s="44">
        <v>29.1</v>
      </c>
      <c r="F29" s="44">
        <v>29.4</v>
      </c>
      <c r="G29" s="44">
        <v>30.2</v>
      </c>
      <c r="H29" s="44">
        <v>30</v>
      </c>
      <c r="I29" s="44">
        <v>29.7</v>
      </c>
      <c r="J29" s="44">
        <v>29.8</v>
      </c>
      <c r="K29" s="44">
        <v>29.9</v>
      </c>
      <c r="L29" s="44">
        <v>30.7</v>
      </c>
      <c r="M29" s="44">
        <v>31.3</v>
      </c>
      <c r="N29" s="44">
        <v>32.3</v>
      </c>
      <c r="O29" s="44">
        <v>35.9</v>
      </c>
      <c r="P29" s="44">
        <v>37.6</v>
      </c>
      <c r="Q29" s="44">
        <v>10.4</v>
      </c>
      <c r="R29" s="44">
        <v>7.3632</v>
      </c>
      <c r="S29" s="44">
        <f t="shared" si="0"/>
        <v>3.0368</v>
      </c>
      <c r="T29" s="44">
        <v>1269.57914304</v>
      </c>
    </row>
    <row r="30" spans="1:20">
      <c r="A30" s="44" t="s">
        <v>221</v>
      </c>
      <c r="B30" s="44">
        <v>28.2</v>
      </c>
      <c r="C30" s="44">
        <v>29.72</v>
      </c>
      <c r="D30" s="44">
        <v>30.32</v>
      </c>
      <c r="E30" s="44">
        <v>28.8</v>
      </c>
      <c r="F30" s="44">
        <v>28.6</v>
      </c>
      <c r="G30" s="44">
        <v>25.8</v>
      </c>
      <c r="H30" s="44">
        <v>25.6</v>
      </c>
      <c r="I30" s="44">
        <v>25.8</v>
      </c>
      <c r="J30" s="44">
        <v>24.7</v>
      </c>
      <c r="K30" s="44">
        <v>22.4</v>
      </c>
      <c r="L30" s="44">
        <v>19.1</v>
      </c>
      <c r="M30" s="44">
        <v>16.2</v>
      </c>
      <c r="N30" s="44">
        <v>13.7</v>
      </c>
      <c r="O30" s="44">
        <v>13.2</v>
      </c>
      <c r="P30" s="44">
        <v>12.8</v>
      </c>
      <c r="Q30" s="44">
        <v>10.4</v>
      </c>
      <c r="R30" s="44">
        <v>7.6856</v>
      </c>
      <c r="S30" s="44">
        <f t="shared" si="0"/>
        <v>2.7144</v>
      </c>
      <c r="T30" s="44">
        <v>1325.16806032</v>
      </c>
    </row>
    <row r="31" spans="1:20">
      <c r="A31" s="44" t="s">
        <v>222</v>
      </c>
      <c r="B31" s="44">
        <v>27.2</v>
      </c>
      <c r="C31" s="44">
        <v>26.9</v>
      </c>
      <c r="D31" s="44">
        <v>29.84</v>
      </c>
      <c r="E31" s="44">
        <v>32.9</v>
      </c>
      <c r="F31" s="44">
        <v>34.1</v>
      </c>
      <c r="G31" s="44">
        <v>37.4</v>
      </c>
      <c r="H31" s="44">
        <v>35.4</v>
      </c>
      <c r="I31" s="44">
        <v>36.5</v>
      </c>
      <c r="J31" s="44">
        <v>40.8</v>
      </c>
      <c r="K31" s="44">
        <v>40.1</v>
      </c>
      <c r="L31" s="44">
        <v>43.7</v>
      </c>
      <c r="M31" s="44">
        <v>57.4</v>
      </c>
      <c r="N31" s="44">
        <v>70.2</v>
      </c>
      <c r="O31" s="44">
        <v>83.7</v>
      </c>
      <c r="P31" s="44">
        <v>92</v>
      </c>
      <c r="Q31" s="44">
        <v>10.6</v>
      </c>
      <c r="R31" s="44">
        <v>8.056</v>
      </c>
      <c r="S31" s="44">
        <f t="shared" si="0"/>
        <v>2.544</v>
      </c>
      <c r="T31" s="44">
        <v>1389.0332432</v>
      </c>
    </row>
    <row r="32" spans="1:20">
      <c r="A32" s="44" t="s">
        <v>223</v>
      </c>
      <c r="B32" s="44">
        <v>170.4</v>
      </c>
      <c r="C32" s="44">
        <v>148.16</v>
      </c>
      <c r="D32" s="44">
        <v>150.72</v>
      </c>
      <c r="E32" s="44">
        <v>181.5</v>
      </c>
      <c r="F32" s="44">
        <v>185.3</v>
      </c>
      <c r="G32" s="44">
        <v>203</v>
      </c>
      <c r="H32" s="44">
        <v>214</v>
      </c>
      <c r="I32" s="44">
        <v>209.5</v>
      </c>
      <c r="J32" s="44">
        <v>157.1</v>
      </c>
      <c r="K32" s="44">
        <v>158</v>
      </c>
      <c r="L32" s="44">
        <v>154</v>
      </c>
      <c r="M32" s="44">
        <v>115.6</v>
      </c>
      <c r="N32" s="44">
        <v>127.1</v>
      </c>
      <c r="O32" s="44">
        <v>137.5</v>
      </c>
      <c r="P32" s="44">
        <v>144.5</v>
      </c>
      <c r="Q32" s="44">
        <v>167.4</v>
      </c>
      <c r="R32" s="44">
        <v>44.8632</v>
      </c>
      <c r="S32" s="44">
        <f t="shared" si="0"/>
        <v>122.5368</v>
      </c>
      <c r="T32" s="44">
        <v>6726.8330712</v>
      </c>
    </row>
    <row r="33" spans="1:20">
      <c r="Q33" s="44">
        <v>180.79</v>
      </c>
      <c r="R33" s="44">
        <v>55.32174</v>
      </c>
      <c r="S33" s="44">
        <f t="shared" si="0"/>
        <v>125.46826</v>
      </c>
      <c r="T33" s="44">
        <v>8294.99701734</v>
      </c>
    </row>
    <row r="34" spans="1:20">
      <c r="A34" s="44" t="s">
        <v>224</v>
      </c>
      <c r="Q34" s="44">
        <v>188.66</v>
      </c>
      <c r="R34" s="44">
        <v>62.06914</v>
      </c>
      <c r="S34" s="44">
        <f t="shared" si="0"/>
        <v>126.59086</v>
      </c>
      <c r="T34" s="44">
        <v>9306.70892074</v>
      </c>
    </row>
    <row r="35" spans="1:20">
      <c r="A35" s="51">
        <v>0.268</v>
      </c>
      <c r="B35" s="44">
        <f t="shared" ref="B35:B65" si="1">B2*$A$35</f>
        <v>4.2344</v>
      </c>
      <c r="C35" s="44">
        <f t="shared" ref="C35:C65" si="2">C2*$A$36</f>
        <v>4.55022</v>
      </c>
      <c r="D35" s="44">
        <f t="shared" ref="D35:D65" si="3">D2*$A$37</f>
        <v>4.95803</v>
      </c>
      <c r="E35" s="44">
        <f t="shared" ref="E35:E65" si="4">E2*$A$38</f>
        <v>5.6323</v>
      </c>
      <c r="F35" s="44">
        <f t="shared" ref="F35:F65" si="5">F2*$A$39</f>
        <v>5.9184</v>
      </c>
      <c r="G35" s="44">
        <f t="shared" ref="G35:G65" si="6">G2*$A$40</f>
        <v>6.2376</v>
      </c>
      <c r="H35" s="44">
        <f t="shared" ref="H35:H65" si="7">H2*$A$41</f>
        <v>5.9892</v>
      </c>
      <c r="I35" s="44">
        <f t="shared" ref="I35:I65" si="8">I2*$A$42</f>
        <v>5.9099</v>
      </c>
      <c r="J35" s="44">
        <f t="shared" ref="J35:J65" si="9">J2*$A$43</f>
        <v>4.8972</v>
      </c>
      <c r="K35" s="44">
        <f t="shared" ref="K35:K65" si="10">K2*$A$44</f>
        <v>4.605</v>
      </c>
      <c r="L35" s="44">
        <f t="shared" ref="L35:L65" si="11">L2*$A$45</f>
        <v>3.648</v>
      </c>
      <c r="M35" s="44">
        <f t="shared" ref="M35:M65" si="12">M2*$A$46</f>
        <v>3.8976</v>
      </c>
      <c r="N35" s="44">
        <f t="shared" ref="N35:N65" si="13">N2*$A$47</f>
        <v>4.1064</v>
      </c>
      <c r="O35" s="44">
        <f t="shared" ref="O35:O65" si="14">O2*$A$48</f>
        <v>4.2123</v>
      </c>
      <c r="P35" s="44">
        <f t="shared" ref="P35:P65" si="15">P2*$A$49</f>
        <v>4.18</v>
      </c>
      <c r="Q35" s="44">
        <v>196.3</v>
      </c>
      <c r="R35" s="44">
        <v>73.2199</v>
      </c>
      <c r="S35" s="44">
        <f t="shared" si="0"/>
        <v>123.0801</v>
      </c>
      <c r="T35" s="44">
        <v>10978.6650259</v>
      </c>
    </row>
    <row r="36" spans="1:20">
      <c r="A36" s="51">
        <v>0.306</v>
      </c>
      <c r="B36" s="44">
        <f t="shared" si="1"/>
        <v>4.2344</v>
      </c>
      <c r="C36" s="44">
        <f t="shared" si="2"/>
        <v>4.79502</v>
      </c>
      <c r="D36" s="44">
        <f t="shared" si="3"/>
        <v>5.19491</v>
      </c>
      <c r="E36" s="44">
        <f t="shared" si="4"/>
        <v>5.8188</v>
      </c>
      <c r="F36" s="44">
        <f t="shared" si="5"/>
        <v>6.2061</v>
      </c>
      <c r="G36" s="44">
        <f t="shared" si="6"/>
        <v>7.0964</v>
      </c>
      <c r="H36" s="44">
        <f t="shared" si="7"/>
        <v>7.1967</v>
      </c>
      <c r="I36" s="44">
        <f t="shared" si="8"/>
        <v>7.7927</v>
      </c>
      <c r="J36" s="44">
        <f t="shared" si="9"/>
        <v>6.9377</v>
      </c>
      <c r="K36" s="44">
        <f t="shared" si="10"/>
        <v>6.9382</v>
      </c>
      <c r="L36" s="44">
        <f t="shared" si="11"/>
        <v>7.04</v>
      </c>
      <c r="M36" s="44">
        <f t="shared" si="12"/>
        <v>7.1904</v>
      </c>
      <c r="N36" s="44">
        <f t="shared" si="13"/>
        <v>7.3632</v>
      </c>
      <c r="O36" s="44">
        <f t="shared" si="14"/>
        <v>7.6856</v>
      </c>
      <c r="P36" s="44">
        <f t="shared" si="15"/>
        <v>8.056</v>
      </c>
      <c r="Q36" s="44">
        <v>191.2</v>
      </c>
      <c r="R36" s="44">
        <v>78.5832</v>
      </c>
      <c r="S36" s="44">
        <f t="shared" si="0"/>
        <v>112.6168</v>
      </c>
      <c r="T36" s="44">
        <v>11782.8435912</v>
      </c>
    </row>
    <row r="37" spans="1:20">
      <c r="A37" s="51">
        <v>0.329</v>
      </c>
      <c r="B37" s="44">
        <f t="shared" si="1"/>
        <v>44.8632</v>
      </c>
      <c r="C37" s="44">
        <f t="shared" si="2"/>
        <v>55.32174</v>
      </c>
      <c r="D37" s="44">
        <f t="shared" si="3"/>
        <v>62.06914</v>
      </c>
      <c r="E37" s="44">
        <f t="shared" si="4"/>
        <v>73.2199</v>
      </c>
      <c r="F37" s="44">
        <f t="shared" si="5"/>
        <v>78.5832</v>
      </c>
      <c r="G37" s="44">
        <f t="shared" si="6"/>
        <v>89.5412</v>
      </c>
      <c r="H37" s="44">
        <f t="shared" si="7"/>
        <v>94.8129</v>
      </c>
      <c r="I37" s="44">
        <f t="shared" si="8"/>
        <v>94.4538</v>
      </c>
      <c r="J37" s="44">
        <f t="shared" si="9"/>
        <v>72.6418</v>
      </c>
      <c r="K37" s="44">
        <f t="shared" si="10"/>
        <v>65.0226</v>
      </c>
      <c r="L37" s="44">
        <f t="shared" si="11"/>
        <v>73.472</v>
      </c>
      <c r="M37" s="44">
        <f t="shared" si="12"/>
        <v>82.1856</v>
      </c>
      <c r="N37" s="44">
        <f t="shared" si="13"/>
        <v>95.7216</v>
      </c>
      <c r="O37" s="44">
        <f t="shared" si="14"/>
        <v>109.4459</v>
      </c>
      <c r="P37" s="44">
        <f t="shared" si="15"/>
        <v>114.76</v>
      </c>
      <c r="Q37" s="44">
        <v>198.1</v>
      </c>
      <c r="R37" s="44">
        <v>89.5412</v>
      </c>
      <c r="S37" s="44">
        <f t="shared" si="0"/>
        <v>108.5588</v>
      </c>
      <c r="T37" s="44">
        <v>13425.8970692</v>
      </c>
    </row>
    <row r="38" spans="1:20">
      <c r="A38" s="51">
        <v>0.373</v>
      </c>
      <c r="B38" s="44">
        <f t="shared" si="1"/>
        <v>7.3432</v>
      </c>
      <c r="C38" s="44">
        <f t="shared" si="2"/>
        <v>8.8128</v>
      </c>
      <c r="D38" s="44">
        <f t="shared" si="3"/>
        <v>9.212</v>
      </c>
      <c r="E38" s="44">
        <f t="shared" si="4"/>
        <v>11.4138</v>
      </c>
      <c r="F38" s="44">
        <f t="shared" si="5"/>
        <v>13.1931</v>
      </c>
      <c r="G38" s="44">
        <f t="shared" si="6"/>
        <v>15.6844</v>
      </c>
      <c r="H38" s="44">
        <f t="shared" si="7"/>
        <v>16.7118</v>
      </c>
      <c r="I38" s="44">
        <f t="shared" si="8"/>
        <v>21.2861</v>
      </c>
      <c r="J38" s="44">
        <f t="shared" si="9"/>
        <v>19.1807</v>
      </c>
      <c r="K38" s="44">
        <f t="shared" si="10"/>
        <v>19.4638</v>
      </c>
      <c r="L38" s="44">
        <f t="shared" si="11"/>
        <v>20.416</v>
      </c>
      <c r="M38" s="44">
        <f t="shared" si="12"/>
        <v>25.6704</v>
      </c>
      <c r="N38" s="44">
        <f t="shared" si="13"/>
        <v>27.3996</v>
      </c>
      <c r="O38" s="44">
        <f t="shared" si="14"/>
        <v>28.6732</v>
      </c>
      <c r="P38" s="44">
        <f t="shared" si="15"/>
        <v>29.032</v>
      </c>
      <c r="Q38" s="44">
        <v>196.3</v>
      </c>
      <c r="R38" s="44">
        <v>94.8129</v>
      </c>
      <c r="S38" s="44">
        <f t="shared" si="0"/>
        <v>101.4871</v>
      </c>
      <c r="T38" s="44">
        <v>14216.3410389</v>
      </c>
    </row>
    <row r="39" spans="1:20">
      <c r="A39" s="51">
        <v>0.411</v>
      </c>
      <c r="B39" s="44">
        <f t="shared" si="1"/>
        <v>60.9164</v>
      </c>
      <c r="C39" s="44">
        <f t="shared" si="2"/>
        <v>89.505</v>
      </c>
      <c r="D39" s="44">
        <f t="shared" si="3"/>
        <v>90.52106</v>
      </c>
      <c r="E39" s="44">
        <f t="shared" si="4"/>
        <v>98.1736</v>
      </c>
      <c r="F39" s="44">
        <f t="shared" si="5"/>
        <v>94.2012</v>
      </c>
      <c r="G39" s="44">
        <f t="shared" si="6"/>
        <v>104.5024</v>
      </c>
      <c r="H39" s="44">
        <f t="shared" si="7"/>
        <v>114.5676</v>
      </c>
      <c r="I39" s="44">
        <f t="shared" si="8"/>
        <v>105.8029</v>
      </c>
      <c r="J39" s="44">
        <f t="shared" si="9"/>
        <v>71.9422</v>
      </c>
      <c r="K39" s="44">
        <f t="shared" si="10"/>
        <v>74.1712</v>
      </c>
      <c r="L39" s="44">
        <f t="shared" si="11"/>
        <v>78.4</v>
      </c>
      <c r="M39" s="44">
        <f t="shared" si="12"/>
        <v>86.8896</v>
      </c>
      <c r="N39" s="44">
        <f t="shared" si="13"/>
        <v>101.5272</v>
      </c>
      <c r="O39" s="44">
        <f t="shared" si="14"/>
        <v>117.501</v>
      </c>
      <c r="P39" s="44">
        <f t="shared" si="15"/>
        <v>128.212</v>
      </c>
      <c r="Q39" s="44">
        <v>180.6</v>
      </c>
      <c r="R39" s="44">
        <v>94.4538</v>
      </c>
      <c r="S39" s="44">
        <f t="shared" si="0"/>
        <v>86.1462</v>
      </c>
      <c r="T39" s="44">
        <v>14162.4972258</v>
      </c>
    </row>
    <row r="40" spans="1:20">
      <c r="A40" s="51">
        <v>0.452</v>
      </c>
      <c r="B40" s="44">
        <f t="shared" si="1"/>
        <v>7.7452</v>
      </c>
      <c r="C40" s="44">
        <f t="shared" si="2"/>
        <v>9.8226</v>
      </c>
      <c r="D40" s="44">
        <f t="shared" si="3"/>
        <v>10.89977</v>
      </c>
      <c r="E40" s="44">
        <f t="shared" si="4"/>
        <v>12.0106</v>
      </c>
      <c r="F40" s="44">
        <f t="shared" si="5"/>
        <v>12.5355</v>
      </c>
      <c r="G40" s="44">
        <f t="shared" si="6"/>
        <v>14.2832</v>
      </c>
      <c r="H40" s="44">
        <f t="shared" si="7"/>
        <v>16.2288</v>
      </c>
      <c r="I40" s="44">
        <f t="shared" si="8"/>
        <v>18.2004</v>
      </c>
      <c r="J40" s="44">
        <f t="shared" si="9"/>
        <v>16.0325</v>
      </c>
      <c r="K40" s="44">
        <f t="shared" si="10"/>
        <v>17.9288</v>
      </c>
      <c r="L40" s="44">
        <f t="shared" si="11"/>
        <v>17.536</v>
      </c>
      <c r="M40" s="44">
        <f t="shared" si="12"/>
        <v>18.6144</v>
      </c>
      <c r="N40" s="44">
        <f t="shared" si="13"/>
        <v>19.8948</v>
      </c>
      <c r="O40" s="44">
        <f t="shared" si="14"/>
        <v>20.3964</v>
      </c>
      <c r="P40" s="44">
        <f t="shared" si="15"/>
        <v>20.14</v>
      </c>
      <c r="Q40" s="44">
        <v>124.6</v>
      </c>
      <c r="R40" s="44">
        <v>72.6418</v>
      </c>
      <c r="S40" s="44">
        <f t="shared" si="0"/>
        <v>51.9582</v>
      </c>
      <c r="T40" s="44">
        <v>10891.9841338</v>
      </c>
    </row>
    <row r="41" spans="1:20">
      <c r="A41" s="51">
        <v>0.483</v>
      </c>
      <c r="B41" s="44">
        <f t="shared" si="1"/>
        <v>5.1724</v>
      </c>
      <c r="C41" s="44">
        <f t="shared" si="2"/>
        <v>5.97312</v>
      </c>
      <c r="D41" s="44">
        <f t="shared" si="3"/>
        <v>5.92529</v>
      </c>
      <c r="E41" s="44">
        <f t="shared" si="4"/>
        <v>8.952</v>
      </c>
      <c r="F41" s="44">
        <f t="shared" si="5"/>
        <v>9.5352</v>
      </c>
      <c r="G41" s="44">
        <f t="shared" si="6"/>
        <v>11.074</v>
      </c>
      <c r="H41" s="44">
        <f t="shared" si="7"/>
        <v>12.6546</v>
      </c>
      <c r="I41" s="44">
        <f t="shared" si="8"/>
        <v>13.075</v>
      </c>
      <c r="J41" s="44">
        <f t="shared" si="9"/>
        <v>8.162</v>
      </c>
      <c r="K41" s="44">
        <f t="shared" si="10"/>
        <v>9.2714</v>
      </c>
      <c r="L41" s="44">
        <f t="shared" si="11"/>
        <v>9.792</v>
      </c>
      <c r="M41" s="44">
        <f t="shared" si="12"/>
        <v>10.08</v>
      </c>
      <c r="N41" s="44">
        <f t="shared" si="13"/>
        <v>10.4076</v>
      </c>
      <c r="O41" s="44">
        <f t="shared" si="14"/>
        <v>9.2375</v>
      </c>
      <c r="P41" s="44">
        <f t="shared" si="15"/>
        <v>7.448</v>
      </c>
      <c r="Q41" s="44">
        <v>105.9</v>
      </c>
      <c r="R41" s="44">
        <v>65.0226</v>
      </c>
      <c r="S41" s="44">
        <f t="shared" si="0"/>
        <v>40.8774</v>
      </c>
      <c r="T41" s="44">
        <v>9749.5536666</v>
      </c>
    </row>
    <row r="42" spans="1:20">
      <c r="A42" s="51">
        <v>0.523</v>
      </c>
      <c r="B42" s="44">
        <f t="shared" si="1"/>
        <v>52.796</v>
      </c>
      <c r="C42" s="44">
        <f t="shared" si="2"/>
        <v>62.8524</v>
      </c>
      <c r="D42" s="44">
        <f t="shared" si="3"/>
        <v>63.38514</v>
      </c>
      <c r="E42" s="44">
        <f t="shared" si="4"/>
        <v>75.4206</v>
      </c>
      <c r="F42" s="44">
        <f t="shared" si="5"/>
        <v>78.7887</v>
      </c>
      <c r="G42" s="44">
        <f t="shared" si="6"/>
        <v>89.1344</v>
      </c>
      <c r="H42" s="44">
        <f t="shared" si="7"/>
        <v>93.4122</v>
      </c>
      <c r="I42" s="44">
        <f t="shared" si="8"/>
        <v>92.4664</v>
      </c>
      <c r="J42" s="44">
        <f t="shared" si="9"/>
        <v>72.3503</v>
      </c>
      <c r="K42" s="44">
        <f t="shared" si="10"/>
        <v>64.47</v>
      </c>
      <c r="L42" s="44">
        <f t="shared" si="11"/>
        <v>68.864</v>
      </c>
      <c r="M42" s="44">
        <f t="shared" si="12"/>
        <v>75.1968</v>
      </c>
      <c r="N42" s="44">
        <f t="shared" si="13"/>
        <v>77.6676</v>
      </c>
      <c r="O42" s="44">
        <f t="shared" si="14"/>
        <v>81.5117</v>
      </c>
      <c r="P42" s="44">
        <f t="shared" si="15"/>
        <v>82.612</v>
      </c>
      <c r="Q42" s="44">
        <v>114.8</v>
      </c>
      <c r="R42" s="44">
        <v>73.472</v>
      </c>
      <c r="S42" s="44">
        <f t="shared" si="0"/>
        <v>41.328</v>
      </c>
      <c r="T42" s="44">
        <v>11016.465152</v>
      </c>
    </row>
    <row r="43" spans="1:20">
      <c r="A43" s="51">
        <v>0.583</v>
      </c>
      <c r="B43" s="44">
        <f t="shared" si="1"/>
        <v>0.804</v>
      </c>
      <c r="C43" s="44">
        <f t="shared" si="2"/>
        <v>2.05632</v>
      </c>
      <c r="D43" s="44">
        <f t="shared" si="3"/>
        <v>2.26681</v>
      </c>
      <c r="E43" s="44">
        <f t="shared" si="4"/>
        <v>2.5737</v>
      </c>
      <c r="F43" s="44">
        <f t="shared" si="5"/>
        <v>2.3838</v>
      </c>
      <c r="G43" s="44">
        <f t="shared" si="6"/>
        <v>2.6216</v>
      </c>
      <c r="H43" s="44">
        <f t="shared" si="7"/>
        <v>2.8014</v>
      </c>
      <c r="I43" s="44">
        <f t="shared" si="8"/>
        <v>2.6673</v>
      </c>
      <c r="J43" s="44">
        <f t="shared" si="9"/>
        <v>3.7895</v>
      </c>
      <c r="K43" s="44">
        <f t="shared" si="10"/>
        <v>3.4384</v>
      </c>
      <c r="L43" s="44">
        <f t="shared" si="11"/>
        <v>3.328</v>
      </c>
      <c r="M43" s="44">
        <f t="shared" si="12"/>
        <v>3.5616</v>
      </c>
      <c r="N43" s="44">
        <f t="shared" si="13"/>
        <v>3.8232</v>
      </c>
      <c r="O43" s="44">
        <f t="shared" si="14"/>
        <v>4.2123</v>
      </c>
      <c r="P43" s="44">
        <f t="shared" si="15"/>
        <v>4.636</v>
      </c>
      <c r="Q43" s="44">
        <v>122.3</v>
      </c>
      <c r="R43" s="44">
        <v>82.1856</v>
      </c>
      <c r="S43" s="44">
        <f t="shared" si="0"/>
        <v>40.1144</v>
      </c>
      <c r="T43" s="44">
        <v>12322.9910496</v>
      </c>
    </row>
    <row r="44" spans="1:20">
      <c r="A44" s="51">
        <v>0.614</v>
      </c>
      <c r="B44" s="44">
        <f t="shared" si="1"/>
        <v>5.0652</v>
      </c>
      <c r="C44" s="44">
        <f t="shared" si="2"/>
        <v>6.75036</v>
      </c>
      <c r="D44" s="44">
        <f t="shared" si="3"/>
        <v>7.06363</v>
      </c>
      <c r="E44" s="44">
        <f t="shared" si="4"/>
        <v>7.7957</v>
      </c>
      <c r="F44" s="44">
        <f t="shared" si="5"/>
        <v>8.3844</v>
      </c>
      <c r="G44" s="44">
        <f t="shared" si="6"/>
        <v>9.266</v>
      </c>
      <c r="H44" s="44">
        <f t="shared" si="7"/>
        <v>9.66</v>
      </c>
      <c r="I44" s="44">
        <f t="shared" si="8"/>
        <v>10.4077</v>
      </c>
      <c r="J44" s="44">
        <f t="shared" si="9"/>
        <v>8.1037</v>
      </c>
      <c r="K44" s="44">
        <f t="shared" si="10"/>
        <v>8.2276</v>
      </c>
      <c r="L44" s="44">
        <f t="shared" si="11"/>
        <v>8</v>
      </c>
      <c r="M44" s="44">
        <f t="shared" si="12"/>
        <v>8.6688</v>
      </c>
      <c r="N44" s="44">
        <f t="shared" si="13"/>
        <v>9.2748</v>
      </c>
      <c r="O44" s="44">
        <f t="shared" si="14"/>
        <v>10.5677</v>
      </c>
      <c r="P44" s="44">
        <f t="shared" si="15"/>
        <v>11.324</v>
      </c>
      <c r="Q44" s="44">
        <v>135.2</v>
      </c>
      <c r="R44" s="44">
        <v>95.7216</v>
      </c>
      <c r="S44" s="44">
        <f t="shared" si="0"/>
        <v>39.4784</v>
      </c>
      <c r="T44" s="44">
        <v>14352.5924256</v>
      </c>
    </row>
    <row r="45" spans="1:20">
      <c r="A45" s="51">
        <v>0.64</v>
      </c>
      <c r="B45" s="44">
        <f t="shared" si="1"/>
        <v>1.6348</v>
      </c>
      <c r="C45" s="44">
        <f t="shared" si="2"/>
        <v>1.86966</v>
      </c>
      <c r="D45" s="44">
        <f t="shared" si="3"/>
        <v>2.00032</v>
      </c>
      <c r="E45" s="44">
        <f t="shared" si="4"/>
        <v>2.1261</v>
      </c>
      <c r="F45" s="44">
        <f t="shared" si="5"/>
        <v>2.1372</v>
      </c>
      <c r="G45" s="44">
        <f t="shared" si="6"/>
        <v>2.0792</v>
      </c>
      <c r="H45" s="44">
        <f t="shared" si="7"/>
        <v>2.1252</v>
      </c>
      <c r="I45" s="44">
        <f t="shared" si="8"/>
        <v>2.0397</v>
      </c>
      <c r="J45" s="44">
        <f t="shared" si="9"/>
        <v>1.9239</v>
      </c>
      <c r="K45" s="44">
        <f t="shared" si="10"/>
        <v>1.9648</v>
      </c>
      <c r="L45" s="44">
        <f t="shared" si="11"/>
        <v>1.984</v>
      </c>
      <c r="M45" s="44">
        <f t="shared" si="12"/>
        <v>2.688</v>
      </c>
      <c r="N45" s="44">
        <f t="shared" si="13"/>
        <v>3.0444</v>
      </c>
      <c r="O45" s="44">
        <f t="shared" si="14"/>
        <v>3.2516</v>
      </c>
      <c r="P45" s="44">
        <f t="shared" si="15"/>
        <v>3.42</v>
      </c>
      <c r="Q45" s="44">
        <v>148.1</v>
      </c>
      <c r="R45" s="44">
        <v>109.4459</v>
      </c>
      <c r="S45" s="44">
        <f t="shared" si="0"/>
        <v>38.6541</v>
      </c>
      <c r="T45" s="44">
        <v>16410.4276919</v>
      </c>
    </row>
    <row r="46" spans="1:20">
      <c r="A46" s="51">
        <v>0.672</v>
      </c>
      <c r="B46" s="44">
        <f t="shared" si="1"/>
        <v>1.8224</v>
      </c>
      <c r="C46" s="44">
        <f t="shared" si="2"/>
        <v>2.9988</v>
      </c>
      <c r="D46" s="44">
        <f t="shared" si="3"/>
        <v>3.3887</v>
      </c>
      <c r="E46" s="44">
        <f t="shared" si="4"/>
        <v>4.0284</v>
      </c>
      <c r="F46" s="44">
        <f t="shared" si="5"/>
        <v>4.5621</v>
      </c>
      <c r="G46" s="44">
        <f t="shared" si="6"/>
        <v>5.2884</v>
      </c>
      <c r="H46" s="44">
        <f t="shared" si="7"/>
        <v>6.279</v>
      </c>
      <c r="I46" s="44">
        <f t="shared" si="8"/>
        <v>6.9036</v>
      </c>
      <c r="J46" s="44">
        <f t="shared" si="9"/>
        <v>7.5207</v>
      </c>
      <c r="K46" s="44">
        <f t="shared" si="10"/>
        <v>7.8592</v>
      </c>
      <c r="L46" s="44">
        <f t="shared" si="11"/>
        <v>9.28</v>
      </c>
      <c r="M46" s="44">
        <f t="shared" si="12"/>
        <v>11.0208</v>
      </c>
      <c r="N46" s="44">
        <f t="shared" si="13"/>
        <v>9.2748</v>
      </c>
      <c r="O46" s="44">
        <f t="shared" si="14"/>
        <v>10.4938</v>
      </c>
      <c r="P46" s="44">
        <f t="shared" si="15"/>
        <v>11.02</v>
      </c>
      <c r="Q46" s="44">
        <v>151</v>
      </c>
      <c r="R46" s="44">
        <v>114.76</v>
      </c>
      <c r="S46" s="44">
        <f t="shared" si="0"/>
        <v>36.24</v>
      </c>
      <c r="T46" s="44">
        <v>17207.22916</v>
      </c>
    </row>
    <row r="47" spans="1:20">
      <c r="A47" s="51">
        <v>0.708</v>
      </c>
      <c r="B47" s="44">
        <f t="shared" si="1"/>
        <v>1.34</v>
      </c>
      <c r="C47" s="44">
        <f t="shared" si="2"/>
        <v>1.54224</v>
      </c>
      <c r="D47" s="44">
        <f t="shared" si="3"/>
        <v>1.69764</v>
      </c>
      <c r="E47" s="44">
        <f t="shared" si="4"/>
        <v>1.9023</v>
      </c>
      <c r="F47" s="44">
        <f t="shared" si="5"/>
        <v>2.055</v>
      </c>
      <c r="G47" s="44">
        <f t="shared" si="6"/>
        <v>2.3052</v>
      </c>
      <c r="H47" s="44">
        <f t="shared" si="7"/>
        <v>2.415</v>
      </c>
      <c r="I47" s="44">
        <f t="shared" si="8"/>
        <v>2.615</v>
      </c>
      <c r="J47" s="44">
        <f t="shared" si="9"/>
        <v>2.2737</v>
      </c>
      <c r="K47" s="44">
        <f t="shared" si="10"/>
        <v>2.5174</v>
      </c>
      <c r="L47" s="44">
        <f t="shared" si="11"/>
        <v>2.752</v>
      </c>
      <c r="M47" s="44">
        <f t="shared" si="12"/>
        <v>2.9568</v>
      </c>
      <c r="N47" s="44">
        <f t="shared" si="13"/>
        <v>3.2568</v>
      </c>
      <c r="O47" s="44">
        <f t="shared" si="14"/>
        <v>3.695</v>
      </c>
      <c r="P47" s="44">
        <f t="shared" si="15"/>
        <v>3.724</v>
      </c>
      <c r="Q47" s="44">
        <v>27.4</v>
      </c>
      <c r="R47" s="44">
        <v>7.3432</v>
      </c>
      <c r="S47" s="44">
        <f t="shared" si="0"/>
        <v>20.0568</v>
      </c>
      <c r="T47" s="44">
        <v>1830.33005032</v>
      </c>
    </row>
    <row r="48" spans="1:20">
      <c r="A48" s="51">
        <v>0.739</v>
      </c>
      <c r="B48" s="44">
        <f t="shared" si="1"/>
        <v>1.072</v>
      </c>
      <c r="C48" s="44">
        <f t="shared" si="2"/>
        <v>2.04714</v>
      </c>
      <c r="D48" s="44">
        <f t="shared" si="3"/>
        <v>2.36551</v>
      </c>
      <c r="E48" s="44">
        <f t="shared" si="4"/>
        <v>2.8348</v>
      </c>
      <c r="F48" s="44">
        <f t="shared" si="5"/>
        <v>3.0825</v>
      </c>
      <c r="G48" s="44">
        <f t="shared" si="6"/>
        <v>3.2092</v>
      </c>
      <c r="H48" s="44">
        <f t="shared" si="7"/>
        <v>3.4776</v>
      </c>
      <c r="I48" s="44">
        <f t="shared" si="8"/>
        <v>3.6087</v>
      </c>
      <c r="J48" s="44">
        <f t="shared" si="9"/>
        <v>1.8656</v>
      </c>
      <c r="K48" s="44">
        <f t="shared" si="10"/>
        <v>2.2718</v>
      </c>
      <c r="L48" s="44">
        <f t="shared" si="11"/>
        <v>2.24</v>
      </c>
      <c r="M48" s="44">
        <f t="shared" si="12"/>
        <v>1.68</v>
      </c>
      <c r="N48" s="44">
        <f t="shared" si="13"/>
        <v>1.8408</v>
      </c>
      <c r="O48" s="44">
        <f t="shared" si="14"/>
        <v>1.1085</v>
      </c>
      <c r="P48" s="44">
        <f t="shared" si="15"/>
        <v>0.76</v>
      </c>
      <c r="Q48" s="44">
        <v>28.8</v>
      </c>
      <c r="R48" s="44">
        <v>8.8128</v>
      </c>
      <c r="S48" s="44">
        <f t="shared" si="0"/>
        <v>19.9872</v>
      </c>
      <c r="T48" s="44">
        <v>2196.63534528</v>
      </c>
    </row>
    <row r="49" spans="1:20">
      <c r="A49" s="51">
        <v>0.76</v>
      </c>
      <c r="B49" s="44">
        <f t="shared" si="1"/>
        <v>22.4584</v>
      </c>
      <c r="C49" s="44">
        <f t="shared" si="2"/>
        <v>28.55592</v>
      </c>
      <c r="D49" s="44">
        <f t="shared" si="3"/>
        <v>41.3553</v>
      </c>
      <c r="E49" s="44">
        <f t="shared" si="4"/>
        <v>48.4154</v>
      </c>
      <c r="F49" s="44">
        <f t="shared" si="5"/>
        <v>51.375</v>
      </c>
      <c r="G49" s="44">
        <f t="shared" si="6"/>
        <v>63.1444</v>
      </c>
      <c r="H49" s="44">
        <f t="shared" si="7"/>
        <v>64.4322</v>
      </c>
      <c r="I49" s="44">
        <f t="shared" si="8"/>
        <v>67.6239</v>
      </c>
      <c r="J49" s="44">
        <f t="shared" si="9"/>
        <v>54.2773</v>
      </c>
      <c r="K49" s="44">
        <f t="shared" si="10"/>
        <v>56.1196</v>
      </c>
      <c r="L49" s="44">
        <f t="shared" si="11"/>
        <v>57.536</v>
      </c>
      <c r="M49" s="44">
        <f t="shared" si="12"/>
        <v>58.0608</v>
      </c>
      <c r="N49" s="44">
        <f t="shared" si="13"/>
        <v>60.9588</v>
      </c>
      <c r="O49" s="44">
        <f t="shared" si="14"/>
        <v>63.8496</v>
      </c>
      <c r="P49" s="44">
        <f t="shared" si="15"/>
        <v>62.548</v>
      </c>
      <c r="Q49" s="44">
        <v>28</v>
      </c>
      <c r="R49" s="44">
        <v>9.212</v>
      </c>
      <c r="S49" s="44">
        <f t="shared" si="0"/>
        <v>18.788</v>
      </c>
      <c r="T49" s="44">
        <v>2296.1379812</v>
      </c>
    </row>
    <row r="50" spans="1:20">
      <c r="B50" s="44">
        <f t="shared" si="1"/>
        <v>13.534</v>
      </c>
      <c r="C50" s="44">
        <f t="shared" si="2"/>
        <v>30.141</v>
      </c>
      <c r="D50" s="44">
        <f t="shared" si="3"/>
        <v>31.60703</v>
      </c>
      <c r="E50" s="44">
        <f t="shared" si="4"/>
        <v>37.5238</v>
      </c>
      <c r="F50" s="44">
        <f t="shared" si="5"/>
        <v>41.3877</v>
      </c>
      <c r="G50" s="44">
        <f t="shared" si="6"/>
        <v>46.6464</v>
      </c>
      <c r="H50" s="44">
        <f t="shared" si="7"/>
        <v>52.0674</v>
      </c>
      <c r="I50" s="44">
        <f t="shared" si="8"/>
        <v>51.777</v>
      </c>
      <c r="J50" s="44">
        <f t="shared" si="9"/>
        <v>19.6471</v>
      </c>
      <c r="K50" s="44">
        <f t="shared" si="10"/>
        <v>21.0602</v>
      </c>
      <c r="L50" s="44">
        <f t="shared" si="11"/>
        <v>22.784</v>
      </c>
      <c r="M50" s="44">
        <f t="shared" si="12"/>
        <v>24.5952</v>
      </c>
      <c r="N50" s="44">
        <f t="shared" si="13"/>
        <v>27.258</v>
      </c>
      <c r="O50" s="44">
        <f t="shared" si="14"/>
        <v>30.0773</v>
      </c>
      <c r="P50" s="44">
        <f t="shared" si="15"/>
        <v>29.792</v>
      </c>
      <c r="Q50" s="44">
        <v>30.6</v>
      </c>
      <c r="R50" s="44">
        <v>11.4138</v>
      </c>
      <c r="S50" s="44">
        <f t="shared" si="0"/>
        <v>19.1862</v>
      </c>
      <c r="T50" s="44">
        <v>2844.94786038</v>
      </c>
    </row>
    <row r="51" spans="1:20">
      <c r="B51" s="44">
        <f t="shared" si="1"/>
        <v>1.4472</v>
      </c>
      <c r="C51" s="44">
        <f t="shared" si="2"/>
        <v>1.8972</v>
      </c>
      <c r="D51" s="44">
        <f t="shared" si="3"/>
        <v>2.02664</v>
      </c>
      <c r="E51" s="44">
        <f t="shared" si="4"/>
        <v>2.3499</v>
      </c>
      <c r="F51" s="44">
        <f t="shared" si="5"/>
        <v>2.5893</v>
      </c>
      <c r="G51" s="44">
        <f t="shared" si="6"/>
        <v>2.938</v>
      </c>
      <c r="H51" s="44">
        <f t="shared" si="7"/>
        <v>3.3327</v>
      </c>
      <c r="I51" s="44">
        <f t="shared" si="8"/>
        <v>3.5564</v>
      </c>
      <c r="J51" s="44">
        <f t="shared" si="9"/>
        <v>2.6235</v>
      </c>
      <c r="K51" s="44">
        <f t="shared" si="10"/>
        <v>2.763</v>
      </c>
      <c r="L51" s="44">
        <f t="shared" si="11"/>
        <v>2.944</v>
      </c>
      <c r="M51" s="44">
        <f t="shared" si="12"/>
        <v>2.8896</v>
      </c>
      <c r="N51" s="44">
        <f t="shared" si="13"/>
        <v>1.2036</v>
      </c>
      <c r="O51" s="44">
        <f t="shared" si="14"/>
        <v>1.1085</v>
      </c>
      <c r="P51" s="44">
        <f t="shared" si="15"/>
        <v>1.292</v>
      </c>
      <c r="Q51" s="44">
        <v>32.1</v>
      </c>
      <c r="R51" s="44">
        <v>13.1931</v>
      </c>
      <c r="S51" s="44">
        <f t="shared" si="0"/>
        <v>18.9069</v>
      </c>
      <c r="T51" s="44">
        <v>3288.44745981</v>
      </c>
    </row>
    <row r="52" spans="1:20">
      <c r="B52" s="44">
        <f t="shared" si="1"/>
        <v>0.6968</v>
      </c>
      <c r="C52" s="44">
        <f t="shared" si="2"/>
        <v>3.99636</v>
      </c>
      <c r="D52" s="44">
        <f t="shared" si="3"/>
        <v>4.3428</v>
      </c>
      <c r="E52" s="44">
        <f t="shared" si="4"/>
        <v>5.222</v>
      </c>
      <c r="F52" s="44">
        <f t="shared" si="5"/>
        <v>5.9184</v>
      </c>
      <c r="G52" s="44">
        <f t="shared" si="6"/>
        <v>6.6896</v>
      </c>
      <c r="H52" s="44">
        <f t="shared" si="7"/>
        <v>7.4865</v>
      </c>
      <c r="I52" s="44">
        <f t="shared" si="8"/>
        <v>7.4789</v>
      </c>
      <c r="J52" s="44">
        <f t="shared" si="9"/>
        <v>3.3231</v>
      </c>
      <c r="K52" s="44">
        <f t="shared" si="10"/>
        <v>3.5612</v>
      </c>
      <c r="L52" s="44">
        <f t="shared" si="11"/>
        <v>3.84</v>
      </c>
      <c r="M52" s="44">
        <f t="shared" si="12"/>
        <v>3.2256</v>
      </c>
      <c r="N52" s="44">
        <f t="shared" si="13"/>
        <v>3.1152</v>
      </c>
      <c r="O52" s="44">
        <f t="shared" si="14"/>
        <v>3.3255</v>
      </c>
      <c r="P52" s="44">
        <f t="shared" si="15"/>
        <v>2.964</v>
      </c>
      <c r="Q52" s="44">
        <v>34.7</v>
      </c>
      <c r="R52" s="44">
        <v>15.6844</v>
      </c>
      <c r="S52" s="44">
        <f t="shared" si="0"/>
        <v>19.0156</v>
      </c>
      <c r="T52" s="44">
        <v>3909.41669044</v>
      </c>
    </row>
    <row r="53" spans="1:20">
      <c r="B53" s="44">
        <f t="shared" si="1"/>
        <v>1.5008</v>
      </c>
      <c r="C53" s="44">
        <f t="shared" si="2"/>
        <v>1.64016</v>
      </c>
      <c r="D53" s="44">
        <f t="shared" si="3"/>
        <v>1.86872</v>
      </c>
      <c r="E53" s="44">
        <f t="shared" si="4"/>
        <v>2.1261</v>
      </c>
      <c r="F53" s="44">
        <f t="shared" si="5"/>
        <v>2.3838</v>
      </c>
      <c r="G53" s="44">
        <f t="shared" si="6"/>
        <v>2.4408</v>
      </c>
      <c r="H53" s="44">
        <f t="shared" si="7"/>
        <v>2.5599</v>
      </c>
      <c r="I53" s="44">
        <f t="shared" si="8"/>
        <v>2.8242</v>
      </c>
      <c r="J53" s="44">
        <f t="shared" si="9"/>
        <v>3.498</v>
      </c>
      <c r="K53" s="44">
        <f t="shared" si="10"/>
        <v>3.684</v>
      </c>
      <c r="L53" s="44">
        <f t="shared" si="11"/>
        <v>3.84</v>
      </c>
      <c r="M53" s="44">
        <f t="shared" si="12"/>
        <v>4.5696</v>
      </c>
      <c r="N53" s="44">
        <f t="shared" si="13"/>
        <v>4.3896</v>
      </c>
      <c r="O53" s="44">
        <f t="shared" si="14"/>
        <v>4.5818</v>
      </c>
      <c r="P53" s="44">
        <f t="shared" si="15"/>
        <v>4.636</v>
      </c>
      <c r="Q53" s="44">
        <v>34.6</v>
      </c>
      <c r="R53" s="44">
        <v>16.7118</v>
      </c>
      <c r="S53" s="44">
        <f t="shared" si="0"/>
        <v>17.8882</v>
      </c>
      <c r="T53" s="44">
        <v>4165.50138018</v>
      </c>
    </row>
    <row r="54" spans="1:20">
      <c r="B54" s="44">
        <f t="shared" si="1"/>
        <v>0.6164</v>
      </c>
      <c r="C54" s="44">
        <f t="shared" si="2"/>
        <v>1.34334</v>
      </c>
      <c r="D54" s="44">
        <f t="shared" si="3"/>
        <v>1.45747</v>
      </c>
      <c r="E54" s="44">
        <f t="shared" si="4"/>
        <v>1.7531</v>
      </c>
      <c r="F54" s="44">
        <f t="shared" si="5"/>
        <v>1.9317</v>
      </c>
      <c r="G54" s="44">
        <f t="shared" si="6"/>
        <v>2.1696</v>
      </c>
      <c r="H54" s="44">
        <f t="shared" si="7"/>
        <v>2.5116</v>
      </c>
      <c r="I54" s="44">
        <f t="shared" si="8"/>
        <v>2.615</v>
      </c>
      <c r="J54" s="44">
        <f t="shared" si="9"/>
        <v>2.915</v>
      </c>
      <c r="K54" s="44">
        <f t="shared" si="10"/>
        <v>3.1314</v>
      </c>
      <c r="L54" s="44">
        <f t="shared" si="11"/>
        <v>3.328</v>
      </c>
      <c r="M54" s="44">
        <f t="shared" si="12"/>
        <v>3.9648</v>
      </c>
      <c r="N54" s="44">
        <f t="shared" si="13"/>
        <v>4.602</v>
      </c>
      <c r="O54" s="44">
        <f t="shared" si="14"/>
        <v>4.8774</v>
      </c>
      <c r="P54" s="44">
        <f t="shared" si="15"/>
        <v>4.712</v>
      </c>
      <c r="Q54" s="44">
        <v>40.7</v>
      </c>
      <c r="R54" s="44">
        <v>21.2861</v>
      </c>
      <c r="S54" s="44">
        <f t="shared" si="0"/>
        <v>19.4139</v>
      </c>
      <c r="T54" s="44">
        <v>5305.66898411</v>
      </c>
    </row>
    <row r="55" spans="1:20">
      <c r="B55" s="44">
        <f t="shared" si="1"/>
        <v>0.0268</v>
      </c>
      <c r="C55" s="44">
        <f t="shared" si="2"/>
        <v>0.06426</v>
      </c>
      <c r="D55" s="44">
        <f t="shared" si="3"/>
        <v>0.2961</v>
      </c>
      <c r="E55" s="44">
        <f t="shared" si="4"/>
        <v>0.3357</v>
      </c>
      <c r="F55" s="44">
        <f t="shared" si="5"/>
        <v>0.0411</v>
      </c>
      <c r="G55" s="44">
        <f t="shared" si="6"/>
        <v>0.0452</v>
      </c>
      <c r="H55" s="44">
        <f t="shared" si="7"/>
        <v>0.0483</v>
      </c>
      <c r="I55" s="44">
        <f t="shared" si="8"/>
        <v>0.0523</v>
      </c>
      <c r="J55" s="44">
        <f t="shared" si="9"/>
        <v>0.0583</v>
      </c>
      <c r="K55" s="44">
        <f t="shared" si="10"/>
        <v>0.0614</v>
      </c>
      <c r="L55" s="44">
        <f t="shared" si="11"/>
        <v>0.064</v>
      </c>
      <c r="M55" s="44">
        <f t="shared" si="12"/>
        <v>0.1344</v>
      </c>
      <c r="N55" s="44">
        <f t="shared" si="13"/>
        <v>0.0708</v>
      </c>
      <c r="O55" s="44">
        <f t="shared" si="14"/>
        <v>0.0739</v>
      </c>
      <c r="P55" s="44">
        <f t="shared" si="15"/>
        <v>0.076</v>
      </c>
      <c r="Q55" s="44">
        <v>32.9</v>
      </c>
      <c r="R55" s="44">
        <v>19.1807</v>
      </c>
      <c r="S55" s="44">
        <f t="shared" si="0"/>
        <v>13.7193</v>
      </c>
      <c r="T55" s="44">
        <v>4780.88729657</v>
      </c>
    </row>
    <row r="56" spans="1:20">
      <c r="B56" s="44">
        <f t="shared" si="1"/>
        <v>0.4556</v>
      </c>
      <c r="C56" s="44">
        <f t="shared" si="2"/>
        <v>0.81396</v>
      </c>
      <c r="D56" s="44">
        <f t="shared" si="3"/>
        <v>0.96397</v>
      </c>
      <c r="E56" s="44">
        <f t="shared" si="4"/>
        <v>0.8579</v>
      </c>
      <c r="F56" s="44">
        <f t="shared" si="5"/>
        <v>0.822</v>
      </c>
      <c r="G56" s="44">
        <f t="shared" si="6"/>
        <v>0.8588</v>
      </c>
      <c r="H56" s="44">
        <f t="shared" si="7"/>
        <v>0.8694</v>
      </c>
      <c r="I56" s="44">
        <f t="shared" si="8"/>
        <v>0.8891</v>
      </c>
      <c r="J56" s="44">
        <f t="shared" si="9"/>
        <v>0.8745</v>
      </c>
      <c r="K56" s="44">
        <f t="shared" si="10"/>
        <v>0.7368</v>
      </c>
      <c r="L56" s="44">
        <f t="shared" si="11"/>
        <v>0.704</v>
      </c>
      <c r="M56" s="44">
        <f t="shared" si="12"/>
        <v>0.6048</v>
      </c>
      <c r="N56" s="44">
        <f t="shared" si="13"/>
        <v>0.4956</v>
      </c>
      <c r="O56" s="44">
        <f t="shared" si="14"/>
        <v>0.5173</v>
      </c>
      <c r="P56" s="44">
        <f t="shared" si="15"/>
        <v>0.456</v>
      </c>
      <c r="Q56" s="44">
        <v>31.7</v>
      </c>
      <c r="R56" s="44">
        <v>19.4638</v>
      </c>
      <c r="S56" s="44">
        <f t="shared" si="0"/>
        <v>12.2362</v>
      </c>
      <c r="T56" s="44">
        <v>4851.45141538</v>
      </c>
    </row>
    <row r="57" spans="1:20">
      <c r="B57" s="44">
        <f t="shared" si="1"/>
        <v>5.2796</v>
      </c>
      <c r="C57" s="44">
        <f t="shared" si="2"/>
        <v>6.0282</v>
      </c>
      <c r="D57" s="44">
        <f t="shared" si="3"/>
        <v>6.58</v>
      </c>
      <c r="E57" s="44">
        <f t="shared" si="4"/>
        <v>7.2735</v>
      </c>
      <c r="F57" s="44">
        <f t="shared" si="5"/>
        <v>7.9734</v>
      </c>
      <c r="G57" s="44">
        <f t="shared" si="6"/>
        <v>8.7236</v>
      </c>
      <c r="H57" s="44">
        <f t="shared" si="7"/>
        <v>8.5974</v>
      </c>
      <c r="I57" s="44">
        <f t="shared" si="8"/>
        <v>9.2048</v>
      </c>
      <c r="J57" s="44">
        <f t="shared" si="9"/>
        <v>46.057</v>
      </c>
      <c r="K57" s="44">
        <f t="shared" si="10"/>
        <v>47.2166</v>
      </c>
      <c r="L57" s="44">
        <f t="shared" si="11"/>
        <v>51.072</v>
      </c>
      <c r="M57" s="44">
        <f t="shared" si="12"/>
        <v>53.0208</v>
      </c>
      <c r="N57" s="44">
        <f t="shared" si="13"/>
        <v>55.4364</v>
      </c>
      <c r="O57" s="44">
        <f t="shared" si="14"/>
        <v>62.2977</v>
      </c>
      <c r="P57" s="44">
        <f t="shared" si="15"/>
        <v>57.228</v>
      </c>
      <c r="Q57" s="44">
        <v>31.9</v>
      </c>
      <c r="R57" s="44">
        <v>20.416</v>
      </c>
      <c r="S57" s="44">
        <f t="shared" si="0"/>
        <v>11.484</v>
      </c>
      <c r="T57" s="44">
        <v>5088.7921216</v>
      </c>
    </row>
    <row r="58" spans="1:20">
      <c r="B58" s="44">
        <f t="shared" si="1"/>
        <v>2.5996</v>
      </c>
      <c r="C58" s="44">
        <f t="shared" si="2"/>
        <v>0.68238</v>
      </c>
      <c r="D58" s="44">
        <f t="shared" si="3"/>
        <v>1.36535</v>
      </c>
      <c r="E58" s="44">
        <f t="shared" si="4"/>
        <v>1.4174</v>
      </c>
      <c r="F58" s="44">
        <f t="shared" si="5"/>
        <v>1.644</v>
      </c>
      <c r="G58" s="44">
        <f t="shared" si="6"/>
        <v>2.5312</v>
      </c>
      <c r="H58" s="44">
        <f t="shared" si="7"/>
        <v>2.9463</v>
      </c>
      <c r="I58" s="44">
        <f t="shared" si="8"/>
        <v>2.9811</v>
      </c>
      <c r="J58" s="44">
        <f t="shared" si="9"/>
        <v>3.4397</v>
      </c>
      <c r="K58" s="44">
        <f t="shared" si="10"/>
        <v>3.684</v>
      </c>
      <c r="L58" s="44">
        <f t="shared" si="11"/>
        <v>0.832</v>
      </c>
      <c r="M58" s="44">
        <f t="shared" si="12"/>
        <v>0.8736</v>
      </c>
      <c r="N58" s="44">
        <f t="shared" si="13"/>
        <v>0.6372</v>
      </c>
      <c r="O58" s="44">
        <f t="shared" si="14"/>
        <v>0.5912</v>
      </c>
      <c r="P58" s="44">
        <f t="shared" si="15"/>
        <v>0.684</v>
      </c>
      <c r="Q58" s="44">
        <v>38.2</v>
      </c>
      <c r="R58" s="44">
        <v>25.6704</v>
      </c>
      <c r="S58" s="44">
        <f t="shared" si="0"/>
        <v>12.5296</v>
      </c>
      <c r="T58" s="44">
        <v>6398.47811904</v>
      </c>
    </row>
    <row r="59" spans="1:20">
      <c r="B59" s="44">
        <f t="shared" si="1"/>
        <v>3.7788</v>
      </c>
      <c r="C59" s="44">
        <f t="shared" si="2"/>
        <v>4.48902</v>
      </c>
      <c r="D59" s="44">
        <f t="shared" si="3"/>
        <v>4.87907</v>
      </c>
      <c r="E59" s="44">
        <f t="shared" si="4"/>
        <v>5.5204</v>
      </c>
      <c r="F59" s="44">
        <f t="shared" si="5"/>
        <v>6.2061</v>
      </c>
      <c r="G59" s="44">
        <f t="shared" si="6"/>
        <v>7.8196</v>
      </c>
      <c r="H59" s="44">
        <f t="shared" si="7"/>
        <v>8.2593</v>
      </c>
      <c r="I59" s="44">
        <f t="shared" si="8"/>
        <v>9.2571</v>
      </c>
      <c r="J59" s="44">
        <f t="shared" si="9"/>
        <v>9.3863</v>
      </c>
      <c r="K59" s="44">
        <f t="shared" si="10"/>
        <v>10.131</v>
      </c>
      <c r="L59" s="44">
        <f t="shared" si="11"/>
        <v>10.816</v>
      </c>
      <c r="M59" s="44">
        <f t="shared" si="12"/>
        <v>11.8272</v>
      </c>
      <c r="N59" s="44">
        <f t="shared" si="13"/>
        <v>13.3104</v>
      </c>
      <c r="O59" s="44">
        <f t="shared" si="14"/>
        <v>14.1149</v>
      </c>
      <c r="P59" s="44">
        <f t="shared" si="15"/>
        <v>16.72</v>
      </c>
      <c r="Q59" s="44">
        <v>38.7</v>
      </c>
      <c r="R59" s="44">
        <v>27.3996</v>
      </c>
      <c r="S59" s="44">
        <f t="shared" si="0"/>
        <v>11.3004</v>
      </c>
      <c r="T59" s="44">
        <v>6829.49003796</v>
      </c>
    </row>
    <row r="60" spans="1:20">
      <c r="B60" s="44">
        <f t="shared" si="1"/>
        <v>10.452</v>
      </c>
      <c r="C60" s="44">
        <f t="shared" si="2"/>
        <v>11.2761</v>
      </c>
      <c r="D60" s="44">
        <f t="shared" si="3"/>
        <v>12.21577</v>
      </c>
      <c r="E60" s="44">
        <f t="shared" si="4"/>
        <v>13.5399</v>
      </c>
      <c r="F60" s="44">
        <f t="shared" si="5"/>
        <v>15.2892</v>
      </c>
      <c r="G60" s="44">
        <f t="shared" si="6"/>
        <v>16.8144</v>
      </c>
      <c r="H60" s="44">
        <f t="shared" si="7"/>
        <v>18.1608</v>
      </c>
      <c r="I60" s="44">
        <f t="shared" si="8"/>
        <v>19.4556</v>
      </c>
      <c r="J60" s="44">
        <f t="shared" si="9"/>
        <v>22.154</v>
      </c>
      <c r="K60" s="44">
        <f t="shared" si="10"/>
        <v>25.9722</v>
      </c>
      <c r="L60" s="44">
        <f t="shared" si="11"/>
        <v>28.16</v>
      </c>
      <c r="M60" s="44">
        <f t="shared" si="12"/>
        <v>30.4416</v>
      </c>
      <c r="N60" s="44">
        <f t="shared" si="13"/>
        <v>37.5948</v>
      </c>
      <c r="O60" s="44">
        <f t="shared" si="14"/>
        <v>39.3148</v>
      </c>
      <c r="P60" s="44">
        <f t="shared" si="15"/>
        <v>87.4</v>
      </c>
      <c r="Q60" s="44">
        <v>38.8</v>
      </c>
      <c r="R60" s="44">
        <v>28.6732</v>
      </c>
      <c r="S60" s="44">
        <f t="shared" si="0"/>
        <v>10.1268</v>
      </c>
      <c r="T60" s="44">
        <v>7146.94133332</v>
      </c>
    </row>
    <row r="61" spans="1:20">
      <c r="B61" s="44">
        <f t="shared" si="1"/>
        <v>11.658</v>
      </c>
      <c r="C61" s="44">
        <f t="shared" si="2"/>
        <v>12.63474</v>
      </c>
      <c r="D61" s="44">
        <f t="shared" si="3"/>
        <v>14.8708</v>
      </c>
      <c r="E61" s="44">
        <f t="shared" si="4"/>
        <v>17.4937</v>
      </c>
      <c r="F61" s="44">
        <f t="shared" si="5"/>
        <v>19.1115</v>
      </c>
      <c r="G61" s="44">
        <f t="shared" si="6"/>
        <v>20.566</v>
      </c>
      <c r="H61" s="44">
        <f t="shared" si="7"/>
        <v>21.0105</v>
      </c>
      <c r="I61" s="44">
        <f t="shared" si="8"/>
        <v>22.8551</v>
      </c>
      <c r="J61" s="44">
        <f t="shared" si="9"/>
        <v>16.5572</v>
      </c>
      <c r="K61" s="44">
        <f t="shared" si="10"/>
        <v>17.1306</v>
      </c>
      <c r="L61" s="44">
        <f t="shared" si="11"/>
        <v>17.536</v>
      </c>
      <c r="M61" s="44">
        <f t="shared" si="12"/>
        <v>18.5472</v>
      </c>
      <c r="N61" s="44">
        <f t="shared" si="13"/>
        <v>18.6912</v>
      </c>
      <c r="O61" s="44">
        <f t="shared" si="14"/>
        <v>20.7659</v>
      </c>
      <c r="P61" s="44">
        <f t="shared" si="15"/>
        <v>21.204</v>
      </c>
      <c r="Q61" s="44">
        <v>38.2</v>
      </c>
      <c r="R61" s="44">
        <v>29.032</v>
      </c>
      <c r="S61" s="44">
        <f t="shared" si="0"/>
        <v>9.168</v>
      </c>
      <c r="T61" s="44">
        <v>7236.3740632</v>
      </c>
    </row>
    <row r="62" spans="1:20">
      <c r="B62" s="44">
        <f t="shared" si="1"/>
        <v>3.752</v>
      </c>
      <c r="C62" s="44">
        <f t="shared" si="2"/>
        <v>9.42174</v>
      </c>
      <c r="D62" s="44">
        <f t="shared" si="3"/>
        <v>9.65286</v>
      </c>
      <c r="E62" s="44">
        <f t="shared" si="4"/>
        <v>10.8543</v>
      </c>
      <c r="F62" s="44">
        <f t="shared" si="5"/>
        <v>12.0834</v>
      </c>
      <c r="G62" s="44">
        <f t="shared" si="6"/>
        <v>13.6504</v>
      </c>
      <c r="H62" s="44">
        <f t="shared" si="7"/>
        <v>14.49</v>
      </c>
      <c r="I62" s="44">
        <f t="shared" si="8"/>
        <v>15.5331</v>
      </c>
      <c r="J62" s="44">
        <f t="shared" si="9"/>
        <v>17.3734</v>
      </c>
      <c r="K62" s="44">
        <f t="shared" si="10"/>
        <v>18.3586</v>
      </c>
      <c r="L62" s="44">
        <f t="shared" si="11"/>
        <v>19.648</v>
      </c>
      <c r="M62" s="44">
        <f t="shared" si="12"/>
        <v>21.0336</v>
      </c>
      <c r="N62" s="44">
        <f t="shared" si="13"/>
        <v>22.8684</v>
      </c>
      <c r="O62" s="44">
        <f t="shared" si="14"/>
        <v>26.5301</v>
      </c>
      <c r="P62" s="44">
        <f t="shared" si="15"/>
        <v>28.576</v>
      </c>
      <c r="Q62" s="44">
        <v>227.3</v>
      </c>
      <c r="R62" s="44">
        <v>60.9164</v>
      </c>
      <c r="S62" s="44">
        <f t="shared" si="0"/>
        <v>166.3836</v>
      </c>
      <c r="T62" s="44">
        <v>9398.72434796</v>
      </c>
    </row>
    <row r="63" spans="1:20">
      <c r="B63" s="44">
        <f t="shared" si="1"/>
        <v>7.5576</v>
      </c>
      <c r="C63" s="44">
        <f t="shared" si="2"/>
        <v>9.09432</v>
      </c>
      <c r="D63" s="44">
        <f t="shared" si="3"/>
        <v>9.97528</v>
      </c>
      <c r="E63" s="44">
        <f t="shared" si="4"/>
        <v>10.7424</v>
      </c>
      <c r="F63" s="44">
        <f t="shared" si="5"/>
        <v>11.7546</v>
      </c>
      <c r="G63" s="44">
        <f t="shared" si="6"/>
        <v>11.6616</v>
      </c>
      <c r="H63" s="44">
        <f t="shared" si="7"/>
        <v>12.3648</v>
      </c>
      <c r="I63" s="44">
        <f t="shared" si="8"/>
        <v>13.4934</v>
      </c>
      <c r="J63" s="44">
        <f t="shared" si="9"/>
        <v>14.4001</v>
      </c>
      <c r="K63" s="44">
        <f t="shared" si="10"/>
        <v>13.7536</v>
      </c>
      <c r="L63" s="44">
        <f t="shared" si="11"/>
        <v>12.224</v>
      </c>
      <c r="M63" s="44">
        <f t="shared" si="12"/>
        <v>10.8864</v>
      </c>
      <c r="N63" s="44">
        <f t="shared" si="13"/>
        <v>9.6996</v>
      </c>
      <c r="O63" s="44">
        <f t="shared" si="14"/>
        <v>9.7548</v>
      </c>
      <c r="P63" s="44">
        <f t="shared" si="15"/>
        <v>9.728</v>
      </c>
      <c r="Q63" s="44">
        <v>292.5</v>
      </c>
      <c r="R63" s="44">
        <v>89.505</v>
      </c>
      <c r="S63" s="44">
        <f t="shared" si="0"/>
        <v>202.995</v>
      </c>
      <c r="T63" s="44">
        <v>13809.6279945</v>
      </c>
    </row>
    <row r="64" spans="1:20">
      <c r="B64" s="44">
        <f t="shared" si="1"/>
        <v>7.2896</v>
      </c>
      <c r="C64" s="44">
        <f t="shared" si="2"/>
        <v>8.2314</v>
      </c>
      <c r="D64" s="44">
        <f t="shared" si="3"/>
        <v>9.81736</v>
      </c>
      <c r="E64" s="44">
        <f t="shared" si="4"/>
        <v>12.2717</v>
      </c>
      <c r="F64" s="44">
        <f t="shared" si="5"/>
        <v>14.0151</v>
      </c>
      <c r="G64" s="44">
        <f t="shared" si="6"/>
        <v>16.9048</v>
      </c>
      <c r="H64" s="44">
        <f t="shared" si="7"/>
        <v>17.0982</v>
      </c>
      <c r="I64" s="44">
        <f t="shared" si="8"/>
        <v>19.0895</v>
      </c>
      <c r="J64" s="44">
        <f t="shared" si="9"/>
        <v>23.7864</v>
      </c>
      <c r="K64" s="44">
        <f t="shared" si="10"/>
        <v>24.6214</v>
      </c>
      <c r="L64" s="44">
        <f t="shared" si="11"/>
        <v>27.968</v>
      </c>
      <c r="M64" s="44">
        <f t="shared" si="12"/>
        <v>38.5728</v>
      </c>
      <c r="N64" s="44">
        <f t="shared" si="13"/>
        <v>49.7016</v>
      </c>
      <c r="O64" s="44">
        <f t="shared" si="14"/>
        <v>61.8543</v>
      </c>
      <c r="P64" s="44">
        <f t="shared" si="15"/>
        <v>69.92</v>
      </c>
      <c r="Q64" s="44">
        <v>275.14</v>
      </c>
      <c r="R64" s="44">
        <v>90.52106</v>
      </c>
      <c r="S64" s="44">
        <f t="shared" si="0"/>
        <v>184.61894</v>
      </c>
      <c r="T64" s="44">
        <v>13966.394774234</v>
      </c>
    </row>
    <row r="65" spans="1:20">
      <c r="B65" s="44">
        <f t="shared" si="1"/>
        <v>45.6672</v>
      </c>
      <c r="C65" s="44">
        <f t="shared" si="2"/>
        <v>45.33696</v>
      </c>
      <c r="D65" s="44">
        <f t="shared" si="3"/>
        <v>49.58688</v>
      </c>
      <c r="E65" s="44">
        <f t="shared" si="4"/>
        <v>67.6995</v>
      </c>
      <c r="F65" s="44">
        <f t="shared" si="5"/>
        <v>76.1583</v>
      </c>
      <c r="G65" s="44">
        <f t="shared" si="6"/>
        <v>91.756</v>
      </c>
      <c r="H65" s="44">
        <f t="shared" si="7"/>
        <v>103.362</v>
      </c>
      <c r="I65" s="44">
        <f t="shared" si="8"/>
        <v>109.5685</v>
      </c>
      <c r="J65" s="44">
        <f t="shared" si="9"/>
        <v>91.5893</v>
      </c>
      <c r="K65" s="44">
        <f t="shared" si="10"/>
        <v>97.012</v>
      </c>
      <c r="L65" s="44">
        <f t="shared" si="11"/>
        <v>98.56</v>
      </c>
      <c r="M65" s="44">
        <f t="shared" si="12"/>
        <v>77.6832</v>
      </c>
      <c r="N65" s="44">
        <f t="shared" si="13"/>
        <v>89.9868</v>
      </c>
      <c r="O65" s="44">
        <f t="shared" si="14"/>
        <v>101.6125</v>
      </c>
      <c r="P65" s="44">
        <f t="shared" si="15"/>
        <v>109.82</v>
      </c>
      <c r="Q65" s="44">
        <v>263.2</v>
      </c>
      <c r="R65" s="44">
        <v>98.1736</v>
      </c>
      <c r="S65" s="44">
        <f t="shared" si="0"/>
        <v>165.0264</v>
      </c>
      <c r="T65" s="44">
        <v>15147.09675304</v>
      </c>
    </row>
    <row r="66" spans="1:20">
      <c r="Q66" s="44">
        <v>229.2</v>
      </c>
      <c r="R66" s="44">
        <v>94.2012</v>
      </c>
      <c r="S66" s="44">
        <f t="shared" ref="S66:S129" si="16">Q66-R66</f>
        <v>134.9988</v>
      </c>
      <c r="T66" s="44">
        <v>14534.19952668</v>
      </c>
    </row>
    <row r="67" spans="1:20">
      <c r="A67" s="44" t="s">
        <v>236</v>
      </c>
      <c r="Q67" s="44">
        <v>231.2</v>
      </c>
      <c r="R67" s="44">
        <v>104.5024</v>
      </c>
      <c r="S67" s="44">
        <f t="shared" si="16"/>
        <v>126.6976</v>
      </c>
      <c r="T67" s="44">
        <v>16123.56034336</v>
      </c>
    </row>
    <row r="68" spans="1:20">
      <c r="A68" s="44">
        <v>96.6363</v>
      </c>
      <c r="B68" s="44">
        <f t="shared" ref="B68:P68" si="17">B35*$A$68</f>
        <v>409.19674872</v>
      </c>
      <c r="C68" s="44">
        <f t="shared" si="17"/>
        <v>439.716424986</v>
      </c>
      <c r="D68" s="44">
        <f t="shared" si="17"/>
        <v>479.125674489</v>
      </c>
      <c r="E68" s="44">
        <f t="shared" si="17"/>
        <v>544.28463249</v>
      </c>
      <c r="F68" s="44">
        <f t="shared" si="17"/>
        <v>571.93227792</v>
      </c>
      <c r="G68" s="44">
        <f t="shared" si="17"/>
        <v>602.77858488</v>
      </c>
      <c r="H68" s="44">
        <f t="shared" si="17"/>
        <v>578.77412796</v>
      </c>
      <c r="I68" s="44">
        <f t="shared" si="17"/>
        <v>571.11086937</v>
      </c>
      <c r="J68" s="44">
        <f t="shared" si="17"/>
        <v>473.24728836</v>
      </c>
      <c r="K68" s="44">
        <f t="shared" si="17"/>
        <v>445.0101615</v>
      </c>
      <c r="L68" s="44">
        <f t="shared" si="17"/>
        <v>352.5292224</v>
      </c>
      <c r="M68" s="44">
        <f t="shared" si="17"/>
        <v>376.64964288</v>
      </c>
      <c r="N68" s="44">
        <f t="shared" si="17"/>
        <v>396.82730232</v>
      </c>
      <c r="O68" s="44">
        <f t="shared" si="17"/>
        <v>407.06108649</v>
      </c>
      <c r="P68" s="44">
        <f t="shared" si="17"/>
        <v>403.939734</v>
      </c>
      <c r="Q68" s="44">
        <v>237.2</v>
      </c>
      <c r="R68" s="44">
        <v>114.5676</v>
      </c>
      <c r="S68" s="44">
        <f t="shared" si="16"/>
        <v>122.6324</v>
      </c>
      <c r="T68" s="44">
        <v>17676.50897964</v>
      </c>
    </row>
    <row r="69" spans="1:20">
      <c r="A69" s="44">
        <v>172.4222</v>
      </c>
      <c r="B69" s="44">
        <f t="shared" ref="B69:P69" si="18">B36*$A$69</f>
        <v>730.10456368</v>
      </c>
      <c r="C69" s="44">
        <f t="shared" si="18"/>
        <v>826.767897444</v>
      </c>
      <c r="D69" s="44">
        <f t="shared" si="18"/>
        <v>895.717811002</v>
      </c>
      <c r="E69" s="44">
        <f t="shared" si="18"/>
        <v>1003.29029736</v>
      </c>
      <c r="F69" s="44">
        <f t="shared" si="18"/>
        <v>1070.06941542</v>
      </c>
      <c r="G69" s="44">
        <f t="shared" si="18"/>
        <v>1223.57690008</v>
      </c>
      <c r="H69" s="44">
        <f t="shared" si="18"/>
        <v>1240.87084674</v>
      </c>
      <c r="I69" s="44">
        <f t="shared" si="18"/>
        <v>1343.63447794</v>
      </c>
      <c r="J69" s="44">
        <f t="shared" si="18"/>
        <v>1196.21349694</v>
      </c>
      <c r="K69" s="44">
        <f t="shared" si="18"/>
        <v>1196.29970804</v>
      </c>
      <c r="L69" s="44">
        <f t="shared" si="18"/>
        <v>1213.852288</v>
      </c>
      <c r="M69" s="44">
        <f t="shared" si="18"/>
        <v>1239.78458688</v>
      </c>
      <c r="N69" s="44">
        <f t="shared" si="18"/>
        <v>1269.57914304</v>
      </c>
      <c r="O69" s="44">
        <f t="shared" si="18"/>
        <v>1325.16806032</v>
      </c>
      <c r="P69" s="44">
        <f t="shared" si="18"/>
        <v>1389.0332432</v>
      </c>
      <c r="Q69" s="44">
        <v>202.3</v>
      </c>
      <c r="R69" s="44">
        <v>105.8029</v>
      </c>
      <c r="S69" s="44">
        <f t="shared" si="16"/>
        <v>96.4971</v>
      </c>
      <c r="T69" s="44">
        <v>16324.21305781</v>
      </c>
    </row>
    <row r="70" spans="1:20">
      <c r="A70" s="44">
        <v>149.941</v>
      </c>
      <c r="B70" s="44">
        <f t="shared" ref="B70:P70" si="19">B37*$A$70</f>
        <v>6726.8330712</v>
      </c>
      <c r="C70" s="44">
        <f t="shared" si="19"/>
        <v>8294.99701734</v>
      </c>
      <c r="D70" s="44">
        <f t="shared" si="19"/>
        <v>9306.70892074</v>
      </c>
      <c r="E70" s="44">
        <f t="shared" si="19"/>
        <v>10978.6650259</v>
      </c>
      <c r="F70" s="44">
        <f t="shared" si="19"/>
        <v>11782.8435912</v>
      </c>
      <c r="G70" s="44">
        <f t="shared" si="19"/>
        <v>13425.8970692</v>
      </c>
      <c r="H70" s="44">
        <f t="shared" si="19"/>
        <v>14216.3410389</v>
      </c>
      <c r="I70" s="44">
        <f t="shared" si="19"/>
        <v>14162.4972258</v>
      </c>
      <c r="J70" s="44">
        <f t="shared" si="19"/>
        <v>10891.9841338</v>
      </c>
      <c r="K70" s="44">
        <f t="shared" si="19"/>
        <v>9749.5536666</v>
      </c>
      <c r="L70" s="44">
        <f t="shared" si="19"/>
        <v>11016.465152</v>
      </c>
      <c r="M70" s="44">
        <f t="shared" si="19"/>
        <v>12322.9910496</v>
      </c>
      <c r="N70" s="44">
        <f t="shared" si="19"/>
        <v>14352.5924256</v>
      </c>
      <c r="O70" s="44">
        <f t="shared" si="19"/>
        <v>16410.4276919</v>
      </c>
      <c r="P70" s="44">
        <f t="shared" si="19"/>
        <v>17207.22916</v>
      </c>
      <c r="Q70" s="44">
        <v>123.4</v>
      </c>
      <c r="R70" s="44">
        <v>71.9422</v>
      </c>
      <c r="S70" s="44">
        <f t="shared" si="16"/>
        <v>51.4578</v>
      </c>
      <c r="T70" s="44">
        <v>11099.88290158</v>
      </c>
    </row>
    <row r="71" spans="1:20">
      <c r="A71" s="44">
        <v>249.2551</v>
      </c>
      <c r="B71" s="44">
        <f t="shared" ref="B71:P71" si="20">B38*$A$71</f>
        <v>1830.33005032</v>
      </c>
      <c r="C71" s="44">
        <f t="shared" si="20"/>
        <v>2196.63534528</v>
      </c>
      <c r="D71" s="44">
        <f t="shared" si="20"/>
        <v>2296.1379812</v>
      </c>
      <c r="E71" s="44">
        <f t="shared" si="20"/>
        <v>2844.94786038</v>
      </c>
      <c r="F71" s="44">
        <f t="shared" si="20"/>
        <v>3288.44745981</v>
      </c>
      <c r="G71" s="44">
        <f t="shared" si="20"/>
        <v>3909.41669044</v>
      </c>
      <c r="H71" s="44">
        <f t="shared" si="20"/>
        <v>4165.50138018</v>
      </c>
      <c r="I71" s="44">
        <f t="shared" si="20"/>
        <v>5305.66898411</v>
      </c>
      <c r="J71" s="44">
        <f t="shared" si="20"/>
        <v>4780.88729657</v>
      </c>
      <c r="K71" s="44">
        <f t="shared" si="20"/>
        <v>4851.45141538</v>
      </c>
      <c r="L71" s="44">
        <f t="shared" si="20"/>
        <v>5088.7921216</v>
      </c>
      <c r="M71" s="44">
        <f t="shared" si="20"/>
        <v>6398.47811904</v>
      </c>
      <c r="N71" s="44">
        <f t="shared" si="20"/>
        <v>6829.49003796</v>
      </c>
      <c r="O71" s="44">
        <f t="shared" si="20"/>
        <v>7146.94133332</v>
      </c>
      <c r="P71" s="44">
        <f t="shared" si="20"/>
        <v>7236.3740632</v>
      </c>
      <c r="Q71" s="44">
        <v>120.8</v>
      </c>
      <c r="R71" s="44">
        <v>74.1712</v>
      </c>
      <c r="S71" s="44">
        <f t="shared" si="16"/>
        <v>46.6288</v>
      </c>
      <c r="T71" s="44">
        <v>11443.79285968</v>
      </c>
    </row>
    <row r="72" spans="1:20">
      <c r="A72" s="44">
        <v>154.2889</v>
      </c>
      <c r="B72" s="44">
        <f t="shared" ref="B72:P72" si="21">B39*$A$72</f>
        <v>9398.72434796</v>
      </c>
      <c r="C72" s="44">
        <f t="shared" si="21"/>
        <v>13809.6279945</v>
      </c>
      <c r="D72" s="44">
        <f t="shared" si="21"/>
        <v>13966.394774234</v>
      </c>
      <c r="E72" s="44">
        <f t="shared" si="21"/>
        <v>15147.09675304</v>
      </c>
      <c r="F72" s="44">
        <f t="shared" si="21"/>
        <v>14534.19952668</v>
      </c>
      <c r="G72" s="44">
        <f t="shared" si="21"/>
        <v>16123.56034336</v>
      </c>
      <c r="H72" s="44">
        <f t="shared" si="21"/>
        <v>17676.50897964</v>
      </c>
      <c r="I72" s="44">
        <f t="shared" si="21"/>
        <v>16324.21305781</v>
      </c>
      <c r="J72" s="44">
        <f t="shared" si="21"/>
        <v>11099.88290158</v>
      </c>
      <c r="K72" s="44">
        <f t="shared" si="21"/>
        <v>11443.79285968</v>
      </c>
      <c r="L72" s="44">
        <f t="shared" si="21"/>
        <v>12096.24976</v>
      </c>
      <c r="M72" s="44">
        <f t="shared" si="21"/>
        <v>13406.10080544</v>
      </c>
      <c r="N72" s="44">
        <f t="shared" si="21"/>
        <v>15664.52000808</v>
      </c>
      <c r="O72" s="44">
        <f t="shared" si="21"/>
        <v>18129.1000389</v>
      </c>
      <c r="P72" s="44">
        <f t="shared" si="21"/>
        <v>19781.6884468</v>
      </c>
      <c r="Q72" s="44">
        <v>122.5</v>
      </c>
      <c r="R72" s="44">
        <v>78.4</v>
      </c>
      <c r="S72" s="44">
        <f t="shared" si="16"/>
        <v>44.1</v>
      </c>
      <c r="T72" s="44">
        <v>12096.24976</v>
      </c>
    </row>
    <row r="73" spans="1:20">
      <c r="A73" s="44">
        <v>209.2561</v>
      </c>
      <c r="B73" s="44">
        <f t="shared" ref="B73:P73" si="22">B40*$A$73</f>
        <v>1620.73034572</v>
      </c>
      <c r="C73" s="44">
        <f t="shared" si="22"/>
        <v>2055.43896786</v>
      </c>
      <c r="D73" s="44">
        <f t="shared" si="22"/>
        <v>2280.843361097</v>
      </c>
      <c r="E73" s="44">
        <f t="shared" si="22"/>
        <v>2513.29131466</v>
      </c>
      <c r="F73" s="44">
        <f t="shared" si="22"/>
        <v>2623.12984155</v>
      </c>
      <c r="G73" s="44">
        <f t="shared" si="22"/>
        <v>2988.84672752</v>
      </c>
      <c r="H73" s="44">
        <f t="shared" si="22"/>
        <v>3395.97539568</v>
      </c>
      <c r="I73" s="44">
        <f t="shared" si="22"/>
        <v>3808.54472244</v>
      </c>
      <c r="J73" s="44">
        <f t="shared" si="22"/>
        <v>3354.89842325</v>
      </c>
      <c r="K73" s="44">
        <f t="shared" si="22"/>
        <v>3751.71076568</v>
      </c>
      <c r="L73" s="44">
        <f t="shared" si="22"/>
        <v>3669.5149696</v>
      </c>
      <c r="M73" s="44">
        <f t="shared" si="22"/>
        <v>3895.17674784</v>
      </c>
      <c r="N73" s="44">
        <f t="shared" si="22"/>
        <v>4163.10825828</v>
      </c>
      <c r="O73" s="44">
        <f t="shared" si="22"/>
        <v>4268.07111804</v>
      </c>
      <c r="P73" s="44">
        <f t="shared" si="22"/>
        <v>4214.417854</v>
      </c>
      <c r="Q73" s="44">
        <v>129.3</v>
      </c>
      <c r="R73" s="44">
        <v>86.8896</v>
      </c>
      <c r="S73" s="44">
        <f t="shared" si="16"/>
        <v>42.4104</v>
      </c>
      <c r="T73" s="44">
        <v>13406.10080544</v>
      </c>
    </row>
    <row r="74" spans="1:20">
      <c r="A74" s="44">
        <v>229.2537</v>
      </c>
      <c r="B74" s="44">
        <f t="shared" ref="B74:P74" si="23">B41*$A$74</f>
        <v>1185.79183788</v>
      </c>
      <c r="C74" s="44">
        <f t="shared" si="23"/>
        <v>1369.359860544</v>
      </c>
      <c r="D74" s="44">
        <f t="shared" si="23"/>
        <v>1358.394656073</v>
      </c>
      <c r="E74" s="44">
        <f t="shared" si="23"/>
        <v>2052.2791224</v>
      </c>
      <c r="F74" s="44">
        <f t="shared" si="23"/>
        <v>2185.97988024</v>
      </c>
      <c r="G74" s="44">
        <f t="shared" si="23"/>
        <v>2538.7554738</v>
      </c>
      <c r="H74" s="44">
        <f t="shared" si="23"/>
        <v>2901.11387202</v>
      </c>
      <c r="I74" s="44">
        <f t="shared" si="23"/>
        <v>2997.4921275</v>
      </c>
      <c r="J74" s="44">
        <f t="shared" si="23"/>
        <v>1871.1686994</v>
      </c>
      <c r="K74" s="44">
        <f t="shared" si="23"/>
        <v>2125.50275418</v>
      </c>
      <c r="L74" s="44">
        <f t="shared" si="23"/>
        <v>2244.8522304</v>
      </c>
      <c r="M74" s="44">
        <f t="shared" si="23"/>
        <v>2310.877296</v>
      </c>
      <c r="N74" s="44">
        <f t="shared" si="23"/>
        <v>2385.98080812</v>
      </c>
      <c r="O74" s="44">
        <f t="shared" si="23"/>
        <v>2117.73105375</v>
      </c>
      <c r="P74" s="44">
        <f t="shared" si="23"/>
        <v>1707.4815576</v>
      </c>
      <c r="Q74" s="44">
        <v>143.4</v>
      </c>
      <c r="R74" s="44">
        <v>101.5272</v>
      </c>
      <c r="S74" s="44">
        <f t="shared" si="16"/>
        <v>41.8728</v>
      </c>
      <c r="T74" s="44">
        <v>15664.52000808</v>
      </c>
    </row>
    <row r="75" spans="1:20">
      <c r="A75" s="44">
        <v>117.9581</v>
      </c>
      <c r="B75" s="44">
        <f t="shared" ref="B75:P75" si="24">B42*$A$75</f>
        <v>6227.7158476</v>
      </c>
      <c r="C75" s="44">
        <f t="shared" si="24"/>
        <v>7413.94968444</v>
      </c>
      <c r="D75" s="44">
        <f t="shared" si="24"/>
        <v>7476.790682634</v>
      </c>
      <c r="E75" s="44">
        <f t="shared" si="24"/>
        <v>8896.47067686</v>
      </c>
      <c r="F75" s="44">
        <f t="shared" si="24"/>
        <v>9293.76535347</v>
      </c>
      <c r="G75" s="44">
        <f t="shared" si="24"/>
        <v>10514.12446864</v>
      </c>
      <c r="H75" s="44">
        <f t="shared" si="24"/>
        <v>11018.72562882</v>
      </c>
      <c r="I75" s="44">
        <f t="shared" si="24"/>
        <v>10907.16085784</v>
      </c>
      <c r="J75" s="44">
        <f t="shared" si="24"/>
        <v>8534.30392243</v>
      </c>
      <c r="K75" s="44">
        <f t="shared" si="24"/>
        <v>7604.758707</v>
      </c>
      <c r="L75" s="44">
        <f t="shared" si="24"/>
        <v>8123.0665984</v>
      </c>
      <c r="M75" s="44">
        <f t="shared" si="24"/>
        <v>8870.07165408</v>
      </c>
      <c r="N75" s="44">
        <f t="shared" si="24"/>
        <v>9161.52252756</v>
      </c>
      <c r="O75" s="44">
        <f t="shared" si="24"/>
        <v>9614.96525977</v>
      </c>
      <c r="P75" s="44">
        <f t="shared" si="24"/>
        <v>9744.7545572</v>
      </c>
      <c r="Q75" s="44">
        <v>159</v>
      </c>
      <c r="R75" s="44">
        <v>117.501</v>
      </c>
      <c r="S75" s="44">
        <f t="shared" si="16"/>
        <v>41.499</v>
      </c>
      <c r="T75" s="44">
        <v>18129.1000389</v>
      </c>
    </row>
    <row r="76" spans="1:20">
      <c r="A76" s="44">
        <v>47.3087</v>
      </c>
      <c r="B76" s="44">
        <f t="shared" ref="B76:P76" si="25">B43*$A$76</f>
        <v>38.0361948</v>
      </c>
      <c r="C76" s="44">
        <f t="shared" si="25"/>
        <v>97.281825984</v>
      </c>
      <c r="D76" s="44">
        <f t="shared" si="25"/>
        <v>107.239834247</v>
      </c>
      <c r="E76" s="44">
        <f t="shared" si="25"/>
        <v>121.75840119</v>
      </c>
      <c r="F76" s="44">
        <f t="shared" si="25"/>
        <v>112.77447906</v>
      </c>
      <c r="G76" s="44">
        <f t="shared" si="25"/>
        <v>124.02448792</v>
      </c>
      <c r="H76" s="44">
        <f t="shared" si="25"/>
        <v>132.53059218</v>
      </c>
      <c r="I76" s="44">
        <f t="shared" si="25"/>
        <v>126.18649551</v>
      </c>
      <c r="J76" s="44">
        <f t="shared" si="25"/>
        <v>179.27631865</v>
      </c>
      <c r="K76" s="44">
        <f t="shared" si="25"/>
        <v>162.66623408</v>
      </c>
      <c r="L76" s="44">
        <f t="shared" si="25"/>
        <v>157.4433536</v>
      </c>
      <c r="M76" s="44">
        <f t="shared" si="25"/>
        <v>168.49466592</v>
      </c>
      <c r="N76" s="44">
        <f t="shared" si="25"/>
        <v>180.87062184</v>
      </c>
      <c r="O76" s="44">
        <f t="shared" si="25"/>
        <v>199.27843701</v>
      </c>
      <c r="P76" s="44">
        <f t="shared" si="25"/>
        <v>219.3231332</v>
      </c>
      <c r="Q76" s="44">
        <v>168.7</v>
      </c>
      <c r="R76" s="44">
        <v>128.212</v>
      </c>
      <c r="S76" s="44">
        <f t="shared" si="16"/>
        <v>40.488</v>
      </c>
      <c r="T76" s="44">
        <v>19781.6884468</v>
      </c>
    </row>
    <row r="77" spans="1:20">
      <c r="A77" s="44">
        <v>150.5777</v>
      </c>
      <c r="B77" s="44">
        <f t="shared" ref="B77:P77" si="26">B44*$A$77</f>
        <v>762.70616604</v>
      </c>
      <c r="C77" s="44">
        <f t="shared" si="26"/>
        <v>1016.453682972</v>
      </c>
      <c r="D77" s="44">
        <f t="shared" si="26"/>
        <v>1063.625159051</v>
      </c>
      <c r="E77" s="44">
        <f t="shared" si="26"/>
        <v>1173.85857589</v>
      </c>
      <c r="F77" s="44">
        <f t="shared" si="26"/>
        <v>1262.50366788</v>
      </c>
      <c r="G77" s="44">
        <f t="shared" si="26"/>
        <v>1395.2529682</v>
      </c>
      <c r="H77" s="44">
        <f t="shared" si="26"/>
        <v>1454.580582</v>
      </c>
      <c r="I77" s="44">
        <f t="shared" si="26"/>
        <v>1567.16752829</v>
      </c>
      <c r="J77" s="44">
        <f t="shared" si="26"/>
        <v>1220.23650749</v>
      </c>
      <c r="K77" s="44">
        <f t="shared" si="26"/>
        <v>1238.89308452</v>
      </c>
      <c r="L77" s="44">
        <f t="shared" si="26"/>
        <v>1204.6216</v>
      </c>
      <c r="M77" s="44">
        <f t="shared" si="26"/>
        <v>1305.32796576</v>
      </c>
      <c r="N77" s="44">
        <f t="shared" si="26"/>
        <v>1396.57805196</v>
      </c>
      <c r="O77" s="44">
        <f t="shared" si="26"/>
        <v>1591.25996029</v>
      </c>
      <c r="P77" s="44">
        <f t="shared" si="26"/>
        <v>1705.1418748</v>
      </c>
      <c r="Q77" s="44">
        <v>28.9</v>
      </c>
      <c r="R77" s="44">
        <v>7.7452</v>
      </c>
      <c r="S77" s="44">
        <f t="shared" si="16"/>
        <v>21.1548</v>
      </c>
      <c r="T77" s="44">
        <v>1620.73034572</v>
      </c>
    </row>
    <row r="78" spans="1:20">
      <c r="A78" s="44">
        <v>6.1694</v>
      </c>
      <c r="B78" s="44">
        <f t="shared" ref="B78:P78" si="27">B45*$A$78</f>
        <v>10.08573512</v>
      </c>
      <c r="C78" s="44">
        <f t="shared" si="27"/>
        <v>11.534680404</v>
      </c>
      <c r="D78" s="44">
        <f t="shared" si="27"/>
        <v>12.340774208</v>
      </c>
      <c r="E78" s="44">
        <f t="shared" si="27"/>
        <v>13.11676134</v>
      </c>
      <c r="F78" s="44">
        <f t="shared" si="27"/>
        <v>13.18524168</v>
      </c>
      <c r="G78" s="44">
        <f t="shared" si="27"/>
        <v>12.82741648</v>
      </c>
      <c r="H78" s="44">
        <f t="shared" si="27"/>
        <v>13.11120888</v>
      </c>
      <c r="I78" s="44">
        <f t="shared" si="27"/>
        <v>12.58372518</v>
      </c>
      <c r="J78" s="44">
        <f t="shared" si="27"/>
        <v>11.86930866</v>
      </c>
      <c r="K78" s="44">
        <f t="shared" si="27"/>
        <v>12.12163712</v>
      </c>
      <c r="L78" s="44">
        <f t="shared" si="27"/>
        <v>12.2400896</v>
      </c>
      <c r="M78" s="44">
        <f t="shared" si="27"/>
        <v>16.5833472</v>
      </c>
      <c r="N78" s="44">
        <f t="shared" si="27"/>
        <v>18.78212136</v>
      </c>
      <c r="O78" s="44">
        <f t="shared" si="27"/>
        <v>20.06042104</v>
      </c>
      <c r="P78" s="44">
        <f t="shared" si="27"/>
        <v>21.099348</v>
      </c>
      <c r="Q78" s="44">
        <v>32.1</v>
      </c>
      <c r="R78" s="44">
        <v>9.8226</v>
      </c>
      <c r="S78" s="44">
        <f t="shared" si="16"/>
        <v>22.2774</v>
      </c>
      <c r="T78" s="44">
        <v>2055.43896786</v>
      </c>
    </row>
    <row r="79" spans="1:20">
      <c r="A79" s="44">
        <v>87.4344</v>
      </c>
      <c r="B79" s="44">
        <f t="shared" ref="B79:P79" si="28">B46*$A$79</f>
        <v>159.34045056</v>
      </c>
      <c r="C79" s="44">
        <f t="shared" si="28"/>
        <v>262.19827872</v>
      </c>
      <c r="D79" s="44">
        <f t="shared" si="28"/>
        <v>296.28895128</v>
      </c>
      <c r="E79" s="44">
        <f t="shared" si="28"/>
        <v>352.22073696</v>
      </c>
      <c r="F79" s="44">
        <f t="shared" si="28"/>
        <v>398.88447624</v>
      </c>
      <c r="G79" s="44">
        <f t="shared" si="28"/>
        <v>462.38808096</v>
      </c>
      <c r="H79" s="44">
        <f t="shared" si="28"/>
        <v>549.0005976</v>
      </c>
      <c r="I79" s="44">
        <f t="shared" si="28"/>
        <v>603.61212384</v>
      </c>
      <c r="J79" s="44">
        <f t="shared" si="28"/>
        <v>657.56789208</v>
      </c>
      <c r="K79" s="44">
        <f t="shared" si="28"/>
        <v>687.16443648</v>
      </c>
      <c r="L79" s="44">
        <f t="shared" si="28"/>
        <v>811.391232</v>
      </c>
      <c r="M79" s="44">
        <f t="shared" si="28"/>
        <v>963.59703552</v>
      </c>
      <c r="N79" s="44">
        <f t="shared" si="28"/>
        <v>810.93657312</v>
      </c>
      <c r="O79" s="44">
        <f t="shared" si="28"/>
        <v>917.51910672</v>
      </c>
      <c r="P79" s="44">
        <f t="shared" si="28"/>
        <v>963.527088</v>
      </c>
      <c r="Q79" s="44">
        <v>33.13</v>
      </c>
      <c r="R79" s="44">
        <v>10.89977</v>
      </c>
      <c r="S79" s="44">
        <f t="shared" si="16"/>
        <v>22.23023</v>
      </c>
      <c r="T79" s="44">
        <v>2280.843361097</v>
      </c>
    </row>
    <row r="80" spans="1:20">
      <c r="A80" s="44">
        <v>100.4638</v>
      </c>
      <c r="B80" s="44">
        <f t="shared" ref="B80:P80" si="29">B47*$A$80</f>
        <v>134.621492</v>
      </c>
      <c r="C80" s="44">
        <f t="shared" si="29"/>
        <v>154.939290912</v>
      </c>
      <c r="D80" s="44">
        <f t="shared" si="29"/>
        <v>170.551365432</v>
      </c>
      <c r="E80" s="44">
        <f t="shared" si="29"/>
        <v>191.11228674</v>
      </c>
      <c r="F80" s="44">
        <f t="shared" si="29"/>
        <v>206.453109</v>
      </c>
      <c r="G80" s="44">
        <f t="shared" si="29"/>
        <v>231.58915176</v>
      </c>
      <c r="H80" s="44">
        <f t="shared" si="29"/>
        <v>242.620077</v>
      </c>
      <c r="I80" s="44">
        <f t="shared" si="29"/>
        <v>262.712837</v>
      </c>
      <c r="J80" s="44">
        <f t="shared" si="29"/>
        <v>228.42454206</v>
      </c>
      <c r="K80" s="44">
        <f t="shared" si="29"/>
        <v>252.90757012</v>
      </c>
      <c r="L80" s="44">
        <f t="shared" si="29"/>
        <v>276.4763776</v>
      </c>
      <c r="M80" s="44">
        <f t="shared" si="29"/>
        <v>297.05136384</v>
      </c>
      <c r="N80" s="44">
        <f t="shared" si="29"/>
        <v>327.19050384</v>
      </c>
      <c r="O80" s="44">
        <f t="shared" si="29"/>
        <v>371.213741</v>
      </c>
      <c r="P80" s="44">
        <f t="shared" si="29"/>
        <v>374.1271912</v>
      </c>
      <c r="Q80" s="44">
        <v>32.2</v>
      </c>
      <c r="R80" s="44">
        <v>12.0106</v>
      </c>
      <c r="S80" s="44">
        <f t="shared" si="16"/>
        <v>20.1894</v>
      </c>
      <c r="T80" s="44">
        <v>2513.29131466</v>
      </c>
    </row>
    <row r="81" spans="1:20">
      <c r="A81" s="44">
        <v>122.4488</v>
      </c>
      <c r="B81" s="44">
        <f t="shared" ref="B81:P81" si="30">B48*$A$81</f>
        <v>131.2651136</v>
      </c>
      <c r="C81" s="44">
        <f t="shared" si="30"/>
        <v>250.669836432</v>
      </c>
      <c r="D81" s="44">
        <f t="shared" si="30"/>
        <v>289.653860888</v>
      </c>
      <c r="E81" s="44">
        <f t="shared" si="30"/>
        <v>347.11785824</v>
      </c>
      <c r="F81" s="44">
        <f t="shared" si="30"/>
        <v>377.448426</v>
      </c>
      <c r="G81" s="44">
        <f t="shared" si="30"/>
        <v>392.96268896</v>
      </c>
      <c r="H81" s="44">
        <f t="shared" si="30"/>
        <v>425.82794688</v>
      </c>
      <c r="I81" s="44">
        <f t="shared" si="30"/>
        <v>441.88098456</v>
      </c>
      <c r="J81" s="44">
        <f t="shared" si="30"/>
        <v>228.44048128</v>
      </c>
      <c r="K81" s="44">
        <f t="shared" si="30"/>
        <v>278.17918384</v>
      </c>
      <c r="L81" s="44">
        <f t="shared" si="30"/>
        <v>274.285312</v>
      </c>
      <c r="M81" s="44">
        <f t="shared" si="30"/>
        <v>205.713984</v>
      </c>
      <c r="N81" s="44">
        <f t="shared" si="30"/>
        <v>225.40375104</v>
      </c>
      <c r="O81" s="44">
        <f t="shared" si="30"/>
        <v>135.7344948</v>
      </c>
      <c r="P81" s="44">
        <f t="shared" si="30"/>
        <v>93.061088</v>
      </c>
      <c r="Q81" s="44">
        <v>30.5</v>
      </c>
      <c r="R81" s="44">
        <v>12.5355</v>
      </c>
      <c r="S81" s="44">
        <f t="shared" si="16"/>
        <v>17.9645</v>
      </c>
      <c r="T81" s="44">
        <v>2623.12984155</v>
      </c>
    </row>
    <row r="82" spans="1:20">
      <c r="A82" s="44">
        <v>112.1725</v>
      </c>
      <c r="B82" s="44">
        <f t="shared" ref="B82:P82" si="31">B49*$A$82</f>
        <v>2519.214874</v>
      </c>
      <c r="C82" s="44">
        <f t="shared" si="31"/>
        <v>3203.1889362</v>
      </c>
      <c r="D82" s="44">
        <f t="shared" si="31"/>
        <v>4638.92738925</v>
      </c>
      <c r="E82" s="44">
        <f t="shared" si="31"/>
        <v>5430.8764565</v>
      </c>
      <c r="F82" s="44">
        <f t="shared" si="31"/>
        <v>5762.8621875</v>
      </c>
      <c r="G82" s="44">
        <f t="shared" si="31"/>
        <v>7083.065209</v>
      </c>
      <c r="H82" s="44">
        <f t="shared" si="31"/>
        <v>7227.5209545</v>
      </c>
      <c r="I82" s="44">
        <f t="shared" si="31"/>
        <v>7585.54192275</v>
      </c>
      <c r="J82" s="44">
        <f t="shared" si="31"/>
        <v>6088.42043425</v>
      </c>
      <c r="K82" s="44">
        <f t="shared" si="31"/>
        <v>6295.075831</v>
      </c>
      <c r="L82" s="44">
        <f t="shared" si="31"/>
        <v>6453.95696</v>
      </c>
      <c r="M82" s="44">
        <f t="shared" si="31"/>
        <v>6512.825088</v>
      </c>
      <c r="N82" s="44">
        <f t="shared" si="31"/>
        <v>6837.900993</v>
      </c>
      <c r="O82" s="44">
        <f t="shared" si="31"/>
        <v>7162.169256</v>
      </c>
      <c r="P82" s="44">
        <f t="shared" si="31"/>
        <v>7016.16553</v>
      </c>
      <c r="Q82" s="44">
        <v>31.6</v>
      </c>
      <c r="R82" s="44">
        <v>14.2832</v>
      </c>
      <c r="S82" s="44">
        <f t="shared" si="16"/>
        <v>17.3168</v>
      </c>
      <c r="T82" s="44">
        <v>2988.84672752</v>
      </c>
    </row>
    <row r="83" spans="1:20">
      <c r="A83" s="44">
        <v>167.4155</v>
      </c>
      <c r="B83" s="44">
        <f t="shared" ref="B83:P83" si="32">B50*$A$83</f>
        <v>2265.801377</v>
      </c>
      <c r="C83" s="44">
        <f t="shared" si="32"/>
        <v>5046.0705855</v>
      </c>
      <c r="D83" s="44">
        <f t="shared" si="32"/>
        <v>5291.506730965</v>
      </c>
      <c r="E83" s="44">
        <f t="shared" si="32"/>
        <v>6282.0657389</v>
      </c>
      <c r="F83" s="44">
        <f t="shared" si="32"/>
        <v>6928.94248935</v>
      </c>
      <c r="G83" s="44">
        <f t="shared" si="32"/>
        <v>7809.3303792</v>
      </c>
      <c r="H83" s="44">
        <f t="shared" si="32"/>
        <v>8716.8898047</v>
      </c>
      <c r="I83" s="44">
        <f t="shared" si="32"/>
        <v>8668.2723435</v>
      </c>
      <c r="J83" s="44">
        <f t="shared" si="32"/>
        <v>3289.22907005</v>
      </c>
      <c r="K83" s="44">
        <f t="shared" si="32"/>
        <v>3525.8039131</v>
      </c>
      <c r="L83" s="44">
        <f t="shared" si="32"/>
        <v>3814.394752</v>
      </c>
      <c r="M83" s="44">
        <f t="shared" si="32"/>
        <v>4117.6177056</v>
      </c>
      <c r="N83" s="44">
        <f t="shared" si="32"/>
        <v>4563.411699</v>
      </c>
      <c r="O83" s="44">
        <f t="shared" si="32"/>
        <v>5035.40621815</v>
      </c>
      <c r="P83" s="44">
        <f t="shared" si="32"/>
        <v>4987.642576</v>
      </c>
      <c r="Q83" s="44">
        <v>33.6</v>
      </c>
      <c r="R83" s="44">
        <v>16.2288</v>
      </c>
      <c r="S83" s="44">
        <f t="shared" si="16"/>
        <v>17.3712</v>
      </c>
      <c r="T83" s="44">
        <v>3395.97539568</v>
      </c>
    </row>
    <row r="84" spans="1:20">
      <c r="A84" s="44">
        <v>289.2504</v>
      </c>
      <c r="B84" s="44">
        <f t="shared" ref="B84:P84" si="33">B51*$A$84</f>
        <v>418.60317888</v>
      </c>
      <c r="C84" s="44">
        <f t="shared" si="33"/>
        <v>548.76585888</v>
      </c>
      <c r="D84" s="44">
        <f t="shared" si="33"/>
        <v>586.206430656</v>
      </c>
      <c r="E84" s="44">
        <f t="shared" si="33"/>
        <v>679.70951496</v>
      </c>
      <c r="F84" s="44">
        <f t="shared" si="33"/>
        <v>748.95606072</v>
      </c>
      <c r="G84" s="44">
        <f t="shared" si="33"/>
        <v>849.8176752</v>
      </c>
      <c r="H84" s="44">
        <f t="shared" si="33"/>
        <v>963.98480808</v>
      </c>
      <c r="I84" s="44">
        <f t="shared" si="33"/>
        <v>1028.69012256</v>
      </c>
      <c r="J84" s="44">
        <f t="shared" si="33"/>
        <v>758.8484244</v>
      </c>
      <c r="K84" s="44">
        <f t="shared" si="33"/>
        <v>799.1988552</v>
      </c>
      <c r="L84" s="44">
        <f t="shared" si="33"/>
        <v>851.5531776</v>
      </c>
      <c r="M84" s="44">
        <f t="shared" si="33"/>
        <v>835.81795584</v>
      </c>
      <c r="N84" s="44">
        <f t="shared" si="33"/>
        <v>348.14178144</v>
      </c>
      <c r="O84" s="44">
        <f t="shared" si="33"/>
        <v>320.6340684</v>
      </c>
      <c r="P84" s="44">
        <f t="shared" si="33"/>
        <v>373.7115168</v>
      </c>
      <c r="Q84" s="44">
        <v>34.8</v>
      </c>
      <c r="R84" s="44">
        <v>18.2004</v>
      </c>
      <c r="S84" s="44">
        <f t="shared" si="16"/>
        <v>16.5996</v>
      </c>
      <c r="T84" s="44">
        <v>3808.54472244</v>
      </c>
    </row>
    <row r="85" spans="1:20">
      <c r="A85" s="44">
        <v>149.0607</v>
      </c>
      <c r="B85" s="44">
        <f t="shared" ref="B85:P85" si="34">B52*$A$85</f>
        <v>103.86549576</v>
      </c>
      <c r="C85" s="44">
        <f t="shared" si="34"/>
        <v>595.700219052</v>
      </c>
      <c r="D85" s="44">
        <f t="shared" si="34"/>
        <v>647.34080796</v>
      </c>
      <c r="E85" s="44">
        <f t="shared" si="34"/>
        <v>778.3949754</v>
      </c>
      <c r="F85" s="44">
        <f t="shared" si="34"/>
        <v>882.20084688</v>
      </c>
      <c r="G85" s="44">
        <f t="shared" si="34"/>
        <v>997.15645872</v>
      </c>
      <c r="H85" s="44">
        <f t="shared" si="34"/>
        <v>1115.94293055</v>
      </c>
      <c r="I85" s="44">
        <f t="shared" si="34"/>
        <v>1114.81006923</v>
      </c>
      <c r="J85" s="44">
        <f t="shared" si="34"/>
        <v>495.34361217</v>
      </c>
      <c r="K85" s="44">
        <f t="shared" si="34"/>
        <v>530.83496484</v>
      </c>
      <c r="L85" s="44">
        <f t="shared" si="34"/>
        <v>572.393088</v>
      </c>
      <c r="M85" s="44">
        <f t="shared" si="34"/>
        <v>480.81019392</v>
      </c>
      <c r="N85" s="44">
        <f t="shared" si="34"/>
        <v>464.35389264</v>
      </c>
      <c r="O85" s="44">
        <f t="shared" si="34"/>
        <v>495.70135785</v>
      </c>
      <c r="P85" s="44">
        <f t="shared" si="34"/>
        <v>441.8159148</v>
      </c>
      <c r="Q85" s="44">
        <v>27.5</v>
      </c>
      <c r="R85" s="44">
        <v>16.0325</v>
      </c>
      <c r="S85" s="44">
        <f t="shared" si="16"/>
        <v>11.4675</v>
      </c>
      <c r="T85" s="44">
        <v>3354.89842325</v>
      </c>
    </row>
    <row r="86" spans="1:20">
      <c r="A86" s="44">
        <v>286.2214</v>
      </c>
      <c r="B86" s="44">
        <f t="shared" ref="B86:P86" si="35">B53*$A$86</f>
        <v>429.56107712</v>
      </c>
      <c r="C86" s="44">
        <f t="shared" si="35"/>
        <v>469.448891424</v>
      </c>
      <c r="D86" s="44">
        <f t="shared" si="35"/>
        <v>534.867654608</v>
      </c>
      <c r="E86" s="44">
        <f t="shared" si="35"/>
        <v>608.53531854</v>
      </c>
      <c r="F86" s="44">
        <f t="shared" si="35"/>
        <v>682.29457332</v>
      </c>
      <c r="G86" s="44">
        <f t="shared" si="35"/>
        <v>698.60919312</v>
      </c>
      <c r="H86" s="44">
        <f t="shared" si="35"/>
        <v>732.69816186</v>
      </c>
      <c r="I86" s="44">
        <f t="shared" si="35"/>
        <v>808.34647788</v>
      </c>
      <c r="J86" s="44">
        <f t="shared" si="35"/>
        <v>1001.2024572</v>
      </c>
      <c r="K86" s="44">
        <f t="shared" si="35"/>
        <v>1054.4396376</v>
      </c>
      <c r="L86" s="44">
        <f t="shared" si="35"/>
        <v>1099.090176</v>
      </c>
      <c r="M86" s="44">
        <f t="shared" si="35"/>
        <v>1307.91730944</v>
      </c>
      <c r="N86" s="44">
        <f t="shared" si="35"/>
        <v>1256.39745744</v>
      </c>
      <c r="O86" s="44">
        <f t="shared" si="35"/>
        <v>1311.40921052</v>
      </c>
      <c r="P86" s="44">
        <f t="shared" si="35"/>
        <v>1326.9224104</v>
      </c>
      <c r="Q86" s="44">
        <v>29.2</v>
      </c>
      <c r="R86" s="44">
        <v>17.9288</v>
      </c>
      <c r="S86" s="44">
        <f t="shared" si="16"/>
        <v>11.2712</v>
      </c>
      <c r="T86" s="44">
        <v>3751.71076568</v>
      </c>
    </row>
    <row r="87" spans="1:20">
      <c r="A87" s="44">
        <v>127.1743</v>
      </c>
      <c r="B87" s="44">
        <f t="shared" ref="B87:P87" si="36">B54*$A$87</f>
        <v>78.39023852</v>
      </c>
      <c r="C87" s="44">
        <f t="shared" si="36"/>
        <v>170.838324162</v>
      </c>
      <c r="D87" s="44">
        <f t="shared" si="36"/>
        <v>185.352727021</v>
      </c>
      <c r="E87" s="44">
        <f t="shared" si="36"/>
        <v>222.94926533</v>
      </c>
      <c r="F87" s="44">
        <f t="shared" si="36"/>
        <v>245.66259531</v>
      </c>
      <c r="G87" s="44">
        <f t="shared" si="36"/>
        <v>275.91736128</v>
      </c>
      <c r="H87" s="44">
        <f t="shared" si="36"/>
        <v>319.41097188</v>
      </c>
      <c r="I87" s="44">
        <f t="shared" si="36"/>
        <v>332.5607945</v>
      </c>
      <c r="J87" s="44">
        <f t="shared" si="36"/>
        <v>370.7130845</v>
      </c>
      <c r="K87" s="44">
        <f t="shared" si="36"/>
        <v>398.23360302</v>
      </c>
      <c r="L87" s="44">
        <f t="shared" si="36"/>
        <v>423.2360704</v>
      </c>
      <c r="M87" s="44">
        <f t="shared" si="36"/>
        <v>504.22066464</v>
      </c>
      <c r="N87" s="44">
        <f t="shared" si="36"/>
        <v>585.2561286</v>
      </c>
      <c r="O87" s="44">
        <f t="shared" si="36"/>
        <v>620.27993082</v>
      </c>
      <c r="P87" s="44">
        <f t="shared" si="36"/>
        <v>599.2453016</v>
      </c>
      <c r="Q87" s="44">
        <v>27.4</v>
      </c>
      <c r="R87" s="44">
        <v>17.536</v>
      </c>
      <c r="S87" s="44">
        <f t="shared" si="16"/>
        <v>9.864</v>
      </c>
      <c r="T87" s="44">
        <v>3669.5149696</v>
      </c>
    </row>
    <row r="88" spans="1:20">
      <c r="A88" s="44">
        <v>121.8341</v>
      </c>
      <c r="B88" s="44">
        <f t="shared" ref="B88:P88" si="37">B55*$A$88</f>
        <v>3.26515388</v>
      </c>
      <c r="C88" s="44">
        <f t="shared" si="37"/>
        <v>7.829059266</v>
      </c>
      <c r="D88" s="44">
        <f t="shared" si="37"/>
        <v>36.07507701</v>
      </c>
      <c r="E88" s="44">
        <f t="shared" si="37"/>
        <v>40.89970737</v>
      </c>
      <c r="F88" s="44">
        <f t="shared" si="37"/>
        <v>5.00738151</v>
      </c>
      <c r="G88" s="44">
        <f t="shared" si="37"/>
        <v>5.50690132</v>
      </c>
      <c r="H88" s="44">
        <f t="shared" si="37"/>
        <v>5.88458703</v>
      </c>
      <c r="I88" s="44">
        <f t="shared" si="37"/>
        <v>6.37192343</v>
      </c>
      <c r="J88" s="44">
        <f t="shared" si="37"/>
        <v>7.10292803</v>
      </c>
      <c r="K88" s="44">
        <f t="shared" si="37"/>
        <v>7.48061374</v>
      </c>
      <c r="L88" s="44">
        <f t="shared" si="37"/>
        <v>7.7973824</v>
      </c>
      <c r="M88" s="44">
        <f t="shared" si="37"/>
        <v>16.37450304</v>
      </c>
      <c r="N88" s="44">
        <f t="shared" si="37"/>
        <v>8.62585428</v>
      </c>
      <c r="O88" s="44">
        <f t="shared" si="37"/>
        <v>9.00353999</v>
      </c>
      <c r="P88" s="44">
        <f t="shared" si="37"/>
        <v>9.2593916</v>
      </c>
      <c r="Q88" s="44">
        <v>27.7</v>
      </c>
      <c r="R88" s="44">
        <v>18.6144</v>
      </c>
      <c r="S88" s="44">
        <f t="shared" si="16"/>
        <v>9.0856</v>
      </c>
      <c r="T88" s="44">
        <v>3895.17674784</v>
      </c>
    </row>
    <row r="89" spans="1:20">
      <c r="A89" s="44">
        <v>219.3689</v>
      </c>
      <c r="B89" s="44">
        <f t="shared" ref="B89:P89" si="38">B56*$A$89</f>
        <v>99.94447084</v>
      </c>
      <c r="C89" s="44">
        <f t="shared" si="38"/>
        <v>178.557509844</v>
      </c>
      <c r="D89" s="44">
        <f t="shared" si="38"/>
        <v>211.465038533</v>
      </c>
      <c r="E89" s="44">
        <f t="shared" si="38"/>
        <v>188.19657931</v>
      </c>
      <c r="F89" s="44">
        <f t="shared" si="38"/>
        <v>180.3212358</v>
      </c>
      <c r="G89" s="44">
        <f t="shared" si="38"/>
        <v>188.39401132</v>
      </c>
      <c r="H89" s="44">
        <f t="shared" si="38"/>
        <v>190.71932166</v>
      </c>
      <c r="I89" s="44">
        <f t="shared" si="38"/>
        <v>195.04088899</v>
      </c>
      <c r="J89" s="44">
        <f t="shared" si="38"/>
        <v>191.83810305</v>
      </c>
      <c r="K89" s="44">
        <f t="shared" si="38"/>
        <v>161.63100552</v>
      </c>
      <c r="L89" s="44">
        <f t="shared" si="38"/>
        <v>154.4357056</v>
      </c>
      <c r="M89" s="44">
        <f t="shared" si="38"/>
        <v>132.67431072</v>
      </c>
      <c r="N89" s="44">
        <f t="shared" si="38"/>
        <v>108.71922684</v>
      </c>
      <c r="O89" s="44">
        <f t="shared" si="38"/>
        <v>113.47953197</v>
      </c>
      <c r="P89" s="44">
        <f t="shared" si="38"/>
        <v>100.0322184</v>
      </c>
      <c r="Q89" s="44">
        <v>28.1</v>
      </c>
      <c r="R89" s="44">
        <v>19.8948</v>
      </c>
      <c r="S89" s="44">
        <f t="shared" si="16"/>
        <v>8.2052</v>
      </c>
      <c r="T89" s="44">
        <v>4163.10825828</v>
      </c>
    </row>
    <row r="90" spans="1:20">
      <c r="A90" s="44">
        <v>106.0109</v>
      </c>
      <c r="B90" s="44">
        <f t="shared" ref="B90:P90" si="39">B57*$A$90</f>
        <v>559.69514764</v>
      </c>
      <c r="C90" s="44">
        <f t="shared" si="39"/>
        <v>639.05490738</v>
      </c>
      <c r="D90" s="44">
        <f t="shared" si="39"/>
        <v>697.551722</v>
      </c>
      <c r="E90" s="44">
        <f t="shared" si="39"/>
        <v>771.07028115</v>
      </c>
      <c r="F90" s="44">
        <f t="shared" si="39"/>
        <v>845.26731006</v>
      </c>
      <c r="G90" s="44">
        <f t="shared" si="39"/>
        <v>924.79668724</v>
      </c>
      <c r="H90" s="44">
        <f t="shared" si="39"/>
        <v>911.41811166</v>
      </c>
      <c r="I90" s="44">
        <f t="shared" si="39"/>
        <v>975.80913232</v>
      </c>
      <c r="J90" s="44">
        <f t="shared" si="39"/>
        <v>4882.5440213</v>
      </c>
      <c r="K90" s="44">
        <f t="shared" si="39"/>
        <v>5005.47426094</v>
      </c>
      <c r="L90" s="44">
        <f t="shared" si="39"/>
        <v>5414.1886848</v>
      </c>
      <c r="M90" s="44">
        <f t="shared" si="39"/>
        <v>5620.78272672</v>
      </c>
      <c r="N90" s="44">
        <f t="shared" si="39"/>
        <v>5876.86265676</v>
      </c>
      <c r="O90" s="44">
        <f t="shared" si="39"/>
        <v>6604.23524493</v>
      </c>
      <c r="P90" s="44">
        <f t="shared" si="39"/>
        <v>6066.7917852</v>
      </c>
      <c r="Q90" s="44">
        <v>27.6</v>
      </c>
      <c r="R90" s="44">
        <v>20.3964</v>
      </c>
      <c r="S90" s="44">
        <f t="shared" si="16"/>
        <v>7.2036</v>
      </c>
      <c r="T90" s="44">
        <v>4268.07111804</v>
      </c>
    </row>
    <row r="91" spans="1:20">
      <c r="A91" s="44">
        <v>201.2208</v>
      </c>
      <c r="B91" s="44">
        <f t="shared" ref="B91:P91" si="40">B58*$A$91</f>
        <v>523.09359168</v>
      </c>
      <c r="C91" s="44">
        <f t="shared" si="40"/>
        <v>137.309049504</v>
      </c>
      <c r="D91" s="44">
        <f t="shared" si="40"/>
        <v>274.73681928</v>
      </c>
      <c r="E91" s="44">
        <f t="shared" si="40"/>
        <v>285.21036192</v>
      </c>
      <c r="F91" s="44">
        <f t="shared" si="40"/>
        <v>330.8069952</v>
      </c>
      <c r="G91" s="44">
        <f t="shared" si="40"/>
        <v>509.33008896</v>
      </c>
      <c r="H91" s="44">
        <f t="shared" si="40"/>
        <v>592.85684304</v>
      </c>
      <c r="I91" s="44">
        <f t="shared" si="40"/>
        <v>599.85932688</v>
      </c>
      <c r="J91" s="44">
        <f t="shared" si="40"/>
        <v>692.13918576</v>
      </c>
      <c r="K91" s="44">
        <f t="shared" si="40"/>
        <v>741.2974272</v>
      </c>
      <c r="L91" s="44">
        <f t="shared" si="40"/>
        <v>167.4157056</v>
      </c>
      <c r="M91" s="44">
        <f t="shared" si="40"/>
        <v>175.78649088</v>
      </c>
      <c r="N91" s="44">
        <f t="shared" si="40"/>
        <v>128.21789376</v>
      </c>
      <c r="O91" s="44">
        <f t="shared" si="40"/>
        <v>118.96173696</v>
      </c>
      <c r="P91" s="44">
        <f t="shared" si="40"/>
        <v>137.6350272</v>
      </c>
      <c r="Q91" s="44">
        <v>26.5</v>
      </c>
      <c r="R91" s="44">
        <v>20.14</v>
      </c>
      <c r="S91" s="44">
        <f t="shared" si="16"/>
        <v>6.36</v>
      </c>
      <c r="T91" s="44">
        <v>4214.417854</v>
      </c>
    </row>
    <row r="92" spans="1:20">
      <c r="A92" s="44">
        <v>114.1088</v>
      </c>
      <c r="B92" s="44">
        <f t="shared" ref="B92:P92" si="41">B59*$A$92</f>
        <v>431.19433344</v>
      </c>
      <c r="C92" s="44">
        <f t="shared" si="41"/>
        <v>512.236685376</v>
      </c>
      <c r="D92" s="44">
        <f t="shared" si="41"/>
        <v>556.744822816</v>
      </c>
      <c r="E92" s="44">
        <f t="shared" si="41"/>
        <v>629.92621952</v>
      </c>
      <c r="F92" s="44">
        <f t="shared" si="41"/>
        <v>708.17062368</v>
      </c>
      <c r="G92" s="44">
        <f t="shared" si="41"/>
        <v>892.28517248</v>
      </c>
      <c r="H92" s="44">
        <f t="shared" si="41"/>
        <v>942.45881184</v>
      </c>
      <c r="I92" s="44">
        <f t="shared" si="41"/>
        <v>1056.31657248</v>
      </c>
      <c r="J92" s="44">
        <f t="shared" si="41"/>
        <v>1071.05942944</v>
      </c>
      <c r="K92" s="44">
        <f t="shared" si="41"/>
        <v>1156.0362528</v>
      </c>
      <c r="L92" s="44">
        <f t="shared" si="41"/>
        <v>1234.2007808</v>
      </c>
      <c r="M92" s="44">
        <f t="shared" si="41"/>
        <v>1349.58759936</v>
      </c>
      <c r="N92" s="44">
        <f t="shared" si="41"/>
        <v>1518.83377152</v>
      </c>
      <c r="O92" s="44">
        <f t="shared" si="41"/>
        <v>1610.63430112</v>
      </c>
      <c r="P92" s="44">
        <f t="shared" si="41"/>
        <v>1907.899136</v>
      </c>
      <c r="Q92" s="44">
        <v>19.3</v>
      </c>
      <c r="R92" s="44">
        <v>5.1724</v>
      </c>
      <c r="S92" s="44">
        <f t="shared" si="16"/>
        <v>14.1276</v>
      </c>
      <c r="T92" s="44">
        <v>1185.79183788</v>
      </c>
    </row>
    <row r="93" spans="1:20">
      <c r="A93" s="44">
        <v>424.8617</v>
      </c>
      <c r="B93" s="44">
        <f t="shared" ref="B93:P93" si="42">B60*$A$93</f>
        <v>4440.6544884</v>
      </c>
      <c r="C93" s="44">
        <f t="shared" si="42"/>
        <v>4790.78301537</v>
      </c>
      <c r="D93" s="44">
        <f t="shared" si="42"/>
        <v>5190.012809009</v>
      </c>
      <c r="E93" s="44">
        <f t="shared" si="42"/>
        <v>5752.58493183</v>
      </c>
      <c r="F93" s="44">
        <f t="shared" si="42"/>
        <v>6495.79550364</v>
      </c>
      <c r="G93" s="44">
        <f t="shared" si="42"/>
        <v>7143.79456848</v>
      </c>
      <c r="H93" s="44">
        <f t="shared" si="42"/>
        <v>7715.82836136</v>
      </c>
      <c r="I93" s="44">
        <f t="shared" si="42"/>
        <v>8265.93929052</v>
      </c>
      <c r="J93" s="44">
        <f t="shared" si="42"/>
        <v>9412.3861018</v>
      </c>
      <c r="K93" s="44">
        <f t="shared" si="42"/>
        <v>11034.59304474</v>
      </c>
      <c r="L93" s="44">
        <f t="shared" si="42"/>
        <v>11964.105472</v>
      </c>
      <c r="M93" s="44">
        <f t="shared" si="42"/>
        <v>12933.46992672</v>
      </c>
      <c r="N93" s="44">
        <f t="shared" si="42"/>
        <v>15972.59063916</v>
      </c>
      <c r="O93" s="44">
        <f t="shared" si="42"/>
        <v>16703.35276316</v>
      </c>
      <c r="P93" s="44">
        <f t="shared" si="42"/>
        <v>37132.91258</v>
      </c>
      <c r="Q93" s="44">
        <v>19.52</v>
      </c>
      <c r="R93" s="44">
        <v>5.97312</v>
      </c>
      <c r="S93" s="44">
        <f t="shared" si="16"/>
        <v>13.54688</v>
      </c>
      <c r="T93" s="44">
        <v>1369.359860544</v>
      </c>
    </row>
    <row r="94" spans="1:20">
      <c r="A94" s="44">
        <v>111.4459</v>
      </c>
      <c r="B94" s="44">
        <f t="shared" ref="B94:P94" si="43">B61*$A$94</f>
        <v>1299.2363022</v>
      </c>
      <c r="C94" s="44">
        <f t="shared" si="43"/>
        <v>1408.089970566</v>
      </c>
      <c r="D94" s="44">
        <f t="shared" si="43"/>
        <v>1657.28968972</v>
      </c>
      <c r="E94" s="44">
        <f t="shared" si="43"/>
        <v>1949.60114083</v>
      </c>
      <c r="F94" s="44">
        <f t="shared" si="43"/>
        <v>2129.89831785</v>
      </c>
      <c r="G94" s="44">
        <f t="shared" si="43"/>
        <v>2291.9963794</v>
      </c>
      <c r="H94" s="44">
        <f t="shared" si="43"/>
        <v>2341.53408195</v>
      </c>
      <c r="I94" s="44">
        <f t="shared" si="43"/>
        <v>2547.10718909</v>
      </c>
      <c r="J94" s="44">
        <f t="shared" si="43"/>
        <v>1845.23205548</v>
      </c>
      <c r="K94" s="44">
        <f t="shared" si="43"/>
        <v>1909.13513454</v>
      </c>
      <c r="L94" s="44">
        <f t="shared" si="43"/>
        <v>1954.3153024</v>
      </c>
      <c r="M94" s="44">
        <f t="shared" si="43"/>
        <v>2067.00939648</v>
      </c>
      <c r="N94" s="44">
        <f t="shared" si="43"/>
        <v>2083.05760608</v>
      </c>
      <c r="O94" s="44">
        <f t="shared" si="43"/>
        <v>2314.27441481</v>
      </c>
      <c r="P94" s="44">
        <f t="shared" si="43"/>
        <v>2363.0988636</v>
      </c>
      <c r="Q94" s="44">
        <v>18.01</v>
      </c>
      <c r="R94" s="44">
        <v>5.92529</v>
      </c>
      <c r="S94" s="44">
        <f t="shared" si="16"/>
        <v>12.08471</v>
      </c>
      <c r="T94" s="44">
        <v>1358.394656073</v>
      </c>
    </row>
    <row r="95" spans="1:20">
      <c r="A95" s="44">
        <v>348.8136</v>
      </c>
      <c r="B95" s="44">
        <f t="shared" ref="B95:P95" si="44">B62*$A$95</f>
        <v>1308.7486272</v>
      </c>
      <c r="C95" s="44">
        <f t="shared" si="44"/>
        <v>3286.431047664</v>
      </c>
      <c r="D95" s="44">
        <f t="shared" si="44"/>
        <v>3367.048846896</v>
      </c>
      <c r="E95" s="44">
        <f t="shared" si="44"/>
        <v>3786.12745848</v>
      </c>
      <c r="F95" s="44">
        <f t="shared" si="44"/>
        <v>4214.85425424</v>
      </c>
      <c r="G95" s="44">
        <f t="shared" si="44"/>
        <v>4761.44516544</v>
      </c>
      <c r="H95" s="44">
        <f t="shared" si="44"/>
        <v>5054.309064</v>
      </c>
      <c r="I95" s="44">
        <f t="shared" si="44"/>
        <v>5418.15653016</v>
      </c>
      <c r="J95" s="44">
        <f t="shared" si="44"/>
        <v>6060.07819824</v>
      </c>
      <c r="K95" s="44">
        <f t="shared" si="44"/>
        <v>6403.72935696</v>
      </c>
      <c r="L95" s="44">
        <f t="shared" si="44"/>
        <v>6853.4896128</v>
      </c>
      <c r="M95" s="44">
        <f t="shared" si="44"/>
        <v>7336.80573696</v>
      </c>
      <c r="N95" s="44">
        <f t="shared" si="44"/>
        <v>7976.80893024</v>
      </c>
      <c r="O95" s="44">
        <f t="shared" si="44"/>
        <v>9254.05968936</v>
      </c>
      <c r="P95" s="44">
        <f t="shared" si="44"/>
        <v>9967.6974336</v>
      </c>
      <c r="Q95" s="44">
        <v>24</v>
      </c>
      <c r="R95" s="44">
        <v>8.952</v>
      </c>
      <c r="S95" s="44">
        <f t="shared" si="16"/>
        <v>15.048</v>
      </c>
      <c r="T95" s="44">
        <v>2052.2791224</v>
      </c>
    </row>
    <row r="96" spans="1:20">
      <c r="A96" s="44">
        <v>180.2399</v>
      </c>
      <c r="B96" s="44">
        <f t="shared" ref="B96:P96" si="45">B63*$A$96</f>
        <v>1362.18106824</v>
      </c>
      <c r="C96" s="44">
        <f t="shared" si="45"/>
        <v>1639.159327368</v>
      </c>
      <c r="D96" s="44">
        <f t="shared" si="45"/>
        <v>1797.943469672</v>
      </c>
      <c r="E96" s="44">
        <f t="shared" si="45"/>
        <v>1936.20910176</v>
      </c>
      <c r="F96" s="44">
        <f t="shared" si="45"/>
        <v>2118.64792854</v>
      </c>
      <c r="G96" s="44">
        <f t="shared" si="45"/>
        <v>2101.88561784</v>
      </c>
      <c r="H96" s="44">
        <f t="shared" si="45"/>
        <v>2228.63031552</v>
      </c>
      <c r="I96" s="44">
        <f t="shared" si="45"/>
        <v>2432.04906666</v>
      </c>
      <c r="J96" s="44">
        <f t="shared" si="45"/>
        <v>2595.47258399</v>
      </c>
      <c r="K96" s="44">
        <f t="shared" si="45"/>
        <v>2478.94748864</v>
      </c>
      <c r="L96" s="44">
        <f t="shared" si="45"/>
        <v>2203.2525376</v>
      </c>
      <c r="M96" s="44">
        <f t="shared" si="45"/>
        <v>1962.16364736</v>
      </c>
      <c r="N96" s="44">
        <f t="shared" si="45"/>
        <v>1748.25493404</v>
      </c>
      <c r="O96" s="44">
        <f t="shared" si="45"/>
        <v>1758.20417652</v>
      </c>
      <c r="P96" s="44">
        <f t="shared" si="45"/>
        <v>1753.3737472</v>
      </c>
      <c r="Q96" s="44">
        <v>23.2</v>
      </c>
      <c r="R96" s="44">
        <v>9.5352</v>
      </c>
      <c r="S96" s="44">
        <f t="shared" si="16"/>
        <v>13.6648</v>
      </c>
      <c r="T96" s="44">
        <v>2185.97988024</v>
      </c>
    </row>
    <row r="97" spans="1:20">
      <c r="A97" s="44">
        <v>128.7237</v>
      </c>
      <c r="B97" s="44">
        <f t="shared" ref="B97:P97" si="46">B64*$A$97</f>
        <v>938.34428352</v>
      </c>
      <c r="C97" s="44">
        <f t="shared" si="46"/>
        <v>1059.57626418</v>
      </c>
      <c r="D97" s="44">
        <f t="shared" si="46"/>
        <v>1263.726903432</v>
      </c>
      <c r="E97" s="44">
        <f t="shared" si="46"/>
        <v>1579.65862929</v>
      </c>
      <c r="F97" s="44">
        <f t="shared" si="46"/>
        <v>1804.07552787</v>
      </c>
      <c r="G97" s="44">
        <f t="shared" si="46"/>
        <v>2176.04840376</v>
      </c>
      <c r="H97" s="44">
        <f t="shared" si="46"/>
        <v>2200.94356734</v>
      </c>
      <c r="I97" s="44">
        <f t="shared" si="46"/>
        <v>2457.27107115</v>
      </c>
      <c r="J97" s="44">
        <f t="shared" si="46"/>
        <v>3061.87341768</v>
      </c>
      <c r="K97" s="44">
        <f t="shared" si="46"/>
        <v>3169.35770718</v>
      </c>
      <c r="L97" s="44">
        <f t="shared" si="46"/>
        <v>3600.1444416</v>
      </c>
      <c r="M97" s="44">
        <f t="shared" si="46"/>
        <v>4965.23353536</v>
      </c>
      <c r="N97" s="44">
        <f t="shared" si="46"/>
        <v>6397.77384792</v>
      </c>
      <c r="O97" s="44">
        <f t="shared" si="46"/>
        <v>7962.11435691</v>
      </c>
      <c r="P97" s="44">
        <f t="shared" si="46"/>
        <v>9000.361104</v>
      </c>
      <c r="Q97" s="44">
        <v>24.5</v>
      </c>
      <c r="R97" s="44">
        <v>11.074</v>
      </c>
      <c r="S97" s="44">
        <f t="shared" si="16"/>
        <v>13.426</v>
      </c>
      <c r="T97" s="44">
        <v>2538.7554738</v>
      </c>
    </row>
    <row r="98" spans="1:20">
      <c r="A98" s="44">
        <v>102.2716</v>
      </c>
      <c r="B98" s="44">
        <f t="shared" ref="B98:P98" si="47">B65*$A$98</f>
        <v>4670.45761152</v>
      </c>
      <c r="C98" s="44">
        <f t="shared" si="47"/>
        <v>4636.683438336</v>
      </c>
      <c r="D98" s="44">
        <f t="shared" si="47"/>
        <v>5071.329556608</v>
      </c>
      <c r="E98" s="44">
        <f t="shared" si="47"/>
        <v>6923.7361842</v>
      </c>
      <c r="F98" s="44">
        <f t="shared" si="47"/>
        <v>7788.83119428</v>
      </c>
      <c r="G98" s="44">
        <f t="shared" si="47"/>
        <v>9384.0329296</v>
      </c>
      <c r="H98" s="44">
        <f t="shared" si="47"/>
        <v>10570.9971192</v>
      </c>
      <c r="I98" s="44">
        <f t="shared" si="47"/>
        <v>11205.7458046</v>
      </c>
      <c r="J98" s="44">
        <f t="shared" si="47"/>
        <v>9366.98425388</v>
      </c>
      <c r="K98" s="44">
        <f t="shared" si="47"/>
        <v>9921.5724592</v>
      </c>
      <c r="L98" s="44">
        <f t="shared" si="47"/>
        <v>10079.888896</v>
      </c>
      <c r="M98" s="44">
        <f t="shared" si="47"/>
        <v>7944.78515712</v>
      </c>
      <c r="N98" s="44">
        <f t="shared" si="47"/>
        <v>9203.09401488</v>
      </c>
      <c r="O98" s="44">
        <f t="shared" si="47"/>
        <v>10392.072955</v>
      </c>
      <c r="P98" s="44">
        <f t="shared" si="47"/>
        <v>11231.467112</v>
      </c>
      <c r="Q98" s="44">
        <v>26.2</v>
      </c>
      <c r="R98" s="44">
        <v>12.6546</v>
      </c>
      <c r="S98" s="44">
        <f t="shared" si="16"/>
        <v>13.5454</v>
      </c>
      <c r="T98" s="44">
        <v>2901.11387202</v>
      </c>
    </row>
    <row r="99" spans="1:20">
      <c r="Q99" s="44">
        <v>25</v>
      </c>
      <c r="R99" s="44">
        <v>13.075</v>
      </c>
      <c r="S99" s="44">
        <f t="shared" si="16"/>
        <v>11.925</v>
      </c>
      <c r="T99" s="44">
        <v>2997.4921275</v>
      </c>
    </row>
    <row r="100" spans="1:20">
      <c r="Q100" s="44">
        <v>14</v>
      </c>
      <c r="R100" s="44">
        <v>8.162</v>
      </c>
      <c r="S100" s="44">
        <f t="shared" si="16"/>
        <v>5.838</v>
      </c>
      <c r="T100" s="44">
        <v>1871.1686994</v>
      </c>
    </row>
    <row r="101" spans="1:20">
      <c r="Q101" s="44">
        <v>15.1</v>
      </c>
      <c r="R101" s="44">
        <v>9.2714</v>
      </c>
      <c r="S101" s="44">
        <f t="shared" si="16"/>
        <v>5.8286</v>
      </c>
      <c r="T101" s="44">
        <v>2125.50275418</v>
      </c>
    </row>
    <row r="102" spans="1:20">
      <c r="Q102" s="44">
        <v>15.3</v>
      </c>
      <c r="R102" s="44">
        <v>9.792</v>
      </c>
      <c r="S102" s="44">
        <f t="shared" si="16"/>
        <v>5.508</v>
      </c>
      <c r="T102" s="44">
        <v>2244.8522304</v>
      </c>
    </row>
    <row r="103" spans="1:20">
      <c r="Q103" s="44">
        <v>15</v>
      </c>
      <c r="R103" s="44">
        <v>10.08</v>
      </c>
      <c r="S103" s="44">
        <f t="shared" si="16"/>
        <v>4.92</v>
      </c>
      <c r="T103" s="44">
        <v>2310.877296</v>
      </c>
    </row>
    <row r="104" spans="1:20">
      <c r="Q104" s="44">
        <v>14.7</v>
      </c>
      <c r="R104" s="44">
        <v>10.4076</v>
      </c>
      <c r="S104" s="44">
        <f t="shared" si="16"/>
        <v>4.2924</v>
      </c>
      <c r="T104" s="44">
        <v>2385.98080812</v>
      </c>
    </row>
    <row r="105" spans="1:20">
      <c r="Q105" s="44">
        <v>12.5</v>
      </c>
      <c r="R105" s="44">
        <v>9.2375</v>
      </c>
      <c r="S105" s="44">
        <f t="shared" si="16"/>
        <v>3.2625</v>
      </c>
      <c r="T105" s="44">
        <v>2117.73105375</v>
      </c>
    </row>
    <row r="106" spans="1:20">
      <c r="Q106" s="44">
        <v>9.8</v>
      </c>
      <c r="R106" s="44">
        <v>7.448</v>
      </c>
      <c r="S106" s="44">
        <f t="shared" si="16"/>
        <v>2.352</v>
      </c>
      <c r="T106" s="44">
        <v>1707.4815576</v>
      </c>
    </row>
    <row r="107" spans="1:20">
      <c r="Q107" s="44">
        <v>197</v>
      </c>
      <c r="R107" s="44">
        <v>52.796</v>
      </c>
      <c r="S107" s="44">
        <f t="shared" si="16"/>
        <v>144.204</v>
      </c>
      <c r="T107" s="44">
        <v>6227.7158476</v>
      </c>
    </row>
    <row r="108" spans="1:20">
      <c r="Q108" s="44">
        <v>205.4</v>
      </c>
      <c r="R108" s="44">
        <v>62.8524</v>
      </c>
      <c r="S108" s="44">
        <f t="shared" si="16"/>
        <v>142.5476</v>
      </c>
      <c r="T108" s="44">
        <v>7413.94968444</v>
      </c>
    </row>
    <row r="109" spans="1:20">
      <c r="Q109" s="44">
        <v>192.66</v>
      </c>
      <c r="R109" s="44">
        <v>63.38514</v>
      </c>
      <c r="S109" s="44">
        <f t="shared" si="16"/>
        <v>129.27486</v>
      </c>
      <c r="T109" s="44">
        <v>7476.790682634</v>
      </c>
    </row>
    <row r="110" spans="1:20">
      <c r="Q110" s="44">
        <v>202.2</v>
      </c>
      <c r="R110" s="44">
        <v>75.4206</v>
      </c>
      <c r="S110" s="44">
        <f t="shared" si="16"/>
        <v>126.7794</v>
      </c>
      <c r="T110" s="44">
        <v>8896.47067686</v>
      </c>
    </row>
    <row r="111" spans="1:20">
      <c r="Q111" s="44">
        <v>191.7</v>
      </c>
      <c r="R111" s="44">
        <v>78.7887</v>
      </c>
      <c r="S111" s="44">
        <f t="shared" si="16"/>
        <v>112.9113</v>
      </c>
      <c r="T111" s="44">
        <v>9293.76535347</v>
      </c>
    </row>
    <row r="112" spans="1:20">
      <c r="Q112" s="44">
        <v>197.2</v>
      </c>
      <c r="R112" s="44">
        <v>89.1344</v>
      </c>
      <c r="S112" s="44">
        <f t="shared" si="16"/>
        <v>108.0656</v>
      </c>
      <c r="T112" s="44">
        <v>10514.12446864</v>
      </c>
    </row>
    <row r="113" spans="17:20">
      <c r="Q113" s="44">
        <v>193.4</v>
      </c>
      <c r="R113" s="44">
        <v>93.4122</v>
      </c>
      <c r="S113" s="44">
        <f t="shared" si="16"/>
        <v>99.9878</v>
      </c>
      <c r="T113" s="44">
        <v>11018.72562882</v>
      </c>
    </row>
    <row r="114" spans="17:20">
      <c r="Q114" s="44">
        <v>176.8</v>
      </c>
      <c r="R114" s="44">
        <v>92.4664</v>
      </c>
      <c r="S114" s="44">
        <f t="shared" si="16"/>
        <v>84.3336</v>
      </c>
      <c r="T114" s="44">
        <v>10907.16085784</v>
      </c>
    </row>
    <row r="115" spans="17:20">
      <c r="Q115" s="44">
        <v>124.1</v>
      </c>
      <c r="R115" s="44">
        <v>72.3503</v>
      </c>
      <c r="S115" s="44">
        <f t="shared" si="16"/>
        <v>51.7497</v>
      </c>
      <c r="T115" s="44">
        <v>8534.30392243</v>
      </c>
    </row>
    <row r="116" spans="17:20">
      <c r="Q116" s="44">
        <v>105</v>
      </c>
      <c r="R116" s="44">
        <v>64.47</v>
      </c>
      <c r="S116" s="44">
        <f t="shared" si="16"/>
        <v>40.53</v>
      </c>
      <c r="T116" s="44">
        <v>7604.758707</v>
      </c>
    </row>
    <row r="117" spans="17:20">
      <c r="Q117" s="44">
        <v>107.6</v>
      </c>
      <c r="R117" s="44">
        <v>68.864</v>
      </c>
      <c r="S117" s="44">
        <f t="shared" si="16"/>
        <v>38.736</v>
      </c>
      <c r="T117" s="44">
        <v>8123.0665984</v>
      </c>
    </row>
    <row r="118" spans="17:20">
      <c r="Q118" s="44">
        <v>111.9</v>
      </c>
      <c r="R118" s="44">
        <v>75.1968</v>
      </c>
      <c r="S118" s="44">
        <f t="shared" si="16"/>
        <v>36.7032</v>
      </c>
      <c r="T118" s="44">
        <v>8870.07165408</v>
      </c>
    </row>
    <row r="119" spans="17:20">
      <c r="Q119" s="44">
        <v>109.7</v>
      </c>
      <c r="R119" s="44">
        <v>77.6676</v>
      </c>
      <c r="S119" s="44">
        <f t="shared" si="16"/>
        <v>32.0324</v>
      </c>
      <c r="T119" s="44">
        <v>9161.52252756</v>
      </c>
    </row>
    <row r="120" spans="17:20">
      <c r="Q120" s="44">
        <v>110.3</v>
      </c>
      <c r="R120" s="44">
        <v>81.5117</v>
      </c>
      <c r="S120" s="44">
        <f t="shared" si="16"/>
        <v>28.7883</v>
      </c>
      <c r="T120" s="44">
        <v>9614.96525977</v>
      </c>
    </row>
    <row r="121" spans="17:20">
      <c r="Q121" s="44">
        <v>108.7</v>
      </c>
      <c r="R121" s="44">
        <v>82.612</v>
      </c>
      <c r="S121" s="44">
        <f t="shared" si="16"/>
        <v>26.088</v>
      </c>
      <c r="T121" s="44">
        <v>9744.7545572</v>
      </c>
    </row>
    <row r="122" spans="17:20">
      <c r="Q122" s="44">
        <v>3</v>
      </c>
      <c r="R122" s="44">
        <v>0.804</v>
      </c>
      <c r="S122" s="44">
        <f t="shared" si="16"/>
        <v>2.196</v>
      </c>
      <c r="T122" s="44">
        <v>38.0361948</v>
      </c>
    </row>
    <row r="123" spans="17:20">
      <c r="Q123" s="44">
        <v>6.72</v>
      </c>
      <c r="R123" s="44">
        <v>2.05632</v>
      </c>
      <c r="S123" s="44">
        <f t="shared" si="16"/>
        <v>4.66368</v>
      </c>
      <c r="T123" s="44">
        <v>97.281825984</v>
      </c>
    </row>
    <row r="124" spans="17:20">
      <c r="Q124" s="44">
        <v>6.89</v>
      </c>
      <c r="R124" s="44">
        <v>2.26681</v>
      </c>
      <c r="S124" s="44">
        <f t="shared" si="16"/>
        <v>4.62319</v>
      </c>
      <c r="T124" s="44">
        <v>107.239834247</v>
      </c>
    </row>
    <row r="125" spans="17:20">
      <c r="Q125" s="44">
        <v>6.9</v>
      </c>
      <c r="R125" s="44">
        <v>2.5737</v>
      </c>
      <c r="S125" s="44">
        <f t="shared" si="16"/>
        <v>4.3263</v>
      </c>
      <c r="T125" s="44">
        <v>121.75840119</v>
      </c>
    </row>
    <row r="126" spans="17:20">
      <c r="Q126" s="44">
        <v>5.8</v>
      </c>
      <c r="R126" s="44">
        <v>2.3838</v>
      </c>
      <c r="S126" s="44">
        <f t="shared" si="16"/>
        <v>3.4162</v>
      </c>
      <c r="T126" s="44">
        <v>112.77447906</v>
      </c>
    </row>
    <row r="127" spans="17:20">
      <c r="Q127" s="44">
        <v>5.8</v>
      </c>
      <c r="R127" s="44">
        <v>2.6216</v>
      </c>
      <c r="S127" s="44">
        <f t="shared" si="16"/>
        <v>3.1784</v>
      </c>
      <c r="T127" s="44">
        <v>124.02448792</v>
      </c>
    </row>
    <row r="128" spans="17:20">
      <c r="Q128" s="44">
        <v>5.8</v>
      </c>
      <c r="R128" s="44">
        <v>2.8014</v>
      </c>
      <c r="S128" s="44">
        <f t="shared" si="16"/>
        <v>2.9986</v>
      </c>
      <c r="T128" s="44">
        <v>132.53059218</v>
      </c>
    </row>
    <row r="129" spans="17:20">
      <c r="Q129" s="44">
        <v>5.1</v>
      </c>
      <c r="R129" s="44">
        <v>2.6673</v>
      </c>
      <c r="S129" s="44">
        <f t="shared" si="16"/>
        <v>2.4327</v>
      </c>
      <c r="T129" s="44">
        <v>126.18649551</v>
      </c>
    </row>
    <row r="130" spans="17:20">
      <c r="Q130" s="44">
        <v>6.5</v>
      </c>
      <c r="R130" s="44">
        <v>3.7895</v>
      </c>
      <c r="S130" s="44">
        <f t="shared" ref="S130:S193" si="48">Q130-R130</f>
        <v>2.7105</v>
      </c>
      <c r="T130" s="44">
        <v>179.27631865</v>
      </c>
    </row>
    <row r="131" spans="17:20">
      <c r="Q131" s="44">
        <v>5.6</v>
      </c>
      <c r="R131" s="44">
        <v>3.4384</v>
      </c>
      <c r="S131" s="44">
        <f t="shared" si="48"/>
        <v>2.1616</v>
      </c>
      <c r="T131" s="44">
        <v>162.66623408</v>
      </c>
    </row>
    <row r="132" spans="17:20">
      <c r="Q132" s="44">
        <v>5.2</v>
      </c>
      <c r="R132" s="44">
        <v>3.328</v>
      </c>
      <c r="S132" s="44">
        <f t="shared" si="48"/>
        <v>1.872</v>
      </c>
      <c r="T132" s="44">
        <v>157.4433536</v>
      </c>
    </row>
    <row r="133" spans="17:20">
      <c r="Q133" s="44">
        <v>5.3</v>
      </c>
      <c r="R133" s="44">
        <v>3.5616</v>
      </c>
      <c r="S133" s="44">
        <f t="shared" si="48"/>
        <v>1.7384</v>
      </c>
      <c r="T133" s="44">
        <v>168.49466592</v>
      </c>
    </row>
    <row r="134" spans="17:20">
      <c r="Q134" s="44">
        <v>5.4</v>
      </c>
      <c r="R134" s="44">
        <v>3.8232</v>
      </c>
      <c r="S134" s="44">
        <f t="shared" si="48"/>
        <v>1.5768</v>
      </c>
      <c r="T134" s="44">
        <v>180.87062184</v>
      </c>
    </row>
    <row r="135" spans="17:20">
      <c r="Q135" s="44">
        <v>5.7</v>
      </c>
      <c r="R135" s="44">
        <v>4.2123</v>
      </c>
      <c r="S135" s="44">
        <f t="shared" si="48"/>
        <v>1.4877</v>
      </c>
      <c r="T135" s="44">
        <v>199.27843701</v>
      </c>
    </row>
    <row r="136" spans="17:20">
      <c r="Q136" s="44">
        <v>6.1</v>
      </c>
      <c r="R136" s="44">
        <v>4.636</v>
      </c>
      <c r="S136" s="44">
        <f t="shared" si="48"/>
        <v>1.464</v>
      </c>
      <c r="T136" s="44">
        <v>219.3231332</v>
      </c>
    </row>
    <row r="137" spans="17:20">
      <c r="Q137" s="44">
        <v>18.9</v>
      </c>
      <c r="R137" s="44">
        <v>5.0652</v>
      </c>
      <c r="S137" s="44">
        <f t="shared" si="48"/>
        <v>13.8348</v>
      </c>
      <c r="T137" s="44">
        <v>762.70616604</v>
      </c>
    </row>
    <row r="138" spans="17:20">
      <c r="Q138" s="44">
        <v>22.06</v>
      </c>
      <c r="R138" s="44">
        <v>6.75036</v>
      </c>
      <c r="S138" s="44">
        <f t="shared" si="48"/>
        <v>15.30964</v>
      </c>
      <c r="T138" s="44">
        <v>1016.453682972</v>
      </c>
    </row>
    <row r="139" spans="17:20">
      <c r="Q139" s="44">
        <v>21.47</v>
      </c>
      <c r="R139" s="44">
        <v>7.06363</v>
      </c>
      <c r="S139" s="44">
        <f t="shared" si="48"/>
        <v>14.40637</v>
      </c>
      <c r="T139" s="44">
        <v>1063.625159051</v>
      </c>
    </row>
    <row r="140" spans="17:20">
      <c r="Q140" s="44">
        <v>20.9</v>
      </c>
      <c r="R140" s="44">
        <v>7.7957</v>
      </c>
      <c r="S140" s="44">
        <f t="shared" si="48"/>
        <v>13.1043</v>
      </c>
      <c r="T140" s="44">
        <v>1173.85857589</v>
      </c>
    </row>
    <row r="141" spans="17:20">
      <c r="Q141" s="44">
        <v>20.4</v>
      </c>
      <c r="R141" s="44">
        <v>8.3844</v>
      </c>
      <c r="S141" s="44">
        <f t="shared" si="48"/>
        <v>12.0156</v>
      </c>
      <c r="T141" s="44">
        <v>1262.50366788</v>
      </c>
    </row>
    <row r="142" spans="17:20">
      <c r="Q142" s="44">
        <v>20.5</v>
      </c>
      <c r="R142" s="44">
        <v>9.266</v>
      </c>
      <c r="S142" s="44">
        <f t="shared" si="48"/>
        <v>11.234</v>
      </c>
      <c r="T142" s="44">
        <v>1395.2529682</v>
      </c>
    </row>
    <row r="143" spans="17:20">
      <c r="Q143" s="44">
        <v>20</v>
      </c>
      <c r="R143" s="44">
        <v>9.66</v>
      </c>
      <c r="S143" s="44">
        <f t="shared" si="48"/>
        <v>10.34</v>
      </c>
      <c r="T143" s="44">
        <v>1454.580582</v>
      </c>
    </row>
    <row r="144" spans="17:20">
      <c r="Q144" s="44">
        <v>19.9</v>
      </c>
      <c r="R144" s="44">
        <v>10.4077</v>
      </c>
      <c r="S144" s="44">
        <f t="shared" si="48"/>
        <v>9.4923</v>
      </c>
      <c r="T144" s="44">
        <v>1567.16752829</v>
      </c>
    </row>
    <row r="145" spans="17:20">
      <c r="Q145" s="44">
        <v>13.9</v>
      </c>
      <c r="R145" s="44">
        <v>8.1037</v>
      </c>
      <c r="S145" s="44">
        <f t="shared" si="48"/>
        <v>5.7963</v>
      </c>
      <c r="T145" s="44">
        <v>1220.23650749</v>
      </c>
    </row>
    <row r="146" spans="17:20">
      <c r="Q146" s="44">
        <v>13.4</v>
      </c>
      <c r="R146" s="44">
        <v>8.2276</v>
      </c>
      <c r="S146" s="44">
        <f t="shared" si="48"/>
        <v>5.1724</v>
      </c>
      <c r="T146" s="44">
        <v>1238.89308452</v>
      </c>
    </row>
    <row r="147" spans="17:20">
      <c r="Q147" s="44">
        <v>12.5</v>
      </c>
      <c r="R147" s="44">
        <v>8</v>
      </c>
      <c r="S147" s="44">
        <f t="shared" si="48"/>
        <v>4.5</v>
      </c>
      <c r="T147" s="44">
        <v>1204.6216</v>
      </c>
    </row>
    <row r="148" spans="17:20">
      <c r="Q148" s="44">
        <v>12.9</v>
      </c>
      <c r="R148" s="44">
        <v>8.6688</v>
      </c>
      <c r="S148" s="44">
        <f t="shared" si="48"/>
        <v>4.2312</v>
      </c>
      <c r="T148" s="44">
        <v>1305.32796576</v>
      </c>
    </row>
    <row r="149" spans="17:20">
      <c r="Q149" s="44">
        <v>13.1</v>
      </c>
      <c r="R149" s="44">
        <v>9.2748</v>
      </c>
      <c r="S149" s="44">
        <f t="shared" si="48"/>
        <v>3.8252</v>
      </c>
      <c r="T149" s="44">
        <v>1396.57805196</v>
      </c>
    </row>
    <row r="150" spans="17:20">
      <c r="Q150" s="44">
        <v>14.3</v>
      </c>
      <c r="R150" s="44">
        <v>10.5677</v>
      </c>
      <c r="S150" s="44">
        <f t="shared" si="48"/>
        <v>3.7323</v>
      </c>
      <c r="T150" s="44">
        <v>1591.25996029</v>
      </c>
    </row>
    <row r="151" spans="17:20">
      <c r="Q151" s="44">
        <v>14.9</v>
      </c>
      <c r="R151" s="44">
        <v>11.324</v>
      </c>
      <c r="S151" s="44">
        <f t="shared" si="48"/>
        <v>3.576</v>
      </c>
      <c r="T151" s="44">
        <v>1705.1418748</v>
      </c>
    </row>
    <row r="152" spans="17:20">
      <c r="Q152" s="44">
        <v>6.1</v>
      </c>
      <c r="R152" s="44">
        <v>1.6348</v>
      </c>
      <c r="S152" s="44">
        <f t="shared" si="48"/>
        <v>4.4652</v>
      </c>
      <c r="T152" s="44">
        <v>10.08573512</v>
      </c>
    </row>
    <row r="153" spans="17:20">
      <c r="Q153" s="44">
        <v>6.11</v>
      </c>
      <c r="R153" s="44">
        <v>1.86966</v>
      </c>
      <c r="S153" s="44">
        <f t="shared" si="48"/>
        <v>4.24034</v>
      </c>
      <c r="T153" s="44">
        <v>11.534680404</v>
      </c>
    </row>
    <row r="154" spans="17:20">
      <c r="Q154" s="44">
        <v>6.08</v>
      </c>
      <c r="R154" s="44">
        <v>2.00032</v>
      </c>
      <c r="S154" s="44">
        <f t="shared" si="48"/>
        <v>4.07968</v>
      </c>
      <c r="T154" s="44">
        <v>12.340774208</v>
      </c>
    </row>
    <row r="155" spans="17:20">
      <c r="Q155" s="44">
        <v>5.7</v>
      </c>
      <c r="R155" s="44">
        <v>2.1261</v>
      </c>
      <c r="S155" s="44">
        <f t="shared" si="48"/>
        <v>3.5739</v>
      </c>
      <c r="T155" s="44">
        <v>13.11676134</v>
      </c>
    </row>
    <row r="156" spans="17:20">
      <c r="Q156" s="44">
        <v>5.2</v>
      </c>
      <c r="R156" s="44">
        <v>2.1372</v>
      </c>
      <c r="S156" s="44">
        <f t="shared" si="48"/>
        <v>3.0628</v>
      </c>
      <c r="T156" s="44">
        <v>13.18524168</v>
      </c>
    </row>
    <row r="157" spans="17:20">
      <c r="Q157" s="44">
        <v>4.6</v>
      </c>
      <c r="R157" s="44">
        <v>2.0792</v>
      </c>
      <c r="S157" s="44">
        <f t="shared" si="48"/>
        <v>2.5208</v>
      </c>
      <c r="T157" s="44">
        <v>12.82741648</v>
      </c>
    </row>
    <row r="158" spans="17:20">
      <c r="Q158" s="44">
        <v>4.4</v>
      </c>
      <c r="R158" s="44">
        <v>2.1252</v>
      </c>
      <c r="S158" s="44">
        <f t="shared" si="48"/>
        <v>2.2748</v>
      </c>
      <c r="T158" s="44">
        <v>13.11120888</v>
      </c>
    </row>
    <row r="159" spans="17:20">
      <c r="Q159" s="44">
        <v>3.9</v>
      </c>
      <c r="R159" s="44">
        <v>2.0397</v>
      </c>
      <c r="S159" s="44">
        <f t="shared" si="48"/>
        <v>1.8603</v>
      </c>
      <c r="T159" s="44">
        <v>12.58372518</v>
      </c>
    </row>
    <row r="160" spans="17:20">
      <c r="Q160" s="44">
        <v>3.3</v>
      </c>
      <c r="R160" s="44">
        <v>1.9239</v>
      </c>
      <c r="S160" s="44">
        <f t="shared" si="48"/>
        <v>1.3761</v>
      </c>
      <c r="T160" s="44">
        <v>11.86930866</v>
      </c>
    </row>
    <row r="161" spans="17:20">
      <c r="Q161" s="44">
        <v>3.2</v>
      </c>
      <c r="R161" s="44">
        <v>1.9648</v>
      </c>
      <c r="S161" s="44">
        <f t="shared" si="48"/>
        <v>1.2352</v>
      </c>
      <c r="T161" s="44">
        <v>12.12163712</v>
      </c>
    </row>
    <row r="162" spans="17:20">
      <c r="Q162" s="44">
        <v>3.1</v>
      </c>
      <c r="R162" s="44">
        <v>1.984</v>
      </c>
      <c r="S162" s="44">
        <f t="shared" si="48"/>
        <v>1.116</v>
      </c>
      <c r="T162" s="44">
        <v>12.2400896</v>
      </c>
    </row>
    <row r="163" spans="17:20">
      <c r="Q163" s="44">
        <v>4</v>
      </c>
      <c r="R163" s="44">
        <v>2.688</v>
      </c>
      <c r="S163" s="44">
        <f t="shared" si="48"/>
        <v>1.312</v>
      </c>
      <c r="T163" s="44">
        <v>16.5833472</v>
      </c>
    </row>
    <row r="164" spans="17:20">
      <c r="Q164" s="44">
        <v>4.3</v>
      </c>
      <c r="R164" s="44">
        <v>3.0444</v>
      </c>
      <c r="S164" s="44">
        <f t="shared" si="48"/>
        <v>1.2556</v>
      </c>
      <c r="T164" s="44">
        <v>18.78212136</v>
      </c>
    </row>
    <row r="165" spans="17:20">
      <c r="Q165" s="44">
        <v>4.4</v>
      </c>
      <c r="R165" s="44">
        <v>3.2516</v>
      </c>
      <c r="S165" s="44">
        <f t="shared" si="48"/>
        <v>1.1484</v>
      </c>
      <c r="T165" s="44">
        <v>20.06042104</v>
      </c>
    </row>
    <row r="166" spans="17:20">
      <c r="Q166" s="44">
        <v>4.5</v>
      </c>
      <c r="R166" s="44">
        <v>3.42</v>
      </c>
      <c r="S166" s="44">
        <f t="shared" si="48"/>
        <v>1.08</v>
      </c>
      <c r="T166" s="44">
        <v>21.099348</v>
      </c>
    </row>
    <row r="167" spans="17:20">
      <c r="Q167" s="44">
        <v>6.8</v>
      </c>
      <c r="R167" s="44">
        <v>1.8224</v>
      </c>
      <c r="S167" s="44">
        <f t="shared" si="48"/>
        <v>4.9776</v>
      </c>
      <c r="T167" s="44">
        <v>159.34045056</v>
      </c>
    </row>
    <row r="168" spans="17:20">
      <c r="Q168" s="44">
        <v>9.8</v>
      </c>
      <c r="R168" s="44">
        <v>2.9988</v>
      </c>
      <c r="S168" s="44">
        <f t="shared" si="48"/>
        <v>6.8012</v>
      </c>
      <c r="T168" s="44">
        <v>262.19827872</v>
      </c>
    </row>
    <row r="169" spans="17:20">
      <c r="Q169" s="44">
        <v>10.3</v>
      </c>
      <c r="R169" s="44">
        <v>3.3887</v>
      </c>
      <c r="S169" s="44">
        <f t="shared" si="48"/>
        <v>6.9113</v>
      </c>
      <c r="T169" s="44">
        <v>296.28895128</v>
      </c>
    </row>
    <row r="170" spans="17:20">
      <c r="Q170" s="44">
        <v>10.8</v>
      </c>
      <c r="R170" s="44">
        <v>4.0284</v>
      </c>
      <c r="S170" s="44">
        <f t="shared" si="48"/>
        <v>6.7716</v>
      </c>
      <c r="T170" s="44">
        <v>352.22073696</v>
      </c>
    </row>
    <row r="171" spans="17:20">
      <c r="Q171" s="44">
        <v>11.1</v>
      </c>
      <c r="R171" s="44">
        <v>4.5621</v>
      </c>
      <c r="S171" s="44">
        <f t="shared" si="48"/>
        <v>6.5379</v>
      </c>
      <c r="T171" s="44">
        <v>398.88447624</v>
      </c>
    </row>
    <row r="172" spans="17:20">
      <c r="Q172" s="44">
        <v>11.7</v>
      </c>
      <c r="R172" s="44">
        <v>5.2884</v>
      </c>
      <c r="S172" s="44">
        <f t="shared" si="48"/>
        <v>6.4116</v>
      </c>
      <c r="T172" s="44">
        <v>462.38808096</v>
      </c>
    </row>
    <row r="173" spans="17:20">
      <c r="Q173" s="44">
        <v>13</v>
      </c>
      <c r="R173" s="44">
        <v>6.279</v>
      </c>
      <c r="S173" s="44">
        <f t="shared" si="48"/>
        <v>6.721</v>
      </c>
      <c r="T173" s="44">
        <v>549.0005976</v>
      </c>
    </row>
    <row r="174" spans="17:20">
      <c r="Q174" s="44">
        <v>13.2</v>
      </c>
      <c r="R174" s="44">
        <v>6.9036</v>
      </c>
      <c r="S174" s="44">
        <f t="shared" si="48"/>
        <v>6.2964</v>
      </c>
      <c r="T174" s="44">
        <v>603.61212384</v>
      </c>
    </row>
    <row r="175" spans="17:20">
      <c r="Q175" s="44">
        <v>12.9</v>
      </c>
      <c r="R175" s="44">
        <v>7.5207</v>
      </c>
      <c r="S175" s="44">
        <f t="shared" si="48"/>
        <v>5.3793</v>
      </c>
      <c r="T175" s="44">
        <v>657.56789208</v>
      </c>
    </row>
    <row r="176" spans="17:20">
      <c r="Q176" s="44">
        <v>12.8</v>
      </c>
      <c r="R176" s="44">
        <v>7.8592</v>
      </c>
      <c r="S176" s="44">
        <f t="shared" si="48"/>
        <v>4.9408</v>
      </c>
      <c r="T176" s="44">
        <v>687.16443648</v>
      </c>
    </row>
    <row r="177" spans="17:20">
      <c r="Q177" s="44">
        <v>14.5</v>
      </c>
      <c r="R177" s="44">
        <v>9.28</v>
      </c>
      <c r="S177" s="44">
        <f t="shared" si="48"/>
        <v>5.22</v>
      </c>
      <c r="T177" s="44">
        <v>811.391232</v>
      </c>
    </row>
    <row r="178" spans="17:20">
      <c r="Q178" s="44">
        <v>16.4</v>
      </c>
      <c r="R178" s="44">
        <v>11.0208</v>
      </c>
      <c r="S178" s="44">
        <f t="shared" si="48"/>
        <v>5.3792</v>
      </c>
      <c r="T178" s="44">
        <v>963.59703552</v>
      </c>
    </row>
    <row r="179" spans="17:20">
      <c r="Q179" s="44">
        <v>13.1</v>
      </c>
      <c r="R179" s="44">
        <v>9.2748</v>
      </c>
      <c r="S179" s="44">
        <f t="shared" si="48"/>
        <v>3.8252</v>
      </c>
      <c r="T179" s="44">
        <v>810.93657312</v>
      </c>
    </row>
    <row r="180" spans="17:20">
      <c r="Q180" s="44">
        <v>14.2</v>
      </c>
      <c r="R180" s="44">
        <v>10.4938</v>
      </c>
      <c r="S180" s="44">
        <f t="shared" si="48"/>
        <v>3.7062</v>
      </c>
      <c r="T180" s="44">
        <v>917.51910672</v>
      </c>
    </row>
    <row r="181" spans="17:20">
      <c r="Q181" s="44">
        <v>14.5</v>
      </c>
      <c r="R181" s="44">
        <v>11.02</v>
      </c>
      <c r="S181" s="44">
        <f t="shared" si="48"/>
        <v>3.48</v>
      </c>
      <c r="T181" s="44">
        <v>963.527088</v>
      </c>
    </row>
    <row r="182" spans="17:20">
      <c r="Q182" s="44">
        <v>5</v>
      </c>
      <c r="R182" s="44">
        <v>1.34</v>
      </c>
      <c r="S182" s="44">
        <f t="shared" si="48"/>
        <v>3.66</v>
      </c>
      <c r="T182" s="44">
        <v>134.621492</v>
      </c>
    </row>
    <row r="183" spans="17:20">
      <c r="Q183" s="44">
        <v>5.04</v>
      </c>
      <c r="R183" s="44">
        <v>1.54224</v>
      </c>
      <c r="S183" s="44">
        <f t="shared" si="48"/>
        <v>3.49776</v>
      </c>
      <c r="T183" s="44">
        <v>154.939290912</v>
      </c>
    </row>
    <row r="184" spans="17:20">
      <c r="Q184" s="44">
        <v>5.16</v>
      </c>
      <c r="R184" s="44">
        <v>1.69764</v>
      </c>
      <c r="S184" s="44">
        <f t="shared" si="48"/>
        <v>3.46236</v>
      </c>
      <c r="T184" s="44">
        <v>170.551365432</v>
      </c>
    </row>
    <row r="185" spans="17:20">
      <c r="Q185" s="44">
        <v>5.1</v>
      </c>
      <c r="R185" s="44">
        <v>1.9023</v>
      </c>
      <c r="S185" s="44">
        <f t="shared" si="48"/>
        <v>3.1977</v>
      </c>
      <c r="T185" s="44">
        <v>191.11228674</v>
      </c>
    </row>
    <row r="186" spans="17:20">
      <c r="Q186" s="44">
        <v>5</v>
      </c>
      <c r="R186" s="44">
        <v>2.055</v>
      </c>
      <c r="S186" s="44">
        <f t="shared" si="48"/>
        <v>2.945</v>
      </c>
      <c r="T186" s="44">
        <v>206.453109</v>
      </c>
    </row>
    <row r="187" spans="17:20">
      <c r="Q187" s="44">
        <v>5.1</v>
      </c>
      <c r="R187" s="44">
        <v>2.3052</v>
      </c>
      <c r="S187" s="44">
        <f t="shared" si="48"/>
        <v>2.7948</v>
      </c>
      <c r="T187" s="44">
        <v>231.58915176</v>
      </c>
    </row>
    <row r="188" spans="17:20">
      <c r="Q188" s="44">
        <v>5</v>
      </c>
      <c r="R188" s="44">
        <v>2.415</v>
      </c>
      <c r="S188" s="44">
        <f t="shared" si="48"/>
        <v>2.585</v>
      </c>
      <c r="T188" s="44">
        <v>242.620077</v>
      </c>
    </row>
    <row r="189" spans="17:20">
      <c r="Q189" s="44">
        <v>5</v>
      </c>
      <c r="R189" s="44">
        <v>2.615</v>
      </c>
      <c r="S189" s="44">
        <f t="shared" si="48"/>
        <v>2.385</v>
      </c>
      <c r="T189" s="44">
        <v>262.712837</v>
      </c>
    </row>
    <row r="190" spans="17:20">
      <c r="Q190" s="44">
        <v>3.9</v>
      </c>
      <c r="R190" s="44">
        <v>2.2737</v>
      </c>
      <c r="S190" s="44">
        <f t="shared" si="48"/>
        <v>1.6263</v>
      </c>
      <c r="T190" s="44">
        <v>228.42454206</v>
      </c>
    </row>
    <row r="191" spans="17:20">
      <c r="Q191" s="44">
        <v>4.1</v>
      </c>
      <c r="R191" s="44">
        <v>2.5174</v>
      </c>
      <c r="S191" s="44">
        <f t="shared" si="48"/>
        <v>1.5826</v>
      </c>
      <c r="T191" s="44">
        <v>252.90757012</v>
      </c>
    </row>
    <row r="192" spans="17:20">
      <c r="Q192" s="44">
        <v>4.3</v>
      </c>
      <c r="R192" s="44">
        <v>2.752</v>
      </c>
      <c r="S192" s="44">
        <f t="shared" si="48"/>
        <v>1.548</v>
      </c>
      <c r="T192" s="44">
        <v>276.4763776</v>
      </c>
    </row>
    <row r="193" spans="17:20">
      <c r="Q193" s="44">
        <v>4.4</v>
      </c>
      <c r="R193" s="44">
        <v>2.9568</v>
      </c>
      <c r="S193" s="44">
        <f t="shared" si="48"/>
        <v>1.4432</v>
      </c>
      <c r="T193" s="44">
        <v>297.05136384</v>
      </c>
    </row>
    <row r="194" spans="17:20">
      <c r="Q194" s="44">
        <v>4.6</v>
      </c>
      <c r="R194" s="44">
        <v>3.2568</v>
      </c>
      <c r="S194" s="44">
        <f t="shared" ref="S194:S257" si="49">Q194-R194</f>
        <v>1.3432</v>
      </c>
      <c r="T194" s="44">
        <v>327.19050384</v>
      </c>
    </row>
    <row r="195" spans="17:20">
      <c r="Q195" s="44">
        <v>5</v>
      </c>
      <c r="R195" s="44">
        <v>3.695</v>
      </c>
      <c r="S195" s="44">
        <f t="shared" si="49"/>
        <v>1.305</v>
      </c>
      <c r="T195" s="44">
        <v>371.213741</v>
      </c>
    </row>
    <row r="196" spans="17:20">
      <c r="Q196" s="44">
        <v>4.9</v>
      </c>
      <c r="R196" s="44">
        <v>3.724</v>
      </c>
      <c r="S196" s="44">
        <f t="shared" si="49"/>
        <v>1.176</v>
      </c>
      <c r="T196" s="44">
        <v>374.1271912</v>
      </c>
    </row>
    <row r="197" spans="17:20">
      <c r="Q197" s="44">
        <v>4</v>
      </c>
      <c r="R197" s="44">
        <v>1.072</v>
      </c>
      <c r="S197" s="44">
        <f t="shared" si="49"/>
        <v>2.928</v>
      </c>
      <c r="T197" s="44">
        <v>131.2651136</v>
      </c>
    </row>
    <row r="198" spans="17:20">
      <c r="Q198" s="44">
        <v>6.69</v>
      </c>
      <c r="R198" s="44">
        <v>2.04714</v>
      </c>
      <c r="S198" s="44">
        <f t="shared" si="49"/>
        <v>4.64286</v>
      </c>
      <c r="T198" s="44">
        <v>250.669836432</v>
      </c>
    </row>
    <row r="199" spans="17:20">
      <c r="Q199" s="44">
        <v>7.19</v>
      </c>
      <c r="R199" s="44">
        <v>2.36551</v>
      </c>
      <c r="S199" s="44">
        <f t="shared" si="49"/>
        <v>4.82449</v>
      </c>
      <c r="T199" s="44">
        <v>289.653860888</v>
      </c>
    </row>
    <row r="200" spans="17:20">
      <c r="Q200" s="44">
        <v>7.6</v>
      </c>
      <c r="R200" s="44">
        <v>2.8348</v>
      </c>
      <c r="S200" s="44">
        <f t="shared" si="49"/>
        <v>4.7652</v>
      </c>
      <c r="T200" s="44">
        <v>347.11785824</v>
      </c>
    </row>
    <row r="201" spans="17:20">
      <c r="Q201" s="44">
        <v>7.5</v>
      </c>
      <c r="R201" s="44">
        <v>3.0825</v>
      </c>
      <c r="S201" s="44">
        <f t="shared" si="49"/>
        <v>4.4175</v>
      </c>
      <c r="T201" s="44">
        <v>377.448426</v>
      </c>
    </row>
    <row r="202" spans="17:20">
      <c r="Q202" s="44">
        <v>7.1</v>
      </c>
      <c r="R202" s="44">
        <v>3.2092</v>
      </c>
      <c r="S202" s="44">
        <f t="shared" si="49"/>
        <v>3.8908</v>
      </c>
      <c r="T202" s="44">
        <v>392.96268896</v>
      </c>
    </row>
    <row r="203" spans="17:20">
      <c r="Q203" s="44">
        <v>7.2</v>
      </c>
      <c r="R203" s="44">
        <v>3.4776</v>
      </c>
      <c r="S203" s="44">
        <f t="shared" si="49"/>
        <v>3.7224</v>
      </c>
      <c r="T203" s="44">
        <v>425.82794688</v>
      </c>
    </row>
    <row r="204" spans="17:20">
      <c r="Q204" s="44">
        <v>6.9</v>
      </c>
      <c r="R204" s="44">
        <v>3.6087</v>
      </c>
      <c r="S204" s="44">
        <f t="shared" si="49"/>
        <v>3.2913</v>
      </c>
      <c r="T204" s="44">
        <v>441.88098456</v>
      </c>
    </row>
    <row r="205" spans="17:20">
      <c r="Q205" s="44">
        <v>3.2</v>
      </c>
      <c r="R205" s="44">
        <v>1.8656</v>
      </c>
      <c r="S205" s="44">
        <f t="shared" si="49"/>
        <v>1.3344</v>
      </c>
      <c r="T205" s="44">
        <v>228.44048128</v>
      </c>
    </row>
    <row r="206" spans="17:20">
      <c r="Q206" s="44">
        <v>3.7</v>
      </c>
      <c r="R206" s="44">
        <v>2.2718</v>
      </c>
      <c r="S206" s="44">
        <f t="shared" si="49"/>
        <v>1.4282</v>
      </c>
      <c r="T206" s="44">
        <v>278.17918384</v>
      </c>
    </row>
    <row r="207" spans="17:20">
      <c r="Q207" s="44">
        <v>3.5</v>
      </c>
      <c r="R207" s="44">
        <v>2.24</v>
      </c>
      <c r="S207" s="44">
        <f t="shared" si="49"/>
        <v>1.26</v>
      </c>
      <c r="T207" s="44">
        <v>274.285312</v>
      </c>
    </row>
    <row r="208" spans="17:20">
      <c r="Q208" s="44">
        <v>2.5</v>
      </c>
      <c r="R208" s="44">
        <v>1.68</v>
      </c>
      <c r="S208" s="44">
        <f t="shared" si="49"/>
        <v>0.82</v>
      </c>
      <c r="T208" s="44">
        <v>205.713984</v>
      </c>
    </row>
    <row r="209" spans="17:20">
      <c r="Q209" s="44">
        <v>2.6</v>
      </c>
      <c r="R209" s="44">
        <v>1.8408</v>
      </c>
      <c r="S209" s="44">
        <f t="shared" si="49"/>
        <v>0.7592</v>
      </c>
      <c r="T209" s="44">
        <v>225.40375104</v>
      </c>
    </row>
    <row r="210" spans="17:20">
      <c r="Q210" s="44">
        <v>1.5</v>
      </c>
      <c r="R210" s="44">
        <v>1.1085</v>
      </c>
      <c r="S210" s="44">
        <f t="shared" si="49"/>
        <v>0.3915</v>
      </c>
      <c r="T210" s="44">
        <v>135.7344948</v>
      </c>
    </row>
    <row r="211" spans="17:20">
      <c r="Q211" s="44">
        <v>1</v>
      </c>
      <c r="R211" s="44">
        <v>0.76</v>
      </c>
      <c r="S211" s="44">
        <f t="shared" si="49"/>
        <v>0.24</v>
      </c>
      <c r="T211" s="44">
        <v>93.061088</v>
      </c>
    </row>
    <row r="212" spans="17:20">
      <c r="Q212" s="44">
        <v>83.8</v>
      </c>
      <c r="R212" s="44">
        <v>22.4584</v>
      </c>
      <c r="S212" s="44">
        <f t="shared" si="49"/>
        <v>61.3416</v>
      </c>
      <c r="T212" s="44">
        <v>2519.214874</v>
      </c>
    </row>
    <row r="213" spans="17:20">
      <c r="Q213" s="44">
        <v>93.32</v>
      </c>
      <c r="R213" s="44">
        <v>28.55592</v>
      </c>
      <c r="S213" s="44">
        <f t="shared" si="49"/>
        <v>64.76408</v>
      </c>
      <c r="T213" s="44">
        <v>3203.1889362</v>
      </c>
    </row>
    <row r="214" spans="17:20">
      <c r="Q214" s="44">
        <v>125.7</v>
      </c>
      <c r="R214" s="44">
        <v>41.3553</v>
      </c>
      <c r="S214" s="44">
        <f t="shared" si="49"/>
        <v>84.3447</v>
      </c>
      <c r="T214" s="44">
        <v>4638.92738925</v>
      </c>
    </row>
    <row r="215" spans="17:20">
      <c r="Q215" s="44">
        <v>129.8</v>
      </c>
      <c r="R215" s="44">
        <v>48.4154</v>
      </c>
      <c r="S215" s="44">
        <f t="shared" si="49"/>
        <v>81.3846</v>
      </c>
      <c r="T215" s="44">
        <v>5430.8764565</v>
      </c>
    </row>
    <row r="216" spans="17:20">
      <c r="Q216" s="44">
        <v>125</v>
      </c>
      <c r="R216" s="44">
        <v>51.375</v>
      </c>
      <c r="S216" s="44">
        <f t="shared" si="49"/>
        <v>73.625</v>
      </c>
      <c r="T216" s="44">
        <v>5762.8621875</v>
      </c>
    </row>
    <row r="217" spans="17:20">
      <c r="Q217" s="44">
        <v>139.7</v>
      </c>
      <c r="R217" s="44">
        <v>63.1444</v>
      </c>
      <c r="S217" s="44">
        <f t="shared" si="49"/>
        <v>76.5556</v>
      </c>
      <c r="T217" s="44">
        <v>7083.065209</v>
      </c>
    </row>
    <row r="218" spans="17:20">
      <c r="Q218" s="44">
        <v>133.4</v>
      </c>
      <c r="R218" s="44">
        <v>64.4322</v>
      </c>
      <c r="S218" s="44">
        <f t="shared" si="49"/>
        <v>68.9678</v>
      </c>
      <c r="T218" s="44">
        <v>7227.5209545</v>
      </c>
    </row>
    <row r="219" spans="17:20">
      <c r="Q219" s="44">
        <v>129.3</v>
      </c>
      <c r="R219" s="44">
        <v>67.6239</v>
      </c>
      <c r="S219" s="44">
        <f t="shared" si="49"/>
        <v>61.6761</v>
      </c>
      <c r="T219" s="44">
        <v>7585.54192275</v>
      </c>
    </row>
    <row r="220" spans="17:20">
      <c r="Q220" s="44">
        <v>93.1</v>
      </c>
      <c r="R220" s="44">
        <v>54.2773</v>
      </c>
      <c r="S220" s="44">
        <f t="shared" si="49"/>
        <v>38.8227</v>
      </c>
      <c r="T220" s="44">
        <v>6088.42043425</v>
      </c>
    </row>
    <row r="221" spans="17:20">
      <c r="Q221" s="44">
        <v>91.4</v>
      </c>
      <c r="R221" s="44">
        <v>56.1196</v>
      </c>
      <c r="S221" s="44">
        <f t="shared" si="49"/>
        <v>35.2804</v>
      </c>
      <c r="T221" s="44">
        <v>6295.075831</v>
      </c>
    </row>
    <row r="222" spans="17:20">
      <c r="Q222" s="44">
        <v>89.9</v>
      </c>
      <c r="R222" s="44">
        <v>57.536</v>
      </c>
      <c r="S222" s="44">
        <f t="shared" si="49"/>
        <v>32.364</v>
      </c>
      <c r="T222" s="44">
        <v>6453.95696</v>
      </c>
    </row>
    <row r="223" spans="17:20">
      <c r="Q223" s="44">
        <v>86.4</v>
      </c>
      <c r="R223" s="44">
        <v>58.0608</v>
      </c>
      <c r="S223" s="44">
        <f t="shared" si="49"/>
        <v>28.3392</v>
      </c>
      <c r="T223" s="44">
        <v>6512.825088</v>
      </c>
    </row>
    <row r="224" spans="17:20">
      <c r="Q224" s="44">
        <v>86.1</v>
      </c>
      <c r="R224" s="44">
        <v>60.9588</v>
      </c>
      <c r="S224" s="44">
        <f t="shared" si="49"/>
        <v>25.1412</v>
      </c>
      <c r="T224" s="44">
        <v>6837.900993</v>
      </c>
    </row>
    <row r="225" spans="17:20">
      <c r="Q225" s="44">
        <v>86.4</v>
      </c>
      <c r="R225" s="44">
        <v>63.8496</v>
      </c>
      <c r="S225" s="44">
        <f t="shared" si="49"/>
        <v>22.5504</v>
      </c>
      <c r="T225" s="44">
        <v>7162.169256</v>
      </c>
    </row>
    <row r="226" spans="17:20">
      <c r="Q226" s="44">
        <v>82.3</v>
      </c>
      <c r="R226" s="44">
        <v>62.548</v>
      </c>
      <c r="S226" s="44">
        <f t="shared" si="49"/>
        <v>19.752</v>
      </c>
      <c r="T226" s="44">
        <v>7016.16553</v>
      </c>
    </row>
    <row r="227" spans="17:20">
      <c r="Q227" s="44">
        <v>50.5</v>
      </c>
      <c r="R227" s="44">
        <v>13.534</v>
      </c>
      <c r="S227" s="44">
        <f t="shared" si="49"/>
        <v>36.966</v>
      </c>
      <c r="T227" s="44">
        <v>2265.801377</v>
      </c>
    </row>
    <row r="228" spans="17:20">
      <c r="Q228" s="44">
        <v>98.5</v>
      </c>
      <c r="R228" s="44">
        <v>30.141</v>
      </c>
      <c r="S228" s="44">
        <f t="shared" si="49"/>
        <v>68.359</v>
      </c>
      <c r="T228" s="44">
        <v>5046.0705855</v>
      </c>
    </row>
    <row r="229" spans="17:20">
      <c r="Q229" s="44">
        <v>96.07</v>
      </c>
      <c r="R229" s="44">
        <v>31.60703</v>
      </c>
      <c r="S229" s="44">
        <f t="shared" si="49"/>
        <v>64.46297</v>
      </c>
      <c r="T229" s="44">
        <v>5291.506730965</v>
      </c>
    </row>
    <row r="230" spans="17:20">
      <c r="Q230" s="44">
        <v>100.6</v>
      </c>
      <c r="R230" s="44">
        <v>37.5238</v>
      </c>
      <c r="S230" s="44">
        <f t="shared" si="49"/>
        <v>63.0762</v>
      </c>
      <c r="T230" s="44">
        <v>6282.0657389</v>
      </c>
    </row>
    <row r="231" spans="17:20">
      <c r="Q231" s="44">
        <v>100.7</v>
      </c>
      <c r="R231" s="44">
        <v>41.3877</v>
      </c>
      <c r="S231" s="44">
        <f t="shared" si="49"/>
        <v>59.3123</v>
      </c>
      <c r="T231" s="44">
        <v>6928.94248935</v>
      </c>
    </row>
    <row r="232" spans="17:20">
      <c r="Q232" s="44">
        <v>103.2</v>
      </c>
      <c r="R232" s="44">
        <v>46.6464</v>
      </c>
      <c r="S232" s="44">
        <f t="shared" si="49"/>
        <v>56.5536</v>
      </c>
      <c r="T232" s="44">
        <v>7809.3303792</v>
      </c>
    </row>
    <row r="233" spans="17:20">
      <c r="Q233" s="44">
        <v>107.8</v>
      </c>
      <c r="R233" s="44">
        <v>52.0674</v>
      </c>
      <c r="S233" s="44">
        <f t="shared" si="49"/>
        <v>55.7326</v>
      </c>
      <c r="T233" s="44">
        <v>8716.8898047</v>
      </c>
    </row>
    <row r="234" spans="17:20">
      <c r="Q234" s="44">
        <v>99</v>
      </c>
      <c r="R234" s="44">
        <v>51.777</v>
      </c>
      <c r="S234" s="44">
        <f t="shared" si="49"/>
        <v>47.223</v>
      </c>
      <c r="T234" s="44">
        <v>8668.2723435</v>
      </c>
    </row>
    <row r="235" spans="17:20">
      <c r="Q235" s="44">
        <v>33.7</v>
      </c>
      <c r="R235" s="44">
        <v>19.6471</v>
      </c>
      <c r="S235" s="44">
        <f t="shared" si="49"/>
        <v>14.0529</v>
      </c>
      <c r="T235" s="44">
        <v>3289.22907005</v>
      </c>
    </row>
    <row r="236" spans="17:20">
      <c r="Q236" s="44">
        <v>34.3</v>
      </c>
      <c r="R236" s="44">
        <v>21.0602</v>
      </c>
      <c r="S236" s="44">
        <f t="shared" si="49"/>
        <v>13.2398</v>
      </c>
      <c r="T236" s="44">
        <v>3525.8039131</v>
      </c>
    </row>
    <row r="237" spans="17:20">
      <c r="Q237" s="44">
        <v>35.6</v>
      </c>
      <c r="R237" s="44">
        <v>22.784</v>
      </c>
      <c r="S237" s="44">
        <f t="shared" si="49"/>
        <v>12.816</v>
      </c>
      <c r="T237" s="44">
        <v>3814.394752</v>
      </c>
    </row>
    <row r="238" spans="17:20">
      <c r="Q238" s="44">
        <v>36.6</v>
      </c>
      <c r="R238" s="44">
        <v>24.5952</v>
      </c>
      <c r="S238" s="44">
        <f t="shared" si="49"/>
        <v>12.0048</v>
      </c>
      <c r="T238" s="44">
        <v>4117.6177056</v>
      </c>
    </row>
    <row r="239" spans="17:20">
      <c r="Q239" s="44">
        <v>38.5</v>
      </c>
      <c r="R239" s="44">
        <v>27.258</v>
      </c>
      <c r="S239" s="44">
        <f t="shared" si="49"/>
        <v>11.242</v>
      </c>
      <c r="T239" s="44">
        <v>4563.411699</v>
      </c>
    </row>
    <row r="240" spans="17:20">
      <c r="Q240" s="44">
        <v>40.7</v>
      </c>
      <c r="R240" s="44">
        <v>30.0773</v>
      </c>
      <c r="S240" s="44">
        <f t="shared" si="49"/>
        <v>10.6227</v>
      </c>
      <c r="T240" s="44">
        <v>5035.40621815</v>
      </c>
    </row>
    <row r="241" spans="17:20">
      <c r="Q241" s="44">
        <v>39.2</v>
      </c>
      <c r="R241" s="44">
        <v>29.792</v>
      </c>
      <c r="S241" s="44">
        <f t="shared" si="49"/>
        <v>9.408</v>
      </c>
      <c r="T241" s="44">
        <v>4987.642576</v>
      </c>
    </row>
    <row r="242" spans="17:20">
      <c r="Q242" s="44">
        <v>5.4</v>
      </c>
      <c r="R242" s="44">
        <v>1.4472</v>
      </c>
      <c r="S242" s="44">
        <f t="shared" si="49"/>
        <v>3.9528</v>
      </c>
      <c r="T242" s="44">
        <v>418.60317888</v>
      </c>
    </row>
    <row r="243" spans="17:20">
      <c r="Q243" s="44">
        <v>6.2</v>
      </c>
      <c r="R243" s="44">
        <v>1.8972</v>
      </c>
      <c r="S243" s="44">
        <f t="shared" si="49"/>
        <v>4.3028</v>
      </c>
      <c r="T243" s="44">
        <v>548.76585888</v>
      </c>
    </row>
    <row r="244" spans="17:20">
      <c r="Q244" s="44">
        <v>6.16</v>
      </c>
      <c r="R244" s="44">
        <v>2.02664</v>
      </c>
      <c r="S244" s="44">
        <f t="shared" si="49"/>
        <v>4.13336</v>
      </c>
      <c r="T244" s="44">
        <v>586.206430656</v>
      </c>
    </row>
    <row r="245" spans="17:20">
      <c r="Q245" s="44">
        <v>6.3</v>
      </c>
      <c r="R245" s="44">
        <v>2.3499</v>
      </c>
      <c r="S245" s="44">
        <f t="shared" si="49"/>
        <v>3.9501</v>
      </c>
      <c r="T245" s="44">
        <v>679.70951496</v>
      </c>
    </row>
    <row r="246" spans="17:20">
      <c r="Q246" s="44">
        <v>6.3</v>
      </c>
      <c r="R246" s="44">
        <v>2.5893</v>
      </c>
      <c r="S246" s="44">
        <f t="shared" si="49"/>
        <v>3.7107</v>
      </c>
      <c r="T246" s="44">
        <v>748.95606072</v>
      </c>
    </row>
    <row r="247" spans="17:20">
      <c r="Q247" s="44">
        <v>6.5</v>
      </c>
      <c r="R247" s="44">
        <v>2.938</v>
      </c>
      <c r="S247" s="44">
        <f t="shared" si="49"/>
        <v>3.562</v>
      </c>
      <c r="T247" s="44">
        <v>849.8176752</v>
      </c>
    </row>
    <row r="248" spans="17:20">
      <c r="Q248" s="44">
        <v>6.9</v>
      </c>
      <c r="R248" s="44">
        <v>3.3327</v>
      </c>
      <c r="S248" s="44">
        <f t="shared" si="49"/>
        <v>3.5673</v>
      </c>
      <c r="T248" s="44">
        <v>963.98480808</v>
      </c>
    </row>
    <row r="249" spans="17:20">
      <c r="Q249" s="44">
        <v>6.8</v>
      </c>
      <c r="R249" s="44">
        <v>3.5564</v>
      </c>
      <c r="S249" s="44">
        <f t="shared" si="49"/>
        <v>3.2436</v>
      </c>
      <c r="T249" s="44">
        <v>1028.69012256</v>
      </c>
    </row>
    <row r="250" spans="17:20">
      <c r="Q250" s="44">
        <v>4.5</v>
      </c>
      <c r="R250" s="44">
        <v>2.6235</v>
      </c>
      <c r="S250" s="44">
        <f t="shared" si="49"/>
        <v>1.8765</v>
      </c>
      <c r="T250" s="44">
        <v>758.8484244</v>
      </c>
    </row>
    <row r="251" spans="17:20">
      <c r="Q251" s="44">
        <v>4.5</v>
      </c>
      <c r="R251" s="44">
        <v>2.763</v>
      </c>
      <c r="S251" s="44">
        <f t="shared" si="49"/>
        <v>1.737</v>
      </c>
      <c r="T251" s="44">
        <v>799.1988552</v>
      </c>
    </row>
    <row r="252" spans="17:20">
      <c r="Q252" s="44">
        <v>4.6</v>
      </c>
      <c r="R252" s="44">
        <v>2.944</v>
      </c>
      <c r="S252" s="44">
        <f t="shared" si="49"/>
        <v>1.656</v>
      </c>
      <c r="T252" s="44">
        <v>851.5531776</v>
      </c>
    </row>
    <row r="253" spans="17:20">
      <c r="Q253" s="44">
        <v>4.3</v>
      </c>
      <c r="R253" s="44">
        <v>2.8896</v>
      </c>
      <c r="S253" s="44">
        <f t="shared" si="49"/>
        <v>1.4104</v>
      </c>
      <c r="T253" s="44">
        <v>835.81795584</v>
      </c>
    </row>
    <row r="254" spans="17:20">
      <c r="Q254" s="44">
        <v>1.7</v>
      </c>
      <c r="R254" s="44">
        <v>1.2036</v>
      </c>
      <c r="S254" s="44">
        <f t="shared" si="49"/>
        <v>0.4964</v>
      </c>
      <c r="T254" s="44">
        <v>348.14178144</v>
      </c>
    </row>
    <row r="255" spans="17:20">
      <c r="Q255" s="44">
        <v>1.5</v>
      </c>
      <c r="R255" s="44">
        <v>1.1085</v>
      </c>
      <c r="S255" s="44">
        <f t="shared" si="49"/>
        <v>0.3915</v>
      </c>
      <c r="T255" s="44">
        <v>320.6340684</v>
      </c>
    </row>
    <row r="256" spans="17:20">
      <c r="Q256" s="44">
        <v>1.7</v>
      </c>
      <c r="R256" s="44">
        <v>1.292</v>
      </c>
      <c r="S256" s="44">
        <f t="shared" si="49"/>
        <v>0.408</v>
      </c>
      <c r="T256" s="44">
        <v>373.7115168</v>
      </c>
    </row>
    <row r="257" spans="17:20">
      <c r="Q257" s="44">
        <v>2.6</v>
      </c>
      <c r="R257" s="44">
        <v>0.6968</v>
      </c>
      <c r="S257" s="44">
        <f t="shared" si="49"/>
        <v>1.9032</v>
      </c>
      <c r="T257" s="44">
        <v>103.86549576</v>
      </c>
    </row>
    <row r="258" spans="17:20">
      <c r="Q258" s="44">
        <v>13.06</v>
      </c>
      <c r="R258" s="44">
        <v>3.99636</v>
      </c>
      <c r="S258" s="44">
        <f t="shared" ref="S258:S321" si="50">Q258-R258</f>
        <v>9.06364</v>
      </c>
      <c r="T258" s="44">
        <v>595.700219052</v>
      </c>
    </row>
    <row r="259" spans="17:20">
      <c r="Q259" s="44">
        <v>13.2</v>
      </c>
      <c r="R259" s="44">
        <v>4.3428</v>
      </c>
      <c r="S259" s="44">
        <f t="shared" si="50"/>
        <v>8.8572</v>
      </c>
      <c r="T259" s="44">
        <v>647.34080796</v>
      </c>
    </row>
    <row r="260" spans="17:20">
      <c r="Q260" s="44">
        <v>14</v>
      </c>
      <c r="R260" s="44">
        <v>5.222</v>
      </c>
      <c r="S260" s="44">
        <f t="shared" si="50"/>
        <v>8.778</v>
      </c>
      <c r="T260" s="44">
        <v>778.3949754</v>
      </c>
    </row>
    <row r="261" spans="17:20">
      <c r="Q261" s="44">
        <v>14.4</v>
      </c>
      <c r="R261" s="44">
        <v>5.9184</v>
      </c>
      <c r="S261" s="44">
        <f t="shared" si="50"/>
        <v>8.4816</v>
      </c>
      <c r="T261" s="44">
        <v>882.20084688</v>
      </c>
    </row>
    <row r="262" spans="17:20">
      <c r="Q262" s="44">
        <v>14.8</v>
      </c>
      <c r="R262" s="44">
        <v>6.6896</v>
      </c>
      <c r="S262" s="44">
        <f t="shared" si="50"/>
        <v>8.1104</v>
      </c>
      <c r="T262" s="44">
        <v>997.15645872</v>
      </c>
    </row>
    <row r="263" spans="17:20">
      <c r="Q263" s="44">
        <v>15.5</v>
      </c>
      <c r="R263" s="44">
        <v>7.4865</v>
      </c>
      <c r="S263" s="44">
        <f t="shared" si="50"/>
        <v>8.0135</v>
      </c>
      <c r="T263" s="44">
        <v>1115.94293055</v>
      </c>
    </row>
    <row r="264" spans="17:20">
      <c r="Q264" s="44">
        <v>14.3</v>
      </c>
      <c r="R264" s="44">
        <v>7.4789</v>
      </c>
      <c r="S264" s="44">
        <f t="shared" si="50"/>
        <v>6.8211</v>
      </c>
      <c r="T264" s="44">
        <v>1114.81006923</v>
      </c>
    </row>
    <row r="265" spans="17:20">
      <c r="Q265" s="44">
        <v>5.7</v>
      </c>
      <c r="R265" s="44">
        <v>3.3231</v>
      </c>
      <c r="S265" s="44">
        <f t="shared" si="50"/>
        <v>2.3769</v>
      </c>
      <c r="T265" s="44">
        <v>495.34361217</v>
      </c>
    </row>
    <row r="266" spans="17:20">
      <c r="Q266" s="44">
        <v>5.8</v>
      </c>
      <c r="R266" s="44">
        <v>3.5612</v>
      </c>
      <c r="S266" s="44">
        <f t="shared" si="50"/>
        <v>2.2388</v>
      </c>
      <c r="T266" s="44">
        <v>530.83496484</v>
      </c>
    </row>
    <row r="267" spans="17:20">
      <c r="Q267" s="44">
        <v>6</v>
      </c>
      <c r="R267" s="44">
        <v>3.84</v>
      </c>
      <c r="S267" s="44">
        <f t="shared" si="50"/>
        <v>2.16</v>
      </c>
      <c r="T267" s="44">
        <v>572.393088</v>
      </c>
    </row>
    <row r="268" spans="17:20">
      <c r="Q268" s="44">
        <v>4.8</v>
      </c>
      <c r="R268" s="44">
        <v>3.2256</v>
      </c>
      <c r="S268" s="44">
        <f t="shared" si="50"/>
        <v>1.5744</v>
      </c>
      <c r="T268" s="44">
        <v>480.81019392</v>
      </c>
    </row>
    <row r="269" spans="17:20">
      <c r="Q269" s="44">
        <v>4.4</v>
      </c>
      <c r="R269" s="44">
        <v>3.1152</v>
      </c>
      <c r="S269" s="44">
        <f t="shared" si="50"/>
        <v>1.2848</v>
      </c>
      <c r="T269" s="44">
        <v>464.35389264</v>
      </c>
    </row>
    <row r="270" spans="17:20">
      <c r="Q270" s="44">
        <v>4.5</v>
      </c>
      <c r="R270" s="44">
        <v>3.3255</v>
      </c>
      <c r="S270" s="44">
        <f t="shared" si="50"/>
        <v>1.1745</v>
      </c>
      <c r="T270" s="44">
        <v>495.70135785</v>
      </c>
    </row>
    <row r="271" spans="17:20">
      <c r="Q271" s="44">
        <v>3.9</v>
      </c>
      <c r="R271" s="44">
        <v>2.964</v>
      </c>
      <c r="S271" s="44">
        <f t="shared" si="50"/>
        <v>0.936</v>
      </c>
      <c r="T271" s="44">
        <v>441.8159148</v>
      </c>
    </row>
    <row r="272" spans="17:20">
      <c r="Q272" s="44">
        <v>5.6</v>
      </c>
      <c r="R272" s="44">
        <v>1.5008</v>
      </c>
      <c r="S272" s="44">
        <f t="shared" si="50"/>
        <v>4.0992</v>
      </c>
      <c r="T272" s="44">
        <v>429.56107712</v>
      </c>
    </row>
    <row r="273" spans="17:20">
      <c r="Q273" s="44">
        <v>5.36</v>
      </c>
      <c r="R273" s="44">
        <v>1.64016</v>
      </c>
      <c r="S273" s="44">
        <f t="shared" si="50"/>
        <v>3.71984</v>
      </c>
      <c r="T273" s="44">
        <v>469.448891424</v>
      </c>
    </row>
    <row r="274" spans="17:20">
      <c r="Q274" s="44">
        <v>5.68</v>
      </c>
      <c r="R274" s="44">
        <v>1.86872</v>
      </c>
      <c r="S274" s="44">
        <f t="shared" si="50"/>
        <v>3.81128</v>
      </c>
      <c r="T274" s="44">
        <v>534.867654608</v>
      </c>
    </row>
    <row r="275" spans="17:20">
      <c r="Q275" s="44">
        <v>5.7</v>
      </c>
      <c r="R275" s="44">
        <v>2.1261</v>
      </c>
      <c r="S275" s="44">
        <f t="shared" si="50"/>
        <v>3.5739</v>
      </c>
      <c r="T275" s="44">
        <v>608.53531854</v>
      </c>
    </row>
    <row r="276" spans="17:20">
      <c r="Q276" s="44">
        <v>5.8</v>
      </c>
      <c r="R276" s="44">
        <v>2.3838</v>
      </c>
      <c r="S276" s="44">
        <f t="shared" si="50"/>
        <v>3.4162</v>
      </c>
      <c r="T276" s="44">
        <v>682.29457332</v>
      </c>
    </row>
    <row r="277" spans="17:20">
      <c r="Q277" s="44">
        <v>5.4</v>
      </c>
      <c r="R277" s="44">
        <v>2.4408</v>
      </c>
      <c r="S277" s="44">
        <f t="shared" si="50"/>
        <v>2.9592</v>
      </c>
      <c r="T277" s="44">
        <v>698.60919312</v>
      </c>
    </row>
    <row r="278" spans="17:20">
      <c r="Q278" s="44">
        <v>5.3</v>
      </c>
      <c r="R278" s="44">
        <v>2.5599</v>
      </c>
      <c r="S278" s="44">
        <f t="shared" si="50"/>
        <v>2.7401</v>
      </c>
      <c r="T278" s="44">
        <v>732.69816186</v>
      </c>
    </row>
    <row r="279" spans="17:20">
      <c r="Q279" s="44">
        <v>5.4</v>
      </c>
      <c r="R279" s="44">
        <v>2.8242</v>
      </c>
      <c r="S279" s="44">
        <f t="shared" si="50"/>
        <v>2.5758</v>
      </c>
      <c r="T279" s="44">
        <v>808.34647788</v>
      </c>
    </row>
    <row r="280" spans="17:20">
      <c r="Q280" s="44">
        <v>6</v>
      </c>
      <c r="R280" s="44">
        <v>3.498</v>
      </c>
      <c r="S280" s="44">
        <f t="shared" si="50"/>
        <v>2.502</v>
      </c>
      <c r="T280" s="44">
        <v>1001.2024572</v>
      </c>
    </row>
    <row r="281" spans="17:20">
      <c r="Q281" s="44">
        <v>6</v>
      </c>
      <c r="R281" s="44">
        <v>3.684</v>
      </c>
      <c r="S281" s="44">
        <f t="shared" si="50"/>
        <v>2.316</v>
      </c>
      <c r="T281" s="44">
        <v>1054.4396376</v>
      </c>
    </row>
    <row r="282" spans="17:20">
      <c r="Q282" s="44">
        <v>6</v>
      </c>
      <c r="R282" s="44">
        <v>3.84</v>
      </c>
      <c r="S282" s="44">
        <f t="shared" si="50"/>
        <v>2.16</v>
      </c>
      <c r="T282" s="44">
        <v>1099.090176</v>
      </c>
    </row>
    <row r="283" spans="17:20">
      <c r="Q283" s="44">
        <v>6.8</v>
      </c>
      <c r="R283" s="44">
        <v>4.5696</v>
      </c>
      <c r="S283" s="44">
        <f t="shared" si="50"/>
        <v>2.2304</v>
      </c>
      <c r="T283" s="44">
        <v>1307.91730944</v>
      </c>
    </row>
    <row r="284" spans="17:20">
      <c r="Q284" s="44">
        <v>6.2</v>
      </c>
      <c r="R284" s="44">
        <v>4.3896</v>
      </c>
      <c r="S284" s="44">
        <f t="shared" si="50"/>
        <v>1.8104</v>
      </c>
      <c r="T284" s="44">
        <v>1256.39745744</v>
      </c>
    </row>
    <row r="285" spans="17:20">
      <c r="Q285" s="44">
        <v>6.2</v>
      </c>
      <c r="R285" s="44">
        <v>4.5818</v>
      </c>
      <c r="S285" s="44">
        <f t="shared" si="50"/>
        <v>1.6182</v>
      </c>
      <c r="T285" s="44">
        <v>1311.40921052</v>
      </c>
    </row>
    <row r="286" spans="17:20">
      <c r="Q286" s="44">
        <v>6.1</v>
      </c>
      <c r="R286" s="44">
        <v>4.636</v>
      </c>
      <c r="S286" s="44">
        <f t="shared" si="50"/>
        <v>1.464</v>
      </c>
      <c r="T286" s="44">
        <v>1326.9224104</v>
      </c>
    </row>
    <row r="287" spans="17:20">
      <c r="Q287" s="44">
        <v>2.3</v>
      </c>
      <c r="R287" s="44">
        <v>0.6164</v>
      </c>
      <c r="S287" s="44">
        <f t="shared" si="50"/>
        <v>1.6836</v>
      </c>
      <c r="T287" s="44">
        <v>78.39023852</v>
      </c>
    </row>
    <row r="288" spans="17:20">
      <c r="Q288" s="44">
        <v>4.39</v>
      </c>
      <c r="R288" s="44">
        <v>1.34334</v>
      </c>
      <c r="S288" s="44">
        <f t="shared" si="50"/>
        <v>3.04666</v>
      </c>
      <c r="T288" s="44">
        <v>170.838324162</v>
      </c>
    </row>
    <row r="289" spans="17:20">
      <c r="Q289" s="44">
        <v>4.43</v>
      </c>
      <c r="R289" s="44">
        <v>1.45747</v>
      </c>
      <c r="S289" s="44">
        <f t="shared" si="50"/>
        <v>2.97253</v>
      </c>
      <c r="T289" s="44">
        <v>185.352727021</v>
      </c>
    </row>
    <row r="290" spans="17:20">
      <c r="Q290" s="44">
        <v>4.7</v>
      </c>
      <c r="R290" s="44">
        <v>1.7531</v>
      </c>
      <c r="S290" s="44">
        <f t="shared" si="50"/>
        <v>2.9469</v>
      </c>
      <c r="T290" s="44">
        <v>222.94926533</v>
      </c>
    </row>
    <row r="291" spans="17:20">
      <c r="Q291" s="44">
        <v>4.7</v>
      </c>
      <c r="R291" s="44">
        <v>1.9317</v>
      </c>
      <c r="S291" s="44">
        <f t="shared" si="50"/>
        <v>2.7683</v>
      </c>
      <c r="T291" s="44">
        <v>245.66259531</v>
      </c>
    </row>
    <row r="292" spans="17:20">
      <c r="Q292" s="44">
        <v>4.8</v>
      </c>
      <c r="R292" s="44">
        <v>2.1696</v>
      </c>
      <c r="S292" s="44">
        <f t="shared" si="50"/>
        <v>2.6304</v>
      </c>
      <c r="T292" s="44">
        <v>275.91736128</v>
      </c>
    </row>
    <row r="293" spans="17:20">
      <c r="Q293" s="44">
        <v>5.2</v>
      </c>
      <c r="R293" s="44">
        <v>2.5116</v>
      </c>
      <c r="S293" s="44">
        <f t="shared" si="50"/>
        <v>2.6884</v>
      </c>
      <c r="T293" s="44">
        <v>319.41097188</v>
      </c>
    </row>
    <row r="294" spans="17:20">
      <c r="Q294" s="44">
        <v>5</v>
      </c>
      <c r="R294" s="44">
        <v>2.615</v>
      </c>
      <c r="S294" s="44">
        <f t="shared" si="50"/>
        <v>2.385</v>
      </c>
      <c r="T294" s="44">
        <v>332.5607945</v>
      </c>
    </row>
    <row r="295" spans="17:20">
      <c r="Q295" s="44">
        <v>5</v>
      </c>
      <c r="R295" s="44">
        <v>2.915</v>
      </c>
      <c r="S295" s="44">
        <f t="shared" si="50"/>
        <v>2.085</v>
      </c>
      <c r="T295" s="44">
        <v>370.7130845</v>
      </c>
    </row>
    <row r="296" spans="17:20">
      <c r="Q296" s="44">
        <v>5.1</v>
      </c>
      <c r="R296" s="44">
        <v>3.1314</v>
      </c>
      <c r="S296" s="44">
        <f t="shared" si="50"/>
        <v>1.9686</v>
      </c>
      <c r="T296" s="44">
        <v>398.23360302</v>
      </c>
    </row>
    <row r="297" spans="17:20">
      <c r="Q297" s="44">
        <v>5.2</v>
      </c>
      <c r="R297" s="44">
        <v>3.328</v>
      </c>
      <c r="S297" s="44">
        <f t="shared" si="50"/>
        <v>1.872</v>
      </c>
      <c r="T297" s="44">
        <v>423.2360704</v>
      </c>
    </row>
    <row r="298" spans="17:20">
      <c r="Q298" s="44">
        <v>5.9</v>
      </c>
      <c r="R298" s="44">
        <v>3.9648</v>
      </c>
      <c r="S298" s="44">
        <f t="shared" si="50"/>
        <v>1.9352</v>
      </c>
      <c r="T298" s="44">
        <v>504.22066464</v>
      </c>
    </row>
    <row r="299" spans="17:20">
      <c r="Q299" s="44">
        <v>6.5</v>
      </c>
      <c r="R299" s="44">
        <v>4.602</v>
      </c>
      <c r="S299" s="44">
        <f t="shared" si="50"/>
        <v>1.898</v>
      </c>
      <c r="T299" s="44">
        <v>585.2561286</v>
      </c>
    </row>
    <row r="300" spans="17:20">
      <c r="Q300" s="44">
        <v>6.6</v>
      </c>
      <c r="R300" s="44">
        <v>4.8774</v>
      </c>
      <c r="S300" s="44">
        <f t="shared" si="50"/>
        <v>1.7226</v>
      </c>
      <c r="T300" s="44">
        <v>620.27993082</v>
      </c>
    </row>
    <row r="301" spans="17:20">
      <c r="Q301" s="44">
        <v>6.2</v>
      </c>
      <c r="R301" s="44">
        <v>4.712</v>
      </c>
      <c r="S301" s="44">
        <f t="shared" si="50"/>
        <v>1.488</v>
      </c>
      <c r="T301" s="44">
        <v>599.2453016</v>
      </c>
    </row>
    <row r="302" spans="17:20">
      <c r="Q302" s="44">
        <v>0.1</v>
      </c>
      <c r="R302" s="44">
        <v>0.0268</v>
      </c>
      <c r="S302" s="44">
        <f t="shared" si="50"/>
        <v>0.0732</v>
      </c>
      <c r="T302" s="44">
        <v>3.26515388</v>
      </c>
    </row>
    <row r="303" spans="17:20">
      <c r="Q303" s="44">
        <v>0.21</v>
      </c>
      <c r="R303" s="44">
        <v>0.06426</v>
      </c>
      <c r="S303" s="44">
        <f t="shared" si="50"/>
        <v>0.14574</v>
      </c>
      <c r="T303" s="44">
        <v>7.829059266</v>
      </c>
    </row>
    <row r="304" spans="17:20">
      <c r="Q304" s="44">
        <v>0.9</v>
      </c>
      <c r="R304" s="44">
        <v>0.2961</v>
      </c>
      <c r="S304" s="44">
        <f t="shared" si="50"/>
        <v>0.6039</v>
      </c>
      <c r="T304" s="44">
        <v>36.07507701</v>
      </c>
    </row>
    <row r="305" spans="17:20">
      <c r="Q305" s="44">
        <v>0.9</v>
      </c>
      <c r="R305" s="44">
        <v>0.3357</v>
      </c>
      <c r="S305" s="44">
        <f t="shared" si="50"/>
        <v>0.5643</v>
      </c>
      <c r="T305" s="44">
        <v>40.89970737</v>
      </c>
    </row>
    <row r="306" spans="17:20">
      <c r="Q306" s="44">
        <v>0.1</v>
      </c>
      <c r="R306" s="44">
        <v>0.0411</v>
      </c>
      <c r="S306" s="44">
        <f t="shared" si="50"/>
        <v>0.0589</v>
      </c>
      <c r="T306" s="44">
        <v>5.00738151</v>
      </c>
    </row>
    <row r="307" spans="17:20">
      <c r="Q307" s="44">
        <v>0.1</v>
      </c>
      <c r="R307" s="44">
        <v>0.0452</v>
      </c>
      <c r="S307" s="44">
        <f t="shared" si="50"/>
        <v>0.0548</v>
      </c>
      <c r="T307" s="44">
        <v>5.50690132</v>
      </c>
    </row>
    <row r="308" spans="17:20">
      <c r="Q308" s="44">
        <v>0.1</v>
      </c>
      <c r="R308" s="44">
        <v>0.0483</v>
      </c>
      <c r="S308" s="44">
        <f t="shared" si="50"/>
        <v>0.0517</v>
      </c>
      <c r="T308" s="44">
        <v>5.88458703</v>
      </c>
    </row>
    <row r="309" spans="17:20">
      <c r="Q309" s="44">
        <v>0.1</v>
      </c>
      <c r="R309" s="44">
        <v>0.0523</v>
      </c>
      <c r="S309" s="44">
        <f t="shared" si="50"/>
        <v>0.0477</v>
      </c>
      <c r="T309" s="44">
        <v>6.37192343</v>
      </c>
    </row>
    <row r="310" spans="17:20">
      <c r="Q310" s="44">
        <v>0.1</v>
      </c>
      <c r="R310" s="44">
        <v>0.0583</v>
      </c>
      <c r="S310" s="44">
        <f t="shared" si="50"/>
        <v>0.0417</v>
      </c>
      <c r="T310" s="44">
        <v>7.10292803</v>
      </c>
    </row>
    <row r="311" spans="17:20">
      <c r="Q311" s="44">
        <v>0.1</v>
      </c>
      <c r="R311" s="44">
        <v>0.0614</v>
      </c>
      <c r="S311" s="44">
        <f t="shared" si="50"/>
        <v>0.0386</v>
      </c>
      <c r="T311" s="44">
        <v>7.48061374</v>
      </c>
    </row>
    <row r="312" spans="17:20">
      <c r="Q312" s="44">
        <v>0.1</v>
      </c>
      <c r="R312" s="44">
        <v>0.064</v>
      </c>
      <c r="S312" s="44">
        <f t="shared" si="50"/>
        <v>0.036</v>
      </c>
      <c r="T312" s="44">
        <v>7.7973824</v>
      </c>
    </row>
    <row r="313" spans="17:20">
      <c r="Q313" s="44">
        <v>0.2</v>
      </c>
      <c r="R313" s="44">
        <v>0.1344</v>
      </c>
      <c r="S313" s="44">
        <f t="shared" si="50"/>
        <v>0.0656</v>
      </c>
      <c r="T313" s="44">
        <v>16.37450304</v>
      </c>
    </row>
    <row r="314" spans="17:20">
      <c r="Q314" s="44">
        <v>0.1</v>
      </c>
      <c r="R314" s="44">
        <v>0.0708</v>
      </c>
      <c r="S314" s="44">
        <f t="shared" si="50"/>
        <v>0.0292</v>
      </c>
      <c r="T314" s="44">
        <v>8.62585428</v>
      </c>
    </row>
    <row r="315" spans="17:20">
      <c r="Q315" s="44">
        <v>0.1</v>
      </c>
      <c r="R315" s="44">
        <v>0.0739</v>
      </c>
      <c r="S315" s="44">
        <f t="shared" si="50"/>
        <v>0.0261</v>
      </c>
      <c r="T315" s="44">
        <v>9.00353999</v>
      </c>
    </row>
    <row r="316" spans="17:20">
      <c r="Q316" s="44">
        <v>0.1</v>
      </c>
      <c r="R316" s="44">
        <v>0.076</v>
      </c>
      <c r="S316" s="44">
        <f t="shared" si="50"/>
        <v>0.024</v>
      </c>
      <c r="T316" s="44">
        <v>9.2593916</v>
      </c>
    </row>
    <row r="317" spans="17:20">
      <c r="Q317" s="44">
        <v>1.7</v>
      </c>
      <c r="R317" s="44">
        <v>0.4556</v>
      </c>
      <c r="S317" s="44">
        <f t="shared" si="50"/>
        <v>1.2444</v>
      </c>
      <c r="T317" s="44">
        <v>99.94447084</v>
      </c>
    </row>
    <row r="318" spans="17:20">
      <c r="Q318" s="44">
        <v>2.66</v>
      </c>
      <c r="R318" s="44">
        <v>0.81396</v>
      </c>
      <c r="S318" s="44">
        <f t="shared" si="50"/>
        <v>1.84604</v>
      </c>
      <c r="T318" s="44">
        <v>178.557509844</v>
      </c>
    </row>
    <row r="319" spans="17:20">
      <c r="Q319" s="44">
        <v>2.93</v>
      </c>
      <c r="R319" s="44">
        <v>0.96397</v>
      </c>
      <c r="S319" s="44">
        <f t="shared" si="50"/>
        <v>1.96603</v>
      </c>
      <c r="T319" s="44">
        <v>211.465038533</v>
      </c>
    </row>
    <row r="320" spans="17:20">
      <c r="Q320" s="44">
        <v>2.3</v>
      </c>
      <c r="R320" s="44">
        <v>0.8579</v>
      </c>
      <c r="S320" s="44">
        <f t="shared" si="50"/>
        <v>1.4421</v>
      </c>
      <c r="T320" s="44">
        <v>188.19657931</v>
      </c>
    </row>
    <row r="321" spans="17:20">
      <c r="Q321" s="44">
        <v>2</v>
      </c>
      <c r="R321" s="44">
        <v>0.822</v>
      </c>
      <c r="S321" s="44">
        <f t="shared" si="50"/>
        <v>1.178</v>
      </c>
      <c r="T321" s="44">
        <v>180.3212358</v>
      </c>
    </row>
    <row r="322" spans="17:20">
      <c r="Q322" s="44">
        <v>1.9</v>
      </c>
      <c r="R322" s="44">
        <v>0.8588</v>
      </c>
      <c r="S322" s="44">
        <f t="shared" ref="S322:S385" si="51">Q322-R322</f>
        <v>1.0412</v>
      </c>
      <c r="T322" s="44">
        <v>188.39401132</v>
      </c>
    </row>
    <row r="323" spans="17:20">
      <c r="Q323" s="44">
        <v>1.8</v>
      </c>
      <c r="R323" s="44">
        <v>0.8694</v>
      </c>
      <c r="S323" s="44">
        <f t="shared" si="51"/>
        <v>0.9306</v>
      </c>
      <c r="T323" s="44">
        <v>190.71932166</v>
      </c>
    </row>
    <row r="324" spans="17:20">
      <c r="Q324" s="44">
        <v>1.7</v>
      </c>
      <c r="R324" s="44">
        <v>0.8891</v>
      </c>
      <c r="S324" s="44">
        <f t="shared" si="51"/>
        <v>0.8109</v>
      </c>
      <c r="T324" s="44">
        <v>195.04088899</v>
      </c>
    </row>
    <row r="325" spans="17:20">
      <c r="Q325" s="44">
        <v>1.5</v>
      </c>
      <c r="R325" s="44">
        <v>0.8745</v>
      </c>
      <c r="S325" s="44">
        <f t="shared" si="51"/>
        <v>0.6255</v>
      </c>
      <c r="T325" s="44">
        <v>191.83810305</v>
      </c>
    </row>
    <row r="326" spans="17:20">
      <c r="Q326" s="44">
        <v>1.2</v>
      </c>
      <c r="R326" s="44">
        <v>0.7368</v>
      </c>
      <c r="S326" s="44">
        <f t="shared" si="51"/>
        <v>0.4632</v>
      </c>
      <c r="T326" s="44">
        <v>161.63100552</v>
      </c>
    </row>
    <row r="327" spans="17:20">
      <c r="Q327" s="44">
        <v>1.1</v>
      </c>
      <c r="R327" s="44">
        <v>0.704</v>
      </c>
      <c r="S327" s="44">
        <f t="shared" si="51"/>
        <v>0.396</v>
      </c>
      <c r="T327" s="44">
        <v>154.4357056</v>
      </c>
    </row>
    <row r="328" spans="17:20">
      <c r="Q328" s="44">
        <v>0.9</v>
      </c>
      <c r="R328" s="44">
        <v>0.6048</v>
      </c>
      <c r="S328" s="44">
        <f t="shared" si="51"/>
        <v>0.2952</v>
      </c>
      <c r="T328" s="44">
        <v>132.67431072</v>
      </c>
    </row>
    <row r="329" spans="17:20">
      <c r="Q329" s="44">
        <v>0.7</v>
      </c>
      <c r="R329" s="44">
        <v>0.4956</v>
      </c>
      <c r="S329" s="44">
        <f t="shared" si="51"/>
        <v>0.2044</v>
      </c>
      <c r="T329" s="44">
        <v>108.71922684</v>
      </c>
    </row>
    <row r="330" spans="17:20">
      <c r="Q330" s="44">
        <v>0.7</v>
      </c>
      <c r="R330" s="44">
        <v>0.5173</v>
      </c>
      <c r="S330" s="44">
        <f t="shared" si="51"/>
        <v>0.1827</v>
      </c>
      <c r="T330" s="44">
        <v>113.47953197</v>
      </c>
    </row>
    <row r="331" spans="17:20">
      <c r="Q331" s="44">
        <v>0.6</v>
      </c>
      <c r="R331" s="44">
        <v>0.456</v>
      </c>
      <c r="S331" s="44">
        <f t="shared" si="51"/>
        <v>0.144</v>
      </c>
      <c r="T331" s="44">
        <v>100.0322184</v>
      </c>
    </row>
    <row r="332" spans="17:20">
      <c r="Q332" s="44">
        <v>19.7</v>
      </c>
      <c r="R332" s="44">
        <v>5.2796</v>
      </c>
      <c r="S332" s="44">
        <f t="shared" si="51"/>
        <v>14.4204</v>
      </c>
      <c r="T332" s="44">
        <v>559.69514764</v>
      </c>
    </row>
    <row r="333" spans="17:20">
      <c r="Q333" s="44">
        <v>19.7</v>
      </c>
      <c r="R333" s="44">
        <v>6.0282</v>
      </c>
      <c r="S333" s="44">
        <f t="shared" si="51"/>
        <v>13.6718</v>
      </c>
      <c r="T333" s="44">
        <v>639.05490738</v>
      </c>
    </row>
    <row r="334" spans="17:20">
      <c r="Q334" s="44">
        <v>20</v>
      </c>
      <c r="R334" s="44">
        <v>6.58</v>
      </c>
      <c r="S334" s="44">
        <f t="shared" si="51"/>
        <v>13.42</v>
      </c>
      <c r="T334" s="44">
        <v>697.551722</v>
      </c>
    </row>
    <row r="335" spans="17:20">
      <c r="Q335" s="44">
        <v>19.5</v>
      </c>
      <c r="R335" s="44">
        <v>7.2735</v>
      </c>
      <c r="S335" s="44">
        <f t="shared" si="51"/>
        <v>12.2265</v>
      </c>
      <c r="T335" s="44">
        <v>771.07028115</v>
      </c>
    </row>
    <row r="336" spans="17:20">
      <c r="Q336" s="44">
        <v>19.4</v>
      </c>
      <c r="R336" s="44">
        <v>7.9734</v>
      </c>
      <c r="S336" s="44">
        <f t="shared" si="51"/>
        <v>11.4266</v>
      </c>
      <c r="T336" s="44">
        <v>845.26731006</v>
      </c>
    </row>
    <row r="337" spans="17:20">
      <c r="Q337" s="44">
        <v>19.3</v>
      </c>
      <c r="R337" s="44">
        <v>8.7236</v>
      </c>
      <c r="S337" s="44">
        <f t="shared" si="51"/>
        <v>10.5764</v>
      </c>
      <c r="T337" s="44">
        <v>924.79668724</v>
      </c>
    </row>
    <row r="338" spans="17:20">
      <c r="Q338" s="44">
        <v>17.8</v>
      </c>
      <c r="R338" s="44">
        <v>8.5974</v>
      </c>
      <c r="S338" s="44">
        <f t="shared" si="51"/>
        <v>9.2026</v>
      </c>
      <c r="T338" s="44">
        <v>911.41811166</v>
      </c>
    </row>
    <row r="339" spans="17:20">
      <c r="Q339" s="44">
        <v>17.6</v>
      </c>
      <c r="R339" s="44">
        <v>9.2048</v>
      </c>
      <c r="S339" s="44">
        <f t="shared" si="51"/>
        <v>8.3952</v>
      </c>
      <c r="T339" s="44">
        <v>975.80913232</v>
      </c>
    </row>
    <row r="340" spans="17:20">
      <c r="Q340" s="44">
        <v>79</v>
      </c>
      <c r="R340" s="44">
        <v>46.057</v>
      </c>
      <c r="S340" s="44">
        <f t="shared" si="51"/>
        <v>32.943</v>
      </c>
      <c r="T340" s="44">
        <v>4882.5440213</v>
      </c>
    </row>
    <row r="341" spans="17:20">
      <c r="Q341" s="44">
        <v>76.9</v>
      </c>
      <c r="R341" s="44">
        <v>47.2166</v>
      </c>
      <c r="S341" s="44">
        <f t="shared" si="51"/>
        <v>29.6834</v>
      </c>
      <c r="T341" s="44">
        <v>5005.47426094</v>
      </c>
    </row>
    <row r="342" spans="17:20">
      <c r="Q342" s="44">
        <v>79.8</v>
      </c>
      <c r="R342" s="44">
        <v>51.072</v>
      </c>
      <c r="S342" s="44">
        <f t="shared" si="51"/>
        <v>28.728</v>
      </c>
      <c r="T342" s="44">
        <v>5414.1886848</v>
      </c>
    </row>
    <row r="343" spans="17:20">
      <c r="Q343" s="44">
        <v>78.9</v>
      </c>
      <c r="R343" s="44">
        <v>53.0208</v>
      </c>
      <c r="S343" s="44">
        <f t="shared" si="51"/>
        <v>25.8792</v>
      </c>
      <c r="T343" s="44">
        <v>5620.78272672</v>
      </c>
    </row>
    <row r="344" spans="17:20">
      <c r="Q344" s="44">
        <v>78.3</v>
      </c>
      <c r="R344" s="44">
        <v>55.4364</v>
      </c>
      <c r="S344" s="44">
        <f t="shared" si="51"/>
        <v>22.8636</v>
      </c>
      <c r="T344" s="44">
        <v>5876.86265676</v>
      </c>
    </row>
    <row r="345" spans="17:20">
      <c r="Q345" s="44">
        <v>84.3</v>
      </c>
      <c r="R345" s="44">
        <v>62.2977</v>
      </c>
      <c r="S345" s="44">
        <f t="shared" si="51"/>
        <v>22.0023</v>
      </c>
      <c r="T345" s="44">
        <v>6604.23524493</v>
      </c>
    </row>
    <row r="346" spans="17:20">
      <c r="Q346" s="44">
        <v>75.3</v>
      </c>
      <c r="R346" s="44">
        <v>57.228</v>
      </c>
      <c r="S346" s="44">
        <f t="shared" si="51"/>
        <v>18.072</v>
      </c>
      <c r="T346" s="44">
        <v>6066.7917852</v>
      </c>
    </row>
    <row r="347" spans="17:20">
      <c r="Q347" s="44">
        <v>9.7</v>
      </c>
      <c r="R347" s="44">
        <v>2.5996</v>
      </c>
      <c r="S347" s="44">
        <f t="shared" si="51"/>
        <v>7.1004</v>
      </c>
      <c r="T347" s="44">
        <v>523.09359168</v>
      </c>
    </row>
    <row r="348" spans="17:20">
      <c r="Q348" s="44">
        <v>2.23</v>
      </c>
      <c r="R348" s="44">
        <v>0.68238</v>
      </c>
      <c r="S348" s="44">
        <f t="shared" si="51"/>
        <v>1.54762</v>
      </c>
      <c r="T348" s="44">
        <v>137.309049504</v>
      </c>
    </row>
    <row r="349" spans="17:20">
      <c r="Q349" s="44">
        <v>4.15</v>
      </c>
      <c r="R349" s="44">
        <v>1.36535</v>
      </c>
      <c r="S349" s="44">
        <f t="shared" si="51"/>
        <v>2.78465</v>
      </c>
      <c r="T349" s="44">
        <v>274.73681928</v>
      </c>
    </row>
    <row r="350" spans="17:20">
      <c r="Q350" s="44">
        <v>3.8</v>
      </c>
      <c r="R350" s="44">
        <v>1.4174</v>
      </c>
      <c r="S350" s="44">
        <f t="shared" si="51"/>
        <v>2.3826</v>
      </c>
      <c r="T350" s="44">
        <v>285.21036192</v>
      </c>
    </row>
    <row r="351" spans="17:20">
      <c r="Q351" s="44">
        <v>4</v>
      </c>
      <c r="R351" s="44">
        <v>1.644</v>
      </c>
      <c r="S351" s="44">
        <f t="shared" si="51"/>
        <v>2.356</v>
      </c>
      <c r="T351" s="44">
        <v>330.8069952</v>
      </c>
    </row>
    <row r="352" spans="17:20">
      <c r="Q352" s="44">
        <v>5.6</v>
      </c>
      <c r="R352" s="44">
        <v>2.5312</v>
      </c>
      <c r="S352" s="44">
        <f t="shared" si="51"/>
        <v>3.0688</v>
      </c>
      <c r="T352" s="44">
        <v>509.33008896</v>
      </c>
    </row>
    <row r="353" spans="17:20">
      <c r="Q353" s="44">
        <v>6.1</v>
      </c>
      <c r="R353" s="44">
        <v>2.9463</v>
      </c>
      <c r="S353" s="44">
        <f t="shared" si="51"/>
        <v>3.1537</v>
      </c>
      <c r="T353" s="44">
        <v>592.85684304</v>
      </c>
    </row>
    <row r="354" spans="17:20">
      <c r="Q354" s="44">
        <v>5.7</v>
      </c>
      <c r="R354" s="44">
        <v>2.9811</v>
      </c>
      <c r="S354" s="44">
        <f t="shared" si="51"/>
        <v>2.7189</v>
      </c>
      <c r="T354" s="44">
        <v>599.85932688</v>
      </c>
    </row>
    <row r="355" spans="17:20">
      <c r="Q355" s="44">
        <v>5.9</v>
      </c>
      <c r="R355" s="44">
        <v>3.4397</v>
      </c>
      <c r="S355" s="44">
        <f t="shared" si="51"/>
        <v>2.4603</v>
      </c>
      <c r="T355" s="44">
        <v>692.13918576</v>
      </c>
    </row>
    <row r="356" spans="17:20">
      <c r="Q356" s="44">
        <v>6</v>
      </c>
      <c r="R356" s="44">
        <v>3.684</v>
      </c>
      <c r="S356" s="44">
        <f t="shared" si="51"/>
        <v>2.316</v>
      </c>
      <c r="T356" s="44">
        <v>741.2974272</v>
      </c>
    </row>
    <row r="357" spans="17:20">
      <c r="Q357" s="44">
        <v>1.3</v>
      </c>
      <c r="R357" s="44">
        <v>0.832</v>
      </c>
      <c r="S357" s="44">
        <f t="shared" si="51"/>
        <v>0.468</v>
      </c>
      <c r="T357" s="44">
        <v>167.4157056</v>
      </c>
    </row>
    <row r="358" spans="17:20">
      <c r="Q358" s="44">
        <v>1.3</v>
      </c>
      <c r="R358" s="44">
        <v>0.8736</v>
      </c>
      <c r="S358" s="44">
        <f t="shared" si="51"/>
        <v>0.4264</v>
      </c>
      <c r="T358" s="44">
        <v>175.78649088</v>
      </c>
    </row>
    <row r="359" spans="17:20">
      <c r="Q359" s="44">
        <v>0.9</v>
      </c>
      <c r="R359" s="44">
        <v>0.6372</v>
      </c>
      <c r="S359" s="44">
        <f t="shared" si="51"/>
        <v>0.2628</v>
      </c>
      <c r="T359" s="44">
        <v>128.21789376</v>
      </c>
    </row>
    <row r="360" spans="17:20">
      <c r="Q360" s="44">
        <v>0.8</v>
      </c>
      <c r="R360" s="44">
        <v>0.5912</v>
      </c>
      <c r="S360" s="44">
        <f t="shared" si="51"/>
        <v>0.2088</v>
      </c>
      <c r="T360" s="44">
        <v>118.96173696</v>
      </c>
    </row>
    <row r="361" spans="17:20">
      <c r="Q361" s="44">
        <v>0.9</v>
      </c>
      <c r="R361" s="44">
        <v>0.684</v>
      </c>
      <c r="S361" s="44">
        <f t="shared" si="51"/>
        <v>0.216</v>
      </c>
      <c r="T361" s="44">
        <v>137.6350272</v>
      </c>
    </row>
    <row r="362" spans="17:20">
      <c r="Q362" s="44">
        <v>14.1</v>
      </c>
      <c r="R362" s="44">
        <v>3.7788</v>
      </c>
      <c r="S362" s="44">
        <f t="shared" si="51"/>
        <v>10.3212</v>
      </c>
      <c r="T362" s="44">
        <v>431.19433344</v>
      </c>
    </row>
    <row r="363" spans="17:20">
      <c r="Q363" s="44">
        <v>14.67</v>
      </c>
      <c r="R363" s="44">
        <v>4.48902</v>
      </c>
      <c r="S363" s="44">
        <f t="shared" si="51"/>
        <v>10.18098</v>
      </c>
      <c r="T363" s="44">
        <v>512.236685376</v>
      </c>
    </row>
    <row r="364" spans="17:20">
      <c r="Q364" s="44">
        <v>14.83</v>
      </c>
      <c r="R364" s="44">
        <v>4.87907</v>
      </c>
      <c r="S364" s="44">
        <f t="shared" si="51"/>
        <v>9.95093</v>
      </c>
      <c r="T364" s="44">
        <v>556.744822816</v>
      </c>
    </row>
    <row r="365" spans="17:20">
      <c r="Q365" s="44">
        <v>14.8</v>
      </c>
      <c r="R365" s="44">
        <v>5.5204</v>
      </c>
      <c r="S365" s="44">
        <f t="shared" si="51"/>
        <v>9.2796</v>
      </c>
      <c r="T365" s="44">
        <v>629.92621952</v>
      </c>
    </row>
    <row r="366" spans="17:20">
      <c r="Q366" s="44">
        <v>15.1</v>
      </c>
      <c r="R366" s="44">
        <v>6.2061</v>
      </c>
      <c r="S366" s="44">
        <f t="shared" si="51"/>
        <v>8.8939</v>
      </c>
      <c r="T366" s="44">
        <v>708.17062368</v>
      </c>
    </row>
    <row r="367" spans="17:20">
      <c r="Q367" s="44">
        <v>17.3</v>
      </c>
      <c r="R367" s="44">
        <v>7.8196</v>
      </c>
      <c r="S367" s="44">
        <f t="shared" si="51"/>
        <v>9.4804</v>
      </c>
      <c r="T367" s="44">
        <v>892.28517248</v>
      </c>
    </row>
    <row r="368" spans="17:20">
      <c r="Q368" s="44">
        <v>17.1</v>
      </c>
      <c r="R368" s="44">
        <v>8.2593</v>
      </c>
      <c r="S368" s="44">
        <f t="shared" si="51"/>
        <v>8.8407</v>
      </c>
      <c r="T368" s="44">
        <v>942.45881184</v>
      </c>
    </row>
    <row r="369" spans="17:20">
      <c r="Q369" s="44">
        <v>17.7</v>
      </c>
      <c r="R369" s="44">
        <v>9.2571</v>
      </c>
      <c r="S369" s="44">
        <f t="shared" si="51"/>
        <v>8.4429</v>
      </c>
      <c r="T369" s="44">
        <v>1056.31657248</v>
      </c>
    </row>
    <row r="370" spans="17:20">
      <c r="Q370" s="44">
        <v>16.1</v>
      </c>
      <c r="R370" s="44">
        <v>9.3863</v>
      </c>
      <c r="S370" s="44">
        <f t="shared" si="51"/>
        <v>6.7137</v>
      </c>
      <c r="T370" s="44">
        <v>1071.05942944</v>
      </c>
    </row>
    <row r="371" spans="17:20">
      <c r="Q371" s="44">
        <v>16.5</v>
      </c>
      <c r="R371" s="44">
        <v>10.131</v>
      </c>
      <c r="S371" s="44">
        <f t="shared" si="51"/>
        <v>6.369</v>
      </c>
      <c r="T371" s="44">
        <v>1156.0362528</v>
      </c>
    </row>
    <row r="372" spans="17:20">
      <c r="Q372" s="44">
        <v>16.9</v>
      </c>
      <c r="R372" s="44">
        <v>10.816</v>
      </c>
      <c r="S372" s="44">
        <f t="shared" si="51"/>
        <v>6.084</v>
      </c>
      <c r="T372" s="44">
        <v>1234.2007808</v>
      </c>
    </row>
    <row r="373" spans="17:20">
      <c r="Q373" s="44">
        <v>17.6</v>
      </c>
      <c r="R373" s="44">
        <v>11.8272</v>
      </c>
      <c r="S373" s="44">
        <f t="shared" si="51"/>
        <v>5.7728</v>
      </c>
      <c r="T373" s="44">
        <v>1349.58759936</v>
      </c>
    </row>
    <row r="374" spans="17:20">
      <c r="Q374" s="44">
        <v>18.8</v>
      </c>
      <c r="R374" s="44">
        <v>13.3104</v>
      </c>
      <c r="S374" s="44">
        <f t="shared" si="51"/>
        <v>5.4896</v>
      </c>
      <c r="T374" s="44">
        <v>1518.83377152</v>
      </c>
    </row>
    <row r="375" spans="17:20">
      <c r="Q375" s="44">
        <v>19.1</v>
      </c>
      <c r="R375" s="44">
        <v>14.1149</v>
      </c>
      <c r="S375" s="44">
        <f t="shared" si="51"/>
        <v>4.9851</v>
      </c>
      <c r="T375" s="44">
        <v>1610.63430112</v>
      </c>
    </row>
    <row r="376" spans="17:20">
      <c r="Q376" s="44">
        <v>22</v>
      </c>
      <c r="R376" s="44">
        <v>16.72</v>
      </c>
      <c r="S376" s="44">
        <f t="shared" si="51"/>
        <v>5.28</v>
      </c>
      <c r="T376" s="44">
        <v>1907.899136</v>
      </c>
    </row>
    <row r="377" spans="17:20">
      <c r="Q377" s="44">
        <v>39</v>
      </c>
      <c r="R377" s="44">
        <v>10.452</v>
      </c>
      <c r="S377" s="44">
        <f t="shared" si="51"/>
        <v>28.548</v>
      </c>
      <c r="T377" s="44">
        <v>4440.6544884</v>
      </c>
    </row>
    <row r="378" spans="17:20">
      <c r="Q378" s="44">
        <v>36.85</v>
      </c>
      <c r="R378" s="44">
        <v>11.2761</v>
      </c>
      <c r="S378" s="44">
        <f t="shared" si="51"/>
        <v>25.5739</v>
      </c>
      <c r="T378" s="44">
        <v>4790.78301537</v>
      </c>
    </row>
    <row r="379" spans="17:20">
      <c r="Q379" s="44">
        <v>37.13</v>
      </c>
      <c r="R379" s="44">
        <v>12.21577</v>
      </c>
      <c r="S379" s="44">
        <f t="shared" si="51"/>
        <v>24.91423</v>
      </c>
      <c r="T379" s="44">
        <v>5190.012809009</v>
      </c>
    </row>
    <row r="380" spans="17:20">
      <c r="Q380" s="44">
        <v>36.3</v>
      </c>
      <c r="R380" s="44">
        <v>13.5399</v>
      </c>
      <c r="S380" s="44">
        <f t="shared" si="51"/>
        <v>22.7601</v>
      </c>
      <c r="T380" s="44">
        <v>5752.58493183</v>
      </c>
    </row>
    <row r="381" spans="17:20">
      <c r="Q381" s="44">
        <v>37.2</v>
      </c>
      <c r="R381" s="44">
        <v>15.2892</v>
      </c>
      <c r="S381" s="44">
        <f t="shared" si="51"/>
        <v>21.9108</v>
      </c>
      <c r="T381" s="44">
        <v>6495.79550364</v>
      </c>
    </row>
    <row r="382" spans="17:20">
      <c r="Q382" s="44">
        <v>37.2</v>
      </c>
      <c r="R382" s="44">
        <v>16.8144</v>
      </c>
      <c r="S382" s="44">
        <f t="shared" si="51"/>
        <v>20.3856</v>
      </c>
      <c r="T382" s="44">
        <v>7143.79456848</v>
      </c>
    </row>
    <row r="383" spans="17:20">
      <c r="Q383" s="44">
        <v>37.6</v>
      </c>
      <c r="R383" s="44">
        <v>18.1608</v>
      </c>
      <c r="S383" s="44">
        <f t="shared" si="51"/>
        <v>19.4392</v>
      </c>
      <c r="T383" s="44">
        <v>7715.82836136</v>
      </c>
    </row>
    <row r="384" spans="17:20">
      <c r="Q384" s="44">
        <v>37.2</v>
      </c>
      <c r="R384" s="44">
        <v>19.4556</v>
      </c>
      <c r="S384" s="44">
        <f t="shared" si="51"/>
        <v>17.7444</v>
      </c>
      <c r="T384" s="44">
        <v>8265.93929052</v>
      </c>
    </row>
    <row r="385" spans="17:20">
      <c r="Q385" s="44">
        <v>38</v>
      </c>
      <c r="R385" s="44">
        <v>22.154</v>
      </c>
      <c r="S385" s="44">
        <f t="shared" si="51"/>
        <v>15.846</v>
      </c>
      <c r="T385" s="44">
        <v>9412.3861018</v>
      </c>
    </row>
    <row r="386" spans="17:20">
      <c r="Q386" s="44">
        <v>42.3</v>
      </c>
      <c r="R386" s="44">
        <v>25.9722</v>
      </c>
      <c r="S386" s="44">
        <f t="shared" ref="S386:S449" si="52">Q386-R386</f>
        <v>16.3278</v>
      </c>
      <c r="T386" s="44">
        <v>11034.59304474</v>
      </c>
    </row>
    <row r="387" spans="17:20">
      <c r="Q387" s="44">
        <v>44</v>
      </c>
      <c r="R387" s="44">
        <v>28.16</v>
      </c>
      <c r="S387" s="44">
        <f t="shared" si="52"/>
        <v>15.84</v>
      </c>
      <c r="T387" s="44">
        <v>11964.105472</v>
      </c>
    </row>
    <row r="388" spans="17:20">
      <c r="Q388" s="44">
        <v>45.3</v>
      </c>
      <c r="R388" s="44">
        <v>30.4416</v>
      </c>
      <c r="S388" s="44">
        <f t="shared" si="52"/>
        <v>14.8584</v>
      </c>
      <c r="T388" s="44">
        <v>12933.46992672</v>
      </c>
    </row>
    <row r="389" spans="17:20">
      <c r="Q389" s="44">
        <v>53.1</v>
      </c>
      <c r="R389" s="44">
        <v>37.5948</v>
      </c>
      <c r="S389" s="44">
        <f t="shared" si="52"/>
        <v>15.5052</v>
      </c>
      <c r="T389" s="44">
        <v>15972.59063916</v>
      </c>
    </row>
    <row r="390" spans="17:20">
      <c r="Q390" s="44">
        <v>53.2</v>
      </c>
      <c r="R390" s="44">
        <v>39.3148</v>
      </c>
      <c r="S390" s="44">
        <f t="shared" si="52"/>
        <v>13.8852</v>
      </c>
      <c r="T390" s="44">
        <v>16703.35276316</v>
      </c>
    </row>
    <row r="391" spans="17:20">
      <c r="Q391" s="44">
        <v>115</v>
      </c>
      <c r="R391" s="44">
        <v>87.4</v>
      </c>
      <c r="S391" s="44">
        <f t="shared" si="52"/>
        <v>27.6</v>
      </c>
      <c r="T391" s="44">
        <v>37132.91258</v>
      </c>
    </row>
    <row r="392" spans="17:20">
      <c r="Q392" s="44">
        <v>43.5</v>
      </c>
      <c r="R392" s="44">
        <v>11.658</v>
      </c>
      <c r="S392" s="44">
        <f t="shared" si="52"/>
        <v>31.842</v>
      </c>
      <c r="T392" s="44">
        <v>1299.2363022</v>
      </c>
    </row>
    <row r="393" spans="17:20">
      <c r="Q393" s="44">
        <v>41.29</v>
      </c>
      <c r="R393" s="44">
        <v>12.63474</v>
      </c>
      <c r="S393" s="44">
        <f t="shared" si="52"/>
        <v>28.65526</v>
      </c>
      <c r="T393" s="44">
        <v>1408.089970566</v>
      </c>
    </row>
    <row r="394" spans="17:20">
      <c r="Q394" s="44">
        <v>45.2</v>
      </c>
      <c r="R394" s="44">
        <v>14.8708</v>
      </c>
      <c r="S394" s="44">
        <f t="shared" si="52"/>
        <v>30.3292</v>
      </c>
      <c r="T394" s="44">
        <v>1657.28968972</v>
      </c>
    </row>
    <row r="395" spans="17:20">
      <c r="Q395" s="44">
        <v>46.9</v>
      </c>
      <c r="R395" s="44">
        <v>17.4937</v>
      </c>
      <c r="S395" s="44">
        <f t="shared" si="52"/>
        <v>29.4063</v>
      </c>
      <c r="T395" s="44">
        <v>1949.60114083</v>
      </c>
    </row>
    <row r="396" spans="17:20">
      <c r="Q396" s="44">
        <v>46.5</v>
      </c>
      <c r="R396" s="44">
        <v>19.1115</v>
      </c>
      <c r="S396" s="44">
        <f t="shared" si="52"/>
        <v>27.3885</v>
      </c>
      <c r="T396" s="44">
        <v>2129.89831785</v>
      </c>
    </row>
    <row r="397" spans="17:20">
      <c r="Q397" s="44">
        <v>45.5</v>
      </c>
      <c r="R397" s="44">
        <v>20.566</v>
      </c>
      <c r="S397" s="44">
        <f t="shared" si="52"/>
        <v>24.934</v>
      </c>
      <c r="T397" s="44">
        <v>2291.9963794</v>
      </c>
    </row>
    <row r="398" spans="17:20">
      <c r="Q398" s="44">
        <v>43.5</v>
      </c>
      <c r="R398" s="44">
        <v>21.0105</v>
      </c>
      <c r="S398" s="44">
        <f t="shared" si="52"/>
        <v>22.4895</v>
      </c>
      <c r="T398" s="44">
        <v>2341.53408195</v>
      </c>
    </row>
    <row r="399" spans="17:20">
      <c r="Q399" s="44">
        <v>43.7</v>
      </c>
      <c r="R399" s="44">
        <v>22.8551</v>
      </c>
      <c r="S399" s="44">
        <f t="shared" si="52"/>
        <v>20.8449</v>
      </c>
      <c r="T399" s="44">
        <v>2547.10718909</v>
      </c>
    </row>
    <row r="400" spans="17:20">
      <c r="Q400" s="44">
        <v>28.4</v>
      </c>
      <c r="R400" s="44">
        <v>16.5572</v>
      </c>
      <c r="S400" s="44">
        <f t="shared" si="52"/>
        <v>11.8428</v>
      </c>
      <c r="T400" s="44">
        <v>1845.23205548</v>
      </c>
    </row>
    <row r="401" spans="17:20">
      <c r="Q401" s="44">
        <v>27.9</v>
      </c>
      <c r="R401" s="44">
        <v>17.1306</v>
      </c>
      <c r="S401" s="44">
        <f t="shared" si="52"/>
        <v>10.7694</v>
      </c>
      <c r="T401" s="44">
        <v>1909.13513454</v>
      </c>
    </row>
    <row r="402" spans="17:20">
      <c r="Q402" s="44">
        <v>27.4</v>
      </c>
      <c r="R402" s="44">
        <v>17.536</v>
      </c>
      <c r="S402" s="44">
        <f t="shared" si="52"/>
        <v>9.864</v>
      </c>
      <c r="T402" s="44">
        <v>1954.3153024</v>
      </c>
    </row>
    <row r="403" spans="17:20">
      <c r="Q403" s="44">
        <v>27.6</v>
      </c>
      <c r="R403" s="44">
        <v>18.5472</v>
      </c>
      <c r="S403" s="44">
        <f t="shared" si="52"/>
        <v>9.0528</v>
      </c>
      <c r="T403" s="44">
        <v>2067.00939648</v>
      </c>
    </row>
    <row r="404" spans="17:20">
      <c r="Q404" s="44">
        <v>26.4</v>
      </c>
      <c r="R404" s="44">
        <v>18.6912</v>
      </c>
      <c r="S404" s="44">
        <f t="shared" si="52"/>
        <v>7.7088</v>
      </c>
      <c r="T404" s="44">
        <v>2083.05760608</v>
      </c>
    </row>
    <row r="405" spans="17:20">
      <c r="Q405" s="44">
        <v>28.1</v>
      </c>
      <c r="R405" s="44">
        <v>20.7659</v>
      </c>
      <c r="S405" s="44">
        <f t="shared" si="52"/>
        <v>7.3341</v>
      </c>
      <c r="T405" s="44">
        <v>2314.27441481</v>
      </c>
    </row>
    <row r="406" spans="17:20">
      <c r="Q406" s="44">
        <v>27.9</v>
      </c>
      <c r="R406" s="44">
        <v>21.204</v>
      </c>
      <c r="S406" s="44">
        <f t="shared" si="52"/>
        <v>6.696</v>
      </c>
      <c r="T406" s="44">
        <v>2363.0988636</v>
      </c>
    </row>
    <row r="407" spans="17:20">
      <c r="Q407" s="44">
        <v>14</v>
      </c>
      <c r="R407" s="44">
        <v>3.752</v>
      </c>
      <c r="S407" s="44">
        <f t="shared" si="52"/>
        <v>10.248</v>
      </c>
      <c r="T407" s="44">
        <v>1308.7486272</v>
      </c>
    </row>
    <row r="408" spans="17:20">
      <c r="Q408" s="44">
        <v>30.79</v>
      </c>
      <c r="R408" s="44">
        <v>9.42174</v>
      </c>
      <c r="S408" s="44">
        <f t="shared" si="52"/>
        <v>21.36826</v>
      </c>
      <c r="T408" s="44">
        <v>3286.431047664</v>
      </c>
    </row>
    <row r="409" spans="17:20">
      <c r="Q409" s="44">
        <v>29.34</v>
      </c>
      <c r="R409" s="44">
        <v>9.65286</v>
      </c>
      <c r="S409" s="44">
        <f t="shared" si="52"/>
        <v>19.68714</v>
      </c>
      <c r="T409" s="44">
        <v>3367.048846896</v>
      </c>
    </row>
    <row r="410" spans="17:20">
      <c r="Q410" s="44">
        <v>29.1</v>
      </c>
      <c r="R410" s="44">
        <v>10.8543</v>
      </c>
      <c r="S410" s="44">
        <f t="shared" si="52"/>
        <v>18.2457</v>
      </c>
      <c r="T410" s="44">
        <v>3786.12745848</v>
      </c>
    </row>
    <row r="411" spans="17:20">
      <c r="Q411" s="44">
        <v>29.4</v>
      </c>
      <c r="R411" s="44">
        <v>12.0834</v>
      </c>
      <c r="S411" s="44">
        <f t="shared" si="52"/>
        <v>17.3166</v>
      </c>
      <c r="T411" s="44">
        <v>4214.85425424</v>
      </c>
    </row>
    <row r="412" spans="17:20">
      <c r="Q412" s="44">
        <v>30.2</v>
      </c>
      <c r="R412" s="44">
        <v>13.6504</v>
      </c>
      <c r="S412" s="44">
        <f t="shared" si="52"/>
        <v>16.5496</v>
      </c>
      <c r="T412" s="44">
        <v>4761.44516544</v>
      </c>
    </row>
    <row r="413" spans="17:20">
      <c r="Q413" s="44">
        <v>30</v>
      </c>
      <c r="R413" s="44">
        <v>14.49</v>
      </c>
      <c r="S413" s="44">
        <f t="shared" si="52"/>
        <v>15.51</v>
      </c>
      <c r="T413" s="44">
        <v>5054.309064</v>
      </c>
    </row>
    <row r="414" spans="17:20">
      <c r="Q414" s="44">
        <v>29.7</v>
      </c>
      <c r="R414" s="44">
        <v>15.5331</v>
      </c>
      <c r="S414" s="44">
        <f t="shared" si="52"/>
        <v>14.1669</v>
      </c>
      <c r="T414" s="44">
        <v>5418.15653016</v>
      </c>
    </row>
    <row r="415" spans="17:20">
      <c r="Q415" s="44">
        <v>29.8</v>
      </c>
      <c r="R415" s="44">
        <v>17.3734</v>
      </c>
      <c r="S415" s="44">
        <f t="shared" si="52"/>
        <v>12.4266</v>
      </c>
      <c r="T415" s="44">
        <v>6060.07819824</v>
      </c>
    </row>
    <row r="416" spans="17:20">
      <c r="Q416" s="44">
        <v>29.9</v>
      </c>
      <c r="R416" s="44">
        <v>18.3586</v>
      </c>
      <c r="S416" s="44">
        <f t="shared" si="52"/>
        <v>11.5414</v>
      </c>
      <c r="T416" s="44">
        <v>6403.72935696</v>
      </c>
    </row>
    <row r="417" spans="17:20">
      <c r="Q417" s="44">
        <v>30.7</v>
      </c>
      <c r="R417" s="44">
        <v>19.648</v>
      </c>
      <c r="S417" s="44">
        <f t="shared" si="52"/>
        <v>11.052</v>
      </c>
      <c r="T417" s="44">
        <v>6853.4896128</v>
      </c>
    </row>
    <row r="418" spans="17:20">
      <c r="Q418" s="44">
        <v>31.3</v>
      </c>
      <c r="R418" s="44">
        <v>21.0336</v>
      </c>
      <c r="S418" s="44">
        <f t="shared" si="52"/>
        <v>10.2664</v>
      </c>
      <c r="T418" s="44">
        <v>7336.80573696</v>
      </c>
    </row>
    <row r="419" spans="17:20">
      <c r="Q419" s="44">
        <v>32.3</v>
      </c>
      <c r="R419" s="44">
        <v>22.8684</v>
      </c>
      <c r="S419" s="44">
        <f t="shared" si="52"/>
        <v>9.4316</v>
      </c>
      <c r="T419" s="44">
        <v>7976.80893024</v>
      </c>
    </row>
    <row r="420" spans="17:20">
      <c r="Q420" s="44">
        <v>35.9</v>
      </c>
      <c r="R420" s="44">
        <v>26.5301</v>
      </c>
      <c r="S420" s="44">
        <f t="shared" si="52"/>
        <v>9.3699</v>
      </c>
      <c r="T420" s="44">
        <v>9254.05968936</v>
      </c>
    </row>
    <row r="421" spans="17:20">
      <c r="Q421" s="44">
        <v>37.6</v>
      </c>
      <c r="R421" s="44">
        <v>28.576</v>
      </c>
      <c r="S421" s="44">
        <f t="shared" si="52"/>
        <v>9.024</v>
      </c>
      <c r="T421" s="44">
        <v>9967.6974336</v>
      </c>
    </row>
    <row r="422" spans="17:20">
      <c r="Q422" s="44">
        <v>28.2</v>
      </c>
      <c r="R422" s="44">
        <v>7.5576</v>
      </c>
      <c r="S422" s="44">
        <f t="shared" si="52"/>
        <v>20.6424</v>
      </c>
      <c r="T422" s="44">
        <v>1362.18106824</v>
      </c>
    </row>
    <row r="423" spans="17:20">
      <c r="Q423" s="44">
        <v>29.72</v>
      </c>
      <c r="R423" s="44">
        <v>9.09432</v>
      </c>
      <c r="S423" s="44">
        <f t="shared" si="52"/>
        <v>20.62568</v>
      </c>
      <c r="T423" s="44">
        <v>1639.159327368</v>
      </c>
    </row>
    <row r="424" spans="17:20">
      <c r="Q424" s="44">
        <v>30.32</v>
      </c>
      <c r="R424" s="44">
        <v>9.97528</v>
      </c>
      <c r="S424" s="44">
        <f t="shared" si="52"/>
        <v>20.34472</v>
      </c>
      <c r="T424" s="44">
        <v>1797.943469672</v>
      </c>
    </row>
    <row r="425" spans="17:20">
      <c r="Q425" s="44">
        <v>28.8</v>
      </c>
      <c r="R425" s="44">
        <v>10.7424</v>
      </c>
      <c r="S425" s="44">
        <f t="shared" si="52"/>
        <v>18.0576</v>
      </c>
      <c r="T425" s="44">
        <v>1936.20910176</v>
      </c>
    </row>
    <row r="426" spans="17:20">
      <c r="Q426" s="44">
        <v>28.6</v>
      </c>
      <c r="R426" s="44">
        <v>11.7546</v>
      </c>
      <c r="S426" s="44">
        <f t="shared" si="52"/>
        <v>16.8454</v>
      </c>
      <c r="T426" s="44">
        <v>2118.64792854</v>
      </c>
    </row>
    <row r="427" spans="17:20">
      <c r="Q427" s="44">
        <v>25.8</v>
      </c>
      <c r="R427" s="44">
        <v>11.6616</v>
      </c>
      <c r="S427" s="44">
        <f t="shared" si="52"/>
        <v>14.1384</v>
      </c>
      <c r="T427" s="44">
        <v>2101.88561784</v>
      </c>
    </row>
    <row r="428" spans="17:20">
      <c r="Q428" s="44">
        <v>25.6</v>
      </c>
      <c r="R428" s="44">
        <v>12.3648</v>
      </c>
      <c r="S428" s="44">
        <f t="shared" si="52"/>
        <v>13.2352</v>
      </c>
      <c r="T428" s="44">
        <v>2228.63031552</v>
      </c>
    </row>
    <row r="429" spans="17:20">
      <c r="Q429" s="44">
        <v>25.8</v>
      </c>
      <c r="R429" s="44">
        <v>13.4934</v>
      </c>
      <c r="S429" s="44">
        <f t="shared" si="52"/>
        <v>12.3066</v>
      </c>
      <c r="T429" s="44">
        <v>2432.04906666</v>
      </c>
    </row>
    <row r="430" spans="17:20">
      <c r="Q430" s="44">
        <v>24.7</v>
      </c>
      <c r="R430" s="44">
        <v>14.4001</v>
      </c>
      <c r="S430" s="44">
        <f t="shared" si="52"/>
        <v>10.2999</v>
      </c>
      <c r="T430" s="44">
        <v>2595.47258399</v>
      </c>
    </row>
    <row r="431" spans="17:20">
      <c r="Q431" s="44">
        <v>22.4</v>
      </c>
      <c r="R431" s="44">
        <v>13.7536</v>
      </c>
      <c r="S431" s="44">
        <f t="shared" si="52"/>
        <v>8.6464</v>
      </c>
      <c r="T431" s="44">
        <v>2478.94748864</v>
      </c>
    </row>
    <row r="432" spans="17:20">
      <c r="Q432" s="44">
        <v>19.1</v>
      </c>
      <c r="R432" s="44">
        <v>12.224</v>
      </c>
      <c r="S432" s="44">
        <f t="shared" si="52"/>
        <v>6.876</v>
      </c>
      <c r="T432" s="44">
        <v>2203.2525376</v>
      </c>
    </row>
    <row r="433" spans="17:20">
      <c r="Q433" s="44">
        <v>16.2</v>
      </c>
      <c r="R433" s="44">
        <v>10.8864</v>
      </c>
      <c r="S433" s="44">
        <f t="shared" si="52"/>
        <v>5.3136</v>
      </c>
      <c r="T433" s="44">
        <v>1962.16364736</v>
      </c>
    </row>
    <row r="434" spans="17:20">
      <c r="Q434" s="44">
        <v>13.7</v>
      </c>
      <c r="R434" s="44">
        <v>9.6996</v>
      </c>
      <c r="S434" s="44">
        <f t="shared" si="52"/>
        <v>4.0004</v>
      </c>
      <c r="T434" s="44">
        <v>1748.25493404</v>
      </c>
    </row>
    <row r="435" spans="17:20">
      <c r="Q435" s="44">
        <v>13.2</v>
      </c>
      <c r="R435" s="44">
        <v>9.7548</v>
      </c>
      <c r="S435" s="44">
        <f t="shared" si="52"/>
        <v>3.4452</v>
      </c>
      <c r="T435" s="44">
        <v>1758.20417652</v>
      </c>
    </row>
    <row r="436" spans="17:20">
      <c r="Q436" s="44">
        <v>12.8</v>
      </c>
      <c r="R436" s="44">
        <v>9.728</v>
      </c>
      <c r="S436" s="44">
        <f t="shared" si="52"/>
        <v>3.072</v>
      </c>
      <c r="T436" s="44">
        <v>1753.3737472</v>
      </c>
    </row>
    <row r="437" spans="17:20">
      <c r="Q437" s="44">
        <v>27.2</v>
      </c>
      <c r="R437" s="44">
        <v>7.2896</v>
      </c>
      <c r="S437" s="44">
        <f t="shared" si="52"/>
        <v>19.9104</v>
      </c>
      <c r="T437" s="44">
        <v>938.34428352</v>
      </c>
    </row>
    <row r="438" spans="17:20">
      <c r="Q438" s="44">
        <v>26.9</v>
      </c>
      <c r="R438" s="44">
        <v>8.2314</v>
      </c>
      <c r="S438" s="44">
        <f t="shared" si="52"/>
        <v>18.6686</v>
      </c>
      <c r="T438" s="44">
        <v>1059.57626418</v>
      </c>
    </row>
    <row r="439" spans="17:20">
      <c r="Q439" s="44">
        <v>29.84</v>
      </c>
      <c r="R439" s="44">
        <v>9.81736</v>
      </c>
      <c r="S439" s="44">
        <f t="shared" si="52"/>
        <v>20.02264</v>
      </c>
      <c r="T439" s="44">
        <v>1263.726903432</v>
      </c>
    </row>
    <row r="440" spans="17:20">
      <c r="Q440" s="44">
        <v>32.9</v>
      </c>
      <c r="R440" s="44">
        <v>12.2717</v>
      </c>
      <c r="S440" s="44">
        <f t="shared" si="52"/>
        <v>20.6283</v>
      </c>
      <c r="T440" s="44">
        <v>1579.65862929</v>
      </c>
    </row>
    <row r="441" spans="17:20">
      <c r="Q441" s="44">
        <v>34.1</v>
      </c>
      <c r="R441" s="44">
        <v>14.0151</v>
      </c>
      <c r="S441" s="44">
        <f t="shared" si="52"/>
        <v>20.0849</v>
      </c>
      <c r="T441" s="44">
        <v>1804.07552787</v>
      </c>
    </row>
    <row r="442" spans="17:20">
      <c r="Q442" s="44">
        <v>37.4</v>
      </c>
      <c r="R442" s="44">
        <v>16.9048</v>
      </c>
      <c r="S442" s="44">
        <f t="shared" si="52"/>
        <v>20.4952</v>
      </c>
      <c r="T442" s="44">
        <v>2176.04840376</v>
      </c>
    </row>
    <row r="443" spans="17:20">
      <c r="Q443" s="44">
        <v>35.4</v>
      </c>
      <c r="R443" s="44">
        <v>17.0982</v>
      </c>
      <c r="S443" s="44">
        <f t="shared" si="52"/>
        <v>18.3018</v>
      </c>
      <c r="T443" s="44">
        <v>2200.94356734</v>
      </c>
    </row>
    <row r="444" spans="17:20">
      <c r="Q444" s="44">
        <v>36.5</v>
      </c>
      <c r="R444" s="44">
        <v>19.0895</v>
      </c>
      <c r="S444" s="44">
        <f t="shared" si="52"/>
        <v>17.4105</v>
      </c>
      <c r="T444" s="44">
        <v>2457.27107115</v>
      </c>
    </row>
    <row r="445" spans="17:20">
      <c r="Q445" s="44">
        <v>40.8</v>
      </c>
      <c r="R445" s="44">
        <v>23.7864</v>
      </c>
      <c r="S445" s="44">
        <f t="shared" si="52"/>
        <v>17.0136</v>
      </c>
      <c r="T445" s="44">
        <v>3061.87341768</v>
      </c>
    </row>
    <row r="446" spans="17:20">
      <c r="Q446" s="44">
        <v>40.1</v>
      </c>
      <c r="R446" s="44">
        <v>24.6214</v>
      </c>
      <c r="S446" s="44">
        <f t="shared" si="52"/>
        <v>15.4786</v>
      </c>
      <c r="T446" s="44">
        <v>3169.35770718</v>
      </c>
    </row>
    <row r="447" spans="17:20">
      <c r="Q447" s="44">
        <v>43.7</v>
      </c>
      <c r="R447" s="44">
        <v>27.968</v>
      </c>
      <c r="S447" s="44">
        <f t="shared" si="52"/>
        <v>15.732</v>
      </c>
      <c r="T447" s="44">
        <v>3600.1444416</v>
      </c>
    </row>
    <row r="448" spans="17:20">
      <c r="Q448" s="44">
        <v>57.4</v>
      </c>
      <c r="R448" s="44">
        <v>38.5728</v>
      </c>
      <c r="S448" s="44">
        <f t="shared" si="52"/>
        <v>18.8272</v>
      </c>
      <c r="T448" s="44">
        <v>4965.23353536</v>
      </c>
    </row>
    <row r="449" spans="17:20">
      <c r="Q449" s="44">
        <v>70.2</v>
      </c>
      <c r="R449" s="44">
        <v>49.7016</v>
      </c>
      <c r="S449" s="44">
        <f t="shared" si="52"/>
        <v>20.4984</v>
      </c>
      <c r="T449" s="44">
        <v>6397.77384792</v>
      </c>
    </row>
    <row r="450" spans="17:20">
      <c r="Q450" s="44">
        <v>83.7</v>
      </c>
      <c r="R450" s="44">
        <v>61.8543</v>
      </c>
      <c r="S450" s="44">
        <f t="shared" ref="S450:S466" si="53">Q450-R450</f>
        <v>21.8457</v>
      </c>
      <c r="T450" s="44">
        <v>7962.11435691</v>
      </c>
    </row>
    <row r="451" spans="17:20">
      <c r="Q451" s="44">
        <v>92</v>
      </c>
      <c r="R451" s="44">
        <v>69.92</v>
      </c>
      <c r="S451" s="44">
        <f t="shared" si="53"/>
        <v>22.08</v>
      </c>
      <c r="T451" s="44">
        <v>9000.361104</v>
      </c>
    </row>
    <row r="452" spans="17:20">
      <c r="Q452" s="44">
        <v>170.4</v>
      </c>
      <c r="R452" s="44">
        <v>45.6672</v>
      </c>
      <c r="S452" s="44">
        <f t="shared" si="53"/>
        <v>124.7328</v>
      </c>
      <c r="T452" s="44">
        <v>4670.45761152</v>
      </c>
    </row>
    <row r="453" spans="17:20">
      <c r="Q453" s="44">
        <v>148.16</v>
      </c>
      <c r="R453" s="44">
        <v>45.33696</v>
      </c>
      <c r="S453" s="44">
        <f t="shared" si="53"/>
        <v>102.82304</v>
      </c>
      <c r="T453" s="44">
        <v>4636.683438336</v>
      </c>
    </row>
    <row r="454" spans="17:20">
      <c r="Q454" s="44">
        <v>150.72</v>
      </c>
      <c r="R454" s="44">
        <v>49.58688</v>
      </c>
      <c r="S454" s="44">
        <f t="shared" si="53"/>
        <v>101.13312</v>
      </c>
      <c r="T454" s="44">
        <v>5071.329556608</v>
      </c>
    </row>
    <row r="455" spans="17:20">
      <c r="Q455" s="44">
        <v>181.5</v>
      </c>
      <c r="R455" s="44">
        <v>67.6995</v>
      </c>
      <c r="S455" s="44">
        <f t="shared" si="53"/>
        <v>113.8005</v>
      </c>
      <c r="T455" s="44">
        <v>6923.7361842</v>
      </c>
    </row>
    <row r="456" spans="17:20">
      <c r="Q456" s="44">
        <v>185.3</v>
      </c>
      <c r="R456" s="44">
        <v>76.1583</v>
      </c>
      <c r="S456" s="44">
        <f t="shared" si="53"/>
        <v>109.1417</v>
      </c>
      <c r="T456" s="44">
        <v>7788.83119428</v>
      </c>
    </row>
    <row r="457" spans="17:20">
      <c r="Q457" s="44">
        <v>203</v>
      </c>
      <c r="R457" s="44">
        <v>91.756</v>
      </c>
      <c r="S457" s="44">
        <f t="shared" si="53"/>
        <v>111.244</v>
      </c>
      <c r="T457" s="44">
        <v>9384.0329296</v>
      </c>
    </row>
    <row r="458" spans="17:20">
      <c r="Q458" s="44">
        <v>214</v>
      </c>
      <c r="R458" s="44">
        <v>103.362</v>
      </c>
      <c r="S458" s="44">
        <f t="shared" si="53"/>
        <v>110.638</v>
      </c>
      <c r="T458" s="44">
        <v>10570.9971192</v>
      </c>
    </row>
    <row r="459" spans="17:20">
      <c r="Q459" s="44">
        <v>209.5</v>
      </c>
      <c r="R459" s="44">
        <v>109.5685</v>
      </c>
      <c r="S459" s="44">
        <f t="shared" si="53"/>
        <v>99.9315</v>
      </c>
      <c r="T459" s="44">
        <v>11205.7458046</v>
      </c>
    </row>
    <row r="460" spans="17:20">
      <c r="Q460" s="44">
        <v>157.1</v>
      </c>
      <c r="R460" s="44">
        <v>91.5893</v>
      </c>
      <c r="S460" s="44">
        <f t="shared" si="53"/>
        <v>65.5107</v>
      </c>
      <c r="T460" s="44">
        <v>9366.98425388</v>
      </c>
    </row>
    <row r="461" spans="17:20">
      <c r="Q461" s="44">
        <v>158</v>
      </c>
      <c r="R461" s="44">
        <v>97.012</v>
      </c>
      <c r="S461" s="44">
        <f t="shared" si="53"/>
        <v>60.988</v>
      </c>
      <c r="T461" s="44">
        <v>9921.5724592</v>
      </c>
    </row>
    <row r="462" spans="17:20">
      <c r="Q462" s="44">
        <v>154</v>
      </c>
      <c r="R462" s="44">
        <v>98.56</v>
      </c>
      <c r="S462" s="44">
        <f t="shared" si="53"/>
        <v>55.44</v>
      </c>
      <c r="T462" s="44">
        <v>10079.888896</v>
      </c>
    </row>
    <row r="463" spans="17:20">
      <c r="Q463" s="44">
        <v>115.6</v>
      </c>
      <c r="R463" s="44">
        <v>77.6832</v>
      </c>
      <c r="S463" s="44">
        <f t="shared" si="53"/>
        <v>37.9168</v>
      </c>
      <c r="T463" s="44">
        <v>7944.78515712</v>
      </c>
    </row>
    <row r="464" spans="17:20">
      <c r="Q464" s="44">
        <v>127.1</v>
      </c>
      <c r="R464" s="44">
        <v>89.9868</v>
      </c>
      <c r="S464" s="44">
        <f t="shared" si="53"/>
        <v>37.1132</v>
      </c>
      <c r="T464" s="44">
        <v>9203.09401488</v>
      </c>
    </row>
    <row r="465" spans="17:20">
      <c r="Q465" s="44">
        <v>137.5</v>
      </c>
      <c r="R465" s="44">
        <v>101.6125</v>
      </c>
      <c r="S465" s="44">
        <f t="shared" si="53"/>
        <v>35.8875</v>
      </c>
      <c r="T465" s="44">
        <v>10392.072955</v>
      </c>
    </row>
    <row r="466" spans="17:20">
      <c r="Q466" s="44">
        <v>144.5</v>
      </c>
      <c r="R466" s="44">
        <v>109.82</v>
      </c>
      <c r="S466" s="44">
        <f t="shared" si="53"/>
        <v>34.68</v>
      </c>
      <c r="T466" s="44">
        <v>11231.467112</v>
      </c>
    </row>
  </sheetData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6"/>
  <dimension ref="A1:T466"/>
  <sheetViews>
    <sheetView zoomScale="50" zoomScaleNormal="50" workbookViewId="0">
      <selection activeCell="T1" sqref="T1"/>
    </sheetView>
  </sheetViews>
  <sheetFormatPr defaultColWidth="8.72727272727273" defaultRowHeight="14"/>
  <cols>
    <col min="1" max="17" width="8.72727272727273" style="44"/>
    <col min="18" max="18" width="9.54545454545454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241</v>
      </c>
      <c r="R1" s="44" t="s">
        <v>242</v>
      </c>
      <c r="S1" s="44" t="s">
        <v>225</v>
      </c>
      <c r="T1" s="44" t="s">
        <v>226</v>
      </c>
    </row>
    <row r="2" spans="1:20">
      <c r="A2" s="44" t="s">
        <v>193</v>
      </c>
      <c r="B2" s="44">
        <v>15.8</v>
      </c>
      <c r="C2" s="44">
        <v>14.87</v>
      </c>
      <c r="D2" s="44">
        <v>15.07</v>
      </c>
      <c r="E2" s="44">
        <v>15.1</v>
      </c>
      <c r="F2" s="44">
        <v>14.4</v>
      </c>
      <c r="G2" s="44">
        <v>13.8</v>
      </c>
      <c r="H2" s="44">
        <v>12.4</v>
      </c>
      <c r="I2" s="44">
        <v>11.3</v>
      </c>
      <c r="J2" s="44">
        <v>8.4</v>
      </c>
      <c r="K2" s="44">
        <v>7.5</v>
      </c>
      <c r="L2" s="44">
        <v>5.7</v>
      </c>
      <c r="M2" s="44">
        <v>5.8</v>
      </c>
      <c r="N2" s="44">
        <v>5.8</v>
      </c>
      <c r="O2" s="44">
        <v>5.7</v>
      </c>
      <c r="P2" s="44">
        <v>5.5</v>
      </c>
      <c r="Q2" s="44" cm="1">
        <f t="array" ref="Q2:Q466">_xlfn.TOCOL(B2:P32,0,FALSE)</f>
        <v>15.8</v>
      </c>
      <c r="R2" s="44" cm="1">
        <f t="array" ref="R2:R466">_xlfn.TOCOL(B35:P65,0,FALSE)</f>
        <v>11.5656</v>
      </c>
      <c r="S2" s="44">
        <f t="shared" ref="S2:S65" si="0">Q2-R2</f>
        <v>4.2344</v>
      </c>
      <c r="T2" s="44" cm="1">
        <f t="array" ref="T2:T466">_xlfn.TOCOL(B68:P98,0,FALSE)</f>
        <v>1615.82534976</v>
      </c>
    </row>
    <row r="3" spans="1:20">
      <c r="A3" s="44" t="s">
        <v>194</v>
      </c>
      <c r="B3" s="44">
        <v>15.8</v>
      </c>
      <c r="C3" s="44">
        <v>15.67</v>
      </c>
      <c r="D3" s="44">
        <v>15.79</v>
      </c>
      <c r="E3" s="44">
        <v>15.6</v>
      </c>
      <c r="F3" s="44">
        <v>15.1</v>
      </c>
      <c r="G3" s="44">
        <v>15.7</v>
      </c>
      <c r="H3" s="44">
        <v>14.9</v>
      </c>
      <c r="I3" s="44">
        <v>14.9</v>
      </c>
      <c r="J3" s="44">
        <v>11.9</v>
      </c>
      <c r="K3" s="44">
        <v>11.3</v>
      </c>
      <c r="L3" s="44">
        <v>11</v>
      </c>
      <c r="M3" s="44">
        <v>10.7</v>
      </c>
      <c r="N3" s="44">
        <v>10.4</v>
      </c>
      <c r="O3" s="44">
        <v>10.4</v>
      </c>
      <c r="P3" s="44">
        <v>10.6</v>
      </c>
      <c r="Q3" s="44">
        <v>14.87</v>
      </c>
      <c r="R3" s="44">
        <v>10.31978</v>
      </c>
      <c r="S3" s="44">
        <f t="shared" si="0"/>
        <v>4.55022</v>
      </c>
      <c r="T3" s="44">
        <v>1441.772335888</v>
      </c>
    </row>
    <row r="4" spans="1:20">
      <c r="A4" s="44" t="s">
        <v>195</v>
      </c>
      <c r="B4" s="44">
        <v>167.4</v>
      </c>
      <c r="C4" s="44">
        <v>180.79</v>
      </c>
      <c r="D4" s="44">
        <v>188.66</v>
      </c>
      <c r="E4" s="44">
        <v>196.3</v>
      </c>
      <c r="F4" s="44">
        <v>191.2</v>
      </c>
      <c r="G4" s="44">
        <v>198.1</v>
      </c>
      <c r="H4" s="44">
        <v>196.3</v>
      </c>
      <c r="I4" s="44">
        <v>180.6</v>
      </c>
      <c r="J4" s="44">
        <v>124.6</v>
      </c>
      <c r="K4" s="44">
        <v>105.9</v>
      </c>
      <c r="L4" s="44">
        <v>114.8</v>
      </c>
      <c r="M4" s="44">
        <v>122.3</v>
      </c>
      <c r="N4" s="44">
        <v>135.2</v>
      </c>
      <c r="O4" s="44">
        <v>148.1</v>
      </c>
      <c r="P4" s="44">
        <v>151</v>
      </c>
      <c r="Q4" s="44">
        <v>15.07</v>
      </c>
      <c r="R4" s="44">
        <v>10.11197</v>
      </c>
      <c r="S4" s="44">
        <f t="shared" si="0"/>
        <v>4.95803</v>
      </c>
      <c r="T4" s="44">
        <v>1412.739283912</v>
      </c>
    </row>
    <row r="5" spans="1:20">
      <c r="A5" s="44" t="s">
        <v>196</v>
      </c>
      <c r="B5" s="44">
        <v>27.4</v>
      </c>
      <c r="C5" s="44">
        <v>28.8</v>
      </c>
      <c r="D5" s="44">
        <v>28</v>
      </c>
      <c r="E5" s="44">
        <v>30.6</v>
      </c>
      <c r="F5" s="44">
        <v>32.1</v>
      </c>
      <c r="G5" s="44">
        <v>34.7</v>
      </c>
      <c r="H5" s="44">
        <v>34.6</v>
      </c>
      <c r="I5" s="44">
        <v>40.7</v>
      </c>
      <c r="J5" s="44">
        <v>32.9</v>
      </c>
      <c r="K5" s="44">
        <v>31.7</v>
      </c>
      <c r="L5" s="44">
        <v>31.9</v>
      </c>
      <c r="M5" s="44">
        <v>38.2</v>
      </c>
      <c r="N5" s="44">
        <v>38.7</v>
      </c>
      <c r="O5" s="44">
        <v>38.8</v>
      </c>
      <c r="P5" s="44">
        <v>38.2</v>
      </c>
      <c r="Q5" s="44">
        <v>15.1</v>
      </c>
      <c r="R5" s="44">
        <v>9.4677</v>
      </c>
      <c r="S5" s="44">
        <f t="shared" si="0"/>
        <v>5.6323</v>
      </c>
      <c r="T5" s="44">
        <v>1322.72857992</v>
      </c>
    </row>
    <row r="6" spans="1:20">
      <c r="A6" s="44" t="s">
        <v>197</v>
      </c>
      <c r="B6" s="44">
        <v>227.3</v>
      </c>
      <c r="C6" s="44">
        <v>292.5</v>
      </c>
      <c r="D6" s="44">
        <v>275.14</v>
      </c>
      <c r="E6" s="44">
        <v>263.2</v>
      </c>
      <c r="F6" s="44">
        <v>229.2</v>
      </c>
      <c r="G6" s="44">
        <v>231.2</v>
      </c>
      <c r="H6" s="44">
        <v>237.2</v>
      </c>
      <c r="I6" s="44">
        <v>202.3</v>
      </c>
      <c r="J6" s="44">
        <v>123.4</v>
      </c>
      <c r="K6" s="44">
        <v>120.8</v>
      </c>
      <c r="L6" s="44">
        <v>122.5</v>
      </c>
      <c r="M6" s="44">
        <v>129.3</v>
      </c>
      <c r="N6" s="44">
        <v>143.4</v>
      </c>
      <c r="O6" s="44">
        <v>159</v>
      </c>
      <c r="P6" s="44">
        <v>168.7</v>
      </c>
      <c r="Q6" s="44">
        <v>14.4</v>
      </c>
      <c r="R6" s="44">
        <v>8.4816</v>
      </c>
      <c r="S6" s="44">
        <f t="shared" si="0"/>
        <v>5.9184</v>
      </c>
      <c r="T6" s="44">
        <v>1184.96094336</v>
      </c>
    </row>
    <row r="7" spans="1:20">
      <c r="A7" s="44" t="s">
        <v>198</v>
      </c>
      <c r="B7" s="44">
        <v>28.9</v>
      </c>
      <c r="C7" s="44">
        <v>32.1</v>
      </c>
      <c r="D7" s="44">
        <v>33.13</v>
      </c>
      <c r="E7" s="44">
        <v>32.2</v>
      </c>
      <c r="F7" s="44">
        <v>30.5</v>
      </c>
      <c r="G7" s="44">
        <v>31.6</v>
      </c>
      <c r="H7" s="44">
        <v>33.6</v>
      </c>
      <c r="I7" s="44">
        <v>34.8</v>
      </c>
      <c r="J7" s="44">
        <v>27.5</v>
      </c>
      <c r="K7" s="44">
        <v>29.2</v>
      </c>
      <c r="L7" s="44">
        <v>27.4</v>
      </c>
      <c r="M7" s="44">
        <v>27.7</v>
      </c>
      <c r="N7" s="44">
        <v>28.1</v>
      </c>
      <c r="O7" s="44">
        <v>27.6</v>
      </c>
      <c r="P7" s="44">
        <v>26.5</v>
      </c>
      <c r="Q7" s="44">
        <v>13.8</v>
      </c>
      <c r="R7" s="44">
        <v>7.5624</v>
      </c>
      <c r="S7" s="44">
        <f t="shared" si="0"/>
        <v>6.2376</v>
      </c>
      <c r="T7" s="44">
        <v>1056.53987904</v>
      </c>
    </row>
    <row r="8" spans="1:20">
      <c r="A8" s="44" t="s">
        <v>199</v>
      </c>
      <c r="B8" s="44">
        <v>19.3</v>
      </c>
      <c r="C8" s="44">
        <v>19.52</v>
      </c>
      <c r="D8" s="44">
        <v>18.01</v>
      </c>
      <c r="E8" s="44">
        <v>24</v>
      </c>
      <c r="F8" s="44">
        <v>23.2</v>
      </c>
      <c r="G8" s="44">
        <v>24.5</v>
      </c>
      <c r="H8" s="44">
        <v>26.2</v>
      </c>
      <c r="I8" s="44">
        <v>25</v>
      </c>
      <c r="J8" s="44">
        <v>14</v>
      </c>
      <c r="K8" s="44">
        <v>15.1</v>
      </c>
      <c r="L8" s="44">
        <v>15.3</v>
      </c>
      <c r="M8" s="44">
        <v>15</v>
      </c>
      <c r="N8" s="44">
        <v>14.7</v>
      </c>
      <c r="O8" s="44">
        <v>12.5</v>
      </c>
      <c r="P8" s="44">
        <v>9.8</v>
      </c>
      <c r="Q8" s="44">
        <v>12.4</v>
      </c>
      <c r="R8" s="44">
        <v>6.4108</v>
      </c>
      <c r="S8" s="44">
        <f t="shared" si="0"/>
        <v>5.9892</v>
      </c>
      <c r="T8" s="44">
        <v>895.65030368</v>
      </c>
    </row>
    <row r="9" spans="1:20">
      <c r="A9" s="44" t="s">
        <v>200</v>
      </c>
      <c r="B9" s="44">
        <v>197</v>
      </c>
      <c r="C9" s="44">
        <v>205.4</v>
      </c>
      <c r="D9" s="44">
        <v>192.66</v>
      </c>
      <c r="E9" s="44">
        <v>202.2</v>
      </c>
      <c r="F9" s="44">
        <v>191.7</v>
      </c>
      <c r="G9" s="44">
        <v>197.2</v>
      </c>
      <c r="H9" s="44">
        <v>193.4</v>
      </c>
      <c r="I9" s="44">
        <v>176.8</v>
      </c>
      <c r="J9" s="44">
        <v>124.1</v>
      </c>
      <c r="K9" s="44">
        <v>105</v>
      </c>
      <c r="L9" s="44">
        <v>107.6</v>
      </c>
      <c r="M9" s="44">
        <v>111.9</v>
      </c>
      <c r="N9" s="44">
        <v>109.7</v>
      </c>
      <c r="O9" s="44">
        <v>110.3</v>
      </c>
      <c r="P9" s="44">
        <v>108.7</v>
      </c>
      <c r="Q9" s="44">
        <v>11.3</v>
      </c>
      <c r="R9" s="44">
        <v>5.3901</v>
      </c>
      <c r="S9" s="44">
        <f t="shared" si="0"/>
        <v>5.9099</v>
      </c>
      <c r="T9" s="44">
        <v>753.04871496</v>
      </c>
    </row>
    <row r="10" spans="1:20">
      <c r="A10" s="44" t="s">
        <v>201</v>
      </c>
      <c r="B10" s="44">
        <v>3</v>
      </c>
      <c r="C10" s="44">
        <v>6.72</v>
      </c>
      <c r="D10" s="44">
        <v>6.89</v>
      </c>
      <c r="E10" s="44">
        <v>6.9</v>
      </c>
      <c r="F10" s="44">
        <v>5.8</v>
      </c>
      <c r="G10" s="44">
        <v>5.8</v>
      </c>
      <c r="H10" s="44">
        <v>5.8</v>
      </c>
      <c r="I10" s="44">
        <v>5.1</v>
      </c>
      <c r="J10" s="44">
        <v>6.5</v>
      </c>
      <c r="K10" s="44">
        <v>5.6</v>
      </c>
      <c r="L10" s="44">
        <v>5.2</v>
      </c>
      <c r="M10" s="44">
        <v>5.3</v>
      </c>
      <c r="N10" s="44">
        <v>5.4</v>
      </c>
      <c r="O10" s="44">
        <v>5.7</v>
      </c>
      <c r="P10" s="44">
        <v>6.1</v>
      </c>
      <c r="Q10" s="44">
        <v>8.4</v>
      </c>
      <c r="R10" s="44">
        <v>3.5028</v>
      </c>
      <c r="S10" s="44">
        <f t="shared" si="0"/>
        <v>4.8972</v>
      </c>
      <c r="T10" s="44">
        <v>489.37478688</v>
      </c>
    </row>
    <row r="11" spans="1:20">
      <c r="A11" s="44" t="s">
        <v>202</v>
      </c>
      <c r="B11" s="44">
        <v>18.9</v>
      </c>
      <c r="C11" s="44">
        <v>22.06</v>
      </c>
      <c r="D11" s="44">
        <v>21.47</v>
      </c>
      <c r="E11" s="44">
        <v>20.9</v>
      </c>
      <c r="F11" s="44">
        <v>20.4</v>
      </c>
      <c r="G11" s="44">
        <v>20.5</v>
      </c>
      <c r="H11" s="44">
        <v>20</v>
      </c>
      <c r="I11" s="44">
        <v>19.9</v>
      </c>
      <c r="J11" s="44">
        <v>13.9</v>
      </c>
      <c r="K11" s="44">
        <v>13.4</v>
      </c>
      <c r="L11" s="44">
        <v>12.5</v>
      </c>
      <c r="M11" s="44">
        <v>12.9</v>
      </c>
      <c r="N11" s="44">
        <v>13.1</v>
      </c>
      <c r="O11" s="44">
        <v>14.3</v>
      </c>
      <c r="P11" s="44">
        <v>14.9</v>
      </c>
      <c r="Q11" s="44">
        <v>7.5</v>
      </c>
      <c r="R11" s="44">
        <v>2.895</v>
      </c>
      <c r="S11" s="44">
        <f t="shared" si="0"/>
        <v>4.605</v>
      </c>
      <c r="T11" s="44">
        <v>404.459292</v>
      </c>
    </row>
    <row r="12" spans="1:20">
      <c r="A12" s="44" t="s">
        <v>203</v>
      </c>
      <c r="B12" s="44">
        <v>6.1</v>
      </c>
      <c r="C12" s="44">
        <v>6.11</v>
      </c>
      <c r="D12" s="44">
        <v>6.08</v>
      </c>
      <c r="E12" s="44">
        <v>5.7</v>
      </c>
      <c r="F12" s="44">
        <v>5.2</v>
      </c>
      <c r="G12" s="44">
        <v>4.6</v>
      </c>
      <c r="H12" s="44">
        <v>4.4</v>
      </c>
      <c r="I12" s="44">
        <v>3.9</v>
      </c>
      <c r="J12" s="44">
        <v>3.3</v>
      </c>
      <c r="K12" s="44">
        <v>3.2</v>
      </c>
      <c r="L12" s="44">
        <v>3.1</v>
      </c>
      <c r="M12" s="44">
        <v>4</v>
      </c>
      <c r="N12" s="44">
        <v>4.3</v>
      </c>
      <c r="O12" s="44">
        <v>4.4</v>
      </c>
      <c r="P12" s="44">
        <v>4.5</v>
      </c>
      <c r="Q12" s="44">
        <v>5.7</v>
      </c>
      <c r="R12" s="44">
        <v>2.052</v>
      </c>
      <c r="S12" s="44">
        <f t="shared" si="0"/>
        <v>3.648</v>
      </c>
      <c r="T12" s="44">
        <v>286.6840992</v>
      </c>
    </row>
    <row r="13" spans="1:20">
      <c r="A13" s="44" t="s">
        <v>204</v>
      </c>
      <c r="B13" s="44">
        <v>6.8</v>
      </c>
      <c r="C13" s="44">
        <v>9.8</v>
      </c>
      <c r="D13" s="44">
        <v>10.3</v>
      </c>
      <c r="E13" s="44">
        <v>10.8</v>
      </c>
      <c r="F13" s="44">
        <v>11.1</v>
      </c>
      <c r="G13" s="44">
        <v>11.7</v>
      </c>
      <c r="H13" s="44">
        <v>13</v>
      </c>
      <c r="I13" s="44">
        <v>13.2</v>
      </c>
      <c r="J13" s="44">
        <v>12.9</v>
      </c>
      <c r="K13" s="44">
        <v>12.8</v>
      </c>
      <c r="L13" s="44">
        <v>14.5</v>
      </c>
      <c r="M13" s="44">
        <v>16.4</v>
      </c>
      <c r="N13" s="44">
        <v>13.1</v>
      </c>
      <c r="O13" s="44">
        <v>14.2</v>
      </c>
      <c r="P13" s="44">
        <v>14.5</v>
      </c>
      <c r="Q13" s="44">
        <v>5.8</v>
      </c>
      <c r="R13" s="44">
        <v>1.9024</v>
      </c>
      <c r="S13" s="44">
        <f t="shared" si="0"/>
        <v>3.8976</v>
      </c>
      <c r="T13" s="44">
        <v>265.78354304</v>
      </c>
    </row>
    <row r="14" spans="1:20">
      <c r="A14" s="44" t="s">
        <v>205</v>
      </c>
      <c r="B14" s="44">
        <v>5</v>
      </c>
      <c r="C14" s="44">
        <v>5.04</v>
      </c>
      <c r="D14" s="44">
        <v>5.16</v>
      </c>
      <c r="E14" s="44">
        <v>5.1</v>
      </c>
      <c r="F14" s="44">
        <v>5</v>
      </c>
      <c r="G14" s="44">
        <v>5.1</v>
      </c>
      <c r="H14" s="44">
        <v>5</v>
      </c>
      <c r="I14" s="44">
        <v>5</v>
      </c>
      <c r="J14" s="44">
        <v>3.9</v>
      </c>
      <c r="K14" s="44">
        <v>4.1</v>
      </c>
      <c r="L14" s="44">
        <v>4.3</v>
      </c>
      <c r="M14" s="44">
        <v>4.4</v>
      </c>
      <c r="N14" s="44">
        <v>4.6</v>
      </c>
      <c r="O14" s="44">
        <v>5</v>
      </c>
      <c r="P14" s="44">
        <v>4.9</v>
      </c>
      <c r="Q14" s="44">
        <v>5.8</v>
      </c>
      <c r="R14" s="44">
        <v>1.6936</v>
      </c>
      <c r="S14" s="44">
        <f t="shared" si="0"/>
        <v>4.1064</v>
      </c>
      <c r="T14" s="44">
        <v>236.61217856</v>
      </c>
    </row>
    <row r="15" spans="1:20">
      <c r="A15" s="44" t="s">
        <v>206</v>
      </c>
      <c r="B15" s="44">
        <v>4</v>
      </c>
      <c r="C15" s="44">
        <v>6.69</v>
      </c>
      <c r="D15" s="44">
        <v>7.19</v>
      </c>
      <c r="E15" s="44">
        <v>7.6</v>
      </c>
      <c r="F15" s="44">
        <v>7.5</v>
      </c>
      <c r="G15" s="44">
        <v>7.1</v>
      </c>
      <c r="H15" s="44">
        <v>7.2</v>
      </c>
      <c r="I15" s="44">
        <v>6.9</v>
      </c>
      <c r="J15" s="44">
        <v>3.2</v>
      </c>
      <c r="K15" s="44">
        <v>3.7</v>
      </c>
      <c r="L15" s="44">
        <v>3.5</v>
      </c>
      <c r="M15" s="44">
        <v>2.5</v>
      </c>
      <c r="N15" s="44">
        <v>2.6</v>
      </c>
      <c r="O15" s="44">
        <v>1.5</v>
      </c>
      <c r="P15" s="44">
        <v>1</v>
      </c>
      <c r="Q15" s="44">
        <v>5.7</v>
      </c>
      <c r="R15" s="44">
        <v>1.4877</v>
      </c>
      <c r="S15" s="44">
        <f t="shared" si="0"/>
        <v>4.2123</v>
      </c>
      <c r="T15" s="44">
        <v>207.84597192</v>
      </c>
    </row>
    <row r="16" spans="1:20">
      <c r="A16" s="44" t="s">
        <v>207</v>
      </c>
      <c r="B16" s="44">
        <v>83.8</v>
      </c>
      <c r="C16" s="44">
        <v>93.32</v>
      </c>
      <c r="D16" s="44">
        <v>125.7</v>
      </c>
      <c r="E16" s="44">
        <v>129.8</v>
      </c>
      <c r="F16" s="44">
        <v>125</v>
      </c>
      <c r="G16" s="44">
        <v>139.7</v>
      </c>
      <c r="H16" s="44">
        <v>133.4</v>
      </c>
      <c r="I16" s="44">
        <v>129.3</v>
      </c>
      <c r="J16" s="44">
        <v>93.1</v>
      </c>
      <c r="K16" s="44">
        <v>91.4</v>
      </c>
      <c r="L16" s="44">
        <v>89.9</v>
      </c>
      <c r="M16" s="44">
        <v>86.4</v>
      </c>
      <c r="N16" s="44">
        <v>86.1</v>
      </c>
      <c r="O16" s="44">
        <v>86.4</v>
      </c>
      <c r="P16" s="44">
        <v>82.3</v>
      </c>
      <c r="Q16" s="44">
        <v>5.5</v>
      </c>
      <c r="R16" s="44">
        <v>1.32</v>
      </c>
      <c r="S16" s="44">
        <f t="shared" si="0"/>
        <v>4.18</v>
      </c>
      <c r="T16" s="44">
        <v>184.416672</v>
      </c>
    </row>
    <row r="17" spans="1:20">
      <c r="A17" s="44" t="s">
        <v>208</v>
      </c>
      <c r="B17" s="44">
        <v>50.5</v>
      </c>
      <c r="C17" s="44">
        <v>98.5</v>
      </c>
      <c r="D17" s="44">
        <v>96.07</v>
      </c>
      <c r="E17" s="44">
        <v>100.6</v>
      </c>
      <c r="F17" s="44">
        <v>100.7</v>
      </c>
      <c r="G17" s="44">
        <v>103.2</v>
      </c>
      <c r="H17" s="44">
        <v>107.8</v>
      </c>
      <c r="I17" s="44">
        <v>99</v>
      </c>
      <c r="J17" s="44">
        <v>33.7</v>
      </c>
      <c r="K17" s="44">
        <v>34.3</v>
      </c>
      <c r="L17" s="44">
        <v>35.6</v>
      </c>
      <c r="M17" s="44">
        <v>36.6</v>
      </c>
      <c r="N17" s="44">
        <v>38.5</v>
      </c>
      <c r="O17" s="44">
        <v>40.7</v>
      </c>
      <c r="P17" s="44">
        <v>39.2</v>
      </c>
      <c r="Q17" s="44">
        <v>15.8</v>
      </c>
      <c r="R17" s="44">
        <v>11.5656</v>
      </c>
      <c r="S17" s="44">
        <f t="shared" si="0"/>
        <v>4.2344</v>
      </c>
      <c r="T17" s="44">
        <v>1637.00196336</v>
      </c>
    </row>
    <row r="18" spans="1:20">
      <c r="A18" s="44" t="s">
        <v>209</v>
      </c>
      <c r="B18" s="44">
        <v>5.4</v>
      </c>
      <c r="C18" s="44">
        <v>6.2</v>
      </c>
      <c r="D18" s="44">
        <v>6.16</v>
      </c>
      <c r="E18" s="44">
        <v>6.3</v>
      </c>
      <c r="F18" s="44">
        <v>6.3</v>
      </c>
      <c r="G18" s="44">
        <v>6.5</v>
      </c>
      <c r="H18" s="44">
        <v>6.9</v>
      </c>
      <c r="I18" s="44">
        <v>6.8</v>
      </c>
      <c r="J18" s="44">
        <v>4.5</v>
      </c>
      <c r="K18" s="44">
        <v>4.5</v>
      </c>
      <c r="L18" s="44">
        <v>4.6</v>
      </c>
      <c r="M18" s="44">
        <v>4.3</v>
      </c>
      <c r="N18" s="44">
        <v>1.7</v>
      </c>
      <c r="O18" s="44">
        <v>1.5</v>
      </c>
      <c r="P18" s="44">
        <v>1.7</v>
      </c>
      <c r="Q18" s="44">
        <v>15.67</v>
      </c>
      <c r="R18" s="44">
        <v>10.87498</v>
      </c>
      <c r="S18" s="44">
        <f t="shared" si="0"/>
        <v>4.79502</v>
      </c>
      <c r="T18" s="44">
        <v>1539.251194188</v>
      </c>
    </row>
    <row r="19" spans="1:20">
      <c r="A19" s="44" t="s">
        <v>210</v>
      </c>
      <c r="B19" s="44">
        <v>2.6</v>
      </c>
      <c r="C19" s="44">
        <v>13.06</v>
      </c>
      <c r="D19" s="44">
        <v>13.2</v>
      </c>
      <c r="E19" s="44">
        <v>14</v>
      </c>
      <c r="F19" s="44">
        <v>14.4</v>
      </c>
      <c r="G19" s="44">
        <v>14.8</v>
      </c>
      <c r="H19" s="44">
        <v>15.5</v>
      </c>
      <c r="I19" s="44">
        <v>14.3</v>
      </c>
      <c r="J19" s="44">
        <v>5.7</v>
      </c>
      <c r="K19" s="44">
        <v>5.8</v>
      </c>
      <c r="L19" s="44">
        <v>6</v>
      </c>
      <c r="M19" s="44">
        <v>4.8</v>
      </c>
      <c r="N19" s="44">
        <v>4.4</v>
      </c>
      <c r="O19" s="44">
        <v>4.5</v>
      </c>
      <c r="P19" s="44">
        <v>3.9</v>
      </c>
      <c r="Q19" s="44">
        <v>15.79</v>
      </c>
      <c r="R19" s="44">
        <v>10.59509</v>
      </c>
      <c r="S19" s="44">
        <f t="shared" si="0"/>
        <v>5.19491</v>
      </c>
      <c r="T19" s="44">
        <v>1499.635395654</v>
      </c>
    </row>
    <row r="20" spans="1:20">
      <c r="A20" s="44" t="s">
        <v>211</v>
      </c>
      <c r="B20" s="44">
        <v>5.6</v>
      </c>
      <c r="C20" s="44">
        <v>5.36</v>
      </c>
      <c r="D20" s="44">
        <v>5.68</v>
      </c>
      <c r="E20" s="44">
        <v>5.7</v>
      </c>
      <c r="F20" s="44">
        <v>5.8</v>
      </c>
      <c r="G20" s="44">
        <v>5.4</v>
      </c>
      <c r="H20" s="44">
        <v>5.3</v>
      </c>
      <c r="I20" s="44">
        <v>5.4</v>
      </c>
      <c r="J20" s="44">
        <v>6</v>
      </c>
      <c r="K20" s="44">
        <v>6</v>
      </c>
      <c r="L20" s="44">
        <v>6</v>
      </c>
      <c r="M20" s="44">
        <v>6.8</v>
      </c>
      <c r="N20" s="44">
        <v>6.2</v>
      </c>
      <c r="O20" s="44">
        <v>6.2</v>
      </c>
      <c r="P20" s="44">
        <v>6.1</v>
      </c>
      <c r="Q20" s="44">
        <v>15.6</v>
      </c>
      <c r="R20" s="44">
        <v>9.7812</v>
      </c>
      <c r="S20" s="44">
        <f t="shared" si="0"/>
        <v>5.8188</v>
      </c>
      <c r="T20" s="44">
        <v>1384.43691672</v>
      </c>
    </row>
    <row r="21" spans="1:20">
      <c r="A21" s="44" t="s">
        <v>212</v>
      </c>
      <c r="B21" s="44">
        <v>2.3</v>
      </c>
      <c r="C21" s="44">
        <v>4.39</v>
      </c>
      <c r="D21" s="44">
        <v>4.43</v>
      </c>
      <c r="E21" s="44">
        <v>4.7</v>
      </c>
      <c r="F21" s="44">
        <v>4.7</v>
      </c>
      <c r="G21" s="44">
        <v>4.8</v>
      </c>
      <c r="H21" s="44">
        <v>5.2</v>
      </c>
      <c r="I21" s="44">
        <v>5</v>
      </c>
      <c r="J21" s="44">
        <v>5</v>
      </c>
      <c r="K21" s="44">
        <v>5.1</v>
      </c>
      <c r="L21" s="44">
        <v>5.2</v>
      </c>
      <c r="M21" s="44">
        <v>5.9</v>
      </c>
      <c r="N21" s="44">
        <v>6.5</v>
      </c>
      <c r="O21" s="44">
        <v>6.6</v>
      </c>
      <c r="P21" s="44">
        <v>6.2</v>
      </c>
      <c r="Q21" s="44">
        <v>15.1</v>
      </c>
      <c r="R21" s="44">
        <v>8.8939</v>
      </c>
      <c r="S21" s="44">
        <f t="shared" si="0"/>
        <v>6.2061</v>
      </c>
      <c r="T21" s="44">
        <v>1258.84794234</v>
      </c>
    </row>
    <row r="22" spans="1:20">
      <c r="A22" s="44" t="s">
        <v>213</v>
      </c>
      <c r="B22" s="44">
        <v>0.1</v>
      </c>
      <c r="C22" s="44">
        <v>0.21</v>
      </c>
      <c r="D22" s="44">
        <v>0.9</v>
      </c>
      <c r="E22" s="44">
        <v>0.9</v>
      </c>
      <c r="F22" s="44">
        <v>0.1</v>
      </c>
      <c r="G22" s="44">
        <v>0.1</v>
      </c>
      <c r="H22" s="44">
        <v>0.1</v>
      </c>
      <c r="I22" s="44">
        <v>0.1</v>
      </c>
      <c r="J22" s="44">
        <v>0.1</v>
      </c>
      <c r="K22" s="44">
        <v>0.1</v>
      </c>
      <c r="L22" s="44">
        <v>0.1</v>
      </c>
      <c r="M22" s="44">
        <v>0.2</v>
      </c>
      <c r="N22" s="44">
        <v>0.1</v>
      </c>
      <c r="O22" s="44">
        <v>0.1</v>
      </c>
      <c r="P22" s="44">
        <v>0.1</v>
      </c>
      <c r="Q22" s="44">
        <v>15.7</v>
      </c>
      <c r="R22" s="44">
        <v>8.6036</v>
      </c>
      <c r="S22" s="44">
        <f t="shared" si="0"/>
        <v>7.0964</v>
      </c>
      <c r="T22" s="44">
        <v>1217.75870616</v>
      </c>
    </row>
    <row r="23" spans="1:20">
      <c r="A23" s="44" t="s">
        <v>214</v>
      </c>
      <c r="B23" s="44">
        <v>1.7</v>
      </c>
      <c r="C23" s="44">
        <v>2.66</v>
      </c>
      <c r="D23" s="44">
        <v>2.93</v>
      </c>
      <c r="E23" s="44">
        <v>2.3</v>
      </c>
      <c r="F23" s="44">
        <v>2</v>
      </c>
      <c r="G23" s="44">
        <v>1.9</v>
      </c>
      <c r="H23" s="44">
        <v>1.8</v>
      </c>
      <c r="I23" s="44">
        <v>1.7</v>
      </c>
      <c r="J23" s="44">
        <v>1.5</v>
      </c>
      <c r="K23" s="44">
        <v>1.2</v>
      </c>
      <c r="L23" s="44">
        <v>1.1</v>
      </c>
      <c r="M23" s="44">
        <v>0.9</v>
      </c>
      <c r="N23" s="44">
        <v>0.7</v>
      </c>
      <c r="O23" s="44">
        <v>0.7</v>
      </c>
      <c r="P23" s="44">
        <v>0.6</v>
      </c>
      <c r="Q23" s="44">
        <v>14.9</v>
      </c>
      <c r="R23" s="44">
        <v>7.7033</v>
      </c>
      <c r="S23" s="44">
        <f t="shared" si="0"/>
        <v>7.1967</v>
      </c>
      <c r="T23" s="44">
        <v>1090.32970398</v>
      </c>
    </row>
    <row r="24" spans="1:20">
      <c r="A24" s="44" t="s">
        <v>215</v>
      </c>
      <c r="B24" s="44">
        <v>19.7</v>
      </c>
      <c r="C24" s="44">
        <v>19.7</v>
      </c>
      <c r="D24" s="44">
        <v>20</v>
      </c>
      <c r="E24" s="44">
        <v>19.5</v>
      </c>
      <c r="F24" s="44">
        <v>19.4</v>
      </c>
      <c r="G24" s="44">
        <v>19.3</v>
      </c>
      <c r="H24" s="44">
        <v>17.8</v>
      </c>
      <c r="I24" s="44">
        <v>17.6</v>
      </c>
      <c r="J24" s="44">
        <v>79</v>
      </c>
      <c r="K24" s="44">
        <v>76.9</v>
      </c>
      <c r="L24" s="44">
        <v>79.8</v>
      </c>
      <c r="M24" s="44">
        <v>78.9</v>
      </c>
      <c r="N24" s="44">
        <v>78.3</v>
      </c>
      <c r="O24" s="44">
        <v>84.3</v>
      </c>
      <c r="P24" s="44">
        <v>75.3</v>
      </c>
      <c r="Q24" s="44">
        <v>14.9</v>
      </c>
      <c r="R24" s="44">
        <v>7.1073</v>
      </c>
      <c r="S24" s="44">
        <f t="shared" si="0"/>
        <v>7.7927</v>
      </c>
      <c r="T24" s="44">
        <v>1005.97150638</v>
      </c>
    </row>
    <row r="25" spans="1:20">
      <c r="A25" s="44" t="s">
        <v>216</v>
      </c>
      <c r="B25" s="44">
        <v>9.7</v>
      </c>
      <c r="C25" s="44">
        <v>2.23</v>
      </c>
      <c r="D25" s="44">
        <v>4.15</v>
      </c>
      <c r="E25" s="44">
        <v>3.8</v>
      </c>
      <c r="F25" s="44">
        <v>4</v>
      </c>
      <c r="G25" s="44">
        <v>5.6</v>
      </c>
      <c r="H25" s="44">
        <v>6.1</v>
      </c>
      <c r="I25" s="44">
        <v>5.7</v>
      </c>
      <c r="J25" s="44">
        <v>5.9</v>
      </c>
      <c r="K25" s="44">
        <v>6</v>
      </c>
      <c r="L25" s="44">
        <v>1.3</v>
      </c>
      <c r="M25" s="44">
        <v>1.3</v>
      </c>
      <c r="N25" s="44">
        <v>0.9</v>
      </c>
      <c r="O25" s="44">
        <v>0.8</v>
      </c>
      <c r="P25" s="44">
        <v>0.9</v>
      </c>
      <c r="Q25" s="44">
        <v>11.9</v>
      </c>
      <c r="R25" s="44">
        <v>4.9623</v>
      </c>
      <c r="S25" s="44">
        <f t="shared" si="0"/>
        <v>6.9377</v>
      </c>
      <c r="T25" s="44">
        <v>702.36691938</v>
      </c>
    </row>
    <row r="26" spans="1:20">
      <c r="A26" s="44" t="s">
        <v>217</v>
      </c>
      <c r="B26" s="44">
        <v>14.1</v>
      </c>
      <c r="C26" s="44">
        <v>14.67</v>
      </c>
      <c r="D26" s="44">
        <v>14.83</v>
      </c>
      <c r="E26" s="44">
        <v>14.8</v>
      </c>
      <c r="F26" s="44">
        <v>15.1</v>
      </c>
      <c r="G26" s="44">
        <v>17.3</v>
      </c>
      <c r="H26" s="44">
        <v>17.1</v>
      </c>
      <c r="I26" s="44">
        <v>17.7</v>
      </c>
      <c r="J26" s="44">
        <v>16.1</v>
      </c>
      <c r="K26" s="44">
        <v>16.5</v>
      </c>
      <c r="L26" s="44">
        <v>16.9</v>
      </c>
      <c r="M26" s="44">
        <v>17.6</v>
      </c>
      <c r="N26" s="44">
        <v>18.8</v>
      </c>
      <c r="O26" s="44">
        <v>19.1</v>
      </c>
      <c r="P26" s="44">
        <v>22</v>
      </c>
      <c r="Q26" s="44">
        <v>11.3</v>
      </c>
      <c r="R26" s="44">
        <v>4.3618</v>
      </c>
      <c r="S26" s="44">
        <f t="shared" si="0"/>
        <v>6.9382</v>
      </c>
      <c r="T26" s="44">
        <v>617.37178908</v>
      </c>
    </row>
    <row r="27" spans="1:20">
      <c r="A27" s="44" t="s">
        <v>218</v>
      </c>
      <c r="B27" s="44">
        <v>39</v>
      </c>
      <c r="C27" s="44">
        <v>36.85</v>
      </c>
      <c r="D27" s="44">
        <v>37.13</v>
      </c>
      <c r="E27" s="44">
        <v>36.3</v>
      </c>
      <c r="F27" s="44">
        <v>37.2</v>
      </c>
      <c r="G27" s="44">
        <v>37.2</v>
      </c>
      <c r="H27" s="44">
        <v>37.6</v>
      </c>
      <c r="I27" s="44">
        <v>37.2</v>
      </c>
      <c r="J27" s="44">
        <v>38</v>
      </c>
      <c r="K27" s="44">
        <v>42.3</v>
      </c>
      <c r="L27" s="44">
        <v>44</v>
      </c>
      <c r="M27" s="44">
        <v>45.3</v>
      </c>
      <c r="N27" s="44">
        <v>53.1</v>
      </c>
      <c r="O27" s="44">
        <v>53.2</v>
      </c>
      <c r="P27" s="44">
        <v>115</v>
      </c>
      <c r="Q27" s="44">
        <v>11</v>
      </c>
      <c r="R27" s="44">
        <v>3.96</v>
      </c>
      <c r="S27" s="44">
        <f t="shared" si="0"/>
        <v>7.04</v>
      </c>
      <c r="T27" s="44">
        <v>560.500776</v>
      </c>
    </row>
    <row r="28" spans="1:20">
      <c r="A28" s="44" t="s">
        <v>219</v>
      </c>
      <c r="B28" s="44">
        <v>43.5</v>
      </c>
      <c r="C28" s="44">
        <v>41.29</v>
      </c>
      <c r="D28" s="44">
        <v>45.2</v>
      </c>
      <c r="E28" s="44">
        <v>46.9</v>
      </c>
      <c r="F28" s="44">
        <v>46.5</v>
      </c>
      <c r="G28" s="44">
        <v>45.5</v>
      </c>
      <c r="H28" s="44">
        <v>43.5</v>
      </c>
      <c r="I28" s="44">
        <v>43.7</v>
      </c>
      <c r="J28" s="44">
        <v>28.4</v>
      </c>
      <c r="K28" s="44">
        <v>27.9</v>
      </c>
      <c r="L28" s="44">
        <v>27.4</v>
      </c>
      <c r="M28" s="44">
        <v>27.6</v>
      </c>
      <c r="N28" s="44">
        <v>26.4</v>
      </c>
      <c r="O28" s="44">
        <v>28.1</v>
      </c>
      <c r="P28" s="44">
        <v>27.9</v>
      </c>
      <c r="Q28" s="44">
        <v>10.7</v>
      </c>
      <c r="R28" s="44">
        <v>3.5096</v>
      </c>
      <c r="S28" s="44">
        <f t="shared" si="0"/>
        <v>7.1904</v>
      </c>
      <c r="T28" s="44">
        <v>496.75088976</v>
      </c>
    </row>
    <row r="29" spans="1:20">
      <c r="A29" s="44" t="s">
        <v>220</v>
      </c>
      <c r="B29" s="44">
        <v>14</v>
      </c>
      <c r="C29" s="44">
        <v>30.79</v>
      </c>
      <c r="D29" s="44">
        <v>29.34</v>
      </c>
      <c r="E29" s="44">
        <v>29.1</v>
      </c>
      <c r="F29" s="44">
        <v>29.4</v>
      </c>
      <c r="G29" s="44">
        <v>30.2</v>
      </c>
      <c r="H29" s="44">
        <v>30</v>
      </c>
      <c r="I29" s="44">
        <v>29.7</v>
      </c>
      <c r="J29" s="44">
        <v>29.8</v>
      </c>
      <c r="K29" s="44">
        <v>29.9</v>
      </c>
      <c r="L29" s="44">
        <v>30.7</v>
      </c>
      <c r="M29" s="44">
        <v>31.3</v>
      </c>
      <c r="N29" s="44">
        <v>32.3</v>
      </c>
      <c r="O29" s="44">
        <v>35.9</v>
      </c>
      <c r="P29" s="44">
        <v>37.6</v>
      </c>
      <c r="Q29" s="44">
        <v>10.4</v>
      </c>
      <c r="R29" s="44">
        <v>3.0368</v>
      </c>
      <c r="S29" s="44">
        <f t="shared" si="0"/>
        <v>7.3632</v>
      </c>
      <c r="T29" s="44">
        <v>429.83049408</v>
      </c>
    </row>
    <row r="30" spans="1:20">
      <c r="A30" s="44" t="s">
        <v>221</v>
      </c>
      <c r="B30" s="44">
        <v>28.2</v>
      </c>
      <c r="C30" s="44">
        <v>29.72</v>
      </c>
      <c r="D30" s="44">
        <v>30.32</v>
      </c>
      <c r="E30" s="44">
        <v>28.8</v>
      </c>
      <c r="F30" s="44">
        <v>28.6</v>
      </c>
      <c r="G30" s="44">
        <v>25.8</v>
      </c>
      <c r="H30" s="44">
        <v>25.6</v>
      </c>
      <c r="I30" s="44">
        <v>25.8</v>
      </c>
      <c r="J30" s="44">
        <v>24.7</v>
      </c>
      <c r="K30" s="44">
        <v>22.4</v>
      </c>
      <c r="L30" s="44">
        <v>19.1</v>
      </c>
      <c r="M30" s="44">
        <v>16.2</v>
      </c>
      <c r="N30" s="44">
        <v>13.7</v>
      </c>
      <c r="O30" s="44">
        <v>13.2</v>
      </c>
      <c r="P30" s="44">
        <v>12.8</v>
      </c>
      <c r="Q30" s="44">
        <v>10.4</v>
      </c>
      <c r="R30" s="44">
        <v>2.7144</v>
      </c>
      <c r="S30" s="44">
        <f t="shared" si="0"/>
        <v>7.6856</v>
      </c>
      <c r="T30" s="44">
        <v>384.19780464</v>
      </c>
    </row>
    <row r="31" spans="1:20">
      <c r="A31" s="44" t="s">
        <v>222</v>
      </c>
      <c r="B31" s="44">
        <v>27.2</v>
      </c>
      <c r="C31" s="44">
        <v>26.9</v>
      </c>
      <c r="D31" s="44">
        <v>29.84</v>
      </c>
      <c r="E31" s="44">
        <v>32.9</v>
      </c>
      <c r="F31" s="44">
        <v>34.1</v>
      </c>
      <c r="G31" s="44">
        <v>37.4</v>
      </c>
      <c r="H31" s="44">
        <v>35.4</v>
      </c>
      <c r="I31" s="44">
        <v>36.5</v>
      </c>
      <c r="J31" s="44">
        <v>40.8</v>
      </c>
      <c r="K31" s="44">
        <v>40.1</v>
      </c>
      <c r="L31" s="44">
        <v>43.7</v>
      </c>
      <c r="M31" s="44">
        <v>57.4</v>
      </c>
      <c r="N31" s="44">
        <v>70.2</v>
      </c>
      <c r="O31" s="44">
        <v>83.7</v>
      </c>
      <c r="P31" s="44">
        <v>92</v>
      </c>
      <c r="Q31" s="44">
        <v>10.6</v>
      </c>
      <c r="R31" s="44">
        <v>2.544</v>
      </c>
      <c r="S31" s="44">
        <f t="shared" si="0"/>
        <v>8.056</v>
      </c>
      <c r="T31" s="44">
        <v>360.0792864</v>
      </c>
    </row>
    <row r="32" spans="1:20">
      <c r="A32" s="44" t="s">
        <v>223</v>
      </c>
      <c r="B32" s="44">
        <v>170.4</v>
      </c>
      <c r="C32" s="44">
        <v>148.16</v>
      </c>
      <c r="D32" s="44">
        <v>150.72</v>
      </c>
      <c r="E32" s="44">
        <v>181.5</v>
      </c>
      <c r="F32" s="44">
        <v>185.3</v>
      </c>
      <c r="G32" s="44">
        <v>203</v>
      </c>
      <c r="H32" s="44">
        <v>214</v>
      </c>
      <c r="I32" s="44">
        <v>209.5</v>
      </c>
      <c r="J32" s="44">
        <v>157.1</v>
      </c>
      <c r="K32" s="44">
        <v>158</v>
      </c>
      <c r="L32" s="44">
        <v>154</v>
      </c>
      <c r="M32" s="44">
        <v>115.6</v>
      </c>
      <c r="N32" s="44">
        <v>127.1</v>
      </c>
      <c r="O32" s="44">
        <v>137.5</v>
      </c>
      <c r="P32" s="44">
        <v>144.5</v>
      </c>
      <c r="Q32" s="44">
        <v>167.4</v>
      </c>
      <c r="R32" s="44">
        <v>122.5368</v>
      </c>
      <c r="S32" s="44">
        <f t="shared" si="0"/>
        <v>44.8632</v>
      </c>
      <c r="T32" s="44">
        <v>16365.80669544</v>
      </c>
    </row>
    <row r="33" spans="1:20">
      <c r="Q33" s="44">
        <v>180.79</v>
      </c>
      <c r="R33" s="44">
        <v>125.46826</v>
      </c>
      <c r="S33" s="44">
        <f t="shared" si="0"/>
        <v>55.32174</v>
      </c>
      <c r="T33" s="44">
        <v>16757.327509558</v>
      </c>
    </row>
    <row r="34" spans="1:20">
      <c r="A34" s="44" t="s">
        <v>235</v>
      </c>
      <c r="Q34" s="44">
        <v>188.66</v>
      </c>
      <c r="R34" s="44">
        <v>126.59086</v>
      </c>
      <c r="S34" s="44">
        <f t="shared" si="0"/>
        <v>62.06914</v>
      </c>
      <c r="T34" s="44">
        <v>16907.260057138</v>
      </c>
    </row>
    <row r="35" spans="1:20">
      <c r="A35" s="51"/>
      <c r="B35" s="44">
        <v>11.5656</v>
      </c>
      <c r="C35" s="44">
        <v>10.31978</v>
      </c>
      <c r="D35" s="44">
        <v>10.11197</v>
      </c>
      <c r="E35" s="44">
        <v>9.4677</v>
      </c>
      <c r="F35" s="44">
        <v>8.4816</v>
      </c>
      <c r="G35" s="44">
        <v>7.5624</v>
      </c>
      <c r="H35" s="44">
        <v>6.4108</v>
      </c>
      <c r="I35" s="44">
        <v>5.3901</v>
      </c>
      <c r="J35" s="44">
        <v>3.5028</v>
      </c>
      <c r="K35" s="44">
        <v>2.895</v>
      </c>
      <c r="L35" s="44">
        <v>2.052</v>
      </c>
      <c r="M35" s="44">
        <v>1.9024</v>
      </c>
      <c r="N35" s="44">
        <v>1.6936</v>
      </c>
      <c r="O35" s="44">
        <v>1.4877</v>
      </c>
      <c r="P35" s="44">
        <v>1.32</v>
      </c>
      <c r="Q35" s="44">
        <v>196.3</v>
      </c>
      <c r="R35" s="44">
        <v>123.0801</v>
      </c>
      <c r="S35" s="44">
        <f t="shared" si="0"/>
        <v>73.2199</v>
      </c>
      <c r="T35" s="44">
        <v>16438.36891983</v>
      </c>
    </row>
    <row r="36" spans="1:20">
      <c r="A36" s="51"/>
      <c r="B36" s="44">
        <v>11.5656</v>
      </c>
      <c r="C36" s="44">
        <v>10.87498</v>
      </c>
      <c r="D36" s="44">
        <v>10.59509</v>
      </c>
      <c r="E36" s="44">
        <v>9.7812</v>
      </c>
      <c r="F36" s="44">
        <v>8.8939</v>
      </c>
      <c r="G36" s="44">
        <v>8.6036</v>
      </c>
      <c r="H36" s="44">
        <v>7.7033</v>
      </c>
      <c r="I36" s="44">
        <v>7.1073</v>
      </c>
      <c r="J36" s="44">
        <v>4.9623</v>
      </c>
      <c r="K36" s="44">
        <v>4.3618</v>
      </c>
      <c r="L36" s="44">
        <v>3.96</v>
      </c>
      <c r="M36" s="44">
        <v>3.5096</v>
      </c>
      <c r="N36" s="44">
        <v>3.0368</v>
      </c>
      <c r="O36" s="44">
        <v>2.7144</v>
      </c>
      <c r="P36" s="44">
        <v>2.544</v>
      </c>
      <c r="Q36" s="44">
        <v>191.2</v>
      </c>
      <c r="R36" s="44">
        <v>112.6168</v>
      </c>
      <c r="S36" s="44">
        <f t="shared" si="0"/>
        <v>78.5832</v>
      </c>
      <c r="T36" s="44">
        <v>15040.90835944</v>
      </c>
    </row>
    <row r="37" spans="1:20">
      <c r="A37" s="51"/>
      <c r="B37" s="44">
        <v>122.5368</v>
      </c>
      <c r="C37" s="44">
        <v>125.46826</v>
      </c>
      <c r="D37" s="44">
        <v>126.59086</v>
      </c>
      <c r="E37" s="44">
        <v>123.0801</v>
      </c>
      <c r="F37" s="44">
        <v>112.6168</v>
      </c>
      <c r="G37" s="44">
        <v>108.5588</v>
      </c>
      <c r="H37" s="44">
        <v>101.4871</v>
      </c>
      <c r="I37" s="44">
        <v>86.1462</v>
      </c>
      <c r="J37" s="44">
        <v>51.9582</v>
      </c>
      <c r="K37" s="44">
        <v>40.8774</v>
      </c>
      <c r="L37" s="44">
        <v>41.328</v>
      </c>
      <c r="M37" s="44">
        <v>40.1144</v>
      </c>
      <c r="N37" s="44">
        <v>39.4784</v>
      </c>
      <c r="O37" s="44">
        <v>38.6541</v>
      </c>
      <c r="P37" s="44">
        <v>36.24</v>
      </c>
      <c r="Q37" s="44">
        <v>198.1</v>
      </c>
      <c r="R37" s="44">
        <v>108.5588</v>
      </c>
      <c r="S37" s="44">
        <f t="shared" si="0"/>
        <v>89.5412</v>
      </c>
      <c r="T37" s="44">
        <v>14498.92877804</v>
      </c>
    </row>
    <row r="38" spans="1:20">
      <c r="A38" s="51"/>
      <c r="B38" s="44">
        <v>20.0568</v>
      </c>
      <c r="C38" s="44">
        <v>19.9872</v>
      </c>
      <c r="D38" s="44">
        <v>18.788</v>
      </c>
      <c r="E38" s="44">
        <v>19.1862</v>
      </c>
      <c r="F38" s="44">
        <v>18.9069</v>
      </c>
      <c r="G38" s="44">
        <v>19.0156</v>
      </c>
      <c r="H38" s="44">
        <v>17.8882</v>
      </c>
      <c r="I38" s="44">
        <v>19.4139</v>
      </c>
      <c r="J38" s="44">
        <v>13.7193</v>
      </c>
      <c r="K38" s="44">
        <v>12.2362</v>
      </c>
      <c r="L38" s="44">
        <v>11.484</v>
      </c>
      <c r="M38" s="44">
        <v>12.5296</v>
      </c>
      <c r="N38" s="44">
        <v>11.3004</v>
      </c>
      <c r="O38" s="44">
        <v>10.1268</v>
      </c>
      <c r="P38" s="44">
        <v>9.168</v>
      </c>
      <c r="Q38" s="44">
        <v>196.3</v>
      </c>
      <c r="R38" s="44">
        <v>101.4871</v>
      </c>
      <c r="S38" s="44">
        <f t="shared" si="0"/>
        <v>94.8129</v>
      </c>
      <c r="T38" s="44">
        <v>13554.44454793</v>
      </c>
    </row>
    <row r="39" spans="1:20">
      <c r="A39" s="51"/>
      <c r="B39" s="44">
        <v>166.3836</v>
      </c>
      <c r="C39" s="44">
        <v>202.995</v>
      </c>
      <c r="D39" s="44">
        <v>184.61894</v>
      </c>
      <c r="E39" s="44">
        <v>165.0264</v>
      </c>
      <c r="F39" s="44">
        <v>134.9988</v>
      </c>
      <c r="G39" s="44">
        <v>126.6976</v>
      </c>
      <c r="H39" s="44">
        <v>122.6324</v>
      </c>
      <c r="I39" s="44">
        <v>96.4971</v>
      </c>
      <c r="J39" s="44">
        <v>51.4578</v>
      </c>
      <c r="K39" s="44">
        <v>46.6288</v>
      </c>
      <c r="L39" s="44">
        <v>44.1</v>
      </c>
      <c r="M39" s="44">
        <v>42.4104</v>
      </c>
      <c r="N39" s="44">
        <v>41.8728</v>
      </c>
      <c r="O39" s="44">
        <v>41.499</v>
      </c>
      <c r="P39" s="44">
        <v>40.488</v>
      </c>
      <c r="Q39" s="44">
        <v>180.6</v>
      </c>
      <c r="R39" s="44">
        <v>86.1462</v>
      </c>
      <c r="S39" s="44">
        <f t="shared" si="0"/>
        <v>94.4538</v>
      </c>
      <c r="T39" s="44">
        <v>11505.54002346</v>
      </c>
    </row>
    <row r="40" spans="1:20">
      <c r="A40" s="51"/>
      <c r="B40" s="44">
        <v>21.1548</v>
      </c>
      <c r="C40" s="44">
        <v>22.2774</v>
      </c>
      <c r="D40" s="44">
        <v>22.23023</v>
      </c>
      <c r="E40" s="44">
        <v>20.1894</v>
      </c>
      <c r="F40" s="44">
        <v>17.9645</v>
      </c>
      <c r="G40" s="44">
        <v>17.3168</v>
      </c>
      <c r="H40" s="44">
        <v>17.3712</v>
      </c>
      <c r="I40" s="44">
        <v>16.5996</v>
      </c>
      <c r="J40" s="44">
        <v>11.4675</v>
      </c>
      <c r="K40" s="44">
        <v>11.2712</v>
      </c>
      <c r="L40" s="44">
        <v>9.864</v>
      </c>
      <c r="M40" s="44">
        <v>9.0856</v>
      </c>
      <c r="N40" s="44">
        <v>8.2052</v>
      </c>
      <c r="O40" s="44">
        <v>7.2036</v>
      </c>
      <c r="P40" s="44">
        <v>6.36</v>
      </c>
      <c r="Q40" s="44">
        <v>124.6</v>
      </c>
      <c r="R40" s="44">
        <v>51.9582</v>
      </c>
      <c r="S40" s="44">
        <f t="shared" si="0"/>
        <v>72.6418</v>
      </c>
      <c r="T40" s="44">
        <v>6939.44886306</v>
      </c>
    </row>
    <row r="41" spans="1:20">
      <c r="A41" s="51"/>
      <c r="B41" s="44">
        <v>14.1276</v>
      </c>
      <c r="C41" s="44">
        <v>13.54688</v>
      </c>
      <c r="D41" s="44">
        <v>12.08471</v>
      </c>
      <c r="E41" s="44">
        <v>15.048</v>
      </c>
      <c r="F41" s="44">
        <v>13.6648</v>
      </c>
      <c r="G41" s="44">
        <v>13.426</v>
      </c>
      <c r="H41" s="44">
        <v>13.5454</v>
      </c>
      <c r="I41" s="44">
        <v>11.925</v>
      </c>
      <c r="J41" s="44">
        <v>5.838</v>
      </c>
      <c r="K41" s="44">
        <v>5.8286</v>
      </c>
      <c r="L41" s="44">
        <v>5.508</v>
      </c>
      <c r="M41" s="44">
        <v>4.92</v>
      </c>
      <c r="N41" s="44">
        <v>4.2924</v>
      </c>
      <c r="O41" s="44">
        <v>3.2625</v>
      </c>
      <c r="P41" s="44">
        <v>2.352</v>
      </c>
      <c r="Q41" s="44">
        <v>105.9</v>
      </c>
      <c r="R41" s="44">
        <v>40.8774</v>
      </c>
      <c r="S41" s="44">
        <f t="shared" si="0"/>
        <v>65.0226</v>
      </c>
      <c r="T41" s="44">
        <v>5459.51605242</v>
      </c>
    </row>
    <row r="42" spans="1:20">
      <c r="A42" s="51"/>
      <c r="B42" s="44">
        <v>144.204</v>
      </c>
      <c r="C42" s="44">
        <v>142.5476</v>
      </c>
      <c r="D42" s="44">
        <v>129.27486</v>
      </c>
      <c r="E42" s="44">
        <v>126.7794</v>
      </c>
      <c r="F42" s="44">
        <v>112.9113</v>
      </c>
      <c r="G42" s="44">
        <v>108.0656</v>
      </c>
      <c r="H42" s="44">
        <v>99.9878</v>
      </c>
      <c r="I42" s="44">
        <v>84.3336</v>
      </c>
      <c r="J42" s="44">
        <v>51.7497</v>
      </c>
      <c r="K42" s="44">
        <v>40.53</v>
      </c>
      <c r="L42" s="44">
        <v>38.736</v>
      </c>
      <c r="M42" s="44">
        <v>36.7032</v>
      </c>
      <c r="N42" s="44">
        <v>32.0324</v>
      </c>
      <c r="O42" s="44">
        <v>28.7883</v>
      </c>
      <c r="P42" s="44">
        <v>26.088</v>
      </c>
      <c r="Q42" s="44">
        <v>114.8</v>
      </c>
      <c r="R42" s="44">
        <v>41.328</v>
      </c>
      <c r="S42" s="44">
        <f t="shared" si="0"/>
        <v>73.472</v>
      </c>
      <c r="T42" s="44">
        <v>5519.6974224</v>
      </c>
    </row>
    <row r="43" spans="1:20">
      <c r="A43" s="51"/>
      <c r="B43" s="44">
        <v>2.196</v>
      </c>
      <c r="C43" s="44">
        <v>4.66368</v>
      </c>
      <c r="D43" s="44">
        <v>4.62319</v>
      </c>
      <c r="E43" s="44">
        <v>4.3263</v>
      </c>
      <c r="F43" s="44">
        <v>3.4162</v>
      </c>
      <c r="G43" s="44">
        <v>3.1784</v>
      </c>
      <c r="H43" s="44">
        <v>2.9986</v>
      </c>
      <c r="I43" s="44">
        <v>2.4327</v>
      </c>
      <c r="J43" s="44">
        <v>2.7105</v>
      </c>
      <c r="K43" s="44">
        <v>2.1616</v>
      </c>
      <c r="L43" s="44">
        <v>1.872</v>
      </c>
      <c r="M43" s="44">
        <v>1.7384</v>
      </c>
      <c r="N43" s="44">
        <v>1.5768</v>
      </c>
      <c r="O43" s="44">
        <v>1.4877</v>
      </c>
      <c r="P43" s="44">
        <v>1.464</v>
      </c>
      <c r="Q43" s="44">
        <v>122.3</v>
      </c>
      <c r="R43" s="44">
        <v>40.1144</v>
      </c>
      <c r="S43" s="44">
        <f t="shared" si="0"/>
        <v>82.1856</v>
      </c>
      <c r="T43" s="44">
        <v>5357.61106952</v>
      </c>
    </row>
    <row r="44" spans="1:20">
      <c r="A44" s="51"/>
      <c r="B44" s="44">
        <v>13.8348</v>
      </c>
      <c r="C44" s="44">
        <v>15.30964</v>
      </c>
      <c r="D44" s="44">
        <v>14.40637</v>
      </c>
      <c r="E44" s="44">
        <v>13.1043</v>
      </c>
      <c r="F44" s="44">
        <v>12.0156</v>
      </c>
      <c r="G44" s="44">
        <v>11.234</v>
      </c>
      <c r="H44" s="44">
        <v>10.34</v>
      </c>
      <c r="I44" s="44">
        <v>9.4923</v>
      </c>
      <c r="J44" s="44">
        <v>5.7963</v>
      </c>
      <c r="K44" s="44">
        <v>5.1724</v>
      </c>
      <c r="L44" s="44">
        <v>4.5</v>
      </c>
      <c r="M44" s="44">
        <v>4.2312</v>
      </c>
      <c r="N44" s="44">
        <v>3.8252</v>
      </c>
      <c r="O44" s="44">
        <v>3.7323</v>
      </c>
      <c r="P44" s="44">
        <v>3.576</v>
      </c>
      <c r="Q44" s="44">
        <v>135.2</v>
      </c>
      <c r="R44" s="44">
        <v>39.4784</v>
      </c>
      <c r="S44" s="44">
        <f t="shared" si="0"/>
        <v>95.7216</v>
      </c>
      <c r="T44" s="44">
        <v>5272.66799072</v>
      </c>
    </row>
    <row r="45" spans="1:20">
      <c r="A45" s="51"/>
      <c r="B45" s="44">
        <v>4.4652</v>
      </c>
      <c r="C45" s="44">
        <v>4.24034</v>
      </c>
      <c r="D45" s="44">
        <v>4.07968</v>
      </c>
      <c r="E45" s="44">
        <v>3.5739</v>
      </c>
      <c r="F45" s="44">
        <v>3.0628</v>
      </c>
      <c r="G45" s="44">
        <v>2.5208</v>
      </c>
      <c r="H45" s="44">
        <v>2.2748</v>
      </c>
      <c r="I45" s="44">
        <v>1.8603</v>
      </c>
      <c r="J45" s="44">
        <v>1.3761</v>
      </c>
      <c r="K45" s="44">
        <v>1.2352</v>
      </c>
      <c r="L45" s="44">
        <v>1.116</v>
      </c>
      <c r="M45" s="44">
        <v>1.312</v>
      </c>
      <c r="N45" s="44">
        <v>1.2556</v>
      </c>
      <c r="O45" s="44">
        <v>1.1484</v>
      </c>
      <c r="P45" s="44">
        <v>1.08</v>
      </c>
      <c r="Q45" s="44">
        <v>148.1</v>
      </c>
      <c r="R45" s="44">
        <v>38.6541</v>
      </c>
      <c r="S45" s="44">
        <f t="shared" si="0"/>
        <v>109.4459</v>
      </c>
      <c r="T45" s="44">
        <v>5162.57588403</v>
      </c>
    </row>
    <row r="46" spans="1:20">
      <c r="A46" s="51"/>
      <c r="B46" s="44">
        <v>4.9776</v>
      </c>
      <c r="C46" s="44">
        <v>6.8012</v>
      </c>
      <c r="D46" s="44">
        <v>6.9113</v>
      </c>
      <c r="E46" s="44">
        <v>6.7716</v>
      </c>
      <c r="F46" s="44">
        <v>6.5379</v>
      </c>
      <c r="G46" s="44">
        <v>6.4116</v>
      </c>
      <c r="H46" s="44">
        <v>6.721</v>
      </c>
      <c r="I46" s="44">
        <v>6.2964</v>
      </c>
      <c r="J46" s="44">
        <v>5.3793</v>
      </c>
      <c r="K46" s="44">
        <v>4.9408</v>
      </c>
      <c r="L46" s="44">
        <v>5.22</v>
      </c>
      <c r="M46" s="44">
        <v>5.3792</v>
      </c>
      <c r="N46" s="44">
        <v>3.8252</v>
      </c>
      <c r="O46" s="44">
        <v>3.7062</v>
      </c>
      <c r="P46" s="44">
        <v>3.48</v>
      </c>
      <c r="Q46" s="44">
        <v>151</v>
      </c>
      <c r="R46" s="44">
        <v>36.24</v>
      </c>
      <c r="S46" s="44">
        <f t="shared" si="0"/>
        <v>114.76</v>
      </c>
      <c r="T46" s="44">
        <v>4840.152792</v>
      </c>
    </row>
    <row r="47" spans="1:20">
      <c r="A47" s="51"/>
      <c r="B47" s="44">
        <v>3.66</v>
      </c>
      <c r="C47" s="44">
        <v>3.49776</v>
      </c>
      <c r="D47" s="44">
        <v>3.46236</v>
      </c>
      <c r="E47" s="44">
        <v>3.1977</v>
      </c>
      <c r="F47" s="44">
        <v>2.945</v>
      </c>
      <c r="G47" s="44">
        <v>2.7948</v>
      </c>
      <c r="H47" s="44">
        <v>2.585</v>
      </c>
      <c r="I47" s="44">
        <v>2.385</v>
      </c>
      <c r="J47" s="44">
        <v>1.6263</v>
      </c>
      <c r="K47" s="44">
        <v>1.5826</v>
      </c>
      <c r="L47" s="44">
        <v>1.548</v>
      </c>
      <c r="M47" s="44">
        <v>1.4432</v>
      </c>
      <c r="N47" s="44">
        <v>1.3432</v>
      </c>
      <c r="O47" s="44">
        <v>1.305</v>
      </c>
      <c r="P47" s="44">
        <v>1.176</v>
      </c>
      <c r="Q47" s="44">
        <v>27.4</v>
      </c>
      <c r="R47" s="44">
        <v>20.0568</v>
      </c>
      <c r="S47" s="44">
        <f t="shared" si="0"/>
        <v>7.3432</v>
      </c>
      <c r="T47" s="44">
        <v>2537.786904</v>
      </c>
    </row>
    <row r="48" spans="1:20">
      <c r="A48" s="51"/>
      <c r="B48" s="44">
        <v>2.928</v>
      </c>
      <c r="C48" s="44">
        <v>4.64286</v>
      </c>
      <c r="D48" s="44">
        <v>4.82449</v>
      </c>
      <c r="E48" s="44">
        <v>4.7652</v>
      </c>
      <c r="F48" s="44">
        <v>4.4175</v>
      </c>
      <c r="G48" s="44">
        <v>3.8908</v>
      </c>
      <c r="H48" s="44">
        <v>3.7224</v>
      </c>
      <c r="I48" s="44">
        <v>3.2913</v>
      </c>
      <c r="J48" s="44">
        <v>1.3344</v>
      </c>
      <c r="K48" s="44">
        <v>1.4282</v>
      </c>
      <c r="L48" s="44">
        <v>1.26</v>
      </c>
      <c r="M48" s="44">
        <v>0.82</v>
      </c>
      <c r="N48" s="44">
        <v>0.7592</v>
      </c>
      <c r="O48" s="44">
        <v>0.3915</v>
      </c>
      <c r="P48" s="44">
        <v>0.24</v>
      </c>
      <c r="Q48" s="44">
        <v>28.8</v>
      </c>
      <c r="R48" s="44">
        <v>19.9872</v>
      </c>
      <c r="S48" s="44">
        <f t="shared" si="0"/>
        <v>8.8128</v>
      </c>
      <c r="T48" s="44">
        <v>2528.980416</v>
      </c>
    </row>
    <row r="49" spans="1:20">
      <c r="A49" s="51"/>
      <c r="B49" s="44">
        <v>61.3416</v>
      </c>
      <c r="C49" s="44">
        <v>64.76408</v>
      </c>
      <c r="D49" s="44">
        <v>84.3447</v>
      </c>
      <c r="E49" s="44">
        <v>81.3846</v>
      </c>
      <c r="F49" s="44">
        <v>73.625</v>
      </c>
      <c r="G49" s="44">
        <v>76.5556</v>
      </c>
      <c r="H49" s="44">
        <v>68.9678</v>
      </c>
      <c r="I49" s="44">
        <v>61.6761</v>
      </c>
      <c r="J49" s="44">
        <v>38.8227</v>
      </c>
      <c r="K49" s="44">
        <v>35.2804</v>
      </c>
      <c r="L49" s="44">
        <v>32.364</v>
      </c>
      <c r="M49" s="44">
        <v>28.3392</v>
      </c>
      <c r="N49" s="44">
        <v>25.1412</v>
      </c>
      <c r="O49" s="44">
        <v>22.5504</v>
      </c>
      <c r="P49" s="44">
        <v>19.752</v>
      </c>
      <c r="Q49" s="44">
        <v>28</v>
      </c>
      <c r="R49" s="44">
        <v>18.788</v>
      </c>
      <c r="S49" s="44">
        <f t="shared" si="0"/>
        <v>9.212</v>
      </c>
      <c r="T49" s="44">
        <v>2377.24564</v>
      </c>
    </row>
    <row r="50" spans="1:20">
      <c r="B50" s="44">
        <v>36.966</v>
      </c>
      <c r="C50" s="44">
        <v>68.359</v>
      </c>
      <c r="D50" s="44">
        <v>64.46297</v>
      </c>
      <c r="E50" s="44">
        <v>63.0762</v>
      </c>
      <c r="F50" s="44">
        <v>59.3123</v>
      </c>
      <c r="G50" s="44">
        <v>56.5536</v>
      </c>
      <c r="H50" s="44">
        <v>55.7326</v>
      </c>
      <c r="I50" s="44">
        <v>47.223</v>
      </c>
      <c r="J50" s="44">
        <v>14.0529</v>
      </c>
      <c r="K50" s="44">
        <v>13.2398</v>
      </c>
      <c r="L50" s="44">
        <v>12.816</v>
      </c>
      <c r="M50" s="44">
        <v>12.0048</v>
      </c>
      <c r="N50" s="44">
        <v>11.242</v>
      </c>
      <c r="O50" s="44">
        <v>10.6227</v>
      </c>
      <c r="P50" s="44">
        <v>9.408</v>
      </c>
      <c r="Q50" s="44">
        <v>30.6</v>
      </c>
      <c r="R50" s="44">
        <v>19.1862</v>
      </c>
      <c r="S50" s="44">
        <f t="shared" si="0"/>
        <v>11.4138</v>
      </c>
      <c r="T50" s="44">
        <v>2427.629886</v>
      </c>
    </row>
    <row r="51" spans="1:20">
      <c r="B51" s="44">
        <v>3.9528</v>
      </c>
      <c r="C51" s="44">
        <v>4.3028</v>
      </c>
      <c r="D51" s="44">
        <v>4.13336</v>
      </c>
      <c r="E51" s="44">
        <v>3.9501</v>
      </c>
      <c r="F51" s="44">
        <v>3.7107</v>
      </c>
      <c r="G51" s="44">
        <v>3.562</v>
      </c>
      <c r="H51" s="44">
        <v>3.5673</v>
      </c>
      <c r="I51" s="44">
        <v>3.2436</v>
      </c>
      <c r="J51" s="44">
        <v>1.8765</v>
      </c>
      <c r="K51" s="44">
        <v>1.737</v>
      </c>
      <c r="L51" s="44">
        <v>1.656</v>
      </c>
      <c r="M51" s="44">
        <v>1.4104</v>
      </c>
      <c r="N51" s="44">
        <v>0.4964</v>
      </c>
      <c r="O51" s="44">
        <v>0.3915</v>
      </c>
      <c r="P51" s="44">
        <v>0.408</v>
      </c>
      <c r="Q51" s="44">
        <v>32.1</v>
      </c>
      <c r="R51" s="44">
        <v>18.9069</v>
      </c>
      <c r="S51" s="44">
        <f t="shared" si="0"/>
        <v>13.1931</v>
      </c>
      <c r="T51" s="44">
        <v>2392.290057</v>
      </c>
    </row>
    <row r="52" spans="1:20">
      <c r="B52" s="44">
        <v>1.9032</v>
      </c>
      <c r="C52" s="44">
        <v>9.06364</v>
      </c>
      <c r="D52" s="44">
        <v>8.8572</v>
      </c>
      <c r="E52" s="44">
        <v>8.778</v>
      </c>
      <c r="F52" s="44">
        <v>8.4816</v>
      </c>
      <c r="G52" s="44">
        <v>8.1104</v>
      </c>
      <c r="H52" s="44">
        <v>8.0135</v>
      </c>
      <c r="I52" s="44">
        <v>6.8211</v>
      </c>
      <c r="J52" s="44">
        <v>2.3769</v>
      </c>
      <c r="K52" s="44">
        <v>2.2388</v>
      </c>
      <c r="L52" s="44">
        <v>2.16</v>
      </c>
      <c r="M52" s="44">
        <v>1.5744</v>
      </c>
      <c r="N52" s="44">
        <v>1.2848</v>
      </c>
      <c r="O52" s="44">
        <v>1.1745</v>
      </c>
      <c r="P52" s="44">
        <v>0.936</v>
      </c>
      <c r="Q52" s="44">
        <v>34.7</v>
      </c>
      <c r="R52" s="44">
        <v>19.0156</v>
      </c>
      <c r="S52" s="44">
        <f t="shared" si="0"/>
        <v>15.6844</v>
      </c>
      <c r="T52" s="44">
        <v>2406.043868</v>
      </c>
    </row>
    <row r="53" spans="1:20">
      <c r="B53" s="44">
        <v>4.0992</v>
      </c>
      <c r="C53" s="44">
        <v>3.71984</v>
      </c>
      <c r="D53" s="44">
        <v>3.81128</v>
      </c>
      <c r="E53" s="44">
        <v>3.5739</v>
      </c>
      <c r="F53" s="44">
        <v>3.4162</v>
      </c>
      <c r="G53" s="44">
        <v>2.9592</v>
      </c>
      <c r="H53" s="44">
        <v>2.7401</v>
      </c>
      <c r="I53" s="44">
        <v>2.5758</v>
      </c>
      <c r="J53" s="44">
        <v>2.502</v>
      </c>
      <c r="K53" s="44">
        <v>2.316</v>
      </c>
      <c r="L53" s="44">
        <v>2.16</v>
      </c>
      <c r="M53" s="44">
        <v>2.2304</v>
      </c>
      <c r="N53" s="44">
        <v>1.8104</v>
      </c>
      <c r="O53" s="44">
        <v>1.6182</v>
      </c>
      <c r="P53" s="44">
        <v>1.464</v>
      </c>
      <c r="Q53" s="44">
        <v>34.6</v>
      </c>
      <c r="R53" s="44">
        <v>17.8882</v>
      </c>
      <c r="S53" s="44">
        <f t="shared" si="0"/>
        <v>16.7118</v>
      </c>
      <c r="T53" s="44">
        <v>2263.393946</v>
      </c>
    </row>
    <row r="54" spans="1:20">
      <c r="B54" s="44">
        <v>1.6836</v>
      </c>
      <c r="C54" s="44">
        <v>3.04666</v>
      </c>
      <c r="D54" s="44">
        <v>2.97253</v>
      </c>
      <c r="E54" s="44">
        <v>2.9469</v>
      </c>
      <c r="F54" s="44">
        <v>2.7683</v>
      </c>
      <c r="G54" s="44">
        <v>2.6304</v>
      </c>
      <c r="H54" s="44">
        <v>2.6884</v>
      </c>
      <c r="I54" s="44">
        <v>2.385</v>
      </c>
      <c r="J54" s="44">
        <v>2.085</v>
      </c>
      <c r="K54" s="44">
        <v>1.9686</v>
      </c>
      <c r="L54" s="44">
        <v>1.872</v>
      </c>
      <c r="M54" s="44">
        <v>1.9352</v>
      </c>
      <c r="N54" s="44">
        <v>1.898</v>
      </c>
      <c r="O54" s="44">
        <v>1.7226</v>
      </c>
      <c r="P54" s="44">
        <v>1.488</v>
      </c>
      <c r="Q54" s="44">
        <v>40.7</v>
      </c>
      <c r="R54" s="44">
        <v>19.4139</v>
      </c>
      <c r="S54" s="44">
        <f t="shared" si="0"/>
        <v>21.2861</v>
      </c>
      <c r="T54" s="44">
        <v>2456.440767</v>
      </c>
    </row>
    <row r="55" spans="1:20">
      <c r="B55" s="44">
        <v>0.0732</v>
      </c>
      <c r="C55" s="44">
        <v>0.14574</v>
      </c>
      <c r="D55" s="44">
        <v>0.6039</v>
      </c>
      <c r="E55" s="44">
        <v>0.5643</v>
      </c>
      <c r="F55" s="44">
        <v>0.0589</v>
      </c>
      <c r="G55" s="44">
        <v>0.0548</v>
      </c>
      <c r="H55" s="44">
        <v>0.0517</v>
      </c>
      <c r="I55" s="44">
        <v>0.0477</v>
      </c>
      <c r="J55" s="44">
        <v>0.0417</v>
      </c>
      <c r="K55" s="44">
        <v>0.0386</v>
      </c>
      <c r="L55" s="44">
        <v>0.036</v>
      </c>
      <c r="M55" s="44">
        <v>0.0656</v>
      </c>
      <c r="N55" s="44">
        <v>0.0292</v>
      </c>
      <c r="O55" s="44">
        <v>0.0261</v>
      </c>
      <c r="P55" s="44">
        <v>0.024</v>
      </c>
      <c r="Q55" s="44">
        <v>32.9</v>
      </c>
      <c r="R55" s="44">
        <v>13.7193</v>
      </c>
      <c r="S55" s="44">
        <f t="shared" si="0"/>
        <v>19.1807</v>
      </c>
      <c r="T55" s="44">
        <v>1735.903029</v>
      </c>
    </row>
    <row r="56" spans="1:20">
      <c r="B56" s="44">
        <v>1.2444</v>
      </c>
      <c r="C56" s="44">
        <v>1.84604</v>
      </c>
      <c r="D56" s="44">
        <v>1.96603</v>
      </c>
      <c r="E56" s="44">
        <v>1.4421</v>
      </c>
      <c r="F56" s="44">
        <v>1.178</v>
      </c>
      <c r="G56" s="44">
        <v>1.0412</v>
      </c>
      <c r="H56" s="44">
        <v>0.9306</v>
      </c>
      <c r="I56" s="44">
        <v>0.8109</v>
      </c>
      <c r="J56" s="44">
        <v>0.6255</v>
      </c>
      <c r="K56" s="44">
        <v>0.4632</v>
      </c>
      <c r="L56" s="44">
        <v>0.396</v>
      </c>
      <c r="M56" s="44">
        <v>0.2952</v>
      </c>
      <c r="N56" s="44">
        <v>0.2044</v>
      </c>
      <c r="O56" s="44">
        <v>0.1827</v>
      </c>
      <c r="P56" s="44">
        <v>0.144</v>
      </c>
      <c r="Q56" s="44">
        <v>31.7</v>
      </c>
      <c r="R56" s="44">
        <v>12.2362</v>
      </c>
      <c r="S56" s="44">
        <f t="shared" si="0"/>
        <v>19.4638</v>
      </c>
      <c r="T56" s="44">
        <v>1548.246386</v>
      </c>
    </row>
    <row r="57" spans="1:20">
      <c r="B57" s="44">
        <v>14.4204</v>
      </c>
      <c r="C57" s="44">
        <v>13.6718</v>
      </c>
      <c r="D57" s="44">
        <v>13.42</v>
      </c>
      <c r="E57" s="44">
        <v>12.2265</v>
      </c>
      <c r="F57" s="44">
        <v>11.4266</v>
      </c>
      <c r="G57" s="44">
        <v>10.5764</v>
      </c>
      <c r="H57" s="44">
        <v>9.2026</v>
      </c>
      <c r="I57" s="44">
        <v>8.3952</v>
      </c>
      <c r="J57" s="44">
        <v>32.943</v>
      </c>
      <c r="K57" s="44">
        <v>29.6834</v>
      </c>
      <c r="L57" s="44">
        <v>28.728</v>
      </c>
      <c r="M57" s="44">
        <v>25.8792</v>
      </c>
      <c r="N57" s="44">
        <v>22.8636</v>
      </c>
      <c r="O57" s="44">
        <v>22.0023</v>
      </c>
      <c r="P57" s="44">
        <v>18.072</v>
      </c>
      <c r="Q57" s="44">
        <v>31.9</v>
      </c>
      <c r="R57" s="44">
        <v>11.484</v>
      </c>
      <c r="S57" s="44">
        <f t="shared" si="0"/>
        <v>20.416</v>
      </c>
      <c r="T57" s="44">
        <v>1453.07052</v>
      </c>
    </row>
    <row r="58" spans="1:20">
      <c r="B58" s="44">
        <v>7.1004</v>
      </c>
      <c r="C58" s="44">
        <v>1.54762</v>
      </c>
      <c r="D58" s="44">
        <v>2.78465</v>
      </c>
      <c r="E58" s="44">
        <v>2.3826</v>
      </c>
      <c r="F58" s="44">
        <v>2.356</v>
      </c>
      <c r="G58" s="44">
        <v>3.0688</v>
      </c>
      <c r="H58" s="44">
        <v>3.1537</v>
      </c>
      <c r="I58" s="44">
        <v>2.7189</v>
      </c>
      <c r="J58" s="44">
        <v>2.4603</v>
      </c>
      <c r="K58" s="44">
        <v>2.316</v>
      </c>
      <c r="L58" s="44">
        <v>0.468</v>
      </c>
      <c r="M58" s="44">
        <v>0.4264</v>
      </c>
      <c r="N58" s="44">
        <v>0.2628</v>
      </c>
      <c r="O58" s="44">
        <v>0.2088</v>
      </c>
      <c r="P58" s="44">
        <v>0.216</v>
      </c>
      <c r="Q58" s="44">
        <v>38.2</v>
      </c>
      <c r="R58" s="44">
        <v>12.5296</v>
      </c>
      <c r="S58" s="44">
        <f t="shared" si="0"/>
        <v>25.6704</v>
      </c>
      <c r="T58" s="44">
        <v>1585.370288</v>
      </c>
    </row>
    <row r="59" spans="1:20">
      <c r="B59" s="44">
        <v>10.3212</v>
      </c>
      <c r="C59" s="44">
        <v>10.18098</v>
      </c>
      <c r="D59" s="44">
        <v>9.95093</v>
      </c>
      <c r="E59" s="44">
        <v>9.2796</v>
      </c>
      <c r="F59" s="44">
        <v>8.8939</v>
      </c>
      <c r="G59" s="44">
        <v>9.4804</v>
      </c>
      <c r="H59" s="44">
        <v>8.8407</v>
      </c>
      <c r="I59" s="44">
        <v>8.4429</v>
      </c>
      <c r="J59" s="44">
        <v>6.7137</v>
      </c>
      <c r="K59" s="44">
        <v>6.369</v>
      </c>
      <c r="L59" s="44">
        <v>6.084</v>
      </c>
      <c r="M59" s="44">
        <v>5.7728</v>
      </c>
      <c r="N59" s="44">
        <v>5.4896</v>
      </c>
      <c r="O59" s="44">
        <v>4.9851</v>
      </c>
      <c r="P59" s="44">
        <v>5.28</v>
      </c>
      <c r="Q59" s="44">
        <v>38.7</v>
      </c>
      <c r="R59" s="44">
        <v>11.3004</v>
      </c>
      <c r="S59" s="44">
        <f t="shared" si="0"/>
        <v>27.3996</v>
      </c>
      <c r="T59" s="44">
        <v>1429.839612</v>
      </c>
    </row>
    <row r="60" spans="1:20">
      <c r="B60" s="44">
        <v>28.548</v>
      </c>
      <c r="C60" s="44">
        <v>25.5739</v>
      </c>
      <c r="D60" s="44">
        <v>24.91423</v>
      </c>
      <c r="E60" s="44">
        <v>22.7601</v>
      </c>
      <c r="F60" s="44">
        <v>21.9108</v>
      </c>
      <c r="G60" s="44">
        <v>20.3856</v>
      </c>
      <c r="H60" s="44">
        <v>19.4392</v>
      </c>
      <c r="I60" s="44">
        <v>17.7444</v>
      </c>
      <c r="J60" s="44">
        <v>15.846</v>
      </c>
      <c r="K60" s="44">
        <v>16.3278</v>
      </c>
      <c r="L60" s="44">
        <v>15.84</v>
      </c>
      <c r="M60" s="44">
        <v>14.8584</v>
      </c>
      <c r="N60" s="44">
        <v>15.5052</v>
      </c>
      <c r="O60" s="44">
        <v>13.8852</v>
      </c>
      <c r="P60" s="44">
        <v>27.6</v>
      </c>
      <c r="Q60" s="44">
        <v>38.8</v>
      </c>
      <c r="R60" s="44">
        <v>10.1268</v>
      </c>
      <c r="S60" s="44">
        <f t="shared" si="0"/>
        <v>28.6732</v>
      </c>
      <c r="T60" s="44">
        <v>1281.344004</v>
      </c>
    </row>
    <row r="61" spans="1:20">
      <c r="B61" s="44">
        <v>31.842</v>
      </c>
      <c r="C61" s="44">
        <v>28.65526</v>
      </c>
      <c r="D61" s="44">
        <v>30.3292</v>
      </c>
      <c r="E61" s="44">
        <v>29.4063</v>
      </c>
      <c r="F61" s="44">
        <v>27.3885</v>
      </c>
      <c r="G61" s="44">
        <v>24.934</v>
      </c>
      <c r="H61" s="44">
        <v>22.4895</v>
      </c>
      <c r="I61" s="44">
        <v>20.8449</v>
      </c>
      <c r="J61" s="44">
        <v>11.8428</v>
      </c>
      <c r="K61" s="44">
        <v>10.7694</v>
      </c>
      <c r="L61" s="44">
        <v>9.864</v>
      </c>
      <c r="M61" s="44">
        <v>9.0528</v>
      </c>
      <c r="N61" s="44">
        <v>7.7088</v>
      </c>
      <c r="O61" s="44">
        <v>7.3341</v>
      </c>
      <c r="P61" s="44">
        <v>6.696</v>
      </c>
      <c r="Q61" s="44">
        <v>38.2</v>
      </c>
      <c r="R61" s="44">
        <v>9.168</v>
      </c>
      <c r="S61" s="44">
        <f t="shared" si="0"/>
        <v>29.032</v>
      </c>
      <c r="T61" s="44">
        <v>1160.02704</v>
      </c>
    </row>
    <row r="62" spans="1:20">
      <c r="B62" s="44">
        <v>10.248</v>
      </c>
      <c r="C62" s="44">
        <v>21.36826</v>
      </c>
      <c r="D62" s="44">
        <v>19.68714</v>
      </c>
      <c r="E62" s="44">
        <v>18.2457</v>
      </c>
      <c r="F62" s="44">
        <v>17.3166</v>
      </c>
      <c r="G62" s="44">
        <v>16.5496</v>
      </c>
      <c r="H62" s="44">
        <v>15.51</v>
      </c>
      <c r="I62" s="44">
        <v>14.1669</v>
      </c>
      <c r="J62" s="44">
        <v>12.4266</v>
      </c>
      <c r="K62" s="44">
        <v>11.5414</v>
      </c>
      <c r="L62" s="44">
        <v>11.052</v>
      </c>
      <c r="M62" s="44">
        <v>10.2664</v>
      </c>
      <c r="N62" s="44">
        <v>9.4316</v>
      </c>
      <c r="O62" s="44">
        <v>9.3699</v>
      </c>
      <c r="P62" s="44">
        <v>9.024</v>
      </c>
      <c r="Q62" s="44">
        <v>227.3</v>
      </c>
      <c r="R62" s="44">
        <v>166.3836</v>
      </c>
      <c r="S62" s="44">
        <f t="shared" si="0"/>
        <v>60.9164</v>
      </c>
      <c r="T62" s="44">
        <v>21726.66997848</v>
      </c>
    </row>
    <row r="63" spans="1:20">
      <c r="B63" s="44">
        <v>20.6424</v>
      </c>
      <c r="C63" s="44">
        <v>20.62568</v>
      </c>
      <c r="D63" s="44">
        <v>20.34472</v>
      </c>
      <c r="E63" s="44">
        <v>18.0576</v>
      </c>
      <c r="F63" s="44">
        <v>16.8454</v>
      </c>
      <c r="G63" s="44">
        <v>14.1384</v>
      </c>
      <c r="H63" s="44">
        <v>13.2352</v>
      </c>
      <c r="I63" s="44">
        <v>12.3066</v>
      </c>
      <c r="J63" s="44">
        <v>10.2999</v>
      </c>
      <c r="K63" s="44">
        <v>8.6464</v>
      </c>
      <c r="L63" s="44">
        <v>6.876</v>
      </c>
      <c r="M63" s="44">
        <v>5.3136</v>
      </c>
      <c r="N63" s="44">
        <v>4.0004</v>
      </c>
      <c r="O63" s="44">
        <v>3.4452</v>
      </c>
      <c r="P63" s="44">
        <v>3.072</v>
      </c>
      <c r="Q63" s="44">
        <v>292.5</v>
      </c>
      <c r="R63" s="44">
        <v>202.995</v>
      </c>
      <c r="S63" s="44">
        <f t="shared" si="0"/>
        <v>89.505</v>
      </c>
      <c r="T63" s="44">
        <v>26507.452491</v>
      </c>
    </row>
    <row r="64" spans="1:20">
      <c r="B64" s="44">
        <v>19.9104</v>
      </c>
      <c r="C64" s="44">
        <v>18.6686</v>
      </c>
      <c r="D64" s="44">
        <v>20.02264</v>
      </c>
      <c r="E64" s="44">
        <v>20.6283</v>
      </c>
      <c r="F64" s="44">
        <v>20.0849</v>
      </c>
      <c r="G64" s="44">
        <v>20.4952</v>
      </c>
      <c r="H64" s="44">
        <v>18.3018</v>
      </c>
      <c r="I64" s="44">
        <v>17.4105</v>
      </c>
      <c r="J64" s="44">
        <v>17.0136</v>
      </c>
      <c r="K64" s="44">
        <v>15.4786</v>
      </c>
      <c r="L64" s="44">
        <v>15.732</v>
      </c>
      <c r="M64" s="44">
        <v>18.8272</v>
      </c>
      <c r="N64" s="44">
        <v>20.4984</v>
      </c>
      <c r="O64" s="44">
        <v>21.8457</v>
      </c>
      <c r="P64" s="44">
        <v>22.08</v>
      </c>
      <c r="Q64" s="44">
        <v>275.14</v>
      </c>
      <c r="R64" s="44">
        <v>184.61894</v>
      </c>
      <c r="S64" s="44">
        <f t="shared" si="0"/>
        <v>90.52106</v>
      </c>
      <c r="T64" s="44">
        <v>24107.873499292</v>
      </c>
    </row>
    <row r="65" spans="1:20">
      <c r="B65" s="44">
        <v>124.7328</v>
      </c>
      <c r="C65" s="44">
        <v>102.82304</v>
      </c>
      <c r="D65" s="44">
        <v>101.13312</v>
      </c>
      <c r="E65" s="44">
        <v>113.8005</v>
      </c>
      <c r="F65" s="44">
        <v>109.1417</v>
      </c>
      <c r="G65" s="44">
        <v>111.244</v>
      </c>
      <c r="H65" s="44">
        <v>110.638</v>
      </c>
      <c r="I65" s="44">
        <v>99.9315</v>
      </c>
      <c r="J65" s="44">
        <v>65.5107</v>
      </c>
      <c r="K65" s="44">
        <v>60.988</v>
      </c>
      <c r="L65" s="44">
        <v>55.44</v>
      </c>
      <c r="M65" s="44">
        <v>37.9168</v>
      </c>
      <c r="N65" s="44">
        <v>37.1132</v>
      </c>
      <c r="O65" s="44">
        <v>35.8875</v>
      </c>
      <c r="P65" s="44">
        <v>34.68</v>
      </c>
      <c r="Q65" s="44">
        <v>263.2</v>
      </c>
      <c r="R65" s="44">
        <v>165.0264</v>
      </c>
      <c r="S65" s="44">
        <f t="shared" si="0"/>
        <v>98.1736</v>
      </c>
      <c r="T65" s="44">
        <v>21549.44435952</v>
      </c>
    </row>
    <row r="66" spans="1:20">
      <c r="Q66" s="44">
        <v>229.2</v>
      </c>
      <c r="R66" s="44">
        <v>134.9988</v>
      </c>
      <c r="S66" s="44">
        <f t="shared" ref="S66:S129" si="1">Q66-R66</f>
        <v>94.2012</v>
      </c>
      <c r="T66" s="44">
        <v>17628.38630184</v>
      </c>
    </row>
    <row r="67" spans="1:20">
      <c r="A67" s="44" t="s">
        <v>236</v>
      </c>
      <c r="Q67" s="44">
        <v>231.2</v>
      </c>
      <c r="R67" s="44">
        <v>126.6976</v>
      </c>
      <c r="S67" s="44">
        <f t="shared" si="1"/>
        <v>104.5024</v>
      </c>
      <c r="T67" s="44">
        <v>16544.40066368</v>
      </c>
    </row>
    <row r="68" spans="1:20">
      <c r="A68" s="44">
        <v>139.7096</v>
      </c>
      <c r="B68" s="44">
        <f t="shared" ref="B68:P68" si="2">B35*$A$68</f>
        <v>1615.82534976</v>
      </c>
      <c r="C68" s="44">
        <f t="shared" si="2"/>
        <v>1441.772335888</v>
      </c>
      <c r="D68" s="44">
        <f t="shared" si="2"/>
        <v>1412.739283912</v>
      </c>
      <c r="E68" s="44">
        <f t="shared" si="2"/>
        <v>1322.72857992</v>
      </c>
      <c r="F68" s="44">
        <f t="shared" si="2"/>
        <v>1184.96094336</v>
      </c>
      <c r="G68" s="44">
        <f t="shared" si="2"/>
        <v>1056.53987904</v>
      </c>
      <c r="H68" s="44">
        <f t="shared" si="2"/>
        <v>895.65030368</v>
      </c>
      <c r="I68" s="44">
        <f t="shared" si="2"/>
        <v>753.04871496</v>
      </c>
      <c r="J68" s="44">
        <f t="shared" si="2"/>
        <v>489.37478688</v>
      </c>
      <c r="K68" s="44">
        <f t="shared" si="2"/>
        <v>404.459292</v>
      </c>
      <c r="L68" s="44">
        <f t="shared" si="2"/>
        <v>286.6840992</v>
      </c>
      <c r="M68" s="44">
        <f t="shared" si="2"/>
        <v>265.78354304</v>
      </c>
      <c r="N68" s="44">
        <f t="shared" si="2"/>
        <v>236.61217856</v>
      </c>
      <c r="O68" s="44">
        <f t="shared" si="2"/>
        <v>207.84597192</v>
      </c>
      <c r="P68" s="44">
        <f t="shared" si="2"/>
        <v>184.416672</v>
      </c>
      <c r="Q68" s="44">
        <v>237.2</v>
      </c>
      <c r="R68" s="44">
        <v>122.6324</v>
      </c>
      <c r="S68" s="44">
        <f t="shared" si="1"/>
        <v>114.5676</v>
      </c>
      <c r="T68" s="44">
        <v>16013.55953032</v>
      </c>
    </row>
    <row r="69" spans="1:20">
      <c r="A69" s="44">
        <v>141.5406</v>
      </c>
      <c r="B69" s="44">
        <f t="shared" ref="B69:P69" si="3">B36*$A$69</f>
        <v>1637.00196336</v>
      </c>
      <c r="C69" s="44">
        <f t="shared" si="3"/>
        <v>1539.251194188</v>
      </c>
      <c r="D69" s="44">
        <f t="shared" si="3"/>
        <v>1499.635395654</v>
      </c>
      <c r="E69" s="44">
        <f t="shared" si="3"/>
        <v>1384.43691672</v>
      </c>
      <c r="F69" s="44">
        <f t="shared" si="3"/>
        <v>1258.84794234</v>
      </c>
      <c r="G69" s="44">
        <f t="shared" si="3"/>
        <v>1217.75870616</v>
      </c>
      <c r="H69" s="44">
        <f t="shared" si="3"/>
        <v>1090.32970398</v>
      </c>
      <c r="I69" s="44">
        <f t="shared" si="3"/>
        <v>1005.97150638</v>
      </c>
      <c r="J69" s="44">
        <f t="shared" si="3"/>
        <v>702.36691938</v>
      </c>
      <c r="K69" s="44">
        <f t="shared" si="3"/>
        <v>617.37178908</v>
      </c>
      <c r="L69" s="44">
        <f t="shared" si="3"/>
        <v>560.500776</v>
      </c>
      <c r="M69" s="44">
        <f t="shared" si="3"/>
        <v>496.75088976</v>
      </c>
      <c r="N69" s="44">
        <f t="shared" si="3"/>
        <v>429.83049408</v>
      </c>
      <c r="O69" s="44">
        <f t="shared" si="3"/>
        <v>384.19780464</v>
      </c>
      <c r="P69" s="44">
        <f t="shared" si="3"/>
        <v>360.0792864</v>
      </c>
      <c r="Q69" s="44">
        <v>202.3</v>
      </c>
      <c r="R69" s="44">
        <v>96.4971</v>
      </c>
      <c r="S69" s="44">
        <f t="shared" si="1"/>
        <v>105.8029</v>
      </c>
      <c r="T69" s="44">
        <v>12600.76501278</v>
      </c>
    </row>
    <row r="70" spans="1:20">
      <c r="A70" s="44">
        <v>133.5583</v>
      </c>
      <c r="B70" s="44">
        <f t="shared" ref="B70:P70" si="4">B37*$A$70</f>
        <v>16365.80669544</v>
      </c>
      <c r="C70" s="44">
        <f t="shared" si="4"/>
        <v>16757.327509558</v>
      </c>
      <c r="D70" s="44">
        <f t="shared" si="4"/>
        <v>16907.260057138</v>
      </c>
      <c r="E70" s="44">
        <f t="shared" si="4"/>
        <v>16438.36891983</v>
      </c>
      <c r="F70" s="44">
        <f t="shared" si="4"/>
        <v>15040.90835944</v>
      </c>
      <c r="G70" s="44">
        <f t="shared" si="4"/>
        <v>14498.92877804</v>
      </c>
      <c r="H70" s="44">
        <f t="shared" si="4"/>
        <v>13554.44454793</v>
      </c>
      <c r="I70" s="44">
        <f t="shared" si="4"/>
        <v>11505.54002346</v>
      </c>
      <c r="J70" s="44">
        <f t="shared" si="4"/>
        <v>6939.44886306</v>
      </c>
      <c r="K70" s="44">
        <f t="shared" si="4"/>
        <v>5459.51605242</v>
      </c>
      <c r="L70" s="44">
        <f t="shared" si="4"/>
        <v>5519.6974224</v>
      </c>
      <c r="M70" s="44">
        <f t="shared" si="4"/>
        <v>5357.61106952</v>
      </c>
      <c r="N70" s="44">
        <f t="shared" si="4"/>
        <v>5272.66799072</v>
      </c>
      <c r="O70" s="44">
        <f t="shared" si="4"/>
        <v>5162.57588403</v>
      </c>
      <c r="P70" s="44">
        <f t="shared" si="4"/>
        <v>4840.152792</v>
      </c>
      <c r="Q70" s="44">
        <v>123.4</v>
      </c>
      <c r="R70" s="44">
        <v>51.4578</v>
      </c>
      <c r="S70" s="44">
        <f t="shared" si="1"/>
        <v>71.9422</v>
      </c>
      <c r="T70" s="44">
        <v>6719.45214804</v>
      </c>
    </row>
    <row r="71" spans="1:20">
      <c r="A71" s="44">
        <v>126.53</v>
      </c>
      <c r="B71" s="44">
        <f t="shared" ref="B71:P71" si="5">B38*$A$71</f>
        <v>2537.786904</v>
      </c>
      <c r="C71" s="44">
        <f t="shared" si="5"/>
        <v>2528.980416</v>
      </c>
      <c r="D71" s="44">
        <f t="shared" si="5"/>
        <v>2377.24564</v>
      </c>
      <c r="E71" s="44">
        <f t="shared" si="5"/>
        <v>2427.629886</v>
      </c>
      <c r="F71" s="44">
        <f t="shared" si="5"/>
        <v>2392.290057</v>
      </c>
      <c r="G71" s="44">
        <f t="shared" si="5"/>
        <v>2406.043868</v>
      </c>
      <c r="H71" s="44">
        <f t="shared" si="5"/>
        <v>2263.393946</v>
      </c>
      <c r="I71" s="44">
        <f t="shared" si="5"/>
        <v>2456.440767</v>
      </c>
      <c r="J71" s="44">
        <f t="shared" si="5"/>
        <v>1735.903029</v>
      </c>
      <c r="K71" s="44">
        <f t="shared" si="5"/>
        <v>1548.246386</v>
      </c>
      <c r="L71" s="44">
        <f t="shared" si="5"/>
        <v>1453.07052</v>
      </c>
      <c r="M71" s="44">
        <f t="shared" si="5"/>
        <v>1585.370288</v>
      </c>
      <c r="N71" s="44">
        <f t="shared" si="5"/>
        <v>1429.839612</v>
      </c>
      <c r="O71" s="44">
        <f t="shared" si="5"/>
        <v>1281.344004</v>
      </c>
      <c r="P71" s="44">
        <f t="shared" si="5"/>
        <v>1160.02704</v>
      </c>
      <c r="Q71" s="44">
        <v>120.8</v>
      </c>
      <c r="R71" s="44">
        <v>46.6288</v>
      </c>
      <c r="S71" s="44">
        <f t="shared" si="1"/>
        <v>74.1712</v>
      </c>
      <c r="T71" s="44">
        <v>6088.87263584</v>
      </c>
    </row>
    <row r="72" spans="1:20">
      <c r="A72" s="44">
        <v>130.5818</v>
      </c>
      <c r="B72" s="44">
        <f t="shared" ref="B72:P72" si="6">B39*$A$72</f>
        <v>21726.66997848</v>
      </c>
      <c r="C72" s="44">
        <f t="shared" si="6"/>
        <v>26507.452491</v>
      </c>
      <c r="D72" s="44">
        <f t="shared" si="6"/>
        <v>24107.873499292</v>
      </c>
      <c r="E72" s="44">
        <f t="shared" si="6"/>
        <v>21549.44435952</v>
      </c>
      <c r="F72" s="44">
        <f t="shared" si="6"/>
        <v>17628.38630184</v>
      </c>
      <c r="G72" s="44">
        <f t="shared" si="6"/>
        <v>16544.40066368</v>
      </c>
      <c r="H72" s="44">
        <f t="shared" si="6"/>
        <v>16013.55953032</v>
      </c>
      <c r="I72" s="44">
        <f t="shared" si="6"/>
        <v>12600.76501278</v>
      </c>
      <c r="J72" s="44">
        <f t="shared" si="6"/>
        <v>6719.45214804</v>
      </c>
      <c r="K72" s="44">
        <f t="shared" si="6"/>
        <v>6088.87263584</v>
      </c>
      <c r="L72" s="44">
        <f t="shared" si="6"/>
        <v>5758.65738</v>
      </c>
      <c r="M72" s="44">
        <f t="shared" si="6"/>
        <v>5538.02637072</v>
      </c>
      <c r="N72" s="44">
        <f t="shared" si="6"/>
        <v>5467.82559504</v>
      </c>
      <c r="O72" s="44">
        <f t="shared" si="6"/>
        <v>5419.0141182</v>
      </c>
      <c r="P72" s="44">
        <f t="shared" si="6"/>
        <v>5286.9959184</v>
      </c>
      <c r="Q72" s="44">
        <v>122.5</v>
      </c>
      <c r="R72" s="44">
        <v>44.1</v>
      </c>
      <c r="S72" s="44">
        <f t="shared" si="1"/>
        <v>78.4</v>
      </c>
      <c r="T72" s="44">
        <v>5758.65738</v>
      </c>
    </row>
    <row r="73" spans="1:20">
      <c r="A73" s="44">
        <v>149.3622</v>
      </c>
      <c r="B73" s="44">
        <f t="shared" ref="B73:P73" si="7">B40*$A$73</f>
        <v>3159.72746856</v>
      </c>
      <c r="C73" s="44">
        <f t="shared" si="7"/>
        <v>3327.40147428</v>
      </c>
      <c r="D73" s="44">
        <f t="shared" si="7"/>
        <v>3320.356059306</v>
      </c>
      <c r="E73" s="44">
        <f t="shared" si="7"/>
        <v>3015.53320068</v>
      </c>
      <c r="F73" s="44">
        <f t="shared" si="7"/>
        <v>2683.2172419</v>
      </c>
      <c r="G73" s="44">
        <f t="shared" si="7"/>
        <v>2586.47534496</v>
      </c>
      <c r="H73" s="44">
        <f t="shared" si="7"/>
        <v>2594.60064864</v>
      </c>
      <c r="I73" s="44">
        <f t="shared" si="7"/>
        <v>2479.35277512</v>
      </c>
      <c r="J73" s="44">
        <f t="shared" si="7"/>
        <v>1712.8110285</v>
      </c>
      <c r="K73" s="44">
        <f t="shared" si="7"/>
        <v>1683.49122864</v>
      </c>
      <c r="L73" s="44">
        <f t="shared" si="7"/>
        <v>1473.3087408</v>
      </c>
      <c r="M73" s="44">
        <f t="shared" si="7"/>
        <v>1357.04520432</v>
      </c>
      <c r="N73" s="44">
        <f t="shared" si="7"/>
        <v>1225.54672344</v>
      </c>
      <c r="O73" s="44">
        <f t="shared" si="7"/>
        <v>1075.94554392</v>
      </c>
      <c r="P73" s="44">
        <f t="shared" si="7"/>
        <v>949.943592</v>
      </c>
      <c r="Q73" s="44">
        <v>129.3</v>
      </c>
      <c r="R73" s="44">
        <v>42.4104</v>
      </c>
      <c r="S73" s="44">
        <f t="shared" si="1"/>
        <v>86.8896</v>
      </c>
      <c r="T73" s="44">
        <v>5538.02637072</v>
      </c>
    </row>
    <row r="74" spans="1:20">
      <c r="A74" s="44">
        <v>150.2335</v>
      </c>
      <c r="B74" s="44">
        <f t="shared" ref="B74:P74" si="8">B41*$A$74</f>
        <v>2122.4387946</v>
      </c>
      <c r="C74" s="44">
        <f t="shared" si="8"/>
        <v>2035.19519648</v>
      </c>
      <c r="D74" s="44">
        <f t="shared" si="8"/>
        <v>1815.528279785</v>
      </c>
      <c r="E74" s="44">
        <f t="shared" si="8"/>
        <v>2260.713708</v>
      </c>
      <c r="F74" s="44">
        <f t="shared" si="8"/>
        <v>2052.9107308</v>
      </c>
      <c r="G74" s="44">
        <f t="shared" si="8"/>
        <v>2017.034971</v>
      </c>
      <c r="H74" s="44">
        <f t="shared" si="8"/>
        <v>2034.9728509</v>
      </c>
      <c r="I74" s="44">
        <f t="shared" si="8"/>
        <v>1791.5344875</v>
      </c>
      <c r="J74" s="44">
        <f t="shared" si="8"/>
        <v>877.063173</v>
      </c>
      <c r="K74" s="44">
        <f t="shared" si="8"/>
        <v>875.6509781</v>
      </c>
      <c r="L74" s="44">
        <f t="shared" si="8"/>
        <v>827.486118</v>
      </c>
      <c r="M74" s="44">
        <f t="shared" si="8"/>
        <v>739.14882</v>
      </c>
      <c r="N74" s="44">
        <f t="shared" si="8"/>
        <v>644.8622754</v>
      </c>
      <c r="O74" s="44">
        <f t="shared" si="8"/>
        <v>490.13679375</v>
      </c>
      <c r="P74" s="44">
        <f t="shared" si="8"/>
        <v>353.349192</v>
      </c>
      <c r="Q74" s="44">
        <v>143.4</v>
      </c>
      <c r="R74" s="44">
        <v>41.8728</v>
      </c>
      <c r="S74" s="44">
        <f t="shared" si="1"/>
        <v>101.5272</v>
      </c>
      <c r="T74" s="44">
        <v>5467.82559504</v>
      </c>
    </row>
    <row r="75" spans="1:20">
      <c r="A75" s="44">
        <v>156.9351</v>
      </c>
      <c r="B75" s="44">
        <f t="shared" ref="B75:P75" si="9">B42*$A$75</f>
        <v>22630.6691604</v>
      </c>
      <c r="C75" s="44">
        <f t="shared" si="9"/>
        <v>22370.72186076</v>
      </c>
      <c r="D75" s="44">
        <f t="shared" si="9"/>
        <v>20287.763081586</v>
      </c>
      <c r="E75" s="44">
        <f t="shared" si="9"/>
        <v>19896.13781694</v>
      </c>
      <c r="F75" s="44">
        <f t="shared" si="9"/>
        <v>17719.74615663</v>
      </c>
      <c r="G75" s="44">
        <f t="shared" si="9"/>
        <v>16959.28574256</v>
      </c>
      <c r="H75" s="44">
        <f t="shared" si="9"/>
        <v>15691.59539178</v>
      </c>
      <c r="I75" s="44">
        <f t="shared" si="9"/>
        <v>13234.90194936</v>
      </c>
      <c r="J75" s="44">
        <f t="shared" si="9"/>
        <v>8121.34434447</v>
      </c>
      <c r="K75" s="44">
        <f t="shared" si="9"/>
        <v>6360.579603</v>
      </c>
      <c r="L75" s="44">
        <f t="shared" si="9"/>
        <v>6079.0380336</v>
      </c>
      <c r="M75" s="44">
        <f t="shared" si="9"/>
        <v>5760.02036232</v>
      </c>
      <c r="N75" s="44">
        <f t="shared" si="9"/>
        <v>5027.00789724</v>
      </c>
      <c r="O75" s="44">
        <f t="shared" si="9"/>
        <v>4517.89473933</v>
      </c>
      <c r="P75" s="44">
        <f t="shared" si="9"/>
        <v>4094.1228888</v>
      </c>
      <c r="Q75" s="44">
        <v>159</v>
      </c>
      <c r="R75" s="44">
        <v>41.499</v>
      </c>
      <c r="S75" s="44">
        <f t="shared" si="1"/>
        <v>117.501</v>
      </c>
      <c r="T75" s="44">
        <v>5419.0141182</v>
      </c>
    </row>
    <row r="76" spans="1:20">
      <c r="A76" s="44">
        <v>227.7</v>
      </c>
      <c r="B76" s="44">
        <f t="shared" ref="B76:P76" si="10">B43*$A$76</f>
        <v>500.0292</v>
      </c>
      <c r="C76" s="44">
        <f t="shared" si="10"/>
        <v>1061.919936</v>
      </c>
      <c r="D76" s="44">
        <f t="shared" si="10"/>
        <v>1052.700363</v>
      </c>
      <c r="E76" s="44">
        <f t="shared" si="10"/>
        <v>985.09851</v>
      </c>
      <c r="F76" s="44">
        <f t="shared" si="10"/>
        <v>777.86874</v>
      </c>
      <c r="G76" s="44">
        <f t="shared" si="10"/>
        <v>723.72168</v>
      </c>
      <c r="H76" s="44">
        <f t="shared" si="10"/>
        <v>682.78122</v>
      </c>
      <c r="I76" s="44">
        <f t="shared" si="10"/>
        <v>553.92579</v>
      </c>
      <c r="J76" s="44">
        <f t="shared" si="10"/>
        <v>617.18085</v>
      </c>
      <c r="K76" s="44">
        <f t="shared" si="10"/>
        <v>492.19632</v>
      </c>
      <c r="L76" s="44">
        <f t="shared" si="10"/>
        <v>426.2544</v>
      </c>
      <c r="M76" s="44">
        <f t="shared" si="10"/>
        <v>395.83368</v>
      </c>
      <c r="N76" s="44">
        <f t="shared" si="10"/>
        <v>359.03736</v>
      </c>
      <c r="O76" s="44">
        <f t="shared" si="10"/>
        <v>338.74929</v>
      </c>
      <c r="P76" s="44">
        <f t="shared" si="10"/>
        <v>333.3528</v>
      </c>
      <c r="Q76" s="44">
        <v>168.7</v>
      </c>
      <c r="R76" s="44">
        <v>40.488</v>
      </c>
      <c r="S76" s="44">
        <f t="shared" si="1"/>
        <v>128.212</v>
      </c>
      <c r="T76" s="44">
        <v>5286.9959184</v>
      </c>
    </row>
    <row r="77" spans="1:20">
      <c r="A77" s="44">
        <v>228.9157</v>
      </c>
      <c r="B77" s="44">
        <f t="shared" ref="B77:P77" si="11">B44*$A$77</f>
        <v>3167.00292636</v>
      </c>
      <c r="C77" s="44">
        <f t="shared" si="11"/>
        <v>3504.616957348</v>
      </c>
      <c r="D77" s="44">
        <f t="shared" si="11"/>
        <v>3297.844273009</v>
      </c>
      <c r="E77" s="44">
        <f t="shared" si="11"/>
        <v>2999.78000751</v>
      </c>
      <c r="F77" s="44">
        <f t="shared" si="11"/>
        <v>2750.55948492</v>
      </c>
      <c r="G77" s="44">
        <f t="shared" si="11"/>
        <v>2571.6389738</v>
      </c>
      <c r="H77" s="44">
        <f t="shared" si="11"/>
        <v>2366.988338</v>
      </c>
      <c r="I77" s="44">
        <f t="shared" si="11"/>
        <v>2172.93649911</v>
      </c>
      <c r="J77" s="44">
        <f t="shared" si="11"/>
        <v>1326.86407191</v>
      </c>
      <c r="K77" s="44">
        <f t="shared" si="11"/>
        <v>1184.04356668</v>
      </c>
      <c r="L77" s="44">
        <f t="shared" si="11"/>
        <v>1030.12065</v>
      </c>
      <c r="M77" s="44">
        <f t="shared" si="11"/>
        <v>968.58810984</v>
      </c>
      <c r="N77" s="44">
        <f t="shared" si="11"/>
        <v>875.64833564</v>
      </c>
      <c r="O77" s="44">
        <f t="shared" si="11"/>
        <v>854.38206711</v>
      </c>
      <c r="P77" s="44">
        <f t="shared" si="11"/>
        <v>818.6025432</v>
      </c>
      <c r="Q77" s="44">
        <v>28.9</v>
      </c>
      <c r="R77" s="44">
        <v>21.1548</v>
      </c>
      <c r="S77" s="44">
        <f t="shared" si="1"/>
        <v>7.7452</v>
      </c>
      <c r="T77" s="44">
        <v>3159.72746856</v>
      </c>
    </row>
    <row r="78" spans="1:20">
      <c r="A78" s="44">
        <v>214.685</v>
      </c>
      <c r="B78" s="44">
        <f t="shared" ref="B78:P78" si="12">B45*$A$78</f>
        <v>958.611462</v>
      </c>
      <c r="C78" s="44">
        <f t="shared" si="12"/>
        <v>910.3373929</v>
      </c>
      <c r="D78" s="44">
        <f t="shared" si="12"/>
        <v>875.8461008</v>
      </c>
      <c r="E78" s="44">
        <f t="shared" si="12"/>
        <v>767.2627215</v>
      </c>
      <c r="F78" s="44">
        <f t="shared" si="12"/>
        <v>657.537218</v>
      </c>
      <c r="G78" s="44">
        <f t="shared" si="12"/>
        <v>541.177948</v>
      </c>
      <c r="H78" s="44">
        <f t="shared" si="12"/>
        <v>488.365438</v>
      </c>
      <c r="I78" s="44">
        <f t="shared" si="12"/>
        <v>399.3785055</v>
      </c>
      <c r="J78" s="44">
        <f t="shared" si="12"/>
        <v>295.4280285</v>
      </c>
      <c r="K78" s="44">
        <f t="shared" si="12"/>
        <v>265.178912</v>
      </c>
      <c r="L78" s="44">
        <f t="shared" si="12"/>
        <v>239.58846</v>
      </c>
      <c r="M78" s="44">
        <f t="shared" si="12"/>
        <v>281.66672</v>
      </c>
      <c r="N78" s="44">
        <f t="shared" si="12"/>
        <v>269.558486</v>
      </c>
      <c r="O78" s="44">
        <f t="shared" si="12"/>
        <v>246.544254</v>
      </c>
      <c r="P78" s="44">
        <f t="shared" si="12"/>
        <v>231.8598</v>
      </c>
      <c r="Q78" s="44">
        <v>32.1</v>
      </c>
      <c r="R78" s="44">
        <v>22.2774</v>
      </c>
      <c r="S78" s="44">
        <f t="shared" si="1"/>
        <v>9.8226</v>
      </c>
      <c r="T78" s="44">
        <v>3327.40147428</v>
      </c>
    </row>
    <row r="79" spans="1:20">
      <c r="A79" s="44">
        <v>188.4947</v>
      </c>
      <c r="B79" s="44">
        <f t="shared" ref="B79:P79" si="13">B46*$A$79</f>
        <v>938.25121872</v>
      </c>
      <c r="C79" s="44">
        <f t="shared" si="13"/>
        <v>1281.99015364</v>
      </c>
      <c r="D79" s="44">
        <f t="shared" si="13"/>
        <v>1302.74342011</v>
      </c>
      <c r="E79" s="44">
        <f t="shared" si="13"/>
        <v>1276.41071052</v>
      </c>
      <c r="F79" s="44">
        <f t="shared" si="13"/>
        <v>1232.35949913</v>
      </c>
      <c r="G79" s="44">
        <f t="shared" si="13"/>
        <v>1208.55261852</v>
      </c>
      <c r="H79" s="44">
        <f t="shared" si="13"/>
        <v>1266.8728787</v>
      </c>
      <c r="I79" s="44">
        <f t="shared" si="13"/>
        <v>1186.83802908</v>
      </c>
      <c r="J79" s="44">
        <f t="shared" si="13"/>
        <v>1013.96953971</v>
      </c>
      <c r="K79" s="44">
        <f t="shared" si="13"/>
        <v>931.31461376</v>
      </c>
      <c r="L79" s="44">
        <f t="shared" si="13"/>
        <v>983.942334</v>
      </c>
      <c r="M79" s="44">
        <f t="shared" si="13"/>
        <v>1013.95069024</v>
      </c>
      <c r="N79" s="44">
        <f t="shared" si="13"/>
        <v>721.02992644</v>
      </c>
      <c r="O79" s="44">
        <f t="shared" si="13"/>
        <v>698.59905714</v>
      </c>
      <c r="P79" s="44">
        <f t="shared" si="13"/>
        <v>655.961556</v>
      </c>
      <c r="Q79" s="44">
        <v>33.13</v>
      </c>
      <c r="R79" s="44">
        <v>22.23023</v>
      </c>
      <c r="S79" s="44">
        <f t="shared" si="1"/>
        <v>10.89977</v>
      </c>
      <c r="T79" s="44">
        <v>3320.356059306</v>
      </c>
    </row>
    <row r="80" spans="1:20">
      <c r="A80" s="44">
        <v>133.2873</v>
      </c>
      <c r="B80" s="44">
        <f t="shared" ref="B80:P80" si="14">B47*$A$80</f>
        <v>487.831518</v>
      </c>
      <c r="C80" s="44">
        <f t="shared" si="14"/>
        <v>466.206986448</v>
      </c>
      <c r="D80" s="44">
        <f t="shared" si="14"/>
        <v>461.488616028</v>
      </c>
      <c r="E80" s="44">
        <f t="shared" si="14"/>
        <v>426.21279921</v>
      </c>
      <c r="F80" s="44">
        <f t="shared" si="14"/>
        <v>392.5310985</v>
      </c>
      <c r="G80" s="44">
        <f t="shared" si="14"/>
        <v>372.51134604</v>
      </c>
      <c r="H80" s="44">
        <f t="shared" si="14"/>
        <v>344.5476705</v>
      </c>
      <c r="I80" s="44">
        <f t="shared" si="14"/>
        <v>317.8902105</v>
      </c>
      <c r="J80" s="44">
        <f t="shared" si="14"/>
        <v>216.76513599</v>
      </c>
      <c r="K80" s="44">
        <f t="shared" si="14"/>
        <v>210.94048098</v>
      </c>
      <c r="L80" s="44">
        <f t="shared" si="14"/>
        <v>206.3287404</v>
      </c>
      <c r="M80" s="44">
        <f t="shared" si="14"/>
        <v>192.36023136</v>
      </c>
      <c r="N80" s="44">
        <f t="shared" si="14"/>
        <v>179.03150136</v>
      </c>
      <c r="O80" s="44">
        <f t="shared" si="14"/>
        <v>173.9399265</v>
      </c>
      <c r="P80" s="44">
        <f t="shared" si="14"/>
        <v>156.7458648</v>
      </c>
      <c r="Q80" s="44">
        <v>32.2</v>
      </c>
      <c r="R80" s="44">
        <v>20.1894</v>
      </c>
      <c r="S80" s="44">
        <f t="shared" si="1"/>
        <v>12.0106</v>
      </c>
      <c r="T80" s="44">
        <v>3015.53320068</v>
      </c>
    </row>
    <row r="81" spans="1:20">
      <c r="A81" s="44">
        <v>223.67</v>
      </c>
      <c r="B81" s="44">
        <f t="shared" ref="B81:P81" si="15">B48*$A$81</f>
        <v>654.90576</v>
      </c>
      <c r="C81" s="44">
        <f t="shared" si="15"/>
        <v>1038.4684962</v>
      </c>
      <c r="D81" s="44">
        <f t="shared" si="15"/>
        <v>1079.0936783</v>
      </c>
      <c r="E81" s="44">
        <f t="shared" si="15"/>
        <v>1065.832284</v>
      </c>
      <c r="F81" s="44">
        <f t="shared" si="15"/>
        <v>988.062225</v>
      </c>
      <c r="G81" s="44">
        <f t="shared" si="15"/>
        <v>870.255236</v>
      </c>
      <c r="H81" s="44">
        <f t="shared" si="15"/>
        <v>832.589208</v>
      </c>
      <c r="I81" s="44">
        <f t="shared" si="15"/>
        <v>736.165071</v>
      </c>
      <c r="J81" s="44">
        <f t="shared" si="15"/>
        <v>298.465248</v>
      </c>
      <c r="K81" s="44">
        <f t="shared" si="15"/>
        <v>319.445494</v>
      </c>
      <c r="L81" s="44">
        <f t="shared" si="15"/>
        <v>281.8242</v>
      </c>
      <c r="M81" s="44">
        <f t="shared" si="15"/>
        <v>183.4094</v>
      </c>
      <c r="N81" s="44">
        <f t="shared" si="15"/>
        <v>169.810264</v>
      </c>
      <c r="O81" s="44">
        <f t="shared" si="15"/>
        <v>87.566805</v>
      </c>
      <c r="P81" s="44">
        <f t="shared" si="15"/>
        <v>53.6808</v>
      </c>
      <c r="Q81" s="44">
        <v>30.5</v>
      </c>
      <c r="R81" s="44">
        <v>17.9645</v>
      </c>
      <c r="S81" s="44">
        <f t="shared" si="1"/>
        <v>12.5355</v>
      </c>
      <c r="T81" s="44">
        <v>2683.2172419</v>
      </c>
    </row>
    <row r="82" spans="1:20">
      <c r="A82" s="44">
        <v>192.9813</v>
      </c>
      <c r="B82" s="44">
        <f t="shared" ref="B82:P82" si="16">B49*$A$82</f>
        <v>11837.78171208</v>
      </c>
      <c r="C82" s="44">
        <f t="shared" si="16"/>
        <v>12498.256351704</v>
      </c>
      <c r="D82" s="44">
        <f t="shared" si="16"/>
        <v>16276.94985411</v>
      </c>
      <c r="E82" s="44">
        <f t="shared" si="16"/>
        <v>15705.70590798</v>
      </c>
      <c r="F82" s="44">
        <f t="shared" si="16"/>
        <v>14208.2482125</v>
      </c>
      <c r="G82" s="44">
        <f t="shared" si="16"/>
        <v>14773.79921028</v>
      </c>
      <c r="H82" s="44">
        <f t="shared" si="16"/>
        <v>13309.49570214</v>
      </c>
      <c r="I82" s="44">
        <f t="shared" si="16"/>
        <v>11902.33395693</v>
      </c>
      <c r="J82" s="44">
        <f t="shared" si="16"/>
        <v>7492.05511551</v>
      </c>
      <c r="K82" s="44">
        <f t="shared" si="16"/>
        <v>6808.45745652</v>
      </c>
      <c r="L82" s="44">
        <f t="shared" si="16"/>
        <v>6245.6467932</v>
      </c>
      <c r="M82" s="44">
        <f t="shared" si="16"/>
        <v>5468.93565696</v>
      </c>
      <c r="N82" s="44">
        <f t="shared" si="16"/>
        <v>4851.78145956</v>
      </c>
      <c r="O82" s="44">
        <f t="shared" si="16"/>
        <v>4351.80550752</v>
      </c>
      <c r="P82" s="44">
        <f t="shared" si="16"/>
        <v>3811.7666376</v>
      </c>
      <c r="Q82" s="44">
        <v>31.6</v>
      </c>
      <c r="R82" s="44">
        <v>17.3168</v>
      </c>
      <c r="S82" s="44">
        <f t="shared" si="1"/>
        <v>14.2832</v>
      </c>
      <c r="T82" s="44">
        <v>2586.47534496</v>
      </c>
    </row>
    <row r="83" spans="1:20">
      <c r="A83" s="44">
        <v>129.0315</v>
      </c>
      <c r="B83" s="44">
        <f t="shared" ref="B83:P83" si="17">B50*$A$83</f>
        <v>4769.778429</v>
      </c>
      <c r="C83" s="44">
        <f t="shared" si="17"/>
        <v>8820.4643085</v>
      </c>
      <c r="D83" s="44">
        <f t="shared" si="17"/>
        <v>8317.753713555</v>
      </c>
      <c r="E83" s="44">
        <f t="shared" si="17"/>
        <v>8138.8167003</v>
      </c>
      <c r="F83" s="44">
        <f t="shared" si="17"/>
        <v>7653.15503745</v>
      </c>
      <c r="G83" s="44">
        <f t="shared" si="17"/>
        <v>7297.1958384</v>
      </c>
      <c r="H83" s="44">
        <f t="shared" si="17"/>
        <v>7191.2609769</v>
      </c>
      <c r="I83" s="44">
        <f t="shared" si="17"/>
        <v>6093.2545245</v>
      </c>
      <c r="J83" s="44">
        <f t="shared" si="17"/>
        <v>1813.26676635</v>
      </c>
      <c r="K83" s="44">
        <f t="shared" si="17"/>
        <v>1708.3512537</v>
      </c>
      <c r="L83" s="44">
        <f t="shared" si="17"/>
        <v>1653.667704</v>
      </c>
      <c r="M83" s="44">
        <f t="shared" si="17"/>
        <v>1548.9973512</v>
      </c>
      <c r="N83" s="44">
        <f t="shared" si="17"/>
        <v>1450.572123</v>
      </c>
      <c r="O83" s="44">
        <f t="shared" si="17"/>
        <v>1370.66291505</v>
      </c>
      <c r="P83" s="44">
        <f t="shared" si="17"/>
        <v>1213.928352</v>
      </c>
      <c r="Q83" s="44">
        <v>33.6</v>
      </c>
      <c r="R83" s="44">
        <v>17.3712</v>
      </c>
      <c r="S83" s="44">
        <f t="shared" si="1"/>
        <v>16.2288</v>
      </c>
      <c r="T83" s="44">
        <v>2594.60064864</v>
      </c>
    </row>
    <row r="84" spans="1:20">
      <c r="A84" s="44">
        <v>152.7984</v>
      </c>
      <c r="B84" s="44">
        <f t="shared" ref="B84:P84" si="18">B51*$A$84</f>
        <v>603.98151552</v>
      </c>
      <c r="C84" s="44">
        <f t="shared" si="18"/>
        <v>657.46095552</v>
      </c>
      <c r="D84" s="44">
        <f t="shared" si="18"/>
        <v>631.570794624</v>
      </c>
      <c r="E84" s="44">
        <f t="shared" si="18"/>
        <v>603.56895984</v>
      </c>
      <c r="F84" s="44">
        <f t="shared" si="18"/>
        <v>566.98902288</v>
      </c>
      <c r="G84" s="44">
        <f t="shared" si="18"/>
        <v>544.2679008</v>
      </c>
      <c r="H84" s="44">
        <f t="shared" si="18"/>
        <v>545.07773232</v>
      </c>
      <c r="I84" s="44">
        <f t="shared" si="18"/>
        <v>495.61689024</v>
      </c>
      <c r="J84" s="44">
        <f t="shared" si="18"/>
        <v>286.7261976</v>
      </c>
      <c r="K84" s="44">
        <f t="shared" si="18"/>
        <v>265.4108208</v>
      </c>
      <c r="L84" s="44">
        <f t="shared" si="18"/>
        <v>253.0341504</v>
      </c>
      <c r="M84" s="44">
        <f t="shared" si="18"/>
        <v>215.50686336</v>
      </c>
      <c r="N84" s="44">
        <f t="shared" si="18"/>
        <v>75.84912576</v>
      </c>
      <c r="O84" s="44">
        <f t="shared" si="18"/>
        <v>59.8205736</v>
      </c>
      <c r="P84" s="44">
        <f t="shared" si="18"/>
        <v>62.3417472</v>
      </c>
      <c r="Q84" s="44">
        <v>34.8</v>
      </c>
      <c r="R84" s="44">
        <v>16.5996</v>
      </c>
      <c r="S84" s="44">
        <f t="shared" si="1"/>
        <v>18.2004</v>
      </c>
      <c r="T84" s="44">
        <v>2479.35277512</v>
      </c>
    </row>
    <row r="85" spans="1:20">
      <c r="A85" s="44">
        <v>137.5121</v>
      </c>
      <c r="B85" s="44">
        <f t="shared" ref="B85:P85" si="19">B52*$A$85</f>
        <v>261.71302872</v>
      </c>
      <c r="C85" s="44">
        <f t="shared" si="19"/>
        <v>1246.360170044</v>
      </c>
      <c r="D85" s="44">
        <f t="shared" si="19"/>
        <v>1217.97217212</v>
      </c>
      <c r="E85" s="44">
        <f t="shared" si="19"/>
        <v>1207.0812138</v>
      </c>
      <c r="F85" s="44">
        <f t="shared" si="19"/>
        <v>1166.32262736</v>
      </c>
      <c r="G85" s="44">
        <f t="shared" si="19"/>
        <v>1115.27813584</v>
      </c>
      <c r="H85" s="44">
        <f t="shared" si="19"/>
        <v>1101.95321335</v>
      </c>
      <c r="I85" s="44">
        <f t="shared" si="19"/>
        <v>937.98378531</v>
      </c>
      <c r="J85" s="44">
        <f t="shared" si="19"/>
        <v>326.85251049</v>
      </c>
      <c r="K85" s="44">
        <f t="shared" si="19"/>
        <v>307.86208948</v>
      </c>
      <c r="L85" s="44">
        <f t="shared" si="19"/>
        <v>297.026136</v>
      </c>
      <c r="M85" s="44">
        <f t="shared" si="19"/>
        <v>216.49905024</v>
      </c>
      <c r="N85" s="44">
        <f t="shared" si="19"/>
        <v>176.67554608</v>
      </c>
      <c r="O85" s="44">
        <f t="shared" si="19"/>
        <v>161.50796145</v>
      </c>
      <c r="P85" s="44">
        <f t="shared" si="19"/>
        <v>128.7113256</v>
      </c>
      <c r="Q85" s="44">
        <v>27.5</v>
      </c>
      <c r="R85" s="44">
        <v>11.4675</v>
      </c>
      <c r="S85" s="44">
        <f t="shared" si="1"/>
        <v>16.0325</v>
      </c>
      <c r="T85" s="44">
        <v>1712.8110285</v>
      </c>
    </row>
    <row r="86" spans="1:20">
      <c r="A86" s="44">
        <v>144.9728</v>
      </c>
      <c r="B86" s="44">
        <f t="shared" ref="B86:P86" si="20">B53*$A$86</f>
        <v>594.27250176</v>
      </c>
      <c r="C86" s="44">
        <f t="shared" si="20"/>
        <v>539.275620352</v>
      </c>
      <c r="D86" s="44">
        <f t="shared" si="20"/>
        <v>552.531933184</v>
      </c>
      <c r="E86" s="44">
        <f t="shared" si="20"/>
        <v>518.11828992</v>
      </c>
      <c r="F86" s="44">
        <f t="shared" si="20"/>
        <v>495.25607936</v>
      </c>
      <c r="G86" s="44">
        <f t="shared" si="20"/>
        <v>429.00350976</v>
      </c>
      <c r="H86" s="44">
        <f t="shared" si="20"/>
        <v>397.23996928</v>
      </c>
      <c r="I86" s="44">
        <f t="shared" si="20"/>
        <v>373.42093824</v>
      </c>
      <c r="J86" s="44">
        <f t="shared" si="20"/>
        <v>362.7219456</v>
      </c>
      <c r="K86" s="44">
        <f t="shared" si="20"/>
        <v>335.7570048</v>
      </c>
      <c r="L86" s="44">
        <f t="shared" si="20"/>
        <v>313.141248</v>
      </c>
      <c r="M86" s="44">
        <f t="shared" si="20"/>
        <v>323.34733312</v>
      </c>
      <c r="N86" s="44">
        <f t="shared" si="20"/>
        <v>262.45875712</v>
      </c>
      <c r="O86" s="44">
        <f t="shared" si="20"/>
        <v>234.59498496</v>
      </c>
      <c r="P86" s="44">
        <f t="shared" si="20"/>
        <v>212.2401792</v>
      </c>
      <c r="Q86" s="44">
        <v>29.2</v>
      </c>
      <c r="R86" s="44">
        <v>11.2712</v>
      </c>
      <c r="S86" s="44">
        <f t="shared" si="1"/>
        <v>17.9288</v>
      </c>
      <c r="T86" s="44">
        <v>1683.49122864</v>
      </c>
    </row>
    <row r="87" spans="1:20">
      <c r="A87" s="44">
        <v>124.3953</v>
      </c>
      <c r="B87" s="44">
        <f t="shared" ref="B87:P87" si="21">B54*$A$87</f>
        <v>209.43192708</v>
      </c>
      <c r="C87" s="44">
        <f t="shared" si="21"/>
        <v>378.990184698</v>
      </c>
      <c r="D87" s="44">
        <f t="shared" si="21"/>
        <v>369.768761109</v>
      </c>
      <c r="E87" s="44">
        <f t="shared" si="21"/>
        <v>366.58050957</v>
      </c>
      <c r="F87" s="44">
        <f t="shared" si="21"/>
        <v>344.36350899</v>
      </c>
      <c r="G87" s="44">
        <f t="shared" si="21"/>
        <v>327.20939712</v>
      </c>
      <c r="H87" s="44">
        <f t="shared" si="21"/>
        <v>334.42432452</v>
      </c>
      <c r="I87" s="44">
        <f t="shared" si="21"/>
        <v>296.6827905</v>
      </c>
      <c r="J87" s="44">
        <f t="shared" si="21"/>
        <v>259.3642005</v>
      </c>
      <c r="K87" s="44">
        <f t="shared" si="21"/>
        <v>244.88458758</v>
      </c>
      <c r="L87" s="44">
        <f t="shared" si="21"/>
        <v>232.8680016</v>
      </c>
      <c r="M87" s="44">
        <f t="shared" si="21"/>
        <v>240.72978456</v>
      </c>
      <c r="N87" s="44">
        <f t="shared" si="21"/>
        <v>236.1022794</v>
      </c>
      <c r="O87" s="44">
        <f t="shared" si="21"/>
        <v>214.28334378</v>
      </c>
      <c r="P87" s="44">
        <f t="shared" si="21"/>
        <v>185.1002064</v>
      </c>
      <c r="Q87" s="44">
        <v>27.4</v>
      </c>
      <c r="R87" s="44">
        <v>9.864</v>
      </c>
      <c r="S87" s="44">
        <f t="shared" si="1"/>
        <v>17.536</v>
      </c>
      <c r="T87" s="44">
        <v>1473.3087408</v>
      </c>
    </row>
    <row r="88" spans="1:20">
      <c r="A88" s="44">
        <v>118.15</v>
      </c>
      <c r="B88" s="44">
        <f t="shared" ref="B88:P88" si="22">B55*$A$88</f>
        <v>8.64858</v>
      </c>
      <c r="C88" s="44">
        <f t="shared" si="22"/>
        <v>17.219181</v>
      </c>
      <c r="D88" s="44">
        <f t="shared" si="22"/>
        <v>71.350785</v>
      </c>
      <c r="E88" s="44">
        <f t="shared" si="22"/>
        <v>66.672045</v>
      </c>
      <c r="F88" s="44">
        <f t="shared" si="22"/>
        <v>6.959035</v>
      </c>
      <c r="G88" s="44">
        <f t="shared" si="22"/>
        <v>6.47462</v>
      </c>
      <c r="H88" s="44">
        <f t="shared" si="22"/>
        <v>6.108355</v>
      </c>
      <c r="I88" s="44">
        <f t="shared" si="22"/>
        <v>5.635755</v>
      </c>
      <c r="J88" s="44">
        <f t="shared" si="22"/>
        <v>4.926855</v>
      </c>
      <c r="K88" s="44">
        <f t="shared" si="22"/>
        <v>4.56059</v>
      </c>
      <c r="L88" s="44">
        <f t="shared" si="22"/>
        <v>4.2534</v>
      </c>
      <c r="M88" s="44">
        <f t="shared" si="22"/>
        <v>7.75064</v>
      </c>
      <c r="N88" s="44">
        <f t="shared" si="22"/>
        <v>3.44998</v>
      </c>
      <c r="O88" s="44">
        <f t="shared" si="22"/>
        <v>3.083715</v>
      </c>
      <c r="P88" s="44">
        <f t="shared" si="22"/>
        <v>2.8356</v>
      </c>
      <c r="Q88" s="44">
        <v>27.7</v>
      </c>
      <c r="R88" s="44">
        <v>9.0856</v>
      </c>
      <c r="S88" s="44">
        <f t="shared" si="1"/>
        <v>18.6144</v>
      </c>
      <c r="T88" s="44">
        <v>1357.04520432</v>
      </c>
    </row>
    <row r="89" spans="1:20">
      <c r="A89" s="44">
        <v>216.0479</v>
      </c>
      <c r="B89" s="44">
        <f t="shared" ref="B89:P89" si="23">B56*$A$89</f>
        <v>268.85000676</v>
      </c>
      <c r="C89" s="44">
        <f t="shared" si="23"/>
        <v>398.833065316</v>
      </c>
      <c r="D89" s="44">
        <f t="shared" si="23"/>
        <v>424.756652837</v>
      </c>
      <c r="E89" s="44">
        <f t="shared" si="23"/>
        <v>311.56267659</v>
      </c>
      <c r="F89" s="44">
        <f t="shared" si="23"/>
        <v>254.5044262</v>
      </c>
      <c r="G89" s="44">
        <f t="shared" si="23"/>
        <v>224.94907348</v>
      </c>
      <c r="H89" s="44">
        <f t="shared" si="23"/>
        <v>201.05417574</v>
      </c>
      <c r="I89" s="44">
        <f t="shared" si="23"/>
        <v>175.19324211</v>
      </c>
      <c r="J89" s="44">
        <f t="shared" si="23"/>
        <v>135.13796145</v>
      </c>
      <c r="K89" s="44">
        <f t="shared" si="23"/>
        <v>100.07338728</v>
      </c>
      <c r="L89" s="44">
        <f t="shared" si="23"/>
        <v>85.5549684</v>
      </c>
      <c r="M89" s="44">
        <f t="shared" si="23"/>
        <v>63.77734008</v>
      </c>
      <c r="N89" s="44">
        <f t="shared" si="23"/>
        <v>44.16019076</v>
      </c>
      <c r="O89" s="44">
        <f t="shared" si="23"/>
        <v>39.47195133</v>
      </c>
      <c r="P89" s="44">
        <f t="shared" si="23"/>
        <v>31.1108976</v>
      </c>
      <c r="Q89" s="44">
        <v>28.1</v>
      </c>
      <c r="R89" s="44">
        <v>8.2052</v>
      </c>
      <c r="S89" s="44">
        <f t="shared" si="1"/>
        <v>19.8948</v>
      </c>
      <c r="T89" s="44">
        <v>1225.54672344</v>
      </c>
    </row>
    <row r="90" spans="1:20">
      <c r="A90" s="44">
        <v>182.3157</v>
      </c>
      <c r="B90" s="44">
        <f t="shared" ref="B90:P90" si="24">B57*$A$90</f>
        <v>2629.06532028</v>
      </c>
      <c r="C90" s="44">
        <f t="shared" si="24"/>
        <v>2492.58378726</v>
      </c>
      <c r="D90" s="44">
        <f t="shared" si="24"/>
        <v>2446.676694</v>
      </c>
      <c r="E90" s="44">
        <f t="shared" si="24"/>
        <v>2229.08290605</v>
      </c>
      <c r="F90" s="44">
        <f t="shared" si="24"/>
        <v>2083.24857762</v>
      </c>
      <c r="G90" s="44">
        <f t="shared" si="24"/>
        <v>1928.24376948</v>
      </c>
      <c r="H90" s="44">
        <f t="shared" si="24"/>
        <v>1677.77846082</v>
      </c>
      <c r="I90" s="44">
        <f t="shared" si="24"/>
        <v>1530.57676464</v>
      </c>
      <c r="J90" s="44">
        <f t="shared" si="24"/>
        <v>6006.0261051</v>
      </c>
      <c r="K90" s="44">
        <f t="shared" si="24"/>
        <v>5411.74984938</v>
      </c>
      <c r="L90" s="44">
        <f t="shared" si="24"/>
        <v>5237.5654296</v>
      </c>
      <c r="M90" s="44">
        <f t="shared" si="24"/>
        <v>4718.18446344</v>
      </c>
      <c r="N90" s="44">
        <f t="shared" si="24"/>
        <v>4168.39323852</v>
      </c>
      <c r="O90" s="44">
        <f t="shared" si="24"/>
        <v>4011.36472611</v>
      </c>
      <c r="P90" s="44">
        <f t="shared" si="24"/>
        <v>3294.8093304</v>
      </c>
      <c r="Q90" s="44">
        <v>27.6</v>
      </c>
      <c r="R90" s="44">
        <v>7.2036</v>
      </c>
      <c r="S90" s="44">
        <f t="shared" si="1"/>
        <v>20.3964</v>
      </c>
      <c r="T90" s="44">
        <v>1075.94554392</v>
      </c>
    </row>
    <row r="91" spans="1:20">
      <c r="A91" s="44">
        <v>225.109</v>
      </c>
      <c r="B91" s="44">
        <f t="shared" ref="B91:P91" si="25">B58*$A$91</f>
        <v>1598.3639436</v>
      </c>
      <c r="C91" s="44">
        <f t="shared" si="25"/>
        <v>348.38319058</v>
      </c>
      <c r="D91" s="44">
        <f t="shared" si="25"/>
        <v>626.84977685</v>
      </c>
      <c r="E91" s="44">
        <f t="shared" si="25"/>
        <v>536.3447034</v>
      </c>
      <c r="F91" s="44">
        <f t="shared" si="25"/>
        <v>530.356804</v>
      </c>
      <c r="G91" s="44">
        <f t="shared" si="25"/>
        <v>690.8144992</v>
      </c>
      <c r="H91" s="44">
        <f t="shared" si="25"/>
        <v>709.9262533</v>
      </c>
      <c r="I91" s="44">
        <f t="shared" si="25"/>
        <v>612.0488601</v>
      </c>
      <c r="J91" s="44">
        <f t="shared" si="25"/>
        <v>553.8356727</v>
      </c>
      <c r="K91" s="44">
        <f t="shared" si="25"/>
        <v>521.352444</v>
      </c>
      <c r="L91" s="44">
        <f t="shared" si="25"/>
        <v>105.351012</v>
      </c>
      <c r="M91" s="44">
        <f t="shared" si="25"/>
        <v>95.9864776</v>
      </c>
      <c r="N91" s="44">
        <f t="shared" si="25"/>
        <v>59.1586452</v>
      </c>
      <c r="O91" s="44">
        <f t="shared" si="25"/>
        <v>47.0027592</v>
      </c>
      <c r="P91" s="44">
        <f t="shared" si="25"/>
        <v>48.623544</v>
      </c>
      <c r="Q91" s="44">
        <v>26.5</v>
      </c>
      <c r="R91" s="44">
        <v>6.36</v>
      </c>
      <c r="S91" s="44">
        <f t="shared" si="1"/>
        <v>20.14</v>
      </c>
      <c r="T91" s="44">
        <v>949.943592</v>
      </c>
    </row>
    <row r="92" spans="1:20">
      <c r="A92" s="44">
        <v>131.7966</v>
      </c>
      <c r="B92" s="44">
        <f t="shared" ref="B92:P92" si="26">B59*$A$92</f>
        <v>1360.29906792</v>
      </c>
      <c r="C92" s="44">
        <f t="shared" si="26"/>
        <v>1341.818548668</v>
      </c>
      <c r="D92" s="44">
        <f t="shared" si="26"/>
        <v>1311.498740838</v>
      </c>
      <c r="E92" s="44">
        <f t="shared" si="26"/>
        <v>1223.01972936</v>
      </c>
      <c r="F92" s="44">
        <f t="shared" si="26"/>
        <v>1172.18578074</v>
      </c>
      <c r="G92" s="44">
        <f t="shared" si="26"/>
        <v>1249.48448664</v>
      </c>
      <c r="H92" s="44">
        <f t="shared" si="26"/>
        <v>1165.17420162</v>
      </c>
      <c r="I92" s="44">
        <f t="shared" si="26"/>
        <v>1112.74551414</v>
      </c>
      <c r="J92" s="44">
        <f t="shared" si="26"/>
        <v>884.84283342</v>
      </c>
      <c r="K92" s="44">
        <f t="shared" si="26"/>
        <v>839.4125454</v>
      </c>
      <c r="L92" s="44">
        <f t="shared" si="26"/>
        <v>801.8505144</v>
      </c>
      <c r="M92" s="44">
        <f t="shared" si="26"/>
        <v>760.83541248</v>
      </c>
      <c r="N92" s="44">
        <f t="shared" si="26"/>
        <v>723.51061536</v>
      </c>
      <c r="O92" s="44">
        <f t="shared" si="26"/>
        <v>657.01923066</v>
      </c>
      <c r="P92" s="44">
        <f t="shared" si="26"/>
        <v>695.886048</v>
      </c>
      <c r="Q92" s="44">
        <v>19.3</v>
      </c>
      <c r="R92" s="44">
        <v>14.1276</v>
      </c>
      <c r="S92" s="44">
        <f t="shared" si="1"/>
        <v>5.1724</v>
      </c>
      <c r="T92" s="44">
        <v>2122.4387946</v>
      </c>
    </row>
    <row r="93" spans="1:20">
      <c r="A93" s="44">
        <v>135.2432</v>
      </c>
      <c r="B93" s="44">
        <f t="shared" ref="B93:P93" si="27">B60*$A$93</f>
        <v>3860.9228736</v>
      </c>
      <c r="C93" s="44">
        <f t="shared" si="27"/>
        <v>3458.69607248</v>
      </c>
      <c r="D93" s="44">
        <f t="shared" si="27"/>
        <v>3369.480190736</v>
      </c>
      <c r="E93" s="44">
        <f t="shared" si="27"/>
        <v>3078.14875632</v>
      </c>
      <c r="F93" s="44">
        <f t="shared" si="27"/>
        <v>2963.28670656</v>
      </c>
      <c r="G93" s="44">
        <f t="shared" si="27"/>
        <v>2757.01377792</v>
      </c>
      <c r="H93" s="44">
        <f t="shared" si="27"/>
        <v>2629.01961344</v>
      </c>
      <c r="I93" s="44">
        <f t="shared" si="27"/>
        <v>2399.80943808</v>
      </c>
      <c r="J93" s="44">
        <f t="shared" si="27"/>
        <v>2143.0637472</v>
      </c>
      <c r="K93" s="44">
        <f t="shared" si="27"/>
        <v>2208.22392096</v>
      </c>
      <c r="L93" s="44">
        <f t="shared" si="27"/>
        <v>2142.252288</v>
      </c>
      <c r="M93" s="44">
        <f t="shared" si="27"/>
        <v>2009.49756288</v>
      </c>
      <c r="N93" s="44">
        <f t="shared" si="27"/>
        <v>2096.97286464</v>
      </c>
      <c r="O93" s="44">
        <f t="shared" si="27"/>
        <v>1877.87888064</v>
      </c>
      <c r="P93" s="44">
        <f t="shared" si="27"/>
        <v>3732.71232</v>
      </c>
      <c r="Q93" s="44">
        <v>19.52</v>
      </c>
      <c r="R93" s="44">
        <v>13.54688</v>
      </c>
      <c r="S93" s="44">
        <f t="shared" si="1"/>
        <v>5.97312</v>
      </c>
      <c r="T93" s="44">
        <v>2035.19519648</v>
      </c>
    </row>
    <row r="94" spans="1:20">
      <c r="A94" s="44">
        <v>115.1039</v>
      </c>
      <c r="B94" s="44">
        <f t="shared" ref="B94:P94" si="28">B61*$A$94</f>
        <v>3665.1383838</v>
      </c>
      <c r="C94" s="44">
        <f t="shared" si="28"/>
        <v>3298.332181514</v>
      </c>
      <c r="D94" s="44">
        <f t="shared" si="28"/>
        <v>3491.00920388</v>
      </c>
      <c r="E94" s="44">
        <f t="shared" si="28"/>
        <v>3384.77981457</v>
      </c>
      <c r="F94" s="44">
        <f t="shared" si="28"/>
        <v>3152.52316515</v>
      </c>
      <c r="G94" s="44">
        <f t="shared" si="28"/>
        <v>2870.0006426</v>
      </c>
      <c r="H94" s="44">
        <f t="shared" si="28"/>
        <v>2588.62915905</v>
      </c>
      <c r="I94" s="44">
        <f t="shared" si="28"/>
        <v>2399.32928511</v>
      </c>
      <c r="J94" s="44">
        <f t="shared" si="28"/>
        <v>1363.15246692</v>
      </c>
      <c r="K94" s="44">
        <f t="shared" si="28"/>
        <v>1239.59994066</v>
      </c>
      <c r="L94" s="44">
        <f t="shared" si="28"/>
        <v>1135.3848696</v>
      </c>
      <c r="M94" s="44">
        <f t="shared" si="28"/>
        <v>1042.01258592</v>
      </c>
      <c r="N94" s="44">
        <f t="shared" si="28"/>
        <v>887.31294432</v>
      </c>
      <c r="O94" s="44">
        <f t="shared" si="28"/>
        <v>844.18351299</v>
      </c>
      <c r="P94" s="44">
        <f t="shared" si="28"/>
        <v>770.7357144</v>
      </c>
      <c r="Q94" s="44">
        <v>18.01</v>
      </c>
      <c r="R94" s="44">
        <v>12.08471</v>
      </c>
      <c r="S94" s="44">
        <f t="shared" si="1"/>
        <v>5.92529</v>
      </c>
      <c r="T94" s="44">
        <v>1815.528279785</v>
      </c>
    </row>
    <row r="95" spans="1:20">
      <c r="A95" s="44">
        <v>157.7329</v>
      </c>
      <c r="B95" s="44">
        <f t="shared" ref="B95:P95" si="29">B62*$A$95</f>
        <v>1616.4467592</v>
      </c>
      <c r="C95" s="44">
        <f t="shared" si="29"/>
        <v>3370.477617754</v>
      </c>
      <c r="D95" s="44">
        <f t="shared" si="29"/>
        <v>3105.309684906</v>
      </c>
      <c r="E95" s="44">
        <f t="shared" si="29"/>
        <v>2877.94717353</v>
      </c>
      <c r="F95" s="44">
        <f t="shared" si="29"/>
        <v>2731.39753614</v>
      </c>
      <c r="G95" s="44">
        <f t="shared" si="29"/>
        <v>2610.41640184</v>
      </c>
      <c r="H95" s="44">
        <f t="shared" si="29"/>
        <v>2446.437279</v>
      </c>
      <c r="I95" s="44">
        <f t="shared" si="29"/>
        <v>2234.58622101</v>
      </c>
      <c r="J95" s="44">
        <f t="shared" si="29"/>
        <v>1960.08365514</v>
      </c>
      <c r="K95" s="44">
        <f t="shared" si="29"/>
        <v>1820.45849206</v>
      </c>
      <c r="L95" s="44">
        <f t="shared" si="29"/>
        <v>1743.2640108</v>
      </c>
      <c r="M95" s="44">
        <f t="shared" si="29"/>
        <v>1619.34904456</v>
      </c>
      <c r="N95" s="44">
        <f t="shared" si="29"/>
        <v>1487.67361964</v>
      </c>
      <c r="O95" s="44">
        <f t="shared" si="29"/>
        <v>1477.94149971</v>
      </c>
      <c r="P95" s="44">
        <f t="shared" si="29"/>
        <v>1423.3816896</v>
      </c>
      <c r="Q95" s="44">
        <v>24</v>
      </c>
      <c r="R95" s="44">
        <v>15.048</v>
      </c>
      <c r="S95" s="44">
        <f t="shared" si="1"/>
        <v>8.952</v>
      </c>
      <c r="T95" s="44">
        <v>2260.713708</v>
      </c>
    </row>
    <row r="96" spans="1:20">
      <c r="A96" s="44">
        <v>115.8381</v>
      </c>
      <c r="B96" s="44">
        <f t="shared" ref="B96:P96" si="30">B63*$A$96</f>
        <v>2391.17639544</v>
      </c>
      <c r="C96" s="44">
        <f t="shared" si="30"/>
        <v>2389.239582408</v>
      </c>
      <c r="D96" s="44">
        <f t="shared" si="30"/>
        <v>2356.693709832</v>
      </c>
      <c r="E96" s="44">
        <f t="shared" si="30"/>
        <v>2091.75807456</v>
      </c>
      <c r="F96" s="44">
        <f t="shared" si="30"/>
        <v>1951.33912974</v>
      </c>
      <c r="G96" s="44">
        <f t="shared" si="30"/>
        <v>1637.76539304</v>
      </c>
      <c r="H96" s="44">
        <f t="shared" si="30"/>
        <v>1533.14042112</v>
      </c>
      <c r="I96" s="44">
        <f t="shared" si="30"/>
        <v>1425.57316146</v>
      </c>
      <c r="J96" s="44">
        <f t="shared" si="30"/>
        <v>1193.12084619</v>
      </c>
      <c r="K96" s="44">
        <f t="shared" si="30"/>
        <v>1001.58254784</v>
      </c>
      <c r="L96" s="44">
        <f t="shared" si="30"/>
        <v>796.5027756</v>
      </c>
      <c r="M96" s="44">
        <f t="shared" si="30"/>
        <v>615.51732816</v>
      </c>
      <c r="N96" s="44">
        <f t="shared" si="30"/>
        <v>463.39873524</v>
      </c>
      <c r="O96" s="44">
        <f t="shared" si="30"/>
        <v>399.08542212</v>
      </c>
      <c r="P96" s="44">
        <f t="shared" si="30"/>
        <v>355.8546432</v>
      </c>
      <c r="Q96" s="44">
        <v>23.2</v>
      </c>
      <c r="R96" s="44">
        <v>13.6648</v>
      </c>
      <c r="S96" s="44">
        <f t="shared" si="1"/>
        <v>9.5352</v>
      </c>
      <c r="T96" s="44">
        <v>2052.9107308</v>
      </c>
    </row>
    <row r="97" spans="1:20">
      <c r="A97" s="44">
        <v>163.357</v>
      </c>
      <c r="B97" s="44">
        <f t="shared" ref="B97:P97" si="31">B64*$A$97</f>
        <v>3252.5032128</v>
      </c>
      <c r="C97" s="44">
        <f t="shared" si="31"/>
        <v>3049.6464902</v>
      </c>
      <c r="D97" s="44">
        <f t="shared" si="31"/>
        <v>3270.83840248</v>
      </c>
      <c r="E97" s="44">
        <f t="shared" si="31"/>
        <v>3369.7772031</v>
      </c>
      <c r="F97" s="44">
        <f t="shared" si="31"/>
        <v>3281.0090093</v>
      </c>
      <c r="G97" s="44">
        <f t="shared" si="31"/>
        <v>3348.0343864</v>
      </c>
      <c r="H97" s="44">
        <f t="shared" si="31"/>
        <v>2989.7271426</v>
      </c>
      <c r="I97" s="44">
        <f t="shared" si="31"/>
        <v>2844.1270485</v>
      </c>
      <c r="J97" s="44">
        <f t="shared" si="31"/>
        <v>2779.2906552</v>
      </c>
      <c r="K97" s="44">
        <f t="shared" si="31"/>
        <v>2528.5376602</v>
      </c>
      <c r="L97" s="44">
        <f t="shared" si="31"/>
        <v>2569.932324</v>
      </c>
      <c r="M97" s="44">
        <f t="shared" si="31"/>
        <v>3075.5549104</v>
      </c>
      <c r="N97" s="44">
        <f t="shared" si="31"/>
        <v>3348.5571288</v>
      </c>
      <c r="O97" s="44">
        <f t="shared" si="31"/>
        <v>3568.6480149</v>
      </c>
      <c r="P97" s="44">
        <f t="shared" si="31"/>
        <v>3606.92256</v>
      </c>
      <c r="Q97" s="44">
        <v>24.5</v>
      </c>
      <c r="R97" s="44">
        <v>13.426</v>
      </c>
      <c r="S97" s="44">
        <f t="shared" si="1"/>
        <v>11.074</v>
      </c>
      <c r="T97" s="44">
        <v>2017.034971</v>
      </c>
    </row>
    <row r="98" spans="1:20">
      <c r="A98" s="44">
        <v>130.9661</v>
      </c>
      <c r="B98" s="44">
        <f t="shared" ref="B98:P98" si="32">B65*$A$98</f>
        <v>16335.76835808</v>
      </c>
      <c r="C98" s="44">
        <f t="shared" si="32"/>
        <v>13466.332538944</v>
      </c>
      <c r="D98" s="44">
        <f t="shared" si="32"/>
        <v>13245.010307232</v>
      </c>
      <c r="E98" s="44">
        <f t="shared" si="32"/>
        <v>14904.00766305</v>
      </c>
      <c r="F98" s="44">
        <f t="shared" si="32"/>
        <v>14293.86279637</v>
      </c>
      <c r="G98" s="44">
        <f t="shared" si="32"/>
        <v>14569.1928284</v>
      </c>
      <c r="H98" s="44">
        <f t="shared" si="32"/>
        <v>14489.8273718</v>
      </c>
      <c r="I98" s="44">
        <f t="shared" si="32"/>
        <v>13087.63882215</v>
      </c>
      <c r="J98" s="44">
        <f t="shared" si="32"/>
        <v>8579.68088727</v>
      </c>
      <c r="K98" s="44">
        <f t="shared" si="32"/>
        <v>7987.3605068</v>
      </c>
      <c r="L98" s="44">
        <f t="shared" si="32"/>
        <v>7260.760584</v>
      </c>
      <c r="M98" s="44">
        <f t="shared" si="32"/>
        <v>4965.81542048</v>
      </c>
      <c r="N98" s="44">
        <f t="shared" si="32"/>
        <v>4860.57106252</v>
      </c>
      <c r="O98" s="44">
        <f t="shared" si="32"/>
        <v>4700.04591375</v>
      </c>
      <c r="P98" s="44">
        <f t="shared" si="32"/>
        <v>4541.904348</v>
      </c>
      <c r="Q98" s="44">
        <v>26.2</v>
      </c>
      <c r="R98" s="44">
        <v>13.5454</v>
      </c>
      <c r="S98" s="44">
        <f t="shared" si="1"/>
        <v>12.6546</v>
      </c>
      <c r="T98" s="44">
        <v>2034.9728509</v>
      </c>
    </row>
    <row r="99" spans="1:20">
      <c r="Q99" s="44">
        <v>25</v>
      </c>
      <c r="R99" s="44">
        <v>11.925</v>
      </c>
      <c r="S99" s="44">
        <f t="shared" si="1"/>
        <v>13.075</v>
      </c>
      <c r="T99" s="44">
        <v>1791.5344875</v>
      </c>
    </row>
    <row r="100" spans="1:20">
      <c r="Q100" s="44">
        <v>14</v>
      </c>
      <c r="R100" s="44">
        <v>5.838</v>
      </c>
      <c r="S100" s="44">
        <f t="shared" si="1"/>
        <v>8.162</v>
      </c>
      <c r="T100" s="44">
        <v>877.063173</v>
      </c>
    </row>
    <row r="101" spans="1:20">
      <c r="Q101" s="44">
        <v>15.1</v>
      </c>
      <c r="R101" s="44">
        <v>5.8286</v>
      </c>
      <c r="S101" s="44">
        <f t="shared" si="1"/>
        <v>9.2714</v>
      </c>
      <c r="T101" s="44">
        <v>875.6509781</v>
      </c>
    </row>
    <row r="102" spans="1:20">
      <c r="Q102" s="44">
        <v>15.3</v>
      </c>
      <c r="R102" s="44">
        <v>5.508</v>
      </c>
      <c r="S102" s="44">
        <f t="shared" si="1"/>
        <v>9.792</v>
      </c>
      <c r="T102" s="44">
        <v>827.486118</v>
      </c>
    </row>
    <row r="103" spans="1:20">
      <c r="Q103" s="44">
        <v>15</v>
      </c>
      <c r="R103" s="44">
        <v>4.92</v>
      </c>
      <c r="S103" s="44">
        <f t="shared" si="1"/>
        <v>10.08</v>
      </c>
      <c r="T103" s="44">
        <v>739.14882</v>
      </c>
    </row>
    <row r="104" spans="1:20">
      <c r="Q104" s="44">
        <v>14.7</v>
      </c>
      <c r="R104" s="44">
        <v>4.2924</v>
      </c>
      <c r="S104" s="44">
        <f t="shared" si="1"/>
        <v>10.4076</v>
      </c>
      <c r="T104" s="44">
        <v>644.8622754</v>
      </c>
    </row>
    <row r="105" spans="1:20">
      <c r="Q105" s="44">
        <v>12.5</v>
      </c>
      <c r="R105" s="44">
        <v>3.2625</v>
      </c>
      <c r="S105" s="44">
        <f t="shared" si="1"/>
        <v>9.2375</v>
      </c>
      <c r="T105" s="44">
        <v>490.13679375</v>
      </c>
    </row>
    <row r="106" spans="1:20">
      <c r="Q106" s="44">
        <v>9.8</v>
      </c>
      <c r="R106" s="44">
        <v>2.352</v>
      </c>
      <c r="S106" s="44">
        <f t="shared" si="1"/>
        <v>7.448</v>
      </c>
      <c r="T106" s="44">
        <v>353.349192</v>
      </c>
    </row>
    <row r="107" spans="1:20">
      <c r="Q107" s="44">
        <v>197</v>
      </c>
      <c r="R107" s="44">
        <v>144.204</v>
      </c>
      <c r="S107" s="44">
        <f t="shared" si="1"/>
        <v>52.796</v>
      </c>
      <c r="T107" s="44">
        <v>22630.6691604</v>
      </c>
    </row>
    <row r="108" spans="1:20">
      <c r="Q108" s="44">
        <v>205.4</v>
      </c>
      <c r="R108" s="44">
        <v>142.5476</v>
      </c>
      <c r="S108" s="44">
        <f t="shared" si="1"/>
        <v>62.8524</v>
      </c>
      <c r="T108" s="44">
        <v>22370.72186076</v>
      </c>
    </row>
    <row r="109" spans="1:20">
      <c r="Q109" s="44">
        <v>192.66</v>
      </c>
      <c r="R109" s="44">
        <v>129.27486</v>
      </c>
      <c r="S109" s="44">
        <f t="shared" si="1"/>
        <v>63.38514</v>
      </c>
      <c r="T109" s="44">
        <v>20287.763081586</v>
      </c>
    </row>
    <row r="110" spans="1:20">
      <c r="Q110" s="44">
        <v>202.2</v>
      </c>
      <c r="R110" s="44">
        <v>126.7794</v>
      </c>
      <c r="S110" s="44">
        <f t="shared" si="1"/>
        <v>75.4206</v>
      </c>
      <c r="T110" s="44">
        <v>19896.13781694</v>
      </c>
    </row>
    <row r="111" spans="1:20">
      <c r="Q111" s="44">
        <v>191.7</v>
      </c>
      <c r="R111" s="44">
        <v>112.9113</v>
      </c>
      <c r="S111" s="44">
        <f t="shared" si="1"/>
        <v>78.7887</v>
      </c>
      <c r="T111" s="44">
        <v>17719.74615663</v>
      </c>
    </row>
    <row r="112" spans="1:20">
      <c r="Q112" s="44">
        <v>197.2</v>
      </c>
      <c r="R112" s="44">
        <v>108.0656</v>
      </c>
      <c r="S112" s="44">
        <f t="shared" si="1"/>
        <v>89.1344</v>
      </c>
      <c r="T112" s="44">
        <v>16959.28574256</v>
      </c>
    </row>
    <row r="113" spans="17:20">
      <c r="Q113" s="44">
        <v>193.4</v>
      </c>
      <c r="R113" s="44">
        <v>99.9878</v>
      </c>
      <c r="S113" s="44">
        <f t="shared" si="1"/>
        <v>93.4122</v>
      </c>
      <c r="T113" s="44">
        <v>15691.59539178</v>
      </c>
    </row>
    <row r="114" spans="17:20">
      <c r="Q114" s="44">
        <v>176.8</v>
      </c>
      <c r="R114" s="44">
        <v>84.3336</v>
      </c>
      <c r="S114" s="44">
        <f t="shared" si="1"/>
        <v>92.4664</v>
      </c>
      <c r="T114" s="44">
        <v>13234.90194936</v>
      </c>
    </row>
    <row r="115" spans="17:20">
      <c r="Q115" s="44">
        <v>124.1</v>
      </c>
      <c r="R115" s="44">
        <v>51.7497</v>
      </c>
      <c r="S115" s="44">
        <f t="shared" si="1"/>
        <v>72.3503</v>
      </c>
      <c r="T115" s="44">
        <v>8121.34434447</v>
      </c>
    </row>
    <row r="116" spans="17:20">
      <c r="Q116" s="44">
        <v>105</v>
      </c>
      <c r="R116" s="44">
        <v>40.53</v>
      </c>
      <c r="S116" s="44">
        <f t="shared" si="1"/>
        <v>64.47</v>
      </c>
      <c r="T116" s="44">
        <v>6360.579603</v>
      </c>
    </row>
    <row r="117" spans="17:20">
      <c r="Q117" s="44">
        <v>107.6</v>
      </c>
      <c r="R117" s="44">
        <v>38.736</v>
      </c>
      <c r="S117" s="44">
        <f t="shared" si="1"/>
        <v>68.864</v>
      </c>
      <c r="T117" s="44">
        <v>6079.0380336</v>
      </c>
    </row>
    <row r="118" spans="17:20">
      <c r="Q118" s="44">
        <v>111.9</v>
      </c>
      <c r="R118" s="44">
        <v>36.7032</v>
      </c>
      <c r="S118" s="44">
        <f t="shared" si="1"/>
        <v>75.1968</v>
      </c>
      <c r="T118" s="44">
        <v>5760.02036232</v>
      </c>
    </row>
    <row r="119" spans="17:20">
      <c r="Q119" s="44">
        <v>109.7</v>
      </c>
      <c r="R119" s="44">
        <v>32.0324</v>
      </c>
      <c r="S119" s="44">
        <f t="shared" si="1"/>
        <v>77.6676</v>
      </c>
      <c r="T119" s="44">
        <v>5027.00789724</v>
      </c>
    </row>
    <row r="120" spans="17:20">
      <c r="Q120" s="44">
        <v>110.3</v>
      </c>
      <c r="R120" s="44">
        <v>28.7883</v>
      </c>
      <c r="S120" s="44">
        <f t="shared" si="1"/>
        <v>81.5117</v>
      </c>
      <c r="T120" s="44">
        <v>4517.89473933</v>
      </c>
    </row>
    <row r="121" spans="17:20">
      <c r="Q121" s="44">
        <v>108.7</v>
      </c>
      <c r="R121" s="44">
        <v>26.088</v>
      </c>
      <c r="S121" s="44">
        <f t="shared" si="1"/>
        <v>82.612</v>
      </c>
      <c r="T121" s="44">
        <v>4094.1228888</v>
      </c>
    </row>
    <row r="122" spans="17:20">
      <c r="Q122" s="44">
        <v>3</v>
      </c>
      <c r="R122" s="44">
        <v>2.196</v>
      </c>
      <c r="S122" s="44">
        <f t="shared" si="1"/>
        <v>0.804</v>
      </c>
      <c r="T122" s="44">
        <v>500.0292</v>
      </c>
    </row>
    <row r="123" spans="17:20">
      <c r="Q123" s="44">
        <v>6.72</v>
      </c>
      <c r="R123" s="44">
        <v>4.66368</v>
      </c>
      <c r="S123" s="44">
        <f t="shared" si="1"/>
        <v>2.05632</v>
      </c>
      <c r="T123" s="44">
        <v>1061.919936</v>
      </c>
    </row>
    <row r="124" spans="17:20">
      <c r="Q124" s="44">
        <v>6.89</v>
      </c>
      <c r="R124" s="44">
        <v>4.62319</v>
      </c>
      <c r="S124" s="44">
        <f t="shared" si="1"/>
        <v>2.26681</v>
      </c>
      <c r="T124" s="44">
        <v>1052.700363</v>
      </c>
    </row>
    <row r="125" spans="17:20">
      <c r="Q125" s="44">
        <v>6.9</v>
      </c>
      <c r="R125" s="44">
        <v>4.3263</v>
      </c>
      <c r="S125" s="44">
        <f t="shared" si="1"/>
        <v>2.5737</v>
      </c>
      <c r="T125" s="44">
        <v>985.09851</v>
      </c>
    </row>
    <row r="126" spans="17:20">
      <c r="Q126" s="44">
        <v>5.8</v>
      </c>
      <c r="R126" s="44">
        <v>3.4162</v>
      </c>
      <c r="S126" s="44">
        <f t="shared" si="1"/>
        <v>2.3838</v>
      </c>
      <c r="T126" s="44">
        <v>777.86874</v>
      </c>
    </row>
    <row r="127" spans="17:20">
      <c r="Q127" s="44">
        <v>5.8</v>
      </c>
      <c r="R127" s="44">
        <v>3.1784</v>
      </c>
      <c r="S127" s="44">
        <f t="shared" si="1"/>
        <v>2.6216</v>
      </c>
      <c r="T127" s="44">
        <v>723.72168</v>
      </c>
    </row>
    <row r="128" spans="17:20">
      <c r="Q128" s="44">
        <v>5.8</v>
      </c>
      <c r="R128" s="44">
        <v>2.9986</v>
      </c>
      <c r="S128" s="44">
        <f t="shared" si="1"/>
        <v>2.8014</v>
      </c>
      <c r="T128" s="44">
        <v>682.78122</v>
      </c>
    </row>
    <row r="129" spans="17:20">
      <c r="Q129" s="44">
        <v>5.1</v>
      </c>
      <c r="R129" s="44">
        <v>2.4327</v>
      </c>
      <c r="S129" s="44">
        <f t="shared" si="1"/>
        <v>2.6673</v>
      </c>
      <c r="T129" s="44">
        <v>553.92579</v>
      </c>
    </row>
    <row r="130" spans="17:20">
      <c r="Q130" s="44">
        <v>6.5</v>
      </c>
      <c r="R130" s="44">
        <v>2.7105</v>
      </c>
      <c r="S130" s="44">
        <f t="shared" ref="S130:S193" si="33">Q130-R130</f>
        <v>3.7895</v>
      </c>
      <c r="T130" s="44">
        <v>617.18085</v>
      </c>
    </row>
    <row r="131" spans="17:20">
      <c r="Q131" s="44">
        <v>5.6</v>
      </c>
      <c r="R131" s="44">
        <v>2.1616</v>
      </c>
      <c r="S131" s="44">
        <f t="shared" si="33"/>
        <v>3.4384</v>
      </c>
      <c r="T131" s="44">
        <v>492.19632</v>
      </c>
    </row>
    <row r="132" spans="17:20">
      <c r="Q132" s="44">
        <v>5.2</v>
      </c>
      <c r="R132" s="44">
        <v>1.872</v>
      </c>
      <c r="S132" s="44">
        <f t="shared" si="33"/>
        <v>3.328</v>
      </c>
      <c r="T132" s="44">
        <v>426.2544</v>
      </c>
    </row>
    <row r="133" spans="17:20">
      <c r="Q133" s="44">
        <v>5.3</v>
      </c>
      <c r="R133" s="44">
        <v>1.7384</v>
      </c>
      <c r="S133" s="44">
        <f t="shared" si="33"/>
        <v>3.5616</v>
      </c>
      <c r="T133" s="44">
        <v>395.83368</v>
      </c>
    </row>
    <row r="134" spans="17:20">
      <c r="Q134" s="44">
        <v>5.4</v>
      </c>
      <c r="R134" s="44">
        <v>1.5768</v>
      </c>
      <c r="S134" s="44">
        <f t="shared" si="33"/>
        <v>3.8232</v>
      </c>
      <c r="T134" s="44">
        <v>359.03736</v>
      </c>
    </row>
    <row r="135" spans="17:20">
      <c r="Q135" s="44">
        <v>5.7</v>
      </c>
      <c r="R135" s="44">
        <v>1.4877</v>
      </c>
      <c r="S135" s="44">
        <f t="shared" si="33"/>
        <v>4.2123</v>
      </c>
      <c r="T135" s="44">
        <v>338.74929</v>
      </c>
    </row>
    <row r="136" spans="17:20">
      <c r="Q136" s="44">
        <v>6.1</v>
      </c>
      <c r="R136" s="44">
        <v>1.464</v>
      </c>
      <c r="S136" s="44">
        <f t="shared" si="33"/>
        <v>4.636</v>
      </c>
      <c r="T136" s="44">
        <v>333.3528</v>
      </c>
    </row>
    <row r="137" spans="17:20">
      <c r="Q137" s="44">
        <v>18.9</v>
      </c>
      <c r="R137" s="44">
        <v>13.8348</v>
      </c>
      <c r="S137" s="44">
        <f t="shared" si="33"/>
        <v>5.0652</v>
      </c>
      <c r="T137" s="44">
        <v>3167.00292636</v>
      </c>
    </row>
    <row r="138" spans="17:20">
      <c r="Q138" s="44">
        <v>22.06</v>
      </c>
      <c r="R138" s="44">
        <v>15.30964</v>
      </c>
      <c r="S138" s="44">
        <f t="shared" si="33"/>
        <v>6.75036</v>
      </c>
      <c r="T138" s="44">
        <v>3504.616957348</v>
      </c>
    </row>
    <row r="139" spans="17:20">
      <c r="Q139" s="44">
        <v>21.47</v>
      </c>
      <c r="R139" s="44">
        <v>14.40637</v>
      </c>
      <c r="S139" s="44">
        <f t="shared" si="33"/>
        <v>7.06363</v>
      </c>
      <c r="T139" s="44">
        <v>3297.844273009</v>
      </c>
    </row>
    <row r="140" spans="17:20">
      <c r="Q140" s="44">
        <v>20.9</v>
      </c>
      <c r="R140" s="44">
        <v>13.1043</v>
      </c>
      <c r="S140" s="44">
        <f t="shared" si="33"/>
        <v>7.7957</v>
      </c>
      <c r="T140" s="44">
        <v>2999.78000751</v>
      </c>
    </row>
    <row r="141" spans="17:20">
      <c r="Q141" s="44">
        <v>20.4</v>
      </c>
      <c r="R141" s="44">
        <v>12.0156</v>
      </c>
      <c r="S141" s="44">
        <f t="shared" si="33"/>
        <v>8.3844</v>
      </c>
      <c r="T141" s="44">
        <v>2750.55948492</v>
      </c>
    </row>
    <row r="142" spans="17:20">
      <c r="Q142" s="44">
        <v>20.5</v>
      </c>
      <c r="R142" s="44">
        <v>11.234</v>
      </c>
      <c r="S142" s="44">
        <f t="shared" si="33"/>
        <v>9.266</v>
      </c>
      <c r="T142" s="44">
        <v>2571.6389738</v>
      </c>
    </row>
    <row r="143" spans="17:20">
      <c r="Q143" s="44">
        <v>20</v>
      </c>
      <c r="R143" s="44">
        <v>10.34</v>
      </c>
      <c r="S143" s="44">
        <f t="shared" si="33"/>
        <v>9.66</v>
      </c>
      <c r="T143" s="44">
        <v>2366.988338</v>
      </c>
    </row>
    <row r="144" spans="17:20">
      <c r="Q144" s="44">
        <v>19.9</v>
      </c>
      <c r="R144" s="44">
        <v>9.4923</v>
      </c>
      <c r="S144" s="44">
        <f t="shared" si="33"/>
        <v>10.4077</v>
      </c>
      <c r="T144" s="44">
        <v>2172.93649911</v>
      </c>
    </row>
    <row r="145" spans="17:20">
      <c r="Q145" s="44">
        <v>13.9</v>
      </c>
      <c r="R145" s="44">
        <v>5.7963</v>
      </c>
      <c r="S145" s="44">
        <f t="shared" si="33"/>
        <v>8.1037</v>
      </c>
      <c r="T145" s="44">
        <v>1326.86407191</v>
      </c>
    </row>
    <row r="146" spans="17:20">
      <c r="Q146" s="44">
        <v>13.4</v>
      </c>
      <c r="R146" s="44">
        <v>5.1724</v>
      </c>
      <c r="S146" s="44">
        <f t="shared" si="33"/>
        <v>8.2276</v>
      </c>
      <c r="T146" s="44">
        <v>1184.04356668</v>
      </c>
    </row>
    <row r="147" spans="17:20">
      <c r="Q147" s="44">
        <v>12.5</v>
      </c>
      <c r="R147" s="44">
        <v>4.5</v>
      </c>
      <c r="S147" s="44">
        <f t="shared" si="33"/>
        <v>8</v>
      </c>
      <c r="T147" s="44">
        <v>1030.12065</v>
      </c>
    </row>
    <row r="148" spans="17:20">
      <c r="Q148" s="44">
        <v>12.9</v>
      </c>
      <c r="R148" s="44">
        <v>4.2312</v>
      </c>
      <c r="S148" s="44">
        <f t="shared" si="33"/>
        <v>8.6688</v>
      </c>
      <c r="T148" s="44">
        <v>968.58810984</v>
      </c>
    </row>
    <row r="149" spans="17:20">
      <c r="Q149" s="44">
        <v>13.1</v>
      </c>
      <c r="R149" s="44">
        <v>3.8252</v>
      </c>
      <c r="S149" s="44">
        <f t="shared" si="33"/>
        <v>9.2748</v>
      </c>
      <c r="T149" s="44">
        <v>875.64833564</v>
      </c>
    </row>
    <row r="150" spans="17:20">
      <c r="Q150" s="44">
        <v>14.3</v>
      </c>
      <c r="R150" s="44">
        <v>3.7323</v>
      </c>
      <c r="S150" s="44">
        <f t="shared" si="33"/>
        <v>10.5677</v>
      </c>
      <c r="T150" s="44">
        <v>854.38206711</v>
      </c>
    </row>
    <row r="151" spans="17:20">
      <c r="Q151" s="44">
        <v>14.9</v>
      </c>
      <c r="R151" s="44">
        <v>3.576</v>
      </c>
      <c r="S151" s="44">
        <f t="shared" si="33"/>
        <v>11.324</v>
      </c>
      <c r="T151" s="44">
        <v>818.6025432</v>
      </c>
    </row>
    <row r="152" spans="17:20">
      <c r="Q152" s="44">
        <v>6.1</v>
      </c>
      <c r="R152" s="44">
        <v>4.4652</v>
      </c>
      <c r="S152" s="44">
        <f t="shared" si="33"/>
        <v>1.6348</v>
      </c>
      <c r="T152" s="44">
        <v>958.611462</v>
      </c>
    </row>
    <row r="153" spans="17:20">
      <c r="Q153" s="44">
        <v>6.11</v>
      </c>
      <c r="R153" s="44">
        <v>4.24034</v>
      </c>
      <c r="S153" s="44">
        <f t="shared" si="33"/>
        <v>1.86966</v>
      </c>
      <c r="T153" s="44">
        <v>910.3373929</v>
      </c>
    </row>
    <row r="154" spans="17:20">
      <c r="Q154" s="44">
        <v>6.08</v>
      </c>
      <c r="R154" s="44">
        <v>4.07968</v>
      </c>
      <c r="S154" s="44">
        <f t="shared" si="33"/>
        <v>2.00032</v>
      </c>
      <c r="T154" s="44">
        <v>875.8461008</v>
      </c>
    </row>
    <row r="155" spans="17:20">
      <c r="Q155" s="44">
        <v>5.7</v>
      </c>
      <c r="R155" s="44">
        <v>3.5739</v>
      </c>
      <c r="S155" s="44">
        <f t="shared" si="33"/>
        <v>2.1261</v>
      </c>
      <c r="T155" s="44">
        <v>767.2627215</v>
      </c>
    </row>
    <row r="156" spans="17:20">
      <c r="Q156" s="44">
        <v>5.2</v>
      </c>
      <c r="R156" s="44">
        <v>3.0628</v>
      </c>
      <c r="S156" s="44">
        <f t="shared" si="33"/>
        <v>2.1372</v>
      </c>
      <c r="T156" s="44">
        <v>657.537218</v>
      </c>
    </row>
    <row r="157" spans="17:20">
      <c r="Q157" s="44">
        <v>4.6</v>
      </c>
      <c r="R157" s="44">
        <v>2.5208</v>
      </c>
      <c r="S157" s="44">
        <f t="shared" si="33"/>
        <v>2.0792</v>
      </c>
      <c r="T157" s="44">
        <v>541.177948</v>
      </c>
    </row>
    <row r="158" spans="17:20">
      <c r="Q158" s="44">
        <v>4.4</v>
      </c>
      <c r="R158" s="44">
        <v>2.2748</v>
      </c>
      <c r="S158" s="44">
        <f t="shared" si="33"/>
        <v>2.1252</v>
      </c>
      <c r="T158" s="44">
        <v>488.365438</v>
      </c>
    </row>
    <row r="159" spans="17:20">
      <c r="Q159" s="44">
        <v>3.9</v>
      </c>
      <c r="R159" s="44">
        <v>1.8603</v>
      </c>
      <c r="S159" s="44">
        <f t="shared" si="33"/>
        <v>2.0397</v>
      </c>
      <c r="T159" s="44">
        <v>399.3785055</v>
      </c>
    </row>
    <row r="160" spans="17:20">
      <c r="Q160" s="44">
        <v>3.3</v>
      </c>
      <c r="R160" s="44">
        <v>1.3761</v>
      </c>
      <c r="S160" s="44">
        <f t="shared" si="33"/>
        <v>1.9239</v>
      </c>
      <c r="T160" s="44">
        <v>295.4280285</v>
      </c>
    </row>
    <row r="161" spans="17:20">
      <c r="Q161" s="44">
        <v>3.2</v>
      </c>
      <c r="R161" s="44">
        <v>1.2352</v>
      </c>
      <c r="S161" s="44">
        <f t="shared" si="33"/>
        <v>1.9648</v>
      </c>
      <c r="T161" s="44">
        <v>265.178912</v>
      </c>
    </row>
    <row r="162" spans="17:20">
      <c r="Q162" s="44">
        <v>3.1</v>
      </c>
      <c r="R162" s="44">
        <v>1.116</v>
      </c>
      <c r="S162" s="44">
        <f t="shared" si="33"/>
        <v>1.984</v>
      </c>
      <c r="T162" s="44">
        <v>239.58846</v>
      </c>
    </row>
    <row r="163" spans="17:20">
      <c r="Q163" s="44">
        <v>4</v>
      </c>
      <c r="R163" s="44">
        <v>1.312</v>
      </c>
      <c r="S163" s="44">
        <f t="shared" si="33"/>
        <v>2.688</v>
      </c>
      <c r="T163" s="44">
        <v>281.66672</v>
      </c>
    </row>
    <row r="164" spans="17:20">
      <c r="Q164" s="44">
        <v>4.3</v>
      </c>
      <c r="R164" s="44">
        <v>1.2556</v>
      </c>
      <c r="S164" s="44">
        <f t="shared" si="33"/>
        <v>3.0444</v>
      </c>
      <c r="T164" s="44">
        <v>269.558486</v>
      </c>
    </row>
    <row r="165" spans="17:20">
      <c r="Q165" s="44">
        <v>4.4</v>
      </c>
      <c r="R165" s="44">
        <v>1.1484</v>
      </c>
      <c r="S165" s="44">
        <f t="shared" si="33"/>
        <v>3.2516</v>
      </c>
      <c r="T165" s="44">
        <v>246.544254</v>
      </c>
    </row>
    <row r="166" spans="17:20">
      <c r="Q166" s="44">
        <v>4.5</v>
      </c>
      <c r="R166" s="44">
        <v>1.08</v>
      </c>
      <c r="S166" s="44">
        <f t="shared" si="33"/>
        <v>3.42</v>
      </c>
      <c r="T166" s="44">
        <v>231.8598</v>
      </c>
    </row>
    <row r="167" spans="17:20">
      <c r="Q167" s="44">
        <v>6.8</v>
      </c>
      <c r="R167" s="44">
        <v>4.9776</v>
      </c>
      <c r="S167" s="44">
        <f t="shared" si="33"/>
        <v>1.8224</v>
      </c>
      <c r="T167" s="44">
        <v>938.25121872</v>
      </c>
    </row>
    <row r="168" spans="17:20">
      <c r="Q168" s="44">
        <v>9.8</v>
      </c>
      <c r="R168" s="44">
        <v>6.8012</v>
      </c>
      <c r="S168" s="44">
        <f t="shared" si="33"/>
        <v>2.9988</v>
      </c>
      <c r="T168" s="44">
        <v>1281.99015364</v>
      </c>
    </row>
    <row r="169" spans="17:20">
      <c r="Q169" s="44">
        <v>10.3</v>
      </c>
      <c r="R169" s="44">
        <v>6.9113</v>
      </c>
      <c r="S169" s="44">
        <f t="shared" si="33"/>
        <v>3.3887</v>
      </c>
      <c r="T169" s="44">
        <v>1302.74342011</v>
      </c>
    </row>
    <row r="170" spans="17:20">
      <c r="Q170" s="44">
        <v>10.8</v>
      </c>
      <c r="R170" s="44">
        <v>6.7716</v>
      </c>
      <c r="S170" s="44">
        <f t="shared" si="33"/>
        <v>4.0284</v>
      </c>
      <c r="T170" s="44">
        <v>1276.41071052</v>
      </c>
    </row>
    <row r="171" spans="17:20">
      <c r="Q171" s="44">
        <v>11.1</v>
      </c>
      <c r="R171" s="44">
        <v>6.5379</v>
      </c>
      <c r="S171" s="44">
        <f t="shared" si="33"/>
        <v>4.5621</v>
      </c>
      <c r="T171" s="44">
        <v>1232.35949913</v>
      </c>
    </row>
    <row r="172" spans="17:20">
      <c r="Q172" s="44">
        <v>11.7</v>
      </c>
      <c r="R172" s="44">
        <v>6.4116</v>
      </c>
      <c r="S172" s="44">
        <f t="shared" si="33"/>
        <v>5.2884</v>
      </c>
      <c r="T172" s="44">
        <v>1208.55261852</v>
      </c>
    </row>
    <row r="173" spans="17:20">
      <c r="Q173" s="44">
        <v>13</v>
      </c>
      <c r="R173" s="44">
        <v>6.721</v>
      </c>
      <c r="S173" s="44">
        <f t="shared" si="33"/>
        <v>6.279</v>
      </c>
      <c r="T173" s="44">
        <v>1266.8728787</v>
      </c>
    </row>
    <row r="174" spans="17:20">
      <c r="Q174" s="44">
        <v>13.2</v>
      </c>
      <c r="R174" s="44">
        <v>6.2964</v>
      </c>
      <c r="S174" s="44">
        <f t="shared" si="33"/>
        <v>6.9036</v>
      </c>
      <c r="T174" s="44">
        <v>1186.83802908</v>
      </c>
    </row>
    <row r="175" spans="17:20">
      <c r="Q175" s="44">
        <v>12.9</v>
      </c>
      <c r="R175" s="44">
        <v>5.3793</v>
      </c>
      <c r="S175" s="44">
        <f t="shared" si="33"/>
        <v>7.5207</v>
      </c>
      <c r="T175" s="44">
        <v>1013.96953971</v>
      </c>
    </row>
    <row r="176" spans="17:20">
      <c r="Q176" s="44">
        <v>12.8</v>
      </c>
      <c r="R176" s="44">
        <v>4.9408</v>
      </c>
      <c r="S176" s="44">
        <f t="shared" si="33"/>
        <v>7.8592</v>
      </c>
      <c r="T176" s="44">
        <v>931.31461376</v>
      </c>
    </row>
    <row r="177" spans="17:20">
      <c r="Q177" s="44">
        <v>14.5</v>
      </c>
      <c r="R177" s="44">
        <v>5.22</v>
      </c>
      <c r="S177" s="44">
        <f t="shared" si="33"/>
        <v>9.28</v>
      </c>
      <c r="T177" s="44">
        <v>983.942334</v>
      </c>
    </row>
    <row r="178" spans="17:20">
      <c r="Q178" s="44">
        <v>16.4</v>
      </c>
      <c r="R178" s="44">
        <v>5.3792</v>
      </c>
      <c r="S178" s="44">
        <f t="shared" si="33"/>
        <v>11.0208</v>
      </c>
      <c r="T178" s="44">
        <v>1013.95069024</v>
      </c>
    </row>
    <row r="179" spans="17:20">
      <c r="Q179" s="44">
        <v>13.1</v>
      </c>
      <c r="R179" s="44">
        <v>3.8252</v>
      </c>
      <c r="S179" s="44">
        <f t="shared" si="33"/>
        <v>9.2748</v>
      </c>
      <c r="T179" s="44">
        <v>721.02992644</v>
      </c>
    </row>
    <row r="180" spans="17:20">
      <c r="Q180" s="44">
        <v>14.2</v>
      </c>
      <c r="R180" s="44">
        <v>3.7062</v>
      </c>
      <c r="S180" s="44">
        <f t="shared" si="33"/>
        <v>10.4938</v>
      </c>
      <c r="T180" s="44">
        <v>698.59905714</v>
      </c>
    </row>
    <row r="181" spans="17:20">
      <c r="Q181" s="44">
        <v>14.5</v>
      </c>
      <c r="R181" s="44">
        <v>3.48</v>
      </c>
      <c r="S181" s="44">
        <f t="shared" si="33"/>
        <v>11.02</v>
      </c>
      <c r="T181" s="44">
        <v>655.961556</v>
      </c>
    </row>
    <row r="182" spans="17:20">
      <c r="Q182" s="44">
        <v>5</v>
      </c>
      <c r="R182" s="44">
        <v>3.66</v>
      </c>
      <c r="S182" s="44">
        <f t="shared" si="33"/>
        <v>1.34</v>
      </c>
      <c r="T182" s="44">
        <v>487.831518</v>
      </c>
    </row>
    <row r="183" spans="17:20">
      <c r="Q183" s="44">
        <v>5.04</v>
      </c>
      <c r="R183" s="44">
        <v>3.49776</v>
      </c>
      <c r="S183" s="44">
        <f t="shared" si="33"/>
        <v>1.54224</v>
      </c>
      <c r="T183" s="44">
        <v>466.206986448</v>
      </c>
    </row>
    <row r="184" spans="17:20">
      <c r="Q184" s="44">
        <v>5.16</v>
      </c>
      <c r="R184" s="44">
        <v>3.46236</v>
      </c>
      <c r="S184" s="44">
        <f t="shared" si="33"/>
        <v>1.69764</v>
      </c>
      <c r="T184" s="44">
        <v>461.488616028</v>
      </c>
    </row>
    <row r="185" spans="17:20">
      <c r="Q185" s="44">
        <v>5.1</v>
      </c>
      <c r="R185" s="44">
        <v>3.1977</v>
      </c>
      <c r="S185" s="44">
        <f t="shared" si="33"/>
        <v>1.9023</v>
      </c>
      <c r="T185" s="44">
        <v>426.21279921</v>
      </c>
    </row>
    <row r="186" spans="17:20">
      <c r="Q186" s="44">
        <v>5</v>
      </c>
      <c r="R186" s="44">
        <v>2.945</v>
      </c>
      <c r="S186" s="44">
        <f t="shared" si="33"/>
        <v>2.055</v>
      </c>
      <c r="T186" s="44">
        <v>392.5310985</v>
      </c>
    </row>
    <row r="187" spans="17:20">
      <c r="Q187" s="44">
        <v>5.1</v>
      </c>
      <c r="R187" s="44">
        <v>2.7948</v>
      </c>
      <c r="S187" s="44">
        <f t="shared" si="33"/>
        <v>2.3052</v>
      </c>
      <c r="T187" s="44">
        <v>372.51134604</v>
      </c>
    </row>
    <row r="188" spans="17:20">
      <c r="Q188" s="44">
        <v>5</v>
      </c>
      <c r="R188" s="44">
        <v>2.585</v>
      </c>
      <c r="S188" s="44">
        <f t="shared" si="33"/>
        <v>2.415</v>
      </c>
      <c r="T188" s="44">
        <v>344.5476705</v>
      </c>
    </row>
    <row r="189" spans="17:20">
      <c r="Q189" s="44">
        <v>5</v>
      </c>
      <c r="R189" s="44">
        <v>2.385</v>
      </c>
      <c r="S189" s="44">
        <f t="shared" si="33"/>
        <v>2.615</v>
      </c>
      <c r="T189" s="44">
        <v>317.8902105</v>
      </c>
    </row>
    <row r="190" spans="17:20">
      <c r="Q190" s="44">
        <v>3.9</v>
      </c>
      <c r="R190" s="44">
        <v>1.6263</v>
      </c>
      <c r="S190" s="44">
        <f t="shared" si="33"/>
        <v>2.2737</v>
      </c>
      <c r="T190" s="44">
        <v>216.76513599</v>
      </c>
    </row>
    <row r="191" spans="17:20">
      <c r="Q191" s="44">
        <v>4.1</v>
      </c>
      <c r="R191" s="44">
        <v>1.5826</v>
      </c>
      <c r="S191" s="44">
        <f t="shared" si="33"/>
        <v>2.5174</v>
      </c>
      <c r="T191" s="44">
        <v>210.94048098</v>
      </c>
    </row>
    <row r="192" spans="17:20">
      <c r="Q192" s="44">
        <v>4.3</v>
      </c>
      <c r="R192" s="44">
        <v>1.548</v>
      </c>
      <c r="S192" s="44">
        <f t="shared" si="33"/>
        <v>2.752</v>
      </c>
      <c r="T192" s="44">
        <v>206.3287404</v>
      </c>
    </row>
    <row r="193" spans="17:20">
      <c r="Q193" s="44">
        <v>4.4</v>
      </c>
      <c r="R193" s="44">
        <v>1.4432</v>
      </c>
      <c r="S193" s="44">
        <f t="shared" si="33"/>
        <v>2.9568</v>
      </c>
      <c r="T193" s="44">
        <v>192.36023136</v>
      </c>
    </row>
    <row r="194" spans="17:20">
      <c r="Q194" s="44">
        <v>4.6</v>
      </c>
      <c r="R194" s="44">
        <v>1.3432</v>
      </c>
      <c r="S194" s="44">
        <f t="shared" ref="S194:S257" si="34">Q194-R194</f>
        <v>3.2568</v>
      </c>
      <c r="T194" s="44">
        <v>179.03150136</v>
      </c>
    </row>
    <row r="195" spans="17:20">
      <c r="Q195" s="44">
        <v>5</v>
      </c>
      <c r="R195" s="44">
        <v>1.305</v>
      </c>
      <c r="S195" s="44">
        <f t="shared" si="34"/>
        <v>3.695</v>
      </c>
      <c r="T195" s="44">
        <v>173.9399265</v>
      </c>
    </row>
    <row r="196" spans="17:20">
      <c r="Q196" s="44">
        <v>4.9</v>
      </c>
      <c r="R196" s="44">
        <v>1.176</v>
      </c>
      <c r="S196" s="44">
        <f t="shared" si="34"/>
        <v>3.724</v>
      </c>
      <c r="T196" s="44">
        <v>156.7458648</v>
      </c>
    </row>
    <row r="197" spans="17:20">
      <c r="Q197" s="44">
        <v>4</v>
      </c>
      <c r="R197" s="44">
        <v>2.928</v>
      </c>
      <c r="S197" s="44">
        <f t="shared" si="34"/>
        <v>1.072</v>
      </c>
      <c r="T197" s="44">
        <v>654.90576</v>
      </c>
    </row>
    <row r="198" spans="17:20">
      <c r="Q198" s="44">
        <v>6.69</v>
      </c>
      <c r="R198" s="44">
        <v>4.64286</v>
      </c>
      <c r="S198" s="44">
        <f t="shared" si="34"/>
        <v>2.04714</v>
      </c>
      <c r="T198" s="44">
        <v>1038.4684962</v>
      </c>
    </row>
    <row r="199" spans="17:20">
      <c r="Q199" s="44">
        <v>7.19</v>
      </c>
      <c r="R199" s="44">
        <v>4.82449</v>
      </c>
      <c r="S199" s="44">
        <f t="shared" si="34"/>
        <v>2.36551</v>
      </c>
      <c r="T199" s="44">
        <v>1079.0936783</v>
      </c>
    </row>
    <row r="200" spans="17:20">
      <c r="Q200" s="44">
        <v>7.6</v>
      </c>
      <c r="R200" s="44">
        <v>4.7652</v>
      </c>
      <c r="S200" s="44">
        <f t="shared" si="34"/>
        <v>2.8348</v>
      </c>
      <c r="T200" s="44">
        <v>1065.832284</v>
      </c>
    </row>
    <row r="201" spans="17:20">
      <c r="Q201" s="44">
        <v>7.5</v>
      </c>
      <c r="R201" s="44">
        <v>4.4175</v>
      </c>
      <c r="S201" s="44">
        <f t="shared" si="34"/>
        <v>3.0825</v>
      </c>
      <c r="T201" s="44">
        <v>988.062225</v>
      </c>
    </row>
    <row r="202" spans="17:20">
      <c r="Q202" s="44">
        <v>7.1</v>
      </c>
      <c r="R202" s="44">
        <v>3.8908</v>
      </c>
      <c r="S202" s="44">
        <f t="shared" si="34"/>
        <v>3.2092</v>
      </c>
      <c r="T202" s="44">
        <v>870.255236</v>
      </c>
    </row>
    <row r="203" spans="17:20">
      <c r="Q203" s="44">
        <v>7.2</v>
      </c>
      <c r="R203" s="44">
        <v>3.7224</v>
      </c>
      <c r="S203" s="44">
        <f t="shared" si="34"/>
        <v>3.4776</v>
      </c>
      <c r="T203" s="44">
        <v>832.589208</v>
      </c>
    </row>
    <row r="204" spans="17:20">
      <c r="Q204" s="44">
        <v>6.9</v>
      </c>
      <c r="R204" s="44">
        <v>3.2913</v>
      </c>
      <c r="S204" s="44">
        <f t="shared" si="34"/>
        <v>3.6087</v>
      </c>
      <c r="T204" s="44">
        <v>736.165071</v>
      </c>
    </row>
    <row r="205" spans="17:20">
      <c r="Q205" s="44">
        <v>3.2</v>
      </c>
      <c r="R205" s="44">
        <v>1.3344</v>
      </c>
      <c r="S205" s="44">
        <f t="shared" si="34"/>
        <v>1.8656</v>
      </c>
      <c r="T205" s="44">
        <v>298.465248</v>
      </c>
    </row>
    <row r="206" spans="17:20">
      <c r="Q206" s="44">
        <v>3.7</v>
      </c>
      <c r="R206" s="44">
        <v>1.4282</v>
      </c>
      <c r="S206" s="44">
        <f t="shared" si="34"/>
        <v>2.2718</v>
      </c>
      <c r="T206" s="44">
        <v>319.445494</v>
      </c>
    </row>
    <row r="207" spans="17:20">
      <c r="Q207" s="44">
        <v>3.5</v>
      </c>
      <c r="R207" s="44">
        <v>1.26</v>
      </c>
      <c r="S207" s="44">
        <f t="shared" si="34"/>
        <v>2.24</v>
      </c>
      <c r="T207" s="44">
        <v>281.8242</v>
      </c>
    </row>
    <row r="208" spans="17:20">
      <c r="Q208" s="44">
        <v>2.5</v>
      </c>
      <c r="R208" s="44">
        <v>0.82</v>
      </c>
      <c r="S208" s="44">
        <f t="shared" si="34"/>
        <v>1.68</v>
      </c>
      <c r="T208" s="44">
        <v>183.4094</v>
      </c>
    </row>
    <row r="209" spans="17:20">
      <c r="Q209" s="44">
        <v>2.6</v>
      </c>
      <c r="R209" s="44">
        <v>0.7592</v>
      </c>
      <c r="S209" s="44">
        <f t="shared" si="34"/>
        <v>1.8408</v>
      </c>
      <c r="T209" s="44">
        <v>169.810264</v>
      </c>
    </row>
    <row r="210" spans="17:20">
      <c r="Q210" s="44">
        <v>1.5</v>
      </c>
      <c r="R210" s="44">
        <v>0.3915</v>
      </c>
      <c r="S210" s="44">
        <f t="shared" si="34"/>
        <v>1.1085</v>
      </c>
      <c r="T210" s="44">
        <v>87.566805</v>
      </c>
    </row>
    <row r="211" spans="17:20">
      <c r="Q211" s="44">
        <v>1</v>
      </c>
      <c r="R211" s="44">
        <v>0.24</v>
      </c>
      <c r="S211" s="44">
        <f t="shared" si="34"/>
        <v>0.76</v>
      </c>
      <c r="T211" s="44">
        <v>53.6808</v>
      </c>
    </row>
    <row r="212" spans="17:20">
      <c r="Q212" s="44">
        <v>83.8</v>
      </c>
      <c r="R212" s="44">
        <v>61.3416</v>
      </c>
      <c r="S212" s="44">
        <f t="shared" si="34"/>
        <v>22.4584</v>
      </c>
      <c r="T212" s="44">
        <v>11837.78171208</v>
      </c>
    </row>
    <row r="213" spans="17:20">
      <c r="Q213" s="44">
        <v>93.32</v>
      </c>
      <c r="R213" s="44">
        <v>64.76408</v>
      </c>
      <c r="S213" s="44">
        <f t="shared" si="34"/>
        <v>28.55592</v>
      </c>
      <c r="T213" s="44">
        <v>12498.256351704</v>
      </c>
    </row>
    <row r="214" spans="17:20">
      <c r="Q214" s="44">
        <v>125.7</v>
      </c>
      <c r="R214" s="44">
        <v>84.3447</v>
      </c>
      <c r="S214" s="44">
        <f t="shared" si="34"/>
        <v>41.3553</v>
      </c>
      <c r="T214" s="44">
        <v>16276.94985411</v>
      </c>
    </row>
    <row r="215" spans="17:20">
      <c r="Q215" s="44">
        <v>129.8</v>
      </c>
      <c r="R215" s="44">
        <v>81.3846</v>
      </c>
      <c r="S215" s="44">
        <f t="shared" si="34"/>
        <v>48.4154</v>
      </c>
      <c r="T215" s="44">
        <v>15705.70590798</v>
      </c>
    </row>
    <row r="216" spans="17:20">
      <c r="Q216" s="44">
        <v>125</v>
      </c>
      <c r="R216" s="44">
        <v>73.625</v>
      </c>
      <c r="S216" s="44">
        <f t="shared" si="34"/>
        <v>51.375</v>
      </c>
      <c r="T216" s="44">
        <v>14208.2482125</v>
      </c>
    </row>
    <row r="217" spans="17:20">
      <c r="Q217" s="44">
        <v>139.7</v>
      </c>
      <c r="R217" s="44">
        <v>76.5556</v>
      </c>
      <c r="S217" s="44">
        <f t="shared" si="34"/>
        <v>63.1444</v>
      </c>
      <c r="T217" s="44">
        <v>14773.79921028</v>
      </c>
    </row>
    <row r="218" spans="17:20">
      <c r="Q218" s="44">
        <v>133.4</v>
      </c>
      <c r="R218" s="44">
        <v>68.9678</v>
      </c>
      <c r="S218" s="44">
        <f t="shared" si="34"/>
        <v>64.4322</v>
      </c>
      <c r="T218" s="44">
        <v>13309.49570214</v>
      </c>
    </row>
    <row r="219" spans="17:20">
      <c r="Q219" s="44">
        <v>129.3</v>
      </c>
      <c r="R219" s="44">
        <v>61.6761</v>
      </c>
      <c r="S219" s="44">
        <f t="shared" si="34"/>
        <v>67.6239</v>
      </c>
      <c r="T219" s="44">
        <v>11902.33395693</v>
      </c>
    </row>
    <row r="220" spans="17:20">
      <c r="Q220" s="44">
        <v>93.1</v>
      </c>
      <c r="R220" s="44">
        <v>38.8227</v>
      </c>
      <c r="S220" s="44">
        <f t="shared" si="34"/>
        <v>54.2773</v>
      </c>
      <c r="T220" s="44">
        <v>7492.05511551</v>
      </c>
    </row>
    <row r="221" spans="17:20">
      <c r="Q221" s="44">
        <v>91.4</v>
      </c>
      <c r="R221" s="44">
        <v>35.2804</v>
      </c>
      <c r="S221" s="44">
        <f t="shared" si="34"/>
        <v>56.1196</v>
      </c>
      <c r="T221" s="44">
        <v>6808.45745652</v>
      </c>
    </row>
    <row r="222" spans="17:20">
      <c r="Q222" s="44">
        <v>89.9</v>
      </c>
      <c r="R222" s="44">
        <v>32.364</v>
      </c>
      <c r="S222" s="44">
        <f t="shared" si="34"/>
        <v>57.536</v>
      </c>
      <c r="T222" s="44">
        <v>6245.6467932</v>
      </c>
    </row>
    <row r="223" spans="17:20">
      <c r="Q223" s="44">
        <v>86.4</v>
      </c>
      <c r="R223" s="44">
        <v>28.3392</v>
      </c>
      <c r="S223" s="44">
        <f t="shared" si="34"/>
        <v>58.0608</v>
      </c>
      <c r="T223" s="44">
        <v>5468.93565696</v>
      </c>
    </row>
    <row r="224" spans="17:20">
      <c r="Q224" s="44">
        <v>86.1</v>
      </c>
      <c r="R224" s="44">
        <v>25.1412</v>
      </c>
      <c r="S224" s="44">
        <f t="shared" si="34"/>
        <v>60.9588</v>
      </c>
      <c r="T224" s="44">
        <v>4851.78145956</v>
      </c>
    </row>
    <row r="225" spans="17:20">
      <c r="Q225" s="44">
        <v>86.4</v>
      </c>
      <c r="R225" s="44">
        <v>22.5504</v>
      </c>
      <c r="S225" s="44">
        <f t="shared" si="34"/>
        <v>63.8496</v>
      </c>
      <c r="T225" s="44">
        <v>4351.80550752</v>
      </c>
    </row>
    <row r="226" spans="17:20">
      <c r="Q226" s="44">
        <v>82.3</v>
      </c>
      <c r="R226" s="44">
        <v>19.752</v>
      </c>
      <c r="S226" s="44">
        <f t="shared" si="34"/>
        <v>62.548</v>
      </c>
      <c r="T226" s="44">
        <v>3811.7666376</v>
      </c>
    </row>
    <row r="227" spans="17:20">
      <c r="Q227" s="44">
        <v>50.5</v>
      </c>
      <c r="R227" s="44">
        <v>36.966</v>
      </c>
      <c r="S227" s="44">
        <f t="shared" si="34"/>
        <v>13.534</v>
      </c>
      <c r="T227" s="44">
        <v>4769.778429</v>
      </c>
    </row>
    <row r="228" spans="17:20">
      <c r="Q228" s="44">
        <v>98.5</v>
      </c>
      <c r="R228" s="44">
        <v>68.359</v>
      </c>
      <c r="S228" s="44">
        <f t="shared" si="34"/>
        <v>30.141</v>
      </c>
      <c r="T228" s="44">
        <v>8820.4643085</v>
      </c>
    </row>
    <row r="229" spans="17:20">
      <c r="Q229" s="44">
        <v>96.07</v>
      </c>
      <c r="R229" s="44">
        <v>64.46297</v>
      </c>
      <c r="S229" s="44">
        <f t="shared" si="34"/>
        <v>31.60703</v>
      </c>
      <c r="T229" s="44">
        <v>8317.753713555</v>
      </c>
    </row>
    <row r="230" spans="17:20">
      <c r="Q230" s="44">
        <v>100.6</v>
      </c>
      <c r="R230" s="44">
        <v>63.0762</v>
      </c>
      <c r="S230" s="44">
        <f t="shared" si="34"/>
        <v>37.5238</v>
      </c>
      <c r="T230" s="44">
        <v>8138.8167003</v>
      </c>
    </row>
    <row r="231" spans="17:20">
      <c r="Q231" s="44">
        <v>100.7</v>
      </c>
      <c r="R231" s="44">
        <v>59.3123</v>
      </c>
      <c r="S231" s="44">
        <f t="shared" si="34"/>
        <v>41.3877</v>
      </c>
      <c r="T231" s="44">
        <v>7653.15503745</v>
      </c>
    </row>
    <row r="232" spans="17:20">
      <c r="Q232" s="44">
        <v>103.2</v>
      </c>
      <c r="R232" s="44">
        <v>56.5536</v>
      </c>
      <c r="S232" s="44">
        <f t="shared" si="34"/>
        <v>46.6464</v>
      </c>
      <c r="T232" s="44">
        <v>7297.1958384</v>
      </c>
    </row>
    <row r="233" spans="17:20">
      <c r="Q233" s="44">
        <v>107.8</v>
      </c>
      <c r="R233" s="44">
        <v>55.7326</v>
      </c>
      <c r="S233" s="44">
        <f t="shared" si="34"/>
        <v>52.0674</v>
      </c>
      <c r="T233" s="44">
        <v>7191.2609769</v>
      </c>
    </row>
    <row r="234" spans="17:20">
      <c r="Q234" s="44">
        <v>99</v>
      </c>
      <c r="R234" s="44">
        <v>47.223</v>
      </c>
      <c r="S234" s="44">
        <f t="shared" si="34"/>
        <v>51.777</v>
      </c>
      <c r="T234" s="44">
        <v>6093.2545245</v>
      </c>
    </row>
    <row r="235" spans="17:20">
      <c r="Q235" s="44">
        <v>33.7</v>
      </c>
      <c r="R235" s="44">
        <v>14.0529</v>
      </c>
      <c r="S235" s="44">
        <f t="shared" si="34"/>
        <v>19.6471</v>
      </c>
      <c r="T235" s="44">
        <v>1813.26676635</v>
      </c>
    </row>
    <row r="236" spans="17:20">
      <c r="Q236" s="44">
        <v>34.3</v>
      </c>
      <c r="R236" s="44">
        <v>13.2398</v>
      </c>
      <c r="S236" s="44">
        <f t="shared" si="34"/>
        <v>21.0602</v>
      </c>
      <c r="T236" s="44">
        <v>1708.3512537</v>
      </c>
    </row>
    <row r="237" spans="17:20">
      <c r="Q237" s="44">
        <v>35.6</v>
      </c>
      <c r="R237" s="44">
        <v>12.816</v>
      </c>
      <c r="S237" s="44">
        <f t="shared" si="34"/>
        <v>22.784</v>
      </c>
      <c r="T237" s="44">
        <v>1653.667704</v>
      </c>
    </row>
    <row r="238" spans="17:20">
      <c r="Q238" s="44">
        <v>36.6</v>
      </c>
      <c r="R238" s="44">
        <v>12.0048</v>
      </c>
      <c r="S238" s="44">
        <f t="shared" si="34"/>
        <v>24.5952</v>
      </c>
      <c r="T238" s="44">
        <v>1548.9973512</v>
      </c>
    </row>
    <row r="239" spans="17:20">
      <c r="Q239" s="44">
        <v>38.5</v>
      </c>
      <c r="R239" s="44">
        <v>11.242</v>
      </c>
      <c r="S239" s="44">
        <f t="shared" si="34"/>
        <v>27.258</v>
      </c>
      <c r="T239" s="44">
        <v>1450.572123</v>
      </c>
    </row>
    <row r="240" spans="17:20">
      <c r="Q240" s="44">
        <v>40.7</v>
      </c>
      <c r="R240" s="44">
        <v>10.6227</v>
      </c>
      <c r="S240" s="44">
        <f t="shared" si="34"/>
        <v>30.0773</v>
      </c>
      <c r="T240" s="44">
        <v>1370.66291505</v>
      </c>
    </row>
    <row r="241" spans="17:20">
      <c r="Q241" s="44">
        <v>39.2</v>
      </c>
      <c r="R241" s="44">
        <v>9.408</v>
      </c>
      <c r="S241" s="44">
        <f t="shared" si="34"/>
        <v>29.792</v>
      </c>
      <c r="T241" s="44">
        <v>1213.928352</v>
      </c>
    </row>
    <row r="242" spans="17:20">
      <c r="Q242" s="44">
        <v>5.4</v>
      </c>
      <c r="R242" s="44">
        <v>3.9528</v>
      </c>
      <c r="S242" s="44">
        <f t="shared" si="34"/>
        <v>1.4472</v>
      </c>
      <c r="T242" s="44">
        <v>603.98151552</v>
      </c>
    </row>
    <row r="243" spans="17:20">
      <c r="Q243" s="44">
        <v>6.2</v>
      </c>
      <c r="R243" s="44">
        <v>4.3028</v>
      </c>
      <c r="S243" s="44">
        <f t="shared" si="34"/>
        <v>1.8972</v>
      </c>
      <c r="T243" s="44">
        <v>657.46095552</v>
      </c>
    </row>
    <row r="244" spans="17:20">
      <c r="Q244" s="44">
        <v>6.16</v>
      </c>
      <c r="R244" s="44">
        <v>4.13336</v>
      </c>
      <c r="S244" s="44">
        <f t="shared" si="34"/>
        <v>2.02664</v>
      </c>
      <c r="T244" s="44">
        <v>631.570794624</v>
      </c>
    </row>
    <row r="245" spans="17:20">
      <c r="Q245" s="44">
        <v>6.3</v>
      </c>
      <c r="R245" s="44">
        <v>3.9501</v>
      </c>
      <c r="S245" s="44">
        <f t="shared" si="34"/>
        <v>2.3499</v>
      </c>
      <c r="T245" s="44">
        <v>603.56895984</v>
      </c>
    </row>
    <row r="246" spans="17:20">
      <c r="Q246" s="44">
        <v>6.3</v>
      </c>
      <c r="R246" s="44">
        <v>3.7107</v>
      </c>
      <c r="S246" s="44">
        <f t="shared" si="34"/>
        <v>2.5893</v>
      </c>
      <c r="T246" s="44">
        <v>566.98902288</v>
      </c>
    </row>
    <row r="247" spans="17:20">
      <c r="Q247" s="44">
        <v>6.5</v>
      </c>
      <c r="R247" s="44">
        <v>3.562</v>
      </c>
      <c r="S247" s="44">
        <f t="shared" si="34"/>
        <v>2.938</v>
      </c>
      <c r="T247" s="44">
        <v>544.2679008</v>
      </c>
    </row>
    <row r="248" spans="17:20">
      <c r="Q248" s="44">
        <v>6.9</v>
      </c>
      <c r="R248" s="44">
        <v>3.5673</v>
      </c>
      <c r="S248" s="44">
        <f t="shared" si="34"/>
        <v>3.3327</v>
      </c>
      <c r="T248" s="44">
        <v>545.07773232</v>
      </c>
    </row>
    <row r="249" spans="17:20">
      <c r="Q249" s="44">
        <v>6.8</v>
      </c>
      <c r="R249" s="44">
        <v>3.2436</v>
      </c>
      <c r="S249" s="44">
        <f t="shared" si="34"/>
        <v>3.5564</v>
      </c>
      <c r="T249" s="44">
        <v>495.61689024</v>
      </c>
    </row>
    <row r="250" spans="17:20">
      <c r="Q250" s="44">
        <v>4.5</v>
      </c>
      <c r="R250" s="44">
        <v>1.8765</v>
      </c>
      <c r="S250" s="44">
        <f t="shared" si="34"/>
        <v>2.6235</v>
      </c>
      <c r="T250" s="44">
        <v>286.7261976</v>
      </c>
    </row>
    <row r="251" spans="17:20">
      <c r="Q251" s="44">
        <v>4.5</v>
      </c>
      <c r="R251" s="44">
        <v>1.737</v>
      </c>
      <c r="S251" s="44">
        <f t="shared" si="34"/>
        <v>2.763</v>
      </c>
      <c r="T251" s="44">
        <v>265.4108208</v>
      </c>
    </row>
    <row r="252" spans="17:20">
      <c r="Q252" s="44">
        <v>4.6</v>
      </c>
      <c r="R252" s="44">
        <v>1.656</v>
      </c>
      <c r="S252" s="44">
        <f t="shared" si="34"/>
        <v>2.944</v>
      </c>
      <c r="T252" s="44">
        <v>253.0341504</v>
      </c>
    </row>
    <row r="253" spans="17:20">
      <c r="Q253" s="44">
        <v>4.3</v>
      </c>
      <c r="R253" s="44">
        <v>1.4104</v>
      </c>
      <c r="S253" s="44">
        <f t="shared" si="34"/>
        <v>2.8896</v>
      </c>
      <c r="T253" s="44">
        <v>215.50686336</v>
      </c>
    </row>
    <row r="254" spans="17:20">
      <c r="Q254" s="44">
        <v>1.7</v>
      </c>
      <c r="R254" s="44">
        <v>0.4964</v>
      </c>
      <c r="S254" s="44">
        <f t="shared" si="34"/>
        <v>1.2036</v>
      </c>
      <c r="T254" s="44">
        <v>75.84912576</v>
      </c>
    </row>
    <row r="255" spans="17:20">
      <c r="Q255" s="44">
        <v>1.5</v>
      </c>
      <c r="R255" s="44">
        <v>0.3915</v>
      </c>
      <c r="S255" s="44">
        <f t="shared" si="34"/>
        <v>1.1085</v>
      </c>
      <c r="T255" s="44">
        <v>59.8205736</v>
      </c>
    </row>
    <row r="256" spans="17:20">
      <c r="Q256" s="44">
        <v>1.7</v>
      </c>
      <c r="R256" s="44">
        <v>0.408</v>
      </c>
      <c r="S256" s="44">
        <f t="shared" si="34"/>
        <v>1.292</v>
      </c>
      <c r="T256" s="44">
        <v>62.3417472</v>
      </c>
    </row>
    <row r="257" spans="17:20">
      <c r="Q257" s="44">
        <v>2.6</v>
      </c>
      <c r="R257" s="44">
        <v>1.9032</v>
      </c>
      <c r="S257" s="44">
        <f t="shared" si="34"/>
        <v>0.6968</v>
      </c>
      <c r="T257" s="44">
        <v>261.71302872</v>
      </c>
    </row>
    <row r="258" spans="17:20">
      <c r="Q258" s="44">
        <v>13.06</v>
      </c>
      <c r="R258" s="44">
        <v>9.06364</v>
      </c>
      <c r="S258" s="44">
        <f t="shared" ref="S258:S321" si="35">Q258-R258</f>
        <v>3.99636</v>
      </c>
      <c r="T258" s="44">
        <v>1246.360170044</v>
      </c>
    </row>
    <row r="259" spans="17:20">
      <c r="Q259" s="44">
        <v>13.2</v>
      </c>
      <c r="R259" s="44">
        <v>8.8572</v>
      </c>
      <c r="S259" s="44">
        <f t="shared" si="35"/>
        <v>4.3428</v>
      </c>
      <c r="T259" s="44">
        <v>1217.97217212</v>
      </c>
    </row>
    <row r="260" spans="17:20">
      <c r="Q260" s="44">
        <v>14</v>
      </c>
      <c r="R260" s="44">
        <v>8.778</v>
      </c>
      <c r="S260" s="44">
        <f t="shared" si="35"/>
        <v>5.222</v>
      </c>
      <c r="T260" s="44">
        <v>1207.0812138</v>
      </c>
    </row>
    <row r="261" spans="17:20">
      <c r="Q261" s="44">
        <v>14.4</v>
      </c>
      <c r="R261" s="44">
        <v>8.4816</v>
      </c>
      <c r="S261" s="44">
        <f t="shared" si="35"/>
        <v>5.9184</v>
      </c>
      <c r="T261" s="44">
        <v>1166.32262736</v>
      </c>
    </row>
    <row r="262" spans="17:20">
      <c r="Q262" s="44">
        <v>14.8</v>
      </c>
      <c r="R262" s="44">
        <v>8.1104</v>
      </c>
      <c r="S262" s="44">
        <f t="shared" si="35"/>
        <v>6.6896</v>
      </c>
      <c r="T262" s="44">
        <v>1115.27813584</v>
      </c>
    </row>
    <row r="263" spans="17:20">
      <c r="Q263" s="44">
        <v>15.5</v>
      </c>
      <c r="R263" s="44">
        <v>8.0135</v>
      </c>
      <c r="S263" s="44">
        <f t="shared" si="35"/>
        <v>7.4865</v>
      </c>
      <c r="T263" s="44">
        <v>1101.95321335</v>
      </c>
    </row>
    <row r="264" spans="17:20">
      <c r="Q264" s="44">
        <v>14.3</v>
      </c>
      <c r="R264" s="44">
        <v>6.8211</v>
      </c>
      <c r="S264" s="44">
        <f t="shared" si="35"/>
        <v>7.4789</v>
      </c>
      <c r="T264" s="44">
        <v>937.98378531</v>
      </c>
    </row>
    <row r="265" spans="17:20">
      <c r="Q265" s="44">
        <v>5.7</v>
      </c>
      <c r="R265" s="44">
        <v>2.3769</v>
      </c>
      <c r="S265" s="44">
        <f t="shared" si="35"/>
        <v>3.3231</v>
      </c>
      <c r="T265" s="44">
        <v>326.85251049</v>
      </c>
    </row>
    <row r="266" spans="17:20">
      <c r="Q266" s="44">
        <v>5.8</v>
      </c>
      <c r="R266" s="44">
        <v>2.2388</v>
      </c>
      <c r="S266" s="44">
        <f t="shared" si="35"/>
        <v>3.5612</v>
      </c>
      <c r="T266" s="44">
        <v>307.86208948</v>
      </c>
    </row>
    <row r="267" spans="17:20">
      <c r="Q267" s="44">
        <v>6</v>
      </c>
      <c r="R267" s="44">
        <v>2.16</v>
      </c>
      <c r="S267" s="44">
        <f t="shared" si="35"/>
        <v>3.84</v>
      </c>
      <c r="T267" s="44">
        <v>297.026136</v>
      </c>
    </row>
    <row r="268" spans="17:20">
      <c r="Q268" s="44">
        <v>4.8</v>
      </c>
      <c r="R268" s="44">
        <v>1.5744</v>
      </c>
      <c r="S268" s="44">
        <f t="shared" si="35"/>
        <v>3.2256</v>
      </c>
      <c r="T268" s="44">
        <v>216.49905024</v>
      </c>
    </row>
    <row r="269" spans="17:20">
      <c r="Q269" s="44">
        <v>4.4</v>
      </c>
      <c r="R269" s="44">
        <v>1.2848</v>
      </c>
      <c r="S269" s="44">
        <f t="shared" si="35"/>
        <v>3.1152</v>
      </c>
      <c r="T269" s="44">
        <v>176.67554608</v>
      </c>
    </row>
    <row r="270" spans="17:20">
      <c r="Q270" s="44">
        <v>4.5</v>
      </c>
      <c r="R270" s="44">
        <v>1.1745</v>
      </c>
      <c r="S270" s="44">
        <f t="shared" si="35"/>
        <v>3.3255</v>
      </c>
      <c r="T270" s="44">
        <v>161.50796145</v>
      </c>
    </row>
    <row r="271" spans="17:20">
      <c r="Q271" s="44">
        <v>3.9</v>
      </c>
      <c r="R271" s="44">
        <v>0.936</v>
      </c>
      <c r="S271" s="44">
        <f t="shared" si="35"/>
        <v>2.964</v>
      </c>
      <c r="T271" s="44">
        <v>128.7113256</v>
      </c>
    </row>
    <row r="272" spans="17:20">
      <c r="Q272" s="44">
        <v>5.6</v>
      </c>
      <c r="R272" s="44">
        <v>4.0992</v>
      </c>
      <c r="S272" s="44">
        <f t="shared" si="35"/>
        <v>1.5008</v>
      </c>
      <c r="T272" s="44">
        <v>594.27250176</v>
      </c>
    </row>
    <row r="273" spans="17:20">
      <c r="Q273" s="44">
        <v>5.36</v>
      </c>
      <c r="R273" s="44">
        <v>3.71984</v>
      </c>
      <c r="S273" s="44">
        <f t="shared" si="35"/>
        <v>1.64016</v>
      </c>
      <c r="T273" s="44">
        <v>539.275620352</v>
      </c>
    </row>
    <row r="274" spans="17:20">
      <c r="Q274" s="44">
        <v>5.68</v>
      </c>
      <c r="R274" s="44">
        <v>3.81128</v>
      </c>
      <c r="S274" s="44">
        <f t="shared" si="35"/>
        <v>1.86872</v>
      </c>
      <c r="T274" s="44">
        <v>552.531933184</v>
      </c>
    </row>
    <row r="275" spans="17:20">
      <c r="Q275" s="44">
        <v>5.7</v>
      </c>
      <c r="R275" s="44">
        <v>3.5739</v>
      </c>
      <c r="S275" s="44">
        <f t="shared" si="35"/>
        <v>2.1261</v>
      </c>
      <c r="T275" s="44">
        <v>518.11828992</v>
      </c>
    </row>
    <row r="276" spans="17:20">
      <c r="Q276" s="44">
        <v>5.8</v>
      </c>
      <c r="R276" s="44">
        <v>3.4162</v>
      </c>
      <c r="S276" s="44">
        <f t="shared" si="35"/>
        <v>2.3838</v>
      </c>
      <c r="T276" s="44">
        <v>495.25607936</v>
      </c>
    </row>
    <row r="277" spans="17:20">
      <c r="Q277" s="44">
        <v>5.4</v>
      </c>
      <c r="R277" s="44">
        <v>2.9592</v>
      </c>
      <c r="S277" s="44">
        <f t="shared" si="35"/>
        <v>2.4408</v>
      </c>
      <c r="T277" s="44">
        <v>429.00350976</v>
      </c>
    </row>
    <row r="278" spans="17:20">
      <c r="Q278" s="44">
        <v>5.3</v>
      </c>
      <c r="R278" s="44">
        <v>2.7401</v>
      </c>
      <c r="S278" s="44">
        <f t="shared" si="35"/>
        <v>2.5599</v>
      </c>
      <c r="T278" s="44">
        <v>397.23996928</v>
      </c>
    </row>
    <row r="279" spans="17:20">
      <c r="Q279" s="44">
        <v>5.4</v>
      </c>
      <c r="R279" s="44">
        <v>2.5758</v>
      </c>
      <c r="S279" s="44">
        <f t="shared" si="35"/>
        <v>2.8242</v>
      </c>
      <c r="T279" s="44">
        <v>373.42093824</v>
      </c>
    </row>
    <row r="280" spans="17:20">
      <c r="Q280" s="44">
        <v>6</v>
      </c>
      <c r="R280" s="44">
        <v>2.502</v>
      </c>
      <c r="S280" s="44">
        <f t="shared" si="35"/>
        <v>3.498</v>
      </c>
      <c r="T280" s="44">
        <v>362.7219456</v>
      </c>
    </row>
    <row r="281" spans="17:20">
      <c r="Q281" s="44">
        <v>6</v>
      </c>
      <c r="R281" s="44">
        <v>2.316</v>
      </c>
      <c r="S281" s="44">
        <f t="shared" si="35"/>
        <v>3.684</v>
      </c>
      <c r="T281" s="44">
        <v>335.7570048</v>
      </c>
    </row>
    <row r="282" spans="17:20">
      <c r="Q282" s="44">
        <v>6</v>
      </c>
      <c r="R282" s="44">
        <v>2.16</v>
      </c>
      <c r="S282" s="44">
        <f t="shared" si="35"/>
        <v>3.84</v>
      </c>
      <c r="T282" s="44">
        <v>313.141248</v>
      </c>
    </row>
    <row r="283" spans="17:20">
      <c r="Q283" s="44">
        <v>6.8</v>
      </c>
      <c r="R283" s="44">
        <v>2.2304</v>
      </c>
      <c r="S283" s="44">
        <f t="shared" si="35"/>
        <v>4.5696</v>
      </c>
      <c r="T283" s="44">
        <v>323.34733312</v>
      </c>
    </row>
    <row r="284" spans="17:20">
      <c r="Q284" s="44">
        <v>6.2</v>
      </c>
      <c r="R284" s="44">
        <v>1.8104</v>
      </c>
      <c r="S284" s="44">
        <f t="shared" si="35"/>
        <v>4.3896</v>
      </c>
      <c r="T284" s="44">
        <v>262.45875712</v>
      </c>
    </row>
    <row r="285" spans="17:20">
      <c r="Q285" s="44">
        <v>6.2</v>
      </c>
      <c r="R285" s="44">
        <v>1.6182</v>
      </c>
      <c r="S285" s="44">
        <f t="shared" si="35"/>
        <v>4.5818</v>
      </c>
      <c r="T285" s="44">
        <v>234.59498496</v>
      </c>
    </row>
    <row r="286" spans="17:20">
      <c r="Q286" s="44">
        <v>6.1</v>
      </c>
      <c r="R286" s="44">
        <v>1.464</v>
      </c>
      <c r="S286" s="44">
        <f t="shared" si="35"/>
        <v>4.636</v>
      </c>
      <c r="T286" s="44">
        <v>212.2401792</v>
      </c>
    </row>
    <row r="287" spans="17:20">
      <c r="Q287" s="44">
        <v>2.3</v>
      </c>
      <c r="R287" s="44">
        <v>1.6836</v>
      </c>
      <c r="S287" s="44">
        <f t="shared" si="35"/>
        <v>0.6164</v>
      </c>
      <c r="T287" s="44">
        <v>209.43192708</v>
      </c>
    </row>
    <row r="288" spans="17:20">
      <c r="Q288" s="44">
        <v>4.39</v>
      </c>
      <c r="R288" s="44">
        <v>3.04666</v>
      </c>
      <c r="S288" s="44">
        <f t="shared" si="35"/>
        <v>1.34334</v>
      </c>
      <c r="T288" s="44">
        <v>378.990184698</v>
      </c>
    </row>
    <row r="289" spans="17:20">
      <c r="Q289" s="44">
        <v>4.43</v>
      </c>
      <c r="R289" s="44">
        <v>2.97253</v>
      </c>
      <c r="S289" s="44">
        <f t="shared" si="35"/>
        <v>1.45747</v>
      </c>
      <c r="T289" s="44">
        <v>369.768761109</v>
      </c>
    </row>
    <row r="290" spans="17:20">
      <c r="Q290" s="44">
        <v>4.7</v>
      </c>
      <c r="R290" s="44">
        <v>2.9469</v>
      </c>
      <c r="S290" s="44">
        <f t="shared" si="35"/>
        <v>1.7531</v>
      </c>
      <c r="T290" s="44">
        <v>366.58050957</v>
      </c>
    </row>
    <row r="291" spans="17:20">
      <c r="Q291" s="44">
        <v>4.7</v>
      </c>
      <c r="R291" s="44">
        <v>2.7683</v>
      </c>
      <c r="S291" s="44">
        <f t="shared" si="35"/>
        <v>1.9317</v>
      </c>
      <c r="T291" s="44">
        <v>344.36350899</v>
      </c>
    </row>
    <row r="292" spans="17:20">
      <c r="Q292" s="44">
        <v>4.8</v>
      </c>
      <c r="R292" s="44">
        <v>2.6304</v>
      </c>
      <c r="S292" s="44">
        <f t="shared" si="35"/>
        <v>2.1696</v>
      </c>
      <c r="T292" s="44">
        <v>327.20939712</v>
      </c>
    </row>
    <row r="293" spans="17:20">
      <c r="Q293" s="44">
        <v>5.2</v>
      </c>
      <c r="R293" s="44">
        <v>2.6884</v>
      </c>
      <c r="S293" s="44">
        <f t="shared" si="35"/>
        <v>2.5116</v>
      </c>
      <c r="T293" s="44">
        <v>334.42432452</v>
      </c>
    </row>
    <row r="294" spans="17:20">
      <c r="Q294" s="44">
        <v>5</v>
      </c>
      <c r="R294" s="44">
        <v>2.385</v>
      </c>
      <c r="S294" s="44">
        <f t="shared" si="35"/>
        <v>2.615</v>
      </c>
      <c r="T294" s="44">
        <v>296.6827905</v>
      </c>
    </row>
    <row r="295" spans="17:20">
      <c r="Q295" s="44">
        <v>5</v>
      </c>
      <c r="R295" s="44">
        <v>2.085</v>
      </c>
      <c r="S295" s="44">
        <f t="shared" si="35"/>
        <v>2.915</v>
      </c>
      <c r="T295" s="44">
        <v>259.3642005</v>
      </c>
    </row>
    <row r="296" spans="17:20">
      <c r="Q296" s="44">
        <v>5.1</v>
      </c>
      <c r="R296" s="44">
        <v>1.9686</v>
      </c>
      <c r="S296" s="44">
        <f t="shared" si="35"/>
        <v>3.1314</v>
      </c>
      <c r="T296" s="44">
        <v>244.88458758</v>
      </c>
    </row>
    <row r="297" spans="17:20">
      <c r="Q297" s="44">
        <v>5.2</v>
      </c>
      <c r="R297" s="44">
        <v>1.872</v>
      </c>
      <c r="S297" s="44">
        <f t="shared" si="35"/>
        <v>3.328</v>
      </c>
      <c r="T297" s="44">
        <v>232.8680016</v>
      </c>
    </row>
    <row r="298" spans="17:20">
      <c r="Q298" s="44">
        <v>5.9</v>
      </c>
      <c r="R298" s="44">
        <v>1.9352</v>
      </c>
      <c r="S298" s="44">
        <f t="shared" si="35"/>
        <v>3.9648</v>
      </c>
      <c r="T298" s="44">
        <v>240.72978456</v>
      </c>
    </row>
    <row r="299" spans="17:20">
      <c r="Q299" s="44">
        <v>6.5</v>
      </c>
      <c r="R299" s="44">
        <v>1.898</v>
      </c>
      <c r="S299" s="44">
        <f t="shared" si="35"/>
        <v>4.602</v>
      </c>
      <c r="T299" s="44">
        <v>236.1022794</v>
      </c>
    </row>
    <row r="300" spans="17:20">
      <c r="Q300" s="44">
        <v>6.6</v>
      </c>
      <c r="R300" s="44">
        <v>1.7226</v>
      </c>
      <c r="S300" s="44">
        <f t="shared" si="35"/>
        <v>4.8774</v>
      </c>
      <c r="T300" s="44">
        <v>214.28334378</v>
      </c>
    </row>
    <row r="301" spans="17:20">
      <c r="Q301" s="44">
        <v>6.2</v>
      </c>
      <c r="R301" s="44">
        <v>1.488</v>
      </c>
      <c r="S301" s="44">
        <f t="shared" si="35"/>
        <v>4.712</v>
      </c>
      <c r="T301" s="44">
        <v>185.1002064</v>
      </c>
    </row>
    <row r="302" spans="17:20">
      <c r="Q302" s="44">
        <v>0.1</v>
      </c>
      <c r="R302" s="44">
        <v>0.0732</v>
      </c>
      <c r="S302" s="44">
        <f t="shared" si="35"/>
        <v>0.0268</v>
      </c>
      <c r="T302" s="44">
        <v>8.64858</v>
      </c>
    </row>
    <row r="303" spans="17:20">
      <c r="Q303" s="44">
        <v>0.21</v>
      </c>
      <c r="R303" s="44">
        <v>0.14574</v>
      </c>
      <c r="S303" s="44">
        <f t="shared" si="35"/>
        <v>0.06426</v>
      </c>
      <c r="T303" s="44">
        <v>17.219181</v>
      </c>
    </row>
    <row r="304" spans="17:20">
      <c r="Q304" s="44">
        <v>0.9</v>
      </c>
      <c r="R304" s="44">
        <v>0.6039</v>
      </c>
      <c r="S304" s="44">
        <f t="shared" si="35"/>
        <v>0.2961</v>
      </c>
      <c r="T304" s="44">
        <v>71.350785</v>
      </c>
    </row>
    <row r="305" spans="17:20">
      <c r="Q305" s="44">
        <v>0.9</v>
      </c>
      <c r="R305" s="44">
        <v>0.5643</v>
      </c>
      <c r="S305" s="44">
        <f t="shared" si="35"/>
        <v>0.3357</v>
      </c>
      <c r="T305" s="44">
        <v>66.672045</v>
      </c>
    </row>
    <row r="306" spans="17:20">
      <c r="Q306" s="44">
        <v>0.1</v>
      </c>
      <c r="R306" s="44">
        <v>0.0589</v>
      </c>
      <c r="S306" s="44">
        <f t="shared" si="35"/>
        <v>0.0411</v>
      </c>
      <c r="T306" s="44">
        <v>6.959035</v>
      </c>
    </row>
    <row r="307" spans="17:20">
      <c r="Q307" s="44">
        <v>0.1</v>
      </c>
      <c r="R307" s="44">
        <v>0.0548</v>
      </c>
      <c r="S307" s="44">
        <f t="shared" si="35"/>
        <v>0.0452</v>
      </c>
      <c r="T307" s="44">
        <v>6.47462</v>
      </c>
    </row>
    <row r="308" spans="17:20">
      <c r="Q308" s="44">
        <v>0.1</v>
      </c>
      <c r="R308" s="44">
        <v>0.0517</v>
      </c>
      <c r="S308" s="44">
        <f t="shared" si="35"/>
        <v>0.0483</v>
      </c>
      <c r="T308" s="44">
        <v>6.108355</v>
      </c>
    </row>
    <row r="309" spans="17:20">
      <c r="Q309" s="44">
        <v>0.1</v>
      </c>
      <c r="R309" s="44">
        <v>0.0477</v>
      </c>
      <c r="S309" s="44">
        <f t="shared" si="35"/>
        <v>0.0523</v>
      </c>
      <c r="T309" s="44">
        <v>5.635755</v>
      </c>
    </row>
    <row r="310" spans="17:20">
      <c r="Q310" s="44">
        <v>0.1</v>
      </c>
      <c r="R310" s="44">
        <v>0.0417</v>
      </c>
      <c r="S310" s="44">
        <f t="shared" si="35"/>
        <v>0.0583</v>
      </c>
      <c r="T310" s="44">
        <v>4.926855</v>
      </c>
    </row>
    <row r="311" spans="17:20">
      <c r="Q311" s="44">
        <v>0.1</v>
      </c>
      <c r="R311" s="44">
        <v>0.0386</v>
      </c>
      <c r="S311" s="44">
        <f t="shared" si="35"/>
        <v>0.0614</v>
      </c>
      <c r="T311" s="44">
        <v>4.56059</v>
      </c>
    </row>
    <row r="312" spans="17:20">
      <c r="Q312" s="44">
        <v>0.1</v>
      </c>
      <c r="R312" s="44">
        <v>0.036</v>
      </c>
      <c r="S312" s="44">
        <f t="shared" si="35"/>
        <v>0.064</v>
      </c>
      <c r="T312" s="44">
        <v>4.2534</v>
      </c>
    </row>
    <row r="313" spans="17:20">
      <c r="Q313" s="44">
        <v>0.2</v>
      </c>
      <c r="R313" s="44">
        <v>0.0656</v>
      </c>
      <c r="S313" s="44">
        <f t="shared" si="35"/>
        <v>0.1344</v>
      </c>
      <c r="T313" s="44">
        <v>7.75064</v>
      </c>
    </row>
    <row r="314" spans="17:20">
      <c r="Q314" s="44">
        <v>0.1</v>
      </c>
      <c r="R314" s="44">
        <v>0.0292</v>
      </c>
      <c r="S314" s="44">
        <f t="shared" si="35"/>
        <v>0.0708</v>
      </c>
      <c r="T314" s="44">
        <v>3.44998</v>
      </c>
    </row>
    <row r="315" spans="17:20">
      <c r="Q315" s="44">
        <v>0.1</v>
      </c>
      <c r="R315" s="44">
        <v>0.0261</v>
      </c>
      <c r="S315" s="44">
        <f t="shared" si="35"/>
        <v>0.0739</v>
      </c>
      <c r="T315" s="44">
        <v>3.083715</v>
      </c>
    </row>
    <row r="316" spans="17:20">
      <c r="Q316" s="44">
        <v>0.1</v>
      </c>
      <c r="R316" s="44">
        <v>0.024</v>
      </c>
      <c r="S316" s="44">
        <f t="shared" si="35"/>
        <v>0.076</v>
      </c>
      <c r="T316" s="44">
        <v>2.8356</v>
      </c>
    </row>
    <row r="317" spans="17:20">
      <c r="Q317" s="44">
        <v>1.7</v>
      </c>
      <c r="R317" s="44">
        <v>1.2444</v>
      </c>
      <c r="S317" s="44">
        <f t="shared" si="35"/>
        <v>0.4556</v>
      </c>
      <c r="T317" s="44">
        <v>268.85000676</v>
      </c>
    </row>
    <row r="318" spans="17:20">
      <c r="Q318" s="44">
        <v>2.66</v>
      </c>
      <c r="R318" s="44">
        <v>1.84604</v>
      </c>
      <c r="S318" s="44">
        <f t="shared" si="35"/>
        <v>0.81396</v>
      </c>
      <c r="T318" s="44">
        <v>398.833065316</v>
      </c>
    </row>
    <row r="319" spans="17:20">
      <c r="Q319" s="44">
        <v>2.93</v>
      </c>
      <c r="R319" s="44">
        <v>1.96603</v>
      </c>
      <c r="S319" s="44">
        <f t="shared" si="35"/>
        <v>0.96397</v>
      </c>
      <c r="T319" s="44">
        <v>424.756652837</v>
      </c>
    </row>
    <row r="320" spans="17:20">
      <c r="Q320" s="44">
        <v>2.3</v>
      </c>
      <c r="R320" s="44">
        <v>1.4421</v>
      </c>
      <c r="S320" s="44">
        <f t="shared" si="35"/>
        <v>0.8579</v>
      </c>
      <c r="T320" s="44">
        <v>311.56267659</v>
      </c>
    </row>
    <row r="321" spans="17:20">
      <c r="Q321" s="44">
        <v>2</v>
      </c>
      <c r="R321" s="44">
        <v>1.178</v>
      </c>
      <c r="S321" s="44">
        <f t="shared" si="35"/>
        <v>0.822</v>
      </c>
      <c r="T321" s="44">
        <v>254.5044262</v>
      </c>
    </row>
    <row r="322" spans="17:20">
      <c r="Q322" s="44">
        <v>1.9</v>
      </c>
      <c r="R322" s="44">
        <v>1.0412</v>
      </c>
      <c r="S322" s="44">
        <f t="shared" ref="S322:S385" si="36">Q322-R322</f>
        <v>0.8588</v>
      </c>
      <c r="T322" s="44">
        <v>224.94907348</v>
      </c>
    </row>
    <row r="323" spans="17:20">
      <c r="Q323" s="44">
        <v>1.8</v>
      </c>
      <c r="R323" s="44">
        <v>0.9306</v>
      </c>
      <c r="S323" s="44">
        <f t="shared" si="36"/>
        <v>0.8694</v>
      </c>
      <c r="T323" s="44">
        <v>201.05417574</v>
      </c>
    </row>
    <row r="324" spans="17:20">
      <c r="Q324" s="44">
        <v>1.7</v>
      </c>
      <c r="R324" s="44">
        <v>0.8109</v>
      </c>
      <c r="S324" s="44">
        <f t="shared" si="36"/>
        <v>0.8891</v>
      </c>
      <c r="T324" s="44">
        <v>175.19324211</v>
      </c>
    </row>
    <row r="325" spans="17:20">
      <c r="Q325" s="44">
        <v>1.5</v>
      </c>
      <c r="R325" s="44">
        <v>0.6255</v>
      </c>
      <c r="S325" s="44">
        <f t="shared" si="36"/>
        <v>0.8745</v>
      </c>
      <c r="T325" s="44">
        <v>135.13796145</v>
      </c>
    </row>
    <row r="326" spans="17:20">
      <c r="Q326" s="44">
        <v>1.2</v>
      </c>
      <c r="R326" s="44">
        <v>0.4632</v>
      </c>
      <c r="S326" s="44">
        <f t="shared" si="36"/>
        <v>0.7368</v>
      </c>
      <c r="T326" s="44">
        <v>100.07338728</v>
      </c>
    </row>
    <row r="327" spans="17:20">
      <c r="Q327" s="44">
        <v>1.1</v>
      </c>
      <c r="R327" s="44">
        <v>0.396</v>
      </c>
      <c r="S327" s="44">
        <f t="shared" si="36"/>
        <v>0.704</v>
      </c>
      <c r="T327" s="44">
        <v>85.5549684</v>
      </c>
    </row>
    <row r="328" spans="17:20">
      <c r="Q328" s="44">
        <v>0.9</v>
      </c>
      <c r="R328" s="44">
        <v>0.2952</v>
      </c>
      <c r="S328" s="44">
        <f t="shared" si="36"/>
        <v>0.6048</v>
      </c>
      <c r="T328" s="44">
        <v>63.77734008</v>
      </c>
    </row>
    <row r="329" spans="17:20">
      <c r="Q329" s="44">
        <v>0.7</v>
      </c>
      <c r="R329" s="44">
        <v>0.2044</v>
      </c>
      <c r="S329" s="44">
        <f t="shared" si="36"/>
        <v>0.4956</v>
      </c>
      <c r="T329" s="44">
        <v>44.16019076</v>
      </c>
    </row>
    <row r="330" spans="17:20">
      <c r="Q330" s="44">
        <v>0.7</v>
      </c>
      <c r="R330" s="44">
        <v>0.1827</v>
      </c>
      <c r="S330" s="44">
        <f t="shared" si="36"/>
        <v>0.5173</v>
      </c>
      <c r="T330" s="44">
        <v>39.47195133</v>
      </c>
    </row>
    <row r="331" spans="17:20">
      <c r="Q331" s="44">
        <v>0.6</v>
      </c>
      <c r="R331" s="44">
        <v>0.144</v>
      </c>
      <c r="S331" s="44">
        <f t="shared" si="36"/>
        <v>0.456</v>
      </c>
      <c r="T331" s="44">
        <v>31.1108976</v>
      </c>
    </row>
    <row r="332" spans="17:20">
      <c r="Q332" s="44">
        <v>19.7</v>
      </c>
      <c r="R332" s="44">
        <v>14.4204</v>
      </c>
      <c r="S332" s="44">
        <f t="shared" si="36"/>
        <v>5.2796</v>
      </c>
      <c r="T332" s="44">
        <v>2629.06532028</v>
      </c>
    </row>
    <row r="333" spans="17:20">
      <c r="Q333" s="44">
        <v>19.7</v>
      </c>
      <c r="R333" s="44">
        <v>13.6718</v>
      </c>
      <c r="S333" s="44">
        <f t="shared" si="36"/>
        <v>6.0282</v>
      </c>
      <c r="T333" s="44">
        <v>2492.58378726</v>
      </c>
    </row>
    <row r="334" spans="17:20">
      <c r="Q334" s="44">
        <v>20</v>
      </c>
      <c r="R334" s="44">
        <v>13.42</v>
      </c>
      <c r="S334" s="44">
        <f t="shared" si="36"/>
        <v>6.58</v>
      </c>
      <c r="T334" s="44">
        <v>2446.676694</v>
      </c>
    </row>
    <row r="335" spans="17:20">
      <c r="Q335" s="44">
        <v>19.5</v>
      </c>
      <c r="R335" s="44">
        <v>12.2265</v>
      </c>
      <c r="S335" s="44">
        <f t="shared" si="36"/>
        <v>7.2735</v>
      </c>
      <c r="T335" s="44">
        <v>2229.08290605</v>
      </c>
    </row>
    <row r="336" spans="17:20">
      <c r="Q336" s="44">
        <v>19.4</v>
      </c>
      <c r="R336" s="44">
        <v>11.4266</v>
      </c>
      <c r="S336" s="44">
        <f t="shared" si="36"/>
        <v>7.9734</v>
      </c>
      <c r="T336" s="44">
        <v>2083.24857762</v>
      </c>
    </row>
    <row r="337" spans="17:20">
      <c r="Q337" s="44">
        <v>19.3</v>
      </c>
      <c r="R337" s="44">
        <v>10.5764</v>
      </c>
      <c r="S337" s="44">
        <f t="shared" si="36"/>
        <v>8.7236</v>
      </c>
      <c r="T337" s="44">
        <v>1928.24376948</v>
      </c>
    </row>
    <row r="338" spans="17:20">
      <c r="Q338" s="44">
        <v>17.8</v>
      </c>
      <c r="R338" s="44">
        <v>9.2026</v>
      </c>
      <c r="S338" s="44">
        <f t="shared" si="36"/>
        <v>8.5974</v>
      </c>
      <c r="T338" s="44">
        <v>1677.77846082</v>
      </c>
    </row>
    <row r="339" spans="17:20">
      <c r="Q339" s="44">
        <v>17.6</v>
      </c>
      <c r="R339" s="44">
        <v>8.3952</v>
      </c>
      <c r="S339" s="44">
        <f t="shared" si="36"/>
        <v>9.2048</v>
      </c>
      <c r="T339" s="44">
        <v>1530.57676464</v>
      </c>
    </row>
    <row r="340" spans="17:20">
      <c r="Q340" s="44">
        <v>79</v>
      </c>
      <c r="R340" s="44">
        <v>32.943</v>
      </c>
      <c r="S340" s="44">
        <f t="shared" si="36"/>
        <v>46.057</v>
      </c>
      <c r="T340" s="44">
        <v>6006.0261051</v>
      </c>
    </row>
    <row r="341" spans="17:20">
      <c r="Q341" s="44">
        <v>76.9</v>
      </c>
      <c r="R341" s="44">
        <v>29.6834</v>
      </c>
      <c r="S341" s="44">
        <f t="shared" si="36"/>
        <v>47.2166</v>
      </c>
      <c r="T341" s="44">
        <v>5411.74984938</v>
      </c>
    </row>
    <row r="342" spans="17:20">
      <c r="Q342" s="44">
        <v>79.8</v>
      </c>
      <c r="R342" s="44">
        <v>28.728</v>
      </c>
      <c r="S342" s="44">
        <f t="shared" si="36"/>
        <v>51.072</v>
      </c>
      <c r="T342" s="44">
        <v>5237.5654296</v>
      </c>
    </row>
    <row r="343" spans="17:20">
      <c r="Q343" s="44">
        <v>78.9</v>
      </c>
      <c r="R343" s="44">
        <v>25.8792</v>
      </c>
      <c r="S343" s="44">
        <f t="shared" si="36"/>
        <v>53.0208</v>
      </c>
      <c r="T343" s="44">
        <v>4718.18446344</v>
      </c>
    </row>
    <row r="344" spans="17:20">
      <c r="Q344" s="44">
        <v>78.3</v>
      </c>
      <c r="R344" s="44">
        <v>22.8636</v>
      </c>
      <c r="S344" s="44">
        <f t="shared" si="36"/>
        <v>55.4364</v>
      </c>
      <c r="T344" s="44">
        <v>4168.39323852</v>
      </c>
    </row>
    <row r="345" spans="17:20">
      <c r="Q345" s="44">
        <v>84.3</v>
      </c>
      <c r="R345" s="44">
        <v>22.0023</v>
      </c>
      <c r="S345" s="44">
        <f t="shared" si="36"/>
        <v>62.2977</v>
      </c>
      <c r="T345" s="44">
        <v>4011.36472611</v>
      </c>
    </row>
    <row r="346" spans="17:20">
      <c r="Q346" s="44">
        <v>75.3</v>
      </c>
      <c r="R346" s="44">
        <v>18.072</v>
      </c>
      <c r="S346" s="44">
        <f t="shared" si="36"/>
        <v>57.228</v>
      </c>
      <c r="T346" s="44">
        <v>3294.8093304</v>
      </c>
    </row>
    <row r="347" spans="17:20">
      <c r="Q347" s="44">
        <v>9.7</v>
      </c>
      <c r="R347" s="44">
        <v>7.1004</v>
      </c>
      <c r="S347" s="44">
        <f t="shared" si="36"/>
        <v>2.5996</v>
      </c>
      <c r="T347" s="44">
        <v>1598.3639436</v>
      </c>
    </row>
    <row r="348" spans="17:20">
      <c r="Q348" s="44">
        <v>2.23</v>
      </c>
      <c r="R348" s="44">
        <v>1.54762</v>
      </c>
      <c r="S348" s="44">
        <f t="shared" si="36"/>
        <v>0.68238</v>
      </c>
      <c r="T348" s="44">
        <v>348.38319058</v>
      </c>
    </row>
    <row r="349" spans="17:20">
      <c r="Q349" s="44">
        <v>4.15</v>
      </c>
      <c r="R349" s="44">
        <v>2.78465</v>
      </c>
      <c r="S349" s="44">
        <f t="shared" si="36"/>
        <v>1.36535</v>
      </c>
      <c r="T349" s="44">
        <v>626.84977685</v>
      </c>
    </row>
    <row r="350" spans="17:20">
      <c r="Q350" s="44">
        <v>3.8</v>
      </c>
      <c r="R350" s="44">
        <v>2.3826</v>
      </c>
      <c r="S350" s="44">
        <f t="shared" si="36"/>
        <v>1.4174</v>
      </c>
      <c r="T350" s="44">
        <v>536.3447034</v>
      </c>
    </row>
    <row r="351" spans="17:20">
      <c r="Q351" s="44">
        <v>4</v>
      </c>
      <c r="R351" s="44">
        <v>2.356</v>
      </c>
      <c r="S351" s="44">
        <f t="shared" si="36"/>
        <v>1.644</v>
      </c>
      <c r="T351" s="44">
        <v>530.356804</v>
      </c>
    </row>
    <row r="352" spans="17:20">
      <c r="Q352" s="44">
        <v>5.6</v>
      </c>
      <c r="R352" s="44">
        <v>3.0688</v>
      </c>
      <c r="S352" s="44">
        <f t="shared" si="36"/>
        <v>2.5312</v>
      </c>
      <c r="T352" s="44">
        <v>690.8144992</v>
      </c>
    </row>
    <row r="353" spans="17:20">
      <c r="Q353" s="44">
        <v>6.1</v>
      </c>
      <c r="R353" s="44">
        <v>3.1537</v>
      </c>
      <c r="S353" s="44">
        <f t="shared" si="36"/>
        <v>2.9463</v>
      </c>
      <c r="T353" s="44">
        <v>709.9262533</v>
      </c>
    </row>
    <row r="354" spans="17:20">
      <c r="Q354" s="44">
        <v>5.7</v>
      </c>
      <c r="R354" s="44">
        <v>2.7189</v>
      </c>
      <c r="S354" s="44">
        <f t="shared" si="36"/>
        <v>2.9811</v>
      </c>
      <c r="T354" s="44">
        <v>612.0488601</v>
      </c>
    </row>
    <row r="355" spans="17:20">
      <c r="Q355" s="44">
        <v>5.9</v>
      </c>
      <c r="R355" s="44">
        <v>2.4603</v>
      </c>
      <c r="S355" s="44">
        <f t="shared" si="36"/>
        <v>3.4397</v>
      </c>
      <c r="T355" s="44">
        <v>553.8356727</v>
      </c>
    </row>
    <row r="356" spans="17:20">
      <c r="Q356" s="44">
        <v>6</v>
      </c>
      <c r="R356" s="44">
        <v>2.316</v>
      </c>
      <c r="S356" s="44">
        <f t="shared" si="36"/>
        <v>3.684</v>
      </c>
      <c r="T356" s="44">
        <v>521.352444</v>
      </c>
    </row>
    <row r="357" spans="17:20">
      <c r="Q357" s="44">
        <v>1.3</v>
      </c>
      <c r="R357" s="44">
        <v>0.468</v>
      </c>
      <c r="S357" s="44">
        <f t="shared" si="36"/>
        <v>0.832</v>
      </c>
      <c r="T357" s="44">
        <v>105.351012</v>
      </c>
    </row>
    <row r="358" spans="17:20">
      <c r="Q358" s="44">
        <v>1.3</v>
      </c>
      <c r="R358" s="44">
        <v>0.4264</v>
      </c>
      <c r="S358" s="44">
        <f t="shared" si="36"/>
        <v>0.8736</v>
      </c>
      <c r="T358" s="44">
        <v>95.9864776</v>
      </c>
    </row>
    <row r="359" spans="17:20">
      <c r="Q359" s="44">
        <v>0.9</v>
      </c>
      <c r="R359" s="44">
        <v>0.2628</v>
      </c>
      <c r="S359" s="44">
        <f t="shared" si="36"/>
        <v>0.6372</v>
      </c>
      <c r="T359" s="44">
        <v>59.1586452</v>
      </c>
    </row>
    <row r="360" spans="17:20">
      <c r="Q360" s="44">
        <v>0.8</v>
      </c>
      <c r="R360" s="44">
        <v>0.2088</v>
      </c>
      <c r="S360" s="44">
        <f t="shared" si="36"/>
        <v>0.5912</v>
      </c>
      <c r="T360" s="44">
        <v>47.0027592</v>
      </c>
    </row>
    <row r="361" spans="17:20">
      <c r="Q361" s="44">
        <v>0.9</v>
      </c>
      <c r="R361" s="44">
        <v>0.216</v>
      </c>
      <c r="S361" s="44">
        <f t="shared" si="36"/>
        <v>0.684</v>
      </c>
      <c r="T361" s="44">
        <v>48.623544</v>
      </c>
    </row>
    <row r="362" spans="17:20">
      <c r="Q362" s="44">
        <v>14.1</v>
      </c>
      <c r="R362" s="44">
        <v>10.3212</v>
      </c>
      <c r="S362" s="44">
        <f t="shared" si="36"/>
        <v>3.7788</v>
      </c>
      <c r="T362" s="44">
        <v>1360.29906792</v>
      </c>
    </row>
    <row r="363" spans="17:20">
      <c r="Q363" s="44">
        <v>14.67</v>
      </c>
      <c r="R363" s="44">
        <v>10.18098</v>
      </c>
      <c r="S363" s="44">
        <f t="shared" si="36"/>
        <v>4.48902</v>
      </c>
      <c r="T363" s="44">
        <v>1341.818548668</v>
      </c>
    </row>
    <row r="364" spans="17:20">
      <c r="Q364" s="44">
        <v>14.83</v>
      </c>
      <c r="R364" s="44">
        <v>9.95093</v>
      </c>
      <c r="S364" s="44">
        <f t="shared" si="36"/>
        <v>4.87907</v>
      </c>
      <c r="T364" s="44">
        <v>1311.498740838</v>
      </c>
    </row>
    <row r="365" spans="17:20">
      <c r="Q365" s="44">
        <v>14.8</v>
      </c>
      <c r="R365" s="44">
        <v>9.2796</v>
      </c>
      <c r="S365" s="44">
        <f t="shared" si="36"/>
        <v>5.5204</v>
      </c>
      <c r="T365" s="44">
        <v>1223.01972936</v>
      </c>
    </row>
    <row r="366" spans="17:20">
      <c r="Q366" s="44">
        <v>15.1</v>
      </c>
      <c r="R366" s="44">
        <v>8.8939</v>
      </c>
      <c r="S366" s="44">
        <f t="shared" si="36"/>
        <v>6.2061</v>
      </c>
      <c r="T366" s="44">
        <v>1172.18578074</v>
      </c>
    </row>
    <row r="367" spans="17:20">
      <c r="Q367" s="44">
        <v>17.3</v>
      </c>
      <c r="R367" s="44">
        <v>9.4804</v>
      </c>
      <c r="S367" s="44">
        <f t="shared" si="36"/>
        <v>7.8196</v>
      </c>
      <c r="T367" s="44">
        <v>1249.48448664</v>
      </c>
    </row>
    <row r="368" spans="17:20">
      <c r="Q368" s="44">
        <v>17.1</v>
      </c>
      <c r="R368" s="44">
        <v>8.8407</v>
      </c>
      <c r="S368" s="44">
        <f t="shared" si="36"/>
        <v>8.2593</v>
      </c>
      <c r="T368" s="44">
        <v>1165.17420162</v>
      </c>
    </row>
    <row r="369" spans="17:20">
      <c r="Q369" s="44">
        <v>17.7</v>
      </c>
      <c r="R369" s="44">
        <v>8.4429</v>
      </c>
      <c r="S369" s="44">
        <f t="shared" si="36"/>
        <v>9.2571</v>
      </c>
      <c r="T369" s="44">
        <v>1112.74551414</v>
      </c>
    </row>
    <row r="370" spans="17:20">
      <c r="Q370" s="44">
        <v>16.1</v>
      </c>
      <c r="R370" s="44">
        <v>6.7137</v>
      </c>
      <c r="S370" s="44">
        <f t="shared" si="36"/>
        <v>9.3863</v>
      </c>
      <c r="T370" s="44">
        <v>884.84283342</v>
      </c>
    </row>
    <row r="371" spans="17:20">
      <c r="Q371" s="44">
        <v>16.5</v>
      </c>
      <c r="R371" s="44">
        <v>6.369</v>
      </c>
      <c r="S371" s="44">
        <f t="shared" si="36"/>
        <v>10.131</v>
      </c>
      <c r="T371" s="44">
        <v>839.4125454</v>
      </c>
    </row>
    <row r="372" spans="17:20">
      <c r="Q372" s="44">
        <v>16.9</v>
      </c>
      <c r="R372" s="44">
        <v>6.084</v>
      </c>
      <c r="S372" s="44">
        <f t="shared" si="36"/>
        <v>10.816</v>
      </c>
      <c r="T372" s="44">
        <v>801.8505144</v>
      </c>
    </row>
    <row r="373" spans="17:20">
      <c r="Q373" s="44">
        <v>17.6</v>
      </c>
      <c r="R373" s="44">
        <v>5.7728</v>
      </c>
      <c r="S373" s="44">
        <f t="shared" si="36"/>
        <v>11.8272</v>
      </c>
      <c r="T373" s="44">
        <v>760.83541248</v>
      </c>
    </row>
    <row r="374" spans="17:20">
      <c r="Q374" s="44">
        <v>18.8</v>
      </c>
      <c r="R374" s="44">
        <v>5.4896</v>
      </c>
      <c r="S374" s="44">
        <f t="shared" si="36"/>
        <v>13.3104</v>
      </c>
      <c r="T374" s="44">
        <v>723.51061536</v>
      </c>
    </row>
    <row r="375" spans="17:20">
      <c r="Q375" s="44">
        <v>19.1</v>
      </c>
      <c r="R375" s="44">
        <v>4.9851</v>
      </c>
      <c r="S375" s="44">
        <f t="shared" si="36"/>
        <v>14.1149</v>
      </c>
      <c r="T375" s="44">
        <v>657.01923066</v>
      </c>
    </row>
    <row r="376" spans="17:20">
      <c r="Q376" s="44">
        <v>22</v>
      </c>
      <c r="R376" s="44">
        <v>5.28</v>
      </c>
      <c r="S376" s="44">
        <f t="shared" si="36"/>
        <v>16.72</v>
      </c>
      <c r="T376" s="44">
        <v>695.886048</v>
      </c>
    </row>
    <row r="377" spans="17:20">
      <c r="Q377" s="44">
        <v>39</v>
      </c>
      <c r="R377" s="44">
        <v>28.548</v>
      </c>
      <c r="S377" s="44">
        <f t="shared" si="36"/>
        <v>10.452</v>
      </c>
      <c r="T377" s="44">
        <v>3860.9228736</v>
      </c>
    </row>
    <row r="378" spans="17:20">
      <c r="Q378" s="44">
        <v>36.85</v>
      </c>
      <c r="R378" s="44">
        <v>25.5739</v>
      </c>
      <c r="S378" s="44">
        <f t="shared" si="36"/>
        <v>11.2761</v>
      </c>
      <c r="T378" s="44">
        <v>3458.69607248</v>
      </c>
    </row>
    <row r="379" spans="17:20">
      <c r="Q379" s="44">
        <v>37.13</v>
      </c>
      <c r="R379" s="44">
        <v>24.91423</v>
      </c>
      <c r="S379" s="44">
        <f t="shared" si="36"/>
        <v>12.21577</v>
      </c>
      <c r="T379" s="44">
        <v>3369.480190736</v>
      </c>
    </row>
    <row r="380" spans="17:20">
      <c r="Q380" s="44">
        <v>36.3</v>
      </c>
      <c r="R380" s="44">
        <v>22.7601</v>
      </c>
      <c r="S380" s="44">
        <f t="shared" si="36"/>
        <v>13.5399</v>
      </c>
      <c r="T380" s="44">
        <v>3078.14875632</v>
      </c>
    </row>
    <row r="381" spans="17:20">
      <c r="Q381" s="44">
        <v>37.2</v>
      </c>
      <c r="R381" s="44">
        <v>21.9108</v>
      </c>
      <c r="S381" s="44">
        <f t="shared" si="36"/>
        <v>15.2892</v>
      </c>
      <c r="T381" s="44">
        <v>2963.28670656</v>
      </c>
    </row>
    <row r="382" spans="17:20">
      <c r="Q382" s="44">
        <v>37.2</v>
      </c>
      <c r="R382" s="44">
        <v>20.3856</v>
      </c>
      <c r="S382" s="44">
        <f t="shared" si="36"/>
        <v>16.8144</v>
      </c>
      <c r="T382" s="44">
        <v>2757.01377792</v>
      </c>
    </row>
    <row r="383" spans="17:20">
      <c r="Q383" s="44">
        <v>37.6</v>
      </c>
      <c r="R383" s="44">
        <v>19.4392</v>
      </c>
      <c r="S383" s="44">
        <f t="shared" si="36"/>
        <v>18.1608</v>
      </c>
      <c r="T383" s="44">
        <v>2629.01961344</v>
      </c>
    </row>
    <row r="384" spans="17:20">
      <c r="Q384" s="44">
        <v>37.2</v>
      </c>
      <c r="R384" s="44">
        <v>17.7444</v>
      </c>
      <c r="S384" s="44">
        <f t="shared" si="36"/>
        <v>19.4556</v>
      </c>
      <c r="T384" s="44">
        <v>2399.80943808</v>
      </c>
    </row>
    <row r="385" spans="17:20">
      <c r="Q385" s="44">
        <v>38</v>
      </c>
      <c r="R385" s="44">
        <v>15.846</v>
      </c>
      <c r="S385" s="44">
        <f t="shared" si="36"/>
        <v>22.154</v>
      </c>
      <c r="T385" s="44">
        <v>2143.0637472</v>
      </c>
    </row>
    <row r="386" spans="17:20">
      <c r="Q386" s="44">
        <v>42.3</v>
      </c>
      <c r="R386" s="44">
        <v>16.3278</v>
      </c>
      <c r="S386" s="44">
        <f t="shared" ref="S386:S449" si="37">Q386-R386</f>
        <v>25.9722</v>
      </c>
      <c r="T386" s="44">
        <v>2208.22392096</v>
      </c>
    </row>
    <row r="387" spans="17:20">
      <c r="Q387" s="44">
        <v>44</v>
      </c>
      <c r="R387" s="44">
        <v>15.84</v>
      </c>
      <c r="S387" s="44">
        <f t="shared" si="37"/>
        <v>28.16</v>
      </c>
      <c r="T387" s="44">
        <v>2142.252288</v>
      </c>
    </row>
    <row r="388" spans="17:20">
      <c r="Q388" s="44">
        <v>45.3</v>
      </c>
      <c r="R388" s="44">
        <v>14.8584</v>
      </c>
      <c r="S388" s="44">
        <f t="shared" si="37"/>
        <v>30.4416</v>
      </c>
      <c r="T388" s="44">
        <v>2009.49756288</v>
      </c>
    </row>
    <row r="389" spans="17:20">
      <c r="Q389" s="44">
        <v>53.1</v>
      </c>
      <c r="R389" s="44">
        <v>15.5052</v>
      </c>
      <c r="S389" s="44">
        <f t="shared" si="37"/>
        <v>37.5948</v>
      </c>
      <c r="T389" s="44">
        <v>2096.97286464</v>
      </c>
    </row>
    <row r="390" spans="17:20">
      <c r="Q390" s="44">
        <v>53.2</v>
      </c>
      <c r="R390" s="44">
        <v>13.8852</v>
      </c>
      <c r="S390" s="44">
        <f t="shared" si="37"/>
        <v>39.3148</v>
      </c>
      <c r="T390" s="44">
        <v>1877.87888064</v>
      </c>
    </row>
    <row r="391" spans="17:20">
      <c r="Q391" s="44">
        <v>115</v>
      </c>
      <c r="R391" s="44">
        <v>27.6</v>
      </c>
      <c r="S391" s="44">
        <f t="shared" si="37"/>
        <v>87.4</v>
      </c>
      <c r="T391" s="44">
        <v>3732.71232</v>
      </c>
    </row>
    <row r="392" spans="17:20">
      <c r="Q392" s="44">
        <v>43.5</v>
      </c>
      <c r="R392" s="44">
        <v>31.842</v>
      </c>
      <c r="S392" s="44">
        <f t="shared" si="37"/>
        <v>11.658</v>
      </c>
      <c r="T392" s="44">
        <v>3665.1383838</v>
      </c>
    </row>
    <row r="393" spans="17:20">
      <c r="Q393" s="44">
        <v>41.29</v>
      </c>
      <c r="R393" s="44">
        <v>28.65526</v>
      </c>
      <c r="S393" s="44">
        <f t="shared" si="37"/>
        <v>12.63474</v>
      </c>
      <c r="T393" s="44">
        <v>3298.332181514</v>
      </c>
    </row>
    <row r="394" spans="17:20">
      <c r="Q394" s="44">
        <v>45.2</v>
      </c>
      <c r="R394" s="44">
        <v>30.3292</v>
      </c>
      <c r="S394" s="44">
        <f t="shared" si="37"/>
        <v>14.8708</v>
      </c>
      <c r="T394" s="44">
        <v>3491.00920388</v>
      </c>
    </row>
    <row r="395" spans="17:20">
      <c r="Q395" s="44">
        <v>46.9</v>
      </c>
      <c r="R395" s="44">
        <v>29.4063</v>
      </c>
      <c r="S395" s="44">
        <f t="shared" si="37"/>
        <v>17.4937</v>
      </c>
      <c r="T395" s="44">
        <v>3384.77981457</v>
      </c>
    </row>
    <row r="396" spans="17:20">
      <c r="Q396" s="44">
        <v>46.5</v>
      </c>
      <c r="R396" s="44">
        <v>27.3885</v>
      </c>
      <c r="S396" s="44">
        <f t="shared" si="37"/>
        <v>19.1115</v>
      </c>
      <c r="T396" s="44">
        <v>3152.52316515</v>
      </c>
    </row>
    <row r="397" spans="17:20">
      <c r="Q397" s="44">
        <v>45.5</v>
      </c>
      <c r="R397" s="44">
        <v>24.934</v>
      </c>
      <c r="S397" s="44">
        <f t="shared" si="37"/>
        <v>20.566</v>
      </c>
      <c r="T397" s="44">
        <v>2870.0006426</v>
      </c>
    </row>
    <row r="398" spans="17:20">
      <c r="Q398" s="44">
        <v>43.5</v>
      </c>
      <c r="R398" s="44">
        <v>22.4895</v>
      </c>
      <c r="S398" s="44">
        <f t="shared" si="37"/>
        <v>21.0105</v>
      </c>
      <c r="T398" s="44">
        <v>2588.62915905</v>
      </c>
    </row>
    <row r="399" spans="17:20">
      <c r="Q399" s="44">
        <v>43.7</v>
      </c>
      <c r="R399" s="44">
        <v>20.8449</v>
      </c>
      <c r="S399" s="44">
        <f t="shared" si="37"/>
        <v>22.8551</v>
      </c>
      <c r="T399" s="44">
        <v>2399.32928511</v>
      </c>
    </row>
    <row r="400" spans="17:20">
      <c r="Q400" s="44">
        <v>28.4</v>
      </c>
      <c r="R400" s="44">
        <v>11.8428</v>
      </c>
      <c r="S400" s="44">
        <f t="shared" si="37"/>
        <v>16.5572</v>
      </c>
      <c r="T400" s="44">
        <v>1363.15246692</v>
      </c>
    </row>
    <row r="401" spans="17:20">
      <c r="Q401" s="44">
        <v>27.9</v>
      </c>
      <c r="R401" s="44">
        <v>10.7694</v>
      </c>
      <c r="S401" s="44">
        <f t="shared" si="37"/>
        <v>17.1306</v>
      </c>
      <c r="T401" s="44">
        <v>1239.59994066</v>
      </c>
    </row>
    <row r="402" spans="17:20">
      <c r="Q402" s="44">
        <v>27.4</v>
      </c>
      <c r="R402" s="44">
        <v>9.864</v>
      </c>
      <c r="S402" s="44">
        <f t="shared" si="37"/>
        <v>17.536</v>
      </c>
      <c r="T402" s="44">
        <v>1135.3848696</v>
      </c>
    </row>
    <row r="403" spans="17:20">
      <c r="Q403" s="44">
        <v>27.6</v>
      </c>
      <c r="R403" s="44">
        <v>9.0528</v>
      </c>
      <c r="S403" s="44">
        <f t="shared" si="37"/>
        <v>18.5472</v>
      </c>
      <c r="T403" s="44">
        <v>1042.01258592</v>
      </c>
    </row>
    <row r="404" spans="17:20">
      <c r="Q404" s="44">
        <v>26.4</v>
      </c>
      <c r="R404" s="44">
        <v>7.7088</v>
      </c>
      <c r="S404" s="44">
        <f t="shared" si="37"/>
        <v>18.6912</v>
      </c>
      <c r="T404" s="44">
        <v>887.31294432</v>
      </c>
    </row>
    <row r="405" spans="17:20">
      <c r="Q405" s="44">
        <v>28.1</v>
      </c>
      <c r="R405" s="44">
        <v>7.3341</v>
      </c>
      <c r="S405" s="44">
        <f t="shared" si="37"/>
        <v>20.7659</v>
      </c>
      <c r="T405" s="44">
        <v>844.18351299</v>
      </c>
    </row>
    <row r="406" spans="17:20">
      <c r="Q406" s="44">
        <v>27.9</v>
      </c>
      <c r="R406" s="44">
        <v>6.696</v>
      </c>
      <c r="S406" s="44">
        <f t="shared" si="37"/>
        <v>21.204</v>
      </c>
      <c r="T406" s="44">
        <v>770.7357144</v>
      </c>
    </row>
    <row r="407" spans="17:20">
      <c r="Q407" s="44">
        <v>14</v>
      </c>
      <c r="R407" s="44">
        <v>10.248</v>
      </c>
      <c r="S407" s="44">
        <f t="shared" si="37"/>
        <v>3.752</v>
      </c>
      <c r="T407" s="44">
        <v>1616.4467592</v>
      </c>
    </row>
    <row r="408" spans="17:20">
      <c r="Q408" s="44">
        <v>30.79</v>
      </c>
      <c r="R408" s="44">
        <v>21.36826</v>
      </c>
      <c r="S408" s="44">
        <f t="shared" si="37"/>
        <v>9.42174</v>
      </c>
      <c r="T408" s="44">
        <v>3370.477617754</v>
      </c>
    </row>
    <row r="409" spans="17:20">
      <c r="Q409" s="44">
        <v>29.34</v>
      </c>
      <c r="R409" s="44">
        <v>19.68714</v>
      </c>
      <c r="S409" s="44">
        <f t="shared" si="37"/>
        <v>9.65286</v>
      </c>
      <c r="T409" s="44">
        <v>3105.309684906</v>
      </c>
    </row>
    <row r="410" spans="17:20">
      <c r="Q410" s="44">
        <v>29.1</v>
      </c>
      <c r="R410" s="44">
        <v>18.2457</v>
      </c>
      <c r="S410" s="44">
        <f t="shared" si="37"/>
        <v>10.8543</v>
      </c>
      <c r="T410" s="44">
        <v>2877.94717353</v>
      </c>
    </row>
    <row r="411" spans="17:20">
      <c r="Q411" s="44">
        <v>29.4</v>
      </c>
      <c r="R411" s="44">
        <v>17.3166</v>
      </c>
      <c r="S411" s="44">
        <f t="shared" si="37"/>
        <v>12.0834</v>
      </c>
      <c r="T411" s="44">
        <v>2731.39753614</v>
      </c>
    </row>
    <row r="412" spans="17:20">
      <c r="Q412" s="44">
        <v>30.2</v>
      </c>
      <c r="R412" s="44">
        <v>16.5496</v>
      </c>
      <c r="S412" s="44">
        <f t="shared" si="37"/>
        <v>13.6504</v>
      </c>
      <c r="T412" s="44">
        <v>2610.41640184</v>
      </c>
    </row>
    <row r="413" spans="17:20">
      <c r="Q413" s="44">
        <v>30</v>
      </c>
      <c r="R413" s="44">
        <v>15.51</v>
      </c>
      <c r="S413" s="44">
        <f t="shared" si="37"/>
        <v>14.49</v>
      </c>
      <c r="T413" s="44">
        <v>2446.437279</v>
      </c>
    </row>
    <row r="414" spans="17:20">
      <c r="Q414" s="44">
        <v>29.7</v>
      </c>
      <c r="R414" s="44">
        <v>14.1669</v>
      </c>
      <c r="S414" s="44">
        <f t="shared" si="37"/>
        <v>15.5331</v>
      </c>
      <c r="T414" s="44">
        <v>2234.58622101</v>
      </c>
    </row>
    <row r="415" spans="17:20">
      <c r="Q415" s="44">
        <v>29.8</v>
      </c>
      <c r="R415" s="44">
        <v>12.4266</v>
      </c>
      <c r="S415" s="44">
        <f t="shared" si="37"/>
        <v>17.3734</v>
      </c>
      <c r="T415" s="44">
        <v>1960.08365514</v>
      </c>
    </row>
    <row r="416" spans="17:20">
      <c r="Q416" s="44">
        <v>29.9</v>
      </c>
      <c r="R416" s="44">
        <v>11.5414</v>
      </c>
      <c r="S416" s="44">
        <f t="shared" si="37"/>
        <v>18.3586</v>
      </c>
      <c r="T416" s="44">
        <v>1820.45849206</v>
      </c>
    </row>
    <row r="417" spans="17:20">
      <c r="Q417" s="44">
        <v>30.7</v>
      </c>
      <c r="R417" s="44">
        <v>11.052</v>
      </c>
      <c r="S417" s="44">
        <f t="shared" si="37"/>
        <v>19.648</v>
      </c>
      <c r="T417" s="44">
        <v>1743.2640108</v>
      </c>
    </row>
    <row r="418" spans="17:20">
      <c r="Q418" s="44">
        <v>31.3</v>
      </c>
      <c r="R418" s="44">
        <v>10.2664</v>
      </c>
      <c r="S418" s="44">
        <f t="shared" si="37"/>
        <v>21.0336</v>
      </c>
      <c r="T418" s="44">
        <v>1619.34904456</v>
      </c>
    </row>
    <row r="419" spans="17:20">
      <c r="Q419" s="44">
        <v>32.3</v>
      </c>
      <c r="R419" s="44">
        <v>9.4316</v>
      </c>
      <c r="S419" s="44">
        <f t="shared" si="37"/>
        <v>22.8684</v>
      </c>
      <c r="T419" s="44">
        <v>1487.67361964</v>
      </c>
    </row>
    <row r="420" spans="17:20">
      <c r="Q420" s="44">
        <v>35.9</v>
      </c>
      <c r="R420" s="44">
        <v>9.3699</v>
      </c>
      <c r="S420" s="44">
        <f t="shared" si="37"/>
        <v>26.5301</v>
      </c>
      <c r="T420" s="44">
        <v>1477.94149971</v>
      </c>
    </row>
    <row r="421" spans="17:20">
      <c r="Q421" s="44">
        <v>37.6</v>
      </c>
      <c r="R421" s="44">
        <v>9.024</v>
      </c>
      <c r="S421" s="44">
        <f t="shared" si="37"/>
        <v>28.576</v>
      </c>
      <c r="T421" s="44">
        <v>1423.3816896</v>
      </c>
    </row>
    <row r="422" spans="17:20">
      <c r="Q422" s="44">
        <v>28.2</v>
      </c>
      <c r="R422" s="44">
        <v>20.6424</v>
      </c>
      <c r="S422" s="44">
        <f t="shared" si="37"/>
        <v>7.5576</v>
      </c>
      <c r="T422" s="44">
        <v>2391.17639544</v>
      </c>
    </row>
    <row r="423" spans="17:20">
      <c r="Q423" s="44">
        <v>29.72</v>
      </c>
      <c r="R423" s="44">
        <v>20.62568</v>
      </c>
      <c r="S423" s="44">
        <f t="shared" si="37"/>
        <v>9.09432</v>
      </c>
      <c r="T423" s="44">
        <v>2389.239582408</v>
      </c>
    </row>
    <row r="424" spans="17:20">
      <c r="Q424" s="44">
        <v>30.32</v>
      </c>
      <c r="R424" s="44">
        <v>20.34472</v>
      </c>
      <c r="S424" s="44">
        <f t="shared" si="37"/>
        <v>9.97528</v>
      </c>
      <c r="T424" s="44">
        <v>2356.693709832</v>
      </c>
    </row>
    <row r="425" spans="17:20">
      <c r="Q425" s="44">
        <v>28.8</v>
      </c>
      <c r="R425" s="44">
        <v>18.0576</v>
      </c>
      <c r="S425" s="44">
        <f t="shared" si="37"/>
        <v>10.7424</v>
      </c>
      <c r="T425" s="44">
        <v>2091.75807456</v>
      </c>
    </row>
    <row r="426" spans="17:20">
      <c r="Q426" s="44">
        <v>28.6</v>
      </c>
      <c r="R426" s="44">
        <v>16.8454</v>
      </c>
      <c r="S426" s="44">
        <f t="shared" si="37"/>
        <v>11.7546</v>
      </c>
      <c r="T426" s="44">
        <v>1951.33912974</v>
      </c>
    </row>
    <row r="427" spans="17:20">
      <c r="Q427" s="44">
        <v>25.8</v>
      </c>
      <c r="R427" s="44">
        <v>14.1384</v>
      </c>
      <c r="S427" s="44">
        <f t="shared" si="37"/>
        <v>11.6616</v>
      </c>
      <c r="T427" s="44">
        <v>1637.76539304</v>
      </c>
    </row>
    <row r="428" spans="17:20">
      <c r="Q428" s="44">
        <v>25.6</v>
      </c>
      <c r="R428" s="44">
        <v>13.2352</v>
      </c>
      <c r="S428" s="44">
        <f t="shared" si="37"/>
        <v>12.3648</v>
      </c>
      <c r="T428" s="44">
        <v>1533.14042112</v>
      </c>
    </row>
    <row r="429" spans="17:20">
      <c r="Q429" s="44">
        <v>25.8</v>
      </c>
      <c r="R429" s="44">
        <v>12.3066</v>
      </c>
      <c r="S429" s="44">
        <f t="shared" si="37"/>
        <v>13.4934</v>
      </c>
      <c r="T429" s="44">
        <v>1425.57316146</v>
      </c>
    </row>
    <row r="430" spans="17:20">
      <c r="Q430" s="44">
        <v>24.7</v>
      </c>
      <c r="R430" s="44">
        <v>10.2999</v>
      </c>
      <c r="S430" s="44">
        <f t="shared" si="37"/>
        <v>14.4001</v>
      </c>
      <c r="T430" s="44">
        <v>1193.12084619</v>
      </c>
    </row>
    <row r="431" spans="17:20">
      <c r="Q431" s="44">
        <v>22.4</v>
      </c>
      <c r="R431" s="44">
        <v>8.6464</v>
      </c>
      <c r="S431" s="44">
        <f t="shared" si="37"/>
        <v>13.7536</v>
      </c>
      <c r="T431" s="44">
        <v>1001.58254784</v>
      </c>
    </row>
    <row r="432" spans="17:20">
      <c r="Q432" s="44">
        <v>19.1</v>
      </c>
      <c r="R432" s="44">
        <v>6.876</v>
      </c>
      <c r="S432" s="44">
        <f t="shared" si="37"/>
        <v>12.224</v>
      </c>
      <c r="T432" s="44">
        <v>796.5027756</v>
      </c>
    </row>
    <row r="433" spans="17:20">
      <c r="Q433" s="44">
        <v>16.2</v>
      </c>
      <c r="R433" s="44">
        <v>5.3136</v>
      </c>
      <c r="S433" s="44">
        <f t="shared" si="37"/>
        <v>10.8864</v>
      </c>
      <c r="T433" s="44">
        <v>615.51732816</v>
      </c>
    </row>
    <row r="434" spans="17:20">
      <c r="Q434" s="44">
        <v>13.7</v>
      </c>
      <c r="R434" s="44">
        <v>4.0004</v>
      </c>
      <c r="S434" s="44">
        <f t="shared" si="37"/>
        <v>9.6996</v>
      </c>
      <c r="T434" s="44">
        <v>463.39873524</v>
      </c>
    </row>
    <row r="435" spans="17:20">
      <c r="Q435" s="44">
        <v>13.2</v>
      </c>
      <c r="R435" s="44">
        <v>3.4452</v>
      </c>
      <c r="S435" s="44">
        <f t="shared" si="37"/>
        <v>9.7548</v>
      </c>
      <c r="T435" s="44">
        <v>399.08542212</v>
      </c>
    </row>
    <row r="436" spans="17:20">
      <c r="Q436" s="44">
        <v>12.8</v>
      </c>
      <c r="R436" s="44">
        <v>3.072</v>
      </c>
      <c r="S436" s="44">
        <f t="shared" si="37"/>
        <v>9.728</v>
      </c>
      <c r="T436" s="44">
        <v>355.8546432</v>
      </c>
    </row>
    <row r="437" spans="17:20">
      <c r="Q437" s="44">
        <v>27.2</v>
      </c>
      <c r="R437" s="44">
        <v>19.9104</v>
      </c>
      <c r="S437" s="44">
        <f t="shared" si="37"/>
        <v>7.2896</v>
      </c>
      <c r="T437" s="44">
        <v>3252.5032128</v>
      </c>
    </row>
    <row r="438" spans="17:20">
      <c r="Q438" s="44">
        <v>26.9</v>
      </c>
      <c r="R438" s="44">
        <v>18.6686</v>
      </c>
      <c r="S438" s="44">
        <f t="shared" si="37"/>
        <v>8.2314</v>
      </c>
      <c r="T438" s="44">
        <v>3049.6464902</v>
      </c>
    </row>
    <row r="439" spans="17:20">
      <c r="Q439" s="44">
        <v>29.84</v>
      </c>
      <c r="R439" s="44">
        <v>20.02264</v>
      </c>
      <c r="S439" s="44">
        <f t="shared" si="37"/>
        <v>9.81736</v>
      </c>
      <c r="T439" s="44">
        <v>3270.83840248</v>
      </c>
    </row>
    <row r="440" spans="17:20">
      <c r="Q440" s="44">
        <v>32.9</v>
      </c>
      <c r="R440" s="44">
        <v>20.6283</v>
      </c>
      <c r="S440" s="44">
        <f t="shared" si="37"/>
        <v>12.2717</v>
      </c>
      <c r="T440" s="44">
        <v>3369.7772031</v>
      </c>
    </row>
    <row r="441" spans="17:20">
      <c r="Q441" s="44">
        <v>34.1</v>
      </c>
      <c r="R441" s="44">
        <v>20.0849</v>
      </c>
      <c r="S441" s="44">
        <f t="shared" si="37"/>
        <v>14.0151</v>
      </c>
      <c r="T441" s="44">
        <v>3281.0090093</v>
      </c>
    </row>
    <row r="442" spans="17:20">
      <c r="Q442" s="44">
        <v>37.4</v>
      </c>
      <c r="R442" s="44">
        <v>20.4952</v>
      </c>
      <c r="S442" s="44">
        <f t="shared" si="37"/>
        <v>16.9048</v>
      </c>
      <c r="T442" s="44">
        <v>3348.0343864</v>
      </c>
    </row>
    <row r="443" spans="17:20">
      <c r="Q443" s="44">
        <v>35.4</v>
      </c>
      <c r="R443" s="44">
        <v>18.3018</v>
      </c>
      <c r="S443" s="44">
        <f t="shared" si="37"/>
        <v>17.0982</v>
      </c>
      <c r="T443" s="44">
        <v>2989.7271426</v>
      </c>
    </row>
    <row r="444" spans="17:20">
      <c r="Q444" s="44">
        <v>36.5</v>
      </c>
      <c r="R444" s="44">
        <v>17.4105</v>
      </c>
      <c r="S444" s="44">
        <f t="shared" si="37"/>
        <v>19.0895</v>
      </c>
      <c r="T444" s="44">
        <v>2844.1270485</v>
      </c>
    </row>
    <row r="445" spans="17:20">
      <c r="Q445" s="44">
        <v>40.8</v>
      </c>
      <c r="R445" s="44">
        <v>17.0136</v>
      </c>
      <c r="S445" s="44">
        <f t="shared" si="37"/>
        <v>23.7864</v>
      </c>
      <c r="T445" s="44">
        <v>2779.2906552</v>
      </c>
    </row>
    <row r="446" spans="17:20">
      <c r="Q446" s="44">
        <v>40.1</v>
      </c>
      <c r="R446" s="44">
        <v>15.4786</v>
      </c>
      <c r="S446" s="44">
        <f t="shared" si="37"/>
        <v>24.6214</v>
      </c>
      <c r="T446" s="44">
        <v>2528.5376602</v>
      </c>
    </row>
    <row r="447" spans="17:20">
      <c r="Q447" s="44">
        <v>43.7</v>
      </c>
      <c r="R447" s="44">
        <v>15.732</v>
      </c>
      <c r="S447" s="44">
        <f t="shared" si="37"/>
        <v>27.968</v>
      </c>
      <c r="T447" s="44">
        <v>2569.932324</v>
      </c>
    </row>
    <row r="448" spans="17:20">
      <c r="Q448" s="44">
        <v>57.4</v>
      </c>
      <c r="R448" s="44">
        <v>18.8272</v>
      </c>
      <c r="S448" s="44">
        <f t="shared" si="37"/>
        <v>38.5728</v>
      </c>
      <c r="T448" s="44">
        <v>3075.5549104</v>
      </c>
    </row>
    <row r="449" spans="17:20">
      <c r="Q449" s="44">
        <v>70.2</v>
      </c>
      <c r="R449" s="44">
        <v>20.4984</v>
      </c>
      <c r="S449" s="44">
        <f t="shared" si="37"/>
        <v>49.7016</v>
      </c>
      <c r="T449" s="44">
        <v>3348.5571288</v>
      </c>
    </row>
    <row r="450" spans="17:20">
      <c r="Q450" s="44">
        <v>83.7</v>
      </c>
      <c r="R450" s="44">
        <v>21.8457</v>
      </c>
      <c r="S450" s="44">
        <f t="shared" ref="S450:S466" si="38">Q450-R450</f>
        <v>61.8543</v>
      </c>
      <c r="T450" s="44">
        <v>3568.6480149</v>
      </c>
    </row>
    <row r="451" spans="17:20">
      <c r="Q451" s="44">
        <v>92</v>
      </c>
      <c r="R451" s="44">
        <v>22.08</v>
      </c>
      <c r="S451" s="44">
        <f t="shared" si="38"/>
        <v>69.92</v>
      </c>
      <c r="T451" s="44">
        <v>3606.92256</v>
      </c>
    </row>
    <row r="452" spans="17:20">
      <c r="Q452" s="44">
        <v>170.4</v>
      </c>
      <c r="R452" s="44">
        <v>124.7328</v>
      </c>
      <c r="S452" s="44">
        <f t="shared" si="38"/>
        <v>45.6672</v>
      </c>
      <c r="T452" s="44">
        <v>16335.76835808</v>
      </c>
    </row>
    <row r="453" spans="17:20">
      <c r="Q453" s="44">
        <v>148.16</v>
      </c>
      <c r="R453" s="44">
        <v>102.82304</v>
      </c>
      <c r="S453" s="44">
        <f t="shared" si="38"/>
        <v>45.33696</v>
      </c>
      <c r="T453" s="44">
        <v>13466.332538944</v>
      </c>
    </row>
    <row r="454" spans="17:20">
      <c r="Q454" s="44">
        <v>150.72</v>
      </c>
      <c r="R454" s="44">
        <v>101.13312</v>
      </c>
      <c r="S454" s="44">
        <f t="shared" si="38"/>
        <v>49.58688</v>
      </c>
      <c r="T454" s="44">
        <v>13245.010307232</v>
      </c>
    </row>
    <row r="455" spans="17:20">
      <c r="Q455" s="44">
        <v>181.5</v>
      </c>
      <c r="R455" s="44">
        <v>113.8005</v>
      </c>
      <c r="S455" s="44">
        <f t="shared" si="38"/>
        <v>67.6995</v>
      </c>
      <c r="T455" s="44">
        <v>14904.00766305</v>
      </c>
    </row>
    <row r="456" spans="17:20">
      <c r="Q456" s="44">
        <v>185.3</v>
      </c>
      <c r="R456" s="44">
        <v>109.1417</v>
      </c>
      <c r="S456" s="44">
        <f t="shared" si="38"/>
        <v>76.1583</v>
      </c>
      <c r="T456" s="44">
        <v>14293.86279637</v>
      </c>
    </row>
    <row r="457" spans="17:20">
      <c r="Q457" s="44">
        <v>203</v>
      </c>
      <c r="R457" s="44">
        <v>111.244</v>
      </c>
      <c r="S457" s="44">
        <f t="shared" si="38"/>
        <v>91.756</v>
      </c>
      <c r="T457" s="44">
        <v>14569.1928284</v>
      </c>
    </row>
    <row r="458" spans="17:20">
      <c r="Q458" s="44">
        <v>214</v>
      </c>
      <c r="R458" s="44">
        <v>110.638</v>
      </c>
      <c r="S458" s="44">
        <f t="shared" si="38"/>
        <v>103.362</v>
      </c>
      <c r="T458" s="44">
        <v>14489.8273718</v>
      </c>
    </row>
    <row r="459" spans="17:20">
      <c r="Q459" s="44">
        <v>209.5</v>
      </c>
      <c r="R459" s="44">
        <v>99.9315</v>
      </c>
      <c r="S459" s="44">
        <f t="shared" si="38"/>
        <v>109.5685</v>
      </c>
      <c r="T459" s="44">
        <v>13087.63882215</v>
      </c>
    </row>
    <row r="460" spans="17:20">
      <c r="Q460" s="44">
        <v>157.1</v>
      </c>
      <c r="R460" s="44">
        <v>65.5107</v>
      </c>
      <c r="S460" s="44">
        <f t="shared" si="38"/>
        <v>91.5893</v>
      </c>
      <c r="T460" s="44">
        <v>8579.68088727</v>
      </c>
    </row>
    <row r="461" spans="17:20">
      <c r="Q461" s="44">
        <v>158</v>
      </c>
      <c r="R461" s="44">
        <v>60.988</v>
      </c>
      <c r="S461" s="44">
        <f t="shared" si="38"/>
        <v>97.012</v>
      </c>
      <c r="T461" s="44">
        <v>7987.3605068</v>
      </c>
    </row>
    <row r="462" spans="17:20">
      <c r="Q462" s="44">
        <v>154</v>
      </c>
      <c r="R462" s="44">
        <v>55.44</v>
      </c>
      <c r="S462" s="44">
        <f t="shared" si="38"/>
        <v>98.56</v>
      </c>
      <c r="T462" s="44">
        <v>7260.760584</v>
      </c>
    </row>
    <row r="463" spans="17:20">
      <c r="Q463" s="44">
        <v>115.6</v>
      </c>
      <c r="R463" s="44">
        <v>37.9168</v>
      </c>
      <c r="S463" s="44">
        <f t="shared" si="38"/>
        <v>77.6832</v>
      </c>
      <c r="T463" s="44">
        <v>4965.81542048</v>
      </c>
    </row>
    <row r="464" spans="17:20">
      <c r="Q464" s="44">
        <v>127.1</v>
      </c>
      <c r="R464" s="44">
        <v>37.1132</v>
      </c>
      <c r="S464" s="44">
        <f t="shared" si="38"/>
        <v>89.9868</v>
      </c>
      <c r="T464" s="44">
        <v>4860.57106252</v>
      </c>
    </row>
    <row r="465" spans="17:20">
      <c r="Q465" s="44">
        <v>137.5</v>
      </c>
      <c r="R465" s="44">
        <v>35.8875</v>
      </c>
      <c r="S465" s="44">
        <f t="shared" si="38"/>
        <v>101.6125</v>
      </c>
      <c r="T465" s="44">
        <v>4700.04591375</v>
      </c>
    </row>
    <row r="466" spans="17:20">
      <c r="Q466" s="44">
        <v>144.5</v>
      </c>
      <c r="R466" s="44">
        <v>34.68</v>
      </c>
      <c r="S466" s="44">
        <f t="shared" si="38"/>
        <v>109.82</v>
      </c>
      <c r="T466" s="44">
        <v>4541.904348</v>
      </c>
    </row>
  </sheetData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7"/>
  <dimension ref="A1:T466"/>
  <sheetViews>
    <sheetView zoomScale="50" zoomScaleNormal="50" workbookViewId="0">
      <selection activeCell="AA15" sqref="AA15"/>
    </sheetView>
  </sheetViews>
  <sheetFormatPr defaultColWidth="8.72727272727273" defaultRowHeight="14"/>
  <cols>
    <col min="1" max="17" width="8.72727272727273" style="44"/>
    <col min="18" max="18" width="9.54545454545454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241</v>
      </c>
      <c r="R1" s="44" t="s">
        <v>185</v>
      </c>
      <c r="S1" s="44" t="s">
        <v>184</v>
      </c>
      <c r="T1" s="44" t="s">
        <v>237</v>
      </c>
    </row>
    <row r="2" spans="1:20">
      <c r="A2" s="44" t="s">
        <v>193</v>
      </c>
      <c r="B2" s="44">
        <v>15.8</v>
      </c>
      <c r="C2" s="44">
        <v>14.87</v>
      </c>
      <c r="D2" s="44">
        <v>15.07</v>
      </c>
      <c r="E2" s="44">
        <v>15.1</v>
      </c>
      <c r="F2" s="44">
        <v>14.4</v>
      </c>
      <c r="G2" s="44">
        <v>13.8</v>
      </c>
      <c r="H2" s="44">
        <v>12.4</v>
      </c>
      <c r="I2" s="44">
        <v>11.3</v>
      </c>
      <c r="J2" s="44">
        <v>8.4</v>
      </c>
      <c r="K2" s="44">
        <v>7.5</v>
      </c>
      <c r="L2" s="44">
        <v>5.7</v>
      </c>
      <c r="M2" s="44">
        <v>5.8</v>
      </c>
      <c r="N2" s="44">
        <v>5.8</v>
      </c>
      <c r="O2" s="44">
        <v>5.7</v>
      </c>
      <c r="P2" s="44">
        <v>5.5</v>
      </c>
      <c r="Q2" s="44" cm="1">
        <f t="array" ref="Q2:Q466">_xlfn.TOCOL(B2:P32,0,FALSE)</f>
        <v>15.8</v>
      </c>
      <c r="R2" s="44" cm="1">
        <f t="array" ref="R2:R466">_xlfn.TOCOL(B35:P65,0,FALSE)</f>
        <v>4.2344</v>
      </c>
      <c r="S2" s="44">
        <f t="shared" ref="S2:S65" si="0">Q2-R2</f>
        <v>11.5656</v>
      </c>
      <c r="T2" s="44" cm="1">
        <f t="array" ref="T2:T466">_xlfn.TOCOL(B68:P98,0,FALSE)</f>
        <v>32.97369624</v>
      </c>
    </row>
    <row r="3" spans="1:20">
      <c r="A3" s="44" t="s">
        <v>194</v>
      </c>
      <c r="B3" s="44">
        <v>15.8</v>
      </c>
      <c r="C3" s="44">
        <v>15.67</v>
      </c>
      <c r="D3" s="44">
        <v>15.79</v>
      </c>
      <c r="E3" s="44">
        <v>15.6</v>
      </c>
      <c r="F3" s="44">
        <v>15.1</v>
      </c>
      <c r="G3" s="44">
        <v>15.7</v>
      </c>
      <c r="H3" s="44">
        <v>14.9</v>
      </c>
      <c r="I3" s="44">
        <v>14.9</v>
      </c>
      <c r="J3" s="44">
        <v>11.9</v>
      </c>
      <c r="K3" s="44">
        <v>11.3</v>
      </c>
      <c r="L3" s="44">
        <v>11</v>
      </c>
      <c r="M3" s="44">
        <v>10.7</v>
      </c>
      <c r="N3" s="44">
        <v>10.4</v>
      </c>
      <c r="O3" s="44">
        <v>10.4</v>
      </c>
      <c r="P3" s="44">
        <v>10.6</v>
      </c>
      <c r="Q3" s="44">
        <v>14.87</v>
      </c>
      <c r="R3" s="44">
        <v>4.55022</v>
      </c>
      <c r="S3" s="44">
        <f t="shared" si="0"/>
        <v>10.31978</v>
      </c>
      <c r="T3" s="44">
        <v>35.433018162</v>
      </c>
    </row>
    <row r="4" spans="1:20">
      <c r="A4" s="44" t="s">
        <v>195</v>
      </c>
      <c r="B4" s="44">
        <v>167.4</v>
      </c>
      <c r="C4" s="44">
        <v>180.79</v>
      </c>
      <c r="D4" s="44">
        <v>188.66</v>
      </c>
      <c r="E4" s="44">
        <v>196.3</v>
      </c>
      <c r="F4" s="44">
        <v>191.2</v>
      </c>
      <c r="G4" s="44">
        <v>198.1</v>
      </c>
      <c r="H4" s="44">
        <v>196.3</v>
      </c>
      <c r="I4" s="44">
        <v>180.6</v>
      </c>
      <c r="J4" s="44">
        <v>124.6</v>
      </c>
      <c r="K4" s="44">
        <v>105.9</v>
      </c>
      <c r="L4" s="44">
        <v>114.8</v>
      </c>
      <c r="M4" s="44">
        <v>122.3</v>
      </c>
      <c r="N4" s="44">
        <v>135.2</v>
      </c>
      <c r="O4" s="44">
        <v>148.1</v>
      </c>
      <c r="P4" s="44">
        <v>151</v>
      </c>
      <c r="Q4" s="44">
        <v>15.07</v>
      </c>
      <c r="R4" s="44">
        <v>4.95803</v>
      </c>
      <c r="S4" s="44">
        <f t="shared" si="0"/>
        <v>10.11197</v>
      </c>
      <c r="T4" s="44">
        <v>38.608675413</v>
      </c>
    </row>
    <row r="5" spans="1:20">
      <c r="A5" s="44" t="s">
        <v>196</v>
      </c>
      <c r="B5" s="44">
        <v>27.4</v>
      </c>
      <c r="C5" s="44">
        <v>28.8</v>
      </c>
      <c r="D5" s="44">
        <v>28</v>
      </c>
      <c r="E5" s="44">
        <v>30.6</v>
      </c>
      <c r="F5" s="44">
        <v>32.1</v>
      </c>
      <c r="G5" s="44">
        <v>34.7</v>
      </c>
      <c r="H5" s="44">
        <v>34.6</v>
      </c>
      <c r="I5" s="44">
        <v>40.7</v>
      </c>
      <c r="J5" s="44">
        <v>32.9</v>
      </c>
      <c r="K5" s="44">
        <v>31.7</v>
      </c>
      <c r="L5" s="44">
        <v>31.9</v>
      </c>
      <c r="M5" s="44">
        <v>38.2</v>
      </c>
      <c r="N5" s="44">
        <v>38.7</v>
      </c>
      <c r="O5" s="44">
        <v>38.8</v>
      </c>
      <c r="P5" s="44">
        <v>38.2</v>
      </c>
      <c r="Q5" s="44">
        <v>15.1</v>
      </c>
      <c r="R5" s="44">
        <v>5.6323</v>
      </c>
      <c r="S5" s="44">
        <f t="shared" si="0"/>
        <v>9.4677</v>
      </c>
      <c r="T5" s="44">
        <v>43.85928333</v>
      </c>
    </row>
    <row r="6" spans="1:20">
      <c r="A6" s="44" t="s">
        <v>197</v>
      </c>
      <c r="B6" s="44">
        <v>227.3</v>
      </c>
      <c r="C6" s="44">
        <v>292.5</v>
      </c>
      <c r="D6" s="44">
        <v>275.14</v>
      </c>
      <c r="E6" s="44">
        <v>263.2</v>
      </c>
      <c r="F6" s="44">
        <v>229.2</v>
      </c>
      <c r="G6" s="44">
        <v>231.2</v>
      </c>
      <c r="H6" s="44">
        <v>237.2</v>
      </c>
      <c r="I6" s="44">
        <v>202.3</v>
      </c>
      <c r="J6" s="44">
        <v>123.4</v>
      </c>
      <c r="K6" s="44">
        <v>120.8</v>
      </c>
      <c r="L6" s="44">
        <v>122.5</v>
      </c>
      <c r="M6" s="44">
        <v>129.3</v>
      </c>
      <c r="N6" s="44">
        <v>143.4</v>
      </c>
      <c r="O6" s="44">
        <v>159</v>
      </c>
      <c r="P6" s="44">
        <v>168.7</v>
      </c>
      <c r="Q6" s="44">
        <v>14.4</v>
      </c>
      <c r="R6" s="44">
        <v>5.9184</v>
      </c>
      <c r="S6" s="44">
        <f t="shared" si="0"/>
        <v>8.4816</v>
      </c>
      <c r="T6" s="44">
        <v>46.08717264</v>
      </c>
    </row>
    <row r="7" spans="1:20">
      <c r="A7" s="44" t="s">
        <v>198</v>
      </c>
      <c r="B7" s="44">
        <v>28.9</v>
      </c>
      <c r="C7" s="44">
        <v>32.1</v>
      </c>
      <c r="D7" s="44">
        <v>33.13</v>
      </c>
      <c r="E7" s="44">
        <v>32.2</v>
      </c>
      <c r="F7" s="44">
        <v>30.5</v>
      </c>
      <c r="G7" s="44">
        <v>31.6</v>
      </c>
      <c r="H7" s="44">
        <v>33.6</v>
      </c>
      <c r="I7" s="44">
        <v>34.8</v>
      </c>
      <c r="J7" s="44">
        <v>27.5</v>
      </c>
      <c r="K7" s="44">
        <v>29.2</v>
      </c>
      <c r="L7" s="44">
        <v>27.4</v>
      </c>
      <c r="M7" s="44">
        <v>27.7</v>
      </c>
      <c r="N7" s="44">
        <v>28.1</v>
      </c>
      <c r="O7" s="44">
        <v>27.6</v>
      </c>
      <c r="P7" s="44">
        <v>26.5</v>
      </c>
      <c r="Q7" s="44">
        <v>13.8</v>
      </c>
      <c r="R7" s="44">
        <v>6.2376</v>
      </c>
      <c r="S7" s="44">
        <f t="shared" si="0"/>
        <v>7.5624</v>
      </c>
      <c r="T7" s="44">
        <v>48.57281496</v>
      </c>
    </row>
    <row r="8" spans="1:20">
      <c r="A8" s="44" t="s">
        <v>199</v>
      </c>
      <c r="B8" s="44">
        <v>19.3</v>
      </c>
      <c r="C8" s="44">
        <v>19.52</v>
      </c>
      <c r="D8" s="44">
        <v>18.01</v>
      </c>
      <c r="E8" s="44">
        <v>24</v>
      </c>
      <c r="F8" s="44">
        <v>23.2</v>
      </c>
      <c r="G8" s="44">
        <v>24.5</v>
      </c>
      <c r="H8" s="44">
        <v>26.2</v>
      </c>
      <c r="I8" s="44">
        <v>25</v>
      </c>
      <c r="J8" s="44">
        <v>14</v>
      </c>
      <c r="K8" s="44">
        <v>15.1</v>
      </c>
      <c r="L8" s="44">
        <v>15.3</v>
      </c>
      <c r="M8" s="44">
        <v>15</v>
      </c>
      <c r="N8" s="44">
        <v>14.7</v>
      </c>
      <c r="O8" s="44">
        <v>12.5</v>
      </c>
      <c r="P8" s="44">
        <v>9.8</v>
      </c>
      <c r="Q8" s="44">
        <v>12.4</v>
      </c>
      <c r="R8" s="44">
        <v>5.9892</v>
      </c>
      <c r="S8" s="44">
        <f t="shared" si="0"/>
        <v>6.4108</v>
      </c>
      <c r="T8" s="44">
        <v>46.63849932</v>
      </c>
    </row>
    <row r="9" spans="1:20">
      <c r="A9" s="44" t="s">
        <v>200</v>
      </c>
      <c r="B9" s="44">
        <v>197</v>
      </c>
      <c r="C9" s="44">
        <v>205.4</v>
      </c>
      <c r="D9" s="44">
        <v>192.66</v>
      </c>
      <c r="E9" s="44">
        <v>202.2</v>
      </c>
      <c r="F9" s="44">
        <v>191.7</v>
      </c>
      <c r="G9" s="44">
        <v>197.2</v>
      </c>
      <c r="H9" s="44">
        <v>193.4</v>
      </c>
      <c r="I9" s="44">
        <v>176.8</v>
      </c>
      <c r="J9" s="44">
        <v>124.1</v>
      </c>
      <c r="K9" s="44">
        <v>105</v>
      </c>
      <c r="L9" s="44">
        <v>107.6</v>
      </c>
      <c r="M9" s="44">
        <v>111.9</v>
      </c>
      <c r="N9" s="44">
        <v>109.7</v>
      </c>
      <c r="O9" s="44">
        <v>110.3</v>
      </c>
      <c r="P9" s="44">
        <v>108.7</v>
      </c>
      <c r="Q9" s="44">
        <v>11.3</v>
      </c>
      <c r="R9" s="44">
        <v>5.9099</v>
      </c>
      <c r="S9" s="44">
        <f t="shared" si="0"/>
        <v>5.3901</v>
      </c>
      <c r="T9" s="44">
        <v>46.02098229</v>
      </c>
    </row>
    <row r="10" spans="1:20">
      <c r="A10" s="44" t="s">
        <v>201</v>
      </c>
      <c r="B10" s="44">
        <v>3</v>
      </c>
      <c r="C10" s="44">
        <v>6.72</v>
      </c>
      <c r="D10" s="44">
        <v>6.89</v>
      </c>
      <c r="E10" s="44">
        <v>6.9</v>
      </c>
      <c r="F10" s="44">
        <v>5.8</v>
      </c>
      <c r="G10" s="44">
        <v>5.8</v>
      </c>
      <c r="H10" s="44">
        <v>5.8</v>
      </c>
      <c r="I10" s="44">
        <v>5.1</v>
      </c>
      <c r="J10" s="44">
        <v>6.5</v>
      </c>
      <c r="K10" s="44">
        <v>5.6</v>
      </c>
      <c r="L10" s="44">
        <v>5.2</v>
      </c>
      <c r="M10" s="44">
        <v>5.3</v>
      </c>
      <c r="N10" s="44">
        <v>5.4</v>
      </c>
      <c r="O10" s="44">
        <v>5.7</v>
      </c>
      <c r="P10" s="44">
        <v>6.1</v>
      </c>
      <c r="Q10" s="44">
        <v>8.4</v>
      </c>
      <c r="R10" s="44">
        <v>4.8972</v>
      </c>
      <c r="S10" s="44">
        <f t="shared" si="0"/>
        <v>3.5028</v>
      </c>
      <c r="T10" s="44">
        <v>38.13498612</v>
      </c>
    </row>
    <row r="11" spans="1:20">
      <c r="A11" s="44" t="s">
        <v>202</v>
      </c>
      <c r="B11" s="44">
        <v>18.9</v>
      </c>
      <c r="C11" s="44">
        <v>22.06</v>
      </c>
      <c r="D11" s="44">
        <v>21.47</v>
      </c>
      <c r="E11" s="44">
        <v>20.9</v>
      </c>
      <c r="F11" s="44">
        <v>20.4</v>
      </c>
      <c r="G11" s="44">
        <v>20.5</v>
      </c>
      <c r="H11" s="44">
        <v>20</v>
      </c>
      <c r="I11" s="44">
        <v>19.9</v>
      </c>
      <c r="J11" s="44">
        <v>13.9</v>
      </c>
      <c r="K11" s="44">
        <v>13.4</v>
      </c>
      <c r="L11" s="44">
        <v>12.5</v>
      </c>
      <c r="M11" s="44">
        <v>12.9</v>
      </c>
      <c r="N11" s="44">
        <v>13.1</v>
      </c>
      <c r="O11" s="44">
        <v>14.3</v>
      </c>
      <c r="P11" s="44">
        <v>14.9</v>
      </c>
      <c r="Q11" s="44">
        <v>7.5</v>
      </c>
      <c r="R11" s="44">
        <v>4.605</v>
      </c>
      <c r="S11" s="44">
        <f t="shared" si="0"/>
        <v>2.895</v>
      </c>
      <c r="T11" s="44">
        <v>35.8595955</v>
      </c>
    </row>
    <row r="12" spans="1:20">
      <c r="A12" s="44" t="s">
        <v>203</v>
      </c>
      <c r="B12" s="44">
        <v>6.1</v>
      </c>
      <c r="C12" s="44">
        <v>6.11</v>
      </c>
      <c r="D12" s="44">
        <v>6.08</v>
      </c>
      <c r="E12" s="44">
        <v>5.7</v>
      </c>
      <c r="F12" s="44">
        <v>5.2</v>
      </c>
      <c r="G12" s="44">
        <v>4.6</v>
      </c>
      <c r="H12" s="44">
        <v>4.4</v>
      </c>
      <c r="I12" s="44">
        <v>3.9</v>
      </c>
      <c r="J12" s="44">
        <v>3.3</v>
      </c>
      <c r="K12" s="44">
        <v>3.2</v>
      </c>
      <c r="L12" s="44">
        <v>3.1</v>
      </c>
      <c r="M12" s="44">
        <v>4</v>
      </c>
      <c r="N12" s="44">
        <v>4.3</v>
      </c>
      <c r="O12" s="44">
        <v>4.4</v>
      </c>
      <c r="P12" s="44">
        <v>4.5</v>
      </c>
      <c r="Q12" s="44">
        <v>5.7</v>
      </c>
      <c r="R12" s="44">
        <v>3.648</v>
      </c>
      <c r="S12" s="44">
        <f t="shared" si="0"/>
        <v>2.052</v>
      </c>
      <c r="T12" s="44">
        <v>28.4073408</v>
      </c>
    </row>
    <row r="13" spans="1:20">
      <c r="A13" s="44" t="s">
        <v>204</v>
      </c>
      <c r="B13" s="44">
        <v>6.8</v>
      </c>
      <c r="C13" s="44">
        <v>9.8</v>
      </c>
      <c r="D13" s="44">
        <v>10.3</v>
      </c>
      <c r="E13" s="44">
        <v>10.8</v>
      </c>
      <c r="F13" s="44">
        <v>11.1</v>
      </c>
      <c r="G13" s="44">
        <v>11.7</v>
      </c>
      <c r="H13" s="44">
        <v>13</v>
      </c>
      <c r="I13" s="44">
        <v>13.2</v>
      </c>
      <c r="J13" s="44">
        <v>12.9</v>
      </c>
      <c r="K13" s="44">
        <v>12.8</v>
      </c>
      <c r="L13" s="44">
        <v>14.5</v>
      </c>
      <c r="M13" s="44">
        <v>16.4</v>
      </c>
      <c r="N13" s="44">
        <v>13.1</v>
      </c>
      <c r="O13" s="44">
        <v>14.2</v>
      </c>
      <c r="P13" s="44">
        <v>14.5</v>
      </c>
      <c r="Q13" s="44">
        <v>5.8</v>
      </c>
      <c r="R13" s="44">
        <v>3.8976</v>
      </c>
      <c r="S13" s="44">
        <f t="shared" si="0"/>
        <v>1.9024</v>
      </c>
      <c r="T13" s="44">
        <v>30.35100096</v>
      </c>
    </row>
    <row r="14" spans="1:20">
      <c r="A14" s="44" t="s">
        <v>205</v>
      </c>
      <c r="B14" s="44">
        <v>5</v>
      </c>
      <c r="C14" s="44">
        <v>5.04</v>
      </c>
      <c r="D14" s="44">
        <v>5.16</v>
      </c>
      <c r="E14" s="44">
        <v>5.1</v>
      </c>
      <c r="F14" s="44">
        <v>5</v>
      </c>
      <c r="G14" s="44">
        <v>5.1</v>
      </c>
      <c r="H14" s="44">
        <v>5</v>
      </c>
      <c r="I14" s="44">
        <v>5</v>
      </c>
      <c r="J14" s="44">
        <v>3.9</v>
      </c>
      <c r="K14" s="44">
        <v>4.1</v>
      </c>
      <c r="L14" s="44">
        <v>4.3</v>
      </c>
      <c r="M14" s="44">
        <v>4.4</v>
      </c>
      <c r="N14" s="44">
        <v>4.6</v>
      </c>
      <c r="O14" s="44">
        <v>5</v>
      </c>
      <c r="P14" s="44">
        <v>4.9</v>
      </c>
      <c r="Q14" s="44">
        <v>5.8</v>
      </c>
      <c r="R14" s="44">
        <v>4.1064</v>
      </c>
      <c r="S14" s="44">
        <f t="shared" si="0"/>
        <v>1.6936</v>
      </c>
      <c r="T14" s="44">
        <v>31.97694744</v>
      </c>
    </row>
    <row r="15" spans="1:20">
      <c r="A15" s="44" t="s">
        <v>206</v>
      </c>
      <c r="B15" s="44">
        <v>4</v>
      </c>
      <c r="C15" s="44">
        <v>6.69</v>
      </c>
      <c r="D15" s="44">
        <v>7.19</v>
      </c>
      <c r="E15" s="44">
        <v>7.6</v>
      </c>
      <c r="F15" s="44">
        <v>7.5</v>
      </c>
      <c r="G15" s="44">
        <v>7.1</v>
      </c>
      <c r="H15" s="44">
        <v>7.2</v>
      </c>
      <c r="I15" s="44">
        <v>6.9</v>
      </c>
      <c r="J15" s="44">
        <v>3.2</v>
      </c>
      <c r="K15" s="44">
        <v>3.7</v>
      </c>
      <c r="L15" s="44">
        <v>3.5</v>
      </c>
      <c r="M15" s="44">
        <v>2.5</v>
      </c>
      <c r="N15" s="44">
        <v>2.6</v>
      </c>
      <c r="O15" s="44">
        <v>1.5</v>
      </c>
      <c r="P15" s="44">
        <v>1</v>
      </c>
      <c r="Q15" s="44">
        <v>5.7</v>
      </c>
      <c r="R15" s="44">
        <v>4.2123</v>
      </c>
      <c r="S15" s="44">
        <f t="shared" si="0"/>
        <v>1.4877</v>
      </c>
      <c r="T15" s="44">
        <v>32.80160133</v>
      </c>
    </row>
    <row r="16" spans="1:20">
      <c r="A16" s="44" t="s">
        <v>207</v>
      </c>
      <c r="B16" s="44">
        <v>83.8</v>
      </c>
      <c r="C16" s="44">
        <v>93.32</v>
      </c>
      <c r="D16" s="44">
        <v>125.7</v>
      </c>
      <c r="E16" s="44">
        <v>129.8</v>
      </c>
      <c r="F16" s="44">
        <v>125</v>
      </c>
      <c r="G16" s="44">
        <v>139.7</v>
      </c>
      <c r="H16" s="44">
        <v>133.4</v>
      </c>
      <c r="I16" s="44">
        <v>129.3</v>
      </c>
      <c r="J16" s="44">
        <v>93.1</v>
      </c>
      <c r="K16" s="44">
        <v>91.4</v>
      </c>
      <c r="L16" s="44">
        <v>89.9</v>
      </c>
      <c r="M16" s="44">
        <v>86.4</v>
      </c>
      <c r="N16" s="44">
        <v>86.1</v>
      </c>
      <c r="O16" s="44">
        <v>86.4</v>
      </c>
      <c r="P16" s="44">
        <v>82.3</v>
      </c>
      <c r="Q16" s="44">
        <v>5.5</v>
      </c>
      <c r="R16" s="44">
        <v>4.18</v>
      </c>
      <c r="S16" s="44">
        <f t="shared" si="0"/>
        <v>1.32</v>
      </c>
      <c r="T16" s="44">
        <v>32.550078</v>
      </c>
    </row>
    <row r="17" spans="1:20">
      <c r="A17" s="44" t="s">
        <v>208</v>
      </c>
      <c r="B17" s="44">
        <v>50.5</v>
      </c>
      <c r="C17" s="44">
        <v>98.5</v>
      </c>
      <c r="D17" s="44">
        <v>96.07</v>
      </c>
      <c r="E17" s="44">
        <v>100.6</v>
      </c>
      <c r="F17" s="44">
        <v>100.7</v>
      </c>
      <c r="G17" s="44">
        <v>103.2</v>
      </c>
      <c r="H17" s="44">
        <v>107.8</v>
      </c>
      <c r="I17" s="44">
        <v>99</v>
      </c>
      <c r="J17" s="44">
        <v>33.7</v>
      </c>
      <c r="K17" s="44">
        <v>34.3</v>
      </c>
      <c r="L17" s="44">
        <v>35.6</v>
      </c>
      <c r="M17" s="44">
        <v>36.6</v>
      </c>
      <c r="N17" s="44">
        <v>38.5</v>
      </c>
      <c r="O17" s="44">
        <v>40.7</v>
      </c>
      <c r="P17" s="44">
        <v>39.2</v>
      </c>
      <c r="Q17" s="44">
        <v>15.8</v>
      </c>
      <c r="R17" s="44">
        <v>4.2344</v>
      </c>
      <c r="S17" s="44">
        <f t="shared" si="0"/>
        <v>11.5656</v>
      </c>
      <c r="T17" s="44">
        <v>46.98659616</v>
      </c>
    </row>
    <row r="18" spans="1:20">
      <c r="A18" s="44" t="s">
        <v>209</v>
      </c>
      <c r="B18" s="44">
        <v>5.4</v>
      </c>
      <c r="C18" s="44">
        <v>6.2</v>
      </c>
      <c r="D18" s="44">
        <v>6.16</v>
      </c>
      <c r="E18" s="44">
        <v>6.3</v>
      </c>
      <c r="F18" s="44">
        <v>6.3</v>
      </c>
      <c r="G18" s="44">
        <v>6.5</v>
      </c>
      <c r="H18" s="44">
        <v>6.9</v>
      </c>
      <c r="I18" s="44">
        <v>6.8</v>
      </c>
      <c r="J18" s="44">
        <v>4.5</v>
      </c>
      <c r="K18" s="44">
        <v>4.5</v>
      </c>
      <c r="L18" s="44">
        <v>4.6</v>
      </c>
      <c r="M18" s="44">
        <v>4.3</v>
      </c>
      <c r="N18" s="44">
        <v>1.7</v>
      </c>
      <c r="O18" s="44">
        <v>1.5</v>
      </c>
      <c r="P18" s="44">
        <v>1.7</v>
      </c>
      <c r="Q18" s="44">
        <v>15.67</v>
      </c>
      <c r="R18" s="44">
        <v>4.79502</v>
      </c>
      <c r="S18" s="44">
        <f t="shared" si="0"/>
        <v>10.87498</v>
      </c>
      <c r="T18" s="44">
        <v>53.207459928</v>
      </c>
    </row>
    <row r="19" spans="1:20">
      <c r="A19" s="44" t="s">
        <v>210</v>
      </c>
      <c r="B19" s="44">
        <v>2.6</v>
      </c>
      <c r="C19" s="44">
        <v>13.06</v>
      </c>
      <c r="D19" s="44">
        <v>13.2</v>
      </c>
      <c r="E19" s="44">
        <v>14</v>
      </c>
      <c r="F19" s="44">
        <v>14.4</v>
      </c>
      <c r="G19" s="44">
        <v>14.8</v>
      </c>
      <c r="H19" s="44">
        <v>15.5</v>
      </c>
      <c r="I19" s="44">
        <v>14.3</v>
      </c>
      <c r="J19" s="44">
        <v>5.7</v>
      </c>
      <c r="K19" s="44">
        <v>5.8</v>
      </c>
      <c r="L19" s="44">
        <v>6</v>
      </c>
      <c r="M19" s="44">
        <v>4.8</v>
      </c>
      <c r="N19" s="44">
        <v>4.4</v>
      </c>
      <c r="O19" s="44">
        <v>4.5</v>
      </c>
      <c r="P19" s="44">
        <v>3.9</v>
      </c>
      <c r="Q19" s="44">
        <v>15.79</v>
      </c>
      <c r="R19" s="44">
        <v>5.19491</v>
      </c>
      <c r="S19" s="44">
        <f t="shared" si="0"/>
        <v>10.59509</v>
      </c>
      <c r="T19" s="44">
        <v>57.644799324</v>
      </c>
    </row>
    <row r="20" spans="1:20">
      <c r="A20" s="44" t="s">
        <v>211</v>
      </c>
      <c r="B20" s="44">
        <v>5.6</v>
      </c>
      <c r="C20" s="44">
        <v>5.36</v>
      </c>
      <c r="D20" s="44">
        <v>5.68</v>
      </c>
      <c r="E20" s="44">
        <v>5.7</v>
      </c>
      <c r="F20" s="44">
        <v>5.8</v>
      </c>
      <c r="G20" s="44">
        <v>5.4</v>
      </c>
      <c r="H20" s="44">
        <v>5.3</v>
      </c>
      <c r="I20" s="44">
        <v>5.4</v>
      </c>
      <c r="J20" s="44">
        <v>6</v>
      </c>
      <c r="K20" s="44">
        <v>6</v>
      </c>
      <c r="L20" s="44">
        <v>6</v>
      </c>
      <c r="M20" s="44">
        <v>6.8</v>
      </c>
      <c r="N20" s="44">
        <v>6.2</v>
      </c>
      <c r="O20" s="44">
        <v>6.2</v>
      </c>
      <c r="P20" s="44">
        <v>6.1</v>
      </c>
      <c r="Q20" s="44">
        <v>15.6</v>
      </c>
      <c r="R20" s="44">
        <v>5.8188</v>
      </c>
      <c r="S20" s="44">
        <f t="shared" si="0"/>
        <v>9.7812</v>
      </c>
      <c r="T20" s="44">
        <v>64.56773232</v>
      </c>
    </row>
    <row r="21" spans="1:20">
      <c r="A21" s="44" t="s">
        <v>212</v>
      </c>
      <c r="B21" s="44">
        <v>2.3</v>
      </c>
      <c r="C21" s="44">
        <v>4.39</v>
      </c>
      <c r="D21" s="44">
        <v>4.43</v>
      </c>
      <c r="E21" s="44">
        <v>4.7</v>
      </c>
      <c r="F21" s="44">
        <v>4.7</v>
      </c>
      <c r="G21" s="44">
        <v>4.8</v>
      </c>
      <c r="H21" s="44">
        <v>5.2</v>
      </c>
      <c r="I21" s="44">
        <v>5</v>
      </c>
      <c r="J21" s="44">
        <v>5</v>
      </c>
      <c r="K21" s="44">
        <v>5.1</v>
      </c>
      <c r="L21" s="44">
        <v>5.2</v>
      </c>
      <c r="M21" s="44">
        <v>5.9</v>
      </c>
      <c r="N21" s="44">
        <v>6.5</v>
      </c>
      <c r="O21" s="44">
        <v>6.6</v>
      </c>
      <c r="P21" s="44">
        <v>6.2</v>
      </c>
      <c r="Q21" s="44">
        <v>15.1</v>
      </c>
      <c r="R21" s="44">
        <v>6.2061</v>
      </c>
      <c r="S21" s="44">
        <f t="shared" si="0"/>
        <v>8.8939</v>
      </c>
      <c r="T21" s="44">
        <v>68.86536804</v>
      </c>
    </row>
    <row r="22" spans="1:20">
      <c r="A22" s="44" t="s">
        <v>213</v>
      </c>
      <c r="B22" s="44">
        <v>0.1</v>
      </c>
      <c r="C22" s="44">
        <v>0.21</v>
      </c>
      <c r="D22" s="44">
        <v>0.9</v>
      </c>
      <c r="E22" s="44">
        <v>0.9</v>
      </c>
      <c r="F22" s="44">
        <v>0.1</v>
      </c>
      <c r="G22" s="44">
        <v>0.1</v>
      </c>
      <c r="H22" s="44">
        <v>0.1</v>
      </c>
      <c r="I22" s="44">
        <v>0.1</v>
      </c>
      <c r="J22" s="44">
        <v>0.1</v>
      </c>
      <c r="K22" s="44">
        <v>0.1</v>
      </c>
      <c r="L22" s="44">
        <v>0.1</v>
      </c>
      <c r="M22" s="44">
        <v>0.2</v>
      </c>
      <c r="N22" s="44">
        <v>0.1</v>
      </c>
      <c r="O22" s="44">
        <v>0.1</v>
      </c>
      <c r="P22" s="44">
        <v>0.1</v>
      </c>
      <c r="Q22" s="44">
        <v>15.7</v>
      </c>
      <c r="R22" s="44">
        <v>7.0964</v>
      </c>
      <c r="S22" s="44">
        <f t="shared" si="0"/>
        <v>8.6036</v>
      </c>
      <c r="T22" s="44">
        <v>78.74449296</v>
      </c>
    </row>
    <row r="23" spans="1:20">
      <c r="A23" s="44" t="s">
        <v>214</v>
      </c>
      <c r="B23" s="44">
        <v>1.7</v>
      </c>
      <c r="C23" s="44">
        <v>2.66</v>
      </c>
      <c r="D23" s="44">
        <v>2.93</v>
      </c>
      <c r="E23" s="44">
        <v>2.3</v>
      </c>
      <c r="F23" s="44">
        <v>2</v>
      </c>
      <c r="G23" s="44">
        <v>1.9</v>
      </c>
      <c r="H23" s="44">
        <v>1.8</v>
      </c>
      <c r="I23" s="44">
        <v>1.7</v>
      </c>
      <c r="J23" s="44">
        <v>1.5</v>
      </c>
      <c r="K23" s="44">
        <v>1.2</v>
      </c>
      <c r="L23" s="44">
        <v>1.1</v>
      </c>
      <c r="M23" s="44">
        <v>0.9</v>
      </c>
      <c r="N23" s="44">
        <v>0.7</v>
      </c>
      <c r="O23" s="44">
        <v>0.7</v>
      </c>
      <c r="P23" s="44">
        <v>0.6</v>
      </c>
      <c r="Q23" s="44">
        <v>14.9</v>
      </c>
      <c r="R23" s="44">
        <v>7.1967</v>
      </c>
      <c r="S23" s="44">
        <f t="shared" si="0"/>
        <v>7.7033</v>
      </c>
      <c r="T23" s="44">
        <v>79.85746188</v>
      </c>
    </row>
    <row r="24" spans="1:20">
      <c r="A24" s="44" t="s">
        <v>215</v>
      </c>
      <c r="B24" s="44">
        <v>19.7</v>
      </c>
      <c r="C24" s="44">
        <v>19.7</v>
      </c>
      <c r="D24" s="44">
        <v>20</v>
      </c>
      <c r="E24" s="44">
        <v>19.5</v>
      </c>
      <c r="F24" s="44">
        <v>19.4</v>
      </c>
      <c r="G24" s="44">
        <v>19.3</v>
      </c>
      <c r="H24" s="44">
        <v>17.8</v>
      </c>
      <c r="I24" s="44">
        <v>17.6</v>
      </c>
      <c r="J24" s="44">
        <v>79</v>
      </c>
      <c r="K24" s="44">
        <v>76.9</v>
      </c>
      <c r="L24" s="44">
        <v>79.8</v>
      </c>
      <c r="M24" s="44">
        <v>78.9</v>
      </c>
      <c r="N24" s="44">
        <v>78.3</v>
      </c>
      <c r="O24" s="44">
        <v>84.3</v>
      </c>
      <c r="P24" s="44">
        <v>75.3</v>
      </c>
      <c r="Q24" s="44">
        <v>14.9</v>
      </c>
      <c r="R24" s="44">
        <v>7.7927</v>
      </c>
      <c r="S24" s="44">
        <f t="shared" si="0"/>
        <v>7.1073</v>
      </c>
      <c r="T24" s="44">
        <v>86.47091628</v>
      </c>
    </row>
    <row r="25" spans="1:20">
      <c r="A25" s="44" t="s">
        <v>216</v>
      </c>
      <c r="B25" s="44">
        <v>9.7</v>
      </c>
      <c r="C25" s="44">
        <v>2.23</v>
      </c>
      <c r="D25" s="44">
        <v>4.15</v>
      </c>
      <c r="E25" s="44">
        <v>3.8</v>
      </c>
      <c r="F25" s="44">
        <v>4</v>
      </c>
      <c r="G25" s="44">
        <v>5.6</v>
      </c>
      <c r="H25" s="44">
        <v>6.1</v>
      </c>
      <c r="I25" s="44">
        <v>5.7</v>
      </c>
      <c r="J25" s="44">
        <v>5.9</v>
      </c>
      <c r="K25" s="44">
        <v>6</v>
      </c>
      <c r="L25" s="44">
        <v>1.3</v>
      </c>
      <c r="M25" s="44">
        <v>1.3</v>
      </c>
      <c r="N25" s="44">
        <v>0.9</v>
      </c>
      <c r="O25" s="44">
        <v>0.8</v>
      </c>
      <c r="P25" s="44">
        <v>0.9</v>
      </c>
      <c r="Q25" s="44">
        <v>11.9</v>
      </c>
      <c r="R25" s="44">
        <v>6.9377</v>
      </c>
      <c r="S25" s="44">
        <f t="shared" si="0"/>
        <v>4.9623</v>
      </c>
      <c r="T25" s="44">
        <v>76.98349428</v>
      </c>
    </row>
    <row r="26" spans="1:20">
      <c r="A26" s="44" t="s">
        <v>217</v>
      </c>
      <c r="B26" s="44">
        <v>14.1</v>
      </c>
      <c r="C26" s="44">
        <v>14.67</v>
      </c>
      <c r="D26" s="44">
        <v>14.83</v>
      </c>
      <c r="E26" s="44">
        <v>14.8</v>
      </c>
      <c r="F26" s="44">
        <v>15.1</v>
      </c>
      <c r="G26" s="44">
        <v>17.3</v>
      </c>
      <c r="H26" s="44">
        <v>17.1</v>
      </c>
      <c r="I26" s="44">
        <v>17.7</v>
      </c>
      <c r="J26" s="44">
        <v>16.1</v>
      </c>
      <c r="K26" s="44">
        <v>16.5</v>
      </c>
      <c r="L26" s="44">
        <v>16.9</v>
      </c>
      <c r="M26" s="44">
        <v>17.6</v>
      </c>
      <c r="N26" s="44">
        <v>18.8</v>
      </c>
      <c r="O26" s="44">
        <v>19.1</v>
      </c>
      <c r="P26" s="44">
        <v>22</v>
      </c>
      <c r="Q26" s="44">
        <v>11.3</v>
      </c>
      <c r="R26" s="44">
        <v>6.9382</v>
      </c>
      <c r="S26" s="44">
        <f t="shared" si="0"/>
        <v>4.3618</v>
      </c>
      <c r="T26" s="44">
        <v>76.98904248</v>
      </c>
    </row>
    <row r="27" spans="1:20">
      <c r="A27" s="44" t="s">
        <v>218</v>
      </c>
      <c r="B27" s="44">
        <v>39</v>
      </c>
      <c r="C27" s="44">
        <v>36.85</v>
      </c>
      <c r="D27" s="44">
        <v>37.13</v>
      </c>
      <c r="E27" s="44">
        <v>36.3</v>
      </c>
      <c r="F27" s="44">
        <v>37.2</v>
      </c>
      <c r="G27" s="44">
        <v>37.2</v>
      </c>
      <c r="H27" s="44">
        <v>37.6</v>
      </c>
      <c r="I27" s="44">
        <v>37.2</v>
      </c>
      <c r="J27" s="44">
        <v>38</v>
      </c>
      <c r="K27" s="44">
        <v>42.3</v>
      </c>
      <c r="L27" s="44">
        <v>44</v>
      </c>
      <c r="M27" s="44">
        <v>45.3</v>
      </c>
      <c r="N27" s="44">
        <v>53.1</v>
      </c>
      <c r="O27" s="44">
        <v>53.2</v>
      </c>
      <c r="P27" s="44">
        <v>115</v>
      </c>
      <c r="Q27" s="44">
        <v>11</v>
      </c>
      <c r="R27" s="44">
        <v>7.04</v>
      </c>
      <c r="S27" s="44">
        <f t="shared" si="0"/>
        <v>3.96</v>
      </c>
      <c r="T27" s="44">
        <v>78.118656</v>
      </c>
    </row>
    <row r="28" spans="1:20">
      <c r="A28" s="44" t="s">
        <v>219</v>
      </c>
      <c r="B28" s="44">
        <v>43.5</v>
      </c>
      <c r="C28" s="44">
        <v>41.29</v>
      </c>
      <c r="D28" s="44">
        <v>45.2</v>
      </c>
      <c r="E28" s="44">
        <v>46.9</v>
      </c>
      <c r="F28" s="44">
        <v>46.5</v>
      </c>
      <c r="G28" s="44">
        <v>45.5</v>
      </c>
      <c r="H28" s="44">
        <v>43.5</v>
      </c>
      <c r="I28" s="44">
        <v>43.7</v>
      </c>
      <c r="J28" s="44">
        <v>28.4</v>
      </c>
      <c r="K28" s="44">
        <v>27.9</v>
      </c>
      <c r="L28" s="44">
        <v>27.4</v>
      </c>
      <c r="M28" s="44">
        <v>27.6</v>
      </c>
      <c r="N28" s="44">
        <v>26.4</v>
      </c>
      <c r="O28" s="44">
        <v>28.1</v>
      </c>
      <c r="P28" s="44">
        <v>27.9</v>
      </c>
      <c r="Q28" s="44">
        <v>10.7</v>
      </c>
      <c r="R28" s="44">
        <v>7.1904</v>
      </c>
      <c r="S28" s="44">
        <f t="shared" si="0"/>
        <v>3.5096</v>
      </c>
      <c r="T28" s="44">
        <v>79.78755456</v>
      </c>
    </row>
    <row r="29" spans="1:20">
      <c r="A29" s="44" t="s">
        <v>220</v>
      </c>
      <c r="B29" s="44">
        <v>14</v>
      </c>
      <c r="C29" s="44">
        <v>30.79</v>
      </c>
      <c r="D29" s="44">
        <v>29.34</v>
      </c>
      <c r="E29" s="44">
        <v>29.1</v>
      </c>
      <c r="F29" s="44">
        <v>29.4</v>
      </c>
      <c r="G29" s="44">
        <v>30.2</v>
      </c>
      <c r="H29" s="44">
        <v>30</v>
      </c>
      <c r="I29" s="44">
        <v>29.7</v>
      </c>
      <c r="J29" s="44">
        <v>29.8</v>
      </c>
      <c r="K29" s="44">
        <v>29.9</v>
      </c>
      <c r="L29" s="44">
        <v>30.7</v>
      </c>
      <c r="M29" s="44">
        <v>31.3</v>
      </c>
      <c r="N29" s="44">
        <v>32.3</v>
      </c>
      <c r="O29" s="44">
        <v>35.9</v>
      </c>
      <c r="P29" s="44">
        <v>37.6</v>
      </c>
      <c r="Q29" s="44">
        <v>10.4</v>
      </c>
      <c r="R29" s="44">
        <v>7.3632</v>
      </c>
      <c r="S29" s="44">
        <f t="shared" si="0"/>
        <v>3.0368</v>
      </c>
      <c r="T29" s="44">
        <v>81.70501248</v>
      </c>
    </row>
    <row r="30" spans="1:20">
      <c r="A30" s="44" t="s">
        <v>221</v>
      </c>
      <c r="B30" s="44">
        <v>28.2</v>
      </c>
      <c r="C30" s="44">
        <v>29.72</v>
      </c>
      <c r="D30" s="44">
        <v>30.32</v>
      </c>
      <c r="E30" s="44">
        <v>28.8</v>
      </c>
      <c r="F30" s="44">
        <v>28.6</v>
      </c>
      <c r="G30" s="44">
        <v>25.8</v>
      </c>
      <c r="H30" s="44">
        <v>25.6</v>
      </c>
      <c r="I30" s="44">
        <v>25.8</v>
      </c>
      <c r="J30" s="44">
        <v>24.7</v>
      </c>
      <c r="K30" s="44">
        <v>22.4</v>
      </c>
      <c r="L30" s="44">
        <v>19.1</v>
      </c>
      <c r="M30" s="44">
        <v>16.2</v>
      </c>
      <c r="N30" s="44">
        <v>13.7</v>
      </c>
      <c r="O30" s="44">
        <v>13.2</v>
      </c>
      <c r="P30" s="44">
        <v>12.8</v>
      </c>
      <c r="Q30" s="44">
        <v>10.4</v>
      </c>
      <c r="R30" s="44">
        <v>7.6856</v>
      </c>
      <c r="S30" s="44">
        <f t="shared" si="0"/>
        <v>2.7144</v>
      </c>
      <c r="T30" s="44">
        <v>85.28249184</v>
      </c>
    </row>
    <row r="31" spans="1:20">
      <c r="A31" s="44" t="s">
        <v>222</v>
      </c>
      <c r="B31" s="44">
        <v>27.2</v>
      </c>
      <c r="C31" s="44">
        <v>26.9</v>
      </c>
      <c r="D31" s="44">
        <v>29.84</v>
      </c>
      <c r="E31" s="44">
        <v>32.9</v>
      </c>
      <c r="F31" s="44">
        <v>34.1</v>
      </c>
      <c r="G31" s="44">
        <v>37.4</v>
      </c>
      <c r="H31" s="44">
        <v>35.4</v>
      </c>
      <c r="I31" s="44">
        <v>36.5</v>
      </c>
      <c r="J31" s="44">
        <v>40.8</v>
      </c>
      <c r="K31" s="44">
        <v>40.1</v>
      </c>
      <c r="L31" s="44">
        <v>43.7</v>
      </c>
      <c r="M31" s="44">
        <v>57.4</v>
      </c>
      <c r="N31" s="44">
        <v>70.2</v>
      </c>
      <c r="O31" s="44">
        <v>83.7</v>
      </c>
      <c r="P31" s="44">
        <v>92</v>
      </c>
      <c r="Q31" s="44">
        <v>10.6</v>
      </c>
      <c r="R31" s="44">
        <v>8.056</v>
      </c>
      <c r="S31" s="44">
        <f t="shared" si="0"/>
        <v>2.544</v>
      </c>
      <c r="T31" s="44">
        <v>89.3925984</v>
      </c>
    </row>
    <row r="32" spans="1:20">
      <c r="A32" s="44" t="s">
        <v>223</v>
      </c>
      <c r="B32" s="44">
        <v>170.4</v>
      </c>
      <c r="C32" s="44">
        <v>148.16</v>
      </c>
      <c r="D32" s="44">
        <v>150.72</v>
      </c>
      <c r="E32" s="44">
        <v>181.5</v>
      </c>
      <c r="F32" s="44">
        <v>185.3</v>
      </c>
      <c r="G32" s="44">
        <v>203</v>
      </c>
      <c r="H32" s="44">
        <v>214</v>
      </c>
      <c r="I32" s="44">
        <v>209.5</v>
      </c>
      <c r="J32" s="44">
        <v>157.1</v>
      </c>
      <c r="K32" s="44">
        <v>158</v>
      </c>
      <c r="L32" s="44">
        <v>154</v>
      </c>
      <c r="M32" s="44">
        <v>115.6</v>
      </c>
      <c r="N32" s="44">
        <v>127.1</v>
      </c>
      <c r="O32" s="44">
        <v>137.5</v>
      </c>
      <c r="P32" s="44">
        <v>144.5</v>
      </c>
      <c r="Q32" s="44">
        <v>167.4</v>
      </c>
      <c r="R32" s="44">
        <v>44.8632</v>
      </c>
      <c r="S32" s="44">
        <f t="shared" si="0"/>
        <v>122.5368</v>
      </c>
      <c r="T32" s="44">
        <v>511.4629116</v>
      </c>
    </row>
    <row r="33" spans="1:20">
      <c r="Q33" s="44">
        <v>180.79</v>
      </c>
      <c r="R33" s="44">
        <v>55.32174</v>
      </c>
      <c r="S33" s="44">
        <f t="shared" si="0"/>
        <v>125.46826</v>
      </c>
      <c r="T33" s="44">
        <v>630.69549687</v>
      </c>
    </row>
    <row r="34" spans="1:20">
      <c r="A34" s="44" t="s">
        <v>224</v>
      </c>
      <c r="Q34" s="44">
        <v>188.66</v>
      </c>
      <c r="R34" s="44">
        <v>62.06914</v>
      </c>
      <c r="S34" s="44">
        <f t="shared" si="0"/>
        <v>126.59086</v>
      </c>
      <c r="T34" s="44">
        <v>707.61923057</v>
      </c>
    </row>
    <row r="35" spans="1:20">
      <c r="A35" s="51">
        <v>0.268</v>
      </c>
      <c r="B35" s="44">
        <f t="shared" ref="B35:B65" si="1">B2*$A$35</f>
        <v>4.2344</v>
      </c>
      <c r="C35" s="44">
        <f t="shared" ref="C35:C65" si="2">C2*$A$36</f>
        <v>4.55022</v>
      </c>
      <c r="D35" s="44">
        <f t="shared" ref="D35:D65" si="3">D2*$A$37</f>
        <v>4.95803</v>
      </c>
      <c r="E35" s="44">
        <f t="shared" ref="E35:E65" si="4">E2*$A$38</f>
        <v>5.6323</v>
      </c>
      <c r="F35" s="44">
        <f t="shared" ref="F35:F65" si="5">F2*$A$39</f>
        <v>5.9184</v>
      </c>
      <c r="G35" s="44">
        <f t="shared" ref="G35:G65" si="6">G2*$A$40</f>
        <v>6.2376</v>
      </c>
      <c r="H35" s="44">
        <f t="shared" ref="H35:H65" si="7">H2*$A$41</f>
        <v>5.9892</v>
      </c>
      <c r="I35" s="44">
        <f t="shared" ref="I35:I65" si="8">I2*$A$42</f>
        <v>5.9099</v>
      </c>
      <c r="J35" s="44">
        <f t="shared" ref="J35:J65" si="9">J2*$A$43</f>
        <v>4.8972</v>
      </c>
      <c r="K35" s="44">
        <f t="shared" ref="K35:K65" si="10">K2*$A$44</f>
        <v>4.605</v>
      </c>
      <c r="L35" s="44">
        <f t="shared" ref="L35:L65" si="11">L2*$A$45</f>
        <v>3.648</v>
      </c>
      <c r="M35" s="44">
        <f t="shared" ref="M35:M65" si="12">M2*$A$46</f>
        <v>3.8976</v>
      </c>
      <c r="N35" s="44">
        <f t="shared" ref="N35:N65" si="13">N2*$A$47</f>
        <v>4.1064</v>
      </c>
      <c r="O35" s="44">
        <f t="shared" ref="O35:O65" si="14">O2*$A$48</f>
        <v>4.2123</v>
      </c>
      <c r="P35" s="44">
        <f t="shared" ref="P35:P65" si="15">P2*$A$49</f>
        <v>4.18</v>
      </c>
      <c r="Q35" s="44">
        <v>196.3</v>
      </c>
      <c r="R35" s="44">
        <v>73.2199</v>
      </c>
      <c r="S35" s="44">
        <f t="shared" si="0"/>
        <v>123.0801</v>
      </c>
      <c r="T35" s="44">
        <v>834.74346995</v>
      </c>
    </row>
    <row r="36" spans="1:20">
      <c r="A36" s="51">
        <v>0.306</v>
      </c>
      <c r="B36" s="44">
        <f t="shared" si="1"/>
        <v>4.2344</v>
      </c>
      <c r="C36" s="44">
        <f t="shared" si="2"/>
        <v>4.79502</v>
      </c>
      <c r="D36" s="44">
        <f t="shared" si="3"/>
        <v>5.19491</v>
      </c>
      <c r="E36" s="44">
        <f t="shared" si="4"/>
        <v>5.8188</v>
      </c>
      <c r="F36" s="44">
        <f t="shared" si="5"/>
        <v>6.2061</v>
      </c>
      <c r="G36" s="44">
        <f t="shared" si="6"/>
        <v>7.0964</v>
      </c>
      <c r="H36" s="44">
        <f t="shared" si="7"/>
        <v>7.1967</v>
      </c>
      <c r="I36" s="44">
        <f t="shared" si="8"/>
        <v>7.7927</v>
      </c>
      <c r="J36" s="44">
        <f t="shared" si="9"/>
        <v>6.9377</v>
      </c>
      <c r="K36" s="44">
        <f t="shared" si="10"/>
        <v>6.9382</v>
      </c>
      <c r="L36" s="44">
        <f t="shared" si="11"/>
        <v>7.04</v>
      </c>
      <c r="M36" s="44">
        <f t="shared" si="12"/>
        <v>7.1904</v>
      </c>
      <c r="N36" s="44">
        <f t="shared" si="13"/>
        <v>7.3632</v>
      </c>
      <c r="O36" s="44">
        <f t="shared" si="14"/>
        <v>7.6856</v>
      </c>
      <c r="P36" s="44">
        <f t="shared" si="15"/>
        <v>8.056</v>
      </c>
      <c r="Q36" s="44">
        <v>191.2</v>
      </c>
      <c r="R36" s="44">
        <v>78.5832</v>
      </c>
      <c r="S36" s="44">
        <f t="shared" si="0"/>
        <v>112.6168</v>
      </c>
      <c r="T36" s="44">
        <v>895.8877716</v>
      </c>
    </row>
    <row r="37" spans="1:20">
      <c r="A37" s="51">
        <v>0.329</v>
      </c>
      <c r="B37" s="44">
        <f t="shared" si="1"/>
        <v>44.8632</v>
      </c>
      <c r="C37" s="44">
        <f t="shared" si="2"/>
        <v>55.32174</v>
      </c>
      <c r="D37" s="44">
        <f t="shared" si="3"/>
        <v>62.06914</v>
      </c>
      <c r="E37" s="44">
        <f t="shared" si="4"/>
        <v>73.2199</v>
      </c>
      <c r="F37" s="44">
        <f t="shared" si="5"/>
        <v>78.5832</v>
      </c>
      <c r="G37" s="44">
        <f t="shared" si="6"/>
        <v>89.5412</v>
      </c>
      <c r="H37" s="44">
        <f t="shared" si="7"/>
        <v>94.8129</v>
      </c>
      <c r="I37" s="44">
        <f t="shared" si="8"/>
        <v>94.4538</v>
      </c>
      <c r="J37" s="44">
        <f t="shared" si="9"/>
        <v>72.6418</v>
      </c>
      <c r="K37" s="44">
        <f t="shared" si="10"/>
        <v>65.0226</v>
      </c>
      <c r="L37" s="44">
        <f t="shared" si="11"/>
        <v>73.472</v>
      </c>
      <c r="M37" s="44">
        <f t="shared" si="12"/>
        <v>82.1856</v>
      </c>
      <c r="N37" s="44">
        <f t="shared" si="13"/>
        <v>95.7216</v>
      </c>
      <c r="O37" s="44">
        <f t="shared" si="14"/>
        <v>109.4459</v>
      </c>
      <c r="P37" s="44">
        <f t="shared" si="15"/>
        <v>114.76</v>
      </c>
      <c r="Q37" s="44">
        <v>198.1</v>
      </c>
      <c r="R37" s="44">
        <v>89.5412</v>
      </c>
      <c r="S37" s="44">
        <f t="shared" si="0"/>
        <v>108.5588</v>
      </c>
      <c r="T37" s="44">
        <v>1020.8144506</v>
      </c>
    </row>
    <row r="38" spans="1:20">
      <c r="A38" s="51">
        <v>0.373</v>
      </c>
      <c r="B38" s="44">
        <f t="shared" si="1"/>
        <v>7.3432</v>
      </c>
      <c r="C38" s="44">
        <f t="shared" si="2"/>
        <v>8.8128</v>
      </c>
      <c r="D38" s="44">
        <f t="shared" si="3"/>
        <v>9.212</v>
      </c>
      <c r="E38" s="44">
        <f t="shared" si="4"/>
        <v>11.4138</v>
      </c>
      <c r="F38" s="44">
        <f t="shared" si="5"/>
        <v>13.1931</v>
      </c>
      <c r="G38" s="44">
        <f t="shared" si="6"/>
        <v>15.6844</v>
      </c>
      <c r="H38" s="44">
        <f t="shared" si="7"/>
        <v>16.7118</v>
      </c>
      <c r="I38" s="44">
        <f t="shared" si="8"/>
        <v>21.2861</v>
      </c>
      <c r="J38" s="44">
        <f t="shared" si="9"/>
        <v>19.1807</v>
      </c>
      <c r="K38" s="44">
        <f t="shared" si="10"/>
        <v>19.4638</v>
      </c>
      <c r="L38" s="44">
        <f t="shared" si="11"/>
        <v>20.416</v>
      </c>
      <c r="M38" s="44">
        <f t="shared" si="12"/>
        <v>25.6704</v>
      </c>
      <c r="N38" s="44">
        <f t="shared" si="13"/>
        <v>27.3996</v>
      </c>
      <c r="O38" s="44">
        <f t="shared" si="14"/>
        <v>28.6732</v>
      </c>
      <c r="P38" s="44">
        <f t="shared" si="15"/>
        <v>29.032</v>
      </c>
      <c r="Q38" s="44">
        <v>196.3</v>
      </c>
      <c r="R38" s="44">
        <v>94.8129</v>
      </c>
      <c r="S38" s="44">
        <f t="shared" si="0"/>
        <v>101.4871</v>
      </c>
      <c r="T38" s="44">
        <v>1080.91446645</v>
      </c>
    </row>
    <row r="39" spans="1:20">
      <c r="A39" s="51">
        <v>0.411</v>
      </c>
      <c r="B39" s="44">
        <f t="shared" si="1"/>
        <v>60.9164</v>
      </c>
      <c r="C39" s="44">
        <f t="shared" si="2"/>
        <v>89.505</v>
      </c>
      <c r="D39" s="44">
        <f t="shared" si="3"/>
        <v>90.52106</v>
      </c>
      <c r="E39" s="44">
        <f t="shared" si="4"/>
        <v>98.1736</v>
      </c>
      <c r="F39" s="44">
        <f t="shared" si="5"/>
        <v>94.2012</v>
      </c>
      <c r="G39" s="44">
        <f t="shared" si="6"/>
        <v>104.5024</v>
      </c>
      <c r="H39" s="44">
        <f t="shared" si="7"/>
        <v>114.5676</v>
      </c>
      <c r="I39" s="44">
        <f t="shared" si="8"/>
        <v>105.8029</v>
      </c>
      <c r="J39" s="44">
        <f t="shared" si="9"/>
        <v>71.9422</v>
      </c>
      <c r="K39" s="44">
        <f t="shared" si="10"/>
        <v>74.1712</v>
      </c>
      <c r="L39" s="44">
        <f t="shared" si="11"/>
        <v>78.4</v>
      </c>
      <c r="M39" s="44">
        <f t="shared" si="12"/>
        <v>86.8896</v>
      </c>
      <c r="N39" s="44">
        <f t="shared" si="13"/>
        <v>101.5272</v>
      </c>
      <c r="O39" s="44">
        <f t="shared" si="14"/>
        <v>117.501</v>
      </c>
      <c r="P39" s="44">
        <f t="shared" si="15"/>
        <v>128.212</v>
      </c>
      <c r="Q39" s="44">
        <v>180.6</v>
      </c>
      <c r="R39" s="44">
        <v>94.4538</v>
      </c>
      <c r="S39" s="44">
        <f t="shared" si="0"/>
        <v>86.1462</v>
      </c>
      <c r="T39" s="44">
        <v>1076.8205469</v>
      </c>
    </row>
    <row r="40" spans="1:20">
      <c r="A40" s="51">
        <v>0.452</v>
      </c>
      <c r="B40" s="44">
        <f t="shared" si="1"/>
        <v>7.7452</v>
      </c>
      <c r="C40" s="44">
        <f t="shared" si="2"/>
        <v>9.8226</v>
      </c>
      <c r="D40" s="44">
        <f t="shared" si="3"/>
        <v>10.89977</v>
      </c>
      <c r="E40" s="44">
        <f t="shared" si="4"/>
        <v>12.0106</v>
      </c>
      <c r="F40" s="44">
        <f t="shared" si="5"/>
        <v>12.5355</v>
      </c>
      <c r="G40" s="44">
        <f t="shared" si="6"/>
        <v>14.2832</v>
      </c>
      <c r="H40" s="44">
        <f t="shared" si="7"/>
        <v>16.2288</v>
      </c>
      <c r="I40" s="44">
        <f t="shared" si="8"/>
        <v>18.2004</v>
      </c>
      <c r="J40" s="44">
        <f t="shared" si="9"/>
        <v>16.0325</v>
      </c>
      <c r="K40" s="44">
        <f t="shared" si="10"/>
        <v>17.9288</v>
      </c>
      <c r="L40" s="44">
        <f t="shared" si="11"/>
        <v>17.536</v>
      </c>
      <c r="M40" s="44">
        <f t="shared" si="12"/>
        <v>18.6144</v>
      </c>
      <c r="N40" s="44">
        <f t="shared" si="13"/>
        <v>19.8948</v>
      </c>
      <c r="O40" s="44">
        <f t="shared" si="14"/>
        <v>20.3964</v>
      </c>
      <c r="P40" s="44">
        <f t="shared" si="15"/>
        <v>20.14</v>
      </c>
      <c r="Q40" s="44">
        <v>124.6</v>
      </c>
      <c r="R40" s="44">
        <v>72.6418</v>
      </c>
      <c r="S40" s="44">
        <f t="shared" si="0"/>
        <v>51.9582</v>
      </c>
      <c r="T40" s="44">
        <v>828.1528409</v>
      </c>
    </row>
    <row r="41" spans="1:20">
      <c r="A41" s="51">
        <v>0.483</v>
      </c>
      <c r="B41" s="44">
        <f t="shared" si="1"/>
        <v>5.1724</v>
      </c>
      <c r="C41" s="44">
        <f t="shared" si="2"/>
        <v>5.97312</v>
      </c>
      <c r="D41" s="44">
        <f t="shared" si="3"/>
        <v>5.92529</v>
      </c>
      <c r="E41" s="44">
        <f t="shared" si="4"/>
        <v>8.952</v>
      </c>
      <c r="F41" s="44">
        <f t="shared" si="5"/>
        <v>9.5352</v>
      </c>
      <c r="G41" s="44">
        <f t="shared" si="6"/>
        <v>11.074</v>
      </c>
      <c r="H41" s="44">
        <f t="shared" si="7"/>
        <v>12.6546</v>
      </c>
      <c r="I41" s="44">
        <f t="shared" si="8"/>
        <v>13.075</v>
      </c>
      <c r="J41" s="44">
        <f t="shared" si="9"/>
        <v>8.162</v>
      </c>
      <c r="K41" s="44">
        <f t="shared" si="10"/>
        <v>9.2714</v>
      </c>
      <c r="L41" s="44">
        <f t="shared" si="11"/>
        <v>9.792</v>
      </c>
      <c r="M41" s="44">
        <f t="shared" si="12"/>
        <v>10.08</v>
      </c>
      <c r="N41" s="44">
        <f t="shared" si="13"/>
        <v>10.4076</v>
      </c>
      <c r="O41" s="44">
        <f t="shared" si="14"/>
        <v>9.2375</v>
      </c>
      <c r="P41" s="44">
        <f t="shared" si="15"/>
        <v>7.448</v>
      </c>
      <c r="Q41" s="44">
        <v>105.9</v>
      </c>
      <c r="R41" s="44">
        <v>65.0226</v>
      </c>
      <c r="S41" s="44">
        <f t="shared" si="0"/>
        <v>40.8774</v>
      </c>
      <c r="T41" s="44">
        <v>741.2901513</v>
      </c>
    </row>
    <row r="42" spans="1:20">
      <c r="A42" s="51">
        <v>0.523</v>
      </c>
      <c r="B42" s="44">
        <f t="shared" si="1"/>
        <v>52.796</v>
      </c>
      <c r="C42" s="44">
        <f t="shared" si="2"/>
        <v>62.8524</v>
      </c>
      <c r="D42" s="44">
        <f t="shared" si="3"/>
        <v>63.38514</v>
      </c>
      <c r="E42" s="44">
        <f t="shared" si="4"/>
        <v>75.4206</v>
      </c>
      <c r="F42" s="44">
        <f t="shared" si="5"/>
        <v>78.7887</v>
      </c>
      <c r="G42" s="44">
        <f t="shared" si="6"/>
        <v>89.1344</v>
      </c>
      <c r="H42" s="44">
        <f t="shared" si="7"/>
        <v>93.4122</v>
      </c>
      <c r="I42" s="44">
        <f t="shared" si="8"/>
        <v>92.4664</v>
      </c>
      <c r="J42" s="44">
        <f t="shared" si="9"/>
        <v>72.3503</v>
      </c>
      <c r="K42" s="44">
        <f t="shared" si="10"/>
        <v>64.47</v>
      </c>
      <c r="L42" s="44">
        <f t="shared" si="11"/>
        <v>68.864</v>
      </c>
      <c r="M42" s="44">
        <f t="shared" si="12"/>
        <v>75.1968</v>
      </c>
      <c r="N42" s="44">
        <f t="shared" si="13"/>
        <v>77.6676</v>
      </c>
      <c r="O42" s="44">
        <f t="shared" si="14"/>
        <v>81.5117</v>
      </c>
      <c r="P42" s="44">
        <f t="shared" si="15"/>
        <v>82.612</v>
      </c>
      <c r="Q42" s="44">
        <v>114.8</v>
      </c>
      <c r="R42" s="44">
        <v>73.472</v>
      </c>
      <c r="S42" s="44">
        <f t="shared" si="0"/>
        <v>41.328</v>
      </c>
      <c r="T42" s="44">
        <v>837.617536</v>
      </c>
    </row>
    <row r="43" spans="1:20">
      <c r="A43" s="51">
        <v>0.583</v>
      </c>
      <c r="B43" s="44">
        <f t="shared" si="1"/>
        <v>0.804</v>
      </c>
      <c r="C43" s="44">
        <f t="shared" si="2"/>
        <v>2.05632</v>
      </c>
      <c r="D43" s="44">
        <f t="shared" si="3"/>
        <v>2.26681</v>
      </c>
      <c r="E43" s="44">
        <f t="shared" si="4"/>
        <v>2.5737</v>
      </c>
      <c r="F43" s="44">
        <f t="shared" si="5"/>
        <v>2.3838</v>
      </c>
      <c r="G43" s="44">
        <f t="shared" si="6"/>
        <v>2.6216</v>
      </c>
      <c r="H43" s="44">
        <f t="shared" si="7"/>
        <v>2.8014</v>
      </c>
      <c r="I43" s="44">
        <f t="shared" si="8"/>
        <v>2.6673</v>
      </c>
      <c r="J43" s="44">
        <f t="shared" si="9"/>
        <v>3.7895</v>
      </c>
      <c r="K43" s="44">
        <f t="shared" si="10"/>
        <v>3.4384</v>
      </c>
      <c r="L43" s="44">
        <f t="shared" si="11"/>
        <v>3.328</v>
      </c>
      <c r="M43" s="44">
        <f t="shared" si="12"/>
        <v>3.5616</v>
      </c>
      <c r="N43" s="44">
        <f t="shared" si="13"/>
        <v>3.8232</v>
      </c>
      <c r="O43" s="44">
        <f t="shared" si="14"/>
        <v>4.2123</v>
      </c>
      <c r="P43" s="44">
        <f t="shared" si="15"/>
        <v>4.636</v>
      </c>
      <c r="Q43" s="44">
        <v>122.3</v>
      </c>
      <c r="R43" s="44">
        <v>82.1856</v>
      </c>
      <c r="S43" s="44">
        <f t="shared" si="0"/>
        <v>40.1144</v>
      </c>
      <c r="T43" s="44">
        <v>936.9569328</v>
      </c>
    </row>
    <row r="44" spans="1:20">
      <c r="A44" s="51">
        <v>0.614</v>
      </c>
      <c r="B44" s="44">
        <f t="shared" si="1"/>
        <v>5.0652</v>
      </c>
      <c r="C44" s="44">
        <f t="shared" si="2"/>
        <v>6.75036</v>
      </c>
      <c r="D44" s="44">
        <f t="shared" si="3"/>
        <v>7.06363</v>
      </c>
      <c r="E44" s="44">
        <f t="shared" si="4"/>
        <v>7.7957</v>
      </c>
      <c r="F44" s="44">
        <f t="shared" si="5"/>
        <v>8.3844</v>
      </c>
      <c r="G44" s="44">
        <f t="shared" si="6"/>
        <v>9.266</v>
      </c>
      <c r="H44" s="44">
        <f t="shared" si="7"/>
        <v>9.66</v>
      </c>
      <c r="I44" s="44">
        <f t="shared" si="8"/>
        <v>10.4077</v>
      </c>
      <c r="J44" s="44">
        <f t="shared" si="9"/>
        <v>8.1037</v>
      </c>
      <c r="K44" s="44">
        <f t="shared" si="10"/>
        <v>8.2276</v>
      </c>
      <c r="L44" s="44">
        <f t="shared" si="11"/>
        <v>8</v>
      </c>
      <c r="M44" s="44">
        <f t="shared" si="12"/>
        <v>8.6688</v>
      </c>
      <c r="N44" s="44">
        <f t="shared" si="13"/>
        <v>9.2748</v>
      </c>
      <c r="O44" s="44">
        <f t="shared" si="14"/>
        <v>10.5677</v>
      </c>
      <c r="P44" s="44">
        <f t="shared" si="15"/>
        <v>11.324</v>
      </c>
      <c r="Q44" s="44">
        <v>135.2</v>
      </c>
      <c r="R44" s="44">
        <v>95.7216</v>
      </c>
      <c r="S44" s="44">
        <f t="shared" si="0"/>
        <v>39.4784</v>
      </c>
      <c r="T44" s="44">
        <v>1091.2741008</v>
      </c>
    </row>
    <row r="45" spans="1:20">
      <c r="A45" s="51">
        <v>0.64</v>
      </c>
      <c r="B45" s="44">
        <f t="shared" si="1"/>
        <v>1.6348</v>
      </c>
      <c r="C45" s="44">
        <f t="shared" si="2"/>
        <v>1.86966</v>
      </c>
      <c r="D45" s="44">
        <f t="shared" si="3"/>
        <v>2.00032</v>
      </c>
      <c r="E45" s="44">
        <f t="shared" si="4"/>
        <v>2.1261</v>
      </c>
      <c r="F45" s="44">
        <f t="shared" si="5"/>
        <v>2.1372</v>
      </c>
      <c r="G45" s="44">
        <f t="shared" si="6"/>
        <v>2.0792</v>
      </c>
      <c r="H45" s="44">
        <f t="shared" si="7"/>
        <v>2.1252</v>
      </c>
      <c r="I45" s="44">
        <f t="shared" si="8"/>
        <v>2.0397</v>
      </c>
      <c r="J45" s="44">
        <f t="shared" si="9"/>
        <v>1.9239</v>
      </c>
      <c r="K45" s="44">
        <f t="shared" si="10"/>
        <v>1.9648</v>
      </c>
      <c r="L45" s="44">
        <f t="shared" si="11"/>
        <v>1.984</v>
      </c>
      <c r="M45" s="44">
        <f t="shared" si="12"/>
        <v>2.688</v>
      </c>
      <c r="N45" s="44">
        <f t="shared" si="13"/>
        <v>3.0444</v>
      </c>
      <c r="O45" s="44">
        <f t="shared" si="14"/>
        <v>3.2516</v>
      </c>
      <c r="P45" s="44">
        <f t="shared" si="15"/>
        <v>3.42</v>
      </c>
      <c r="Q45" s="44">
        <v>148.1</v>
      </c>
      <c r="R45" s="44">
        <v>109.4459</v>
      </c>
      <c r="S45" s="44">
        <f t="shared" si="0"/>
        <v>38.6541</v>
      </c>
      <c r="T45" s="44">
        <v>1247.73798295</v>
      </c>
    </row>
    <row r="46" spans="1:20">
      <c r="A46" s="51">
        <v>0.672</v>
      </c>
      <c r="B46" s="44">
        <f t="shared" si="1"/>
        <v>1.8224</v>
      </c>
      <c r="C46" s="44">
        <f t="shared" si="2"/>
        <v>2.9988</v>
      </c>
      <c r="D46" s="44">
        <f t="shared" si="3"/>
        <v>3.3887</v>
      </c>
      <c r="E46" s="44">
        <f t="shared" si="4"/>
        <v>4.0284</v>
      </c>
      <c r="F46" s="44">
        <f t="shared" si="5"/>
        <v>4.5621</v>
      </c>
      <c r="G46" s="44">
        <f t="shared" si="6"/>
        <v>5.2884</v>
      </c>
      <c r="H46" s="44">
        <f t="shared" si="7"/>
        <v>6.279</v>
      </c>
      <c r="I46" s="44">
        <f t="shared" si="8"/>
        <v>6.9036</v>
      </c>
      <c r="J46" s="44">
        <f t="shared" si="9"/>
        <v>7.5207</v>
      </c>
      <c r="K46" s="44">
        <f t="shared" si="10"/>
        <v>7.8592</v>
      </c>
      <c r="L46" s="44">
        <f t="shared" si="11"/>
        <v>9.28</v>
      </c>
      <c r="M46" s="44">
        <f t="shared" si="12"/>
        <v>11.0208</v>
      </c>
      <c r="N46" s="44">
        <f t="shared" si="13"/>
        <v>9.2748</v>
      </c>
      <c r="O46" s="44">
        <f t="shared" si="14"/>
        <v>10.4938</v>
      </c>
      <c r="P46" s="44">
        <f t="shared" si="15"/>
        <v>11.02</v>
      </c>
      <c r="Q46" s="44">
        <v>151</v>
      </c>
      <c r="R46" s="44">
        <v>114.76</v>
      </c>
      <c r="S46" s="44">
        <f t="shared" si="0"/>
        <v>36.24</v>
      </c>
      <c r="T46" s="44">
        <v>1308.32138</v>
      </c>
    </row>
    <row r="47" spans="1:20">
      <c r="A47" s="51">
        <v>0.708</v>
      </c>
      <c r="B47" s="44">
        <f t="shared" si="1"/>
        <v>1.34</v>
      </c>
      <c r="C47" s="44">
        <f t="shared" si="2"/>
        <v>1.54224</v>
      </c>
      <c r="D47" s="44">
        <f t="shared" si="3"/>
        <v>1.69764</v>
      </c>
      <c r="E47" s="44">
        <f t="shared" si="4"/>
        <v>1.9023</v>
      </c>
      <c r="F47" s="44">
        <f t="shared" si="5"/>
        <v>2.055</v>
      </c>
      <c r="G47" s="44">
        <f t="shared" si="6"/>
        <v>2.3052</v>
      </c>
      <c r="H47" s="44">
        <f t="shared" si="7"/>
        <v>2.415</v>
      </c>
      <c r="I47" s="44">
        <f t="shared" si="8"/>
        <v>2.615</v>
      </c>
      <c r="J47" s="44">
        <f t="shared" si="9"/>
        <v>2.2737</v>
      </c>
      <c r="K47" s="44">
        <f t="shared" si="10"/>
        <v>2.5174</v>
      </c>
      <c r="L47" s="44">
        <f t="shared" si="11"/>
        <v>2.752</v>
      </c>
      <c r="M47" s="44">
        <f t="shared" si="12"/>
        <v>2.9568</v>
      </c>
      <c r="N47" s="44">
        <f t="shared" si="13"/>
        <v>3.2568</v>
      </c>
      <c r="O47" s="44">
        <f t="shared" si="14"/>
        <v>3.695</v>
      </c>
      <c r="P47" s="44">
        <f t="shared" si="15"/>
        <v>3.724</v>
      </c>
      <c r="Q47" s="44">
        <v>27.4</v>
      </c>
      <c r="R47" s="44">
        <v>7.3432</v>
      </c>
      <c r="S47" s="44">
        <f t="shared" si="0"/>
        <v>20.0568</v>
      </c>
      <c r="T47" s="44">
        <v>99.50109432</v>
      </c>
    </row>
    <row r="48" spans="1:20">
      <c r="A48" s="51">
        <v>0.739</v>
      </c>
      <c r="B48" s="44">
        <f t="shared" si="1"/>
        <v>1.072</v>
      </c>
      <c r="C48" s="44">
        <f t="shared" si="2"/>
        <v>2.04714</v>
      </c>
      <c r="D48" s="44">
        <f t="shared" si="3"/>
        <v>2.36551</v>
      </c>
      <c r="E48" s="44">
        <f t="shared" si="4"/>
        <v>2.8348</v>
      </c>
      <c r="F48" s="44">
        <f t="shared" si="5"/>
        <v>3.0825</v>
      </c>
      <c r="G48" s="44">
        <f t="shared" si="6"/>
        <v>3.2092</v>
      </c>
      <c r="H48" s="44">
        <f t="shared" si="7"/>
        <v>3.4776</v>
      </c>
      <c r="I48" s="44">
        <f t="shared" si="8"/>
        <v>3.6087</v>
      </c>
      <c r="J48" s="44">
        <f t="shared" si="9"/>
        <v>1.8656</v>
      </c>
      <c r="K48" s="44">
        <f t="shared" si="10"/>
        <v>2.2718</v>
      </c>
      <c r="L48" s="44">
        <f t="shared" si="11"/>
        <v>2.24</v>
      </c>
      <c r="M48" s="44">
        <f t="shared" si="12"/>
        <v>1.68</v>
      </c>
      <c r="N48" s="44">
        <f t="shared" si="13"/>
        <v>1.8408</v>
      </c>
      <c r="O48" s="44">
        <f t="shared" si="14"/>
        <v>1.1085</v>
      </c>
      <c r="P48" s="44">
        <f t="shared" si="15"/>
        <v>0.76</v>
      </c>
      <c r="Q48" s="44">
        <v>28.8</v>
      </c>
      <c r="R48" s="44">
        <v>8.8128</v>
      </c>
      <c r="S48" s="44">
        <f t="shared" si="0"/>
        <v>19.9872</v>
      </c>
      <c r="T48" s="44">
        <v>119.41432128</v>
      </c>
    </row>
    <row r="49" spans="1:20">
      <c r="A49" s="51">
        <v>0.76</v>
      </c>
      <c r="B49" s="44">
        <f t="shared" si="1"/>
        <v>22.4584</v>
      </c>
      <c r="C49" s="44">
        <f t="shared" si="2"/>
        <v>28.55592</v>
      </c>
      <c r="D49" s="44">
        <f t="shared" si="3"/>
        <v>41.3553</v>
      </c>
      <c r="E49" s="44">
        <f t="shared" si="4"/>
        <v>48.4154</v>
      </c>
      <c r="F49" s="44">
        <f t="shared" si="5"/>
        <v>51.375</v>
      </c>
      <c r="G49" s="44">
        <f t="shared" si="6"/>
        <v>63.1444</v>
      </c>
      <c r="H49" s="44">
        <f t="shared" si="7"/>
        <v>64.4322</v>
      </c>
      <c r="I49" s="44">
        <f t="shared" si="8"/>
        <v>67.6239</v>
      </c>
      <c r="J49" s="44">
        <f t="shared" si="9"/>
        <v>54.2773</v>
      </c>
      <c r="K49" s="44">
        <f t="shared" si="10"/>
        <v>56.1196</v>
      </c>
      <c r="L49" s="44">
        <f t="shared" si="11"/>
        <v>57.536</v>
      </c>
      <c r="M49" s="44">
        <f t="shared" si="12"/>
        <v>58.0608</v>
      </c>
      <c r="N49" s="44">
        <f t="shared" si="13"/>
        <v>60.9588</v>
      </c>
      <c r="O49" s="44">
        <f t="shared" si="14"/>
        <v>63.8496</v>
      </c>
      <c r="P49" s="44">
        <f t="shared" si="15"/>
        <v>62.548</v>
      </c>
      <c r="Q49" s="44">
        <v>28</v>
      </c>
      <c r="R49" s="44">
        <v>9.212</v>
      </c>
      <c r="S49" s="44">
        <f t="shared" si="0"/>
        <v>18.788</v>
      </c>
      <c r="T49" s="44">
        <v>124.8235212</v>
      </c>
    </row>
    <row r="50" spans="1:20">
      <c r="B50" s="44">
        <f t="shared" si="1"/>
        <v>13.534</v>
      </c>
      <c r="C50" s="44">
        <f t="shared" si="2"/>
        <v>30.141</v>
      </c>
      <c r="D50" s="44">
        <f t="shared" si="3"/>
        <v>31.60703</v>
      </c>
      <c r="E50" s="44">
        <f t="shared" si="4"/>
        <v>37.5238</v>
      </c>
      <c r="F50" s="44">
        <f t="shared" si="5"/>
        <v>41.3877</v>
      </c>
      <c r="G50" s="44">
        <f t="shared" si="6"/>
        <v>46.6464</v>
      </c>
      <c r="H50" s="44">
        <f t="shared" si="7"/>
        <v>52.0674</v>
      </c>
      <c r="I50" s="44">
        <f t="shared" si="8"/>
        <v>51.777</v>
      </c>
      <c r="J50" s="44">
        <f t="shared" si="9"/>
        <v>19.6471</v>
      </c>
      <c r="K50" s="44">
        <f t="shared" si="10"/>
        <v>21.0602</v>
      </c>
      <c r="L50" s="44">
        <f t="shared" si="11"/>
        <v>22.784</v>
      </c>
      <c r="M50" s="44">
        <f t="shared" si="12"/>
        <v>24.5952</v>
      </c>
      <c r="N50" s="44">
        <f t="shared" si="13"/>
        <v>27.258</v>
      </c>
      <c r="O50" s="44">
        <f t="shared" si="14"/>
        <v>30.0773</v>
      </c>
      <c r="P50" s="44">
        <f t="shared" si="15"/>
        <v>29.792</v>
      </c>
      <c r="Q50" s="44">
        <v>30.6</v>
      </c>
      <c r="R50" s="44">
        <v>11.4138</v>
      </c>
      <c r="S50" s="44">
        <f t="shared" si="0"/>
        <v>19.1862</v>
      </c>
      <c r="T50" s="44">
        <v>154.65813138</v>
      </c>
    </row>
    <row r="51" spans="1:20">
      <c r="B51" s="44">
        <f t="shared" si="1"/>
        <v>1.4472</v>
      </c>
      <c r="C51" s="44">
        <f t="shared" si="2"/>
        <v>1.8972</v>
      </c>
      <c r="D51" s="44">
        <f t="shared" si="3"/>
        <v>2.02664</v>
      </c>
      <c r="E51" s="44">
        <f t="shared" si="4"/>
        <v>2.3499</v>
      </c>
      <c r="F51" s="44">
        <f t="shared" si="5"/>
        <v>2.5893</v>
      </c>
      <c r="G51" s="44">
        <f t="shared" si="6"/>
        <v>2.938</v>
      </c>
      <c r="H51" s="44">
        <f t="shared" si="7"/>
        <v>3.3327</v>
      </c>
      <c r="I51" s="44">
        <f t="shared" si="8"/>
        <v>3.5564</v>
      </c>
      <c r="J51" s="44">
        <f t="shared" si="9"/>
        <v>2.6235</v>
      </c>
      <c r="K51" s="44">
        <f t="shared" si="10"/>
        <v>2.763</v>
      </c>
      <c r="L51" s="44">
        <f t="shared" si="11"/>
        <v>2.944</v>
      </c>
      <c r="M51" s="44">
        <f t="shared" si="12"/>
        <v>2.8896</v>
      </c>
      <c r="N51" s="44">
        <f t="shared" si="13"/>
        <v>1.2036</v>
      </c>
      <c r="O51" s="44">
        <f t="shared" si="14"/>
        <v>1.1085</v>
      </c>
      <c r="P51" s="44">
        <f t="shared" si="15"/>
        <v>1.292</v>
      </c>
      <c r="Q51" s="44">
        <v>32.1</v>
      </c>
      <c r="R51" s="44">
        <v>13.1931</v>
      </c>
      <c r="S51" s="44">
        <f t="shared" si="0"/>
        <v>18.9069</v>
      </c>
      <c r="T51" s="44">
        <v>178.76782431</v>
      </c>
    </row>
    <row r="52" spans="1:20">
      <c r="B52" s="44">
        <f t="shared" si="1"/>
        <v>0.6968</v>
      </c>
      <c r="C52" s="44">
        <f t="shared" si="2"/>
        <v>3.99636</v>
      </c>
      <c r="D52" s="44">
        <f t="shared" si="3"/>
        <v>4.3428</v>
      </c>
      <c r="E52" s="44">
        <f t="shared" si="4"/>
        <v>5.222</v>
      </c>
      <c r="F52" s="44">
        <f t="shared" si="5"/>
        <v>5.9184</v>
      </c>
      <c r="G52" s="44">
        <f t="shared" si="6"/>
        <v>6.6896</v>
      </c>
      <c r="H52" s="44">
        <f t="shared" si="7"/>
        <v>7.4865</v>
      </c>
      <c r="I52" s="44">
        <f t="shared" si="8"/>
        <v>7.4789</v>
      </c>
      <c r="J52" s="44">
        <f t="shared" si="9"/>
        <v>3.3231</v>
      </c>
      <c r="K52" s="44">
        <f t="shared" si="10"/>
        <v>3.5612</v>
      </c>
      <c r="L52" s="44">
        <f t="shared" si="11"/>
        <v>3.84</v>
      </c>
      <c r="M52" s="44">
        <f t="shared" si="12"/>
        <v>3.2256</v>
      </c>
      <c r="N52" s="44">
        <f t="shared" si="13"/>
        <v>3.1152</v>
      </c>
      <c r="O52" s="44">
        <f t="shared" si="14"/>
        <v>3.3255</v>
      </c>
      <c r="P52" s="44">
        <f t="shared" si="15"/>
        <v>2.964</v>
      </c>
      <c r="Q52" s="44">
        <v>34.7</v>
      </c>
      <c r="R52" s="44">
        <v>15.6844</v>
      </c>
      <c r="S52" s="44">
        <f t="shared" si="0"/>
        <v>19.0156</v>
      </c>
      <c r="T52" s="44">
        <v>212.52518844</v>
      </c>
    </row>
    <row r="53" spans="1:20">
      <c r="B53" s="44">
        <f t="shared" si="1"/>
        <v>1.5008</v>
      </c>
      <c r="C53" s="44">
        <f t="shared" si="2"/>
        <v>1.64016</v>
      </c>
      <c r="D53" s="44">
        <f t="shared" si="3"/>
        <v>1.86872</v>
      </c>
      <c r="E53" s="44">
        <f t="shared" si="4"/>
        <v>2.1261</v>
      </c>
      <c r="F53" s="44">
        <f t="shared" si="5"/>
        <v>2.3838</v>
      </c>
      <c r="G53" s="44">
        <f t="shared" si="6"/>
        <v>2.4408</v>
      </c>
      <c r="H53" s="44">
        <f t="shared" si="7"/>
        <v>2.5599</v>
      </c>
      <c r="I53" s="44">
        <f t="shared" si="8"/>
        <v>2.8242</v>
      </c>
      <c r="J53" s="44">
        <f t="shared" si="9"/>
        <v>3.498</v>
      </c>
      <c r="K53" s="44">
        <f t="shared" si="10"/>
        <v>3.684</v>
      </c>
      <c r="L53" s="44">
        <f t="shared" si="11"/>
        <v>3.84</v>
      </c>
      <c r="M53" s="44">
        <f t="shared" si="12"/>
        <v>4.5696</v>
      </c>
      <c r="N53" s="44">
        <f t="shared" si="13"/>
        <v>4.3896</v>
      </c>
      <c r="O53" s="44">
        <f t="shared" si="14"/>
        <v>4.5818</v>
      </c>
      <c r="P53" s="44">
        <f t="shared" si="15"/>
        <v>4.636</v>
      </c>
      <c r="Q53" s="44">
        <v>34.6</v>
      </c>
      <c r="R53" s="44">
        <v>16.7118</v>
      </c>
      <c r="S53" s="44">
        <f t="shared" si="0"/>
        <v>17.8882</v>
      </c>
      <c r="T53" s="44">
        <v>226.44656118</v>
      </c>
    </row>
    <row r="54" spans="1:20">
      <c r="B54" s="44">
        <f t="shared" si="1"/>
        <v>0.6164</v>
      </c>
      <c r="C54" s="44">
        <f t="shared" si="2"/>
        <v>1.34334</v>
      </c>
      <c r="D54" s="44">
        <f t="shared" si="3"/>
        <v>1.45747</v>
      </c>
      <c r="E54" s="44">
        <f t="shared" si="4"/>
        <v>1.7531</v>
      </c>
      <c r="F54" s="44">
        <f t="shared" si="5"/>
        <v>1.9317</v>
      </c>
      <c r="G54" s="44">
        <f t="shared" si="6"/>
        <v>2.1696</v>
      </c>
      <c r="H54" s="44">
        <f t="shared" si="7"/>
        <v>2.5116</v>
      </c>
      <c r="I54" s="44">
        <f t="shared" si="8"/>
        <v>2.615</v>
      </c>
      <c r="J54" s="44">
        <f t="shared" si="9"/>
        <v>2.915</v>
      </c>
      <c r="K54" s="44">
        <f t="shared" si="10"/>
        <v>3.1314</v>
      </c>
      <c r="L54" s="44">
        <f t="shared" si="11"/>
        <v>3.328</v>
      </c>
      <c r="M54" s="44">
        <f t="shared" si="12"/>
        <v>3.9648</v>
      </c>
      <c r="N54" s="44">
        <f t="shared" si="13"/>
        <v>4.602</v>
      </c>
      <c r="O54" s="44">
        <f t="shared" si="14"/>
        <v>4.8774</v>
      </c>
      <c r="P54" s="44">
        <f t="shared" si="15"/>
        <v>4.712</v>
      </c>
      <c r="Q54" s="44">
        <v>40.7</v>
      </c>
      <c r="R54" s="44">
        <v>21.2861</v>
      </c>
      <c r="S54" s="44">
        <f t="shared" si="0"/>
        <v>19.4139</v>
      </c>
      <c r="T54" s="44">
        <v>288.42878361</v>
      </c>
    </row>
    <row r="55" spans="1:20">
      <c r="B55" s="44">
        <f t="shared" si="1"/>
        <v>0.0268</v>
      </c>
      <c r="C55" s="44">
        <f t="shared" si="2"/>
        <v>0.06426</v>
      </c>
      <c r="D55" s="44">
        <f t="shared" si="3"/>
        <v>0.2961</v>
      </c>
      <c r="E55" s="44">
        <f t="shared" si="4"/>
        <v>0.3357</v>
      </c>
      <c r="F55" s="44">
        <f t="shared" si="5"/>
        <v>0.0411</v>
      </c>
      <c r="G55" s="44">
        <f t="shared" si="6"/>
        <v>0.0452</v>
      </c>
      <c r="H55" s="44">
        <f t="shared" si="7"/>
        <v>0.0483</v>
      </c>
      <c r="I55" s="44">
        <f t="shared" si="8"/>
        <v>0.0523</v>
      </c>
      <c r="J55" s="44">
        <f t="shared" si="9"/>
        <v>0.0583</v>
      </c>
      <c r="K55" s="44">
        <f t="shared" si="10"/>
        <v>0.0614</v>
      </c>
      <c r="L55" s="44">
        <f t="shared" si="11"/>
        <v>0.064</v>
      </c>
      <c r="M55" s="44">
        <f t="shared" si="12"/>
        <v>0.1344</v>
      </c>
      <c r="N55" s="44">
        <f t="shared" si="13"/>
        <v>0.0708</v>
      </c>
      <c r="O55" s="44">
        <f t="shared" si="14"/>
        <v>0.0739</v>
      </c>
      <c r="P55" s="44">
        <f t="shared" si="15"/>
        <v>0.076</v>
      </c>
      <c r="Q55" s="44">
        <v>32.9</v>
      </c>
      <c r="R55" s="44">
        <v>19.1807</v>
      </c>
      <c r="S55" s="44">
        <f t="shared" si="0"/>
        <v>13.7193</v>
      </c>
      <c r="T55" s="44">
        <v>259.90040307</v>
      </c>
    </row>
    <row r="56" spans="1:20">
      <c r="B56" s="44">
        <f t="shared" si="1"/>
        <v>0.4556</v>
      </c>
      <c r="C56" s="44">
        <f t="shared" si="2"/>
        <v>0.81396</v>
      </c>
      <c r="D56" s="44">
        <f t="shared" si="3"/>
        <v>0.96397</v>
      </c>
      <c r="E56" s="44">
        <f t="shared" si="4"/>
        <v>0.8579</v>
      </c>
      <c r="F56" s="44">
        <f t="shared" si="5"/>
        <v>0.822</v>
      </c>
      <c r="G56" s="44">
        <f t="shared" si="6"/>
        <v>0.8588</v>
      </c>
      <c r="H56" s="44">
        <f t="shared" si="7"/>
        <v>0.8694</v>
      </c>
      <c r="I56" s="44">
        <f t="shared" si="8"/>
        <v>0.8891</v>
      </c>
      <c r="J56" s="44">
        <f t="shared" si="9"/>
        <v>0.8745</v>
      </c>
      <c r="K56" s="44">
        <f t="shared" si="10"/>
        <v>0.7368</v>
      </c>
      <c r="L56" s="44">
        <f t="shared" si="11"/>
        <v>0.704</v>
      </c>
      <c r="M56" s="44">
        <f t="shared" si="12"/>
        <v>0.6048</v>
      </c>
      <c r="N56" s="44">
        <f t="shared" si="13"/>
        <v>0.4956</v>
      </c>
      <c r="O56" s="44">
        <f t="shared" si="14"/>
        <v>0.5173</v>
      </c>
      <c r="P56" s="44">
        <f t="shared" si="15"/>
        <v>0.456</v>
      </c>
      <c r="Q56" s="44">
        <v>31.7</v>
      </c>
      <c r="R56" s="44">
        <v>19.4638</v>
      </c>
      <c r="S56" s="44">
        <f t="shared" si="0"/>
        <v>12.2362</v>
      </c>
      <c r="T56" s="44">
        <v>263.73643638</v>
      </c>
    </row>
    <row r="57" spans="1:20">
      <c r="B57" s="44">
        <f t="shared" si="1"/>
        <v>5.2796</v>
      </c>
      <c r="C57" s="44">
        <f t="shared" si="2"/>
        <v>6.0282</v>
      </c>
      <c r="D57" s="44">
        <f t="shared" si="3"/>
        <v>6.58</v>
      </c>
      <c r="E57" s="44">
        <f t="shared" si="4"/>
        <v>7.2735</v>
      </c>
      <c r="F57" s="44">
        <f t="shared" si="5"/>
        <v>7.9734</v>
      </c>
      <c r="G57" s="44">
        <f t="shared" si="6"/>
        <v>8.7236</v>
      </c>
      <c r="H57" s="44">
        <f t="shared" si="7"/>
        <v>8.5974</v>
      </c>
      <c r="I57" s="44">
        <f t="shared" si="8"/>
        <v>9.2048</v>
      </c>
      <c r="J57" s="44">
        <f t="shared" si="9"/>
        <v>46.057</v>
      </c>
      <c r="K57" s="44">
        <f t="shared" si="10"/>
        <v>47.2166</v>
      </c>
      <c r="L57" s="44">
        <f t="shared" si="11"/>
        <v>51.072</v>
      </c>
      <c r="M57" s="44">
        <f t="shared" si="12"/>
        <v>53.0208</v>
      </c>
      <c r="N57" s="44">
        <f t="shared" si="13"/>
        <v>55.4364</v>
      </c>
      <c r="O57" s="44">
        <f t="shared" si="14"/>
        <v>62.2977</v>
      </c>
      <c r="P57" s="44">
        <f t="shared" si="15"/>
        <v>57.228</v>
      </c>
      <c r="Q57" s="44">
        <v>31.9</v>
      </c>
      <c r="R57" s="44">
        <v>20.416</v>
      </c>
      <c r="S57" s="44">
        <f t="shared" si="0"/>
        <v>11.484</v>
      </c>
      <c r="T57" s="44">
        <v>276.6388416</v>
      </c>
    </row>
    <row r="58" spans="1:20">
      <c r="B58" s="44">
        <f t="shared" si="1"/>
        <v>2.5996</v>
      </c>
      <c r="C58" s="44">
        <f t="shared" si="2"/>
        <v>0.68238</v>
      </c>
      <c r="D58" s="44">
        <f t="shared" si="3"/>
        <v>1.36535</v>
      </c>
      <c r="E58" s="44">
        <f t="shared" si="4"/>
        <v>1.4174</v>
      </c>
      <c r="F58" s="44">
        <f t="shared" si="5"/>
        <v>1.644</v>
      </c>
      <c r="G58" s="44">
        <f t="shared" si="6"/>
        <v>2.5312</v>
      </c>
      <c r="H58" s="44">
        <f t="shared" si="7"/>
        <v>2.9463</v>
      </c>
      <c r="I58" s="44">
        <f t="shared" si="8"/>
        <v>2.9811</v>
      </c>
      <c r="J58" s="44">
        <f t="shared" si="9"/>
        <v>3.4397</v>
      </c>
      <c r="K58" s="44">
        <f t="shared" si="10"/>
        <v>3.684</v>
      </c>
      <c r="L58" s="44">
        <f t="shared" si="11"/>
        <v>0.832</v>
      </c>
      <c r="M58" s="44">
        <f t="shared" si="12"/>
        <v>0.8736</v>
      </c>
      <c r="N58" s="44">
        <f t="shared" si="13"/>
        <v>0.6372</v>
      </c>
      <c r="O58" s="44">
        <f t="shared" si="14"/>
        <v>0.5912</v>
      </c>
      <c r="P58" s="44">
        <f t="shared" si="15"/>
        <v>0.684</v>
      </c>
      <c r="Q58" s="44">
        <v>38.2</v>
      </c>
      <c r="R58" s="44">
        <v>25.6704</v>
      </c>
      <c r="S58" s="44">
        <f t="shared" si="0"/>
        <v>12.5296</v>
      </c>
      <c r="T58" s="44">
        <v>347.83648704</v>
      </c>
    </row>
    <row r="59" spans="1:20">
      <c r="B59" s="44">
        <f t="shared" si="1"/>
        <v>3.7788</v>
      </c>
      <c r="C59" s="44">
        <f t="shared" si="2"/>
        <v>4.48902</v>
      </c>
      <c r="D59" s="44">
        <f t="shared" si="3"/>
        <v>4.87907</v>
      </c>
      <c r="E59" s="44">
        <f t="shared" si="4"/>
        <v>5.5204</v>
      </c>
      <c r="F59" s="44">
        <f t="shared" si="5"/>
        <v>6.2061</v>
      </c>
      <c r="G59" s="44">
        <f t="shared" si="6"/>
        <v>7.8196</v>
      </c>
      <c r="H59" s="44">
        <f t="shared" si="7"/>
        <v>8.2593</v>
      </c>
      <c r="I59" s="44">
        <f t="shared" si="8"/>
        <v>9.2571</v>
      </c>
      <c r="J59" s="44">
        <f t="shared" si="9"/>
        <v>9.3863</v>
      </c>
      <c r="K59" s="44">
        <f t="shared" si="10"/>
        <v>10.131</v>
      </c>
      <c r="L59" s="44">
        <f t="shared" si="11"/>
        <v>10.816</v>
      </c>
      <c r="M59" s="44">
        <f t="shared" si="12"/>
        <v>11.8272</v>
      </c>
      <c r="N59" s="44">
        <f t="shared" si="13"/>
        <v>13.3104</v>
      </c>
      <c r="O59" s="44">
        <f t="shared" si="14"/>
        <v>14.1149</v>
      </c>
      <c r="P59" s="44">
        <f t="shared" si="15"/>
        <v>16.72</v>
      </c>
      <c r="Q59" s="44">
        <v>38.7</v>
      </c>
      <c r="R59" s="44">
        <v>27.3996</v>
      </c>
      <c r="S59" s="44">
        <f t="shared" si="0"/>
        <v>11.3004</v>
      </c>
      <c r="T59" s="44">
        <v>371.26731996</v>
      </c>
    </row>
    <row r="60" spans="1:20">
      <c r="B60" s="44">
        <f t="shared" si="1"/>
        <v>10.452</v>
      </c>
      <c r="C60" s="44">
        <f t="shared" si="2"/>
        <v>11.2761</v>
      </c>
      <c r="D60" s="44">
        <f t="shared" si="3"/>
        <v>12.21577</v>
      </c>
      <c r="E60" s="44">
        <f t="shared" si="4"/>
        <v>13.5399</v>
      </c>
      <c r="F60" s="44">
        <f t="shared" si="5"/>
        <v>15.2892</v>
      </c>
      <c r="G60" s="44">
        <f t="shared" si="6"/>
        <v>16.8144</v>
      </c>
      <c r="H60" s="44">
        <f t="shared" si="7"/>
        <v>18.1608</v>
      </c>
      <c r="I60" s="44">
        <f t="shared" si="8"/>
        <v>19.4556</v>
      </c>
      <c r="J60" s="44">
        <f t="shared" si="9"/>
        <v>22.154</v>
      </c>
      <c r="K60" s="44">
        <f t="shared" si="10"/>
        <v>25.9722</v>
      </c>
      <c r="L60" s="44">
        <f t="shared" si="11"/>
        <v>28.16</v>
      </c>
      <c r="M60" s="44">
        <f t="shared" si="12"/>
        <v>30.4416</v>
      </c>
      <c r="N60" s="44">
        <f t="shared" si="13"/>
        <v>37.5948</v>
      </c>
      <c r="O60" s="44">
        <f t="shared" si="14"/>
        <v>39.3148</v>
      </c>
      <c r="P60" s="44">
        <f t="shared" si="15"/>
        <v>87.4</v>
      </c>
      <c r="Q60" s="44">
        <v>38.8</v>
      </c>
      <c r="R60" s="44">
        <v>28.6732</v>
      </c>
      <c r="S60" s="44">
        <f t="shared" si="0"/>
        <v>10.1268</v>
      </c>
      <c r="T60" s="44">
        <v>388.52472732</v>
      </c>
    </row>
    <row r="61" spans="1:20">
      <c r="B61" s="44">
        <f t="shared" si="1"/>
        <v>11.658</v>
      </c>
      <c r="C61" s="44">
        <f t="shared" si="2"/>
        <v>12.63474</v>
      </c>
      <c r="D61" s="44">
        <f t="shared" si="3"/>
        <v>14.8708</v>
      </c>
      <c r="E61" s="44">
        <f t="shared" si="4"/>
        <v>17.4937</v>
      </c>
      <c r="F61" s="44">
        <f t="shared" si="5"/>
        <v>19.1115</v>
      </c>
      <c r="G61" s="44">
        <f t="shared" si="6"/>
        <v>20.566</v>
      </c>
      <c r="H61" s="44">
        <f t="shared" si="7"/>
        <v>21.0105</v>
      </c>
      <c r="I61" s="44">
        <f t="shared" si="8"/>
        <v>22.8551</v>
      </c>
      <c r="J61" s="44">
        <f t="shared" si="9"/>
        <v>16.5572</v>
      </c>
      <c r="K61" s="44">
        <f t="shared" si="10"/>
        <v>17.1306</v>
      </c>
      <c r="L61" s="44">
        <f t="shared" si="11"/>
        <v>17.536</v>
      </c>
      <c r="M61" s="44">
        <f t="shared" si="12"/>
        <v>18.5472</v>
      </c>
      <c r="N61" s="44">
        <f t="shared" si="13"/>
        <v>18.6912</v>
      </c>
      <c r="O61" s="44">
        <f t="shared" si="14"/>
        <v>20.7659</v>
      </c>
      <c r="P61" s="44">
        <f t="shared" si="15"/>
        <v>21.204</v>
      </c>
      <c r="Q61" s="44">
        <v>38.2</v>
      </c>
      <c r="R61" s="44">
        <v>29.032</v>
      </c>
      <c r="S61" s="44">
        <f t="shared" si="0"/>
        <v>9.168</v>
      </c>
      <c r="T61" s="44">
        <v>393.3865032</v>
      </c>
    </row>
    <row r="62" spans="1:20">
      <c r="B62" s="44">
        <f t="shared" si="1"/>
        <v>3.752</v>
      </c>
      <c r="C62" s="44">
        <f t="shared" si="2"/>
        <v>9.42174</v>
      </c>
      <c r="D62" s="44">
        <f t="shared" si="3"/>
        <v>9.65286</v>
      </c>
      <c r="E62" s="44">
        <f t="shared" si="4"/>
        <v>10.8543</v>
      </c>
      <c r="F62" s="44">
        <f t="shared" si="5"/>
        <v>12.0834</v>
      </c>
      <c r="G62" s="44">
        <f t="shared" si="6"/>
        <v>13.6504</v>
      </c>
      <c r="H62" s="44">
        <f t="shared" si="7"/>
        <v>14.49</v>
      </c>
      <c r="I62" s="44">
        <f t="shared" si="8"/>
        <v>15.5331</v>
      </c>
      <c r="J62" s="44">
        <f t="shared" si="9"/>
        <v>17.3734</v>
      </c>
      <c r="K62" s="44">
        <f t="shared" si="10"/>
        <v>18.3586</v>
      </c>
      <c r="L62" s="44">
        <f t="shared" si="11"/>
        <v>19.648</v>
      </c>
      <c r="M62" s="44">
        <f t="shared" si="12"/>
        <v>21.0336</v>
      </c>
      <c r="N62" s="44">
        <f t="shared" si="13"/>
        <v>22.8684</v>
      </c>
      <c r="O62" s="44">
        <f t="shared" si="14"/>
        <v>26.5301</v>
      </c>
      <c r="P62" s="44">
        <f t="shared" si="15"/>
        <v>28.576</v>
      </c>
      <c r="Q62" s="44">
        <v>227.3</v>
      </c>
      <c r="R62" s="44">
        <v>60.9164</v>
      </c>
      <c r="S62" s="44">
        <f t="shared" si="0"/>
        <v>166.3836</v>
      </c>
      <c r="T62" s="44">
        <v>706.48404064</v>
      </c>
    </row>
    <row r="63" spans="1:20">
      <c r="B63" s="44">
        <f t="shared" si="1"/>
        <v>7.5576</v>
      </c>
      <c r="C63" s="44">
        <f t="shared" si="2"/>
        <v>9.09432</v>
      </c>
      <c r="D63" s="44">
        <f t="shared" si="3"/>
        <v>9.97528</v>
      </c>
      <c r="E63" s="44">
        <f t="shared" si="4"/>
        <v>10.7424</v>
      </c>
      <c r="F63" s="44">
        <f t="shared" si="5"/>
        <v>11.7546</v>
      </c>
      <c r="G63" s="44">
        <f t="shared" si="6"/>
        <v>11.6616</v>
      </c>
      <c r="H63" s="44">
        <f t="shared" si="7"/>
        <v>12.3648</v>
      </c>
      <c r="I63" s="44">
        <f t="shared" si="8"/>
        <v>13.4934</v>
      </c>
      <c r="J63" s="44">
        <f t="shared" si="9"/>
        <v>14.4001</v>
      </c>
      <c r="K63" s="44">
        <f t="shared" si="10"/>
        <v>13.7536</v>
      </c>
      <c r="L63" s="44">
        <f t="shared" si="11"/>
        <v>12.224</v>
      </c>
      <c r="M63" s="44">
        <f t="shared" si="12"/>
        <v>10.8864</v>
      </c>
      <c r="N63" s="44">
        <f t="shared" si="13"/>
        <v>9.6996</v>
      </c>
      <c r="O63" s="44">
        <f t="shared" si="14"/>
        <v>9.7548</v>
      </c>
      <c r="P63" s="44">
        <f t="shared" si="15"/>
        <v>9.728</v>
      </c>
      <c r="Q63" s="44">
        <v>292.5</v>
      </c>
      <c r="R63" s="44">
        <v>89.505</v>
      </c>
      <c r="S63" s="44">
        <f t="shared" si="0"/>
        <v>202.995</v>
      </c>
      <c r="T63" s="44">
        <v>1038.043188</v>
      </c>
    </row>
    <row r="64" spans="1:20">
      <c r="B64" s="44">
        <f t="shared" si="1"/>
        <v>7.2896</v>
      </c>
      <c r="C64" s="44">
        <f t="shared" si="2"/>
        <v>8.2314</v>
      </c>
      <c r="D64" s="44">
        <f t="shared" si="3"/>
        <v>9.81736</v>
      </c>
      <c r="E64" s="44">
        <f t="shared" si="4"/>
        <v>12.2717</v>
      </c>
      <c r="F64" s="44">
        <f t="shared" si="5"/>
        <v>14.0151</v>
      </c>
      <c r="G64" s="44">
        <f t="shared" si="6"/>
        <v>16.9048</v>
      </c>
      <c r="H64" s="44">
        <f t="shared" si="7"/>
        <v>17.0982</v>
      </c>
      <c r="I64" s="44">
        <f t="shared" si="8"/>
        <v>19.0895</v>
      </c>
      <c r="J64" s="44">
        <f t="shared" si="9"/>
        <v>23.7864</v>
      </c>
      <c r="K64" s="44">
        <f t="shared" si="10"/>
        <v>24.6214</v>
      </c>
      <c r="L64" s="44">
        <f t="shared" si="11"/>
        <v>27.968</v>
      </c>
      <c r="M64" s="44">
        <f t="shared" si="12"/>
        <v>38.5728</v>
      </c>
      <c r="N64" s="44">
        <f t="shared" si="13"/>
        <v>49.7016</v>
      </c>
      <c r="O64" s="44">
        <f t="shared" si="14"/>
        <v>61.8543</v>
      </c>
      <c r="P64" s="44">
        <f t="shared" si="15"/>
        <v>69.92</v>
      </c>
      <c r="Q64" s="44">
        <v>275.14</v>
      </c>
      <c r="R64" s="44">
        <v>90.52106</v>
      </c>
      <c r="S64" s="44">
        <f t="shared" si="0"/>
        <v>184.61894</v>
      </c>
      <c r="T64" s="44">
        <v>1049.827045456</v>
      </c>
    </row>
    <row r="65" spans="1:20">
      <c r="B65" s="44">
        <f t="shared" si="1"/>
        <v>45.6672</v>
      </c>
      <c r="C65" s="44">
        <f t="shared" si="2"/>
        <v>45.33696</v>
      </c>
      <c r="D65" s="44">
        <f t="shared" si="3"/>
        <v>49.58688</v>
      </c>
      <c r="E65" s="44">
        <f t="shared" si="4"/>
        <v>67.6995</v>
      </c>
      <c r="F65" s="44">
        <f t="shared" si="5"/>
        <v>76.1583</v>
      </c>
      <c r="G65" s="44">
        <f t="shared" si="6"/>
        <v>91.756</v>
      </c>
      <c r="H65" s="44">
        <f t="shared" si="7"/>
        <v>103.362</v>
      </c>
      <c r="I65" s="44">
        <f t="shared" si="8"/>
        <v>109.5685</v>
      </c>
      <c r="J65" s="44">
        <f t="shared" si="9"/>
        <v>91.5893</v>
      </c>
      <c r="K65" s="44">
        <f t="shared" si="10"/>
        <v>97.012</v>
      </c>
      <c r="L65" s="44">
        <f t="shared" si="11"/>
        <v>98.56</v>
      </c>
      <c r="M65" s="44">
        <f t="shared" si="12"/>
        <v>77.6832</v>
      </c>
      <c r="N65" s="44">
        <f t="shared" si="13"/>
        <v>89.9868</v>
      </c>
      <c r="O65" s="44">
        <f t="shared" si="14"/>
        <v>101.6125</v>
      </c>
      <c r="P65" s="44">
        <f t="shared" si="15"/>
        <v>109.82</v>
      </c>
      <c r="Q65" s="44">
        <v>263.2</v>
      </c>
      <c r="R65" s="44">
        <v>98.1736</v>
      </c>
      <c r="S65" s="44">
        <f t="shared" si="0"/>
        <v>165.0264</v>
      </c>
      <c r="T65" s="44">
        <v>1138.57814336</v>
      </c>
    </row>
    <row r="66" spans="1:20">
      <c r="Q66" s="44">
        <v>229.2</v>
      </c>
      <c r="R66" s="44">
        <v>94.2012</v>
      </c>
      <c r="S66" s="44">
        <f t="shared" ref="S66:S129" si="16">Q66-R66</f>
        <v>134.9988</v>
      </c>
      <c r="T66" s="44">
        <v>1092.50783712</v>
      </c>
    </row>
    <row r="67" spans="1:20">
      <c r="A67" s="44" t="s">
        <v>228</v>
      </c>
      <c r="Q67" s="44">
        <v>231.2</v>
      </c>
      <c r="R67" s="44">
        <v>104.5024</v>
      </c>
      <c r="S67" s="44">
        <f t="shared" si="16"/>
        <v>126.6976</v>
      </c>
      <c r="T67" s="44">
        <v>1211.97703424</v>
      </c>
    </row>
    <row r="68" spans="1:20">
      <c r="A68" s="44">
        <v>7.7871</v>
      </c>
      <c r="B68" s="44">
        <f t="shared" ref="B68:P68" si="17">B35*$A$68</f>
        <v>32.97369624</v>
      </c>
      <c r="C68" s="44">
        <f t="shared" si="17"/>
        <v>35.433018162</v>
      </c>
      <c r="D68" s="44">
        <f t="shared" si="17"/>
        <v>38.608675413</v>
      </c>
      <c r="E68" s="44">
        <f t="shared" si="17"/>
        <v>43.85928333</v>
      </c>
      <c r="F68" s="44">
        <f t="shared" si="17"/>
        <v>46.08717264</v>
      </c>
      <c r="G68" s="44">
        <f t="shared" si="17"/>
        <v>48.57281496</v>
      </c>
      <c r="H68" s="44">
        <f t="shared" si="17"/>
        <v>46.63849932</v>
      </c>
      <c r="I68" s="44">
        <f t="shared" si="17"/>
        <v>46.02098229</v>
      </c>
      <c r="J68" s="44">
        <f t="shared" si="17"/>
        <v>38.13498612</v>
      </c>
      <c r="K68" s="44">
        <f t="shared" si="17"/>
        <v>35.8595955</v>
      </c>
      <c r="L68" s="44">
        <f t="shared" si="17"/>
        <v>28.4073408</v>
      </c>
      <c r="M68" s="44">
        <f t="shared" si="17"/>
        <v>30.35100096</v>
      </c>
      <c r="N68" s="44">
        <f t="shared" si="17"/>
        <v>31.97694744</v>
      </c>
      <c r="O68" s="44">
        <f t="shared" si="17"/>
        <v>32.80160133</v>
      </c>
      <c r="P68" s="44">
        <f t="shared" si="17"/>
        <v>32.550078</v>
      </c>
      <c r="Q68" s="44">
        <v>237.2</v>
      </c>
      <c r="R68" s="44">
        <v>114.5676</v>
      </c>
      <c r="S68" s="44">
        <f t="shared" si="16"/>
        <v>122.6324</v>
      </c>
      <c r="T68" s="44">
        <v>1328.70919776</v>
      </c>
    </row>
    <row r="69" spans="1:20">
      <c r="A69" s="44">
        <v>11.0964</v>
      </c>
      <c r="B69" s="44">
        <f t="shared" ref="B69:P69" si="18">B36*$A$69</f>
        <v>46.98659616</v>
      </c>
      <c r="C69" s="44">
        <f t="shared" si="18"/>
        <v>53.207459928</v>
      </c>
      <c r="D69" s="44">
        <f t="shared" si="18"/>
        <v>57.644799324</v>
      </c>
      <c r="E69" s="44">
        <f t="shared" si="18"/>
        <v>64.56773232</v>
      </c>
      <c r="F69" s="44">
        <f t="shared" si="18"/>
        <v>68.86536804</v>
      </c>
      <c r="G69" s="44">
        <f t="shared" si="18"/>
        <v>78.74449296</v>
      </c>
      <c r="H69" s="44">
        <f t="shared" si="18"/>
        <v>79.85746188</v>
      </c>
      <c r="I69" s="44">
        <f t="shared" si="18"/>
        <v>86.47091628</v>
      </c>
      <c r="J69" s="44">
        <f t="shared" si="18"/>
        <v>76.98349428</v>
      </c>
      <c r="K69" s="44">
        <f t="shared" si="18"/>
        <v>76.98904248</v>
      </c>
      <c r="L69" s="44">
        <f t="shared" si="18"/>
        <v>78.118656</v>
      </c>
      <c r="M69" s="44">
        <f t="shared" si="18"/>
        <v>79.78755456</v>
      </c>
      <c r="N69" s="44">
        <f t="shared" si="18"/>
        <v>81.70501248</v>
      </c>
      <c r="O69" s="44">
        <f t="shared" si="18"/>
        <v>85.28249184</v>
      </c>
      <c r="P69" s="44">
        <f t="shared" si="18"/>
        <v>89.3925984</v>
      </c>
      <c r="Q69" s="44">
        <v>202.3</v>
      </c>
      <c r="R69" s="44">
        <v>105.8029</v>
      </c>
      <c r="S69" s="44">
        <f t="shared" si="16"/>
        <v>96.4971</v>
      </c>
      <c r="T69" s="44">
        <v>1227.05971304</v>
      </c>
    </row>
    <row r="70" spans="1:20">
      <c r="A70" s="44">
        <v>11.4005</v>
      </c>
      <c r="B70" s="44">
        <f t="shared" ref="B70:P70" si="19">B37*$A$70</f>
        <v>511.4629116</v>
      </c>
      <c r="C70" s="44">
        <f t="shared" si="19"/>
        <v>630.69549687</v>
      </c>
      <c r="D70" s="44">
        <f t="shared" si="19"/>
        <v>707.61923057</v>
      </c>
      <c r="E70" s="44">
        <f t="shared" si="19"/>
        <v>834.74346995</v>
      </c>
      <c r="F70" s="44">
        <f t="shared" si="19"/>
        <v>895.8877716</v>
      </c>
      <c r="G70" s="44">
        <f t="shared" si="19"/>
        <v>1020.8144506</v>
      </c>
      <c r="H70" s="44">
        <f t="shared" si="19"/>
        <v>1080.91446645</v>
      </c>
      <c r="I70" s="44">
        <f t="shared" si="19"/>
        <v>1076.8205469</v>
      </c>
      <c r="J70" s="44">
        <f t="shared" si="19"/>
        <v>828.1528409</v>
      </c>
      <c r="K70" s="44">
        <f t="shared" si="19"/>
        <v>741.2901513</v>
      </c>
      <c r="L70" s="44">
        <f t="shared" si="19"/>
        <v>837.617536</v>
      </c>
      <c r="M70" s="44">
        <f t="shared" si="19"/>
        <v>936.9569328</v>
      </c>
      <c r="N70" s="44">
        <f t="shared" si="19"/>
        <v>1091.2741008</v>
      </c>
      <c r="O70" s="44">
        <f t="shared" si="19"/>
        <v>1247.73798295</v>
      </c>
      <c r="P70" s="44">
        <f t="shared" si="19"/>
        <v>1308.32138</v>
      </c>
      <c r="Q70" s="44">
        <v>123.4</v>
      </c>
      <c r="R70" s="44">
        <v>71.9422</v>
      </c>
      <c r="S70" s="44">
        <f t="shared" si="16"/>
        <v>51.4578</v>
      </c>
      <c r="T70" s="44">
        <v>834.35685872</v>
      </c>
    </row>
    <row r="71" spans="1:20">
      <c r="A71" s="44">
        <v>13.5501</v>
      </c>
      <c r="B71" s="44">
        <f t="shared" ref="B71:P71" si="20">B38*$A$71</f>
        <v>99.50109432</v>
      </c>
      <c r="C71" s="44">
        <f t="shared" si="20"/>
        <v>119.41432128</v>
      </c>
      <c r="D71" s="44">
        <f t="shared" si="20"/>
        <v>124.8235212</v>
      </c>
      <c r="E71" s="44">
        <f t="shared" si="20"/>
        <v>154.65813138</v>
      </c>
      <c r="F71" s="44">
        <f t="shared" si="20"/>
        <v>178.76782431</v>
      </c>
      <c r="G71" s="44">
        <f t="shared" si="20"/>
        <v>212.52518844</v>
      </c>
      <c r="H71" s="44">
        <f t="shared" si="20"/>
        <v>226.44656118</v>
      </c>
      <c r="I71" s="44">
        <f t="shared" si="20"/>
        <v>288.42878361</v>
      </c>
      <c r="J71" s="44">
        <f t="shared" si="20"/>
        <v>259.90040307</v>
      </c>
      <c r="K71" s="44">
        <f t="shared" si="20"/>
        <v>263.73643638</v>
      </c>
      <c r="L71" s="44">
        <f t="shared" si="20"/>
        <v>276.6388416</v>
      </c>
      <c r="M71" s="44">
        <f t="shared" si="20"/>
        <v>347.83648704</v>
      </c>
      <c r="N71" s="44">
        <f t="shared" si="20"/>
        <v>371.26731996</v>
      </c>
      <c r="O71" s="44">
        <f t="shared" si="20"/>
        <v>388.52472732</v>
      </c>
      <c r="P71" s="44">
        <f t="shared" si="20"/>
        <v>393.3865032</v>
      </c>
      <c r="Q71" s="44">
        <v>120.8</v>
      </c>
      <c r="R71" s="44">
        <v>74.1712</v>
      </c>
      <c r="S71" s="44">
        <f t="shared" si="16"/>
        <v>46.6288</v>
      </c>
      <c r="T71" s="44">
        <v>860.20790912</v>
      </c>
    </row>
    <row r="72" spans="1:20">
      <c r="A72" s="44">
        <v>11.5976</v>
      </c>
      <c r="B72" s="44">
        <f t="shared" ref="B72:P72" si="21">B39*$A$72</f>
        <v>706.48404064</v>
      </c>
      <c r="C72" s="44">
        <f t="shared" si="21"/>
        <v>1038.043188</v>
      </c>
      <c r="D72" s="44">
        <f t="shared" si="21"/>
        <v>1049.827045456</v>
      </c>
      <c r="E72" s="44">
        <f t="shared" si="21"/>
        <v>1138.57814336</v>
      </c>
      <c r="F72" s="44">
        <f t="shared" si="21"/>
        <v>1092.50783712</v>
      </c>
      <c r="G72" s="44">
        <f t="shared" si="21"/>
        <v>1211.97703424</v>
      </c>
      <c r="H72" s="44">
        <f t="shared" si="21"/>
        <v>1328.70919776</v>
      </c>
      <c r="I72" s="44">
        <f t="shared" si="21"/>
        <v>1227.05971304</v>
      </c>
      <c r="J72" s="44">
        <f t="shared" si="21"/>
        <v>834.35685872</v>
      </c>
      <c r="K72" s="44">
        <f t="shared" si="21"/>
        <v>860.20790912</v>
      </c>
      <c r="L72" s="44">
        <f t="shared" si="21"/>
        <v>909.25184</v>
      </c>
      <c r="M72" s="44">
        <f t="shared" si="21"/>
        <v>1007.71082496</v>
      </c>
      <c r="N72" s="44">
        <f t="shared" si="21"/>
        <v>1177.47185472</v>
      </c>
      <c r="O72" s="44">
        <f t="shared" si="21"/>
        <v>1362.7295976</v>
      </c>
      <c r="P72" s="44">
        <f t="shared" si="21"/>
        <v>1486.9514912</v>
      </c>
      <c r="Q72" s="44">
        <v>122.5</v>
      </c>
      <c r="R72" s="44">
        <v>78.4</v>
      </c>
      <c r="S72" s="44">
        <f t="shared" si="16"/>
        <v>44.1</v>
      </c>
      <c r="T72" s="44">
        <v>909.25184</v>
      </c>
    </row>
    <row r="73" spans="1:20">
      <c r="A73" s="44">
        <v>10.3488</v>
      </c>
      <c r="B73" s="44">
        <f t="shared" ref="B73:P73" si="22">B40*$A$73</f>
        <v>80.15352576</v>
      </c>
      <c r="C73" s="44">
        <f t="shared" si="22"/>
        <v>101.65212288</v>
      </c>
      <c r="D73" s="44">
        <f t="shared" si="22"/>
        <v>112.799539776</v>
      </c>
      <c r="E73" s="44">
        <f t="shared" si="22"/>
        <v>124.29529728</v>
      </c>
      <c r="F73" s="44">
        <f t="shared" si="22"/>
        <v>129.7273824</v>
      </c>
      <c r="G73" s="44">
        <f t="shared" si="22"/>
        <v>147.81398016</v>
      </c>
      <c r="H73" s="44">
        <f t="shared" si="22"/>
        <v>167.94860544</v>
      </c>
      <c r="I73" s="44">
        <f t="shared" si="22"/>
        <v>188.35229952</v>
      </c>
      <c r="J73" s="44">
        <f t="shared" si="22"/>
        <v>165.917136</v>
      </c>
      <c r="K73" s="44">
        <f t="shared" si="22"/>
        <v>185.54156544</v>
      </c>
      <c r="L73" s="44">
        <f t="shared" si="22"/>
        <v>181.4765568</v>
      </c>
      <c r="M73" s="44">
        <f t="shared" si="22"/>
        <v>192.63670272</v>
      </c>
      <c r="N73" s="44">
        <f t="shared" si="22"/>
        <v>205.88730624</v>
      </c>
      <c r="O73" s="44">
        <f t="shared" si="22"/>
        <v>211.07826432</v>
      </c>
      <c r="P73" s="44">
        <f t="shared" si="22"/>
        <v>208.424832</v>
      </c>
      <c r="Q73" s="44">
        <v>129.3</v>
      </c>
      <c r="R73" s="44">
        <v>86.8896</v>
      </c>
      <c r="S73" s="44">
        <f t="shared" si="16"/>
        <v>42.4104</v>
      </c>
      <c r="T73" s="44">
        <v>1007.71082496</v>
      </c>
    </row>
    <row r="74" spans="1:20">
      <c r="A74" s="44">
        <v>13.9463</v>
      </c>
      <c r="B74" s="44">
        <f t="shared" ref="B74:P74" si="23">B41*$A$74</f>
        <v>72.13584212</v>
      </c>
      <c r="C74" s="44">
        <f t="shared" si="23"/>
        <v>83.302923456</v>
      </c>
      <c r="D74" s="44">
        <f t="shared" si="23"/>
        <v>82.635871927</v>
      </c>
      <c r="E74" s="44">
        <f t="shared" si="23"/>
        <v>124.8472776</v>
      </c>
      <c r="F74" s="44">
        <f t="shared" si="23"/>
        <v>132.98075976</v>
      </c>
      <c r="G74" s="44">
        <f t="shared" si="23"/>
        <v>154.4413262</v>
      </c>
      <c r="H74" s="44">
        <f t="shared" si="23"/>
        <v>176.48484798</v>
      </c>
      <c r="I74" s="44">
        <f t="shared" si="23"/>
        <v>182.3478725</v>
      </c>
      <c r="J74" s="44">
        <f t="shared" si="23"/>
        <v>113.8297006</v>
      </c>
      <c r="K74" s="44">
        <f t="shared" si="23"/>
        <v>129.30172582</v>
      </c>
      <c r="L74" s="44">
        <f t="shared" si="23"/>
        <v>136.5621696</v>
      </c>
      <c r="M74" s="44">
        <f t="shared" si="23"/>
        <v>140.578704</v>
      </c>
      <c r="N74" s="44">
        <f t="shared" si="23"/>
        <v>145.14751188</v>
      </c>
      <c r="O74" s="44">
        <f t="shared" si="23"/>
        <v>128.82894625</v>
      </c>
      <c r="P74" s="44">
        <f t="shared" si="23"/>
        <v>103.8720424</v>
      </c>
      <c r="Q74" s="44">
        <v>143.4</v>
      </c>
      <c r="R74" s="44">
        <v>101.5272</v>
      </c>
      <c r="S74" s="44">
        <f t="shared" si="16"/>
        <v>41.8728</v>
      </c>
      <c r="T74" s="44">
        <v>1177.47185472</v>
      </c>
    </row>
    <row r="75" spans="1:20">
      <c r="A75" s="44">
        <v>5.9821</v>
      </c>
      <c r="B75" s="44">
        <f t="shared" ref="B75:P75" si="24">B42*$A$75</f>
        <v>315.8309516</v>
      </c>
      <c r="C75" s="44">
        <f t="shared" si="24"/>
        <v>375.98934204</v>
      </c>
      <c r="D75" s="44">
        <f t="shared" si="24"/>
        <v>379.176245994</v>
      </c>
      <c r="E75" s="44">
        <f t="shared" si="24"/>
        <v>451.17357126</v>
      </c>
      <c r="F75" s="44">
        <f t="shared" si="24"/>
        <v>471.32188227</v>
      </c>
      <c r="G75" s="44">
        <f t="shared" si="24"/>
        <v>533.21089424</v>
      </c>
      <c r="H75" s="44">
        <f t="shared" si="24"/>
        <v>558.80112162</v>
      </c>
      <c r="I75" s="44">
        <f t="shared" si="24"/>
        <v>553.14325144</v>
      </c>
      <c r="J75" s="44">
        <f t="shared" si="24"/>
        <v>432.80672963</v>
      </c>
      <c r="K75" s="44">
        <f t="shared" si="24"/>
        <v>385.665987</v>
      </c>
      <c r="L75" s="44">
        <f t="shared" si="24"/>
        <v>411.9513344</v>
      </c>
      <c r="M75" s="44">
        <f t="shared" si="24"/>
        <v>449.83477728</v>
      </c>
      <c r="N75" s="44">
        <f t="shared" si="24"/>
        <v>464.61534996</v>
      </c>
      <c r="O75" s="44">
        <f t="shared" si="24"/>
        <v>487.61114057</v>
      </c>
      <c r="P75" s="44">
        <f t="shared" si="24"/>
        <v>494.1932452</v>
      </c>
      <c r="Q75" s="44">
        <v>159</v>
      </c>
      <c r="R75" s="44">
        <v>117.501</v>
      </c>
      <c r="S75" s="44">
        <f t="shared" si="16"/>
        <v>41.499</v>
      </c>
      <c r="T75" s="44">
        <v>1362.7295976</v>
      </c>
    </row>
    <row r="76" spans="1:20">
      <c r="A76" s="44">
        <v>2.3921</v>
      </c>
      <c r="B76" s="44">
        <f t="shared" ref="B76:P76" si="25">B43*$A$76</f>
        <v>1.9232484</v>
      </c>
      <c r="C76" s="44">
        <f t="shared" si="25"/>
        <v>4.918923072</v>
      </c>
      <c r="D76" s="44">
        <f t="shared" si="25"/>
        <v>5.422436201</v>
      </c>
      <c r="E76" s="44">
        <f t="shared" si="25"/>
        <v>6.15654777</v>
      </c>
      <c r="F76" s="44">
        <f t="shared" si="25"/>
        <v>5.70228798</v>
      </c>
      <c r="G76" s="44">
        <f t="shared" si="25"/>
        <v>6.27112936</v>
      </c>
      <c r="H76" s="44">
        <f t="shared" si="25"/>
        <v>6.70122894</v>
      </c>
      <c r="I76" s="44">
        <f t="shared" si="25"/>
        <v>6.38044833</v>
      </c>
      <c r="J76" s="44">
        <f t="shared" si="25"/>
        <v>9.06486295</v>
      </c>
      <c r="K76" s="44">
        <f t="shared" si="25"/>
        <v>8.22499664</v>
      </c>
      <c r="L76" s="44">
        <f t="shared" si="25"/>
        <v>7.9609088</v>
      </c>
      <c r="M76" s="44">
        <f t="shared" si="25"/>
        <v>8.51970336</v>
      </c>
      <c r="N76" s="44">
        <f t="shared" si="25"/>
        <v>9.14547672</v>
      </c>
      <c r="O76" s="44">
        <f t="shared" si="25"/>
        <v>10.07624283</v>
      </c>
      <c r="P76" s="44">
        <f t="shared" si="25"/>
        <v>11.0897756</v>
      </c>
      <c r="Q76" s="44">
        <v>168.7</v>
      </c>
      <c r="R76" s="44">
        <v>128.212</v>
      </c>
      <c r="S76" s="44">
        <f t="shared" si="16"/>
        <v>40.488</v>
      </c>
      <c r="T76" s="44">
        <v>1486.9514912</v>
      </c>
    </row>
    <row r="77" spans="1:20">
      <c r="A77" s="44">
        <v>7.6971</v>
      </c>
      <c r="B77" s="44">
        <f t="shared" ref="B77:P77" si="26">B44*$A$77</f>
        <v>38.98735092</v>
      </c>
      <c r="C77" s="44">
        <f t="shared" si="26"/>
        <v>51.958195956</v>
      </c>
      <c r="D77" s="44">
        <f t="shared" si="26"/>
        <v>54.369466473</v>
      </c>
      <c r="E77" s="44">
        <f t="shared" si="26"/>
        <v>60.00428247</v>
      </c>
      <c r="F77" s="44">
        <f t="shared" si="26"/>
        <v>64.53556524</v>
      </c>
      <c r="G77" s="44">
        <f t="shared" si="26"/>
        <v>71.3213286</v>
      </c>
      <c r="H77" s="44">
        <f t="shared" si="26"/>
        <v>74.353986</v>
      </c>
      <c r="I77" s="44">
        <f t="shared" si="26"/>
        <v>80.10910767</v>
      </c>
      <c r="J77" s="44">
        <f t="shared" si="26"/>
        <v>62.37498927</v>
      </c>
      <c r="K77" s="44">
        <f t="shared" si="26"/>
        <v>63.32865996</v>
      </c>
      <c r="L77" s="44">
        <f t="shared" si="26"/>
        <v>61.5768</v>
      </c>
      <c r="M77" s="44">
        <f t="shared" si="26"/>
        <v>66.72462048</v>
      </c>
      <c r="N77" s="44">
        <f t="shared" si="26"/>
        <v>71.38906308</v>
      </c>
      <c r="O77" s="44">
        <f t="shared" si="26"/>
        <v>81.34064367</v>
      </c>
      <c r="P77" s="44">
        <f t="shared" si="26"/>
        <v>87.1619604</v>
      </c>
      <c r="Q77" s="44">
        <v>28.9</v>
      </c>
      <c r="R77" s="44">
        <v>7.7452</v>
      </c>
      <c r="S77" s="44">
        <f t="shared" si="16"/>
        <v>21.1548</v>
      </c>
      <c r="T77" s="44">
        <v>80.15352576</v>
      </c>
    </row>
    <row r="78" spans="1:20">
      <c r="A78" s="44">
        <v>0.6254</v>
      </c>
      <c r="B78" s="44">
        <f t="shared" ref="B78:P78" si="27">B45*$A$78</f>
        <v>1.02240392</v>
      </c>
      <c r="C78" s="44">
        <f t="shared" si="27"/>
        <v>1.169285364</v>
      </c>
      <c r="D78" s="44">
        <f t="shared" si="27"/>
        <v>1.251000128</v>
      </c>
      <c r="E78" s="44">
        <f t="shared" si="27"/>
        <v>1.32966294</v>
      </c>
      <c r="F78" s="44">
        <f t="shared" si="27"/>
        <v>1.33660488</v>
      </c>
      <c r="G78" s="44">
        <f t="shared" si="27"/>
        <v>1.30033168</v>
      </c>
      <c r="H78" s="44">
        <f t="shared" si="27"/>
        <v>1.32910008</v>
      </c>
      <c r="I78" s="44">
        <f t="shared" si="27"/>
        <v>1.27562838</v>
      </c>
      <c r="J78" s="44">
        <f t="shared" si="27"/>
        <v>1.20320706</v>
      </c>
      <c r="K78" s="44">
        <f t="shared" si="27"/>
        <v>1.22878592</v>
      </c>
      <c r="L78" s="44">
        <f t="shared" si="27"/>
        <v>1.2407936</v>
      </c>
      <c r="M78" s="44">
        <f t="shared" si="27"/>
        <v>1.6810752</v>
      </c>
      <c r="N78" s="44">
        <f t="shared" si="27"/>
        <v>1.90396776</v>
      </c>
      <c r="O78" s="44">
        <f t="shared" si="27"/>
        <v>2.03355064</v>
      </c>
      <c r="P78" s="44">
        <f t="shared" si="27"/>
        <v>2.138868</v>
      </c>
      <c r="Q78" s="44">
        <v>32.1</v>
      </c>
      <c r="R78" s="44">
        <v>9.8226</v>
      </c>
      <c r="S78" s="44">
        <f t="shared" si="16"/>
        <v>22.2774</v>
      </c>
      <c r="T78" s="44">
        <v>101.65212288</v>
      </c>
    </row>
    <row r="79" spans="1:20">
      <c r="A79" s="44">
        <v>4.4</v>
      </c>
      <c r="B79" s="44">
        <f t="shared" ref="B79:P79" si="28">B46*$A$79</f>
        <v>8.01856</v>
      </c>
      <c r="C79" s="44">
        <f t="shared" si="28"/>
        <v>13.19472</v>
      </c>
      <c r="D79" s="44">
        <f t="shared" si="28"/>
        <v>14.91028</v>
      </c>
      <c r="E79" s="44">
        <f t="shared" si="28"/>
        <v>17.72496</v>
      </c>
      <c r="F79" s="44">
        <f t="shared" si="28"/>
        <v>20.07324</v>
      </c>
      <c r="G79" s="44">
        <f t="shared" si="28"/>
        <v>23.26896</v>
      </c>
      <c r="H79" s="44">
        <f t="shared" si="28"/>
        <v>27.6276</v>
      </c>
      <c r="I79" s="44">
        <f t="shared" si="28"/>
        <v>30.37584</v>
      </c>
      <c r="J79" s="44">
        <f t="shared" si="28"/>
        <v>33.09108</v>
      </c>
      <c r="K79" s="44">
        <f t="shared" si="28"/>
        <v>34.58048</v>
      </c>
      <c r="L79" s="44">
        <f t="shared" si="28"/>
        <v>40.832</v>
      </c>
      <c r="M79" s="44">
        <f t="shared" si="28"/>
        <v>48.49152</v>
      </c>
      <c r="N79" s="44">
        <f t="shared" si="28"/>
        <v>40.80912</v>
      </c>
      <c r="O79" s="44">
        <f t="shared" si="28"/>
        <v>46.17272</v>
      </c>
      <c r="P79" s="44">
        <f t="shared" si="28"/>
        <v>48.488</v>
      </c>
      <c r="Q79" s="44">
        <v>33.13</v>
      </c>
      <c r="R79" s="44">
        <v>10.89977</v>
      </c>
      <c r="S79" s="44">
        <f t="shared" si="16"/>
        <v>22.23023</v>
      </c>
      <c r="T79" s="44">
        <v>112.799539776</v>
      </c>
    </row>
    <row r="80" spans="1:20">
      <c r="A80" s="44">
        <v>5.0262</v>
      </c>
      <c r="B80" s="44">
        <f t="shared" ref="B80:P80" si="29">B47*$A$80</f>
        <v>6.735108</v>
      </c>
      <c r="C80" s="44">
        <f t="shared" si="29"/>
        <v>7.751606688</v>
      </c>
      <c r="D80" s="44">
        <f t="shared" si="29"/>
        <v>8.532678168</v>
      </c>
      <c r="E80" s="44">
        <f t="shared" si="29"/>
        <v>9.56134026</v>
      </c>
      <c r="F80" s="44">
        <f t="shared" si="29"/>
        <v>10.328841</v>
      </c>
      <c r="G80" s="44">
        <f t="shared" si="29"/>
        <v>11.58639624</v>
      </c>
      <c r="H80" s="44">
        <f t="shared" si="29"/>
        <v>12.138273</v>
      </c>
      <c r="I80" s="44">
        <f t="shared" si="29"/>
        <v>13.143513</v>
      </c>
      <c r="J80" s="44">
        <f t="shared" si="29"/>
        <v>11.42807094</v>
      </c>
      <c r="K80" s="44">
        <f t="shared" si="29"/>
        <v>12.65295588</v>
      </c>
      <c r="L80" s="44">
        <f t="shared" si="29"/>
        <v>13.8321024</v>
      </c>
      <c r="M80" s="44">
        <f t="shared" si="29"/>
        <v>14.86146816</v>
      </c>
      <c r="N80" s="44">
        <f t="shared" si="29"/>
        <v>16.36932816</v>
      </c>
      <c r="O80" s="44">
        <f t="shared" si="29"/>
        <v>18.571809</v>
      </c>
      <c r="P80" s="44">
        <f t="shared" si="29"/>
        <v>18.7175688</v>
      </c>
      <c r="Q80" s="44">
        <v>32.2</v>
      </c>
      <c r="R80" s="44">
        <v>12.0106</v>
      </c>
      <c r="S80" s="44">
        <f t="shared" si="16"/>
        <v>20.1894</v>
      </c>
      <c r="T80" s="44">
        <v>124.29529728</v>
      </c>
    </row>
    <row r="81" spans="1:20">
      <c r="A81" s="44">
        <v>7.4232</v>
      </c>
      <c r="B81" s="44">
        <f t="shared" ref="B81:P81" si="30">B48*$A$81</f>
        <v>7.9576704</v>
      </c>
      <c r="C81" s="44">
        <f t="shared" si="30"/>
        <v>15.196329648</v>
      </c>
      <c r="D81" s="44">
        <f t="shared" si="30"/>
        <v>17.559653832</v>
      </c>
      <c r="E81" s="44">
        <f t="shared" si="30"/>
        <v>21.04328736</v>
      </c>
      <c r="F81" s="44">
        <f t="shared" si="30"/>
        <v>22.882014</v>
      </c>
      <c r="G81" s="44">
        <f t="shared" si="30"/>
        <v>23.82253344</v>
      </c>
      <c r="H81" s="44">
        <f t="shared" si="30"/>
        <v>25.81492032</v>
      </c>
      <c r="I81" s="44">
        <f t="shared" si="30"/>
        <v>26.78810184</v>
      </c>
      <c r="J81" s="44">
        <f t="shared" si="30"/>
        <v>13.84872192</v>
      </c>
      <c r="K81" s="44">
        <f t="shared" si="30"/>
        <v>16.86402576</v>
      </c>
      <c r="L81" s="44">
        <f t="shared" si="30"/>
        <v>16.627968</v>
      </c>
      <c r="M81" s="44">
        <f t="shared" si="30"/>
        <v>12.470976</v>
      </c>
      <c r="N81" s="44">
        <f t="shared" si="30"/>
        <v>13.66462656</v>
      </c>
      <c r="O81" s="44">
        <f t="shared" si="30"/>
        <v>8.2286172</v>
      </c>
      <c r="P81" s="44">
        <f t="shared" si="30"/>
        <v>5.641632</v>
      </c>
      <c r="Q81" s="44">
        <v>30.5</v>
      </c>
      <c r="R81" s="44">
        <v>12.5355</v>
      </c>
      <c r="S81" s="44">
        <f t="shared" si="16"/>
        <v>17.9645</v>
      </c>
      <c r="T81" s="44">
        <v>129.7273824</v>
      </c>
    </row>
    <row r="82" spans="1:20">
      <c r="A82" s="44">
        <v>7.8966</v>
      </c>
      <c r="B82" s="44">
        <f t="shared" ref="B82:P82" si="31">B49*$A$82</f>
        <v>177.34500144</v>
      </c>
      <c r="C82" s="44">
        <f t="shared" si="31"/>
        <v>225.494677872</v>
      </c>
      <c r="D82" s="44">
        <f t="shared" si="31"/>
        <v>326.56626198</v>
      </c>
      <c r="E82" s="44">
        <f t="shared" si="31"/>
        <v>382.31704764</v>
      </c>
      <c r="F82" s="44">
        <f t="shared" si="31"/>
        <v>405.687825</v>
      </c>
      <c r="G82" s="44">
        <f t="shared" si="31"/>
        <v>498.62606904</v>
      </c>
      <c r="H82" s="44">
        <f t="shared" si="31"/>
        <v>508.79531052</v>
      </c>
      <c r="I82" s="44">
        <f t="shared" si="31"/>
        <v>533.99888874</v>
      </c>
      <c r="J82" s="44">
        <f t="shared" si="31"/>
        <v>428.60612718</v>
      </c>
      <c r="K82" s="44">
        <f t="shared" si="31"/>
        <v>443.15403336</v>
      </c>
      <c r="L82" s="44">
        <f t="shared" si="31"/>
        <v>454.3387776</v>
      </c>
      <c r="M82" s="44">
        <f t="shared" si="31"/>
        <v>458.48291328</v>
      </c>
      <c r="N82" s="44">
        <f t="shared" si="31"/>
        <v>481.36726008</v>
      </c>
      <c r="O82" s="44">
        <f t="shared" si="31"/>
        <v>504.19475136</v>
      </c>
      <c r="P82" s="44">
        <f t="shared" si="31"/>
        <v>493.9165368</v>
      </c>
      <c r="Q82" s="44">
        <v>31.6</v>
      </c>
      <c r="R82" s="44">
        <v>14.2832</v>
      </c>
      <c r="S82" s="44">
        <f t="shared" si="16"/>
        <v>17.3168</v>
      </c>
      <c r="T82" s="44">
        <v>147.81398016</v>
      </c>
    </row>
    <row r="83" spans="1:20">
      <c r="A83" s="44">
        <v>5.5303</v>
      </c>
      <c r="B83" s="44">
        <f t="shared" ref="B83:P83" si="32">B50*$A$83</f>
        <v>74.8470802</v>
      </c>
      <c r="C83" s="44">
        <f t="shared" si="32"/>
        <v>166.6887723</v>
      </c>
      <c r="D83" s="44">
        <f t="shared" si="32"/>
        <v>174.796358009</v>
      </c>
      <c r="E83" s="44">
        <f t="shared" si="32"/>
        <v>207.51787114</v>
      </c>
      <c r="F83" s="44">
        <f t="shared" si="32"/>
        <v>228.88639731</v>
      </c>
      <c r="G83" s="44">
        <f t="shared" si="32"/>
        <v>257.96858592</v>
      </c>
      <c r="H83" s="44">
        <f t="shared" si="32"/>
        <v>287.94834222</v>
      </c>
      <c r="I83" s="44">
        <f t="shared" si="32"/>
        <v>286.3423431</v>
      </c>
      <c r="J83" s="44">
        <f t="shared" si="32"/>
        <v>108.65435713</v>
      </c>
      <c r="K83" s="44">
        <f t="shared" si="32"/>
        <v>116.46922406</v>
      </c>
      <c r="L83" s="44">
        <f t="shared" si="32"/>
        <v>126.0023552</v>
      </c>
      <c r="M83" s="44">
        <f t="shared" si="32"/>
        <v>136.01883456</v>
      </c>
      <c r="N83" s="44">
        <f t="shared" si="32"/>
        <v>150.7449174</v>
      </c>
      <c r="O83" s="44">
        <f t="shared" si="32"/>
        <v>166.33649219</v>
      </c>
      <c r="P83" s="44">
        <f t="shared" si="32"/>
        <v>164.7586976</v>
      </c>
      <c r="Q83" s="44">
        <v>33.6</v>
      </c>
      <c r="R83" s="44">
        <v>16.2288</v>
      </c>
      <c r="S83" s="44">
        <f t="shared" si="16"/>
        <v>17.3712</v>
      </c>
      <c r="T83" s="44">
        <v>167.94860544</v>
      </c>
    </row>
    <row r="84" spans="1:20">
      <c r="A84" s="44">
        <v>8.9986</v>
      </c>
      <c r="B84" s="44">
        <f t="shared" ref="B84:P84" si="33">B51*$A$84</f>
        <v>13.02277392</v>
      </c>
      <c r="C84" s="44">
        <f t="shared" si="33"/>
        <v>17.07214392</v>
      </c>
      <c r="D84" s="44">
        <f t="shared" si="33"/>
        <v>18.236922704</v>
      </c>
      <c r="E84" s="44">
        <f t="shared" si="33"/>
        <v>21.14581014</v>
      </c>
      <c r="F84" s="44">
        <f t="shared" si="33"/>
        <v>23.30007498</v>
      </c>
      <c r="G84" s="44">
        <f t="shared" si="33"/>
        <v>26.4378868</v>
      </c>
      <c r="H84" s="44">
        <f t="shared" si="33"/>
        <v>29.98963422</v>
      </c>
      <c r="I84" s="44">
        <f t="shared" si="33"/>
        <v>32.00262104</v>
      </c>
      <c r="J84" s="44">
        <f t="shared" si="33"/>
        <v>23.6078271</v>
      </c>
      <c r="K84" s="44">
        <f t="shared" si="33"/>
        <v>24.8631318</v>
      </c>
      <c r="L84" s="44">
        <f t="shared" si="33"/>
        <v>26.4918784</v>
      </c>
      <c r="M84" s="44">
        <f t="shared" si="33"/>
        <v>26.00235456</v>
      </c>
      <c r="N84" s="44">
        <f t="shared" si="33"/>
        <v>10.83071496</v>
      </c>
      <c r="O84" s="44">
        <f t="shared" si="33"/>
        <v>9.9749481</v>
      </c>
      <c r="P84" s="44">
        <f t="shared" si="33"/>
        <v>11.6261912</v>
      </c>
      <c r="Q84" s="44">
        <v>34.8</v>
      </c>
      <c r="R84" s="44">
        <v>18.2004</v>
      </c>
      <c r="S84" s="44">
        <f t="shared" si="16"/>
        <v>16.5996</v>
      </c>
      <c r="T84" s="44">
        <v>188.35229952</v>
      </c>
    </row>
    <row r="85" spans="1:20">
      <c r="A85" s="44">
        <v>4.7496</v>
      </c>
      <c r="B85" s="44">
        <f t="shared" ref="B85:P85" si="34">B52*$A$85</f>
        <v>3.30952128</v>
      </c>
      <c r="C85" s="44">
        <f t="shared" si="34"/>
        <v>18.981111456</v>
      </c>
      <c r="D85" s="44">
        <f t="shared" si="34"/>
        <v>20.62656288</v>
      </c>
      <c r="E85" s="44">
        <f t="shared" si="34"/>
        <v>24.8024112</v>
      </c>
      <c r="F85" s="44">
        <f t="shared" si="34"/>
        <v>28.11003264</v>
      </c>
      <c r="G85" s="44">
        <f t="shared" si="34"/>
        <v>31.77292416</v>
      </c>
      <c r="H85" s="44">
        <f t="shared" si="34"/>
        <v>35.5578804</v>
      </c>
      <c r="I85" s="44">
        <f t="shared" si="34"/>
        <v>35.52178344</v>
      </c>
      <c r="J85" s="44">
        <f t="shared" si="34"/>
        <v>15.78339576</v>
      </c>
      <c r="K85" s="44">
        <f t="shared" si="34"/>
        <v>16.91427552</v>
      </c>
      <c r="L85" s="44">
        <f t="shared" si="34"/>
        <v>18.238464</v>
      </c>
      <c r="M85" s="44">
        <f t="shared" si="34"/>
        <v>15.32030976</v>
      </c>
      <c r="N85" s="44">
        <f t="shared" si="34"/>
        <v>14.79595392</v>
      </c>
      <c r="O85" s="44">
        <f t="shared" si="34"/>
        <v>15.7947948</v>
      </c>
      <c r="P85" s="44">
        <f t="shared" si="34"/>
        <v>14.0778144</v>
      </c>
      <c r="Q85" s="44">
        <v>27.5</v>
      </c>
      <c r="R85" s="44">
        <v>16.0325</v>
      </c>
      <c r="S85" s="44">
        <f t="shared" si="16"/>
        <v>11.4675</v>
      </c>
      <c r="T85" s="44">
        <v>165.917136</v>
      </c>
    </row>
    <row r="86" spans="1:20">
      <c r="A86" s="44">
        <v>8.4412</v>
      </c>
      <c r="B86" s="44">
        <f t="shared" ref="B86:P86" si="35">B53*$A$86</f>
        <v>12.66855296</v>
      </c>
      <c r="C86" s="44">
        <f t="shared" si="35"/>
        <v>13.844918592</v>
      </c>
      <c r="D86" s="44">
        <f t="shared" si="35"/>
        <v>15.774239264</v>
      </c>
      <c r="E86" s="44">
        <f t="shared" si="35"/>
        <v>17.94683532</v>
      </c>
      <c r="F86" s="44">
        <f t="shared" si="35"/>
        <v>20.12213256</v>
      </c>
      <c r="G86" s="44">
        <f t="shared" si="35"/>
        <v>20.60328096</v>
      </c>
      <c r="H86" s="44">
        <f t="shared" si="35"/>
        <v>21.60862788</v>
      </c>
      <c r="I86" s="44">
        <f t="shared" si="35"/>
        <v>23.83963704</v>
      </c>
      <c r="J86" s="44">
        <f t="shared" si="35"/>
        <v>29.5273176</v>
      </c>
      <c r="K86" s="44">
        <f t="shared" si="35"/>
        <v>31.0973808</v>
      </c>
      <c r="L86" s="44">
        <f t="shared" si="35"/>
        <v>32.414208</v>
      </c>
      <c r="M86" s="44">
        <f t="shared" si="35"/>
        <v>38.57290752</v>
      </c>
      <c r="N86" s="44">
        <f t="shared" si="35"/>
        <v>37.05349152</v>
      </c>
      <c r="O86" s="44">
        <f t="shared" si="35"/>
        <v>38.67589016</v>
      </c>
      <c r="P86" s="44">
        <f t="shared" si="35"/>
        <v>39.1334032</v>
      </c>
      <c r="Q86" s="44">
        <v>29.2</v>
      </c>
      <c r="R86" s="44">
        <v>17.9288</v>
      </c>
      <c r="S86" s="44">
        <f t="shared" si="16"/>
        <v>11.2712</v>
      </c>
      <c r="T86" s="44">
        <v>185.54156544</v>
      </c>
    </row>
    <row r="87" spans="1:20">
      <c r="A87" s="44">
        <v>4.6654</v>
      </c>
      <c r="B87" s="44">
        <f t="shared" ref="B87:P87" si="36">B54*$A$87</f>
        <v>2.87575256</v>
      </c>
      <c r="C87" s="44">
        <f t="shared" si="36"/>
        <v>6.267218436</v>
      </c>
      <c r="D87" s="44">
        <f t="shared" si="36"/>
        <v>6.799680538</v>
      </c>
      <c r="E87" s="44">
        <f t="shared" si="36"/>
        <v>8.17891274</v>
      </c>
      <c r="F87" s="44">
        <f t="shared" si="36"/>
        <v>9.01215318</v>
      </c>
      <c r="G87" s="44">
        <f t="shared" si="36"/>
        <v>10.12205184</v>
      </c>
      <c r="H87" s="44">
        <f t="shared" si="36"/>
        <v>11.71761864</v>
      </c>
      <c r="I87" s="44">
        <f t="shared" si="36"/>
        <v>12.200021</v>
      </c>
      <c r="J87" s="44">
        <f t="shared" si="36"/>
        <v>13.599641</v>
      </c>
      <c r="K87" s="44">
        <f t="shared" si="36"/>
        <v>14.60923356</v>
      </c>
      <c r="L87" s="44">
        <f t="shared" si="36"/>
        <v>15.5264512</v>
      </c>
      <c r="M87" s="44">
        <f t="shared" si="36"/>
        <v>18.49737792</v>
      </c>
      <c r="N87" s="44">
        <f t="shared" si="36"/>
        <v>21.4701708</v>
      </c>
      <c r="O87" s="44">
        <f t="shared" si="36"/>
        <v>22.75502196</v>
      </c>
      <c r="P87" s="44">
        <f t="shared" si="36"/>
        <v>21.9833648</v>
      </c>
      <c r="Q87" s="44">
        <v>27.4</v>
      </c>
      <c r="R87" s="44">
        <v>17.536</v>
      </c>
      <c r="S87" s="44">
        <f t="shared" si="16"/>
        <v>9.864</v>
      </c>
      <c r="T87" s="44">
        <v>181.4765568</v>
      </c>
    </row>
    <row r="88" spans="1:20">
      <c r="A88" s="44">
        <v>4.526</v>
      </c>
      <c r="B88" s="44">
        <f t="shared" ref="B88:P88" si="37">B55*$A$88</f>
        <v>0.1212968</v>
      </c>
      <c r="C88" s="44">
        <f t="shared" si="37"/>
        <v>0.29084076</v>
      </c>
      <c r="D88" s="44">
        <f t="shared" si="37"/>
        <v>1.3401486</v>
      </c>
      <c r="E88" s="44">
        <f t="shared" si="37"/>
        <v>1.5193782</v>
      </c>
      <c r="F88" s="44">
        <f t="shared" si="37"/>
        <v>0.1860186</v>
      </c>
      <c r="G88" s="44">
        <f t="shared" si="37"/>
        <v>0.2045752</v>
      </c>
      <c r="H88" s="44">
        <f t="shared" si="37"/>
        <v>0.2186058</v>
      </c>
      <c r="I88" s="44">
        <f t="shared" si="37"/>
        <v>0.2367098</v>
      </c>
      <c r="J88" s="44">
        <f t="shared" si="37"/>
        <v>0.2638658</v>
      </c>
      <c r="K88" s="44">
        <f t="shared" si="37"/>
        <v>0.2778964</v>
      </c>
      <c r="L88" s="44">
        <f t="shared" si="37"/>
        <v>0.289664</v>
      </c>
      <c r="M88" s="44">
        <f t="shared" si="37"/>
        <v>0.6082944</v>
      </c>
      <c r="N88" s="44">
        <f t="shared" si="37"/>
        <v>0.3204408</v>
      </c>
      <c r="O88" s="44">
        <f t="shared" si="37"/>
        <v>0.3344714</v>
      </c>
      <c r="P88" s="44">
        <f t="shared" si="37"/>
        <v>0.343976</v>
      </c>
      <c r="Q88" s="44">
        <v>27.7</v>
      </c>
      <c r="R88" s="44">
        <v>18.6144</v>
      </c>
      <c r="S88" s="44">
        <f t="shared" si="16"/>
        <v>9.0856</v>
      </c>
      <c r="T88" s="44">
        <v>192.63670272</v>
      </c>
    </row>
    <row r="89" spans="1:20">
      <c r="A89" s="44">
        <v>10.439</v>
      </c>
      <c r="B89" s="44">
        <f t="shared" ref="B89:P89" si="38">B56*$A$89</f>
        <v>4.7560084</v>
      </c>
      <c r="C89" s="44">
        <f t="shared" si="38"/>
        <v>8.49692844</v>
      </c>
      <c r="D89" s="44">
        <f t="shared" si="38"/>
        <v>10.06288283</v>
      </c>
      <c r="E89" s="44">
        <f t="shared" si="38"/>
        <v>8.9556181</v>
      </c>
      <c r="F89" s="44">
        <f t="shared" si="38"/>
        <v>8.580858</v>
      </c>
      <c r="G89" s="44">
        <f t="shared" si="38"/>
        <v>8.9650132</v>
      </c>
      <c r="H89" s="44">
        <f t="shared" si="38"/>
        <v>9.0756666</v>
      </c>
      <c r="I89" s="44">
        <f t="shared" si="38"/>
        <v>9.2813149</v>
      </c>
      <c r="J89" s="44">
        <f t="shared" si="38"/>
        <v>9.1289055</v>
      </c>
      <c r="K89" s="44">
        <f t="shared" si="38"/>
        <v>7.6914552</v>
      </c>
      <c r="L89" s="44">
        <f t="shared" si="38"/>
        <v>7.349056</v>
      </c>
      <c r="M89" s="44">
        <f t="shared" si="38"/>
        <v>6.3135072</v>
      </c>
      <c r="N89" s="44">
        <f t="shared" si="38"/>
        <v>5.1735684</v>
      </c>
      <c r="O89" s="44">
        <f t="shared" si="38"/>
        <v>5.4000947</v>
      </c>
      <c r="P89" s="44">
        <f t="shared" si="38"/>
        <v>4.760184</v>
      </c>
      <c r="Q89" s="44">
        <v>28.1</v>
      </c>
      <c r="R89" s="44">
        <v>19.8948</v>
      </c>
      <c r="S89" s="44">
        <f t="shared" si="16"/>
        <v>8.2052</v>
      </c>
      <c r="T89" s="44">
        <v>205.88730624</v>
      </c>
    </row>
    <row r="90" spans="1:20">
      <c r="A90" s="44">
        <v>5.378</v>
      </c>
      <c r="B90" s="44">
        <f t="shared" ref="B90:P90" si="39">B57*$A$90</f>
        <v>28.3936888</v>
      </c>
      <c r="C90" s="44">
        <f t="shared" si="39"/>
        <v>32.4196596</v>
      </c>
      <c r="D90" s="44">
        <f t="shared" si="39"/>
        <v>35.38724</v>
      </c>
      <c r="E90" s="44">
        <f t="shared" si="39"/>
        <v>39.116883</v>
      </c>
      <c r="F90" s="44">
        <f t="shared" si="39"/>
        <v>42.8809452</v>
      </c>
      <c r="G90" s="44">
        <f t="shared" si="39"/>
        <v>46.9155208</v>
      </c>
      <c r="H90" s="44">
        <f t="shared" si="39"/>
        <v>46.2368172</v>
      </c>
      <c r="I90" s="44">
        <f t="shared" si="39"/>
        <v>49.5034144</v>
      </c>
      <c r="J90" s="44">
        <f t="shared" si="39"/>
        <v>247.694546</v>
      </c>
      <c r="K90" s="44">
        <f t="shared" si="39"/>
        <v>253.9308748</v>
      </c>
      <c r="L90" s="44">
        <f t="shared" si="39"/>
        <v>274.665216</v>
      </c>
      <c r="M90" s="44">
        <f t="shared" si="39"/>
        <v>285.1458624</v>
      </c>
      <c r="N90" s="44">
        <f t="shared" si="39"/>
        <v>298.1369592</v>
      </c>
      <c r="O90" s="44">
        <f t="shared" si="39"/>
        <v>335.0370306</v>
      </c>
      <c r="P90" s="44">
        <f t="shared" si="39"/>
        <v>307.772184</v>
      </c>
      <c r="Q90" s="44">
        <v>27.6</v>
      </c>
      <c r="R90" s="44">
        <v>20.3964</v>
      </c>
      <c r="S90" s="44">
        <f t="shared" si="16"/>
        <v>7.2036</v>
      </c>
      <c r="T90" s="44">
        <v>211.07826432</v>
      </c>
    </row>
    <row r="91" spans="1:20">
      <c r="A91" s="44">
        <v>7.3967</v>
      </c>
      <c r="B91" s="44">
        <f t="shared" ref="B91:P91" si="40">B58*$A$91</f>
        <v>19.22846132</v>
      </c>
      <c r="C91" s="44">
        <f t="shared" si="40"/>
        <v>5.047360146</v>
      </c>
      <c r="D91" s="44">
        <f t="shared" si="40"/>
        <v>10.099084345</v>
      </c>
      <c r="E91" s="44">
        <f t="shared" si="40"/>
        <v>10.48408258</v>
      </c>
      <c r="F91" s="44">
        <f t="shared" si="40"/>
        <v>12.1601748</v>
      </c>
      <c r="G91" s="44">
        <f t="shared" si="40"/>
        <v>18.72252704</v>
      </c>
      <c r="H91" s="44">
        <f t="shared" si="40"/>
        <v>21.79289721</v>
      </c>
      <c r="I91" s="44">
        <f t="shared" si="40"/>
        <v>22.05030237</v>
      </c>
      <c r="J91" s="44">
        <f t="shared" si="40"/>
        <v>25.44242899</v>
      </c>
      <c r="K91" s="44">
        <f t="shared" si="40"/>
        <v>27.2494428</v>
      </c>
      <c r="L91" s="44">
        <f t="shared" si="40"/>
        <v>6.1540544</v>
      </c>
      <c r="M91" s="44">
        <f t="shared" si="40"/>
        <v>6.46175712</v>
      </c>
      <c r="N91" s="44">
        <f t="shared" si="40"/>
        <v>4.71317724</v>
      </c>
      <c r="O91" s="44">
        <f t="shared" si="40"/>
        <v>4.37292904</v>
      </c>
      <c r="P91" s="44">
        <f t="shared" si="40"/>
        <v>5.0593428</v>
      </c>
      <c r="Q91" s="44">
        <v>26.5</v>
      </c>
      <c r="R91" s="44">
        <v>20.14</v>
      </c>
      <c r="S91" s="44">
        <f t="shared" si="16"/>
        <v>6.36</v>
      </c>
      <c r="T91" s="44">
        <v>208.424832</v>
      </c>
    </row>
    <row r="92" spans="1:20">
      <c r="A92" s="44">
        <v>7.4974</v>
      </c>
      <c r="B92" s="44">
        <f t="shared" ref="B92:P92" si="41">B59*$A$92</f>
        <v>28.33117512</v>
      </c>
      <c r="C92" s="44">
        <f t="shared" si="41"/>
        <v>33.655978548</v>
      </c>
      <c r="D92" s="44">
        <f t="shared" si="41"/>
        <v>36.580339418</v>
      </c>
      <c r="E92" s="44">
        <f t="shared" si="41"/>
        <v>41.38864696</v>
      </c>
      <c r="F92" s="44">
        <f t="shared" si="41"/>
        <v>46.52961414</v>
      </c>
      <c r="G92" s="44">
        <f t="shared" si="41"/>
        <v>58.62666904</v>
      </c>
      <c r="H92" s="44">
        <f t="shared" si="41"/>
        <v>61.92327582</v>
      </c>
      <c r="I92" s="44">
        <f t="shared" si="41"/>
        <v>69.40418154</v>
      </c>
      <c r="J92" s="44">
        <f t="shared" si="41"/>
        <v>70.37284562</v>
      </c>
      <c r="K92" s="44">
        <f t="shared" si="41"/>
        <v>75.9561594</v>
      </c>
      <c r="L92" s="44">
        <f t="shared" si="41"/>
        <v>81.0918784</v>
      </c>
      <c r="M92" s="44">
        <f t="shared" si="41"/>
        <v>88.67324928</v>
      </c>
      <c r="N92" s="44">
        <f t="shared" si="41"/>
        <v>99.79339296</v>
      </c>
      <c r="O92" s="44">
        <f t="shared" si="41"/>
        <v>105.82505126</v>
      </c>
      <c r="P92" s="44">
        <f t="shared" si="41"/>
        <v>125.356528</v>
      </c>
      <c r="Q92" s="44">
        <v>19.3</v>
      </c>
      <c r="R92" s="44">
        <v>5.1724</v>
      </c>
      <c r="S92" s="44">
        <f t="shared" si="16"/>
        <v>14.1276</v>
      </c>
      <c r="T92" s="44">
        <v>72.13584212</v>
      </c>
    </row>
    <row r="93" spans="1:20">
      <c r="A93" s="44">
        <v>10.1257</v>
      </c>
      <c r="B93" s="44">
        <f t="shared" ref="B93:P93" si="42">B60*$A$93</f>
        <v>105.8338164</v>
      </c>
      <c r="C93" s="44">
        <f t="shared" si="42"/>
        <v>114.17840577</v>
      </c>
      <c r="D93" s="44">
        <f t="shared" si="42"/>
        <v>123.693222289</v>
      </c>
      <c r="E93" s="44">
        <f t="shared" si="42"/>
        <v>137.10096543</v>
      </c>
      <c r="F93" s="44">
        <f t="shared" si="42"/>
        <v>154.81385244</v>
      </c>
      <c r="G93" s="44">
        <f t="shared" si="42"/>
        <v>170.25757008</v>
      </c>
      <c r="H93" s="44">
        <f t="shared" si="42"/>
        <v>183.89081256</v>
      </c>
      <c r="I93" s="44">
        <f t="shared" si="42"/>
        <v>197.00156892</v>
      </c>
      <c r="J93" s="44">
        <f t="shared" si="42"/>
        <v>224.3247578</v>
      </c>
      <c r="K93" s="44">
        <f t="shared" si="42"/>
        <v>262.98670554</v>
      </c>
      <c r="L93" s="44">
        <f t="shared" si="42"/>
        <v>285.139712</v>
      </c>
      <c r="M93" s="44">
        <f t="shared" si="42"/>
        <v>308.24250912</v>
      </c>
      <c r="N93" s="44">
        <f t="shared" si="42"/>
        <v>380.67366636</v>
      </c>
      <c r="O93" s="44">
        <f t="shared" si="42"/>
        <v>398.08987036</v>
      </c>
      <c r="P93" s="44">
        <f t="shared" si="42"/>
        <v>884.98618</v>
      </c>
      <c r="Q93" s="44">
        <v>19.52</v>
      </c>
      <c r="R93" s="44">
        <v>5.97312</v>
      </c>
      <c r="S93" s="44">
        <f t="shared" si="16"/>
        <v>13.54688</v>
      </c>
      <c r="T93" s="44">
        <v>83.302923456</v>
      </c>
    </row>
    <row r="94" spans="1:20">
      <c r="A94" s="44">
        <v>3.7201</v>
      </c>
      <c r="B94" s="44">
        <f t="shared" ref="B94:P94" si="43">B61*$A$94</f>
        <v>43.3689258</v>
      </c>
      <c r="C94" s="44">
        <f t="shared" si="43"/>
        <v>47.002496274</v>
      </c>
      <c r="D94" s="44">
        <f t="shared" si="43"/>
        <v>55.32086308</v>
      </c>
      <c r="E94" s="44">
        <f t="shared" si="43"/>
        <v>65.07831337</v>
      </c>
      <c r="F94" s="44">
        <f t="shared" si="43"/>
        <v>71.09669115</v>
      </c>
      <c r="G94" s="44">
        <f t="shared" si="43"/>
        <v>76.5075766</v>
      </c>
      <c r="H94" s="44">
        <f t="shared" si="43"/>
        <v>78.16116105</v>
      </c>
      <c r="I94" s="44">
        <f t="shared" si="43"/>
        <v>85.02325751</v>
      </c>
      <c r="J94" s="44">
        <f t="shared" si="43"/>
        <v>61.59443972</v>
      </c>
      <c r="K94" s="44">
        <f t="shared" si="43"/>
        <v>63.72754506</v>
      </c>
      <c r="L94" s="44">
        <f t="shared" si="43"/>
        <v>65.2356736</v>
      </c>
      <c r="M94" s="44">
        <f t="shared" si="43"/>
        <v>68.99743872</v>
      </c>
      <c r="N94" s="44">
        <f t="shared" si="43"/>
        <v>69.53313312</v>
      </c>
      <c r="O94" s="44">
        <f t="shared" si="43"/>
        <v>77.25122459</v>
      </c>
      <c r="P94" s="44">
        <f t="shared" si="43"/>
        <v>78.8810004</v>
      </c>
      <c r="Q94" s="44">
        <v>18.01</v>
      </c>
      <c r="R94" s="44">
        <v>5.92529</v>
      </c>
      <c r="S94" s="44">
        <f t="shared" si="16"/>
        <v>12.08471</v>
      </c>
      <c r="T94" s="44">
        <v>82.635871927</v>
      </c>
    </row>
    <row r="95" spans="1:20">
      <c r="A95" s="44">
        <v>9.8274</v>
      </c>
      <c r="B95" s="44">
        <f t="shared" ref="B95:P95" si="44">B62*$A$95</f>
        <v>36.8724048</v>
      </c>
      <c r="C95" s="44">
        <f t="shared" si="44"/>
        <v>92.591207676</v>
      </c>
      <c r="D95" s="44">
        <f t="shared" si="44"/>
        <v>94.862516364</v>
      </c>
      <c r="E95" s="44">
        <f t="shared" si="44"/>
        <v>106.66954782</v>
      </c>
      <c r="F95" s="44">
        <f t="shared" si="44"/>
        <v>118.74840516</v>
      </c>
      <c r="G95" s="44">
        <f t="shared" si="44"/>
        <v>134.14794096</v>
      </c>
      <c r="H95" s="44">
        <f t="shared" si="44"/>
        <v>142.399026</v>
      </c>
      <c r="I95" s="44">
        <f t="shared" si="44"/>
        <v>152.64998694</v>
      </c>
      <c r="J95" s="44">
        <f t="shared" si="44"/>
        <v>170.73535116</v>
      </c>
      <c r="K95" s="44">
        <f t="shared" si="44"/>
        <v>180.41730564</v>
      </c>
      <c r="L95" s="44">
        <f t="shared" si="44"/>
        <v>193.0887552</v>
      </c>
      <c r="M95" s="44">
        <f t="shared" si="44"/>
        <v>206.70560064</v>
      </c>
      <c r="N95" s="44">
        <f t="shared" si="44"/>
        <v>224.73691416</v>
      </c>
      <c r="O95" s="44">
        <f t="shared" si="44"/>
        <v>260.72190474</v>
      </c>
      <c r="P95" s="44">
        <f t="shared" si="44"/>
        <v>280.8277824</v>
      </c>
      <c r="Q95" s="44">
        <v>24</v>
      </c>
      <c r="R95" s="44">
        <v>8.952</v>
      </c>
      <c r="S95" s="44">
        <f t="shared" si="16"/>
        <v>15.048</v>
      </c>
      <c r="T95" s="44">
        <v>124.8472776</v>
      </c>
    </row>
    <row r="96" spans="1:20">
      <c r="A96" s="44">
        <v>5.2912</v>
      </c>
      <c r="B96" s="44">
        <f t="shared" ref="B96:P96" si="45">B63*$A$96</f>
        <v>39.98877312</v>
      </c>
      <c r="C96" s="44">
        <f t="shared" si="45"/>
        <v>48.119865984</v>
      </c>
      <c r="D96" s="44">
        <f t="shared" si="45"/>
        <v>52.781201536</v>
      </c>
      <c r="E96" s="44">
        <f t="shared" si="45"/>
        <v>56.84018688</v>
      </c>
      <c r="F96" s="44">
        <f t="shared" si="45"/>
        <v>62.19593952</v>
      </c>
      <c r="G96" s="44">
        <f t="shared" si="45"/>
        <v>61.70385792</v>
      </c>
      <c r="H96" s="44">
        <f t="shared" si="45"/>
        <v>65.42462976</v>
      </c>
      <c r="I96" s="44">
        <f t="shared" si="45"/>
        <v>71.39627808</v>
      </c>
      <c r="J96" s="44">
        <f t="shared" si="45"/>
        <v>76.19380912</v>
      </c>
      <c r="K96" s="44">
        <f t="shared" si="45"/>
        <v>72.77304832</v>
      </c>
      <c r="L96" s="44">
        <f t="shared" si="45"/>
        <v>64.6796288</v>
      </c>
      <c r="M96" s="44">
        <f t="shared" si="45"/>
        <v>57.60211968</v>
      </c>
      <c r="N96" s="44">
        <f t="shared" si="45"/>
        <v>51.32252352</v>
      </c>
      <c r="O96" s="44">
        <f t="shared" si="45"/>
        <v>51.61459776</v>
      </c>
      <c r="P96" s="44">
        <f t="shared" si="45"/>
        <v>51.4727936</v>
      </c>
      <c r="Q96" s="44">
        <v>23.2</v>
      </c>
      <c r="R96" s="44">
        <v>9.5352</v>
      </c>
      <c r="S96" s="44">
        <f t="shared" si="16"/>
        <v>13.6648</v>
      </c>
      <c r="T96" s="44">
        <v>132.98075976</v>
      </c>
    </row>
    <row r="97" spans="1:20">
      <c r="A97" s="44">
        <v>4.1453</v>
      </c>
      <c r="B97" s="44">
        <f t="shared" ref="B97:P97" si="46">B64*$A$97</f>
        <v>30.21757888</v>
      </c>
      <c r="C97" s="44">
        <f t="shared" si="46"/>
        <v>34.12162242</v>
      </c>
      <c r="D97" s="44">
        <f t="shared" si="46"/>
        <v>40.695902408</v>
      </c>
      <c r="E97" s="44">
        <f t="shared" si="46"/>
        <v>50.86987801</v>
      </c>
      <c r="F97" s="44">
        <f t="shared" si="46"/>
        <v>58.09679403</v>
      </c>
      <c r="G97" s="44">
        <f t="shared" si="46"/>
        <v>70.07546744</v>
      </c>
      <c r="H97" s="44">
        <f t="shared" si="46"/>
        <v>70.87716846</v>
      </c>
      <c r="I97" s="44">
        <f t="shared" si="46"/>
        <v>79.13170435</v>
      </c>
      <c r="J97" s="44">
        <f t="shared" si="46"/>
        <v>98.60176392</v>
      </c>
      <c r="K97" s="44">
        <f t="shared" si="46"/>
        <v>102.06308942</v>
      </c>
      <c r="L97" s="44">
        <f t="shared" si="46"/>
        <v>115.9357504</v>
      </c>
      <c r="M97" s="44">
        <f t="shared" si="46"/>
        <v>159.89582784</v>
      </c>
      <c r="N97" s="44">
        <f t="shared" si="46"/>
        <v>206.02804248</v>
      </c>
      <c r="O97" s="44">
        <f t="shared" si="46"/>
        <v>256.40462979</v>
      </c>
      <c r="P97" s="44">
        <f t="shared" si="46"/>
        <v>289.839376</v>
      </c>
      <c r="Q97" s="44">
        <v>24.5</v>
      </c>
      <c r="R97" s="44">
        <v>11.074</v>
      </c>
      <c r="S97" s="44">
        <f t="shared" si="16"/>
        <v>13.426</v>
      </c>
      <c r="T97" s="44">
        <v>154.4413262</v>
      </c>
    </row>
    <row r="98" spans="1:20">
      <c r="A98" s="44">
        <v>3.8116</v>
      </c>
      <c r="B98" s="44">
        <f t="shared" ref="B98:P98" si="47">B65*$A$98</f>
        <v>174.06509952</v>
      </c>
      <c r="C98" s="44">
        <f t="shared" si="47"/>
        <v>172.806356736</v>
      </c>
      <c r="D98" s="44">
        <f t="shared" si="47"/>
        <v>189.005351808</v>
      </c>
      <c r="E98" s="44">
        <f t="shared" si="47"/>
        <v>258.0434142</v>
      </c>
      <c r="F98" s="44">
        <f t="shared" si="47"/>
        <v>290.28497628</v>
      </c>
      <c r="G98" s="44">
        <f t="shared" si="47"/>
        <v>349.7371696</v>
      </c>
      <c r="H98" s="44">
        <f t="shared" si="47"/>
        <v>393.9745992</v>
      </c>
      <c r="I98" s="44">
        <f t="shared" si="47"/>
        <v>417.6312946</v>
      </c>
      <c r="J98" s="44">
        <f t="shared" si="47"/>
        <v>349.10177588</v>
      </c>
      <c r="K98" s="44">
        <f t="shared" si="47"/>
        <v>369.7709392</v>
      </c>
      <c r="L98" s="44">
        <f t="shared" si="47"/>
        <v>375.671296</v>
      </c>
      <c r="M98" s="44">
        <f t="shared" si="47"/>
        <v>296.09728512</v>
      </c>
      <c r="N98" s="44">
        <f t="shared" si="47"/>
        <v>342.99368688</v>
      </c>
      <c r="O98" s="44">
        <f t="shared" si="47"/>
        <v>387.306205</v>
      </c>
      <c r="P98" s="44">
        <f t="shared" si="47"/>
        <v>418.589912</v>
      </c>
      <c r="Q98" s="44">
        <v>26.2</v>
      </c>
      <c r="R98" s="44">
        <v>12.6546</v>
      </c>
      <c r="S98" s="44">
        <f t="shared" si="16"/>
        <v>13.5454</v>
      </c>
      <c r="T98" s="44">
        <v>176.48484798</v>
      </c>
    </row>
    <row r="99" spans="1:20">
      <c r="Q99" s="44">
        <v>25</v>
      </c>
      <c r="R99" s="44">
        <v>13.075</v>
      </c>
      <c r="S99" s="44">
        <f t="shared" si="16"/>
        <v>11.925</v>
      </c>
      <c r="T99" s="44">
        <v>182.3478725</v>
      </c>
    </row>
    <row r="100" spans="1:20">
      <c r="Q100" s="44">
        <v>14</v>
      </c>
      <c r="R100" s="44">
        <v>8.162</v>
      </c>
      <c r="S100" s="44">
        <f t="shared" si="16"/>
        <v>5.838</v>
      </c>
      <c r="T100" s="44">
        <v>113.8297006</v>
      </c>
    </row>
    <row r="101" spans="1:20">
      <c r="Q101" s="44">
        <v>15.1</v>
      </c>
      <c r="R101" s="44">
        <v>9.2714</v>
      </c>
      <c r="S101" s="44">
        <f t="shared" si="16"/>
        <v>5.8286</v>
      </c>
      <c r="T101" s="44">
        <v>129.30172582</v>
      </c>
    </row>
    <row r="102" spans="1:20">
      <c r="Q102" s="44">
        <v>15.3</v>
      </c>
      <c r="R102" s="44">
        <v>9.792</v>
      </c>
      <c r="S102" s="44">
        <f t="shared" si="16"/>
        <v>5.508</v>
      </c>
      <c r="T102" s="44">
        <v>136.5621696</v>
      </c>
    </row>
    <row r="103" spans="1:20">
      <c r="Q103" s="44">
        <v>15</v>
      </c>
      <c r="R103" s="44">
        <v>10.08</v>
      </c>
      <c r="S103" s="44">
        <f t="shared" si="16"/>
        <v>4.92</v>
      </c>
      <c r="T103" s="44">
        <v>140.578704</v>
      </c>
    </row>
    <row r="104" spans="1:20">
      <c r="Q104" s="44">
        <v>14.7</v>
      </c>
      <c r="R104" s="44">
        <v>10.4076</v>
      </c>
      <c r="S104" s="44">
        <f t="shared" si="16"/>
        <v>4.2924</v>
      </c>
      <c r="T104" s="44">
        <v>145.14751188</v>
      </c>
    </row>
    <row r="105" spans="1:20">
      <c r="Q105" s="44">
        <v>12.5</v>
      </c>
      <c r="R105" s="44">
        <v>9.2375</v>
      </c>
      <c r="S105" s="44">
        <f t="shared" si="16"/>
        <v>3.2625</v>
      </c>
      <c r="T105" s="44">
        <v>128.82894625</v>
      </c>
    </row>
    <row r="106" spans="1:20">
      <c r="Q106" s="44">
        <v>9.8</v>
      </c>
      <c r="R106" s="44">
        <v>7.448</v>
      </c>
      <c r="S106" s="44">
        <f t="shared" si="16"/>
        <v>2.352</v>
      </c>
      <c r="T106" s="44">
        <v>103.8720424</v>
      </c>
    </row>
    <row r="107" spans="1:20">
      <c r="Q107" s="44">
        <v>197</v>
      </c>
      <c r="R107" s="44">
        <v>52.796</v>
      </c>
      <c r="S107" s="44">
        <f t="shared" si="16"/>
        <v>144.204</v>
      </c>
      <c r="T107" s="44">
        <v>315.8309516</v>
      </c>
    </row>
    <row r="108" spans="1:20">
      <c r="Q108" s="44">
        <v>205.4</v>
      </c>
      <c r="R108" s="44">
        <v>62.8524</v>
      </c>
      <c r="S108" s="44">
        <f t="shared" si="16"/>
        <v>142.5476</v>
      </c>
      <c r="T108" s="44">
        <v>375.98934204</v>
      </c>
    </row>
    <row r="109" spans="1:20">
      <c r="Q109" s="44">
        <v>192.66</v>
      </c>
      <c r="R109" s="44">
        <v>63.38514</v>
      </c>
      <c r="S109" s="44">
        <f t="shared" si="16"/>
        <v>129.27486</v>
      </c>
      <c r="T109" s="44">
        <v>379.176245994</v>
      </c>
    </row>
    <row r="110" spans="1:20">
      <c r="Q110" s="44">
        <v>202.2</v>
      </c>
      <c r="R110" s="44">
        <v>75.4206</v>
      </c>
      <c r="S110" s="44">
        <f t="shared" si="16"/>
        <v>126.7794</v>
      </c>
      <c r="T110" s="44">
        <v>451.17357126</v>
      </c>
    </row>
    <row r="111" spans="1:20">
      <c r="Q111" s="44">
        <v>191.7</v>
      </c>
      <c r="R111" s="44">
        <v>78.7887</v>
      </c>
      <c r="S111" s="44">
        <f t="shared" si="16"/>
        <v>112.9113</v>
      </c>
      <c r="T111" s="44">
        <v>471.32188227</v>
      </c>
    </row>
    <row r="112" spans="1:20">
      <c r="Q112" s="44">
        <v>197.2</v>
      </c>
      <c r="R112" s="44">
        <v>89.1344</v>
      </c>
      <c r="S112" s="44">
        <f t="shared" si="16"/>
        <v>108.0656</v>
      </c>
      <c r="T112" s="44">
        <v>533.21089424</v>
      </c>
    </row>
    <row r="113" spans="17:20">
      <c r="Q113" s="44">
        <v>193.4</v>
      </c>
      <c r="R113" s="44">
        <v>93.4122</v>
      </c>
      <c r="S113" s="44">
        <f t="shared" si="16"/>
        <v>99.9878</v>
      </c>
      <c r="T113" s="44">
        <v>558.80112162</v>
      </c>
    </row>
    <row r="114" spans="17:20">
      <c r="Q114" s="44">
        <v>176.8</v>
      </c>
      <c r="R114" s="44">
        <v>92.4664</v>
      </c>
      <c r="S114" s="44">
        <f t="shared" si="16"/>
        <v>84.3336</v>
      </c>
      <c r="T114" s="44">
        <v>553.14325144</v>
      </c>
    </row>
    <row r="115" spans="17:20">
      <c r="Q115" s="44">
        <v>124.1</v>
      </c>
      <c r="R115" s="44">
        <v>72.3503</v>
      </c>
      <c r="S115" s="44">
        <f t="shared" si="16"/>
        <v>51.7497</v>
      </c>
      <c r="T115" s="44">
        <v>432.80672963</v>
      </c>
    </row>
    <row r="116" spans="17:20">
      <c r="Q116" s="44">
        <v>105</v>
      </c>
      <c r="R116" s="44">
        <v>64.47</v>
      </c>
      <c r="S116" s="44">
        <f t="shared" si="16"/>
        <v>40.53</v>
      </c>
      <c r="T116" s="44">
        <v>385.665987</v>
      </c>
    </row>
    <row r="117" spans="17:20">
      <c r="Q117" s="44">
        <v>107.6</v>
      </c>
      <c r="R117" s="44">
        <v>68.864</v>
      </c>
      <c r="S117" s="44">
        <f t="shared" si="16"/>
        <v>38.736</v>
      </c>
      <c r="T117" s="44">
        <v>411.9513344</v>
      </c>
    </row>
    <row r="118" spans="17:20">
      <c r="Q118" s="44">
        <v>111.9</v>
      </c>
      <c r="R118" s="44">
        <v>75.1968</v>
      </c>
      <c r="S118" s="44">
        <f t="shared" si="16"/>
        <v>36.7032</v>
      </c>
      <c r="T118" s="44">
        <v>449.83477728</v>
      </c>
    </row>
    <row r="119" spans="17:20">
      <c r="Q119" s="44">
        <v>109.7</v>
      </c>
      <c r="R119" s="44">
        <v>77.6676</v>
      </c>
      <c r="S119" s="44">
        <f t="shared" si="16"/>
        <v>32.0324</v>
      </c>
      <c r="T119" s="44">
        <v>464.61534996</v>
      </c>
    </row>
    <row r="120" spans="17:20">
      <c r="Q120" s="44">
        <v>110.3</v>
      </c>
      <c r="R120" s="44">
        <v>81.5117</v>
      </c>
      <c r="S120" s="44">
        <f t="shared" si="16"/>
        <v>28.7883</v>
      </c>
      <c r="T120" s="44">
        <v>487.61114057</v>
      </c>
    </row>
    <row r="121" spans="17:20">
      <c r="Q121" s="44">
        <v>108.7</v>
      </c>
      <c r="R121" s="44">
        <v>82.612</v>
      </c>
      <c r="S121" s="44">
        <f t="shared" si="16"/>
        <v>26.088</v>
      </c>
      <c r="T121" s="44">
        <v>494.1932452</v>
      </c>
    </row>
    <row r="122" spans="17:20">
      <c r="Q122" s="44">
        <v>3</v>
      </c>
      <c r="R122" s="44">
        <v>0.804</v>
      </c>
      <c r="S122" s="44">
        <f t="shared" si="16"/>
        <v>2.196</v>
      </c>
      <c r="T122" s="44">
        <v>1.9232484</v>
      </c>
    </row>
    <row r="123" spans="17:20">
      <c r="Q123" s="44">
        <v>6.72</v>
      </c>
      <c r="R123" s="44">
        <v>2.05632</v>
      </c>
      <c r="S123" s="44">
        <f t="shared" si="16"/>
        <v>4.66368</v>
      </c>
      <c r="T123" s="44">
        <v>4.918923072</v>
      </c>
    </row>
    <row r="124" spans="17:20">
      <c r="Q124" s="44">
        <v>6.89</v>
      </c>
      <c r="R124" s="44">
        <v>2.26681</v>
      </c>
      <c r="S124" s="44">
        <f t="shared" si="16"/>
        <v>4.62319</v>
      </c>
      <c r="T124" s="44">
        <v>5.422436201</v>
      </c>
    </row>
    <row r="125" spans="17:20">
      <c r="Q125" s="44">
        <v>6.9</v>
      </c>
      <c r="R125" s="44">
        <v>2.5737</v>
      </c>
      <c r="S125" s="44">
        <f t="shared" si="16"/>
        <v>4.3263</v>
      </c>
      <c r="T125" s="44">
        <v>6.15654777</v>
      </c>
    </row>
    <row r="126" spans="17:20">
      <c r="Q126" s="44">
        <v>5.8</v>
      </c>
      <c r="R126" s="44">
        <v>2.3838</v>
      </c>
      <c r="S126" s="44">
        <f t="shared" si="16"/>
        <v>3.4162</v>
      </c>
      <c r="T126" s="44">
        <v>5.70228798</v>
      </c>
    </row>
    <row r="127" spans="17:20">
      <c r="Q127" s="44">
        <v>5.8</v>
      </c>
      <c r="R127" s="44">
        <v>2.6216</v>
      </c>
      <c r="S127" s="44">
        <f t="shared" si="16"/>
        <v>3.1784</v>
      </c>
      <c r="T127" s="44">
        <v>6.27112936</v>
      </c>
    </row>
    <row r="128" spans="17:20">
      <c r="Q128" s="44">
        <v>5.8</v>
      </c>
      <c r="R128" s="44">
        <v>2.8014</v>
      </c>
      <c r="S128" s="44">
        <f t="shared" si="16"/>
        <v>2.9986</v>
      </c>
      <c r="T128" s="44">
        <v>6.70122894</v>
      </c>
    </row>
    <row r="129" spans="17:20">
      <c r="Q129" s="44">
        <v>5.1</v>
      </c>
      <c r="R129" s="44">
        <v>2.6673</v>
      </c>
      <c r="S129" s="44">
        <f t="shared" si="16"/>
        <v>2.4327</v>
      </c>
      <c r="T129" s="44">
        <v>6.38044833</v>
      </c>
    </row>
    <row r="130" spans="17:20">
      <c r="Q130" s="44">
        <v>6.5</v>
      </c>
      <c r="R130" s="44">
        <v>3.7895</v>
      </c>
      <c r="S130" s="44">
        <f t="shared" ref="S130:S193" si="48">Q130-R130</f>
        <v>2.7105</v>
      </c>
      <c r="T130" s="44">
        <v>9.06486295</v>
      </c>
    </row>
    <row r="131" spans="17:20">
      <c r="Q131" s="44">
        <v>5.6</v>
      </c>
      <c r="R131" s="44">
        <v>3.4384</v>
      </c>
      <c r="S131" s="44">
        <f t="shared" si="48"/>
        <v>2.1616</v>
      </c>
      <c r="T131" s="44">
        <v>8.22499664</v>
      </c>
    </row>
    <row r="132" spans="17:20">
      <c r="Q132" s="44">
        <v>5.2</v>
      </c>
      <c r="R132" s="44">
        <v>3.328</v>
      </c>
      <c r="S132" s="44">
        <f t="shared" si="48"/>
        <v>1.872</v>
      </c>
      <c r="T132" s="44">
        <v>7.9609088</v>
      </c>
    </row>
    <row r="133" spans="17:20">
      <c r="Q133" s="44">
        <v>5.3</v>
      </c>
      <c r="R133" s="44">
        <v>3.5616</v>
      </c>
      <c r="S133" s="44">
        <f t="shared" si="48"/>
        <v>1.7384</v>
      </c>
      <c r="T133" s="44">
        <v>8.51970336</v>
      </c>
    </row>
    <row r="134" spans="17:20">
      <c r="Q134" s="44">
        <v>5.4</v>
      </c>
      <c r="R134" s="44">
        <v>3.8232</v>
      </c>
      <c r="S134" s="44">
        <f t="shared" si="48"/>
        <v>1.5768</v>
      </c>
      <c r="T134" s="44">
        <v>9.14547672</v>
      </c>
    </row>
    <row r="135" spans="17:20">
      <c r="Q135" s="44">
        <v>5.7</v>
      </c>
      <c r="R135" s="44">
        <v>4.2123</v>
      </c>
      <c r="S135" s="44">
        <f t="shared" si="48"/>
        <v>1.4877</v>
      </c>
      <c r="T135" s="44">
        <v>10.07624283</v>
      </c>
    </row>
    <row r="136" spans="17:20">
      <c r="Q136" s="44">
        <v>6.1</v>
      </c>
      <c r="R136" s="44">
        <v>4.636</v>
      </c>
      <c r="S136" s="44">
        <f t="shared" si="48"/>
        <v>1.464</v>
      </c>
      <c r="T136" s="44">
        <v>11.0897756</v>
      </c>
    </row>
    <row r="137" spans="17:20">
      <c r="Q137" s="44">
        <v>18.9</v>
      </c>
      <c r="R137" s="44">
        <v>5.0652</v>
      </c>
      <c r="S137" s="44">
        <f t="shared" si="48"/>
        <v>13.8348</v>
      </c>
      <c r="T137" s="44">
        <v>38.98735092</v>
      </c>
    </row>
    <row r="138" spans="17:20">
      <c r="Q138" s="44">
        <v>22.06</v>
      </c>
      <c r="R138" s="44">
        <v>6.75036</v>
      </c>
      <c r="S138" s="44">
        <f t="shared" si="48"/>
        <v>15.30964</v>
      </c>
      <c r="T138" s="44">
        <v>51.958195956</v>
      </c>
    </row>
    <row r="139" spans="17:20">
      <c r="Q139" s="44">
        <v>21.47</v>
      </c>
      <c r="R139" s="44">
        <v>7.06363</v>
      </c>
      <c r="S139" s="44">
        <f t="shared" si="48"/>
        <v>14.40637</v>
      </c>
      <c r="T139" s="44">
        <v>54.369466473</v>
      </c>
    </row>
    <row r="140" spans="17:20">
      <c r="Q140" s="44">
        <v>20.9</v>
      </c>
      <c r="R140" s="44">
        <v>7.7957</v>
      </c>
      <c r="S140" s="44">
        <f t="shared" si="48"/>
        <v>13.1043</v>
      </c>
      <c r="T140" s="44">
        <v>60.00428247</v>
      </c>
    </row>
    <row r="141" spans="17:20">
      <c r="Q141" s="44">
        <v>20.4</v>
      </c>
      <c r="R141" s="44">
        <v>8.3844</v>
      </c>
      <c r="S141" s="44">
        <f t="shared" si="48"/>
        <v>12.0156</v>
      </c>
      <c r="T141" s="44">
        <v>64.53556524</v>
      </c>
    </row>
    <row r="142" spans="17:20">
      <c r="Q142" s="44">
        <v>20.5</v>
      </c>
      <c r="R142" s="44">
        <v>9.266</v>
      </c>
      <c r="S142" s="44">
        <f t="shared" si="48"/>
        <v>11.234</v>
      </c>
      <c r="T142" s="44">
        <v>71.3213286</v>
      </c>
    </row>
    <row r="143" spans="17:20">
      <c r="Q143" s="44">
        <v>20</v>
      </c>
      <c r="R143" s="44">
        <v>9.66</v>
      </c>
      <c r="S143" s="44">
        <f t="shared" si="48"/>
        <v>10.34</v>
      </c>
      <c r="T143" s="44">
        <v>74.353986</v>
      </c>
    </row>
    <row r="144" spans="17:20">
      <c r="Q144" s="44">
        <v>19.9</v>
      </c>
      <c r="R144" s="44">
        <v>10.4077</v>
      </c>
      <c r="S144" s="44">
        <f t="shared" si="48"/>
        <v>9.4923</v>
      </c>
      <c r="T144" s="44">
        <v>80.10910767</v>
      </c>
    </row>
    <row r="145" spans="17:20">
      <c r="Q145" s="44">
        <v>13.9</v>
      </c>
      <c r="R145" s="44">
        <v>8.1037</v>
      </c>
      <c r="S145" s="44">
        <f t="shared" si="48"/>
        <v>5.7963</v>
      </c>
      <c r="T145" s="44">
        <v>62.37498927</v>
      </c>
    </row>
    <row r="146" spans="17:20">
      <c r="Q146" s="44">
        <v>13.4</v>
      </c>
      <c r="R146" s="44">
        <v>8.2276</v>
      </c>
      <c r="S146" s="44">
        <f t="shared" si="48"/>
        <v>5.1724</v>
      </c>
      <c r="T146" s="44">
        <v>63.32865996</v>
      </c>
    </row>
    <row r="147" spans="17:20">
      <c r="Q147" s="44">
        <v>12.5</v>
      </c>
      <c r="R147" s="44">
        <v>8</v>
      </c>
      <c r="S147" s="44">
        <f t="shared" si="48"/>
        <v>4.5</v>
      </c>
      <c r="T147" s="44">
        <v>61.5768</v>
      </c>
    </row>
    <row r="148" spans="17:20">
      <c r="Q148" s="44">
        <v>12.9</v>
      </c>
      <c r="R148" s="44">
        <v>8.6688</v>
      </c>
      <c r="S148" s="44">
        <f t="shared" si="48"/>
        <v>4.2312</v>
      </c>
      <c r="T148" s="44">
        <v>66.72462048</v>
      </c>
    </row>
    <row r="149" spans="17:20">
      <c r="Q149" s="44">
        <v>13.1</v>
      </c>
      <c r="R149" s="44">
        <v>9.2748</v>
      </c>
      <c r="S149" s="44">
        <f t="shared" si="48"/>
        <v>3.8252</v>
      </c>
      <c r="T149" s="44">
        <v>71.38906308</v>
      </c>
    </row>
    <row r="150" spans="17:20">
      <c r="Q150" s="44">
        <v>14.3</v>
      </c>
      <c r="R150" s="44">
        <v>10.5677</v>
      </c>
      <c r="S150" s="44">
        <f t="shared" si="48"/>
        <v>3.7323</v>
      </c>
      <c r="T150" s="44">
        <v>81.34064367</v>
      </c>
    </row>
    <row r="151" spans="17:20">
      <c r="Q151" s="44">
        <v>14.9</v>
      </c>
      <c r="R151" s="44">
        <v>11.324</v>
      </c>
      <c r="S151" s="44">
        <f t="shared" si="48"/>
        <v>3.576</v>
      </c>
      <c r="T151" s="44">
        <v>87.1619604</v>
      </c>
    </row>
    <row r="152" spans="17:20">
      <c r="Q152" s="44">
        <v>6.1</v>
      </c>
      <c r="R152" s="44">
        <v>1.6348</v>
      </c>
      <c r="S152" s="44">
        <f t="shared" si="48"/>
        <v>4.4652</v>
      </c>
      <c r="T152" s="44">
        <v>1.02240392</v>
      </c>
    </row>
    <row r="153" spans="17:20">
      <c r="Q153" s="44">
        <v>6.11</v>
      </c>
      <c r="R153" s="44">
        <v>1.86966</v>
      </c>
      <c r="S153" s="44">
        <f t="shared" si="48"/>
        <v>4.24034</v>
      </c>
      <c r="T153" s="44">
        <v>1.169285364</v>
      </c>
    </row>
    <row r="154" spans="17:20">
      <c r="Q154" s="44">
        <v>6.08</v>
      </c>
      <c r="R154" s="44">
        <v>2.00032</v>
      </c>
      <c r="S154" s="44">
        <f t="shared" si="48"/>
        <v>4.07968</v>
      </c>
      <c r="T154" s="44">
        <v>1.251000128</v>
      </c>
    </row>
    <row r="155" spans="17:20">
      <c r="Q155" s="44">
        <v>5.7</v>
      </c>
      <c r="R155" s="44">
        <v>2.1261</v>
      </c>
      <c r="S155" s="44">
        <f t="shared" si="48"/>
        <v>3.5739</v>
      </c>
      <c r="T155" s="44">
        <v>1.32966294</v>
      </c>
    </row>
    <row r="156" spans="17:20">
      <c r="Q156" s="44">
        <v>5.2</v>
      </c>
      <c r="R156" s="44">
        <v>2.1372</v>
      </c>
      <c r="S156" s="44">
        <f t="shared" si="48"/>
        <v>3.0628</v>
      </c>
      <c r="T156" s="44">
        <v>1.33660488</v>
      </c>
    </row>
    <row r="157" spans="17:20">
      <c r="Q157" s="44">
        <v>4.6</v>
      </c>
      <c r="R157" s="44">
        <v>2.0792</v>
      </c>
      <c r="S157" s="44">
        <f t="shared" si="48"/>
        <v>2.5208</v>
      </c>
      <c r="T157" s="44">
        <v>1.30033168</v>
      </c>
    </row>
    <row r="158" spans="17:20">
      <c r="Q158" s="44">
        <v>4.4</v>
      </c>
      <c r="R158" s="44">
        <v>2.1252</v>
      </c>
      <c r="S158" s="44">
        <f t="shared" si="48"/>
        <v>2.2748</v>
      </c>
      <c r="T158" s="44">
        <v>1.32910008</v>
      </c>
    </row>
    <row r="159" spans="17:20">
      <c r="Q159" s="44">
        <v>3.9</v>
      </c>
      <c r="R159" s="44">
        <v>2.0397</v>
      </c>
      <c r="S159" s="44">
        <f t="shared" si="48"/>
        <v>1.8603</v>
      </c>
      <c r="T159" s="44">
        <v>1.27562838</v>
      </c>
    </row>
    <row r="160" spans="17:20">
      <c r="Q160" s="44">
        <v>3.3</v>
      </c>
      <c r="R160" s="44">
        <v>1.9239</v>
      </c>
      <c r="S160" s="44">
        <f t="shared" si="48"/>
        <v>1.3761</v>
      </c>
      <c r="T160" s="44">
        <v>1.20320706</v>
      </c>
    </row>
    <row r="161" spans="17:20">
      <c r="Q161" s="44">
        <v>3.2</v>
      </c>
      <c r="R161" s="44">
        <v>1.9648</v>
      </c>
      <c r="S161" s="44">
        <f t="shared" si="48"/>
        <v>1.2352</v>
      </c>
      <c r="T161" s="44">
        <v>1.22878592</v>
      </c>
    </row>
    <row r="162" spans="17:20">
      <c r="Q162" s="44">
        <v>3.1</v>
      </c>
      <c r="R162" s="44">
        <v>1.984</v>
      </c>
      <c r="S162" s="44">
        <f t="shared" si="48"/>
        <v>1.116</v>
      </c>
      <c r="T162" s="44">
        <v>1.2407936</v>
      </c>
    </row>
    <row r="163" spans="17:20">
      <c r="Q163" s="44">
        <v>4</v>
      </c>
      <c r="R163" s="44">
        <v>2.688</v>
      </c>
      <c r="S163" s="44">
        <f t="shared" si="48"/>
        <v>1.312</v>
      </c>
      <c r="T163" s="44">
        <v>1.6810752</v>
      </c>
    </row>
    <row r="164" spans="17:20">
      <c r="Q164" s="44">
        <v>4.3</v>
      </c>
      <c r="R164" s="44">
        <v>3.0444</v>
      </c>
      <c r="S164" s="44">
        <f t="shared" si="48"/>
        <v>1.2556</v>
      </c>
      <c r="T164" s="44">
        <v>1.90396776</v>
      </c>
    </row>
    <row r="165" spans="17:20">
      <c r="Q165" s="44">
        <v>4.4</v>
      </c>
      <c r="R165" s="44">
        <v>3.2516</v>
      </c>
      <c r="S165" s="44">
        <f t="shared" si="48"/>
        <v>1.1484</v>
      </c>
      <c r="T165" s="44">
        <v>2.03355064</v>
      </c>
    </row>
    <row r="166" spans="17:20">
      <c r="Q166" s="44">
        <v>4.5</v>
      </c>
      <c r="R166" s="44">
        <v>3.42</v>
      </c>
      <c r="S166" s="44">
        <f t="shared" si="48"/>
        <v>1.08</v>
      </c>
      <c r="T166" s="44">
        <v>2.138868</v>
      </c>
    </row>
    <row r="167" spans="17:20">
      <c r="Q167" s="44">
        <v>6.8</v>
      </c>
      <c r="R167" s="44">
        <v>1.8224</v>
      </c>
      <c r="S167" s="44">
        <f t="shared" si="48"/>
        <v>4.9776</v>
      </c>
      <c r="T167" s="44">
        <v>8.01856</v>
      </c>
    </row>
    <row r="168" spans="17:20">
      <c r="Q168" s="44">
        <v>9.8</v>
      </c>
      <c r="R168" s="44">
        <v>2.9988</v>
      </c>
      <c r="S168" s="44">
        <f t="shared" si="48"/>
        <v>6.8012</v>
      </c>
      <c r="T168" s="44">
        <v>13.19472</v>
      </c>
    </row>
    <row r="169" spans="17:20">
      <c r="Q169" s="44">
        <v>10.3</v>
      </c>
      <c r="R169" s="44">
        <v>3.3887</v>
      </c>
      <c r="S169" s="44">
        <f t="shared" si="48"/>
        <v>6.9113</v>
      </c>
      <c r="T169" s="44">
        <v>14.91028</v>
      </c>
    </row>
    <row r="170" spans="17:20">
      <c r="Q170" s="44">
        <v>10.8</v>
      </c>
      <c r="R170" s="44">
        <v>4.0284</v>
      </c>
      <c r="S170" s="44">
        <f t="shared" si="48"/>
        <v>6.7716</v>
      </c>
      <c r="T170" s="44">
        <v>17.72496</v>
      </c>
    </row>
    <row r="171" spans="17:20">
      <c r="Q171" s="44">
        <v>11.1</v>
      </c>
      <c r="R171" s="44">
        <v>4.5621</v>
      </c>
      <c r="S171" s="44">
        <f t="shared" si="48"/>
        <v>6.5379</v>
      </c>
      <c r="T171" s="44">
        <v>20.07324</v>
      </c>
    </row>
    <row r="172" spans="17:20">
      <c r="Q172" s="44">
        <v>11.7</v>
      </c>
      <c r="R172" s="44">
        <v>5.2884</v>
      </c>
      <c r="S172" s="44">
        <f t="shared" si="48"/>
        <v>6.4116</v>
      </c>
      <c r="T172" s="44">
        <v>23.26896</v>
      </c>
    </row>
    <row r="173" spans="17:20">
      <c r="Q173" s="44">
        <v>13</v>
      </c>
      <c r="R173" s="44">
        <v>6.279</v>
      </c>
      <c r="S173" s="44">
        <f t="shared" si="48"/>
        <v>6.721</v>
      </c>
      <c r="T173" s="44">
        <v>27.6276</v>
      </c>
    </row>
    <row r="174" spans="17:20">
      <c r="Q174" s="44">
        <v>13.2</v>
      </c>
      <c r="R174" s="44">
        <v>6.9036</v>
      </c>
      <c r="S174" s="44">
        <f t="shared" si="48"/>
        <v>6.2964</v>
      </c>
      <c r="T174" s="44">
        <v>30.37584</v>
      </c>
    </row>
    <row r="175" spans="17:20">
      <c r="Q175" s="44">
        <v>12.9</v>
      </c>
      <c r="R175" s="44">
        <v>7.5207</v>
      </c>
      <c r="S175" s="44">
        <f t="shared" si="48"/>
        <v>5.3793</v>
      </c>
      <c r="T175" s="44">
        <v>33.09108</v>
      </c>
    </row>
    <row r="176" spans="17:20">
      <c r="Q176" s="44">
        <v>12.8</v>
      </c>
      <c r="R176" s="44">
        <v>7.8592</v>
      </c>
      <c r="S176" s="44">
        <f t="shared" si="48"/>
        <v>4.9408</v>
      </c>
      <c r="T176" s="44">
        <v>34.58048</v>
      </c>
    </row>
    <row r="177" spans="17:20">
      <c r="Q177" s="44">
        <v>14.5</v>
      </c>
      <c r="R177" s="44">
        <v>9.28</v>
      </c>
      <c r="S177" s="44">
        <f t="shared" si="48"/>
        <v>5.22</v>
      </c>
      <c r="T177" s="44">
        <v>40.832</v>
      </c>
    </row>
    <row r="178" spans="17:20">
      <c r="Q178" s="44">
        <v>16.4</v>
      </c>
      <c r="R178" s="44">
        <v>11.0208</v>
      </c>
      <c r="S178" s="44">
        <f t="shared" si="48"/>
        <v>5.3792</v>
      </c>
      <c r="T178" s="44">
        <v>48.49152</v>
      </c>
    </row>
    <row r="179" spans="17:20">
      <c r="Q179" s="44">
        <v>13.1</v>
      </c>
      <c r="R179" s="44">
        <v>9.2748</v>
      </c>
      <c r="S179" s="44">
        <f t="shared" si="48"/>
        <v>3.8252</v>
      </c>
      <c r="T179" s="44">
        <v>40.80912</v>
      </c>
    </row>
    <row r="180" spans="17:20">
      <c r="Q180" s="44">
        <v>14.2</v>
      </c>
      <c r="R180" s="44">
        <v>10.4938</v>
      </c>
      <c r="S180" s="44">
        <f t="shared" si="48"/>
        <v>3.7062</v>
      </c>
      <c r="T180" s="44">
        <v>46.17272</v>
      </c>
    </row>
    <row r="181" spans="17:20">
      <c r="Q181" s="44">
        <v>14.5</v>
      </c>
      <c r="R181" s="44">
        <v>11.02</v>
      </c>
      <c r="S181" s="44">
        <f t="shared" si="48"/>
        <v>3.48</v>
      </c>
      <c r="T181" s="44">
        <v>48.488</v>
      </c>
    </row>
    <row r="182" spans="17:20">
      <c r="Q182" s="44">
        <v>5</v>
      </c>
      <c r="R182" s="44">
        <v>1.34</v>
      </c>
      <c r="S182" s="44">
        <f t="shared" si="48"/>
        <v>3.66</v>
      </c>
      <c r="T182" s="44">
        <v>6.735108</v>
      </c>
    </row>
    <row r="183" spans="17:20">
      <c r="Q183" s="44">
        <v>5.04</v>
      </c>
      <c r="R183" s="44">
        <v>1.54224</v>
      </c>
      <c r="S183" s="44">
        <f t="shared" si="48"/>
        <v>3.49776</v>
      </c>
      <c r="T183" s="44">
        <v>7.751606688</v>
      </c>
    </row>
    <row r="184" spans="17:20">
      <c r="Q184" s="44">
        <v>5.16</v>
      </c>
      <c r="R184" s="44">
        <v>1.69764</v>
      </c>
      <c r="S184" s="44">
        <f t="shared" si="48"/>
        <v>3.46236</v>
      </c>
      <c r="T184" s="44">
        <v>8.532678168</v>
      </c>
    </row>
    <row r="185" spans="17:20">
      <c r="Q185" s="44">
        <v>5.1</v>
      </c>
      <c r="R185" s="44">
        <v>1.9023</v>
      </c>
      <c r="S185" s="44">
        <f t="shared" si="48"/>
        <v>3.1977</v>
      </c>
      <c r="T185" s="44">
        <v>9.56134026</v>
      </c>
    </row>
    <row r="186" spans="17:20">
      <c r="Q186" s="44">
        <v>5</v>
      </c>
      <c r="R186" s="44">
        <v>2.055</v>
      </c>
      <c r="S186" s="44">
        <f t="shared" si="48"/>
        <v>2.945</v>
      </c>
      <c r="T186" s="44">
        <v>10.328841</v>
      </c>
    </row>
    <row r="187" spans="17:20">
      <c r="Q187" s="44">
        <v>5.1</v>
      </c>
      <c r="R187" s="44">
        <v>2.3052</v>
      </c>
      <c r="S187" s="44">
        <f t="shared" si="48"/>
        <v>2.7948</v>
      </c>
      <c r="T187" s="44">
        <v>11.58639624</v>
      </c>
    </row>
    <row r="188" spans="17:20">
      <c r="Q188" s="44">
        <v>5</v>
      </c>
      <c r="R188" s="44">
        <v>2.415</v>
      </c>
      <c r="S188" s="44">
        <f t="shared" si="48"/>
        <v>2.585</v>
      </c>
      <c r="T188" s="44">
        <v>12.138273</v>
      </c>
    </row>
    <row r="189" spans="17:20">
      <c r="Q189" s="44">
        <v>5</v>
      </c>
      <c r="R189" s="44">
        <v>2.615</v>
      </c>
      <c r="S189" s="44">
        <f t="shared" si="48"/>
        <v>2.385</v>
      </c>
      <c r="T189" s="44">
        <v>13.143513</v>
      </c>
    </row>
    <row r="190" spans="17:20">
      <c r="Q190" s="44">
        <v>3.9</v>
      </c>
      <c r="R190" s="44">
        <v>2.2737</v>
      </c>
      <c r="S190" s="44">
        <f t="shared" si="48"/>
        <v>1.6263</v>
      </c>
      <c r="T190" s="44">
        <v>11.42807094</v>
      </c>
    </row>
    <row r="191" spans="17:20">
      <c r="Q191" s="44">
        <v>4.1</v>
      </c>
      <c r="R191" s="44">
        <v>2.5174</v>
      </c>
      <c r="S191" s="44">
        <f t="shared" si="48"/>
        <v>1.5826</v>
      </c>
      <c r="T191" s="44">
        <v>12.65295588</v>
      </c>
    </row>
    <row r="192" spans="17:20">
      <c r="Q192" s="44">
        <v>4.3</v>
      </c>
      <c r="R192" s="44">
        <v>2.752</v>
      </c>
      <c r="S192" s="44">
        <f t="shared" si="48"/>
        <v>1.548</v>
      </c>
      <c r="T192" s="44">
        <v>13.8321024</v>
      </c>
    </row>
    <row r="193" spans="17:20">
      <c r="Q193" s="44">
        <v>4.4</v>
      </c>
      <c r="R193" s="44">
        <v>2.9568</v>
      </c>
      <c r="S193" s="44">
        <f t="shared" si="48"/>
        <v>1.4432</v>
      </c>
      <c r="T193" s="44">
        <v>14.86146816</v>
      </c>
    </row>
    <row r="194" spans="17:20">
      <c r="Q194" s="44">
        <v>4.6</v>
      </c>
      <c r="R194" s="44">
        <v>3.2568</v>
      </c>
      <c r="S194" s="44">
        <f t="shared" ref="S194:S257" si="49">Q194-R194</f>
        <v>1.3432</v>
      </c>
      <c r="T194" s="44">
        <v>16.36932816</v>
      </c>
    </row>
    <row r="195" spans="17:20">
      <c r="Q195" s="44">
        <v>5</v>
      </c>
      <c r="R195" s="44">
        <v>3.695</v>
      </c>
      <c r="S195" s="44">
        <f t="shared" si="49"/>
        <v>1.305</v>
      </c>
      <c r="T195" s="44">
        <v>18.571809</v>
      </c>
    </row>
    <row r="196" spans="17:20">
      <c r="Q196" s="44">
        <v>4.9</v>
      </c>
      <c r="R196" s="44">
        <v>3.724</v>
      </c>
      <c r="S196" s="44">
        <f t="shared" si="49"/>
        <v>1.176</v>
      </c>
      <c r="T196" s="44">
        <v>18.7175688</v>
      </c>
    </row>
    <row r="197" spans="17:20">
      <c r="Q197" s="44">
        <v>4</v>
      </c>
      <c r="R197" s="44">
        <v>1.072</v>
      </c>
      <c r="S197" s="44">
        <f t="shared" si="49"/>
        <v>2.928</v>
      </c>
      <c r="T197" s="44">
        <v>7.9576704</v>
      </c>
    </row>
    <row r="198" spans="17:20">
      <c r="Q198" s="44">
        <v>6.69</v>
      </c>
      <c r="R198" s="44">
        <v>2.04714</v>
      </c>
      <c r="S198" s="44">
        <f t="shared" si="49"/>
        <v>4.64286</v>
      </c>
      <c r="T198" s="44">
        <v>15.196329648</v>
      </c>
    </row>
    <row r="199" spans="17:20">
      <c r="Q199" s="44">
        <v>7.19</v>
      </c>
      <c r="R199" s="44">
        <v>2.36551</v>
      </c>
      <c r="S199" s="44">
        <f t="shared" si="49"/>
        <v>4.82449</v>
      </c>
      <c r="T199" s="44">
        <v>17.559653832</v>
      </c>
    </row>
    <row r="200" spans="17:20">
      <c r="Q200" s="44">
        <v>7.6</v>
      </c>
      <c r="R200" s="44">
        <v>2.8348</v>
      </c>
      <c r="S200" s="44">
        <f t="shared" si="49"/>
        <v>4.7652</v>
      </c>
      <c r="T200" s="44">
        <v>21.04328736</v>
      </c>
    </row>
    <row r="201" spans="17:20">
      <c r="Q201" s="44">
        <v>7.5</v>
      </c>
      <c r="R201" s="44">
        <v>3.0825</v>
      </c>
      <c r="S201" s="44">
        <f t="shared" si="49"/>
        <v>4.4175</v>
      </c>
      <c r="T201" s="44">
        <v>22.882014</v>
      </c>
    </row>
    <row r="202" spans="17:20">
      <c r="Q202" s="44">
        <v>7.1</v>
      </c>
      <c r="R202" s="44">
        <v>3.2092</v>
      </c>
      <c r="S202" s="44">
        <f t="shared" si="49"/>
        <v>3.8908</v>
      </c>
      <c r="T202" s="44">
        <v>23.82253344</v>
      </c>
    </row>
    <row r="203" spans="17:20">
      <c r="Q203" s="44">
        <v>7.2</v>
      </c>
      <c r="R203" s="44">
        <v>3.4776</v>
      </c>
      <c r="S203" s="44">
        <f t="shared" si="49"/>
        <v>3.7224</v>
      </c>
      <c r="T203" s="44">
        <v>25.81492032</v>
      </c>
    </row>
    <row r="204" spans="17:20">
      <c r="Q204" s="44">
        <v>6.9</v>
      </c>
      <c r="R204" s="44">
        <v>3.6087</v>
      </c>
      <c r="S204" s="44">
        <f t="shared" si="49"/>
        <v>3.2913</v>
      </c>
      <c r="T204" s="44">
        <v>26.78810184</v>
      </c>
    </row>
    <row r="205" spans="17:20">
      <c r="Q205" s="44">
        <v>3.2</v>
      </c>
      <c r="R205" s="44">
        <v>1.8656</v>
      </c>
      <c r="S205" s="44">
        <f t="shared" si="49"/>
        <v>1.3344</v>
      </c>
      <c r="T205" s="44">
        <v>13.84872192</v>
      </c>
    </row>
    <row r="206" spans="17:20">
      <c r="Q206" s="44">
        <v>3.7</v>
      </c>
      <c r="R206" s="44">
        <v>2.2718</v>
      </c>
      <c r="S206" s="44">
        <f t="shared" si="49"/>
        <v>1.4282</v>
      </c>
      <c r="T206" s="44">
        <v>16.86402576</v>
      </c>
    </row>
    <row r="207" spans="17:20">
      <c r="Q207" s="44">
        <v>3.5</v>
      </c>
      <c r="R207" s="44">
        <v>2.24</v>
      </c>
      <c r="S207" s="44">
        <f t="shared" si="49"/>
        <v>1.26</v>
      </c>
      <c r="T207" s="44">
        <v>16.627968</v>
      </c>
    </row>
    <row r="208" spans="17:20">
      <c r="Q208" s="44">
        <v>2.5</v>
      </c>
      <c r="R208" s="44">
        <v>1.68</v>
      </c>
      <c r="S208" s="44">
        <f t="shared" si="49"/>
        <v>0.82</v>
      </c>
      <c r="T208" s="44">
        <v>12.470976</v>
      </c>
    </row>
    <row r="209" spans="17:20">
      <c r="Q209" s="44">
        <v>2.6</v>
      </c>
      <c r="R209" s="44">
        <v>1.8408</v>
      </c>
      <c r="S209" s="44">
        <f t="shared" si="49"/>
        <v>0.7592</v>
      </c>
      <c r="T209" s="44">
        <v>13.66462656</v>
      </c>
    </row>
    <row r="210" spans="17:20">
      <c r="Q210" s="44">
        <v>1.5</v>
      </c>
      <c r="R210" s="44">
        <v>1.1085</v>
      </c>
      <c r="S210" s="44">
        <f t="shared" si="49"/>
        <v>0.3915</v>
      </c>
      <c r="T210" s="44">
        <v>8.2286172</v>
      </c>
    </row>
    <row r="211" spans="17:20">
      <c r="Q211" s="44">
        <v>1</v>
      </c>
      <c r="R211" s="44">
        <v>0.76</v>
      </c>
      <c r="S211" s="44">
        <f t="shared" si="49"/>
        <v>0.24</v>
      </c>
      <c r="T211" s="44">
        <v>5.641632</v>
      </c>
    </row>
    <row r="212" spans="17:20">
      <c r="Q212" s="44">
        <v>83.8</v>
      </c>
      <c r="R212" s="44">
        <v>22.4584</v>
      </c>
      <c r="S212" s="44">
        <f t="shared" si="49"/>
        <v>61.3416</v>
      </c>
      <c r="T212" s="44">
        <v>177.34500144</v>
      </c>
    </row>
    <row r="213" spans="17:20">
      <c r="Q213" s="44">
        <v>93.32</v>
      </c>
      <c r="R213" s="44">
        <v>28.55592</v>
      </c>
      <c r="S213" s="44">
        <f t="shared" si="49"/>
        <v>64.76408</v>
      </c>
      <c r="T213" s="44">
        <v>225.494677872</v>
      </c>
    </row>
    <row r="214" spans="17:20">
      <c r="Q214" s="44">
        <v>125.7</v>
      </c>
      <c r="R214" s="44">
        <v>41.3553</v>
      </c>
      <c r="S214" s="44">
        <f t="shared" si="49"/>
        <v>84.3447</v>
      </c>
      <c r="T214" s="44">
        <v>326.56626198</v>
      </c>
    </row>
    <row r="215" spans="17:20">
      <c r="Q215" s="44">
        <v>129.8</v>
      </c>
      <c r="R215" s="44">
        <v>48.4154</v>
      </c>
      <c r="S215" s="44">
        <f t="shared" si="49"/>
        <v>81.3846</v>
      </c>
      <c r="T215" s="44">
        <v>382.31704764</v>
      </c>
    </row>
    <row r="216" spans="17:20">
      <c r="Q216" s="44">
        <v>125</v>
      </c>
      <c r="R216" s="44">
        <v>51.375</v>
      </c>
      <c r="S216" s="44">
        <f t="shared" si="49"/>
        <v>73.625</v>
      </c>
      <c r="T216" s="44">
        <v>405.687825</v>
      </c>
    </row>
    <row r="217" spans="17:20">
      <c r="Q217" s="44">
        <v>139.7</v>
      </c>
      <c r="R217" s="44">
        <v>63.1444</v>
      </c>
      <c r="S217" s="44">
        <f t="shared" si="49"/>
        <v>76.5556</v>
      </c>
      <c r="T217" s="44">
        <v>498.62606904</v>
      </c>
    </row>
    <row r="218" spans="17:20">
      <c r="Q218" s="44">
        <v>133.4</v>
      </c>
      <c r="R218" s="44">
        <v>64.4322</v>
      </c>
      <c r="S218" s="44">
        <f t="shared" si="49"/>
        <v>68.9678</v>
      </c>
      <c r="T218" s="44">
        <v>508.79531052</v>
      </c>
    </row>
    <row r="219" spans="17:20">
      <c r="Q219" s="44">
        <v>129.3</v>
      </c>
      <c r="R219" s="44">
        <v>67.6239</v>
      </c>
      <c r="S219" s="44">
        <f t="shared" si="49"/>
        <v>61.6761</v>
      </c>
      <c r="T219" s="44">
        <v>533.99888874</v>
      </c>
    </row>
    <row r="220" spans="17:20">
      <c r="Q220" s="44">
        <v>93.1</v>
      </c>
      <c r="R220" s="44">
        <v>54.2773</v>
      </c>
      <c r="S220" s="44">
        <f t="shared" si="49"/>
        <v>38.8227</v>
      </c>
      <c r="T220" s="44">
        <v>428.60612718</v>
      </c>
    </row>
    <row r="221" spans="17:20">
      <c r="Q221" s="44">
        <v>91.4</v>
      </c>
      <c r="R221" s="44">
        <v>56.1196</v>
      </c>
      <c r="S221" s="44">
        <f t="shared" si="49"/>
        <v>35.2804</v>
      </c>
      <c r="T221" s="44">
        <v>443.15403336</v>
      </c>
    </row>
    <row r="222" spans="17:20">
      <c r="Q222" s="44">
        <v>89.9</v>
      </c>
      <c r="R222" s="44">
        <v>57.536</v>
      </c>
      <c r="S222" s="44">
        <f t="shared" si="49"/>
        <v>32.364</v>
      </c>
      <c r="T222" s="44">
        <v>454.3387776</v>
      </c>
    </row>
    <row r="223" spans="17:20">
      <c r="Q223" s="44">
        <v>86.4</v>
      </c>
      <c r="R223" s="44">
        <v>58.0608</v>
      </c>
      <c r="S223" s="44">
        <f t="shared" si="49"/>
        <v>28.3392</v>
      </c>
      <c r="T223" s="44">
        <v>458.48291328</v>
      </c>
    </row>
    <row r="224" spans="17:20">
      <c r="Q224" s="44">
        <v>86.1</v>
      </c>
      <c r="R224" s="44">
        <v>60.9588</v>
      </c>
      <c r="S224" s="44">
        <f t="shared" si="49"/>
        <v>25.1412</v>
      </c>
      <c r="T224" s="44">
        <v>481.36726008</v>
      </c>
    </row>
    <row r="225" spans="17:20">
      <c r="Q225" s="44">
        <v>86.4</v>
      </c>
      <c r="R225" s="44">
        <v>63.8496</v>
      </c>
      <c r="S225" s="44">
        <f t="shared" si="49"/>
        <v>22.5504</v>
      </c>
      <c r="T225" s="44">
        <v>504.19475136</v>
      </c>
    </row>
    <row r="226" spans="17:20">
      <c r="Q226" s="44">
        <v>82.3</v>
      </c>
      <c r="R226" s="44">
        <v>62.548</v>
      </c>
      <c r="S226" s="44">
        <f t="shared" si="49"/>
        <v>19.752</v>
      </c>
      <c r="T226" s="44">
        <v>493.9165368</v>
      </c>
    </row>
    <row r="227" spans="17:20">
      <c r="Q227" s="44">
        <v>50.5</v>
      </c>
      <c r="R227" s="44">
        <v>13.534</v>
      </c>
      <c r="S227" s="44">
        <f t="shared" si="49"/>
        <v>36.966</v>
      </c>
      <c r="T227" s="44">
        <v>74.8470802</v>
      </c>
    </row>
    <row r="228" spans="17:20">
      <c r="Q228" s="44">
        <v>98.5</v>
      </c>
      <c r="R228" s="44">
        <v>30.141</v>
      </c>
      <c r="S228" s="44">
        <f t="shared" si="49"/>
        <v>68.359</v>
      </c>
      <c r="T228" s="44">
        <v>166.6887723</v>
      </c>
    </row>
    <row r="229" spans="17:20">
      <c r="Q229" s="44">
        <v>96.07</v>
      </c>
      <c r="R229" s="44">
        <v>31.60703</v>
      </c>
      <c r="S229" s="44">
        <f t="shared" si="49"/>
        <v>64.46297</v>
      </c>
      <c r="T229" s="44">
        <v>174.796358009</v>
      </c>
    </row>
    <row r="230" spans="17:20">
      <c r="Q230" s="44">
        <v>100.6</v>
      </c>
      <c r="R230" s="44">
        <v>37.5238</v>
      </c>
      <c r="S230" s="44">
        <f t="shared" si="49"/>
        <v>63.0762</v>
      </c>
      <c r="T230" s="44">
        <v>207.51787114</v>
      </c>
    </row>
    <row r="231" spans="17:20">
      <c r="Q231" s="44">
        <v>100.7</v>
      </c>
      <c r="R231" s="44">
        <v>41.3877</v>
      </c>
      <c r="S231" s="44">
        <f t="shared" si="49"/>
        <v>59.3123</v>
      </c>
      <c r="T231" s="44">
        <v>228.88639731</v>
      </c>
    </row>
    <row r="232" spans="17:20">
      <c r="Q232" s="44">
        <v>103.2</v>
      </c>
      <c r="R232" s="44">
        <v>46.6464</v>
      </c>
      <c r="S232" s="44">
        <f t="shared" si="49"/>
        <v>56.5536</v>
      </c>
      <c r="T232" s="44">
        <v>257.96858592</v>
      </c>
    </row>
    <row r="233" spans="17:20">
      <c r="Q233" s="44">
        <v>107.8</v>
      </c>
      <c r="R233" s="44">
        <v>52.0674</v>
      </c>
      <c r="S233" s="44">
        <f t="shared" si="49"/>
        <v>55.7326</v>
      </c>
      <c r="T233" s="44">
        <v>287.94834222</v>
      </c>
    </row>
    <row r="234" spans="17:20">
      <c r="Q234" s="44">
        <v>99</v>
      </c>
      <c r="R234" s="44">
        <v>51.777</v>
      </c>
      <c r="S234" s="44">
        <f t="shared" si="49"/>
        <v>47.223</v>
      </c>
      <c r="T234" s="44">
        <v>286.3423431</v>
      </c>
    </row>
    <row r="235" spans="17:20">
      <c r="Q235" s="44">
        <v>33.7</v>
      </c>
      <c r="R235" s="44">
        <v>19.6471</v>
      </c>
      <c r="S235" s="44">
        <f t="shared" si="49"/>
        <v>14.0529</v>
      </c>
      <c r="T235" s="44">
        <v>108.65435713</v>
      </c>
    </row>
    <row r="236" spans="17:20">
      <c r="Q236" s="44">
        <v>34.3</v>
      </c>
      <c r="R236" s="44">
        <v>21.0602</v>
      </c>
      <c r="S236" s="44">
        <f t="shared" si="49"/>
        <v>13.2398</v>
      </c>
      <c r="T236" s="44">
        <v>116.46922406</v>
      </c>
    </row>
    <row r="237" spans="17:20">
      <c r="Q237" s="44">
        <v>35.6</v>
      </c>
      <c r="R237" s="44">
        <v>22.784</v>
      </c>
      <c r="S237" s="44">
        <f t="shared" si="49"/>
        <v>12.816</v>
      </c>
      <c r="T237" s="44">
        <v>126.0023552</v>
      </c>
    </row>
    <row r="238" spans="17:20">
      <c r="Q238" s="44">
        <v>36.6</v>
      </c>
      <c r="R238" s="44">
        <v>24.5952</v>
      </c>
      <c r="S238" s="44">
        <f t="shared" si="49"/>
        <v>12.0048</v>
      </c>
      <c r="T238" s="44">
        <v>136.01883456</v>
      </c>
    </row>
    <row r="239" spans="17:20">
      <c r="Q239" s="44">
        <v>38.5</v>
      </c>
      <c r="R239" s="44">
        <v>27.258</v>
      </c>
      <c r="S239" s="44">
        <f t="shared" si="49"/>
        <v>11.242</v>
      </c>
      <c r="T239" s="44">
        <v>150.7449174</v>
      </c>
    </row>
    <row r="240" spans="17:20">
      <c r="Q240" s="44">
        <v>40.7</v>
      </c>
      <c r="R240" s="44">
        <v>30.0773</v>
      </c>
      <c r="S240" s="44">
        <f t="shared" si="49"/>
        <v>10.6227</v>
      </c>
      <c r="T240" s="44">
        <v>166.33649219</v>
      </c>
    </row>
    <row r="241" spans="17:20">
      <c r="Q241" s="44">
        <v>39.2</v>
      </c>
      <c r="R241" s="44">
        <v>29.792</v>
      </c>
      <c r="S241" s="44">
        <f t="shared" si="49"/>
        <v>9.408</v>
      </c>
      <c r="T241" s="44">
        <v>164.7586976</v>
      </c>
    </row>
    <row r="242" spans="17:20">
      <c r="Q242" s="44">
        <v>5.4</v>
      </c>
      <c r="R242" s="44">
        <v>1.4472</v>
      </c>
      <c r="S242" s="44">
        <f t="shared" si="49"/>
        <v>3.9528</v>
      </c>
      <c r="T242" s="44">
        <v>13.02277392</v>
      </c>
    </row>
    <row r="243" spans="17:20">
      <c r="Q243" s="44">
        <v>6.2</v>
      </c>
      <c r="R243" s="44">
        <v>1.8972</v>
      </c>
      <c r="S243" s="44">
        <f t="shared" si="49"/>
        <v>4.3028</v>
      </c>
      <c r="T243" s="44">
        <v>17.07214392</v>
      </c>
    </row>
    <row r="244" spans="17:20">
      <c r="Q244" s="44">
        <v>6.16</v>
      </c>
      <c r="R244" s="44">
        <v>2.02664</v>
      </c>
      <c r="S244" s="44">
        <f t="shared" si="49"/>
        <v>4.13336</v>
      </c>
      <c r="T244" s="44">
        <v>18.236922704</v>
      </c>
    </row>
    <row r="245" spans="17:20">
      <c r="Q245" s="44">
        <v>6.3</v>
      </c>
      <c r="R245" s="44">
        <v>2.3499</v>
      </c>
      <c r="S245" s="44">
        <f t="shared" si="49"/>
        <v>3.9501</v>
      </c>
      <c r="T245" s="44">
        <v>21.14581014</v>
      </c>
    </row>
    <row r="246" spans="17:20">
      <c r="Q246" s="44">
        <v>6.3</v>
      </c>
      <c r="R246" s="44">
        <v>2.5893</v>
      </c>
      <c r="S246" s="44">
        <f t="shared" si="49"/>
        <v>3.7107</v>
      </c>
      <c r="T246" s="44">
        <v>23.30007498</v>
      </c>
    </row>
    <row r="247" spans="17:20">
      <c r="Q247" s="44">
        <v>6.5</v>
      </c>
      <c r="R247" s="44">
        <v>2.938</v>
      </c>
      <c r="S247" s="44">
        <f t="shared" si="49"/>
        <v>3.562</v>
      </c>
      <c r="T247" s="44">
        <v>26.4378868</v>
      </c>
    </row>
    <row r="248" spans="17:20">
      <c r="Q248" s="44">
        <v>6.9</v>
      </c>
      <c r="R248" s="44">
        <v>3.3327</v>
      </c>
      <c r="S248" s="44">
        <f t="shared" si="49"/>
        <v>3.5673</v>
      </c>
      <c r="T248" s="44">
        <v>29.98963422</v>
      </c>
    </row>
    <row r="249" spans="17:20">
      <c r="Q249" s="44">
        <v>6.8</v>
      </c>
      <c r="R249" s="44">
        <v>3.5564</v>
      </c>
      <c r="S249" s="44">
        <f t="shared" si="49"/>
        <v>3.2436</v>
      </c>
      <c r="T249" s="44">
        <v>32.00262104</v>
      </c>
    </row>
    <row r="250" spans="17:20">
      <c r="Q250" s="44">
        <v>4.5</v>
      </c>
      <c r="R250" s="44">
        <v>2.6235</v>
      </c>
      <c r="S250" s="44">
        <f t="shared" si="49"/>
        <v>1.8765</v>
      </c>
      <c r="T250" s="44">
        <v>23.6078271</v>
      </c>
    </row>
    <row r="251" spans="17:20">
      <c r="Q251" s="44">
        <v>4.5</v>
      </c>
      <c r="R251" s="44">
        <v>2.763</v>
      </c>
      <c r="S251" s="44">
        <f t="shared" si="49"/>
        <v>1.737</v>
      </c>
      <c r="T251" s="44">
        <v>24.8631318</v>
      </c>
    </row>
    <row r="252" spans="17:20">
      <c r="Q252" s="44">
        <v>4.6</v>
      </c>
      <c r="R252" s="44">
        <v>2.944</v>
      </c>
      <c r="S252" s="44">
        <f t="shared" si="49"/>
        <v>1.656</v>
      </c>
      <c r="T252" s="44">
        <v>26.4918784</v>
      </c>
    </row>
    <row r="253" spans="17:20">
      <c r="Q253" s="44">
        <v>4.3</v>
      </c>
      <c r="R253" s="44">
        <v>2.8896</v>
      </c>
      <c r="S253" s="44">
        <f t="shared" si="49"/>
        <v>1.4104</v>
      </c>
      <c r="T253" s="44">
        <v>26.00235456</v>
      </c>
    </row>
    <row r="254" spans="17:20">
      <c r="Q254" s="44">
        <v>1.7</v>
      </c>
      <c r="R254" s="44">
        <v>1.2036</v>
      </c>
      <c r="S254" s="44">
        <f t="shared" si="49"/>
        <v>0.4964</v>
      </c>
      <c r="T254" s="44">
        <v>10.83071496</v>
      </c>
    </row>
    <row r="255" spans="17:20">
      <c r="Q255" s="44">
        <v>1.5</v>
      </c>
      <c r="R255" s="44">
        <v>1.1085</v>
      </c>
      <c r="S255" s="44">
        <f t="shared" si="49"/>
        <v>0.3915</v>
      </c>
      <c r="T255" s="44">
        <v>9.9749481</v>
      </c>
    </row>
    <row r="256" spans="17:20">
      <c r="Q256" s="44">
        <v>1.7</v>
      </c>
      <c r="R256" s="44">
        <v>1.292</v>
      </c>
      <c r="S256" s="44">
        <f t="shared" si="49"/>
        <v>0.408</v>
      </c>
      <c r="T256" s="44">
        <v>11.6261912</v>
      </c>
    </row>
    <row r="257" spans="17:20">
      <c r="Q257" s="44">
        <v>2.6</v>
      </c>
      <c r="R257" s="44">
        <v>0.6968</v>
      </c>
      <c r="S257" s="44">
        <f t="shared" si="49"/>
        <v>1.9032</v>
      </c>
      <c r="T257" s="44">
        <v>3.30952128</v>
      </c>
    </row>
    <row r="258" spans="17:20">
      <c r="Q258" s="44">
        <v>13.06</v>
      </c>
      <c r="R258" s="44">
        <v>3.99636</v>
      </c>
      <c r="S258" s="44">
        <f t="shared" ref="S258:S321" si="50">Q258-R258</f>
        <v>9.06364</v>
      </c>
      <c r="T258" s="44">
        <v>18.981111456</v>
      </c>
    </row>
    <row r="259" spans="17:20">
      <c r="Q259" s="44">
        <v>13.2</v>
      </c>
      <c r="R259" s="44">
        <v>4.3428</v>
      </c>
      <c r="S259" s="44">
        <f t="shared" si="50"/>
        <v>8.8572</v>
      </c>
      <c r="T259" s="44">
        <v>20.62656288</v>
      </c>
    </row>
    <row r="260" spans="17:20">
      <c r="Q260" s="44">
        <v>14</v>
      </c>
      <c r="R260" s="44">
        <v>5.222</v>
      </c>
      <c r="S260" s="44">
        <f t="shared" si="50"/>
        <v>8.778</v>
      </c>
      <c r="T260" s="44">
        <v>24.8024112</v>
      </c>
    </row>
    <row r="261" spans="17:20">
      <c r="Q261" s="44">
        <v>14.4</v>
      </c>
      <c r="R261" s="44">
        <v>5.9184</v>
      </c>
      <c r="S261" s="44">
        <f t="shared" si="50"/>
        <v>8.4816</v>
      </c>
      <c r="T261" s="44">
        <v>28.11003264</v>
      </c>
    </row>
    <row r="262" spans="17:20">
      <c r="Q262" s="44">
        <v>14.8</v>
      </c>
      <c r="R262" s="44">
        <v>6.6896</v>
      </c>
      <c r="S262" s="44">
        <f t="shared" si="50"/>
        <v>8.1104</v>
      </c>
      <c r="T262" s="44">
        <v>31.77292416</v>
      </c>
    </row>
    <row r="263" spans="17:20">
      <c r="Q263" s="44">
        <v>15.5</v>
      </c>
      <c r="R263" s="44">
        <v>7.4865</v>
      </c>
      <c r="S263" s="44">
        <f t="shared" si="50"/>
        <v>8.0135</v>
      </c>
      <c r="T263" s="44">
        <v>35.5578804</v>
      </c>
    </row>
    <row r="264" spans="17:20">
      <c r="Q264" s="44">
        <v>14.3</v>
      </c>
      <c r="R264" s="44">
        <v>7.4789</v>
      </c>
      <c r="S264" s="44">
        <f t="shared" si="50"/>
        <v>6.8211</v>
      </c>
      <c r="T264" s="44">
        <v>35.52178344</v>
      </c>
    </row>
    <row r="265" spans="17:20">
      <c r="Q265" s="44">
        <v>5.7</v>
      </c>
      <c r="R265" s="44">
        <v>3.3231</v>
      </c>
      <c r="S265" s="44">
        <f t="shared" si="50"/>
        <v>2.3769</v>
      </c>
      <c r="T265" s="44">
        <v>15.78339576</v>
      </c>
    </row>
    <row r="266" spans="17:20">
      <c r="Q266" s="44">
        <v>5.8</v>
      </c>
      <c r="R266" s="44">
        <v>3.5612</v>
      </c>
      <c r="S266" s="44">
        <f t="shared" si="50"/>
        <v>2.2388</v>
      </c>
      <c r="T266" s="44">
        <v>16.91427552</v>
      </c>
    </row>
    <row r="267" spans="17:20">
      <c r="Q267" s="44">
        <v>6</v>
      </c>
      <c r="R267" s="44">
        <v>3.84</v>
      </c>
      <c r="S267" s="44">
        <f t="shared" si="50"/>
        <v>2.16</v>
      </c>
      <c r="T267" s="44">
        <v>18.238464</v>
      </c>
    </row>
    <row r="268" spans="17:20">
      <c r="Q268" s="44">
        <v>4.8</v>
      </c>
      <c r="R268" s="44">
        <v>3.2256</v>
      </c>
      <c r="S268" s="44">
        <f t="shared" si="50"/>
        <v>1.5744</v>
      </c>
      <c r="T268" s="44">
        <v>15.32030976</v>
      </c>
    </row>
    <row r="269" spans="17:20">
      <c r="Q269" s="44">
        <v>4.4</v>
      </c>
      <c r="R269" s="44">
        <v>3.1152</v>
      </c>
      <c r="S269" s="44">
        <f t="shared" si="50"/>
        <v>1.2848</v>
      </c>
      <c r="T269" s="44">
        <v>14.79595392</v>
      </c>
    </row>
    <row r="270" spans="17:20">
      <c r="Q270" s="44">
        <v>4.5</v>
      </c>
      <c r="R270" s="44">
        <v>3.3255</v>
      </c>
      <c r="S270" s="44">
        <f t="shared" si="50"/>
        <v>1.1745</v>
      </c>
      <c r="T270" s="44">
        <v>15.7947948</v>
      </c>
    </row>
    <row r="271" spans="17:20">
      <c r="Q271" s="44">
        <v>3.9</v>
      </c>
      <c r="R271" s="44">
        <v>2.964</v>
      </c>
      <c r="S271" s="44">
        <f t="shared" si="50"/>
        <v>0.936</v>
      </c>
      <c r="T271" s="44">
        <v>14.0778144</v>
      </c>
    </row>
    <row r="272" spans="17:20">
      <c r="Q272" s="44">
        <v>5.6</v>
      </c>
      <c r="R272" s="44">
        <v>1.5008</v>
      </c>
      <c r="S272" s="44">
        <f t="shared" si="50"/>
        <v>4.0992</v>
      </c>
      <c r="T272" s="44">
        <v>12.66855296</v>
      </c>
    </row>
    <row r="273" spans="17:20">
      <c r="Q273" s="44">
        <v>5.36</v>
      </c>
      <c r="R273" s="44">
        <v>1.64016</v>
      </c>
      <c r="S273" s="44">
        <f t="shared" si="50"/>
        <v>3.71984</v>
      </c>
      <c r="T273" s="44">
        <v>13.844918592</v>
      </c>
    </row>
    <row r="274" spans="17:20">
      <c r="Q274" s="44">
        <v>5.68</v>
      </c>
      <c r="R274" s="44">
        <v>1.86872</v>
      </c>
      <c r="S274" s="44">
        <f t="shared" si="50"/>
        <v>3.81128</v>
      </c>
      <c r="T274" s="44">
        <v>15.774239264</v>
      </c>
    </row>
    <row r="275" spans="17:20">
      <c r="Q275" s="44">
        <v>5.7</v>
      </c>
      <c r="R275" s="44">
        <v>2.1261</v>
      </c>
      <c r="S275" s="44">
        <f t="shared" si="50"/>
        <v>3.5739</v>
      </c>
      <c r="T275" s="44">
        <v>17.94683532</v>
      </c>
    </row>
    <row r="276" spans="17:20">
      <c r="Q276" s="44">
        <v>5.8</v>
      </c>
      <c r="R276" s="44">
        <v>2.3838</v>
      </c>
      <c r="S276" s="44">
        <f t="shared" si="50"/>
        <v>3.4162</v>
      </c>
      <c r="T276" s="44">
        <v>20.12213256</v>
      </c>
    </row>
    <row r="277" spans="17:20">
      <c r="Q277" s="44">
        <v>5.4</v>
      </c>
      <c r="R277" s="44">
        <v>2.4408</v>
      </c>
      <c r="S277" s="44">
        <f t="shared" si="50"/>
        <v>2.9592</v>
      </c>
      <c r="T277" s="44">
        <v>20.60328096</v>
      </c>
    </row>
    <row r="278" spans="17:20">
      <c r="Q278" s="44">
        <v>5.3</v>
      </c>
      <c r="R278" s="44">
        <v>2.5599</v>
      </c>
      <c r="S278" s="44">
        <f t="shared" si="50"/>
        <v>2.7401</v>
      </c>
      <c r="T278" s="44">
        <v>21.60862788</v>
      </c>
    </row>
    <row r="279" spans="17:20">
      <c r="Q279" s="44">
        <v>5.4</v>
      </c>
      <c r="R279" s="44">
        <v>2.8242</v>
      </c>
      <c r="S279" s="44">
        <f t="shared" si="50"/>
        <v>2.5758</v>
      </c>
      <c r="T279" s="44">
        <v>23.83963704</v>
      </c>
    </row>
    <row r="280" spans="17:20">
      <c r="Q280" s="44">
        <v>6</v>
      </c>
      <c r="R280" s="44">
        <v>3.498</v>
      </c>
      <c r="S280" s="44">
        <f t="shared" si="50"/>
        <v>2.502</v>
      </c>
      <c r="T280" s="44">
        <v>29.5273176</v>
      </c>
    </row>
    <row r="281" spans="17:20">
      <c r="Q281" s="44">
        <v>6</v>
      </c>
      <c r="R281" s="44">
        <v>3.684</v>
      </c>
      <c r="S281" s="44">
        <f t="shared" si="50"/>
        <v>2.316</v>
      </c>
      <c r="T281" s="44">
        <v>31.0973808</v>
      </c>
    </row>
    <row r="282" spans="17:20">
      <c r="Q282" s="44">
        <v>6</v>
      </c>
      <c r="R282" s="44">
        <v>3.84</v>
      </c>
      <c r="S282" s="44">
        <f t="shared" si="50"/>
        <v>2.16</v>
      </c>
      <c r="T282" s="44">
        <v>32.414208</v>
      </c>
    </row>
    <row r="283" spans="17:20">
      <c r="Q283" s="44">
        <v>6.8</v>
      </c>
      <c r="R283" s="44">
        <v>4.5696</v>
      </c>
      <c r="S283" s="44">
        <f t="shared" si="50"/>
        <v>2.2304</v>
      </c>
      <c r="T283" s="44">
        <v>38.57290752</v>
      </c>
    </row>
    <row r="284" spans="17:20">
      <c r="Q284" s="44">
        <v>6.2</v>
      </c>
      <c r="R284" s="44">
        <v>4.3896</v>
      </c>
      <c r="S284" s="44">
        <f t="shared" si="50"/>
        <v>1.8104</v>
      </c>
      <c r="T284" s="44">
        <v>37.05349152</v>
      </c>
    </row>
    <row r="285" spans="17:20">
      <c r="Q285" s="44">
        <v>6.2</v>
      </c>
      <c r="R285" s="44">
        <v>4.5818</v>
      </c>
      <c r="S285" s="44">
        <f t="shared" si="50"/>
        <v>1.6182</v>
      </c>
      <c r="T285" s="44">
        <v>38.67589016</v>
      </c>
    </row>
    <row r="286" spans="17:20">
      <c r="Q286" s="44">
        <v>6.1</v>
      </c>
      <c r="R286" s="44">
        <v>4.636</v>
      </c>
      <c r="S286" s="44">
        <f t="shared" si="50"/>
        <v>1.464</v>
      </c>
      <c r="T286" s="44">
        <v>39.1334032</v>
      </c>
    </row>
    <row r="287" spans="17:20">
      <c r="Q287" s="44">
        <v>2.3</v>
      </c>
      <c r="R287" s="44">
        <v>0.6164</v>
      </c>
      <c r="S287" s="44">
        <f t="shared" si="50"/>
        <v>1.6836</v>
      </c>
      <c r="T287" s="44">
        <v>2.87575256</v>
      </c>
    </row>
    <row r="288" spans="17:20">
      <c r="Q288" s="44">
        <v>4.39</v>
      </c>
      <c r="R288" s="44">
        <v>1.34334</v>
      </c>
      <c r="S288" s="44">
        <f t="shared" si="50"/>
        <v>3.04666</v>
      </c>
      <c r="T288" s="44">
        <v>6.267218436</v>
      </c>
    </row>
    <row r="289" spans="17:20">
      <c r="Q289" s="44">
        <v>4.43</v>
      </c>
      <c r="R289" s="44">
        <v>1.45747</v>
      </c>
      <c r="S289" s="44">
        <f t="shared" si="50"/>
        <v>2.97253</v>
      </c>
      <c r="T289" s="44">
        <v>6.799680538</v>
      </c>
    </row>
    <row r="290" spans="17:20">
      <c r="Q290" s="44">
        <v>4.7</v>
      </c>
      <c r="R290" s="44">
        <v>1.7531</v>
      </c>
      <c r="S290" s="44">
        <f t="shared" si="50"/>
        <v>2.9469</v>
      </c>
      <c r="T290" s="44">
        <v>8.17891274</v>
      </c>
    </row>
    <row r="291" spans="17:20">
      <c r="Q291" s="44">
        <v>4.7</v>
      </c>
      <c r="R291" s="44">
        <v>1.9317</v>
      </c>
      <c r="S291" s="44">
        <f t="shared" si="50"/>
        <v>2.7683</v>
      </c>
      <c r="T291" s="44">
        <v>9.01215318</v>
      </c>
    </row>
    <row r="292" spans="17:20">
      <c r="Q292" s="44">
        <v>4.8</v>
      </c>
      <c r="R292" s="44">
        <v>2.1696</v>
      </c>
      <c r="S292" s="44">
        <f t="shared" si="50"/>
        <v>2.6304</v>
      </c>
      <c r="T292" s="44">
        <v>10.12205184</v>
      </c>
    </row>
    <row r="293" spans="17:20">
      <c r="Q293" s="44">
        <v>5.2</v>
      </c>
      <c r="R293" s="44">
        <v>2.5116</v>
      </c>
      <c r="S293" s="44">
        <f t="shared" si="50"/>
        <v>2.6884</v>
      </c>
      <c r="T293" s="44">
        <v>11.71761864</v>
      </c>
    </row>
    <row r="294" spans="17:20">
      <c r="Q294" s="44">
        <v>5</v>
      </c>
      <c r="R294" s="44">
        <v>2.615</v>
      </c>
      <c r="S294" s="44">
        <f t="shared" si="50"/>
        <v>2.385</v>
      </c>
      <c r="T294" s="44">
        <v>12.200021</v>
      </c>
    </row>
    <row r="295" spans="17:20">
      <c r="Q295" s="44">
        <v>5</v>
      </c>
      <c r="R295" s="44">
        <v>2.915</v>
      </c>
      <c r="S295" s="44">
        <f t="shared" si="50"/>
        <v>2.085</v>
      </c>
      <c r="T295" s="44">
        <v>13.599641</v>
      </c>
    </row>
    <row r="296" spans="17:20">
      <c r="Q296" s="44">
        <v>5.1</v>
      </c>
      <c r="R296" s="44">
        <v>3.1314</v>
      </c>
      <c r="S296" s="44">
        <f t="shared" si="50"/>
        <v>1.9686</v>
      </c>
      <c r="T296" s="44">
        <v>14.60923356</v>
      </c>
    </row>
    <row r="297" spans="17:20">
      <c r="Q297" s="44">
        <v>5.2</v>
      </c>
      <c r="R297" s="44">
        <v>3.328</v>
      </c>
      <c r="S297" s="44">
        <f t="shared" si="50"/>
        <v>1.872</v>
      </c>
      <c r="T297" s="44">
        <v>15.5264512</v>
      </c>
    </row>
    <row r="298" spans="17:20">
      <c r="Q298" s="44">
        <v>5.9</v>
      </c>
      <c r="R298" s="44">
        <v>3.9648</v>
      </c>
      <c r="S298" s="44">
        <f t="shared" si="50"/>
        <v>1.9352</v>
      </c>
      <c r="T298" s="44">
        <v>18.49737792</v>
      </c>
    </row>
    <row r="299" spans="17:20">
      <c r="Q299" s="44">
        <v>6.5</v>
      </c>
      <c r="R299" s="44">
        <v>4.602</v>
      </c>
      <c r="S299" s="44">
        <f t="shared" si="50"/>
        <v>1.898</v>
      </c>
      <c r="T299" s="44">
        <v>21.4701708</v>
      </c>
    </row>
    <row r="300" spans="17:20">
      <c r="Q300" s="44">
        <v>6.6</v>
      </c>
      <c r="R300" s="44">
        <v>4.8774</v>
      </c>
      <c r="S300" s="44">
        <f t="shared" si="50"/>
        <v>1.7226</v>
      </c>
      <c r="T300" s="44">
        <v>22.75502196</v>
      </c>
    </row>
    <row r="301" spans="17:20">
      <c r="Q301" s="44">
        <v>6.2</v>
      </c>
      <c r="R301" s="44">
        <v>4.712</v>
      </c>
      <c r="S301" s="44">
        <f t="shared" si="50"/>
        <v>1.488</v>
      </c>
      <c r="T301" s="44">
        <v>21.9833648</v>
      </c>
    </row>
    <row r="302" spans="17:20">
      <c r="Q302" s="44">
        <v>0.1</v>
      </c>
      <c r="R302" s="44">
        <v>0.0268</v>
      </c>
      <c r="S302" s="44">
        <f t="shared" si="50"/>
        <v>0.0732</v>
      </c>
      <c r="T302" s="44">
        <v>0.1212968</v>
      </c>
    </row>
    <row r="303" spans="17:20">
      <c r="Q303" s="44">
        <v>0.21</v>
      </c>
      <c r="R303" s="44">
        <v>0.06426</v>
      </c>
      <c r="S303" s="44">
        <f t="shared" si="50"/>
        <v>0.14574</v>
      </c>
      <c r="T303" s="44">
        <v>0.29084076</v>
      </c>
    </row>
    <row r="304" spans="17:20">
      <c r="Q304" s="44">
        <v>0.9</v>
      </c>
      <c r="R304" s="44">
        <v>0.2961</v>
      </c>
      <c r="S304" s="44">
        <f t="shared" si="50"/>
        <v>0.6039</v>
      </c>
      <c r="T304" s="44">
        <v>1.3401486</v>
      </c>
    </row>
    <row r="305" spans="17:20">
      <c r="Q305" s="44">
        <v>0.9</v>
      </c>
      <c r="R305" s="44">
        <v>0.3357</v>
      </c>
      <c r="S305" s="44">
        <f t="shared" si="50"/>
        <v>0.5643</v>
      </c>
      <c r="T305" s="44">
        <v>1.5193782</v>
      </c>
    </row>
    <row r="306" spans="17:20">
      <c r="Q306" s="44">
        <v>0.1</v>
      </c>
      <c r="R306" s="44">
        <v>0.0411</v>
      </c>
      <c r="S306" s="44">
        <f t="shared" si="50"/>
        <v>0.0589</v>
      </c>
      <c r="T306" s="44">
        <v>0.1860186</v>
      </c>
    </row>
    <row r="307" spans="17:20">
      <c r="Q307" s="44">
        <v>0.1</v>
      </c>
      <c r="R307" s="44">
        <v>0.0452</v>
      </c>
      <c r="S307" s="44">
        <f t="shared" si="50"/>
        <v>0.0548</v>
      </c>
      <c r="T307" s="44">
        <v>0.2045752</v>
      </c>
    </row>
    <row r="308" spans="17:20">
      <c r="Q308" s="44">
        <v>0.1</v>
      </c>
      <c r="R308" s="44">
        <v>0.0483</v>
      </c>
      <c r="S308" s="44">
        <f t="shared" si="50"/>
        <v>0.0517</v>
      </c>
      <c r="T308" s="44">
        <v>0.2186058</v>
      </c>
    </row>
    <row r="309" spans="17:20">
      <c r="Q309" s="44">
        <v>0.1</v>
      </c>
      <c r="R309" s="44">
        <v>0.0523</v>
      </c>
      <c r="S309" s="44">
        <f t="shared" si="50"/>
        <v>0.0477</v>
      </c>
      <c r="T309" s="44">
        <v>0.2367098</v>
      </c>
    </row>
    <row r="310" spans="17:20">
      <c r="Q310" s="44">
        <v>0.1</v>
      </c>
      <c r="R310" s="44">
        <v>0.0583</v>
      </c>
      <c r="S310" s="44">
        <f t="shared" si="50"/>
        <v>0.0417</v>
      </c>
      <c r="T310" s="44">
        <v>0.2638658</v>
      </c>
    </row>
    <row r="311" spans="17:20">
      <c r="Q311" s="44">
        <v>0.1</v>
      </c>
      <c r="R311" s="44">
        <v>0.0614</v>
      </c>
      <c r="S311" s="44">
        <f t="shared" si="50"/>
        <v>0.0386</v>
      </c>
      <c r="T311" s="44">
        <v>0.2778964</v>
      </c>
    </row>
    <row r="312" spans="17:20">
      <c r="Q312" s="44">
        <v>0.1</v>
      </c>
      <c r="R312" s="44">
        <v>0.064</v>
      </c>
      <c r="S312" s="44">
        <f t="shared" si="50"/>
        <v>0.036</v>
      </c>
      <c r="T312" s="44">
        <v>0.289664</v>
      </c>
    </row>
    <row r="313" spans="17:20">
      <c r="Q313" s="44">
        <v>0.2</v>
      </c>
      <c r="R313" s="44">
        <v>0.1344</v>
      </c>
      <c r="S313" s="44">
        <f t="shared" si="50"/>
        <v>0.0656</v>
      </c>
      <c r="T313" s="44">
        <v>0.6082944</v>
      </c>
    </row>
    <row r="314" spans="17:20">
      <c r="Q314" s="44">
        <v>0.1</v>
      </c>
      <c r="R314" s="44">
        <v>0.0708</v>
      </c>
      <c r="S314" s="44">
        <f t="shared" si="50"/>
        <v>0.0292</v>
      </c>
      <c r="T314" s="44">
        <v>0.3204408</v>
      </c>
    </row>
    <row r="315" spans="17:20">
      <c r="Q315" s="44">
        <v>0.1</v>
      </c>
      <c r="R315" s="44">
        <v>0.0739</v>
      </c>
      <c r="S315" s="44">
        <f t="shared" si="50"/>
        <v>0.0261</v>
      </c>
      <c r="T315" s="44">
        <v>0.3344714</v>
      </c>
    </row>
    <row r="316" spans="17:20">
      <c r="Q316" s="44">
        <v>0.1</v>
      </c>
      <c r="R316" s="44">
        <v>0.076</v>
      </c>
      <c r="S316" s="44">
        <f t="shared" si="50"/>
        <v>0.024</v>
      </c>
      <c r="T316" s="44">
        <v>0.343976</v>
      </c>
    </row>
    <row r="317" spans="17:20">
      <c r="Q317" s="44">
        <v>1.7</v>
      </c>
      <c r="R317" s="44">
        <v>0.4556</v>
      </c>
      <c r="S317" s="44">
        <f t="shared" si="50"/>
        <v>1.2444</v>
      </c>
      <c r="T317" s="44">
        <v>4.7560084</v>
      </c>
    </row>
    <row r="318" spans="17:20">
      <c r="Q318" s="44">
        <v>2.66</v>
      </c>
      <c r="R318" s="44">
        <v>0.81396</v>
      </c>
      <c r="S318" s="44">
        <f t="shared" si="50"/>
        <v>1.84604</v>
      </c>
      <c r="T318" s="44">
        <v>8.49692844</v>
      </c>
    </row>
    <row r="319" spans="17:20">
      <c r="Q319" s="44">
        <v>2.93</v>
      </c>
      <c r="R319" s="44">
        <v>0.96397</v>
      </c>
      <c r="S319" s="44">
        <f t="shared" si="50"/>
        <v>1.96603</v>
      </c>
      <c r="T319" s="44">
        <v>10.06288283</v>
      </c>
    </row>
    <row r="320" spans="17:20">
      <c r="Q320" s="44">
        <v>2.3</v>
      </c>
      <c r="R320" s="44">
        <v>0.8579</v>
      </c>
      <c r="S320" s="44">
        <f t="shared" si="50"/>
        <v>1.4421</v>
      </c>
      <c r="T320" s="44">
        <v>8.9556181</v>
      </c>
    </row>
    <row r="321" spans="17:20">
      <c r="Q321" s="44">
        <v>2</v>
      </c>
      <c r="R321" s="44">
        <v>0.822</v>
      </c>
      <c r="S321" s="44">
        <f t="shared" si="50"/>
        <v>1.178</v>
      </c>
      <c r="T321" s="44">
        <v>8.580858</v>
      </c>
    </row>
    <row r="322" spans="17:20">
      <c r="Q322" s="44">
        <v>1.9</v>
      </c>
      <c r="R322" s="44">
        <v>0.8588</v>
      </c>
      <c r="S322" s="44">
        <f t="shared" ref="S322:S385" si="51">Q322-R322</f>
        <v>1.0412</v>
      </c>
      <c r="T322" s="44">
        <v>8.9650132</v>
      </c>
    </row>
    <row r="323" spans="17:20">
      <c r="Q323" s="44">
        <v>1.8</v>
      </c>
      <c r="R323" s="44">
        <v>0.8694</v>
      </c>
      <c r="S323" s="44">
        <f t="shared" si="51"/>
        <v>0.9306</v>
      </c>
      <c r="T323" s="44">
        <v>9.0756666</v>
      </c>
    </row>
    <row r="324" spans="17:20">
      <c r="Q324" s="44">
        <v>1.7</v>
      </c>
      <c r="R324" s="44">
        <v>0.8891</v>
      </c>
      <c r="S324" s="44">
        <f t="shared" si="51"/>
        <v>0.8109</v>
      </c>
      <c r="T324" s="44">
        <v>9.2813149</v>
      </c>
    </row>
    <row r="325" spans="17:20">
      <c r="Q325" s="44">
        <v>1.5</v>
      </c>
      <c r="R325" s="44">
        <v>0.8745</v>
      </c>
      <c r="S325" s="44">
        <f t="shared" si="51"/>
        <v>0.6255</v>
      </c>
      <c r="T325" s="44">
        <v>9.1289055</v>
      </c>
    </row>
    <row r="326" spans="17:20">
      <c r="Q326" s="44">
        <v>1.2</v>
      </c>
      <c r="R326" s="44">
        <v>0.7368</v>
      </c>
      <c r="S326" s="44">
        <f t="shared" si="51"/>
        <v>0.4632</v>
      </c>
      <c r="T326" s="44">
        <v>7.6914552</v>
      </c>
    </row>
    <row r="327" spans="17:20">
      <c r="Q327" s="44">
        <v>1.1</v>
      </c>
      <c r="R327" s="44">
        <v>0.704</v>
      </c>
      <c r="S327" s="44">
        <f t="shared" si="51"/>
        <v>0.396</v>
      </c>
      <c r="T327" s="44">
        <v>7.349056</v>
      </c>
    </row>
    <row r="328" spans="17:20">
      <c r="Q328" s="44">
        <v>0.9</v>
      </c>
      <c r="R328" s="44">
        <v>0.6048</v>
      </c>
      <c r="S328" s="44">
        <f t="shared" si="51"/>
        <v>0.2952</v>
      </c>
      <c r="T328" s="44">
        <v>6.3135072</v>
      </c>
    </row>
    <row r="329" spans="17:20">
      <c r="Q329" s="44">
        <v>0.7</v>
      </c>
      <c r="R329" s="44">
        <v>0.4956</v>
      </c>
      <c r="S329" s="44">
        <f t="shared" si="51"/>
        <v>0.2044</v>
      </c>
      <c r="T329" s="44">
        <v>5.1735684</v>
      </c>
    </row>
    <row r="330" spans="17:20">
      <c r="Q330" s="44">
        <v>0.7</v>
      </c>
      <c r="R330" s="44">
        <v>0.5173</v>
      </c>
      <c r="S330" s="44">
        <f t="shared" si="51"/>
        <v>0.1827</v>
      </c>
      <c r="T330" s="44">
        <v>5.4000947</v>
      </c>
    </row>
    <row r="331" spans="17:20">
      <c r="Q331" s="44">
        <v>0.6</v>
      </c>
      <c r="R331" s="44">
        <v>0.456</v>
      </c>
      <c r="S331" s="44">
        <f t="shared" si="51"/>
        <v>0.144</v>
      </c>
      <c r="T331" s="44">
        <v>4.760184</v>
      </c>
    </row>
    <row r="332" spans="17:20">
      <c r="Q332" s="44">
        <v>19.7</v>
      </c>
      <c r="R332" s="44">
        <v>5.2796</v>
      </c>
      <c r="S332" s="44">
        <f t="shared" si="51"/>
        <v>14.4204</v>
      </c>
      <c r="T332" s="44">
        <v>28.3936888</v>
      </c>
    </row>
    <row r="333" spans="17:20">
      <c r="Q333" s="44">
        <v>19.7</v>
      </c>
      <c r="R333" s="44">
        <v>6.0282</v>
      </c>
      <c r="S333" s="44">
        <f t="shared" si="51"/>
        <v>13.6718</v>
      </c>
      <c r="T333" s="44">
        <v>32.4196596</v>
      </c>
    </row>
    <row r="334" spans="17:20">
      <c r="Q334" s="44">
        <v>20</v>
      </c>
      <c r="R334" s="44">
        <v>6.58</v>
      </c>
      <c r="S334" s="44">
        <f t="shared" si="51"/>
        <v>13.42</v>
      </c>
      <c r="T334" s="44">
        <v>35.38724</v>
      </c>
    </row>
    <row r="335" spans="17:20">
      <c r="Q335" s="44">
        <v>19.5</v>
      </c>
      <c r="R335" s="44">
        <v>7.2735</v>
      </c>
      <c r="S335" s="44">
        <f t="shared" si="51"/>
        <v>12.2265</v>
      </c>
      <c r="T335" s="44">
        <v>39.116883</v>
      </c>
    </row>
    <row r="336" spans="17:20">
      <c r="Q336" s="44">
        <v>19.4</v>
      </c>
      <c r="R336" s="44">
        <v>7.9734</v>
      </c>
      <c r="S336" s="44">
        <f t="shared" si="51"/>
        <v>11.4266</v>
      </c>
      <c r="T336" s="44">
        <v>42.8809452</v>
      </c>
    </row>
    <row r="337" spans="17:20">
      <c r="Q337" s="44">
        <v>19.3</v>
      </c>
      <c r="R337" s="44">
        <v>8.7236</v>
      </c>
      <c r="S337" s="44">
        <f t="shared" si="51"/>
        <v>10.5764</v>
      </c>
      <c r="T337" s="44">
        <v>46.9155208</v>
      </c>
    </row>
    <row r="338" spans="17:20">
      <c r="Q338" s="44">
        <v>17.8</v>
      </c>
      <c r="R338" s="44">
        <v>8.5974</v>
      </c>
      <c r="S338" s="44">
        <f t="shared" si="51"/>
        <v>9.2026</v>
      </c>
      <c r="T338" s="44">
        <v>46.2368172</v>
      </c>
    </row>
    <row r="339" spans="17:20">
      <c r="Q339" s="44">
        <v>17.6</v>
      </c>
      <c r="R339" s="44">
        <v>9.2048</v>
      </c>
      <c r="S339" s="44">
        <f t="shared" si="51"/>
        <v>8.3952</v>
      </c>
      <c r="T339" s="44">
        <v>49.5034144</v>
      </c>
    </row>
    <row r="340" spans="17:20">
      <c r="Q340" s="44">
        <v>79</v>
      </c>
      <c r="R340" s="44">
        <v>46.057</v>
      </c>
      <c r="S340" s="44">
        <f t="shared" si="51"/>
        <v>32.943</v>
      </c>
      <c r="T340" s="44">
        <v>247.694546</v>
      </c>
    </row>
    <row r="341" spans="17:20">
      <c r="Q341" s="44">
        <v>76.9</v>
      </c>
      <c r="R341" s="44">
        <v>47.2166</v>
      </c>
      <c r="S341" s="44">
        <f t="shared" si="51"/>
        <v>29.6834</v>
      </c>
      <c r="T341" s="44">
        <v>253.9308748</v>
      </c>
    </row>
    <row r="342" spans="17:20">
      <c r="Q342" s="44">
        <v>79.8</v>
      </c>
      <c r="R342" s="44">
        <v>51.072</v>
      </c>
      <c r="S342" s="44">
        <f t="shared" si="51"/>
        <v>28.728</v>
      </c>
      <c r="T342" s="44">
        <v>274.665216</v>
      </c>
    </row>
    <row r="343" spans="17:20">
      <c r="Q343" s="44">
        <v>78.9</v>
      </c>
      <c r="R343" s="44">
        <v>53.0208</v>
      </c>
      <c r="S343" s="44">
        <f t="shared" si="51"/>
        <v>25.8792</v>
      </c>
      <c r="T343" s="44">
        <v>285.1458624</v>
      </c>
    </row>
    <row r="344" spans="17:20">
      <c r="Q344" s="44">
        <v>78.3</v>
      </c>
      <c r="R344" s="44">
        <v>55.4364</v>
      </c>
      <c r="S344" s="44">
        <f t="shared" si="51"/>
        <v>22.8636</v>
      </c>
      <c r="T344" s="44">
        <v>298.1369592</v>
      </c>
    </row>
    <row r="345" spans="17:20">
      <c r="Q345" s="44">
        <v>84.3</v>
      </c>
      <c r="R345" s="44">
        <v>62.2977</v>
      </c>
      <c r="S345" s="44">
        <f t="shared" si="51"/>
        <v>22.0023</v>
      </c>
      <c r="T345" s="44">
        <v>335.0370306</v>
      </c>
    </row>
    <row r="346" spans="17:20">
      <c r="Q346" s="44">
        <v>75.3</v>
      </c>
      <c r="R346" s="44">
        <v>57.228</v>
      </c>
      <c r="S346" s="44">
        <f t="shared" si="51"/>
        <v>18.072</v>
      </c>
      <c r="T346" s="44">
        <v>307.772184</v>
      </c>
    </row>
    <row r="347" spans="17:20">
      <c r="Q347" s="44">
        <v>9.7</v>
      </c>
      <c r="R347" s="44">
        <v>2.5996</v>
      </c>
      <c r="S347" s="44">
        <f t="shared" si="51"/>
        <v>7.1004</v>
      </c>
      <c r="T347" s="44">
        <v>19.22846132</v>
      </c>
    </row>
    <row r="348" spans="17:20">
      <c r="Q348" s="44">
        <v>2.23</v>
      </c>
      <c r="R348" s="44">
        <v>0.68238</v>
      </c>
      <c r="S348" s="44">
        <f t="shared" si="51"/>
        <v>1.54762</v>
      </c>
      <c r="T348" s="44">
        <v>5.047360146</v>
      </c>
    </row>
    <row r="349" spans="17:20">
      <c r="Q349" s="44">
        <v>4.15</v>
      </c>
      <c r="R349" s="44">
        <v>1.36535</v>
      </c>
      <c r="S349" s="44">
        <f t="shared" si="51"/>
        <v>2.78465</v>
      </c>
      <c r="T349" s="44">
        <v>10.099084345</v>
      </c>
    </row>
    <row r="350" spans="17:20">
      <c r="Q350" s="44">
        <v>3.8</v>
      </c>
      <c r="R350" s="44">
        <v>1.4174</v>
      </c>
      <c r="S350" s="44">
        <f t="shared" si="51"/>
        <v>2.3826</v>
      </c>
      <c r="T350" s="44">
        <v>10.48408258</v>
      </c>
    </row>
    <row r="351" spans="17:20">
      <c r="Q351" s="44">
        <v>4</v>
      </c>
      <c r="R351" s="44">
        <v>1.644</v>
      </c>
      <c r="S351" s="44">
        <f t="shared" si="51"/>
        <v>2.356</v>
      </c>
      <c r="T351" s="44">
        <v>12.1601748</v>
      </c>
    </row>
    <row r="352" spans="17:20">
      <c r="Q352" s="44">
        <v>5.6</v>
      </c>
      <c r="R352" s="44">
        <v>2.5312</v>
      </c>
      <c r="S352" s="44">
        <f t="shared" si="51"/>
        <v>3.0688</v>
      </c>
      <c r="T352" s="44">
        <v>18.72252704</v>
      </c>
    </row>
    <row r="353" spans="17:20">
      <c r="Q353" s="44">
        <v>6.1</v>
      </c>
      <c r="R353" s="44">
        <v>2.9463</v>
      </c>
      <c r="S353" s="44">
        <f t="shared" si="51"/>
        <v>3.1537</v>
      </c>
      <c r="T353" s="44">
        <v>21.79289721</v>
      </c>
    </row>
    <row r="354" spans="17:20">
      <c r="Q354" s="44">
        <v>5.7</v>
      </c>
      <c r="R354" s="44">
        <v>2.9811</v>
      </c>
      <c r="S354" s="44">
        <f t="shared" si="51"/>
        <v>2.7189</v>
      </c>
      <c r="T354" s="44">
        <v>22.05030237</v>
      </c>
    </row>
    <row r="355" spans="17:20">
      <c r="Q355" s="44">
        <v>5.9</v>
      </c>
      <c r="R355" s="44">
        <v>3.4397</v>
      </c>
      <c r="S355" s="44">
        <f t="shared" si="51"/>
        <v>2.4603</v>
      </c>
      <c r="T355" s="44">
        <v>25.44242899</v>
      </c>
    </row>
    <row r="356" spans="17:20">
      <c r="Q356" s="44">
        <v>6</v>
      </c>
      <c r="R356" s="44">
        <v>3.684</v>
      </c>
      <c r="S356" s="44">
        <f t="shared" si="51"/>
        <v>2.316</v>
      </c>
      <c r="T356" s="44">
        <v>27.2494428</v>
      </c>
    </row>
    <row r="357" spans="17:20">
      <c r="Q357" s="44">
        <v>1.3</v>
      </c>
      <c r="R357" s="44">
        <v>0.832</v>
      </c>
      <c r="S357" s="44">
        <f t="shared" si="51"/>
        <v>0.468</v>
      </c>
      <c r="T357" s="44">
        <v>6.1540544</v>
      </c>
    </row>
    <row r="358" spans="17:20">
      <c r="Q358" s="44">
        <v>1.3</v>
      </c>
      <c r="R358" s="44">
        <v>0.8736</v>
      </c>
      <c r="S358" s="44">
        <f t="shared" si="51"/>
        <v>0.4264</v>
      </c>
      <c r="T358" s="44">
        <v>6.46175712</v>
      </c>
    </row>
    <row r="359" spans="17:20">
      <c r="Q359" s="44">
        <v>0.9</v>
      </c>
      <c r="R359" s="44">
        <v>0.6372</v>
      </c>
      <c r="S359" s="44">
        <f t="shared" si="51"/>
        <v>0.2628</v>
      </c>
      <c r="T359" s="44">
        <v>4.71317724</v>
      </c>
    </row>
    <row r="360" spans="17:20">
      <c r="Q360" s="44">
        <v>0.8</v>
      </c>
      <c r="R360" s="44">
        <v>0.5912</v>
      </c>
      <c r="S360" s="44">
        <f t="shared" si="51"/>
        <v>0.2088</v>
      </c>
      <c r="T360" s="44">
        <v>4.37292904</v>
      </c>
    </row>
    <row r="361" spans="17:20">
      <c r="Q361" s="44">
        <v>0.9</v>
      </c>
      <c r="R361" s="44">
        <v>0.684</v>
      </c>
      <c r="S361" s="44">
        <f t="shared" si="51"/>
        <v>0.216</v>
      </c>
      <c r="T361" s="44">
        <v>5.0593428</v>
      </c>
    </row>
    <row r="362" spans="17:20">
      <c r="Q362" s="44">
        <v>14.1</v>
      </c>
      <c r="R362" s="44">
        <v>3.7788</v>
      </c>
      <c r="S362" s="44">
        <f t="shared" si="51"/>
        <v>10.3212</v>
      </c>
      <c r="T362" s="44">
        <v>28.33117512</v>
      </c>
    </row>
    <row r="363" spans="17:20">
      <c r="Q363" s="44">
        <v>14.67</v>
      </c>
      <c r="R363" s="44">
        <v>4.48902</v>
      </c>
      <c r="S363" s="44">
        <f t="shared" si="51"/>
        <v>10.18098</v>
      </c>
      <c r="T363" s="44">
        <v>33.655978548</v>
      </c>
    </row>
    <row r="364" spans="17:20">
      <c r="Q364" s="44">
        <v>14.83</v>
      </c>
      <c r="R364" s="44">
        <v>4.87907</v>
      </c>
      <c r="S364" s="44">
        <f t="shared" si="51"/>
        <v>9.95093</v>
      </c>
      <c r="T364" s="44">
        <v>36.580339418</v>
      </c>
    </row>
    <row r="365" spans="17:20">
      <c r="Q365" s="44">
        <v>14.8</v>
      </c>
      <c r="R365" s="44">
        <v>5.5204</v>
      </c>
      <c r="S365" s="44">
        <f t="shared" si="51"/>
        <v>9.2796</v>
      </c>
      <c r="T365" s="44">
        <v>41.38864696</v>
      </c>
    </row>
    <row r="366" spans="17:20">
      <c r="Q366" s="44">
        <v>15.1</v>
      </c>
      <c r="R366" s="44">
        <v>6.2061</v>
      </c>
      <c r="S366" s="44">
        <f t="shared" si="51"/>
        <v>8.8939</v>
      </c>
      <c r="T366" s="44">
        <v>46.52961414</v>
      </c>
    </row>
    <row r="367" spans="17:20">
      <c r="Q367" s="44">
        <v>17.3</v>
      </c>
      <c r="R367" s="44">
        <v>7.8196</v>
      </c>
      <c r="S367" s="44">
        <f t="shared" si="51"/>
        <v>9.4804</v>
      </c>
      <c r="T367" s="44">
        <v>58.62666904</v>
      </c>
    </row>
    <row r="368" spans="17:20">
      <c r="Q368" s="44">
        <v>17.1</v>
      </c>
      <c r="R368" s="44">
        <v>8.2593</v>
      </c>
      <c r="S368" s="44">
        <f t="shared" si="51"/>
        <v>8.8407</v>
      </c>
      <c r="T368" s="44">
        <v>61.92327582</v>
      </c>
    </row>
    <row r="369" spans="17:20">
      <c r="Q369" s="44">
        <v>17.7</v>
      </c>
      <c r="R369" s="44">
        <v>9.2571</v>
      </c>
      <c r="S369" s="44">
        <f t="shared" si="51"/>
        <v>8.4429</v>
      </c>
      <c r="T369" s="44">
        <v>69.40418154</v>
      </c>
    </row>
    <row r="370" spans="17:20">
      <c r="Q370" s="44">
        <v>16.1</v>
      </c>
      <c r="R370" s="44">
        <v>9.3863</v>
      </c>
      <c r="S370" s="44">
        <f t="shared" si="51"/>
        <v>6.7137</v>
      </c>
      <c r="T370" s="44">
        <v>70.37284562</v>
      </c>
    </row>
    <row r="371" spans="17:20">
      <c r="Q371" s="44">
        <v>16.5</v>
      </c>
      <c r="R371" s="44">
        <v>10.131</v>
      </c>
      <c r="S371" s="44">
        <f t="shared" si="51"/>
        <v>6.369</v>
      </c>
      <c r="T371" s="44">
        <v>75.9561594</v>
      </c>
    </row>
    <row r="372" spans="17:20">
      <c r="Q372" s="44">
        <v>16.9</v>
      </c>
      <c r="R372" s="44">
        <v>10.816</v>
      </c>
      <c r="S372" s="44">
        <f t="shared" si="51"/>
        <v>6.084</v>
      </c>
      <c r="T372" s="44">
        <v>81.0918784</v>
      </c>
    </row>
    <row r="373" spans="17:20">
      <c r="Q373" s="44">
        <v>17.6</v>
      </c>
      <c r="R373" s="44">
        <v>11.8272</v>
      </c>
      <c r="S373" s="44">
        <f t="shared" si="51"/>
        <v>5.7728</v>
      </c>
      <c r="T373" s="44">
        <v>88.67324928</v>
      </c>
    </row>
    <row r="374" spans="17:20">
      <c r="Q374" s="44">
        <v>18.8</v>
      </c>
      <c r="R374" s="44">
        <v>13.3104</v>
      </c>
      <c r="S374" s="44">
        <f t="shared" si="51"/>
        <v>5.4896</v>
      </c>
      <c r="T374" s="44">
        <v>99.79339296</v>
      </c>
    </row>
    <row r="375" spans="17:20">
      <c r="Q375" s="44">
        <v>19.1</v>
      </c>
      <c r="R375" s="44">
        <v>14.1149</v>
      </c>
      <c r="S375" s="44">
        <f t="shared" si="51"/>
        <v>4.9851</v>
      </c>
      <c r="T375" s="44">
        <v>105.82505126</v>
      </c>
    </row>
    <row r="376" spans="17:20">
      <c r="Q376" s="44">
        <v>22</v>
      </c>
      <c r="R376" s="44">
        <v>16.72</v>
      </c>
      <c r="S376" s="44">
        <f t="shared" si="51"/>
        <v>5.28</v>
      </c>
      <c r="T376" s="44">
        <v>125.356528</v>
      </c>
    </row>
    <row r="377" spans="17:20">
      <c r="Q377" s="44">
        <v>39</v>
      </c>
      <c r="R377" s="44">
        <v>10.452</v>
      </c>
      <c r="S377" s="44">
        <f t="shared" si="51"/>
        <v>28.548</v>
      </c>
      <c r="T377" s="44">
        <v>105.8338164</v>
      </c>
    </row>
    <row r="378" spans="17:20">
      <c r="Q378" s="44">
        <v>36.85</v>
      </c>
      <c r="R378" s="44">
        <v>11.2761</v>
      </c>
      <c r="S378" s="44">
        <f t="shared" si="51"/>
        <v>25.5739</v>
      </c>
      <c r="T378" s="44">
        <v>114.17840577</v>
      </c>
    </row>
    <row r="379" spans="17:20">
      <c r="Q379" s="44">
        <v>37.13</v>
      </c>
      <c r="R379" s="44">
        <v>12.21577</v>
      </c>
      <c r="S379" s="44">
        <f t="shared" si="51"/>
        <v>24.91423</v>
      </c>
      <c r="T379" s="44">
        <v>123.693222289</v>
      </c>
    </row>
    <row r="380" spans="17:20">
      <c r="Q380" s="44">
        <v>36.3</v>
      </c>
      <c r="R380" s="44">
        <v>13.5399</v>
      </c>
      <c r="S380" s="44">
        <f t="shared" si="51"/>
        <v>22.7601</v>
      </c>
      <c r="T380" s="44">
        <v>137.10096543</v>
      </c>
    </row>
    <row r="381" spans="17:20">
      <c r="Q381" s="44">
        <v>37.2</v>
      </c>
      <c r="R381" s="44">
        <v>15.2892</v>
      </c>
      <c r="S381" s="44">
        <f t="shared" si="51"/>
        <v>21.9108</v>
      </c>
      <c r="T381" s="44">
        <v>154.81385244</v>
      </c>
    </row>
    <row r="382" spans="17:20">
      <c r="Q382" s="44">
        <v>37.2</v>
      </c>
      <c r="R382" s="44">
        <v>16.8144</v>
      </c>
      <c r="S382" s="44">
        <f t="shared" si="51"/>
        <v>20.3856</v>
      </c>
      <c r="T382" s="44">
        <v>170.25757008</v>
      </c>
    </row>
    <row r="383" spans="17:20">
      <c r="Q383" s="44">
        <v>37.6</v>
      </c>
      <c r="R383" s="44">
        <v>18.1608</v>
      </c>
      <c r="S383" s="44">
        <f t="shared" si="51"/>
        <v>19.4392</v>
      </c>
      <c r="T383" s="44">
        <v>183.89081256</v>
      </c>
    </row>
    <row r="384" spans="17:20">
      <c r="Q384" s="44">
        <v>37.2</v>
      </c>
      <c r="R384" s="44">
        <v>19.4556</v>
      </c>
      <c r="S384" s="44">
        <f t="shared" si="51"/>
        <v>17.7444</v>
      </c>
      <c r="T384" s="44">
        <v>197.00156892</v>
      </c>
    </row>
    <row r="385" spans="17:20">
      <c r="Q385" s="44">
        <v>38</v>
      </c>
      <c r="R385" s="44">
        <v>22.154</v>
      </c>
      <c r="S385" s="44">
        <f t="shared" si="51"/>
        <v>15.846</v>
      </c>
      <c r="T385" s="44">
        <v>224.3247578</v>
      </c>
    </row>
    <row r="386" spans="17:20">
      <c r="Q386" s="44">
        <v>42.3</v>
      </c>
      <c r="R386" s="44">
        <v>25.9722</v>
      </c>
      <c r="S386" s="44">
        <f t="shared" ref="S386:S449" si="52">Q386-R386</f>
        <v>16.3278</v>
      </c>
      <c r="T386" s="44">
        <v>262.98670554</v>
      </c>
    </row>
    <row r="387" spans="17:20">
      <c r="Q387" s="44">
        <v>44</v>
      </c>
      <c r="R387" s="44">
        <v>28.16</v>
      </c>
      <c r="S387" s="44">
        <f t="shared" si="52"/>
        <v>15.84</v>
      </c>
      <c r="T387" s="44">
        <v>285.139712</v>
      </c>
    </row>
    <row r="388" spans="17:20">
      <c r="Q388" s="44">
        <v>45.3</v>
      </c>
      <c r="R388" s="44">
        <v>30.4416</v>
      </c>
      <c r="S388" s="44">
        <f t="shared" si="52"/>
        <v>14.8584</v>
      </c>
      <c r="T388" s="44">
        <v>308.24250912</v>
      </c>
    </row>
    <row r="389" spans="17:20">
      <c r="Q389" s="44">
        <v>53.1</v>
      </c>
      <c r="R389" s="44">
        <v>37.5948</v>
      </c>
      <c r="S389" s="44">
        <f t="shared" si="52"/>
        <v>15.5052</v>
      </c>
      <c r="T389" s="44">
        <v>380.67366636</v>
      </c>
    </row>
    <row r="390" spans="17:20">
      <c r="Q390" s="44">
        <v>53.2</v>
      </c>
      <c r="R390" s="44">
        <v>39.3148</v>
      </c>
      <c r="S390" s="44">
        <f t="shared" si="52"/>
        <v>13.8852</v>
      </c>
      <c r="T390" s="44">
        <v>398.08987036</v>
      </c>
    </row>
    <row r="391" spans="17:20">
      <c r="Q391" s="44">
        <v>115</v>
      </c>
      <c r="R391" s="44">
        <v>87.4</v>
      </c>
      <c r="S391" s="44">
        <f t="shared" si="52"/>
        <v>27.6</v>
      </c>
      <c r="T391" s="44">
        <v>884.98618</v>
      </c>
    </row>
    <row r="392" spans="17:20">
      <c r="Q392" s="44">
        <v>43.5</v>
      </c>
      <c r="R392" s="44">
        <v>11.658</v>
      </c>
      <c r="S392" s="44">
        <f t="shared" si="52"/>
        <v>31.842</v>
      </c>
      <c r="T392" s="44">
        <v>43.3689258</v>
      </c>
    </row>
    <row r="393" spans="17:20">
      <c r="Q393" s="44">
        <v>41.29</v>
      </c>
      <c r="R393" s="44">
        <v>12.63474</v>
      </c>
      <c r="S393" s="44">
        <f t="shared" si="52"/>
        <v>28.65526</v>
      </c>
      <c r="T393" s="44">
        <v>47.002496274</v>
      </c>
    </row>
    <row r="394" spans="17:20">
      <c r="Q394" s="44">
        <v>45.2</v>
      </c>
      <c r="R394" s="44">
        <v>14.8708</v>
      </c>
      <c r="S394" s="44">
        <f t="shared" si="52"/>
        <v>30.3292</v>
      </c>
      <c r="T394" s="44">
        <v>55.32086308</v>
      </c>
    </row>
    <row r="395" spans="17:20">
      <c r="Q395" s="44">
        <v>46.9</v>
      </c>
      <c r="R395" s="44">
        <v>17.4937</v>
      </c>
      <c r="S395" s="44">
        <f t="shared" si="52"/>
        <v>29.4063</v>
      </c>
      <c r="T395" s="44">
        <v>65.07831337</v>
      </c>
    </row>
    <row r="396" spans="17:20">
      <c r="Q396" s="44">
        <v>46.5</v>
      </c>
      <c r="R396" s="44">
        <v>19.1115</v>
      </c>
      <c r="S396" s="44">
        <f t="shared" si="52"/>
        <v>27.3885</v>
      </c>
      <c r="T396" s="44">
        <v>71.09669115</v>
      </c>
    </row>
    <row r="397" spans="17:20">
      <c r="Q397" s="44">
        <v>45.5</v>
      </c>
      <c r="R397" s="44">
        <v>20.566</v>
      </c>
      <c r="S397" s="44">
        <f t="shared" si="52"/>
        <v>24.934</v>
      </c>
      <c r="T397" s="44">
        <v>76.5075766</v>
      </c>
    </row>
    <row r="398" spans="17:20">
      <c r="Q398" s="44">
        <v>43.5</v>
      </c>
      <c r="R398" s="44">
        <v>21.0105</v>
      </c>
      <c r="S398" s="44">
        <f t="shared" si="52"/>
        <v>22.4895</v>
      </c>
      <c r="T398" s="44">
        <v>78.16116105</v>
      </c>
    </row>
    <row r="399" spans="17:20">
      <c r="Q399" s="44">
        <v>43.7</v>
      </c>
      <c r="R399" s="44">
        <v>22.8551</v>
      </c>
      <c r="S399" s="44">
        <f t="shared" si="52"/>
        <v>20.8449</v>
      </c>
      <c r="T399" s="44">
        <v>85.02325751</v>
      </c>
    </row>
    <row r="400" spans="17:20">
      <c r="Q400" s="44">
        <v>28.4</v>
      </c>
      <c r="R400" s="44">
        <v>16.5572</v>
      </c>
      <c r="S400" s="44">
        <f t="shared" si="52"/>
        <v>11.8428</v>
      </c>
      <c r="T400" s="44">
        <v>61.59443972</v>
      </c>
    </row>
    <row r="401" spans="17:20">
      <c r="Q401" s="44">
        <v>27.9</v>
      </c>
      <c r="R401" s="44">
        <v>17.1306</v>
      </c>
      <c r="S401" s="44">
        <f t="shared" si="52"/>
        <v>10.7694</v>
      </c>
      <c r="T401" s="44">
        <v>63.72754506</v>
      </c>
    </row>
    <row r="402" spans="17:20">
      <c r="Q402" s="44">
        <v>27.4</v>
      </c>
      <c r="R402" s="44">
        <v>17.536</v>
      </c>
      <c r="S402" s="44">
        <f t="shared" si="52"/>
        <v>9.864</v>
      </c>
      <c r="T402" s="44">
        <v>65.2356736</v>
      </c>
    </row>
    <row r="403" spans="17:20">
      <c r="Q403" s="44">
        <v>27.6</v>
      </c>
      <c r="R403" s="44">
        <v>18.5472</v>
      </c>
      <c r="S403" s="44">
        <f t="shared" si="52"/>
        <v>9.0528</v>
      </c>
      <c r="T403" s="44">
        <v>68.99743872</v>
      </c>
    </row>
    <row r="404" spans="17:20">
      <c r="Q404" s="44">
        <v>26.4</v>
      </c>
      <c r="R404" s="44">
        <v>18.6912</v>
      </c>
      <c r="S404" s="44">
        <f t="shared" si="52"/>
        <v>7.7088</v>
      </c>
      <c r="T404" s="44">
        <v>69.53313312</v>
      </c>
    </row>
    <row r="405" spans="17:20">
      <c r="Q405" s="44">
        <v>28.1</v>
      </c>
      <c r="R405" s="44">
        <v>20.7659</v>
      </c>
      <c r="S405" s="44">
        <f t="shared" si="52"/>
        <v>7.3341</v>
      </c>
      <c r="T405" s="44">
        <v>77.25122459</v>
      </c>
    </row>
    <row r="406" spans="17:20">
      <c r="Q406" s="44">
        <v>27.9</v>
      </c>
      <c r="R406" s="44">
        <v>21.204</v>
      </c>
      <c r="S406" s="44">
        <f t="shared" si="52"/>
        <v>6.696</v>
      </c>
      <c r="T406" s="44">
        <v>78.8810004</v>
      </c>
    </row>
    <row r="407" spans="17:20">
      <c r="Q407" s="44">
        <v>14</v>
      </c>
      <c r="R407" s="44">
        <v>3.752</v>
      </c>
      <c r="S407" s="44">
        <f t="shared" si="52"/>
        <v>10.248</v>
      </c>
      <c r="T407" s="44">
        <v>36.8724048</v>
      </c>
    </row>
    <row r="408" spans="17:20">
      <c r="Q408" s="44">
        <v>30.79</v>
      </c>
      <c r="R408" s="44">
        <v>9.42174</v>
      </c>
      <c r="S408" s="44">
        <f t="shared" si="52"/>
        <v>21.36826</v>
      </c>
      <c r="T408" s="44">
        <v>92.591207676</v>
      </c>
    </row>
    <row r="409" spans="17:20">
      <c r="Q409" s="44">
        <v>29.34</v>
      </c>
      <c r="R409" s="44">
        <v>9.65286</v>
      </c>
      <c r="S409" s="44">
        <f t="shared" si="52"/>
        <v>19.68714</v>
      </c>
      <c r="T409" s="44">
        <v>94.862516364</v>
      </c>
    </row>
    <row r="410" spans="17:20">
      <c r="Q410" s="44">
        <v>29.1</v>
      </c>
      <c r="R410" s="44">
        <v>10.8543</v>
      </c>
      <c r="S410" s="44">
        <f t="shared" si="52"/>
        <v>18.2457</v>
      </c>
      <c r="T410" s="44">
        <v>106.66954782</v>
      </c>
    </row>
    <row r="411" spans="17:20">
      <c r="Q411" s="44">
        <v>29.4</v>
      </c>
      <c r="R411" s="44">
        <v>12.0834</v>
      </c>
      <c r="S411" s="44">
        <f t="shared" si="52"/>
        <v>17.3166</v>
      </c>
      <c r="T411" s="44">
        <v>118.74840516</v>
      </c>
    </row>
    <row r="412" spans="17:20">
      <c r="Q412" s="44">
        <v>30.2</v>
      </c>
      <c r="R412" s="44">
        <v>13.6504</v>
      </c>
      <c r="S412" s="44">
        <f t="shared" si="52"/>
        <v>16.5496</v>
      </c>
      <c r="T412" s="44">
        <v>134.14794096</v>
      </c>
    </row>
    <row r="413" spans="17:20">
      <c r="Q413" s="44">
        <v>30</v>
      </c>
      <c r="R413" s="44">
        <v>14.49</v>
      </c>
      <c r="S413" s="44">
        <f t="shared" si="52"/>
        <v>15.51</v>
      </c>
      <c r="T413" s="44">
        <v>142.399026</v>
      </c>
    </row>
    <row r="414" spans="17:20">
      <c r="Q414" s="44">
        <v>29.7</v>
      </c>
      <c r="R414" s="44">
        <v>15.5331</v>
      </c>
      <c r="S414" s="44">
        <f t="shared" si="52"/>
        <v>14.1669</v>
      </c>
      <c r="T414" s="44">
        <v>152.64998694</v>
      </c>
    </row>
    <row r="415" spans="17:20">
      <c r="Q415" s="44">
        <v>29.8</v>
      </c>
      <c r="R415" s="44">
        <v>17.3734</v>
      </c>
      <c r="S415" s="44">
        <f t="shared" si="52"/>
        <v>12.4266</v>
      </c>
      <c r="T415" s="44">
        <v>170.73535116</v>
      </c>
    </row>
    <row r="416" spans="17:20">
      <c r="Q416" s="44">
        <v>29.9</v>
      </c>
      <c r="R416" s="44">
        <v>18.3586</v>
      </c>
      <c r="S416" s="44">
        <f t="shared" si="52"/>
        <v>11.5414</v>
      </c>
      <c r="T416" s="44">
        <v>180.41730564</v>
      </c>
    </row>
    <row r="417" spans="17:20">
      <c r="Q417" s="44">
        <v>30.7</v>
      </c>
      <c r="R417" s="44">
        <v>19.648</v>
      </c>
      <c r="S417" s="44">
        <f t="shared" si="52"/>
        <v>11.052</v>
      </c>
      <c r="T417" s="44">
        <v>193.0887552</v>
      </c>
    </row>
    <row r="418" spans="17:20">
      <c r="Q418" s="44">
        <v>31.3</v>
      </c>
      <c r="R418" s="44">
        <v>21.0336</v>
      </c>
      <c r="S418" s="44">
        <f t="shared" si="52"/>
        <v>10.2664</v>
      </c>
      <c r="T418" s="44">
        <v>206.70560064</v>
      </c>
    </row>
    <row r="419" spans="17:20">
      <c r="Q419" s="44">
        <v>32.3</v>
      </c>
      <c r="R419" s="44">
        <v>22.8684</v>
      </c>
      <c r="S419" s="44">
        <f t="shared" si="52"/>
        <v>9.4316</v>
      </c>
      <c r="T419" s="44">
        <v>224.73691416</v>
      </c>
    </row>
    <row r="420" spans="17:20">
      <c r="Q420" s="44">
        <v>35.9</v>
      </c>
      <c r="R420" s="44">
        <v>26.5301</v>
      </c>
      <c r="S420" s="44">
        <f t="shared" si="52"/>
        <v>9.3699</v>
      </c>
      <c r="T420" s="44">
        <v>260.72190474</v>
      </c>
    </row>
    <row r="421" spans="17:20">
      <c r="Q421" s="44">
        <v>37.6</v>
      </c>
      <c r="R421" s="44">
        <v>28.576</v>
      </c>
      <c r="S421" s="44">
        <f t="shared" si="52"/>
        <v>9.024</v>
      </c>
      <c r="T421" s="44">
        <v>280.8277824</v>
      </c>
    </row>
    <row r="422" spans="17:20">
      <c r="Q422" s="44">
        <v>28.2</v>
      </c>
      <c r="R422" s="44">
        <v>7.5576</v>
      </c>
      <c r="S422" s="44">
        <f t="shared" si="52"/>
        <v>20.6424</v>
      </c>
      <c r="T422" s="44">
        <v>39.98877312</v>
      </c>
    </row>
    <row r="423" spans="17:20">
      <c r="Q423" s="44">
        <v>29.72</v>
      </c>
      <c r="R423" s="44">
        <v>9.09432</v>
      </c>
      <c r="S423" s="44">
        <f t="shared" si="52"/>
        <v>20.62568</v>
      </c>
      <c r="T423" s="44">
        <v>48.119865984</v>
      </c>
    </row>
    <row r="424" spans="17:20">
      <c r="Q424" s="44">
        <v>30.32</v>
      </c>
      <c r="R424" s="44">
        <v>9.97528</v>
      </c>
      <c r="S424" s="44">
        <f t="shared" si="52"/>
        <v>20.34472</v>
      </c>
      <c r="T424" s="44">
        <v>52.781201536</v>
      </c>
    </row>
    <row r="425" spans="17:20">
      <c r="Q425" s="44">
        <v>28.8</v>
      </c>
      <c r="R425" s="44">
        <v>10.7424</v>
      </c>
      <c r="S425" s="44">
        <f t="shared" si="52"/>
        <v>18.0576</v>
      </c>
      <c r="T425" s="44">
        <v>56.84018688</v>
      </c>
    </row>
    <row r="426" spans="17:20">
      <c r="Q426" s="44">
        <v>28.6</v>
      </c>
      <c r="R426" s="44">
        <v>11.7546</v>
      </c>
      <c r="S426" s="44">
        <f t="shared" si="52"/>
        <v>16.8454</v>
      </c>
      <c r="T426" s="44">
        <v>62.19593952</v>
      </c>
    </row>
    <row r="427" spans="17:20">
      <c r="Q427" s="44">
        <v>25.8</v>
      </c>
      <c r="R427" s="44">
        <v>11.6616</v>
      </c>
      <c r="S427" s="44">
        <f t="shared" si="52"/>
        <v>14.1384</v>
      </c>
      <c r="T427" s="44">
        <v>61.70385792</v>
      </c>
    </row>
    <row r="428" spans="17:20">
      <c r="Q428" s="44">
        <v>25.6</v>
      </c>
      <c r="R428" s="44">
        <v>12.3648</v>
      </c>
      <c r="S428" s="44">
        <f t="shared" si="52"/>
        <v>13.2352</v>
      </c>
      <c r="T428" s="44">
        <v>65.42462976</v>
      </c>
    </row>
    <row r="429" spans="17:20">
      <c r="Q429" s="44">
        <v>25.8</v>
      </c>
      <c r="R429" s="44">
        <v>13.4934</v>
      </c>
      <c r="S429" s="44">
        <f t="shared" si="52"/>
        <v>12.3066</v>
      </c>
      <c r="T429" s="44">
        <v>71.39627808</v>
      </c>
    </row>
    <row r="430" spans="17:20">
      <c r="Q430" s="44">
        <v>24.7</v>
      </c>
      <c r="R430" s="44">
        <v>14.4001</v>
      </c>
      <c r="S430" s="44">
        <f t="shared" si="52"/>
        <v>10.2999</v>
      </c>
      <c r="T430" s="44">
        <v>76.19380912</v>
      </c>
    </row>
    <row r="431" spans="17:20">
      <c r="Q431" s="44">
        <v>22.4</v>
      </c>
      <c r="R431" s="44">
        <v>13.7536</v>
      </c>
      <c r="S431" s="44">
        <f t="shared" si="52"/>
        <v>8.6464</v>
      </c>
      <c r="T431" s="44">
        <v>72.77304832</v>
      </c>
    </row>
    <row r="432" spans="17:20">
      <c r="Q432" s="44">
        <v>19.1</v>
      </c>
      <c r="R432" s="44">
        <v>12.224</v>
      </c>
      <c r="S432" s="44">
        <f t="shared" si="52"/>
        <v>6.876</v>
      </c>
      <c r="T432" s="44">
        <v>64.6796288</v>
      </c>
    </row>
    <row r="433" spans="17:20">
      <c r="Q433" s="44">
        <v>16.2</v>
      </c>
      <c r="R433" s="44">
        <v>10.8864</v>
      </c>
      <c r="S433" s="44">
        <f t="shared" si="52"/>
        <v>5.3136</v>
      </c>
      <c r="T433" s="44">
        <v>57.60211968</v>
      </c>
    </row>
    <row r="434" spans="17:20">
      <c r="Q434" s="44">
        <v>13.7</v>
      </c>
      <c r="R434" s="44">
        <v>9.6996</v>
      </c>
      <c r="S434" s="44">
        <f t="shared" si="52"/>
        <v>4.0004</v>
      </c>
      <c r="T434" s="44">
        <v>51.32252352</v>
      </c>
    </row>
    <row r="435" spans="17:20">
      <c r="Q435" s="44">
        <v>13.2</v>
      </c>
      <c r="R435" s="44">
        <v>9.7548</v>
      </c>
      <c r="S435" s="44">
        <f t="shared" si="52"/>
        <v>3.4452</v>
      </c>
      <c r="T435" s="44">
        <v>51.61459776</v>
      </c>
    </row>
    <row r="436" spans="17:20">
      <c r="Q436" s="44">
        <v>12.8</v>
      </c>
      <c r="R436" s="44">
        <v>9.728</v>
      </c>
      <c r="S436" s="44">
        <f t="shared" si="52"/>
        <v>3.072</v>
      </c>
      <c r="T436" s="44">
        <v>51.4727936</v>
      </c>
    </row>
    <row r="437" spans="17:20">
      <c r="Q437" s="44">
        <v>27.2</v>
      </c>
      <c r="R437" s="44">
        <v>7.2896</v>
      </c>
      <c r="S437" s="44">
        <f t="shared" si="52"/>
        <v>19.9104</v>
      </c>
      <c r="T437" s="44">
        <v>30.21757888</v>
      </c>
    </row>
    <row r="438" spans="17:20">
      <c r="Q438" s="44">
        <v>26.9</v>
      </c>
      <c r="R438" s="44">
        <v>8.2314</v>
      </c>
      <c r="S438" s="44">
        <f t="shared" si="52"/>
        <v>18.6686</v>
      </c>
      <c r="T438" s="44">
        <v>34.12162242</v>
      </c>
    </row>
    <row r="439" spans="17:20">
      <c r="Q439" s="44">
        <v>29.84</v>
      </c>
      <c r="R439" s="44">
        <v>9.81736</v>
      </c>
      <c r="S439" s="44">
        <f t="shared" si="52"/>
        <v>20.02264</v>
      </c>
      <c r="T439" s="44">
        <v>40.695902408</v>
      </c>
    </row>
    <row r="440" spans="17:20">
      <c r="Q440" s="44">
        <v>32.9</v>
      </c>
      <c r="R440" s="44">
        <v>12.2717</v>
      </c>
      <c r="S440" s="44">
        <f t="shared" si="52"/>
        <v>20.6283</v>
      </c>
      <c r="T440" s="44">
        <v>50.86987801</v>
      </c>
    </row>
    <row r="441" spans="17:20">
      <c r="Q441" s="44">
        <v>34.1</v>
      </c>
      <c r="R441" s="44">
        <v>14.0151</v>
      </c>
      <c r="S441" s="44">
        <f t="shared" si="52"/>
        <v>20.0849</v>
      </c>
      <c r="T441" s="44">
        <v>58.09679403</v>
      </c>
    </row>
    <row r="442" spans="17:20">
      <c r="Q442" s="44">
        <v>37.4</v>
      </c>
      <c r="R442" s="44">
        <v>16.9048</v>
      </c>
      <c r="S442" s="44">
        <f t="shared" si="52"/>
        <v>20.4952</v>
      </c>
      <c r="T442" s="44">
        <v>70.07546744</v>
      </c>
    </row>
    <row r="443" spans="17:20">
      <c r="Q443" s="44">
        <v>35.4</v>
      </c>
      <c r="R443" s="44">
        <v>17.0982</v>
      </c>
      <c r="S443" s="44">
        <f t="shared" si="52"/>
        <v>18.3018</v>
      </c>
      <c r="T443" s="44">
        <v>70.87716846</v>
      </c>
    </row>
    <row r="444" spans="17:20">
      <c r="Q444" s="44">
        <v>36.5</v>
      </c>
      <c r="R444" s="44">
        <v>19.0895</v>
      </c>
      <c r="S444" s="44">
        <f t="shared" si="52"/>
        <v>17.4105</v>
      </c>
      <c r="T444" s="44">
        <v>79.13170435</v>
      </c>
    </row>
    <row r="445" spans="17:20">
      <c r="Q445" s="44">
        <v>40.8</v>
      </c>
      <c r="R445" s="44">
        <v>23.7864</v>
      </c>
      <c r="S445" s="44">
        <f t="shared" si="52"/>
        <v>17.0136</v>
      </c>
      <c r="T445" s="44">
        <v>98.60176392</v>
      </c>
    </row>
    <row r="446" spans="17:20">
      <c r="Q446" s="44">
        <v>40.1</v>
      </c>
      <c r="R446" s="44">
        <v>24.6214</v>
      </c>
      <c r="S446" s="44">
        <f t="shared" si="52"/>
        <v>15.4786</v>
      </c>
      <c r="T446" s="44">
        <v>102.06308942</v>
      </c>
    </row>
    <row r="447" spans="17:20">
      <c r="Q447" s="44">
        <v>43.7</v>
      </c>
      <c r="R447" s="44">
        <v>27.968</v>
      </c>
      <c r="S447" s="44">
        <f t="shared" si="52"/>
        <v>15.732</v>
      </c>
      <c r="T447" s="44">
        <v>115.9357504</v>
      </c>
    </row>
    <row r="448" spans="17:20">
      <c r="Q448" s="44">
        <v>57.4</v>
      </c>
      <c r="R448" s="44">
        <v>38.5728</v>
      </c>
      <c r="S448" s="44">
        <f t="shared" si="52"/>
        <v>18.8272</v>
      </c>
      <c r="T448" s="44">
        <v>159.89582784</v>
      </c>
    </row>
    <row r="449" spans="17:20">
      <c r="Q449" s="44">
        <v>70.2</v>
      </c>
      <c r="R449" s="44">
        <v>49.7016</v>
      </c>
      <c r="S449" s="44">
        <f t="shared" si="52"/>
        <v>20.4984</v>
      </c>
      <c r="T449" s="44">
        <v>206.02804248</v>
      </c>
    </row>
    <row r="450" spans="17:20">
      <c r="Q450" s="44">
        <v>83.7</v>
      </c>
      <c r="R450" s="44">
        <v>61.8543</v>
      </c>
      <c r="S450" s="44">
        <f t="shared" ref="S450:S466" si="53">Q450-R450</f>
        <v>21.8457</v>
      </c>
      <c r="T450" s="44">
        <v>256.40462979</v>
      </c>
    </row>
    <row r="451" spans="17:20">
      <c r="Q451" s="44">
        <v>92</v>
      </c>
      <c r="R451" s="44">
        <v>69.92</v>
      </c>
      <c r="S451" s="44">
        <f t="shared" si="53"/>
        <v>22.08</v>
      </c>
      <c r="T451" s="44">
        <v>289.839376</v>
      </c>
    </row>
    <row r="452" spans="17:20">
      <c r="Q452" s="44">
        <v>170.4</v>
      </c>
      <c r="R452" s="44">
        <v>45.6672</v>
      </c>
      <c r="S452" s="44">
        <f t="shared" si="53"/>
        <v>124.7328</v>
      </c>
      <c r="T452" s="44">
        <v>174.06509952</v>
      </c>
    </row>
    <row r="453" spans="17:20">
      <c r="Q453" s="44">
        <v>148.16</v>
      </c>
      <c r="R453" s="44">
        <v>45.33696</v>
      </c>
      <c r="S453" s="44">
        <f t="shared" si="53"/>
        <v>102.82304</v>
      </c>
      <c r="T453" s="44">
        <v>172.806356736</v>
      </c>
    </row>
    <row r="454" spans="17:20">
      <c r="Q454" s="44">
        <v>150.72</v>
      </c>
      <c r="R454" s="44">
        <v>49.58688</v>
      </c>
      <c r="S454" s="44">
        <f t="shared" si="53"/>
        <v>101.13312</v>
      </c>
      <c r="T454" s="44">
        <v>189.005351808</v>
      </c>
    </row>
    <row r="455" spans="17:20">
      <c r="Q455" s="44">
        <v>181.5</v>
      </c>
      <c r="R455" s="44">
        <v>67.6995</v>
      </c>
      <c r="S455" s="44">
        <f t="shared" si="53"/>
        <v>113.8005</v>
      </c>
      <c r="T455" s="44">
        <v>258.0434142</v>
      </c>
    </row>
    <row r="456" spans="17:20">
      <c r="Q456" s="44">
        <v>185.3</v>
      </c>
      <c r="R456" s="44">
        <v>76.1583</v>
      </c>
      <c r="S456" s="44">
        <f t="shared" si="53"/>
        <v>109.1417</v>
      </c>
      <c r="T456" s="44">
        <v>290.28497628</v>
      </c>
    </row>
    <row r="457" spans="17:20">
      <c r="Q457" s="44">
        <v>203</v>
      </c>
      <c r="R457" s="44">
        <v>91.756</v>
      </c>
      <c r="S457" s="44">
        <f t="shared" si="53"/>
        <v>111.244</v>
      </c>
      <c r="T457" s="44">
        <v>349.7371696</v>
      </c>
    </row>
    <row r="458" spans="17:20">
      <c r="Q458" s="44">
        <v>214</v>
      </c>
      <c r="R458" s="44">
        <v>103.362</v>
      </c>
      <c r="S458" s="44">
        <f t="shared" si="53"/>
        <v>110.638</v>
      </c>
      <c r="T458" s="44">
        <v>393.9745992</v>
      </c>
    </row>
    <row r="459" spans="17:20">
      <c r="Q459" s="44">
        <v>209.5</v>
      </c>
      <c r="R459" s="44">
        <v>109.5685</v>
      </c>
      <c r="S459" s="44">
        <f t="shared" si="53"/>
        <v>99.9315</v>
      </c>
      <c r="T459" s="44">
        <v>417.6312946</v>
      </c>
    </row>
    <row r="460" spans="17:20">
      <c r="Q460" s="44">
        <v>157.1</v>
      </c>
      <c r="R460" s="44">
        <v>91.5893</v>
      </c>
      <c r="S460" s="44">
        <f t="shared" si="53"/>
        <v>65.5107</v>
      </c>
      <c r="T460" s="44">
        <v>349.10177588</v>
      </c>
    </row>
    <row r="461" spans="17:20">
      <c r="Q461" s="44">
        <v>158</v>
      </c>
      <c r="R461" s="44">
        <v>97.012</v>
      </c>
      <c r="S461" s="44">
        <f t="shared" si="53"/>
        <v>60.988</v>
      </c>
      <c r="T461" s="44">
        <v>369.7709392</v>
      </c>
    </row>
    <row r="462" spans="17:20">
      <c r="Q462" s="44">
        <v>154</v>
      </c>
      <c r="R462" s="44">
        <v>98.56</v>
      </c>
      <c r="S462" s="44">
        <f t="shared" si="53"/>
        <v>55.44</v>
      </c>
      <c r="T462" s="44">
        <v>375.671296</v>
      </c>
    </row>
    <row r="463" spans="17:20">
      <c r="Q463" s="44">
        <v>115.6</v>
      </c>
      <c r="R463" s="44">
        <v>77.6832</v>
      </c>
      <c r="S463" s="44">
        <f t="shared" si="53"/>
        <v>37.9168</v>
      </c>
      <c r="T463" s="44">
        <v>296.09728512</v>
      </c>
    </row>
    <row r="464" spans="17:20">
      <c r="Q464" s="44">
        <v>127.1</v>
      </c>
      <c r="R464" s="44">
        <v>89.9868</v>
      </c>
      <c r="S464" s="44">
        <f t="shared" si="53"/>
        <v>37.1132</v>
      </c>
      <c r="T464" s="44">
        <v>342.99368688</v>
      </c>
    </row>
    <row r="465" spans="17:20">
      <c r="Q465" s="44">
        <v>137.5</v>
      </c>
      <c r="R465" s="44">
        <v>101.6125</v>
      </c>
      <c r="S465" s="44">
        <f t="shared" si="53"/>
        <v>35.8875</v>
      </c>
      <c r="T465" s="44">
        <v>387.306205</v>
      </c>
    </row>
    <row r="466" spans="17:20">
      <c r="Q466" s="44">
        <v>144.5</v>
      </c>
      <c r="R466" s="44">
        <v>109.82</v>
      </c>
      <c r="S466" s="44">
        <f t="shared" si="53"/>
        <v>34.68</v>
      </c>
      <c r="T466" s="44">
        <v>418.589912</v>
      </c>
    </row>
  </sheetData>
  <pageMargins left="0.75" right="0.75" top="1" bottom="1" header="0.5" footer="0.5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8"/>
  <dimension ref="A1:T466"/>
  <sheetViews>
    <sheetView zoomScale="50" zoomScaleNormal="50" workbookViewId="0">
      <selection activeCell="A67" sqref="A67"/>
    </sheetView>
  </sheetViews>
  <sheetFormatPr defaultColWidth="8.72727272727273" defaultRowHeight="14"/>
  <cols>
    <col min="1" max="17" width="8.72727272727273" style="44"/>
    <col min="18" max="18" width="9.54545454545454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241</v>
      </c>
      <c r="R1" s="44" t="s">
        <v>242</v>
      </c>
      <c r="S1" s="44" t="s">
        <v>191</v>
      </c>
      <c r="T1" s="44" t="s">
        <v>238</v>
      </c>
    </row>
    <row r="2" spans="1:20">
      <c r="A2" s="44" t="s">
        <v>193</v>
      </c>
      <c r="B2" s="44">
        <v>15.8</v>
      </c>
      <c r="C2" s="44">
        <v>14.87</v>
      </c>
      <c r="D2" s="44">
        <v>15.07</v>
      </c>
      <c r="E2" s="44">
        <v>15.1</v>
      </c>
      <c r="F2" s="44">
        <v>14.4</v>
      </c>
      <c r="G2" s="44">
        <v>13.8</v>
      </c>
      <c r="H2" s="44">
        <v>12.4</v>
      </c>
      <c r="I2" s="44">
        <v>11.3</v>
      </c>
      <c r="J2" s="44">
        <v>8.4</v>
      </c>
      <c r="K2" s="44">
        <v>7.5</v>
      </c>
      <c r="L2" s="44">
        <v>5.7</v>
      </c>
      <c r="M2" s="44">
        <v>5.8</v>
      </c>
      <c r="N2" s="44">
        <v>5.8</v>
      </c>
      <c r="O2" s="44">
        <v>5.7</v>
      </c>
      <c r="P2" s="44">
        <v>5.5</v>
      </c>
      <c r="Q2" s="44" cm="1">
        <f t="array" ref="Q2:Q466">_xlfn.TOCOL(B2:P32,0,FALSE)</f>
        <v>15.8</v>
      </c>
      <c r="R2" s="44" cm="1">
        <f t="array" ref="R2:R466">_xlfn.TOCOL(B35:P65,0,FALSE)</f>
        <v>11.5656</v>
      </c>
      <c r="S2" s="44">
        <f t="shared" ref="S2:S65" si="0">Q2-R2</f>
        <v>4.2344</v>
      </c>
      <c r="T2" s="44" cm="1">
        <f t="array" ref="T2:T466">_xlfn.TOCOL(B68:P98,0,FALSE)</f>
        <v>130.12109592</v>
      </c>
    </row>
    <row r="3" spans="1:20">
      <c r="A3" s="44" t="s">
        <v>194</v>
      </c>
      <c r="B3" s="44">
        <v>15.8</v>
      </c>
      <c r="C3" s="44">
        <v>15.67</v>
      </c>
      <c r="D3" s="44">
        <v>15.79</v>
      </c>
      <c r="E3" s="44">
        <v>15.6</v>
      </c>
      <c r="F3" s="44">
        <v>15.1</v>
      </c>
      <c r="G3" s="44">
        <v>15.7</v>
      </c>
      <c r="H3" s="44">
        <v>14.9</v>
      </c>
      <c r="I3" s="44">
        <v>14.9</v>
      </c>
      <c r="J3" s="44">
        <v>11.9</v>
      </c>
      <c r="K3" s="44">
        <v>11.3</v>
      </c>
      <c r="L3" s="44">
        <v>11</v>
      </c>
      <c r="M3" s="44">
        <v>10.7</v>
      </c>
      <c r="N3" s="44">
        <v>10.4</v>
      </c>
      <c r="O3" s="44">
        <v>10.4</v>
      </c>
      <c r="P3" s="44">
        <v>10.6</v>
      </c>
      <c r="Q3" s="44">
        <v>14.87</v>
      </c>
      <c r="R3" s="44">
        <v>10.31978</v>
      </c>
      <c r="S3" s="44">
        <f t="shared" si="0"/>
        <v>4.55022</v>
      </c>
      <c r="T3" s="44">
        <v>116.104748846</v>
      </c>
    </row>
    <row r="4" spans="1:20">
      <c r="A4" s="44" t="s">
        <v>195</v>
      </c>
      <c r="B4" s="44">
        <v>167.4</v>
      </c>
      <c r="C4" s="44">
        <v>180.79</v>
      </c>
      <c r="D4" s="44">
        <v>188.66</v>
      </c>
      <c r="E4" s="44">
        <v>196.3</v>
      </c>
      <c r="F4" s="44">
        <v>191.2</v>
      </c>
      <c r="G4" s="44">
        <v>198.1</v>
      </c>
      <c r="H4" s="44">
        <v>196.3</v>
      </c>
      <c r="I4" s="44">
        <v>180.6</v>
      </c>
      <c r="J4" s="44">
        <v>124.6</v>
      </c>
      <c r="K4" s="44">
        <v>105.9</v>
      </c>
      <c r="L4" s="44">
        <v>114.8</v>
      </c>
      <c r="M4" s="44">
        <v>122.3</v>
      </c>
      <c r="N4" s="44">
        <v>135.2</v>
      </c>
      <c r="O4" s="44">
        <v>148.1</v>
      </c>
      <c r="P4" s="44">
        <v>151</v>
      </c>
      <c r="Q4" s="44">
        <v>15.07</v>
      </c>
      <c r="R4" s="44">
        <v>10.11197</v>
      </c>
      <c r="S4" s="44">
        <f t="shared" si="0"/>
        <v>4.95803</v>
      </c>
      <c r="T4" s="44">
        <v>113.766740879</v>
      </c>
    </row>
    <row r="5" spans="1:20">
      <c r="A5" s="44" t="s">
        <v>196</v>
      </c>
      <c r="B5" s="44">
        <v>27.4</v>
      </c>
      <c r="C5" s="44">
        <v>28.8</v>
      </c>
      <c r="D5" s="44">
        <v>28</v>
      </c>
      <c r="E5" s="44">
        <v>30.6</v>
      </c>
      <c r="F5" s="44">
        <v>32.1</v>
      </c>
      <c r="G5" s="44">
        <v>34.7</v>
      </c>
      <c r="H5" s="44">
        <v>34.6</v>
      </c>
      <c r="I5" s="44">
        <v>40.7</v>
      </c>
      <c r="J5" s="44">
        <v>32.9</v>
      </c>
      <c r="K5" s="44">
        <v>31.7</v>
      </c>
      <c r="L5" s="44">
        <v>31.9</v>
      </c>
      <c r="M5" s="44">
        <v>38.2</v>
      </c>
      <c r="N5" s="44">
        <v>38.7</v>
      </c>
      <c r="O5" s="44">
        <v>38.8</v>
      </c>
      <c r="P5" s="44">
        <v>38.2</v>
      </c>
      <c r="Q5" s="44">
        <v>15.1</v>
      </c>
      <c r="R5" s="44">
        <v>9.4677</v>
      </c>
      <c r="S5" s="44">
        <f t="shared" si="0"/>
        <v>5.6323</v>
      </c>
      <c r="T5" s="44">
        <v>106.51825239</v>
      </c>
    </row>
    <row r="6" spans="1:20">
      <c r="A6" s="44" t="s">
        <v>197</v>
      </c>
      <c r="B6" s="44">
        <v>227.3</v>
      </c>
      <c r="C6" s="44">
        <v>292.5</v>
      </c>
      <c r="D6" s="44">
        <v>275.14</v>
      </c>
      <c r="E6" s="44">
        <v>263.2</v>
      </c>
      <c r="F6" s="44">
        <v>229.2</v>
      </c>
      <c r="G6" s="44">
        <v>231.2</v>
      </c>
      <c r="H6" s="44">
        <v>237.2</v>
      </c>
      <c r="I6" s="44">
        <v>202.3</v>
      </c>
      <c r="J6" s="44">
        <v>123.4</v>
      </c>
      <c r="K6" s="44">
        <v>120.8</v>
      </c>
      <c r="L6" s="44">
        <v>122.5</v>
      </c>
      <c r="M6" s="44">
        <v>129.3</v>
      </c>
      <c r="N6" s="44">
        <v>143.4</v>
      </c>
      <c r="O6" s="44">
        <v>159</v>
      </c>
      <c r="P6" s="44">
        <v>168.7</v>
      </c>
      <c r="Q6" s="44">
        <v>14.4</v>
      </c>
      <c r="R6" s="44">
        <v>8.4816</v>
      </c>
      <c r="S6" s="44">
        <f t="shared" si="0"/>
        <v>5.9184</v>
      </c>
      <c r="T6" s="44">
        <v>95.42393712</v>
      </c>
    </row>
    <row r="7" spans="1:20">
      <c r="A7" s="44" t="s">
        <v>198</v>
      </c>
      <c r="B7" s="44">
        <v>28.9</v>
      </c>
      <c r="C7" s="44">
        <v>32.1</v>
      </c>
      <c r="D7" s="44">
        <v>33.13</v>
      </c>
      <c r="E7" s="44">
        <v>32.2</v>
      </c>
      <c r="F7" s="44">
        <v>30.5</v>
      </c>
      <c r="G7" s="44">
        <v>31.6</v>
      </c>
      <c r="H7" s="44">
        <v>33.6</v>
      </c>
      <c r="I7" s="44">
        <v>34.8</v>
      </c>
      <c r="J7" s="44">
        <v>27.5</v>
      </c>
      <c r="K7" s="44">
        <v>29.2</v>
      </c>
      <c r="L7" s="44">
        <v>27.4</v>
      </c>
      <c r="M7" s="44">
        <v>27.7</v>
      </c>
      <c r="N7" s="44">
        <v>28.1</v>
      </c>
      <c r="O7" s="44">
        <v>27.6</v>
      </c>
      <c r="P7" s="44">
        <v>26.5</v>
      </c>
      <c r="Q7" s="44">
        <v>13.8</v>
      </c>
      <c r="R7" s="44">
        <v>7.5624</v>
      </c>
      <c r="S7" s="44">
        <f t="shared" si="0"/>
        <v>6.2376</v>
      </c>
      <c r="T7" s="44">
        <v>85.08229368</v>
      </c>
    </row>
    <row r="8" spans="1:20">
      <c r="A8" s="44" t="s">
        <v>199</v>
      </c>
      <c r="B8" s="44">
        <v>19.3</v>
      </c>
      <c r="C8" s="44">
        <v>19.52</v>
      </c>
      <c r="D8" s="44">
        <v>18.01</v>
      </c>
      <c r="E8" s="44">
        <v>24</v>
      </c>
      <c r="F8" s="44">
        <v>23.2</v>
      </c>
      <c r="G8" s="44">
        <v>24.5</v>
      </c>
      <c r="H8" s="44">
        <v>26.2</v>
      </c>
      <c r="I8" s="44">
        <v>25</v>
      </c>
      <c r="J8" s="44">
        <v>14</v>
      </c>
      <c r="K8" s="44">
        <v>15.1</v>
      </c>
      <c r="L8" s="44">
        <v>15.3</v>
      </c>
      <c r="M8" s="44">
        <v>15</v>
      </c>
      <c r="N8" s="44">
        <v>14.7</v>
      </c>
      <c r="O8" s="44">
        <v>12.5</v>
      </c>
      <c r="P8" s="44">
        <v>9.8</v>
      </c>
      <c r="Q8" s="44">
        <v>12.4</v>
      </c>
      <c r="R8" s="44">
        <v>6.4108</v>
      </c>
      <c r="S8" s="44">
        <f t="shared" si="0"/>
        <v>5.9892</v>
      </c>
      <c r="T8" s="44">
        <v>72.12598756</v>
      </c>
    </row>
    <row r="9" spans="1:20">
      <c r="A9" s="44" t="s">
        <v>200</v>
      </c>
      <c r="B9" s="44">
        <v>197</v>
      </c>
      <c r="C9" s="44">
        <v>205.4</v>
      </c>
      <c r="D9" s="44">
        <v>192.66</v>
      </c>
      <c r="E9" s="44">
        <v>202.2</v>
      </c>
      <c r="F9" s="44">
        <v>191.7</v>
      </c>
      <c r="G9" s="44">
        <v>197.2</v>
      </c>
      <c r="H9" s="44">
        <v>193.4</v>
      </c>
      <c r="I9" s="44">
        <v>176.8</v>
      </c>
      <c r="J9" s="44">
        <v>124.1</v>
      </c>
      <c r="K9" s="44">
        <v>105</v>
      </c>
      <c r="L9" s="44">
        <v>107.6</v>
      </c>
      <c r="M9" s="44">
        <v>111.9</v>
      </c>
      <c r="N9" s="44">
        <v>109.7</v>
      </c>
      <c r="O9" s="44">
        <v>110.3</v>
      </c>
      <c r="P9" s="44">
        <v>108.7</v>
      </c>
      <c r="Q9" s="44">
        <v>11.3</v>
      </c>
      <c r="R9" s="44">
        <v>5.3901</v>
      </c>
      <c r="S9" s="44">
        <f t="shared" si="0"/>
        <v>5.9099</v>
      </c>
      <c r="T9" s="44">
        <v>60.64239807</v>
      </c>
    </row>
    <row r="10" spans="1:20">
      <c r="A10" s="44" t="s">
        <v>201</v>
      </c>
      <c r="B10" s="44">
        <v>3</v>
      </c>
      <c r="C10" s="44">
        <v>6.72</v>
      </c>
      <c r="D10" s="44">
        <v>6.89</v>
      </c>
      <c r="E10" s="44">
        <v>6.9</v>
      </c>
      <c r="F10" s="44">
        <v>5.8</v>
      </c>
      <c r="G10" s="44">
        <v>5.8</v>
      </c>
      <c r="H10" s="44">
        <v>5.8</v>
      </c>
      <c r="I10" s="44">
        <v>5.1</v>
      </c>
      <c r="J10" s="44">
        <v>6.5</v>
      </c>
      <c r="K10" s="44">
        <v>5.6</v>
      </c>
      <c r="L10" s="44">
        <v>5.2</v>
      </c>
      <c r="M10" s="44">
        <v>5.3</v>
      </c>
      <c r="N10" s="44">
        <v>5.4</v>
      </c>
      <c r="O10" s="44">
        <v>5.7</v>
      </c>
      <c r="P10" s="44">
        <v>6.1</v>
      </c>
      <c r="Q10" s="44">
        <v>8.4</v>
      </c>
      <c r="R10" s="44">
        <v>3.5028</v>
      </c>
      <c r="S10" s="44">
        <f t="shared" si="0"/>
        <v>4.8972</v>
      </c>
      <c r="T10" s="44">
        <v>39.40895196</v>
      </c>
    </row>
    <row r="11" spans="1:20">
      <c r="A11" s="44" t="s">
        <v>202</v>
      </c>
      <c r="B11" s="44">
        <v>18.9</v>
      </c>
      <c r="C11" s="44">
        <v>22.06</v>
      </c>
      <c r="D11" s="44">
        <v>21.47</v>
      </c>
      <c r="E11" s="44">
        <v>20.9</v>
      </c>
      <c r="F11" s="44">
        <v>20.4</v>
      </c>
      <c r="G11" s="44">
        <v>20.5</v>
      </c>
      <c r="H11" s="44">
        <v>20</v>
      </c>
      <c r="I11" s="44">
        <v>19.9</v>
      </c>
      <c r="J11" s="44">
        <v>13.9</v>
      </c>
      <c r="K11" s="44">
        <v>13.4</v>
      </c>
      <c r="L11" s="44">
        <v>12.5</v>
      </c>
      <c r="M11" s="44">
        <v>12.9</v>
      </c>
      <c r="N11" s="44">
        <v>13.1</v>
      </c>
      <c r="O11" s="44">
        <v>14.3</v>
      </c>
      <c r="P11" s="44">
        <v>14.9</v>
      </c>
      <c r="Q11" s="44">
        <v>7.5</v>
      </c>
      <c r="R11" s="44">
        <v>2.895</v>
      </c>
      <c r="S11" s="44">
        <f t="shared" si="0"/>
        <v>4.605</v>
      </c>
      <c r="T11" s="44">
        <v>32.5707765</v>
      </c>
    </row>
    <row r="12" spans="1:20">
      <c r="A12" s="44" t="s">
        <v>203</v>
      </c>
      <c r="B12" s="44">
        <v>6.1</v>
      </c>
      <c r="C12" s="44">
        <v>6.11</v>
      </c>
      <c r="D12" s="44">
        <v>6.08</v>
      </c>
      <c r="E12" s="44">
        <v>5.7</v>
      </c>
      <c r="F12" s="44">
        <v>5.2</v>
      </c>
      <c r="G12" s="44">
        <v>4.6</v>
      </c>
      <c r="H12" s="44">
        <v>4.4</v>
      </c>
      <c r="I12" s="44">
        <v>3.9</v>
      </c>
      <c r="J12" s="44">
        <v>3.3</v>
      </c>
      <c r="K12" s="44">
        <v>3.2</v>
      </c>
      <c r="L12" s="44">
        <v>3.1</v>
      </c>
      <c r="M12" s="44">
        <v>4</v>
      </c>
      <c r="N12" s="44">
        <v>4.3</v>
      </c>
      <c r="O12" s="44">
        <v>4.4</v>
      </c>
      <c r="P12" s="44">
        <v>4.5</v>
      </c>
      <c r="Q12" s="44">
        <v>5.7</v>
      </c>
      <c r="R12" s="44">
        <v>2.052</v>
      </c>
      <c r="S12" s="44">
        <f t="shared" si="0"/>
        <v>3.648</v>
      </c>
      <c r="T12" s="44">
        <v>23.0864364</v>
      </c>
    </row>
    <row r="13" spans="1:20">
      <c r="A13" s="44" t="s">
        <v>204</v>
      </c>
      <c r="B13" s="44">
        <v>6.8</v>
      </c>
      <c r="C13" s="44">
        <v>9.8</v>
      </c>
      <c r="D13" s="44">
        <v>10.3</v>
      </c>
      <c r="E13" s="44">
        <v>10.8</v>
      </c>
      <c r="F13" s="44">
        <v>11.1</v>
      </c>
      <c r="G13" s="44">
        <v>11.7</v>
      </c>
      <c r="H13" s="44">
        <v>13</v>
      </c>
      <c r="I13" s="44">
        <v>13.2</v>
      </c>
      <c r="J13" s="44">
        <v>12.9</v>
      </c>
      <c r="K13" s="44">
        <v>12.8</v>
      </c>
      <c r="L13" s="44">
        <v>14.5</v>
      </c>
      <c r="M13" s="44">
        <v>16.4</v>
      </c>
      <c r="N13" s="44">
        <v>13.1</v>
      </c>
      <c r="O13" s="44">
        <v>14.2</v>
      </c>
      <c r="P13" s="44">
        <v>14.5</v>
      </c>
      <c r="Q13" s="44">
        <v>5.8</v>
      </c>
      <c r="R13" s="44">
        <v>1.9024</v>
      </c>
      <c r="S13" s="44">
        <f t="shared" si="0"/>
        <v>3.8976</v>
      </c>
      <c r="T13" s="44">
        <v>21.40333168</v>
      </c>
    </row>
    <row r="14" spans="1:20">
      <c r="A14" s="44" t="s">
        <v>205</v>
      </c>
      <c r="B14" s="44">
        <v>5</v>
      </c>
      <c r="C14" s="44">
        <v>5.04</v>
      </c>
      <c r="D14" s="44">
        <v>5.16</v>
      </c>
      <c r="E14" s="44">
        <v>5.1</v>
      </c>
      <c r="F14" s="44">
        <v>5</v>
      </c>
      <c r="G14" s="44">
        <v>5.1</v>
      </c>
      <c r="H14" s="44">
        <v>5</v>
      </c>
      <c r="I14" s="44">
        <v>5</v>
      </c>
      <c r="J14" s="44">
        <v>3.9</v>
      </c>
      <c r="K14" s="44">
        <v>4.1</v>
      </c>
      <c r="L14" s="44">
        <v>4.3</v>
      </c>
      <c r="M14" s="44">
        <v>4.4</v>
      </c>
      <c r="N14" s="44">
        <v>4.6</v>
      </c>
      <c r="O14" s="44">
        <v>5</v>
      </c>
      <c r="P14" s="44">
        <v>4.9</v>
      </c>
      <c r="Q14" s="44">
        <v>5.8</v>
      </c>
      <c r="R14" s="44">
        <v>1.6936</v>
      </c>
      <c r="S14" s="44">
        <f t="shared" si="0"/>
        <v>4.1064</v>
      </c>
      <c r="T14" s="44">
        <v>19.05418552</v>
      </c>
    </row>
    <row r="15" spans="1:20">
      <c r="A15" s="44" t="s">
        <v>206</v>
      </c>
      <c r="B15" s="44">
        <v>4</v>
      </c>
      <c r="C15" s="44">
        <v>6.69</v>
      </c>
      <c r="D15" s="44">
        <v>7.19</v>
      </c>
      <c r="E15" s="44">
        <v>7.6</v>
      </c>
      <c r="F15" s="44">
        <v>7.5</v>
      </c>
      <c r="G15" s="44">
        <v>7.1</v>
      </c>
      <c r="H15" s="44">
        <v>7.2</v>
      </c>
      <c r="I15" s="44">
        <v>6.9</v>
      </c>
      <c r="J15" s="44">
        <v>3.2</v>
      </c>
      <c r="K15" s="44">
        <v>3.7</v>
      </c>
      <c r="L15" s="44">
        <v>3.5</v>
      </c>
      <c r="M15" s="44">
        <v>2.5</v>
      </c>
      <c r="N15" s="44">
        <v>2.6</v>
      </c>
      <c r="O15" s="44">
        <v>1.5</v>
      </c>
      <c r="P15" s="44">
        <v>1</v>
      </c>
      <c r="Q15" s="44">
        <v>5.7</v>
      </c>
      <c r="R15" s="44">
        <v>1.4877</v>
      </c>
      <c r="S15" s="44">
        <f t="shared" si="0"/>
        <v>4.2123</v>
      </c>
      <c r="T15" s="44">
        <v>16.73766639</v>
      </c>
    </row>
    <row r="16" spans="1:20">
      <c r="A16" s="44" t="s">
        <v>207</v>
      </c>
      <c r="B16" s="44">
        <v>83.8</v>
      </c>
      <c r="C16" s="44">
        <v>93.32</v>
      </c>
      <c r="D16" s="44">
        <v>125.7</v>
      </c>
      <c r="E16" s="44">
        <v>129.8</v>
      </c>
      <c r="F16" s="44">
        <v>125</v>
      </c>
      <c r="G16" s="44">
        <v>139.7</v>
      </c>
      <c r="H16" s="44">
        <v>133.4</v>
      </c>
      <c r="I16" s="44">
        <v>129.3</v>
      </c>
      <c r="J16" s="44">
        <v>93.1</v>
      </c>
      <c r="K16" s="44">
        <v>91.4</v>
      </c>
      <c r="L16" s="44">
        <v>89.9</v>
      </c>
      <c r="M16" s="44">
        <v>86.4</v>
      </c>
      <c r="N16" s="44">
        <v>86.1</v>
      </c>
      <c r="O16" s="44">
        <v>86.4</v>
      </c>
      <c r="P16" s="44">
        <v>82.3</v>
      </c>
      <c r="Q16" s="44">
        <v>5.5</v>
      </c>
      <c r="R16" s="44">
        <v>1.32</v>
      </c>
      <c r="S16" s="44">
        <f t="shared" si="0"/>
        <v>4.18</v>
      </c>
      <c r="T16" s="44">
        <v>14.850924</v>
      </c>
    </row>
    <row r="17" spans="1:20">
      <c r="A17" s="44" t="s">
        <v>208</v>
      </c>
      <c r="B17" s="44">
        <v>50.5</v>
      </c>
      <c r="C17" s="44">
        <v>98.5</v>
      </c>
      <c r="D17" s="44">
        <v>96.07</v>
      </c>
      <c r="E17" s="44">
        <v>100.6</v>
      </c>
      <c r="F17" s="44">
        <v>100.7</v>
      </c>
      <c r="G17" s="44">
        <v>103.2</v>
      </c>
      <c r="H17" s="44">
        <v>107.8</v>
      </c>
      <c r="I17" s="44">
        <v>99</v>
      </c>
      <c r="J17" s="44">
        <v>33.7</v>
      </c>
      <c r="K17" s="44">
        <v>34.3</v>
      </c>
      <c r="L17" s="44">
        <v>35.6</v>
      </c>
      <c r="M17" s="44">
        <v>36.6</v>
      </c>
      <c r="N17" s="44">
        <v>38.5</v>
      </c>
      <c r="O17" s="44">
        <v>40.7</v>
      </c>
      <c r="P17" s="44">
        <v>39.2</v>
      </c>
      <c r="Q17" s="44">
        <v>15.8</v>
      </c>
      <c r="R17" s="44">
        <v>11.5656</v>
      </c>
      <c r="S17" s="44">
        <f t="shared" si="0"/>
        <v>4.2344</v>
      </c>
      <c r="T17" s="44">
        <v>131.8304916</v>
      </c>
    </row>
    <row r="18" spans="1:20">
      <c r="A18" s="44" t="s">
        <v>209</v>
      </c>
      <c r="B18" s="44">
        <v>5.4</v>
      </c>
      <c r="C18" s="44">
        <v>6.2</v>
      </c>
      <c r="D18" s="44">
        <v>6.16</v>
      </c>
      <c r="E18" s="44">
        <v>6.3</v>
      </c>
      <c r="F18" s="44">
        <v>6.3</v>
      </c>
      <c r="G18" s="44">
        <v>6.5</v>
      </c>
      <c r="H18" s="44">
        <v>6.9</v>
      </c>
      <c r="I18" s="44">
        <v>6.8</v>
      </c>
      <c r="J18" s="44">
        <v>4.5</v>
      </c>
      <c r="K18" s="44">
        <v>4.5</v>
      </c>
      <c r="L18" s="44">
        <v>4.6</v>
      </c>
      <c r="M18" s="44">
        <v>4.3</v>
      </c>
      <c r="N18" s="44">
        <v>1.7</v>
      </c>
      <c r="O18" s="44">
        <v>1.5</v>
      </c>
      <c r="P18" s="44">
        <v>1.7</v>
      </c>
      <c r="Q18" s="44">
        <v>15.67</v>
      </c>
      <c r="R18" s="44">
        <v>10.87498</v>
      </c>
      <c r="S18" s="44">
        <f t="shared" si="0"/>
        <v>4.79502</v>
      </c>
      <c r="T18" s="44">
        <v>123.95845953</v>
      </c>
    </row>
    <row r="19" spans="1:20">
      <c r="A19" s="44" t="s">
        <v>210</v>
      </c>
      <c r="B19" s="44">
        <v>2.6</v>
      </c>
      <c r="C19" s="44">
        <v>13.06</v>
      </c>
      <c r="D19" s="44">
        <v>13.2</v>
      </c>
      <c r="E19" s="44">
        <v>14</v>
      </c>
      <c r="F19" s="44">
        <v>14.4</v>
      </c>
      <c r="G19" s="44">
        <v>14.8</v>
      </c>
      <c r="H19" s="44">
        <v>15.5</v>
      </c>
      <c r="I19" s="44">
        <v>14.3</v>
      </c>
      <c r="J19" s="44">
        <v>5.7</v>
      </c>
      <c r="K19" s="44">
        <v>5.8</v>
      </c>
      <c r="L19" s="44">
        <v>6</v>
      </c>
      <c r="M19" s="44">
        <v>4.8</v>
      </c>
      <c r="N19" s="44">
        <v>4.4</v>
      </c>
      <c r="O19" s="44">
        <v>4.5</v>
      </c>
      <c r="P19" s="44">
        <v>3.9</v>
      </c>
      <c r="Q19" s="44">
        <v>15.79</v>
      </c>
      <c r="R19" s="44">
        <v>10.59509</v>
      </c>
      <c r="S19" s="44">
        <f t="shared" si="0"/>
        <v>5.19491</v>
      </c>
      <c r="T19" s="44">
        <v>120.768133365</v>
      </c>
    </row>
    <row r="20" spans="1:20">
      <c r="A20" s="44" t="s">
        <v>211</v>
      </c>
      <c r="B20" s="44">
        <v>5.6</v>
      </c>
      <c r="C20" s="44">
        <v>5.36</v>
      </c>
      <c r="D20" s="44">
        <v>5.68</v>
      </c>
      <c r="E20" s="44">
        <v>5.7</v>
      </c>
      <c r="F20" s="44">
        <v>5.8</v>
      </c>
      <c r="G20" s="44">
        <v>5.4</v>
      </c>
      <c r="H20" s="44">
        <v>5.3</v>
      </c>
      <c r="I20" s="44">
        <v>5.4</v>
      </c>
      <c r="J20" s="44">
        <v>6</v>
      </c>
      <c r="K20" s="44">
        <v>6</v>
      </c>
      <c r="L20" s="44">
        <v>6</v>
      </c>
      <c r="M20" s="44">
        <v>6.8</v>
      </c>
      <c r="N20" s="44">
        <v>6.2</v>
      </c>
      <c r="O20" s="44">
        <v>6.2</v>
      </c>
      <c r="P20" s="44">
        <v>6.1</v>
      </c>
      <c r="Q20" s="44">
        <v>15.6</v>
      </c>
      <c r="R20" s="44">
        <v>9.7812</v>
      </c>
      <c r="S20" s="44">
        <f t="shared" si="0"/>
        <v>5.8188</v>
      </c>
      <c r="T20" s="44">
        <v>111.4910082</v>
      </c>
    </row>
    <row r="21" spans="1:20">
      <c r="A21" s="44" t="s">
        <v>212</v>
      </c>
      <c r="B21" s="44">
        <v>2.3</v>
      </c>
      <c r="C21" s="44">
        <v>4.39</v>
      </c>
      <c r="D21" s="44">
        <v>4.43</v>
      </c>
      <c r="E21" s="44">
        <v>4.7</v>
      </c>
      <c r="F21" s="44">
        <v>4.7</v>
      </c>
      <c r="G21" s="44">
        <v>4.8</v>
      </c>
      <c r="H21" s="44">
        <v>5.2</v>
      </c>
      <c r="I21" s="44">
        <v>5</v>
      </c>
      <c r="J21" s="44">
        <v>5</v>
      </c>
      <c r="K21" s="44">
        <v>5.1</v>
      </c>
      <c r="L21" s="44">
        <v>5.2</v>
      </c>
      <c r="M21" s="44">
        <v>5.9</v>
      </c>
      <c r="N21" s="44">
        <v>6.5</v>
      </c>
      <c r="O21" s="44">
        <v>6.6</v>
      </c>
      <c r="P21" s="44">
        <v>6.2</v>
      </c>
      <c r="Q21" s="44">
        <v>15.1</v>
      </c>
      <c r="R21" s="44">
        <v>8.8939</v>
      </c>
      <c r="S21" s="44">
        <f t="shared" si="0"/>
        <v>6.2061</v>
      </c>
      <c r="T21" s="44">
        <v>101.37711915</v>
      </c>
    </row>
    <row r="22" spans="1:20">
      <c r="A22" s="44" t="s">
        <v>213</v>
      </c>
      <c r="B22" s="44">
        <v>0.1</v>
      </c>
      <c r="C22" s="44">
        <v>0.21</v>
      </c>
      <c r="D22" s="44">
        <v>0.9</v>
      </c>
      <c r="E22" s="44">
        <v>0.9</v>
      </c>
      <c r="F22" s="44">
        <v>0.1</v>
      </c>
      <c r="G22" s="44">
        <v>0.1</v>
      </c>
      <c r="H22" s="44">
        <v>0.1</v>
      </c>
      <c r="I22" s="44">
        <v>0.1</v>
      </c>
      <c r="J22" s="44">
        <v>0.1</v>
      </c>
      <c r="K22" s="44">
        <v>0.1</v>
      </c>
      <c r="L22" s="44">
        <v>0.1</v>
      </c>
      <c r="M22" s="44">
        <v>0.2</v>
      </c>
      <c r="N22" s="44">
        <v>0.1</v>
      </c>
      <c r="O22" s="44">
        <v>0.1</v>
      </c>
      <c r="P22" s="44">
        <v>0.1</v>
      </c>
      <c r="Q22" s="44">
        <v>15.7</v>
      </c>
      <c r="R22" s="44">
        <v>8.6036</v>
      </c>
      <c r="S22" s="44">
        <f t="shared" si="0"/>
        <v>7.0964</v>
      </c>
      <c r="T22" s="44">
        <v>98.0681346</v>
      </c>
    </row>
    <row r="23" spans="1:20">
      <c r="A23" s="44" t="s">
        <v>214</v>
      </c>
      <c r="B23" s="44">
        <v>1.7</v>
      </c>
      <c r="C23" s="44">
        <v>2.66</v>
      </c>
      <c r="D23" s="44">
        <v>2.93</v>
      </c>
      <c r="E23" s="44">
        <v>2.3</v>
      </c>
      <c r="F23" s="44">
        <v>2</v>
      </c>
      <c r="G23" s="44">
        <v>1.9</v>
      </c>
      <c r="H23" s="44">
        <v>1.8</v>
      </c>
      <c r="I23" s="44">
        <v>1.7</v>
      </c>
      <c r="J23" s="44">
        <v>1.5</v>
      </c>
      <c r="K23" s="44">
        <v>1.2</v>
      </c>
      <c r="L23" s="44">
        <v>1.1</v>
      </c>
      <c r="M23" s="44">
        <v>0.9</v>
      </c>
      <c r="N23" s="44">
        <v>0.7</v>
      </c>
      <c r="O23" s="44">
        <v>0.7</v>
      </c>
      <c r="P23" s="44">
        <v>0.6</v>
      </c>
      <c r="Q23" s="44">
        <v>14.9</v>
      </c>
      <c r="R23" s="44">
        <v>7.7033</v>
      </c>
      <c r="S23" s="44">
        <f t="shared" si="0"/>
        <v>7.1967</v>
      </c>
      <c r="T23" s="44">
        <v>87.80606505</v>
      </c>
    </row>
    <row r="24" spans="1:20">
      <c r="A24" s="44" t="s">
        <v>215</v>
      </c>
      <c r="B24" s="44">
        <v>19.7</v>
      </c>
      <c r="C24" s="44">
        <v>19.7</v>
      </c>
      <c r="D24" s="44">
        <v>20</v>
      </c>
      <c r="E24" s="44">
        <v>19.5</v>
      </c>
      <c r="F24" s="44">
        <v>19.4</v>
      </c>
      <c r="G24" s="44">
        <v>19.3</v>
      </c>
      <c r="H24" s="44">
        <v>17.8</v>
      </c>
      <c r="I24" s="44">
        <v>17.6</v>
      </c>
      <c r="J24" s="44">
        <v>79</v>
      </c>
      <c r="K24" s="44">
        <v>76.9</v>
      </c>
      <c r="L24" s="44">
        <v>79.8</v>
      </c>
      <c r="M24" s="44">
        <v>78.9</v>
      </c>
      <c r="N24" s="44">
        <v>78.3</v>
      </c>
      <c r="O24" s="44">
        <v>84.3</v>
      </c>
      <c r="P24" s="44">
        <v>75.3</v>
      </c>
      <c r="Q24" s="44">
        <v>14.9</v>
      </c>
      <c r="R24" s="44">
        <v>7.1073</v>
      </c>
      <c r="S24" s="44">
        <f t="shared" si="0"/>
        <v>7.7927</v>
      </c>
      <c r="T24" s="44">
        <v>81.01255905</v>
      </c>
    </row>
    <row r="25" spans="1:20">
      <c r="A25" s="44" t="s">
        <v>216</v>
      </c>
      <c r="B25" s="44">
        <v>9.7</v>
      </c>
      <c r="C25" s="44">
        <v>2.23</v>
      </c>
      <c r="D25" s="44">
        <v>4.15</v>
      </c>
      <c r="E25" s="44">
        <v>3.8</v>
      </c>
      <c r="F25" s="44">
        <v>4</v>
      </c>
      <c r="G25" s="44">
        <v>5.6</v>
      </c>
      <c r="H25" s="44">
        <v>6.1</v>
      </c>
      <c r="I25" s="44">
        <v>5.7</v>
      </c>
      <c r="J25" s="44">
        <v>5.9</v>
      </c>
      <c r="K25" s="44">
        <v>6</v>
      </c>
      <c r="L25" s="44">
        <v>1.3</v>
      </c>
      <c r="M25" s="44">
        <v>1.3</v>
      </c>
      <c r="N25" s="44">
        <v>0.9</v>
      </c>
      <c r="O25" s="44">
        <v>0.8</v>
      </c>
      <c r="P25" s="44">
        <v>0.9</v>
      </c>
      <c r="Q25" s="44">
        <v>11.9</v>
      </c>
      <c r="R25" s="44">
        <v>4.9623</v>
      </c>
      <c r="S25" s="44">
        <f t="shared" si="0"/>
        <v>6.9377</v>
      </c>
      <c r="T25" s="44">
        <v>56.56277655</v>
      </c>
    </row>
    <row r="26" spans="1:20">
      <c r="A26" s="44" t="s">
        <v>217</v>
      </c>
      <c r="B26" s="44">
        <v>14.1</v>
      </c>
      <c r="C26" s="44">
        <v>14.67</v>
      </c>
      <c r="D26" s="44">
        <v>14.83</v>
      </c>
      <c r="E26" s="44">
        <v>14.8</v>
      </c>
      <c r="F26" s="44">
        <v>15.1</v>
      </c>
      <c r="G26" s="44">
        <v>17.3</v>
      </c>
      <c r="H26" s="44">
        <v>17.1</v>
      </c>
      <c r="I26" s="44">
        <v>17.7</v>
      </c>
      <c r="J26" s="44">
        <v>16.1</v>
      </c>
      <c r="K26" s="44">
        <v>16.5</v>
      </c>
      <c r="L26" s="44">
        <v>16.9</v>
      </c>
      <c r="M26" s="44">
        <v>17.6</v>
      </c>
      <c r="N26" s="44">
        <v>18.8</v>
      </c>
      <c r="O26" s="44">
        <v>19.1</v>
      </c>
      <c r="P26" s="44">
        <v>22</v>
      </c>
      <c r="Q26" s="44">
        <v>11.3</v>
      </c>
      <c r="R26" s="44">
        <v>4.3618</v>
      </c>
      <c r="S26" s="44">
        <f t="shared" si="0"/>
        <v>6.9382</v>
      </c>
      <c r="T26" s="44">
        <v>49.7179773</v>
      </c>
    </row>
    <row r="27" spans="1:20">
      <c r="A27" s="44" t="s">
        <v>218</v>
      </c>
      <c r="B27" s="44">
        <v>39</v>
      </c>
      <c r="C27" s="44">
        <v>36.85</v>
      </c>
      <c r="D27" s="44">
        <v>37.13</v>
      </c>
      <c r="E27" s="44">
        <v>36.3</v>
      </c>
      <c r="F27" s="44">
        <v>37.2</v>
      </c>
      <c r="G27" s="44">
        <v>37.2</v>
      </c>
      <c r="H27" s="44">
        <v>37.6</v>
      </c>
      <c r="I27" s="44">
        <v>37.2</v>
      </c>
      <c r="J27" s="44">
        <v>38</v>
      </c>
      <c r="K27" s="44">
        <v>42.3</v>
      </c>
      <c r="L27" s="44">
        <v>44</v>
      </c>
      <c r="M27" s="44">
        <v>45.3</v>
      </c>
      <c r="N27" s="44">
        <v>53.1</v>
      </c>
      <c r="O27" s="44">
        <v>53.2</v>
      </c>
      <c r="P27" s="44">
        <v>115</v>
      </c>
      <c r="Q27" s="44">
        <v>11</v>
      </c>
      <c r="R27" s="44">
        <v>3.96</v>
      </c>
      <c r="S27" s="44">
        <f t="shared" si="0"/>
        <v>7.04</v>
      </c>
      <c r="T27" s="44">
        <v>45.13806</v>
      </c>
    </row>
    <row r="28" spans="1:20">
      <c r="A28" s="44" t="s">
        <v>219</v>
      </c>
      <c r="B28" s="44">
        <v>43.5</v>
      </c>
      <c r="C28" s="44">
        <v>41.29</v>
      </c>
      <c r="D28" s="44">
        <v>45.2</v>
      </c>
      <c r="E28" s="44">
        <v>46.9</v>
      </c>
      <c r="F28" s="44">
        <v>46.5</v>
      </c>
      <c r="G28" s="44">
        <v>45.5</v>
      </c>
      <c r="H28" s="44">
        <v>43.5</v>
      </c>
      <c r="I28" s="44">
        <v>43.7</v>
      </c>
      <c r="J28" s="44">
        <v>28.4</v>
      </c>
      <c r="K28" s="44">
        <v>27.9</v>
      </c>
      <c r="L28" s="44">
        <v>27.4</v>
      </c>
      <c r="M28" s="44">
        <v>27.6</v>
      </c>
      <c r="N28" s="44">
        <v>26.4</v>
      </c>
      <c r="O28" s="44">
        <v>28.1</v>
      </c>
      <c r="P28" s="44">
        <v>27.9</v>
      </c>
      <c r="Q28" s="44">
        <v>10.7</v>
      </c>
      <c r="R28" s="44">
        <v>3.5096</v>
      </c>
      <c r="S28" s="44">
        <f t="shared" si="0"/>
        <v>7.1904</v>
      </c>
      <c r="T28" s="44">
        <v>40.0041756</v>
      </c>
    </row>
    <row r="29" spans="1:20">
      <c r="A29" s="44" t="s">
        <v>220</v>
      </c>
      <c r="B29" s="44">
        <v>14</v>
      </c>
      <c r="C29" s="44">
        <v>30.79</v>
      </c>
      <c r="D29" s="44">
        <v>29.34</v>
      </c>
      <c r="E29" s="44">
        <v>29.1</v>
      </c>
      <c r="F29" s="44">
        <v>29.4</v>
      </c>
      <c r="G29" s="44">
        <v>30.2</v>
      </c>
      <c r="H29" s="44">
        <v>30</v>
      </c>
      <c r="I29" s="44">
        <v>29.7</v>
      </c>
      <c r="J29" s="44">
        <v>29.8</v>
      </c>
      <c r="K29" s="44">
        <v>29.9</v>
      </c>
      <c r="L29" s="44">
        <v>30.7</v>
      </c>
      <c r="M29" s="44">
        <v>31.3</v>
      </c>
      <c r="N29" s="44">
        <v>32.3</v>
      </c>
      <c r="O29" s="44">
        <v>35.9</v>
      </c>
      <c r="P29" s="44">
        <v>37.6</v>
      </c>
      <c r="Q29" s="44">
        <v>10.4</v>
      </c>
      <c r="R29" s="44">
        <v>3.0368</v>
      </c>
      <c r="S29" s="44">
        <f t="shared" si="0"/>
        <v>7.3632</v>
      </c>
      <c r="T29" s="44">
        <v>34.6149648</v>
      </c>
    </row>
    <row r="30" spans="1:20">
      <c r="A30" s="44" t="s">
        <v>221</v>
      </c>
      <c r="B30" s="44">
        <v>28.2</v>
      </c>
      <c r="C30" s="44">
        <v>29.72</v>
      </c>
      <c r="D30" s="44">
        <v>30.32</v>
      </c>
      <c r="E30" s="44">
        <v>28.8</v>
      </c>
      <c r="F30" s="44">
        <v>28.6</v>
      </c>
      <c r="G30" s="44">
        <v>25.8</v>
      </c>
      <c r="H30" s="44">
        <v>25.6</v>
      </c>
      <c r="I30" s="44">
        <v>25.8</v>
      </c>
      <c r="J30" s="44">
        <v>24.7</v>
      </c>
      <c r="K30" s="44">
        <v>22.4</v>
      </c>
      <c r="L30" s="44">
        <v>19.1</v>
      </c>
      <c r="M30" s="44">
        <v>16.2</v>
      </c>
      <c r="N30" s="44">
        <v>13.7</v>
      </c>
      <c r="O30" s="44">
        <v>13.2</v>
      </c>
      <c r="P30" s="44">
        <v>12.8</v>
      </c>
      <c r="Q30" s="44">
        <v>10.4</v>
      </c>
      <c r="R30" s="44">
        <v>2.7144</v>
      </c>
      <c r="S30" s="44">
        <f t="shared" si="0"/>
        <v>7.6856</v>
      </c>
      <c r="T30" s="44">
        <v>30.9400884</v>
      </c>
    </row>
    <row r="31" spans="1:20">
      <c r="A31" s="44" t="s">
        <v>222</v>
      </c>
      <c r="B31" s="44">
        <v>27.2</v>
      </c>
      <c r="C31" s="44">
        <v>26.9</v>
      </c>
      <c r="D31" s="44">
        <v>29.84</v>
      </c>
      <c r="E31" s="44">
        <v>32.9</v>
      </c>
      <c r="F31" s="44">
        <v>34.1</v>
      </c>
      <c r="G31" s="44">
        <v>37.4</v>
      </c>
      <c r="H31" s="44">
        <v>35.4</v>
      </c>
      <c r="I31" s="44">
        <v>36.5</v>
      </c>
      <c r="J31" s="44">
        <v>40.8</v>
      </c>
      <c r="K31" s="44">
        <v>40.1</v>
      </c>
      <c r="L31" s="44">
        <v>43.7</v>
      </c>
      <c r="M31" s="44">
        <v>57.4</v>
      </c>
      <c r="N31" s="44">
        <v>70.2</v>
      </c>
      <c r="O31" s="44">
        <v>83.7</v>
      </c>
      <c r="P31" s="44">
        <v>92</v>
      </c>
      <c r="Q31" s="44">
        <v>10.6</v>
      </c>
      <c r="R31" s="44">
        <v>2.544</v>
      </c>
      <c r="S31" s="44">
        <f t="shared" si="0"/>
        <v>8.056</v>
      </c>
      <c r="T31" s="44">
        <v>28.997784</v>
      </c>
    </row>
    <row r="32" spans="1:20">
      <c r="A32" s="44" t="s">
        <v>223</v>
      </c>
      <c r="B32" s="44">
        <v>170.4</v>
      </c>
      <c r="C32" s="44">
        <v>148.16</v>
      </c>
      <c r="D32" s="44">
        <v>150.72</v>
      </c>
      <c r="E32" s="44">
        <v>181.5</v>
      </c>
      <c r="F32" s="44">
        <v>185.3</v>
      </c>
      <c r="G32" s="44">
        <v>203</v>
      </c>
      <c r="H32" s="44">
        <v>214</v>
      </c>
      <c r="I32" s="44">
        <v>209.5</v>
      </c>
      <c r="J32" s="44">
        <v>157.1</v>
      </c>
      <c r="K32" s="44">
        <v>158</v>
      </c>
      <c r="L32" s="44">
        <v>154</v>
      </c>
      <c r="M32" s="44">
        <v>115.6</v>
      </c>
      <c r="N32" s="44">
        <v>127.1</v>
      </c>
      <c r="O32" s="44">
        <v>137.5</v>
      </c>
      <c r="P32" s="44">
        <v>144.5</v>
      </c>
      <c r="Q32" s="44">
        <v>167.4</v>
      </c>
      <c r="R32" s="44">
        <v>122.5368</v>
      </c>
      <c r="S32" s="44">
        <f t="shared" si="0"/>
        <v>44.8632</v>
      </c>
      <c r="T32" s="44">
        <v>1358.96987304</v>
      </c>
    </row>
    <row r="33" spans="1:20">
      <c r="Q33" s="44">
        <v>180.79</v>
      </c>
      <c r="R33" s="44">
        <v>125.46826</v>
      </c>
      <c r="S33" s="44">
        <f t="shared" si="0"/>
        <v>55.32174</v>
      </c>
      <c r="T33" s="44">
        <v>1391.480643878</v>
      </c>
    </row>
    <row r="34" spans="1:20">
      <c r="A34" s="44" t="s">
        <v>235</v>
      </c>
      <c r="Q34" s="44">
        <v>188.66</v>
      </c>
      <c r="R34" s="44">
        <v>126.59086</v>
      </c>
      <c r="S34" s="44">
        <f t="shared" si="0"/>
        <v>62.06914</v>
      </c>
      <c r="T34" s="44">
        <v>1403.930614658</v>
      </c>
    </row>
    <row r="35" spans="1:20">
      <c r="A35" s="51"/>
      <c r="B35" s="44">
        <v>11.5656</v>
      </c>
      <c r="C35" s="44">
        <v>10.31978</v>
      </c>
      <c r="D35" s="44">
        <v>10.11197</v>
      </c>
      <c r="E35" s="44">
        <v>9.4677</v>
      </c>
      <c r="F35" s="44">
        <v>8.4816</v>
      </c>
      <c r="G35" s="44">
        <v>7.5624</v>
      </c>
      <c r="H35" s="44">
        <v>6.4108</v>
      </c>
      <c r="I35" s="44">
        <v>5.3901</v>
      </c>
      <c r="J35" s="44">
        <v>3.5028</v>
      </c>
      <c r="K35" s="44">
        <v>2.895</v>
      </c>
      <c r="L35" s="44">
        <v>2.052</v>
      </c>
      <c r="M35" s="44">
        <v>1.9024</v>
      </c>
      <c r="N35" s="44">
        <v>1.6936</v>
      </c>
      <c r="O35" s="44">
        <v>1.4877</v>
      </c>
      <c r="P35" s="44">
        <v>1.32</v>
      </c>
      <c r="Q35" s="44">
        <v>196.3</v>
      </c>
      <c r="R35" s="44">
        <v>123.0801</v>
      </c>
      <c r="S35" s="44">
        <f t="shared" si="0"/>
        <v>73.2199</v>
      </c>
      <c r="T35" s="44">
        <v>1364.99523303</v>
      </c>
    </row>
    <row r="36" spans="1:20">
      <c r="A36" s="51"/>
      <c r="B36" s="44">
        <v>11.5656</v>
      </c>
      <c r="C36" s="44">
        <v>10.87498</v>
      </c>
      <c r="D36" s="44">
        <v>10.59509</v>
      </c>
      <c r="E36" s="44">
        <v>9.7812</v>
      </c>
      <c r="F36" s="44">
        <v>8.8939</v>
      </c>
      <c r="G36" s="44">
        <v>8.6036</v>
      </c>
      <c r="H36" s="44">
        <v>7.7033</v>
      </c>
      <c r="I36" s="44">
        <v>7.1073</v>
      </c>
      <c r="J36" s="44">
        <v>4.9623</v>
      </c>
      <c r="K36" s="44">
        <v>4.3618</v>
      </c>
      <c r="L36" s="44">
        <v>3.96</v>
      </c>
      <c r="M36" s="44">
        <v>3.5096</v>
      </c>
      <c r="N36" s="44">
        <v>3.0368</v>
      </c>
      <c r="O36" s="44">
        <v>2.7144</v>
      </c>
      <c r="P36" s="44">
        <v>2.544</v>
      </c>
      <c r="Q36" s="44">
        <v>191.2</v>
      </c>
      <c r="R36" s="44">
        <v>112.6168</v>
      </c>
      <c r="S36" s="44">
        <f t="shared" si="0"/>
        <v>78.5832</v>
      </c>
      <c r="T36" s="44">
        <v>1248.95409704</v>
      </c>
    </row>
    <row r="37" spans="1:20">
      <c r="A37" s="51"/>
      <c r="B37" s="44">
        <v>122.5368</v>
      </c>
      <c r="C37" s="44">
        <v>125.46826</v>
      </c>
      <c r="D37" s="44">
        <v>126.59086</v>
      </c>
      <c r="E37" s="44">
        <v>123.0801</v>
      </c>
      <c r="F37" s="44">
        <v>112.6168</v>
      </c>
      <c r="G37" s="44">
        <v>108.5588</v>
      </c>
      <c r="H37" s="44">
        <v>101.4871</v>
      </c>
      <c r="I37" s="44">
        <v>86.1462</v>
      </c>
      <c r="J37" s="44">
        <v>51.9582</v>
      </c>
      <c r="K37" s="44">
        <v>40.8774</v>
      </c>
      <c r="L37" s="44">
        <v>41.328</v>
      </c>
      <c r="M37" s="44">
        <v>40.1144</v>
      </c>
      <c r="N37" s="44">
        <v>39.4784</v>
      </c>
      <c r="O37" s="44">
        <v>38.6541</v>
      </c>
      <c r="P37" s="44">
        <v>36.24</v>
      </c>
      <c r="Q37" s="44">
        <v>198.1</v>
      </c>
      <c r="R37" s="44">
        <v>108.5588</v>
      </c>
      <c r="S37" s="44">
        <f t="shared" si="0"/>
        <v>89.5412</v>
      </c>
      <c r="T37" s="44">
        <v>1203.94965964</v>
      </c>
    </row>
    <row r="38" spans="1:20">
      <c r="A38" s="51"/>
      <c r="B38" s="44">
        <v>20.0568</v>
      </c>
      <c r="C38" s="44">
        <v>19.9872</v>
      </c>
      <c r="D38" s="44">
        <v>18.788</v>
      </c>
      <c r="E38" s="44">
        <v>19.1862</v>
      </c>
      <c r="F38" s="44">
        <v>18.9069</v>
      </c>
      <c r="G38" s="44">
        <v>19.0156</v>
      </c>
      <c r="H38" s="44">
        <v>17.8882</v>
      </c>
      <c r="I38" s="44">
        <v>19.4139</v>
      </c>
      <c r="J38" s="44">
        <v>13.7193</v>
      </c>
      <c r="K38" s="44">
        <v>12.2362</v>
      </c>
      <c r="L38" s="44">
        <v>11.484</v>
      </c>
      <c r="M38" s="44">
        <v>12.5296</v>
      </c>
      <c r="N38" s="44">
        <v>11.3004</v>
      </c>
      <c r="O38" s="44">
        <v>10.1268</v>
      </c>
      <c r="P38" s="44">
        <v>9.168</v>
      </c>
      <c r="Q38" s="44">
        <v>196.3</v>
      </c>
      <c r="R38" s="44">
        <v>101.4871</v>
      </c>
      <c r="S38" s="44">
        <f t="shared" si="0"/>
        <v>94.8129</v>
      </c>
      <c r="T38" s="44">
        <v>1125.52238513</v>
      </c>
    </row>
    <row r="39" spans="1:20">
      <c r="A39" s="51"/>
      <c r="B39" s="44">
        <v>166.3836</v>
      </c>
      <c r="C39" s="44">
        <v>202.995</v>
      </c>
      <c r="D39" s="44">
        <v>184.61894</v>
      </c>
      <c r="E39" s="44">
        <v>165.0264</v>
      </c>
      <c r="F39" s="44">
        <v>134.9988</v>
      </c>
      <c r="G39" s="44">
        <v>126.6976</v>
      </c>
      <c r="H39" s="44">
        <v>122.6324</v>
      </c>
      <c r="I39" s="44">
        <v>96.4971</v>
      </c>
      <c r="J39" s="44">
        <v>51.4578</v>
      </c>
      <c r="K39" s="44">
        <v>46.6288</v>
      </c>
      <c r="L39" s="44">
        <v>44.1</v>
      </c>
      <c r="M39" s="44">
        <v>42.4104</v>
      </c>
      <c r="N39" s="44">
        <v>41.8728</v>
      </c>
      <c r="O39" s="44">
        <v>41.499</v>
      </c>
      <c r="P39" s="44">
        <v>40.488</v>
      </c>
      <c r="Q39" s="44">
        <v>180.6</v>
      </c>
      <c r="R39" s="44">
        <v>86.1462</v>
      </c>
      <c r="S39" s="44">
        <f t="shared" si="0"/>
        <v>94.4538</v>
      </c>
      <c r="T39" s="44">
        <v>955.38720186</v>
      </c>
    </row>
    <row r="40" spans="1:20">
      <c r="A40" s="51"/>
      <c r="B40" s="44">
        <v>21.1548</v>
      </c>
      <c r="C40" s="44">
        <v>22.2774</v>
      </c>
      <c r="D40" s="44">
        <v>22.23023</v>
      </c>
      <c r="E40" s="44">
        <v>20.1894</v>
      </c>
      <c r="F40" s="44">
        <v>17.9645</v>
      </c>
      <c r="G40" s="44">
        <v>17.3168</v>
      </c>
      <c r="H40" s="44">
        <v>17.3712</v>
      </c>
      <c r="I40" s="44">
        <v>16.5996</v>
      </c>
      <c r="J40" s="44">
        <v>11.4675</v>
      </c>
      <c r="K40" s="44">
        <v>11.2712</v>
      </c>
      <c r="L40" s="44">
        <v>9.864</v>
      </c>
      <c r="M40" s="44">
        <v>9.0856</v>
      </c>
      <c r="N40" s="44">
        <v>8.2052</v>
      </c>
      <c r="O40" s="44">
        <v>7.2036</v>
      </c>
      <c r="P40" s="44">
        <v>6.36</v>
      </c>
      <c r="Q40" s="44">
        <v>124.6</v>
      </c>
      <c r="R40" s="44">
        <v>51.9582</v>
      </c>
      <c r="S40" s="44">
        <f t="shared" si="0"/>
        <v>72.6418</v>
      </c>
      <c r="T40" s="44">
        <v>576.23202546</v>
      </c>
    </row>
    <row r="41" spans="1:20">
      <c r="A41" s="51"/>
      <c r="B41" s="44">
        <v>14.1276</v>
      </c>
      <c r="C41" s="44">
        <v>13.54688</v>
      </c>
      <c r="D41" s="44">
        <v>12.08471</v>
      </c>
      <c r="E41" s="44">
        <v>15.048</v>
      </c>
      <c r="F41" s="44">
        <v>13.6648</v>
      </c>
      <c r="G41" s="44">
        <v>13.426</v>
      </c>
      <c r="H41" s="44">
        <v>13.5454</v>
      </c>
      <c r="I41" s="44">
        <v>11.925</v>
      </c>
      <c r="J41" s="44">
        <v>5.838</v>
      </c>
      <c r="K41" s="44">
        <v>5.8286</v>
      </c>
      <c r="L41" s="44">
        <v>5.508</v>
      </c>
      <c r="M41" s="44">
        <v>4.92</v>
      </c>
      <c r="N41" s="44">
        <v>4.2924</v>
      </c>
      <c r="O41" s="44">
        <v>3.2625</v>
      </c>
      <c r="P41" s="44">
        <v>2.352</v>
      </c>
      <c r="Q41" s="44">
        <v>105.9</v>
      </c>
      <c r="R41" s="44">
        <v>40.8774</v>
      </c>
      <c r="S41" s="44">
        <f t="shared" si="0"/>
        <v>65.0226</v>
      </c>
      <c r="T41" s="44">
        <v>453.34262922</v>
      </c>
    </row>
    <row r="42" spans="1:20">
      <c r="A42" s="51"/>
      <c r="B42" s="44">
        <v>144.204</v>
      </c>
      <c r="C42" s="44">
        <v>142.5476</v>
      </c>
      <c r="D42" s="44">
        <v>129.27486</v>
      </c>
      <c r="E42" s="44">
        <v>126.7794</v>
      </c>
      <c r="F42" s="44">
        <v>112.9113</v>
      </c>
      <c r="G42" s="44">
        <v>108.0656</v>
      </c>
      <c r="H42" s="44">
        <v>99.9878</v>
      </c>
      <c r="I42" s="44">
        <v>84.3336</v>
      </c>
      <c r="J42" s="44">
        <v>51.7497</v>
      </c>
      <c r="K42" s="44">
        <v>40.53</v>
      </c>
      <c r="L42" s="44">
        <v>38.736</v>
      </c>
      <c r="M42" s="44">
        <v>36.7032</v>
      </c>
      <c r="N42" s="44">
        <v>32.0324</v>
      </c>
      <c r="O42" s="44">
        <v>28.7883</v>
      </c>
      <c r="P42" s="44">
        <v>26.088</v>
      </c>
      <c r="Q42" s="44">
        <v>114.8</v>
      </c>
      <c r="R42" s="44">
        <v>41.328</v>
      </c>
      <c r="S42" s="44">
        <f t="shared" si="0"/>
        <v>73.472</v>
      </c>
      <c r="T42" s="44">
        <v>458.3399184</v>
      </c>
    </row>
    <row r="43" spans="1:20">
      <c r="A43" s="51"/>
      <c r="B43" s="44">
        <v>2.196</v>
      </c>
      <c r="C43" s="44">
        <v>4.66368</v>
      </c>
      <c r="D43" s="44">
        <v>4.62319</v>
      </c>
      <c r="E43" s="44">
        <v>4.3263</v>
      </c>
      <c r="F43" s="44">
        <v>3.4162</v>
      </c>
      <c r="G43" s="44">
        <v>3.1784</v>
      </c>
      <c r="H43" s="44">
        <v>2.9986</v>
      </c>
      <c r="I43" s="44">
        <v>2.4327</v>
      </c>
      <c r="J43" s="44">
        <v>2.7105</v>
      </c>
      <c r="K43" s="44">
        <v>2.1616</v>
      </c>
      <c r="L43" s="44">
        <v>1.872</v>
      </c>
      <c r="M43" s="44">
        <v>1.7384</v>
      </c>
      <c r="N43" s="44">
        <v>1.5768</v>
      </c>
      <c r="O43" s="44">
        <v>1.4877</v>
      </c>
      <c r="P43" s="44">
        <v>1.464</v>
      </c>
      <c r="Q43" s="44">
        <v>122.3</v>
      </c>
      <c r="R43" s="44">
        <v>40.1144</v>
      </c>
      <c r="S43" s="44">
        <f t="shared" si="0"/>
        <v>82.1856</v>
      </c>
      <c r="T43" s="44">
        <v>444.88073032</v>
      </c>
    </row>
    <row r="44" spans="1:20">
      <c r="A44" s="51"/>
      <c r="B44" s="44">
        <v>13.8348</v>
      </c>
      <c r="C44" s="44">
        <v>15.30964</v>
      </c>
      <c r="D44" s="44">
        <v>14.40637</v>
      </c>
      <c r="E44" s="44">
        <v>13.1043</v>
      </c>
      <c r="F44" s="44">
        <v>12.0156</v>
      </c>
      <c r="G44" s="44">
        <v>11.234</v>
      </c>
      <c r="H44" s="44">
        <v>10.34</v>
      </c>
      <c r="I44" s="44">
        <v>9.4923</v>
      </c>
      <c r="J44" s="44">
        <v>5.7963</v>
      </c>
      <c r="K44" s="44">
        <v>5.1724</v>
      </c>
      <c r="L44" s="44">
        <v>4.5</v>
      </c>
      <c r="M44" s="44">
        <v>4.2312</v>
      </c>
      <c r="N44" s="44">
        <v>3.8252</v>
      </c>
      <c r="O44" s="44">
        <v>3.7323</v>
      </c>
      <c r="P44" s="44">
        <v>3.576</v>
      </c>
      <c r="Q44" s="44">
        <v>135.2</v>
      </c>
      <c r="R44" s="44">
        <v>39.4784</v>
      </c>
      <c r="S44" s="44">
        <f t="shared" si="0"/>
        <v>95.7216</v>
      </c>
      <c r="T44" s="44">
        <v>437.82729952</v>
      </c>
    </row>
    <row r="45" spans="1:20">
      <c r="A45" s="51"/>
      <c r="B45" s="44">
        <v>4.4652</v>
      </c>
      <c r="C45" s="44">
        <v>4.24034</v>
      </c>
      <c r="D45" s="44">
        <v>4.07968</v>
      </c>
      <c r="E45" s="44">
        <v>3.5739</v>
      </c>
      <c r="F45" s="44">
        <v>3.0628</v>
      </c>
      <c r="G45" s="44">
        <v>2.5208</v>
      </c>
      <c r="H45" s="44">
        <v>2.2748</v>
      </c>
      <c r="I45" s="44">
        <v>1.8603</v>
      </c>
      <c r="J45" s="44">
        <v>1.3761</v>
      </c>
      <c r="K45" s="44">
        <v>1.2352</v>
      </c>
      <c r="L45" s="44">
        <v>1.116</v>
      </c>
      <c r="M45" s="44">
        <v>1.312</v>
      </c>
      <c r="N45" s="44">
        <v>1.2556</v>
      </c>
      <c r="O45" s="44">
        <v>1.1484</v>
      </c>
      <c r="P45" s="44">
        <v>1.08</v>
      </c>
      <c r="Q45" s="44">
        <v>148.1</v>
      </c>
      <c r="R45" s="44">
        <v>38.6541</v>
      </c>
      <c r="S45" s="44">
        <f t="shared" si="0"/>
        <v>109.4459</v>
      </c>
      <c r="T45" s="44">
        <v>428.68556523</v>
      </c>
    </row>
    <row r="46" spans="1:20">
      <c r="A46" s="51"/>
      <c r="B46" s="44">
        <v>4.9776</v>
      </c>
      <c r="C46" s="44">
        <v>6.8012</v>
      </c>
      <c r="D46" s="44">
        <v>6.9113</v>
      </c>
      <c r="E46" s="44">
        <v>6.7716</v>
      </c>
      <c r="F46" s="44">
        <v>6.5379</v>
      </c>
      <c r="G46" s="44">
        <v>6.4116</v>
      </c>
      <c r="H46" s="44">
        <v>6.721</v>
      </c>
      <c r="I46" s="44">
        <v>6.2964</v>
      </c>
      <c r="J46" s="44">
        <v>5.3793</v>
      </c>
      <c r="K46" s="44">
        <v>4.9408</v>
      </c>
      <c r="L46" s="44">
        <v>5.22</v>
      </c>
      <c r="M46" s="44">
        <v>5.3792</v>
      </c>
      <c r="N46" s="44">
        <v>3.8252</v>
      </c>
      <c r="O46" s="44">
        <v>3.7062</v>
      </c>
      <c r="P46" s="44">
        <v>3.48</v>
      </c>
      <c r="Q46" s="44">
        <v>151</v>
      </c>
      <c r="R46" s="44">
        <v>36.24</v>
      </c>
      <c r="S46" s="44">
        <f t="shared" si="0"/>
        <v>114.76</v>
      </c>
      <c r="T46" s="44">
        <v>401.912472</v>
      </c>
    </row>
    <row r="47" spans="1:20">
      <c r="A47" s="51"/>
      <c r="B47" s="44">
        <v>3.66</v>
      </c>
      <c r="C47" s="44">
        <v>3.49776</v>
      </c>
      <c r="D47" s="44">
        <v>3.46236</v>
      </c>
      <c r="E47" s="44">
        <v>3.1977</v>
      </c>
      <c r="F47" s="44">
        <v>2.945</v>
      </c>
      <c r="G47" s="44">
        <v>2.7948</v>
      </c>
      <c r="H47" s="44">
        <v>2.585</v>
      </c>
      <c r="I47" s="44">
        <v>2.385</v>
      </c>
      <c r="J47" s="44">
        <v>1.6263</v>
      </c>
      <c r="K47" s="44">
        <v>1.5826</v>
      </c>
      <c r="L47" s="44">
        <v>1.548</v>
      </c>
      <c r="M47" s="44">
        <v>1.4432</v>
      </c>
      <c r="N47" s="44">
        <v>1.3432</v>
      </c>
      <c r="O47" s="44">
        <v>1.305</v>
      </c>
      <c r="P47" s="44">
        <v>1.176</v>
      </c>
      <c r="Q47" s="44">
        <v>27.4</v>
      </c>
      <c r="R47" s="44">
        <v>20.0568</v>
      </c>
      <c r="S47" s="44">
        <f t="shared" si="0"/>
        <v>7.3432</v>
      </c>
      <c r="T47" s="44">
        <v>218.76152328</v>
      </c>
    </row>
    <row r="48" spans="1:20">
      <c r="A48" s="51"/>
      <c r="B48" s="44">
        <v>2.928</v>
      </c>
      <c r="C48" s="44">
        <v>4.64286</v>
      </c>
      <c r="D48" s="44">
        <v>4.82449</v>
      </c>
      <c r="E48" s="44">
        <v>4.7652</v>
      </c>
      <c r="F48" s="44">
        <v>4.4175</v>
      </c>
      <c r="G48" s="44">
        <v>3.8908</v>
      </c>
      <c r="H48" s="44">
        <v>3.7224</v>
      </c>
      <c r="I48" s="44">
        <v>3.2913</v>
      </c>
      <c r="J48" s="44">
        <v>1.3344</v>
      </c>
      <c r="K48" s="44">
        <v>1.4282</v>
      </c>
      <c r="L48" s="44">
        <v>1.26</v>
      </c>
      <c r="M48" s="44">
        <v>0.82</v>
      </c>
      <c r="N48" s="44">
        <v>0.7592</v>
      </c>
      <c r="O48" s="44">
        <v>0.3915</v>
      </c>
      <c r="P48" s="44">
        <v>0.24</v>
      </c>
      <c r="Q48" s="44">
        <v>28.8</v>
      </c>
      <c r="R48" s="44">
        <v>19.9872</v>
      </c>
      <c r="S48" s="44">
        <f t="shared" si="0"/>
        <v>8.8128</v>
      </c>
      <c r="T48" s="44">
        <v>218.00238912</v>
      </c>
    </row>
    <row r="49" spans="1:20">
      <c r="A49" s="51"/>
      <c r="B49" s="44">
        <v>61.3416</v>
      </c>
      <c r="C49" s="44">
        <v>64.76408</v>
      </c>
      <c r="D49" s="44">
        <v>84.3447</v>
      </c>
      <c r="E49" s="44">
        <v>81.3846</v>
      </c>
      <c r="F49" s="44">
        <v>73.625</v>
      </c>
      <c r="G49" s="44">
        <v>76.5556</v>
      </c>
      <c r="H49" s="44">
        <v>68.9678</v>
      </c>
      <c r="I49" s="44">
        <v>61.6761</v>
      </c>
      <c r="J49" s="44">
        <v>38.8227</v>
      </c>
      <c r="K49" s="44">
        <v>35.2804</v>
      </c>
      <c r="L49" s="44">
        <v>32.364</v>
      </c>
      <c r="M49" s="44">
        <v>28.3392</v>
      </c>
      <c r="N49" s="44">
        <v>25.1412</v>
      </c>
      <c r="O49" s="44">
        <v>22.5504</v>
      </c>
      <c r="P49" s="44">
        <v>19.752</v>
      </c>
      <c r="Q49" s="44">
        <v>28</v>
      </c>
      <c r="R49" s="44">
        <v>18.788</v>
      </c>
      <c r="S49" s="44">
        <f t="shared" si="0"/>
        <v>9.212</v>
      </c>
      <c r="T49" s="44">
        <v>204.9225948</v>
      </c>
    </row>
    <row r="50" spans="1:20">
      <c r="B50" s="44">
        <v>36.966</v>
      </c>
      <c r="C50" s="44">
        <v>68.359</v>
      </c>
      <c r="D50" s="44">
        <v>64.46297</v>
      </c>
      <c r="E50" s="44">
        <v>63.0762</v>
      </c>
      <c r="F50" s="44">
        <v>59.3123</v>
      </c>
      <c r="G50" s="44">
        <v>56.5536</v>
      </c>
      <c r="H50" s="44">
        <v>55.7326</v>
      </c>
      <c r="I50" s="44">
        <v>47.223</v>
      </c>
      <c r="J50" s="44">
        <v>14.0529</v>
      </c>
      <c r="K50" s="44">
        <v>13.2398</v>
      </c>
      <c r="L50" s="44">
        <v>12.816</v>
      </c>
      <c r="M50" s="44">
        <v>12.0048</v>
      </c>
      <c r="N50" s="44">
        <v>11.242</v>
      </c>
      <c r="O50" s="44">
        <v>10.6227</v>
      </c>
      <c r="P50" s="44">
        <v>9.408</v>
      </c>
      <c r="Q50" s="44">
        <v>30.6</v>
      </c>
      <c r="R50" s="44">
        <v>19.1862</v>
      </c>
      <c r="S50" s="44">
        <f t="shared" si="0"/>
        <v>11.4138</v>
      </c>
      <c r="T50" s="44">
        <v>209.26580202</v>
      </c>
    </row>
    <row r="51" spans="1:20">
      <c r="B51" s="44">
        <v>3.9528</v>
      </c>
      <c r="C51" s="44">
        <v>4.3028</v>
      </c>
      <c r="D51" s="44">
        <v>4.13336</v>
      </c>
      <c r="E51" s="44">
        <v>3.9501</v>
      </c>
      <c r="F51" s="44">
        <v>3.7107</v>
      </c>
      <c r="G51" s="44">
        <v>3.562</v>
      </c>
      <c r="H51" s="44">
        <v>3.5673</v>
      </c>
      <c r="I51" s="44">
        <v>3.2436</v>
      </c>
      <c r="J51" s="44">
        <v>1.8765</v>
      </c>
      <c r="K51" s="44">
        <v>1.737</v>
      </c>
      <c r="L51" s="44">
        <v>1.656</v>
      </c>
      <c r="M51" s="44">
        <v>1.4104</v>
      </c>
      <c r="N51" s="44">
        <v>0.4964</v>
      </c>
      <c r="O51" s="44">
        <v>0.3915</v>
      </c>
      <c r="P51" s="44">
        <v>0.408</v>
      </c>
      <c r="Q51" s="44">
        <v>32.1</v>
      </c>
      <c r="R51" s="44">
        <v>18.9069</v>
      </c>
      <c r="S51" s="44">
        <f t="shared" si="0"/>
        <v>13.1931</v>
      </c>
      <c r="T51" s="44">
        <v>206.21944899</v>
      </c>
    </row>
    <row r="52" spans="1:20">
      <c r="B52" s="44">
        <v>1.9032</v>
      </c>
      <c r="C52" s="44">
        <v>9.06364</v>
      </c>
      <c r="D52" s="44">
        <v>8.8572</v>
      </c>
      <c r="E52" s="44">
        <v>8.778</v>
      </c>
      <c r="F52" s="44">
        <v>8.4816</v>
      </c>
      <c r="G52" s="44">
        <v>8.1104</v>
      </c>
      <c r="H52" s="44">
        <v>8.0135</v>
      </c>
      <c r="I52" s="44">
        <v>6.8211</v>
      </c>
      <c r="J52" s="44">
        <v>2.3769</v>
      </c>
      <c r="K52" s="44">
        <v>2.2388</v>
      </c>
      <c r="L52" s="44">
        <v>2.16</v>
      </c>
      <c r="M52" s="44">
        <v>1.5744</v>
      </c>
      <c r="N52" s="44">
        <v>1.2848</v>
      </c>
      <c r="O52" s="44">
        <v>1.1745</v>
      </c>
      <c r="P52" s="44">
        <v>0.936</v>
      </c>
      <c r="Q52" s="44">
        <v>34.7</v>
      </c>
      <c r="R52" s="44">
        <v>19.0156</v>
      </c>
      <c r="S52" s="44">
        <f t="shared" si="0"/>
        <v>15.6844</v>
      </c>
      <c r="T52" s="44">
        <v>207.40505076</v>
      </c>
    </row>
    <row r="53" spans="1:20">
      <c r="B53" s="44">
        <v>4.0992</v>
      </c>
      <c r="C53" s="44">
        <v>3.71984</v>
      </c>
      <c r="D53" s="44">
        <v>3.81128</v>
      </c>
      <c r="E53" s="44">
        <v>3.5739</v>
      </c>
      <c r="F53" s="44">
        <v>3.4162</v>
      </c>
      <c r="G53" s="44">
        <v>2.9592</v>
      </c>
      <c r="H53" s="44">
        <v>2.7401</v>
      </c>
      <c r="I53" s="44">
        <v>2.5758</v>
      </c>
      <c r="J53" s="44">
        <v>2.502</v>
      </c>
      <c r="K53" s="44">
        <v>2.316</v>
      </c>
      <c r="L53" s="44">
        <v>2.16</v>
      </c>
      <c r="M53" s="44">
        <v>2.2304</v>
      </c>
      <c r="N53" s="44">
        <v>1.8104</v>
      </c>
      <c r="O53" s="44">
        <v>1.6182</v>
      </c>
      <c r="P53" s="44">
        <v>1.464</v>
      </c>
      <c r="Q53" s="44">
        <v>34.6</v>
      </c>
      <c r="R53" s="44">
        <v>17.8882</v>
      </c>
      <c r="S53" s="44">
        <f t="shared" si="0"/>
        <v>16.7118</v>
      </c>
      <c r="T53" s="44">
        <v>195.10838622</v>
      </c>
    </row>
    <row r="54" spans="1:20">
      <c r="B54" s="44">
        <v>1.6836</v>
      </c>
      <c r="C54" s="44">
        <v>3.04666</v>
      </c>
      <c r="D54" s="44">
        <v>2.97253</v>
      </c>
      <c r="E54" s="44">
        <v>2.9469</v>
      </c>
      <c r="F54" s="44">
        <v>2.7683</v>
      </c>
      <c r="G54" s="44">
        <v>2.6304</v>
      </c>
      <c r="H54" s="44">
        <v>2.6884</v>
      </c>
      <c r="I54" s="44">
        <v>2.385</v>
      </c>
      <c r="J54" s="44">
        <v>2.085</v>
      </c>
      <c r="K54" s="44">
        <v>1.9686</v>
      </c>
      <c r="L54" s="44">
        <v>1.872</v>
      </c>
      <c r="M54" s="44">
        <v>1.9352</v>
      </c>
      <c r="N54" s="44">
        <v>1.898</v>
      </c>
      <c r="O54" s="44">
        <v>1.7226</v>
      </c>
      <c r="P54" s="44">
        <v>1.488</v>
      </c>
      <c r="Q54" s="44">
        <v>40.7</v>
      </c>
      <c r="R54" s="44">
        <v>19.4139</v>
      </c>
      <c r="S54" s="44">
        <f t="shared" si="0"/>
        <v>21.2861</v>
      </c>
      <c r="T54" s="44">
        <v>211.74934869</v>
      </c>
    </row>
    <row r="55" spans="1:20">
      <c r="B55" s="44">
        <v>0.0732</v>
      </c>
      <c r="C55" s="44">
        <v>0.14574</v>
      </c>
      <c r="D55" s="44">
        <v>0.6039</v>
      </c>
      <c r="E55" s="44">
        <v>0.5643</v>
      </c>
      <c r="F55" s="44">
        <v>0.0589</v>
      </c>
      <c r="G55" s="44">
        <v>0.0548</v>
      </c>
      <c r="H55" s="44">
        <v>0.0517</v>
      </c>
      <c r="I55" s="44">
        <v>0.0477</v>
      </c>
      <c r="J55" s="44">
        <v>0.0417</v>
      </c>
      <c r="K55" s="44">
        <v>0.0386</v>
      </c>
      <c r="L55" s="44">
        <v>0.036</v>
      </c>
      <c r="M55" s="44">
        <v>0.0656</v>
      </c>
      <c r="N55" s="44">
        <v>0.0292</v>
      </c>
      <c r="O55" s="44">
        <v>0.0261</v>
      </c>
      <c r="P55" s="44">
        <v>0.024</v>
      </c>
      <c r="Q55" s="44">
        <v>32.9</v>
      </c>
      <c r="R55" s="44">
        <v>13.7193</v>
      </c>
      <c r="S55" s="44">
        <f t="shared" si="0"/>
        <v>19.1807</v>
      </c>
      <c r="T55" s="44">
        <v>149.63777703</v>
      </c>
    </row>
    <row r="56" spans="1:20">
      <c r="B56" s="44">
        <v>1.2444</v>
      </c>
      <c r="C56" s="44">
        <v>1.84604</v>
      </c>
      <c r="D56" s="44">
        <v>1.96603</v>
      </c>
      <c r="E56" s="44">
        <v>1.4421</v>
      </c>
      <c r="F56" s="44">
        <v>1.178</v>
      </c>
      <c r="G56" s="44">
        <v>1.0412</v>
      </c>
      <c r="H56" s="44">
        <v>0.9306</v>
      </c>
      <c r="I56" s="44">
        <v>0.8109</v>
      </c>
      <c r="J56" s="44">
        <v>0.6255</v>
      </c>
      <c r="K56" s="44">
        <v>0.4632</v>
      </c>
      <c r="L56" s="44">
        <v>0.396</v>
      </c>
      <c r="M56" s="44">
        <v>0.2952</v>
      </c>
      <c r="N56" s="44">
        <v>0.2044</v>
      </c>
      <c r="O56" s="44">
        <v>0.1827</v>
      </c>
      <c r="P56" s="44">
        <v>0.144</v>
      </c>
      <c r="Q56" s="44">
        <v>31.7</v>
      </c>
      <c r="R56" s="44">
        <v>12.2362</v>
      </c>
      <c r="S56" s="44">
        <f t="shared" si="0"/>
        <v>19.4638</v>
      </c>
      <c r="T56" s="44">
        <v>133.46145702</v>
      </c>
    </row>
    <row r="57" spans="1:20">
      <c r="B57" s="44">
        <v>14.4204</v>
      </c>
      <c r="C57" s="44">
        <v>13.6718</v>
      </c>
      <c r="D57" s="44">
        <v>13.42</v>
      </c>
      <c r="E57" s="44">
        <v>12.2265</v>
      </c>
      <c r="F57" s="44">
        <v>11.4266</v>
      </c>
      <c r="G57" s="44">
        <v>10.5764</v>
      </c>
      <c r="H57" s="44">
        <v>9.2026</v>
      </c>
      <c r="I57" s="44">
        <v>8.3952</v>
      </c>
      <c r="J57" s="44">
        <v>32.943</v>
      </c>
      <c r="K57" s="44">
        <v>29.6834</v>
      </c>
      <c r="L57" s="44">
        <v>28.728</v>
      </c>
      <c r="M57" s="44">
        <v>25.8792</v>
      </c>
      <c r="N57" s="44">
        <v>22.8636</v>
      </c>
      <c r="O57" s="44">
        <v>22.0023</v>
      </c>
      <c r="P57" s="44">
        <v>18.072</v>
      </c>
      <c r="Q57" s="44">
        <v>31.9</v>
      </c>
      <c r="R57" s="44">
        <v>11.484</v>
      </c>
      <c r="S57" s="44">
        <f t="shared" si="0"/>
        <v>20.416</v>
      </c>
      <c r="T57" s="44">
        <v>125.2571364</v>
      </c>
    </row>
    <row r="58" spans="1:20">
      <c r="B58" s="44">
        <v>7.1004</v>
      </c>
      <c r="C58" s="44">
        <v>1.54762</v>
      </c>
      <c r="D58" s="44">
        <v>2.78465</v>
      </c>
      <c r="E58" s="44">
        <v>2.3826</v>
      </c>
      <c r="F58" s="44">
        <v>2.356</v>
      </c>
      <c r="G58" s="44">
        <v>3.0688</v>
      </c>
      <c r="H58" s="44">
        <v>3.1537</v>
      </c>
      <c r="I58" s="44">
        <v>2.7189</v>
      </c>
      <c r="J58" s="44">
        <v>2.4603</v>
      </c>
      <c r="K58" s="44">
        <v>2.316</v>
      </c>
      <c r="L58" s="44">
        <v>0.468</v>
      </c>
      <c r="M58" s="44">
        <v>0.4264</v>
      </c>
      <c r="N58" s="44">
        <v>0.2628</v>
      </c>
      <c r="O58" s="44">
        <v>0.2088</v>
      </c>
      <c r="P58" s="44">
        <v>0.216</v>
      </c>
      <c r="Q58" s="44">
        <v>38.2</v>
      </c>
      <c r="R58" s="44">
        <v>12.5296</v>
      </c>
      <c r="S58" s="44">
        <f t="shared" si="0"/>
        <v>25.6704</v>
      </c>
      <c r="T58" s="44">
        <v>136.66160016</v>
      </c>
    </row>
    <row r="59" spans="1:20">
      <c r="B59" s="44">
        <v>10.3212</v>
      </c>
      <c r="C59" s="44">
        <v>10.18098</v>
      </c>
      <c r="D59" s="44">
        <v>9.95093</v>
      </c>
      <c r="E59" s="44">
        <v>9.2796</v>
      </c>
      <c r="F59" s="44">
        <v>8.8939</v>
      </c>
      <c r="G59" s="44">
        <v>9.4804</v>
      </c>
      <c r="H59" s="44">
        <v>8.8407</v>
      </c>
      <c r="I59" s="44">
        <v>8.4429</v>
      </c>
      <c r="J59" s="44">
        <v>6.7137</v>
      </c>
      <c r="K59" s="44">
        <v>6.369</v>
      </c>
      <c r="L59" s="44">
        <v>6.084</v>
      </c>
      <c r="M59" s="44">
        <v>5.7728</v>
      </c>
      <c r="N59" s="44">
        <v>5.4896</v>
      </c>
      <c r="O59" s="44">
        <v>4.9851</v>
      </c>
      <c r="P59" s="44">
        <v>5.28</v>
      </c>
      <c r="Q59" s="44">
        <v>38.7</v>
      </c>
      <c r="R59" s="44">
        <v>11.3004</v>
      </c>
      <c r="S59" s="44">
        <f t="shared" si="0"/>
        <v>27.3996</v>
      </c>
      <c r="T59" s="44">
        <v>123.25459284</v>
      </c>
    </row>
    <row r="60" spans="1:20">
      <c r="B60" s="44">
        <v>28.548</v>
      </c>
      <c r="C60" s="44">
        <v>25.5739</v>
      </c>
      <c r="D60" s="44">
        <v>24.91423</v>
      </c>
      <c r="E60" s="44">
        <v>22.7601</v>
      </c>
      <c r="F60" s="44">
        <v>21.9108</v>
      </c>
      <c r="G60" s="44">
        <v>20.3856</v>
      </c>
      <c r="H60" s="44">
        <v>19.4392</v>
      </c>
      <c r="I60" s="44">
        <v>17.7444</v>
      </c>
      <c r="J60" s="44">
        <v>15.846</v>
      </c>
      <c r="K60" s="44">
        <v>16.3278</v>
      </c>
      <c r="L60" s="44">
        <v>15.84</v>
      </c>
      <c r="M60" s="44">
        <v>14.8584</v>
      </c>
      <c r="N60" s="44">
        <v>15.5052</v>
      </c>
      <c r="O60" s="44">
        <v>13.8852</v>
      </c>
      <c r="P60" s="44">
        <v>27.6</v>
      </c>
      <c r="Q60" s="44">
        <v>38.8</v>
      </c>
      <c r="R60" s="44">
        <v>10.1268</v>
      </c>
      <c r="S60" s="44">
        <f t="shared" si="0"/>
        <v>28.6732</v>
      </c>
      <c r="T60" s="44">
        <v>110.45402028</v>
      </c>
    </row>
    <row r="61" spans="1:20">
      <c r="B61" s="44">
        <v>31.842</v>
      </c>
      <c r="C61" s="44">
        <v>28.65526</v>
      </c>
      <c r="D61" s="44">
        <v>30.3292</v>
      </c>
      <c r="E61" s="44">
        <v>29.4063</v>
      </c>
      <c r="F61" s="44">
        <v>27.3885</v>
      </c>
      <c r="G61" s="44">
        <v>24.934</v>
      </c>
      <c r="H61" s="44">
        <v>22.4895</v>
      </c>
      <c r="I61" s="44">
        <v>20.8449</v>
      </c>
      <c r="J61" s="44">
        <v>11.8428</v>
      </c>
      <c r="K61" s="44">
        <v>10.7694</v>
      </c>
      <c r="L61" s="44">
        <v>9.864</v>
      </c>
      <c r="M61" s="44">
        <v>9.0528</v>
      </c>
      <c r="N61" s="44">
        <v>7.7088</v>
      </c>
      <c r="O61" s="44">
        <v>7.3341</v>
      </c>
      <c r="P61" s="44">
        <v>6.696</v>
      </c>
      <c r="Q61" s="44">
        <v>38.2</v>
      </c>
      <c r="R61" s="44">
        <v>9.168</v>
      </c>
      <c r="S61" s="44">
        <f t="shared" si="0"/>
        <v>29.032</v>
      </c>
      <c r="T61" s="44">
        <v>99.9962928</v>
      </c>
    </row>
    <row r="62" spans="1:20">
      <c r="B62" s="44">
        <v>10.248</v>
      </c>
      <c r="C62" s="44">
        <v>21.36826</v>
      </c>
      <c r="D62" s="44">
        <v>19.68714</v>
      </c>
      <c r="E62" s="44">
        <v>18.2457</v>
      </c>
      <c r="F62" s="44">
        <v>17.3166</v>
      </c>
      <c r="G62" s="44">
        <v>16.5496</v>
      </c>
      <c r="H62" s="44">
        <v>15.51</v>
      </c>
      <c r="I62" s="44">
        <v>14.1669</v>
      </c>
      <c r="J62" s="44">
        <v>12.4266</v>
      </c>
      <c r="K62" s="44">
        <v>11.5414</v>
      </c>
      <c r="L62" s="44">
        <v>11.052</v>
      </c>
      <c r="M62" s="44">
        <v>10.2664</v>
      </c>
      <c r="N62" s="44">
        <v>9.4316</v>
      </c>
      <c r="O62" s="44">
        <v>9.3699</v>
      </c>
      <c r="P62" s="44">
        <v>9.024</v>
      </c>
      <c r="Q62" s="44">
        <v>227.3</v>
      </c>
      <c r="R62" s="44">
        <v>166.3836</v>
      </c>
      <c r="S62" s="44">
        <f t="shared" si="0"/>
        <v>60.9164</v>
      </c>
      <c r="T62" s="44">
        <v>1832.33267172</v>
      </c>
    </row>
    <row r="63" spans="1:20">
      <c r="B63" s="44">
        <v>20.6424</v>
      </c>
      <c r="C63" s="44">
        <v>20.62568</v>
      </c>
      <c r="D63" s="44">
        <v>20.34472</v>
      </c>
      <c r="E63" s="44">
        <v>18.0576</v>
      </c>
      <c r="F63" s="44">
        <v>16.8454</v>
      </c>
      <c r="G63" s="44">
        <v>14.1384</v>
      </c>
      <c r="H63" s="44">
        <v>13.2352</v>
      </c>
      <c r="I63" s="44">
        <v>12.3066</v>
      </c>
      <c r="J63" s="44">
        <v>10.2999</v>
      </c>
      <c r="K63" s="44">
        <v>8.6464</v>
      </c>
      <c r="L63" s="44">
        <v>6.876</v>
      </c>
      <c r="M63" s="44">
        <v>5.3136</v>
      </c>
      <c r="N63" s="44">
        <v>4.0004</v>
      </c>
      <c r="O63" s="44">
        <v>3.4452</v>
      </c>
      <c r="P63" s="44">
        <v>3.072</v>
      </c>
      <c r="Q63" s="44">
        <v>292.5</v>
      </c>
      <c r="R63" s="44">
        <v>202.995</v>
      </c>
      <c r="S63" s="44">
        <f t="shared" si="0"/>
        <v>89.505</v>
      </c>
      <c r="T63" s="44">
        <v>2235.5230365</v>
      </c>
    </row>
    <row r="64" spans="1:20">
      <c r="B64" s="44">
        <v>19.9104</v>
      </c>
      <c r="C64" s="44">
        <v>18.6686</v>
      </c>
      <c r="D64" s="44">
        <v>20.02264</v>
      </c>
      <c r="E64" s="44">
        <v>20.6283</v>
      </c>
      <c r="F64" s="44">
        <v>20.0849</v>
      </c>
      <c r="G64" s="44">
        <v>20.4952</v>
      </c>
      <c r="H64" s="44">
        <v>18.3018</v>
      </c>
      <c r="I64" s="44">
        <v>17.4105</v>
      </c>
      <c r="J64" s="44">
        <v>17.0136</v>
      </c>
      <c r="K64" s="44">
        <v>15.4786</v>
      </c>
      <c r="L64" s="44">
        <v>15.732</v>
      </c>
      <c r="M64" s="44">
        <v>18.8272</v>
      </c>
      <c r="N64" s="44">
        <v>20.4984</v>
      </c>
      <c r="O64" s="44">
        <v>21.8457</v>
      </c>
      <c r="P64" s="44">
        <v>22.08</v>
      </c>
      <c r="Q64" s="44">
        <v>275.14</v>
      </c>
      <c r="R64" s="44">
        <v>184.61894</v>
      </c>
      <c r="S64" s="44">
        <f t="shared" si="0"/>
        <v>90.52106</v>
      </c>
      <c r="T64" s="44">
        <v>2033.153000538</v>
      </c>
    </row>
    <row r="65" spans="1:20">
      <c r="B65" s="44">
        <v>124.7328</v>
      </c>
      <c r="C65" s="44">
        <v>102.82304</v>
      </c>
      <c r="D65" s="44">
        <v>101.13312</v>
      </c>
      <c r="E65" s="44">
        <v>113.8005</v>
      </c>
      <c r="F65" s="44">
        <v>109.1417</v>
      </c>
      <c r="G65" s="44">
        <v>111.244</v>
      </c>
      <c r="H65" s="44">
        <v>110.638</v>
      </c>
      <c r="I65" s="44">
        <v>99.9315</v>
      </c>
      <c r="J65" s="44">
        <v>65.5107</v>
      </c>
      <c r="K65" s="44">
        <v>60.988</v>
      </c>
      <c r="L65" s="44">
        <v>55.44</v>
      </c>
      <c r="M65" s="44">
        <v>37.9168</v>
      </c>
      <c r="N65" s="44">
        <v>37.1132</v>
      </c>
      <c r="O65" s="44">
        <v>35.8875</v>
      </c>
      <c r="P65" s="44">
        <v>34.68</v>
      </c>
      <c r="Q65" s="44">
        <v>263.2</v>
      </c>
      <c r="R65" s="44">
        <v>165.0264</v>
      </c>
      <c r="S65" s="44">
        <f t="shared" si="0"/>
        <v>98.1736</v>
      </c>
      <c r="T65" s="44">
        <v>1817.38623528</v>
      </c>
    </row>
    <row r="66" spans="1:20">
      <c r="Q66" s="44">
        <v>229.2</v>
      </c>
      <c r="R66" s="44">
        <v>134.9988</v>
      </c>
      <c r="S66" s="44">
        <f t="shared" ref="S66:S129" si="1">Q66-R66</f>
        <v>94.2012</v>
      </c>
      <c r="T66" s="44">
        <v>1486.70128476</v>
      </c>
    </row>
    <row r="67" spans="1:20">
      <c r="A67" s="44" t="s">
        <v>228</v>
      </c>
      <c r="Q67" s="44">
        <v>231.2</v>
      </c>
      <c r="R67" s="44">
        <v>126.6976</v>
      </c>
      <c r="S67" s="44">
        <f t="shared" si="1"/>
        <v>104.5024</v>
      </c>
      <c r="T67" s="44">
        <v>1395.28265952</v>
      </c>
    </row>
    <row r="68" spans="1:20">
      <c r="A68" s="44">
        <v>11.2507</v>
      </c>
      <c r="B68" s="44">
        <f t="shared" ref="B68:P68" si="2">B35*$A$68</f>
        <v>130.12109592</v>
      </c>
      <c r="C68" s="44">
        <f t="shared" si="2"/>
        <v>116.104748846</v>
      </c>
      <c r="D68" s="44">
        <f t="shared" si="2"/>
        <v>113.766740879</v>
      </c>
      <c r="E68" s="44">
        <f t="shared" si="2"/>
        <v>106.51825239</v>
      </c>
      <c r="F68" s="44">
        <f t="shared" si="2"/>
        <v>95.42393712</v>
      </c>
      <c r="G68" s="44">
        <f t="shared" si="2"/>
        <v>85.08229368</v>
      </c>
      <c r="H68" s="44">
        <f t="shared" si="2"/>
        <v>72.12598756</v>
      </c>
      <c r="I68" s="44">
        <f t="shared" si="2"/>
        <v>60.64239807</v>
      </c>
      <c r="J68" s="44">
        <f t="shared" si="2"/>
        <v>39.40895196</v>
      </c>
      <c r="K68" s="44">
        <f t="shared" si="2"/>
        <v>32.5707765</v>
      </c>
      <c r="L68" s="44">
        <f t="shared" si="2"/>
        <v>23.0864364</v>
      </c>
      <c r="M68" s="44">
        <f t="shared" si="2"/>
        <v>21.40333168</v>
      </c>
      <c r="N68" s="44">
        <f t="shared" si="2"/>
        <v>19.05418552</v>
      </c>
      <c r="O68" s="44">
        <f t="shared" si="2"/>
        <v>16.73766639</v>
      </c>
      <c r="P68" s="44">
        <f t="shared" si="2"/>
        <v>14.850924</v>
      </c>
      <c r="Q68" s="44">
        <v>237.2</v>
      </c>
      <c r="R68" s="44">
        <v>122.6324</v>
      </c>
      <c r="S68" s="44">
        <f t="shared" si="1"/>
        <v>114.5676</v>
      </c>
      <c r="T68" s="44">
        <v>1350.51383148</v>
      </c>
    </row>
    <row r="69" spans="1:20">
      <c r="A69" s="44">
        <v>11.3985</v>
      </c>
      <c r="B69" s="44">
        <f t="shared" ref="B69:P69" si="3">B36*$A$69</f>
        <v>131.8304916</v>
      </c>
      <c r="C69" s="44">
        <f t="shared" si="3"/>
        <v>123.95845953</v>
      </c>
      <c r="D69" s="44">
        <f t="shared" si="3"/>
        <v>120.768133365</v>
      </c>
      <c r="E69" s="44">
        <f t="shared" si="3"/>
        <v>111.4910082</v>
      </c>
      <c r="F69" s="44">
        <f t="shared" si="3"/>
        <v>101.37711915</v>
      </c>
      <c r="G69" s="44">
        <f t="shared" si="3"/>
        <v>98.0681346</v>
      </c>
      <c r="H69" s="44">
        <f t="shared" si="3"/>
        <v>87.80606505</v>
      </c>
      <c r="I69" s="44">
        <f t="shared" si="3"/>
        <v>81.01255905</v>
      </c>
      <c r="J69" s="44">
        <f t="shared" si="3"/>
        <v>56.56277655</v>
      </c>
      <c r="K69" s="44">
        <f t="shared" si="3"/>
        <v>49.7179773</v>
      </c>
      <c r="L69" s="44">
        <f t="shared" si="3"/>
        <v>45.13806</v>
      </c>
      <c r="M69" s="44">
        <f t="shared" si="3"/>
        <v>40.0041756</v>
      </c>
      <c r="N69" s="44">
        <f t="shared" si="3"/>
        <v>34.6149648</v>
      </c>
      <c r="O69" s="44">
        <f t="shared" si="3"/>
        <v>30.9400884</v>
      </c>
      <c r="P69" s="44">
        <f t="shared" si="3"/>
        <v>28.997784</v>
      </c>
      <c r="Q69" s="44">
        <v>202.3</v>
      </c>
      <c r="R69" s="44">
        <v>96.4971</v>
      </c>
      <c r="S69" s="44">
        <f t="shared" si="1"/>
        <v>105.8029</v>
      </c>
      <c r="T69" s="44">
        <v>1062.69361317</v>
      </c>
    </row>
    <row r="70" spans="1:20">
      <c r="A70" s="44">
        <v>11.0903</v>
      </c>
      <c r="B70" s="44">
        <f t="shared" ref="B70:P70" si="4">B37*$A$70</f>
        <v>1358.96987304</v>
      </c>
      <c r="C70" s="44">
        <f t="shared" si="4"/>
        <v>1391.480643878</v>
      </c>
      <c r="D70" s="44">
        <f t="shared" si="4"/>
        <v>1403.930614658</v>
      </c>
      <c r="E70" s="44">
        <f t="shared" si="4"/>
        <v>1364.99523303</v>
      </c>
      <c r="F70" s="44">
        <f t="shared" si="4"/>
        <v>1248.95409704</v>
      </c>
      <c r="G70" s="44">
        <f t="shared" si="4"/>
        <v>1203.94965964</v>
      </c>
      <c r="H70" s="44">
        <f t="shared" si="4"/>
        <v>1125.52238513</v>
      </c>
      <c r="I70" s="44">
        <f t="shared" si="4"/>
        <v>955.38720186</v>
      </c>
      <c r="J70" s="44">
        <f t="shared" si="4"/>
        <v>576.23202546</v>
      </c>
      <c r="K70" s="44">
        <f t="shared" si="4"/>
        <v>453.34262922</v>
      </c>
      <c r="L70" s="44">
        <f t="shared" si="4"/>
        <v>458.3399184</v>
      </c>
      <c r="M70" s="44">
        <f t="shared" si="4"/>
        <v>444.88073032</v>
      </c>
      <c r="N70" s="44">
        <f t="shared" si="4"/>
        <v>437.82729952</v>
      </c>
      <c r="O70" s="44">
        <f t="shared" si="4"/>
        <v>428.68556523</v>
      </c>
      <c r="P70" s="44">
        <f t="shared" si="4"/>
        <v>401.912472</v>
      </c>
      <c r="Q70" s="44">
        <v>123.4</v>
      </c>
      <c r="R70" s="44">
        <v>51.4578</v>
      </c>
      <c r="S70" s="44">
        <f t="shared" si="1"/>
        <v>71.9422</v>
      </c>
      <c r="T70" s="44">
        <v>566.68931406</v>
      </c>
    </row>
    <row r="71" spans="1:20">
      <c r="A71" s="44">
        <v>10.9071</v>
      </c>
      <c r="B71" s="44">
        <f t="shared" ref="B71:P71" si="5">B38*$A$71</f>
        <v>218.76152328</v>
      </c>
      <c r="C71" s="44">
        <f t="shared" si="5"/>
        <v>218.00238912</v>
      </c>
      <c r="D71" s="44">
        <f t="shared" si="5"/>
        <v>204.9225948</v>
      </c>
      <c r="E71" s="44">
        <f t="shared" si="5"/>
        <v>209.26580202</v>
      </c>
      <c r="F71" s="44">
        <f t="shared" si="5"/>
        <v>206.21944899</v>
      </c>
      <c r="G71" s="44">
        <f t="shared" si="5"/>
        <v>207.40505076</v>
      </c>
      <c r="H71" s="44">
        <f t="shared" si="5"/>
        <v>195.10838622</v>
      </c>
      <c r="I71" s="44">
        <f t="shared" si="5"/>
        <v>211.74934869</v>
      </c>
      <c r="J71" s="44">
        <f t="shared" si="5"/>
        <v>149.63777703</v>
      </c>
      <c r="K71" s="44">
        <f t="shared" si="5"/>
        <v>133.46145702</v>
      </c>
      <c r="L71" s="44">
        <f t="shared" si="5"/>
        <v>125.2571364</v>
      </c>
      <c r="M71" s="44">
        <f t="shared" si="5"/>
        <v>136.66160016</v>
      </c>
      <c r="N71" s="44">
        <f t="shared" si="5"/>
        <v>123.25459284</v>
      </c>
      <c r="O71" s="44">
        <f t="shared" si="5"/>
        <v>110.45402028</v>
      </c>
      <c r="P71" s="44">
        <f t="shared" si="5"/>
        <v>99.9962928</v>
      </c>
      <c r="Q71" s="44">
        <v>120.8</v>
      </c>
      <c r="R71" s="44">
        <v>46.6288</v>
      </c>
      <c r="S71" s="44">
        <f t="shared" si="1"/>
        <v>74.1712</v>
      </c>
      <c r="T71" s="44">
        <v>513.50898576</v>
      </c>
    </row>
    <row r="72" spans="1:20">
      <c r="A72" s="44">
        <v>11.0127</v>
      </c>
      <c r="B72" s="44">
        <f t="shared" ref="B72:P72" si="6">B39*$A$72</f>
        <v>1832.33267172</v>
      </c>
      <c r="C72" s="44">
        <f t="shared" si="6"/>
        <v>2235.5230365</v>
      </c>
      <c r="D72" s="44">
        <f t="shared" si="6"/>
        <v>2033.153000538</v>
      </c>
      <c r="E72" s="44">
        <f t="shared" si="6"/>
        <v>1817.38623528</v>
      </c>
      <c r="F72" s="44">
        <f t="shared" si="6"/>
        <v>1486.70128476</v>
      </c>
      <c r="G72" s="44">
        <f t="shared" si="6"/>
        <v>1395.28265952</v>
      </c>
      <c r="H72" s="44">
        <f t="shared" si="6"/>
        <v>1350.51383148</v>
      </c>
      <c r="I72" s="44">
        <f t="shared" si="6"/>
        <v>1062.69361317</v>
      </c>
      <c r="J72" s="44">
        <f t="shared" si="6"/>
        <v>566.68931406</v>
      </c>
      <c r="K72" s="44">
        <f t="shared" si="6"/>
        <v>513.50898576</v>
      </c>
      <c r="L72" s="44">
        <f t="shared" si="6"/>
        <v>485.66007</v>
      </c>
      <c r="M72" s="44">
        <f t="shared" si="6"/>
        <v>467.05301208</v>
      </c>
      <c r="N72" s="44">
        <f t="shared" si="6"/>
        <v>461.13258456</v>
      </c>
      <c r="O72" s="44">
        <f t="shared" si="6"/>
        <v>457.0160373</v>
      </c>
      <c r="P72" s="44">
        <f t="shared" si="6"/>
        <v>445.8821976</v>
      </c>
      <c r="Q72" s="44">
        <v>122.5</v>
      </c>
      <c r="R72" s="44">
        <v>44.1</v>
      </c>
      <c r="S72" s="44">
        <f t="shared" si="1"/>
        <v>78.4</v>
      </c>
      <c r="T72" s="44">
        <v>485.66007</v>
      </c>
    </row>
    <row r="73" spans="1:20">
      <c r="A73" s="44">
        <v>10.2018</v>
      </c>
      <c r="B73" s="44">
        <f t="shared" ref="B73:P73" si="7">B40*$A$73</f>
        <v>215.81703864</v>
      </c>
      <c r="C73" s="44">
        <f t="shared" si="7"/>
        <v>227.26957932</v>
      </c>
      <c r="D73" s="44">
        <f t="shared" si="7"/>
        <v>226.788360414</v>
      </c>
      <c r="E73" s="44">
        <f t="shared" si="7"/>
        <v>205.96822092</v>
      </c>
      <c r="F73" s="44">
        <f t="shared" si="7"/>
        <v>183.2702361</v>
      </c>
      <c r="G73" s="44">
        <f t="shared" si="7"/>
        <v>176.66253024</v>
      </c>
      <c r="H73" s="44">
        <f t="shared" si="7"/>
        <v>177.21750816</v>
      </c>
      <c r="I73" s="44">
        <f t="shared" si="7"/>
        <v>169.34579928</v>
      </c>
      <c r="J73" s="44">
        <f t="shared" si="7"/>
        <v>116.9891415</v>
      </c>
      <c r="K73" s="44">
        <f t="shared" si="7"/>
        <v>114.98652816</v>
      </c>
      <c r="L73" s="44">
        <f t="shared" si="7"/>
        <v>100.6305552</v>
      </c>
      <c r="M73" s="44">
        <f t="shared" si="7"/>
        <v>92.68947408</v>
      </c>
      <c r="N73" s="44">
        <f t="shared" si="7"/>
        <v>83.70780936</v>
      </c>
      <c r="O73" s="44">
        <f t="shared" si="7"/>
        <v>73.48968648</v>
      </c>
      <c r="P73" s="44">
        <f t="shared" si="7"/>
        <v>64.883448</v>
      </c>
      <c r="Q73" s="44">
        <v>129.3</v>
      </c>
      <c r="R73" s="44">
        <v>42.4104</v>
      </c>
      <c r="S73" s="44">
        <f t="shared" si="1"/>
        <v>86.8896</v>
      </c>
      <c r="T73" s="44">
        <v>467.05301208</v>
      </c>
    </row>
    <row r="74" spans="1:20">
      <c r="A74" s="44">
        <v>10.6374</v>
      </c>
      <c r="B74" s="44">
        <f t="shared" ref="B74:P74" si="8">B41*$A$74</f>
        <v>150.28093224</v>
      </c>
      <c r="C74" s="44">
        <f t="shared" si="8"/>
        <v>144.103581312</v>
      </c>
      <c r="D74" s="44">
        <f t="shared" si="8"/>
        <v>128.549894154</v>
      </c>
      <c r="E74" s="44">
        <f t="shared" si="8"/>
        <v>160.0715952</v>
      </c>
      <c r="F74" s="44">
        <f t="shared" si="8"/>
        <v>145.35794352</v>
      </c>
      <c r="G74" s="44">
        <f t="shared" si="8"/>
        <v>142.8177324</v>
      </c>
      <c r="H74" s="44">
        <f t="shared" si="8"/>
        <v>144.08783796</v>
      </c>
      <c r="I74" s="44">
        <f t="shared" si="8"/>
        <v>126.850995</v>
      </c>
      <c r="J74" s="44">
        <f t="shared" si="8"/>
        <v>62.1011412</v>
      </c>
      <c r="K74" s="44">
        <f t="shared" si="8"/>
        <v>62.00114964</v>
      </c>
      <c r="L74" s="44">
        <f t="shared" si="8"/>
        <v>58.5907992</v>
      </c>
      <c r="M74" s="44">
        <f t="shared" si="8"/>
        <v>52.336008</v>
      </c>
      <c r="N74" s="44">
        <f t="shared" si="8"/>
        <v>45.65997576</v>
      </c>
      <c r="O74" s="44">
        <f t="shared" si="8"/>
        <v>34.7045175</v>
      </c>
      <c r="P74" s="44">
        <f t="shared" si="8"/>
        <v>25.0191648</v>
      </c>
      <c r="Q74" s="44">
        <v>143.4</v>
      </c>
      <c r="R74" s="44">
        <v>41.8728</v>
      </c>
      <c r="S74" s="44">
        <f t="shared" si="1"/>
        <v>101.5272</v>
      </c>
      <c r="T74" s="44">
        <v>461.13258456</v>
      </c>
    </row>
    <row r="75" spans="1:20">
      <c r="A75" s="44">
        <v>10.8111</v>
      </c>
      <c r="B75" s="44">
        <f t="shared" ref="B75:P75" si="9">B42*$A$75</f>
        <v>1559.0038644</v>
      </c>
      <c r="C75" s="44">
        <f t="shared" si="9"/>
        <v>1541.09635836</v>
      </c>
      <c r="D75" s="44">
        <f t="shared" si="9"/>
        <v>1397.603438946</v>
      </c>
      <c r="E75" s="44">
        <f t="shared" si="9"/>
        <v>1370.62477134</v>
      </c>
      <c r="F75" s="44">
        <f t="shared" si="9"/>
        <v>1220.69535543</v>
      </c>
      <c r="G75" s="44">
        <f t="shared" si="9"/>
        <v>1168.30800816</v>
      </c>
      <c r="H75" s="44">
        <f t="shared" si="9"/>
        <v>1080.97810458</v>
      </c>
      <c r="I75" s="44">
        <f t="shared" si="9"/>
        <v>911.73898296</v>
      </c>
      <c r="J75" s="44">
        <f t="shared" si="9"/>
        <v>559.47118167</v>
      </c>
      <c r="K75" s="44">
        <f t="shared" si="9"/>
        <v>438.173883</v>
      </c>
      <c r="L75" s="44">
        <f t="shared" si="9"/>
        <v>418.7787696</v>
      </c>
      <c r="M75" s="44">
        <f t="shared" si="9"/>
        <v>396.80196552</v>
      </c>
      <c r="N75" s="44">
        <f t="shared" si="9"/>
        <v>346.30547964</v>
      </c>
      <c r="O75" s="44">
        <f t="shared" si="9"/>
        <v>311.23319013</v>
      </c>
      <c r="P75" s="44">
        <f t="shared" si="9"/>
        <v>282.0399768</v>
      </c>
      <c r="Q75" s="44">
        <v>159</v>
      </c>
      <c r="R75" s="44">
        <v>41.499</v>
      </c>
      <c r="S75" s="44">
        <f t="shared" si="1"/>
        <v>117.501</v>
      </c>
      <c r="T75" s="44">
        <v>457.0160373</v>
      </c>
    </row>
    <row r="76" spans="1:20">
      <c r="A76" s="44">
        <v>7.2</v>
      </c>
      <c r="B76" s="44">
        <f t="shared" ref="B76:P76" si="10">B43*$A$76</f>
        <v>15.8112</v>
      </c>
      <c r="C76" s="44">
        <f t="shared" si="10"/>
        <v>33.578496</v>
      </c>
      <c r="D76" s="44">
        <f t="shared" si="10"/>
        <v>33.286968</v>
      </c>
      <c r="E76" s="44">
        <f t="shared" si="10"/>
        <v>31.14936</v>
      </c>
      <c r="F76" s="44">
        <f t="shared" si="10"/>
        <v>24.59664</v>
      </c>
      <c r="G76" s="44">
        <f t="shared" si="10"/>
        <v>22.88448</v>
      </c>
      <c r="H76" s="44">
        <f t="shared" si="10"/>
        <v>21.58992</v>
      </c>
      <c r="I76" s="44">
        <f t="shared" si="10"/>
        <v>17.51544</v>
      </c>
      <c r="J76" s="44">
        <f t="shared" si="10"/>
        <v>19.5156</v>
      </c>
      <c r="K76" s="44">
        <f t="shared" si="10"/>
        <v>15.56352</v>
      </c>
      <c r="L76" s="44">
        <f t="shared" si="10"/>
        <v>13.4784</v>
      </c>
      <c r="M76" s="44">
        <f t="shared" si="10"/>
        <v>12.51648</v>
      </c>
      <c r="N76" s="44">
        <f t="shared" si="10"/>
        <v>11.35296</v>
      </c>
      <c r="O76" s="44">
        <f t="shared" si="10"/>
        <v>10.71144</v>
      </c>
      <c r="P76" s="44">
        <f t="shared" si="10"/>
        <v>10.5408</v>
      </c>
      <c r="Q76" s="44">
        <v>168.7</v>
      </c>
      <c r="R76" s="44">
        <v>40.488</v>
      </c>
      <c r="S76" s="44">
        <f t="shared" si="1"/>
        <v>128.212</v>
      </c>
      <c r="T76" s="44">
        <v>445.8821976</v>
      </c>
    </row>
    <row r="77" spans="1:20">
      <c r="A77" s="44">
        <v>6.9219</v>
      </c>
      <c r="B77" s="44">
        <f t="shared" ref="B77:P77" si="11">B44*$A$77</f>
        <v>95.76310212</v>
      </c>
      <c r="C77" s="44">
        <f t="shared" si="11"/>
        <v>105.971797116</v>
      </c>
      <c r="D77" s="44">
        <f t="shared" si="11"/>
        <v>99.719452503</v>
      </c>
      <c r="E77" s="44">
        <f t="shared" si="11"/>
        <v>90.70665417</v>
      </c>
      <c r="F77" s="44">
        <f t="shared" si="11"/>
        <v>83.17078164</v>
      </c>
      <c r="G77" s="44">
        <f t="shared" si="11"/>
        <v>77.7606246</v>
      </c>
      <c r="H77" s="44">
        <f t="shared" si="11"/>
        <v>71.572446</v>
      </c>
      <c r="I77" s="44">
        <f t="shared" si="11"/>
        <v>65.70475137</v>
      </c>
      <c r="J77" s="44">
        <f t="shared" si="11"/>
        <v>40.12140897</v>
      </c>
      <c r="K77" s="44">
        <f t="shared" si="11"/>
        <v>35.80283556</v>
      </c>
      <c r="L77" s="44">
        <f t="shared" si="11"/>
        <v>31.14855</v>
      </c>
      <c r="M77" s="44">
        <f t="shared" si="11"/>
        <v>29.28794328</v>
      </c>
      <c r="N77" s="44">
        <f t="shared" si="11"/>
        <v>26.47765188</v>
      </c>
      <c r="O77" s="44">
        <f t="shared" si="11"/>
        <v>25.83460737</v>
      </c>
      <c r="P77" s="44">
        <f t="shared" si="11"/>
        <v>24.7527144</v>
      </c>
      <c r="Q77" s="44">
        <v>28.9</v>
      </c>
      <c r="R77" s="44">
        <v>21.1548</v>
      </c>
      <c r="S77" s="44">
        <f t="shared" si="1"/>
        <v>7.7452</v>
      </c>
      <c r="T77" s="44">
        <v>215.81703864</v>
      </c>
    </row>
    <row r="78" spans="1:20">
      <c r="A78" s="44">
        <v>6.6349</v>
      </c>
      <c r="B78" s="44">
        <f t="shared" ref="B78:P78" si="12">B45*$A$78</f>
        <v>29.62615548</v>
      </c>
      <c r="C78" s="44">
        <f t="shared" si="12"/>
        <v>28.134231866</v>
      </c>
      <c r="D78" s="44">
        <f t="shared" si="12"/>
        <v>27.068268832</v>
      </c>
      <c r="E78" s="44">
        <f t="shared" si="12"/>
        <v>23.71246911</v>
      </c>
      <c r="F78" s="44">
        <f t="shared" si="12"/>
        <v>20.32137172</v>
      </c>
      <c r="G78" s="44">
        <f t="shared" si="12"/>
        <v>16.72525592</v>
      </c>
      <c r="H78" s="44">
        <f t="shared" si="12"/>
        <v>15.09307052</v>
      </c>
      <c r="I78" s="44">
        <f t="shared" si="12"/>
        <v>12.34290447</v>
      </c>
      <c r="J78" s="44">
        <f t="shared" si="12"/>
        <v>9.13028589</v>
      </c>
      <c r="K78" s="44">
        <f t="shared" si="12"/>
        <v>8.19542848</v>
      </c>
      <c r="L78" s="44">
        <f t="shared" si="12"/>
        <v>7.4045484</v>
      </c>
      <c r="M78" s="44">
        <f t="shared" si="12"/>
        <v>8.7049888</v>
      </c>
      <c r="N78" s="44">
        <f t="shared" si="12"/>
        <v>8.33078044</v>
      </c>
      <c r="O78" s="44">
        <f t="shared" si="12"/>
        <v>7.61951916</v>
      </c>
      <c r="P78" s="44">
        <f t="shared" si="12"/>
        <v>7.165692</v>
      </c>
      <c r="Q78" s="44">
        <v>32.1</v>
      </c>
      <c r="R78" s="44">
        <v>22.2774</v>
      </c>
      <c r="S78" s="44">
        <f t="shared" si="1"/>
        <v>9.8226</v>
      </c>
      <c r="T78" s="44">
        <v>227.26957932</v>
      </c>
    </row>
    <row r="79" spans="1:20">
      <c r="A79" s="44">
        <v>5.7001</v>
      </c>
      <c r="B79" s="44">
        <f t="shared" ref="B79:P79" si="13">B46*$A$79</f>
        <v>28.37281776</v>
      </c>
      <c r="C79" s="44">
        <f t="shared" si="13"/>
        <v>38.76752012</v>
      </c>
      <c r="D79" s="44">
        <f t="shared" si="13"/>
        <v>39.39510113</v>
      </c>
      <c r="E79" s="44">
        <f t="shared" si="13"/>
        <v>38.59879716</v>
      </c>
      <c r="F79" s="44">
        <f t="shared" si="13"/>
        <v>37.26668379</v>
      </c>
      <c r="G79" s="44">
        <f t="shared" si="13"/>
        <v>36.54676116</v>
      </c>
      <c r="H79" s="44">
        <f t="shared" si="13"/>
        <v>38.3103721</v>
      </c>
      <c r="I79" s="44">
        <f t="shared" si="13"/>
        <v>35.89010964</v>
      </c>
      <c r="J79" s="44">
        <f t="shared" si="13"/>
        <v>30.66254793</v>
      </c>
      <c r="K79" s="44">
        <f t="shared" si="13"/>
        <v>28.16305408</v>
      </c>
      <c r="L79" s="44">
        <f t="shared" si="13"/>
        <v>29.754522</v>
      </c>
      <c r="M79" s="44">
        <f t="shared" si="13"/>
        <v>30.66197792</v>
      </c>
      <c r="N79" s="44">
        <f t="shared" si="13"/>
        <v>21.80402252</v>
      </c>
      <c r="O79" s="44">
        <f t="shared" si="13"/>
        <v>21.12571062</v>
      </c>
      <c r="P79" s="44">
        <f t="shared" si="13"/>
        <v>19.836348</v>
      </c>
      <c r="Q79" s="44">
        <v>33.13</v>
      </c>
      <c r="R79" s="44">
        <v>22.23023</v>
      </c>
      <c r="S79" s="44">
        <f t="shared" si="1"/>
        <v>10.89977</v>
      </c>
      <c r="T79" s="44">
        <v>226.788360414</v>
      </c>
    </row>
    <row r="80" spans="1:20">
      <c r="A80" s="44">
        <v>3.5095</v>
      </c>
      <c r="B80" s="44">
        <f t="shared" ref="B80:P80" si="14">B47*$A$80</f>
        <v>12.84477</v>
      </c>
      <c r="C80" s="44">
        <f t="shared" si="14"/>
        <v>12.27538872</v>
      </c>
      <c r="D80" s="44">
        <f t="shared" si="14"/>
        <v>12.15115242</v>
      </c>
      <c r="E80" s="44">
        <f t="shared" si="14"/>
        <v>11.22232815</v>
      </c>
      <c r="F80" s="44">
        <f t="shared" si="14"/>
        <v>10.3354775</v>
      </c>
      <c r="G80" s="44">
        <f t="shared" si="14"/>
        <v>9.8083506</v>
      </c>
      <c r="H80" s="44">
        <f t="shared" si="14"/>
        <v>9.0720575</v>
      </c>
      <c r="I80" s="44">
        <f t="shared" si="14"/>
        <v>8.3701575</v>
      </c>
      <c r="J80" s="44">
        <f t="shared" si="14"/>
        <v>5.70749985</v>
      </c>
      <c r="K80" s="44">
        <f t="shared" si="14"/>
        <v>5.5541347</v>
      </c>
      <c r="L80" s="44">
        <f t="shared" si="14"/>
        <v>5.432706</v>
      </c>
      <c r="M80" s="44">
        <f t="shared" si="14"/>
        <v>5.0649104</v>
      </c>
      <c r="N80" s="44">
        <f t="shared" si="14"/>
        <v>4.7139604</v>
      </c>
      <c r="O80" s="44">
        <f t="shared" si="14"/>
        <v>4.5798975</v>
      </c>
      <c r="P80" s="44">
        <f t="shared" si="14"/>
        <v>4.127172</v>
      </c>
      <c r="Q80" s="44">
        <v>32.2</v>
      </c>
      <c r="R80" s="44">
        <v>20.1894</v>
      </c>
      <c r="S80" s="44">
        <f t="shared" si="1"/>
        <v>12.0106</v>
      </c>
      <c r="T80" s="44">
        <v>205.96822092</v>
      </c>
    </row>
    <row r="81" spans="1:20">
      <c r="A81" s="44">
        <v>6.6869</v>
      </c>
      <c r="B81" s="44">
        <f t="shared" ref="B81:P81" si="15">B48*$A$81</f>
        <v>19.5792432</v>
      </c>
      <c r="C81" s="44">
        <f t="shared" si="15"/>
        <v>31.046340534</v>
      </c>
      <c r="D81" s="44">
        <f t="shared" si="15"/>
        <v>32.260882181</v>
      </c>
      <c r="E81" s="44">
        <f t="shared" si="15"/>
        <v>31.86441588</v>
      </c>
      <c r="F81" s="44">
        <f t="shared" si="15"/>
        <v>29.53938075</v>
      </c>
      <c r="G81" s="44">
        <f t="shared" si="15"/>
        <v>26.01739052</v>
      </c>
      <c r="H81" s="44">
        <f t="shared" si="15"/>
        <v>24.89131656</v>
      </c>
      <c r="I81" s="44">
        <f t="shared" si="15"/>
        <v>22.00859397</v>
      </c>
      <c r="J81" s="44">
        <f t="shared" si="15"/>
        <v>8.92299936</v>
      </c>
      <c r="K81" s="44">
        <f t="shared" si="15"/>
        <v>9.55023058</v>
      </c>
      <c r="L81" s="44">
        <f t="shared" si="15"/>
        <v>8.425494</v>
      </c>
      <c r="M81" s="44">
        <f t="shared" si="15"/>
        <v>5.483258</v>
      </c>
      <c r="N81" s="44">
        <f t="shared" si="15"/>
        <v>5.07669448</v>
      </c>
      <c r="O81" s="44">
        <f t="shared" si="15"/>
        <v>2.61792135</v>
      </c>
      <c r="P81" s="44">
        <f t="shared" si="15"/>
        <v>1.604856</v>
      </c>
      <c r="Q81" s="44">
        <v>30.5</v>
      </c>
      <c r="R81" s="44">
        <v>17.9645</v>
      </c>
      <c r="S81" s="44">
        <f t="shared" si="1"/>
        <v>12.5355</v>
      </c>
      <c r="T81" s="44">
        <v>183.2702361</v>
      </c>
    </row>
    <row r="82" spans="1:20">
      <c r="A82" s="44">
        <v>6.0259</v>
      </c>
      <c r="B82" s="44">
        <f t="shared" ref="B82:P82" si="16">B49*$A$82</f>
        <v>369.63834744</v>
      </c>
      <c r="C82" s="44">
        <f t="shared" si="16"/>
        <v>390.261869672</v>
      </c>
      <c r="D82" s="44">
        <f t="shared" si="16"/>
        <v>508.25272773</v>
      </c>
      <c r="E82" s="44">
        <f t="shared" si="16"/>
        <v>490.41546114</v>
      </c>
      <c r="F82" s="44">
        <f t="shared" si="16"/>
        <v>443.6568875</v>
      </c>
      <c r="G82" s="44">
        <f t="shared" si="16"/>
        <v>461.31639004</v>
      </c>
      <c r="H82" s="44">
        <f t="shared" si="16"/>
        <v>415.59306602</v>
      </c>
      <c r="I82" s="44">
        <f t="shared" si="16"/>
        <v>371.65401099</v>
      </c>
      <c r="J82" s="44">
        <f t="shared" si="16"/>
        <v>233.94170793</v>
      </c>
      <c r="K82" s="44">
        <f t="shared" si="16"/>
        <v>212.59616236</v>
      </c>
      <c r="L82" s="44">
        <f t="shared" si="16"/>
        <v>195.0222276</v>
      </c>
      <c r="M82" s="44">
        <f t="shared" si="16"/>
        <v>170.76918528</v>
      </c>
      <c r="N82" s="44">
        <f t="shared" si="16"/>
        <v>151.49835708</v>
      </c>
      <c r="O82" s="44">
        <f t="shared" si="16"/>
        <v>135.88645536</v>
      </c>
      <c r="P82" s="44">
        <f t="shared" si="16"/>
        <v>119.0235768</v>
      </c>
      <c r="Q82" s="44">
        <v>31.6</v>
      </c>
      <c r="R82" s="44">
        <v>17.3168</v>
      </c>
      <c r="S82" s="44">
        <f t="shared" si="1"/>
        <v>14.2832</v>
      </c>
      <c r="T82" s="44">
        <v>176.66253024</v>
      </c>
    </row>
    <row r="83" spans="1:20">
      <c r="A83" s="44">
        <v>5.5897</v>
      </c>
      <c r="B83" s="44">
        <f t="shared" ref="B83:P83" si="17">B50*$A$83</f>
        <v>206.6288502</v>
      </c>
      <c r="C83" s="44">
        <f t="shared" si="17"/>
        <v>382.1063023</v>
      </c>
      <c r="D83" s="44">
        <f t="shared" si="17"/>
        <v>360.328663409</v>
      </c>
      <c r="E83" s="44">
        <f t="shared" si="17"/>
        <v>352.57703514</v>
      </c>
      <c r="F83" s="44">
        <f t="shared" si="17"/>
        <v>331.53796331</v>
      </c>
      <c r="G83" s="44">
        <f t="shared" si="17"/>
        <v>316.11765792</v>
      </c>
      <c r="H83" s="44">
        <f t="shared" si="17"/>
        <v>311.52851422</v>
      </c>
      <c r="I83" s="44">
        <f t="shared" si="17"/>
        <v>263.9624031</v>
      </c>
      <c r="J83" s="44">
        <f t="shared" si="17"/>
        <v>78.55149513</v>
      </c>
      <c r="K83" s="44">
        <f t="shared" si="17"/>
        <v>74.00651006</v>
      </c>
      <c r="L83" s="44">
        <f t="shared" si="17"/>
        <v>71.6375952</v>
      </c>
      <c r="M83" s="44">
        <f t="shared" si="17"/>
        <v>67.10323056</v>
      </c>
      <c r="N83" s="44">
        <f t="shared" si="17"/>
        <v>62.8394074</v>
      </c>
      <c r="O83" s="44">
        <f t="shared" si="17"/>
        <v>59.37770619</v>
      </c>
      <c r="P83" s="44">
        <f t="shared" si="17"/>
        <v>52.5878976</v>
      </c>
      <c r="Q83" s="44">
        <v>33.6</v>
      </c>
      <c r="R83" s="44">
        <v>17.3712</v>
      </c>
      <c r="S83" s="44">
        <f t="shared" si="1"/>
        <v>16.2288</v>
      </c>
      <c r="T83" s="44">
        <v>177.21750816</v>
      </c>
    </row>
    <row r="84" spans="1:20">
      <c r="A84" s="44">
        <v>6.0594</v>
      </c>
      <c r="B84" s="44">
        <f t="shared" ref="B84:P84" si="18">B51*$A$84</f>
        <v>23.95159632</v>
      </c>
      <c r="C84" s="44">
        <f t="shared" si="18"/>
        <v>26.07238632</v>
      </c>
      <c r="D84" s="44">
        <f t="shared" si="18"/>
        <v>25.045681584</v>
      </c>
      <c r="E84" s="44">
        <f t="shared" si="18"/>
        <v>23.93523594</v>
      </c>
      <c r="F84" s="44">
        <f t="shared" si="18"/>
        <v>22.48461558</v>
      </c>
      <c r="G84" s="44">
        <f t="shared" si="18"/>
        <v>21.5835828</v>
      </c>
      <c r="H84" s="44">
        <f t="shared" si="18"/>
        <v>21.61569762</v>
      </c>
      <c r="I84" s="44">
        <f t="shared" si="18"/>
        <v>19.65426984</v>
      </c>
      <c r="J84" s="44">
        <f t="shared" si="18"/>
        <v>11.3704641</v>
      </c>
      <c r="K84" s="44">
        <f t="shared" si="18"/>
        <v>10.5251778</v>
      </c>
      <c r="L84" s="44">
        <f t="shared" si="18"/>
        <v>10.0343664</v>
      </c>
      <c r="M84" s="44">
        <f t="shared" si="18"/>
        <v>8.54617776</v>
      </c>
      <c r="N84" s="44">
        <f t="shared" si="18"/>
        <v>3.00788616</v>
      </c>
      <c r="O84" s="44">
        <f t="shared" si="18"/>
        <v>2.3722551</v>
      </c>
      <c r="P84" s="44">
        <f t="shared" si="18"/>
        <v>2.4722352</v>
      </c>
      <c r="Q84" s="44">
        <v>34.8</v>
      </c>
      <c r="R84" s="44">
        <v>16.5996</v>
      </c>
      <c r="S84" s="44">
        <f t="shared" si="1"/>
        <v>18.2004</v>
      </c>
      <c r="T84" s="44">
        <v>169.34579928</v>
      </c>
    </row>
    <row r="85" spans="1:20">
      <c r="A85" s="44">
        <v>5.5714</v>
      </c>
      <c r="B85" s="44">
        <f t="shared" ref="B85:P85" si="19">B52*$A$85</f>
        <v>10.60348848</v>
      </c>
      <c r="C85" s="44">
        <f t="shared" si="19"/>
        <v>50.497163896</v>
      </c>
      <c r="D85" s="44">
        <f t="shared" si="19"/>
        <v>49.34700408</v>
      </c>
      <c r="E85" s="44">
        <f t="shared" si="19"/>
        <v>48.9057492</v>
      </c>
      <c r="F85" s="44">
        <f t="shared" si="19"/>
        <v>47.25438624</v>
      </c>
      <c r="G85" s="44">
        <f t="shared" si="19"/>
        <v>45.18628256</v>
      </c>
      <c r="H85" s="44">
        <f t="shared" si="19"/>
        <v>44.6464139</v>
      </c>
      <c r="I85" s="44">
        <f t="shared" si="19"/>
        <v>38.00307654</v>
      </c>
      <c r="J85" s="44">
        <f t="shared" si="19"/>
        <v>13.24266066</v>
      </c>
      <c r="K85" s="44">
        <f t="shared" si="19"/>
        <v>12.47325032</v>
      </c>
      <c r="L85" s="44">
        <f t="shared" si="19"/>
        <v>12.034224</v>
      </c>
      <c r="M85" s="44">
        <f t="shared" si="19"/>
        <v>8.77161216</v>
      </c>
      <c r="N85" s="44">
        <f t="shared" si="19"/>
        <v>7.15813472</v>
      </c>
      <c r="O85" s="44">
        <f t="shared" si="19"/>
        <v>6.5436093</v>
      </c>
      <c r="P85" s="44">
        <f t="shared" si="19"/>
        <v>5.2148304</v>
      </c>
      <c r="Q85" s="44">
        <v>27.5</v>
      </c>
      <c r="R85" s="44">
        <v>11.4675</v>
      </c>
      <c r="S85" s="44">
        <f t="shared" si="1"/>
        <v>16.0325</v>
      </c>
      <c r="T85" s="44">
        <v>116.9891415</v>
      </c>
    </row>
    <row r="86" spans="1:20">
      <c r="A86" s="44">
        <v>5.2571</v>
      </c>
      <c r="B86" s="44">
        <f t="shared" ref="B86:P86" si="20">B53*$A$86</f>
        <v>21.54990432</v>
      </c>
      <c r="C86" s="44">
        <f t="shared" si="20"/>
        <v>19.555570864</v>
      </c>
      <c r="D86" s="44">
        <f t="shared" si="20"/>
        <v>20.036280088</v>
      </c>
      <c r="E86" s="44">
        <f t="shared" si="20"/>
        <v>18.78834969</v>
      </c>
      <c r="F86" s="44">
        <f t="shared" si="20"/>
        <v>17.95930502</v>
      </c>
      <c r="G86" s="44">
        <f t="shared" si="20"/>
        <v>15.55681032</v>
      </c>
      <c r="H86" s="44">
        <f t="shared" si="20"/>
        <v>14.40497971</v>
      </c>
      <c r="I86" s="44">
        <f t="shared" si="20"/>
        <v>13.54123818</v>
      </c>
      <c r="J86" s="44">
        <f t="shared" si="20"/>
        <v>13.1532642</v>
      </c>
      <c r="K86" s="44">
        <f t="shared" si="20"/>
        <v>12.1754436</v>
      </c>
      <c r="L86" s="44">
        <f t="shared" si="20"/>
        <v>11.355336</v>
      </c>
      <c r="M86" s="44">
        <f t="shared" si="20"/>
        <v>11.72543584</v>
      </c>
      <c r="N86" s="44">
        <f t="shared" si="20"/>
        <v>9.51745384</v>
      </c>
      <c r="O86" s="44">
        <f t="shared" si="20"/>
        <v>8.50703922</v>
      </c>
      <c r="P86" s="44">
        <f t="shared" si="20"/>
        <v>7.6963944</v>
      </c>
      <c r="Q86" s="44">
        <v>29.2</v>
      </c>
      <c r="R86" s="44">
        <v>11.2712</v>
      </c>
      <c r="S86" s="44">
        <f t="shared" si="1"/>
        <v>17.9288</v>
      </c>
      <c r="T86" s="44">
        <v>114.98652816</v>
      </c>
    </row>
    <row r="87" spans="1:20">
      <c r="A87" s="44">
        <v>4.4811</v>
      </c>
      <c r="B87" s="44">
        <f t="shared" ref="B87:P87" si="21">B54*$A$87</f>
        <v>7.54437996</v>
      </c>
      <c r="C87" s="44">
        <f t="shared" si="21"/>
        <v>13.652388126</v>
      </c>
      <c r="D87" s="44">
        <f t="shared" si="21"/>
        <v>13.320204183</v>
      </c>
      <c r="E87" s="44">
        <f t="shared" si="21"/>
        <v>13.20535359</v>
      </c>
      <c r="F87" s="44">
        <f t="shared" si="21"/>
        <v>12.40502913</v>
      </c>
      <c r="G87" s="44">
        <f t="shared" si="21"/>
        <v>11.78708544</v>
      </c>
      <c r="H87" s="44">
        <f t="shared" si="21"/>
        <v>12.04698924</v>
      </c>
      <c r="I87" s="44">
        <f t="shared" si="21"/>
        <v>10.6874235</v>
      </c>
      <c r="J87" s="44">
        <f t="shared" si="21"/>
        <v>9.3430935</v>
      </c>
      <c r="K87" s="44">
        <f t="shared" si="21"/>
        <v>8.82149346</v>
      </c>
      <c r="L87" s="44">
        <f t="shared" si="21"/>
        <v>8.3886192</v>
      </c>
      <c r="M87" s="44">
        <f t="shared" si="21"/>
        <v>8.67182472</v>
      </c>
      <c r="N87" s="44">
        <f t="shared" si="21"/>
        <v>8.5051278</v>
      </c>
      <c r="O87" s="44">
        <f t="shared" si="21"/>
        <v>7.71914286</v>
      </c>
      <c r="P87" s="44">
        <f t="shared" si="21"/>
        <v>6.6678768</v>
      </c>
      <c r="Q87" s="44">
        <v>27.4</v>
      </c>
      <c r="R87" s="44">
        <v>9.864</v>
      </c>
      <c r="S87" s="44">
        <f t="shared" si="1"/>
        <v>17.536</v>
      </c>
      <c r="T87" s="44">
        <v>100.6305552</v>
      </c>
    </row>
    <row r="88" spans="1:20">
      <c r="A88" s="44">
        <v>4.5</v>
      </c>
      <c r="B88" s="44">
        <f t="shared" ref="B88:P88" si="22">B55*$A$88</f>
        <v>0.3294</v>
      </c>
      <c r="C88" s="44">
        <f t="shared" si="22"/>
        <v>0.65583</v>
      </c>
      <c r="D88" s="44">
        <f t="shared" si="22"/>
        <v>2.71755</v>
      </c>
      <c r="E88" s="44">
        <f t="shared" si="22"/>
        <v>2.53935</v>
      </c>
      <c r="F88" s="44">
        <f t="shared" si="22"/>
        <v>0.26505</v>
      </c>
      <c r="G88" s="44">
        <f t="shared" si="22"/>
        <v>0.2466</v>
      </c>
      <c r="H88" s="44">
        <f t="shared" si="22"/>
        <v>0.23265</v>
      </c>
      <c r="I88" s="44">
        <f t="shared" si="22"/>
        <v>0.21465</v>
      </c>
      <c r="J88" s="44">
        <f t="shared" si="22"/>
        <v>0.18765</v>
      </c>
      <c r="K88" s="44">
        <f t="shared" si="22"/>
        <v>0.1737</v>
      </c>
      <c r="L88" s="44">
        <f t="shared" si="22"/>
        <v>0.162</v>
      </c>
      <c r="M88" s="44">
        <f t="shared" si="22"/>
        <v>0.2952</v>
      </c>
      <c r="N88" s="44">
        <f t="shared" si="22"/>
        <v>0.1314</v>
      </c>
      <c r="O88" s="44">
        <f t="shared" si="22"/>
        <v>0.11745</v>
      </c>
      <c r="P88" s="44">
        <f t="shared" si="22"/>
        <v>0.108</v>
      </c>
      <c r="Q88" s="44">
        <v>27.7</v>
      </c>
      <c r="R88" s="44">
        <v>9.0856</v>
      </c>
      <c r="S88" s="44">
        <f t="shared" si="1"/>
        <v>18.6144</v>
      </c>
      <c r="T88" s="44">
        <v>92.68947408</v>
      </c>
    </row>
    <row r="89" spans="1:20">
      <c r="A89" s="44">
        <v>10.9599</v>
      </c>
      <c r="B89" s="44">
        <f t="shared" ref="B89:P89" si="23">B56*$A$89</f>
        <v>13.63849956</v>
      </c>
      <c r="C89" s="44">
        <f t="shared" si="23"/>
        <v>20.232413796</v>
      </c>
      <c r="D89" s="44">
        <f t="shared" si="23"/>
        <v>21.547492197</v>
      </c>
      <c r="E89" s="44">
        <f t="shared" si="23"/>
        <v>15.80527179</v>
      </c>
      <c r="F89" s="44">
        <f t="shared" si="23"/>
        <v>12.9107622</v>
      </c>
      <c r="G89" s="44">
        <f t="shared" si="23"/>
        <v>11.41144788</v>
      </c>
      <c r="H89" s="44">
        <f t="shared" si="23"/>
        <v>10.19928294</v>
      </c>
      <c r="I89" s="44">
        <f t="shared" si="23"/>
        <v>8.88738291</v>
      </c>
      <c r="J89" s="44">
        <f t="shared" si="23"/>
        <v>6.85541745</v>
      </c>
      <c r="K89" s="44">
        <f t="shared" si="23"/>
        <v>5.07662568</v>
      </c>
      <c r="L89" s="44">
        <f t="shared" si="23"/>
        <v>4.3401204</v>
      </c>
      <c r="M89" s="44">
        <f t="shared" si="23"/>
        <v>3.23536248</v>
      </c>
      <c r="N89" s="44">
        <f t="shared" si="23"/>
        <v>2.24020356</v>
      </c>
      <c r="O89" s="44">
        <f t="shared" si="23"/>
        <v>2.00237373</v>
      </c>
      <c r="P89" s="44">
        <f t="shared" si="23"/>
        <v>1.5782256</v>
      </c>
      <c r="Q89" s="44">
        <v>28.1</v>
      </c>
      <c r="R89" s="44">
        <v>8.2052</v>
      </c>
      <c r="S89" s="44">
        <f t="shared" si="1"/>
        <v>19.8948</v>
      </c>
      <c r="T89" s="44">
        <v>83.70780936</v>
      </c>
    </row>
    <row r="90" spans="1:20">
      <c r="A90" s="44">
        <v>10.0308</v>
      </c>
      <c r="B90" s="44">
        <f t="shared" ref="B90:P90" si="24">B57*$A$90</f>
        <v>144.64814832</v>
      </c>
      <c r="C90" s="44">
        <f t="shared" si="24"/>
        <v>137.13909144</v>
      </c>
      <c r="D90" s="44">
        <f t="shared" si="24"/>
        <v>134.613336</v>
      </c>
      <c r="E90" s="44">
        <f t="shared" si="24"/>
        <v>122.6415762</v>
      </c>
      <c r="F90" s="44">
        <f t="shared" si="24"/>
        <v>114.61793928</v>
      </c>
      <c r="G90" s="44">
        <f t="shared" si="24"/>
        <v>106.08975312</v>
      </c>
      <c r="H90" s="44">
        <f t="shared" si="24"/>
        <v>92.30944008</v>
      </c>
      <c r="I90" s="44">
        <f t="shared" si="24"/>
        <v>84.21057216</v>
      </c>
      <c r="J90" s="44">
        <f t="shared" si="24"/>
        <v>330.4446444</v>
      </c>
      <c r="K90" s="44">
        <f t="shared" si="24"/>
        <v>297.74824872</v>
      </c>
      <c r="L90" s="44">
        <f t="shared" si="24"/>
        <v>288.1648224</v>
      </c>
      <c r="M90" s="44">
        <f t="shared" si="24"/>
        <v>259.58907936</v>
      </c>
      <c r="N90" s="44">
        <f t="shared" si="24"/>
        <v>229.34019888</v>
      </c>
      <c r="O90" s="44">
        <f t="shared" si="24"/>
        <v>220.70067084</v>
      </c>
      <c r="P90" s="44">
        <f t="shared" si="24"/>
        <v>181.2766176</v>
      </c>
      <c r="Q90" s="44">
        <v>27.6</v>
      </c>
      <c r="R90" s="44">
        <v>7.2036</v>
      </c>
      <c r="S90" s="44">
        <f t="shared" si="1"/>
        <v>20.3964</v>
      </c>
      <c r="T90" s="44">
        <v>73.48968648</v>
      </c>
    </row>
    <row r="91" spans="1:20">
      <c r="A91" s="44">
        <v>11.2094</v>
      </c>
      <c r="B91" s="44">
        <f t="shared" ref="B91:P91" si="25">B58*$A$91</f>
        <v>79.59122376</v>
      </c>
      <c r="C91" s="44">
        <f t="shared" si="25"/>
        <v>17.347891628</v>
      </c>
      <c r="D91" s="44">
        <f t="shared" si="25"/>
        <v>31.21425571</v>
      </c>
      <c r="E91" s="44">
        <f t="shared" si="25"/>
        <v>26.70751644</v>
      </c>
      <c r="F91" s="44">
        <f t="shared" si="25"/>
        <v>26.4093464</v>
      </c>
      <c r="G91" s="44">
        <f t="shared" si="25"/>
        <v>34.39940672</v>
      </c>
      <c r="H91" s="44">
        <f t="shared" si="25"/>
        <v>35.35108478</v>
      </c>
      <c r="I91" s="44">
        <f t="shared" si="25"/>
        <v>30.47723766</v>
      </c>
      <c r="J91" s="44">
        <f t="shared" si="25"/>
        <v>27.57848682</v>
      </c>
      <c r="K91" s="44">
        <f t="shared" si="25"/>
        <v>25.9609704</v>
      </c>
      <c r="L91" s="44">
        <f t="shared" si="25"/>
        <v>5.2459992</v>
      </c>
      <c r="M91" s="44">
        <f t="shared" si="25"/>
        <v>4.77968816</v>
      </c>
      <c r="N91" s="44">
        <f t="shared" si="25"/>
        <v>2.94583032</v>
      </c>
      <c r="O91" s="44">
        <f t="shared" si="25"/>
        <v>2.34052272</v>
      </c>
      <c r="P91" s="44">
        <f t="shared" si="25"/>
        <v>2.4212304</v>
      </c>
      <c r="Q91" s="44">
        <v>26.5</v>
      </c>
      <c r="R91" s="44">
        <v>6.36</v>
      </c>
      <c r="S91" s="44">
        <f t="shared" si="1"/>
        <v>20.14</v>
      </c>
      <c r="T91" s="44">
        <v>64.883448</v>
      </c>
    </row>
    <row r="92" spans="1:20">
      <c r="A92" s="44">
        <v>8.6395</v>
      </c>
      <c r="B92" s="44">
        <f t="shared" ref="B92:P92" si="26">B59*$A$92</f>
        <v>89.1700074</v>
      </c>
      <c r="C92" s="44">
        <f t="shared" si="26"/>
        <v>87.95857671</v>
      </c>
      <c r="D92" s="44">
        <f t="shared" si="26"/>
        <v>85.971059735</v>
      </c>
      <c r="E92" s="44">
        <f t="shared" si="26"/>
        <v>80.1711042</v>
      </c>
      <c r="F92" s="44">
        <f t="shared" si="26"/>
        <v>76.83884905</v>
      </c>
      <c r="G92" s="44">
        <f t="shared" si="26"/>
        <v>81.9059158</v>
      </c>
      <c r="H92" s="44">
        <f t="shared" si="26"/>
        <v>76.37922765</v>
      </c>
      <c r="I92" s="44">
        <f t="shared" si="26"/>
        <v>72.94243455</v>
      </c>
      <c r="J92" s="44">
        <f t="shared" si="26"/>
        <v>58.00301115</v>
      </c>
      <c r="K92" s="44">
        <f t="shared" si="26"/>
        <v>55.0249755</v>
      </c>
      <c r="L92" s="44">
        <f t="shared" si="26"/>
        <v>52.562718</v>
      </c>
      <c r="M92" s="44">
        <f t="shared" si="26"/>
        <v>49.8741056</v>
      </c>
      <c r="N92" s="44">
        <f t="shared" si="26"/>
        <v>47.4273992</v>
      </c>
      <c r="O92" s="44">
        <f t="shared" si="26"/>
        <v>43.06877145</v>
      </c>
      <c r="P92" s="44">
        <f t="shared" si="26"/>
        <v>45.61656</v>
      </c>
      <c r="Q92" s="44">
        <v>19.3</v>
      </c>
      <c r="R92" s="44">
        <v>14.1276</v>
      </c>
      <c r="S92" s="44">
        <f t="shared" si="1"/>
        <v>5.1724</v>
      </c>
      <c r="T92" s="44">
        <v>150.28093224</v>
      </c>
    </row>
    <row r="93" spans="1:20">
      <c r="A93" s="44">
        <v>8.7344</v>
      </c>
      <c r="B93" s="44">
        <f t="shared" ref="B93:P93" si="27">B60*$A$93</f>
        <v>249.3496512</v>
      </c>
      <c r="C93" s="44">
        <f t="shared" si="27"/>
        <v>223.37267216</v>
      </c>
      <c r="D93" s="44">
        <f t="shared" si="27"/>
        <v>217.610850512</v>
      </c>
      <c r="E93" s="44">
        <f t="shared" si="27"/>
        <v>198.79581744</v>
      </c>
      <c r="F93" s="44">
        <f t="shared" si="27"/>
        <v>191.37769152</v>
      </c>
      <c r="G93" s="44">
        <f t="shared" si="27"/>
        <v>178.05598464</v>
      </c>
      <c r="H93" s="44">
        <f t="shared" si="27"/>
        <v>169.78974848</v>
      </c>
      <c r="I93" s="44">
        <f t="shared" si="27"/>
        <v>154.98668736</v>
      </c>
      <c r="J93" s="44">
        <f t="shared" si="27"/>
        <v>138.4053024</v>
      </c>
      <c r="K93" s="44">
        <f t="shared" si="27"/>
        <v>142.61353632</v>
      </c>
      <c r="L93" s="44">
        <f t="shared" si="27"/>
        <v>138.352896</v>
      </c>
      <c r="M93" s="44">
        <f t="shared" si="27"/>
        <v>129.77920896</v>
      </c>
      <c r="N93" s="44">
        <f t="shared" si="27"/>
        <v>135.42861888</v>
      </c>
      <c r="O93" s="44">
        <f t="shared" si="27"/>
        <v>121.27889088</v>
      </c>
      <c r="P93" s="44">
        <f t="shared" si="27"/>
        <v>241.06944</v>
      </c>
      <c r="Q93" s="44">
        <v>19.52</v>
      </c>
      <c r="R93" s="44">
        <v>13.54688</v>
      </c>
      <c r="S93" s="44">
        <f t="shared" si="1"/>
        <v>5.97312</v>
      </c>
      <c r="T93" s="44">
        <v>144.103581312</v>
      </c>
    </row>
    <row r="94" spans="1:20">
      <c r="A94" s="44">
        <v>9.4719</v>
      </c>
      <c r="B94" s="44">
        <f t="shared" ref="B94:P94" si="28">B61*$A$94</f>
        <v>301.6042398</v>
      </c>
      <c r="C94" s="44">
        <f t="shared" si="28"/>
        <v>271.419757194</v>
      </c>
      <c r="D94" s="44">
        <f t="shared" si="28"/>
        <v>287.27514948</v>
      </c>
      <c r="E94" s="44">
        <f t="shared" si="28"/>
        <v>278.53353297</v>
      </c>
      <c r="F94" s="44">
        <f t="shared" si="28"/>
        <v>259.42113315</v>
      </c>
      <c r="G94" s="44">
        <f t="shared" si="28"/>
        <v>236.1723546</v>
      </c>
      <c r="H94" s="44">
        <f t="shared" si="28"/>
        <v>213.01829505</v>
      </c>
      <c r="I94" s="44">
        <f t="shared" si="28"/>
        <v>197.44080831</v>
      </c>
      <c r="J94" s="44">
        <f t="shared" si="28"/>
        <v>112.17381732</v>
      </c>
      <c r="K94" s="44">
        <f t="shared" si="28"/>
        <v>102.00667986</v>
      </c>
      <c r="L94" s="44">
        <f t="shared" si="28"/>
        <v>93.4308216</v>
      </c>
      <c r="M94" s="44">
        <f t="shared" si="28"/>
        <v>85.74721632</v>
      </c>
      <c r="N94" s="44">
        <f t="shared" si="28"/>
        <v>73.01698272</v>
      </c>
      <c r="O94" s="44">
        <f t="shared" si="28"/>
        <v>69.46786179</v>
      </c>
      <c r="P94" s="44">
        <f t="shared" si="28"/>
        <v>63.4238424</v>
      </c>
      <c r="Q94" s="44">
        <v>18.01</v>
      </c>
      <c r="R94" s="44">
        <v>12.08471</v>
      </c>
      <c r="S94" s="44">
        <f t="shared" si="1"/>
        <v>5.92529</v>
      </c>
      <c r="T94" s="44">
        <v>128.549894154</v>
      </c>
    </row>
    <row r="95" spans="1:20">
      <c r="A95" s="44">
        <v>11.5983</v>
      </c>
      <c r="B95" s="44">
        <f t="shared" ref="B95:P95" si="29">B62*$A$95</f>
        <v>118.8593784</v>
      </c>
      <c r="C95" s="44">
        <f t="shared" si="29"/>
        <v>247.835489958</v>
      </c>
      <c r="D95" s="44">
        <f t="shared" si="29"/>
        <v>228.337355862</v>
      </c>
      <c r="E95" s="44">
        <f t="shared" si="29"/>
        <v>211.61910231</v>
      </c>
      <c r="F95" s="44">
        <f t="shared" si="29"/>
        <v>200.84312178</v>
      </c>
      <c r="G95" s="44">
        <f t="shared" si="29"/>
        <v>191.94722568</v>
      </c>
      <c r="H95" s="44">
        <f t="shared" si="29"/>
        <v>179.889633</v>
      </c>
      <c r="I95" s="44">
        <f t="shared" si="29"/>
        <v>164.31195627</v>
      </c>
      <c r="J95" s="44">
        <f t="shared" si="29"/>
        <v>144.12743478</v>
      </c>
      <c r="K95" s="44">
        <f t="shared" si="29"/>
        <v>133.86061962</v>
      </c>
      <c r="L95" s="44">
        <f t="shared" si="29"/>
        <v>128.1844116</v>
      </c>
      <c r="M95" s="44">
        <f t="shared" si="29"/>
        <v>119.07278712</v>
      </c>
      <c r="N95" s="44">
        <f t="shared" si="29"/>
        <v>109.39052628</v>
      </c>
      <c r="O95" s="44">
        <f t="shared" si="29"/>
        <v>108.67491117</v>
      </c>
      <c r="P95" s="44">
        <f t="shared" si="29"/>
        <v>104.6630592</v>
      </c>
      <c r="Q95" s="44">
        <v>24</v>
      </c>
      <c r="R95" s="44">
        <v>15.048</v>
      </c>
      <c r="S95" s="44">
        <f t="shared" si="1"/>
        <v>8.952</v>
      </c>
      <c r="T95" s="44">
        <v>160.0715952</v>
      </c>
    </row>
    <row r="96" spans="1:20">
      <c r="A96" s="44">
        <v>9.5086</v>
      </c>
      <c r="B96" s="44">
        <f t="shared" ref="B96:P96" si="30">B63*$A$96</f>
        <v>196.28032464</v>
      </c>
      <c r="C96" s="44">
        <f t="shared" si="30"/>
        <v>196.121340848</v>
      </c>
      <c r="D96" s="44">
        <f t="shared" si="30"/>
        <v>193.449804592</v>
      </c>
      <c r="E96" s="44">
        <f t="shared" si="30"/>
        <v>171.70249536</v>
      </c>
      <c r="F96" s="44">
        <f t="shared" si="30"/>
        <v>160.17617044</v>
      </c>
      <c r="G96" s="44">
        <f t="shared" si="30"/>
        <v>134.43639024</v>
      </c>
      <c r="H96" s="44">
        <f t="shared" si="30"/>
        <v>125.84822272</v>
      </c>
      <c r="I96" s="44">
        <f t="shared" si="30"/>
        <v>117.01853676</v>
      </c>
      <c r="J96" s="44">
        <f t="shared" si="30"/>
        <v>97.93762914</v>
      </c>
      <c r="K96" s="44">
        <f t="shared" si="30"/>
        <v>82.21515904</v>
      </c>
      <c r="L96" s="44">
        <f t="shared" si="30"/>
        <v>65.3811336</v>
      </c>
      <c r="M96" s="44">
        <f t="shared" si="30"/>
        <v>50.52489696</v>
      </c>
      <c r="N96" s="44">
        <f t="shared" si="30"/>
        <v>38.03820344</v>
      </c>
      <c r="O96" s="44">
        <f t="shared" si="30"/>
        <v>32.75902872</v>
      </c>
      <c r="P96" s="44">
        <f t="shared" si="30"/>
        <v>29.2104192</v>
      </c>
      <c r="Q96" s="44">
        <v>23.2</v>
      </c>
      <c r="R96" s="44">
        <v>13.6648</v>
      </c>
      <c r="S96" s="44">
        <f t="shared" si="1"/>
        <v>9.5352</v>
      </c>
      <c r="T96" s="44">
        <v>145.35794352</v>
      </c>
    </row>
    <row r="97" spans="1:20">
      <c r="A97" s="44">
        <v>11.8789</v>
      </c>
      <c r="B97" s="44">
        <f t="shared" ref="B97:P97" si="31">B64*$A$97</f>
        <v>236.51365056</v>
      </c>
      <c r="C97" s="44">
        <f t="shared" si="31"/>
        <v>221.76243254</v>
      </c>
      <c r="D97" s="44">
        <f t="shared" si="31"/>
        <v>237.846938296</v>
      </c>
      <c r="E97" s="44">
        <f t="shared" si="31"/>
        <v>245.04151287</v>
      </c>
      <c r="F97" s="44">
        <f t="shared" si="31"/>
        <v>238.58651861</v>
      </c>
      <c r="G97" s="44">
        <f t="shared" si="31"/>
        <v>243.46043128</v>
      </c>
      <c r="H97" s="44">
        <f t="shared" si="31"/>
        <v>217.40525202</v>
      </c>
      <c r="I97" s="44">
        <f t="shared" si="31"/>
        <v>206.81758845</v>
      </c>
      <c r="J97" s="44">
        <f t="shared" si="31"/>
        <v>202.10285304</v>
      </c>
      <c r="K97" s="44">
        <f t="shared" si="31"/>
        <v>183.86874154</v>
      </c>
      <c r="L97" s="44">
        <f t="shared" si="31"/>
        <v>186.8788548</v>
      </c>
      <c r="M97" s="44">
        <f t="shared" si="31"/>
        <v>223.64642608</v>
      </c>
      <c r="N97" s="44">
        <f t="shared" si="31"/>
        <v>243.49844376</v>
      </c>
      <c r="O97" s="44">
        <f t="shared" si="31"/>
        <v>259.50288573</v>
      </c>
      <c r="P97" s="44">
        <f t="shared" si="31"/>
        <v>262.286112</v>
      </c>
      <c r="Q97" s="44">
        <v>24.5</v>
      </c>
      <c r="R97" s="44">
        <v>13.426</v>
      </c>
      <c r="S97" s="44">
        <f t="shared" si="1"/>
        <v>11.074</v>
      </c>
      <c r="T97" s="44">
        <v>142.8177324</v>
      </c>
    </row>
    <row r="98" spans="1:20">
      <c r="A98" s="44">
        <v>10.2632</v>
      </c>
      <c r="B98" s="44">
        <f t="shared" ref="B98:P98" si="32">B65*$A$98</f>
        <v>1280.15767296</v>
      </c>
      <c r="C98" s="44">
        <f t="shared" si="32"/>
        <v>1055.293424128</v>
      </c>
      <c r="D98" s="44">
        <f t="shared" si="32"/>
        <v>1037.949437184</v>
      </c>
      <c r="E98" s="44">
        <f t="shared" si="32"/>
        <v>1167.9572916</v>
      </c>
      <c r="F98" s="44">
        <f t="shared" si="32"/>
        <v>1120.14309544</v>
      </c>
      <c r="G98" s="44">
        <f t="shared" si="32"/>
        <v>1141.7194208</v>
      </c>
      <c r="H98" s="44">
        <f t="shared" si="32"/>
        <v>1135.4999216</v>
      </c>
      <c r="I98" s="44">
        <f t="shared" si="32"/>
        <v>1025.6169708</v>
      </c>
      <c r="J98" s="44">
        <f t="shared" si="32"/>
        <v>672.34941624</v>
      </c>
      <c r="K98" s="44">
        <f t="shared" si="32"/>
        <v>625.9320416</v>
      </c>
      <c r="L98" s="44">
        <f t="shared" si="32"/>
        <v>568.991808</v>
      </c>
      <c r="M98" s="44">
        <f t="shared" si="32"/>
        <v>389.14770176</v>
      </c>
      <c r="N98" s="44">
        <f t="shared" si="32"/>
        <v>380.90019424</v>
      </c>
      <c r="O98" s="44">
        <f t="shared" si="32"/>
        <v>368.32059</v>
      </c>
      <c r="P98" s="44">
        <f t="shared" si="32"/>
        <v>355.927776</v>
      </c>
      <c r="Q98" s="44">
        <v>26.2</v>
      </c>
      <c r="R98" s="44">
        <v>13.5454</v>
      </c>
      <c r="S98" s="44">
        <f t="shared" si="1"/>
        <v>12.6546</v>
      </c>
      <c r="T98" s="44">
        <v>144.08783796</v>
      </c>
    </row>
    <row r="99" spans="1:20">
      <c r="Q99" s="44">
        <v>25</v>
      </c>
      <c r="R99" s="44">
        <v>11.925</v>
      </c>
      <c r="S99" s="44">
        <f t="shared" si="1"/>
        <v>13.075</v>
      </c>
      <c r="T99" s="44">
        <v>126.850995</v>
      </c>
    </row>
    <row r="100" spans="1:20">
      <c r="Q100" s="44">
        <v>14</v>
      </c>
      <c r="R100" s="44">
        <v>5.838</v>
      </c>
      <c r="S100" s="44">
        <f t="shared" si="1"/>
        <v>8.162</v>
      </c>
      <c r="T100" s="44">
        <v>62.1011412</v>
      </c>
    </row>
    <row r="101" spans="1:20">
      <c r="Q101" s="44">
        <v>15.1</v>
      </c>
      <c r="R101" s="44">
        <v>5.8286</v>
      </c>
      <c r="S101" s="44">
        <f t="shared" si="1"/>
        <v>9.2714</v>
      </c>
      <c r="T101" s="44">
        <v>62.00114964</v>
      </c>
    </row>
    <row r="102" spans="1:20">
      <c r="Q102" s="44">
        <v>15.3</v>
      </c>
      <c r="R102" s="44">
        <v>5.508</v>
      </c>
      <c r="S102" s="44">
        <f t="shared" si="1"/>
        <v>9.792</v>
      </c>
      <c r="T102" s="44">
        <v>58.5907992</v>
      </c>
    </row>
    <row r="103" spans="1:20">
      <c r="Q103" s="44">
        <v>15</v>
      </c>
      <c r="R103" s="44">
        <v>4.92</v>
      </c>
      <c r="S103" s="44">
        <f t="shared" si="1"/>
        <v>10.08</v>
      </c>
      <c r="T103" s="44">
        <v>52.336008</v>
      </c>
    </row>
    <row r="104" spans="1:20">
      <c r="Q104" s="44">
        <v>14.7</v>
      </c>
      <c r="R104" s="44">
        <v>4.2924</v>
      </c>
      <c r="S104" s="44">
        <f t="shared" si="1"/>
        <v>10.4076</v>
      </c>
      <c r="T104" s="44">
        <v>45.65997576</v>
      </c>
    </row>
    <row r="105" spans="1:20">
      <c r="Q105" s="44">
        <v>12.5</v>
      </c>
      <c r="R105" s="44">
        <v>3.2625</v>
      </c>
      <c r="S105" s="44">
        <f t="shared" si="1"/>
        <v>9.2375</v>
      </c>
      <c r="T105" s="44">
        <v>34.7045175</v>
      </c>
    </row>
    <row r="106" spans="1:20">
      <c r="Q106" s="44">
        <v>9.8</v>
      </c>
      <c r="R106" s="44">
        <v>2.352</v>
      </c>
      <c r="S106" s="44">
        <f t="shared" si="1"/>
        <v>7.448</v>
      </c>
      <c r="T106" s="44">
        <v>25.0191648</v>
      </c>
    </row>
    <row r="107" spans="1:20">
      <c r="Q107" s="44">
        <v>197</v>
      </c>
      <c r="R107" s="44">
        <v>144.204</v>
      </c>
      <c r="S107" s="44">
        <f t="shared" si="1"/>
        <v>52.796</v>
      </c>
      <c r="T107" s="44">
        <v>1559.0038644</v>
      </c>
    </row>
    <row r="108" spans="1:20">
      <c r="Q108" s="44">
        <v>205.4</v>
      </c>
      <c r="R108" s="44">
        <v>142.5476</v>
      </c>
      <c r="S108" s="44">
        <f t="shared" si="1"/>
        <v>62.8524</v>
      </c>
      <c r="T108" s="44">
        <v>1541.09635836</v>
      </c>
    </row>
    <row r="109" spans="1:20">
      <c r="Q109" s="44">
        <v>192.66</v>
      </c>
      <c r="R109" s="44">
        <v>129.27486</v>
      </c>
      <c r="S109" s="44">
        <f t="shared" si="1"/>
        <v>63.38514</v>
      </c>
      <c r="T109" s="44">
        <v>1397.603438946</v>
      </c>
    </row>
    <row r="110" spans="1:20">
      <c r="Q110" s="44">
        <v>202.2</v>
      </c>
      <c r="R110" s="44">
        <v>126.7794</v>
      </c>
      <c r="S110" s="44">
        <f t="shared" si="1"/>
        <v>75.4206</v>
      </c>
      <c r="T110" s="44">
        <v>1370.62477134</v>
      </c>
    </row>
    <row r="111" spans="1:20">
      <c r="Q111" s="44">
        <v>191.7</v>
      </c>
      <c r="R111" s="44">
        <v>112.9113</v>
      </c>
      <c r="S111" s="44">
        <f t="shared" si="1"/>
        <v>78.7887</v>
      </c>
      <c r="T111" s="44">
        <v>1220.69535543</v>
      </c>
    </row>
    <row r="112" spans="1:20">
      <c r="Q112" s="44">
        <v>197.2</v>
      </c>
      <c r="R112" s="44">
        <v>108.0656</v>
      </c>
      <c r="S112" s="44">
        <f t="shared" si="1"/>
        <v>89.1344</v>
      </c>
      <c r="T112" s="44">
        <v>1168.30800816</v>
      </c>
    </row>
    <row r="113" spans="17:20">
      <c r="Q113" s="44">
        <v>193.4</v>
      </c>
      <c r="R113" s="44">
        <v>99.9878</v>
      </c>
      <c r="S113" s="44">
        <f t="shared" si="1"/>
        <v>93.4122</v>
      </c>
      <c r="T113" s="44">
        <v>1080.97810458</v>
      </c>
    </row>
    <row r="114" spans="17:20">
      <c r="Q114" s="44">
        <v>176.8</v>
      </c>
      <c r="R114" s="44">
        <v>84.3336</v>
      </c>
      <c r="S114" s="44">
        <f t="shared" si="1"/>
        <v>92.4664</v>
      </c>
      <c r="T114" s="44">
        <v>911.73898296</v>
      </c>
    </row>
    <row r="115" spans="17:20">
      <c r="Q115" s="44">
        <v>124.1</v>
      </c>
      <c r="R115" s="44">
        <v>51.7497</v>
      </c>
      <c r="S115" s="44">
        <f t="shared" si="1"/>
        <v>72.3503</v>
      </c>
      <c r="T115" s="44">
        <v>559.47118167</v>
      </c>
    </row>
    <row r="116" spans="17:20">
      <c r="Q116" s="44">
        <v>105</v>
      </c>
      <c r="R116" s="44">
        <v>40.53</v>
      </c>
      <c r="S116" s="44">
        <f t="shared" si="1"/>
        <v>64.47</v>
      </c>
      <c r="T116" s="44">
        <v>438.173883</v>
      </c>
    </row>
    <row r="117" spans="17:20">
      <c r="Q117" s="44">
        <v>107.6</v>
      </c>
      <c r="R117" s="44">
        <v>38.736</v>
      </c>
      <c r="S117" s="44">
        <f t="shared" si="1"/>
        <v>68.864</v>
      </c>
      <c r="T117" s="44">
        <v>418.7787696</v>
      </c>
    </row>
    <row r="118" spans="17:20">
      <c r="Q118" s="44">
        <v>111.9</v>
      </c>
      <c r="R118" s="44">
        <v>36.7032</v>
      </c>
      <c r="S118" s="44">
        <f t="shared" si="1"/>
        <v>75.1968</v>
      </c>
      <c r="T118" s="44">
        <v>396.80196552</v>
      </c>
    </row>
    <row r="119" spans="17:20">
      <c r="Q119" s="44">
        <v>109.7</v>
      </c>
      <c r="R119" s="44">
        <v>32.0324</v>
      </c>
      <c r="S119" s="44">
        <f t="shared" si="1"/>
        <v>77.6676</v>
      </c>
      <c r="T119" s="44">
        <v>346.30547964</v>
      </c>
    </row>
    <row r="120" spans="17:20">
      <c r="Q120" s="44">
        <v>110.3</v>
      </c>
      <c r="R120" s="44">
        <v>28.7883</v>
      </c>
      <c r="S120" s="44">
        <f t="shared" si="1"/>
        <v>81.5117</v>
      </c>
      <c r="T120" s="44">
        <v>311.23319013</v>
      </c>
    </row>
    <row r="121" spans="17:20">
      <c r="Q121" s="44">
        <v>108.7</v>
      </c>
      <c r="R121" s="44">
        <v>26.088</v>
      </c>
      <c r="S121" s="44">
        <f t="shared" si="1"/>
        <v>82.612</v>
      </c>
      <c r="T121" s="44">
        <v>282.0399768</v>
      </c>
    </row>
    <row r="122" spans="17:20">
      <c r="Q122" s="44">
        <v>3</v>
      </c>
      <c r="R122" s="44">
        <v>2.196</v>
      </c>
      <c r="S122" s="44">
        <f t="shared" si="1"/>
        <v>0.804</v>
      </c>
      <c r="T122" s="44">
        <v>15.8112</v>
      </c>
    </row>
    <row r="123" spans="17:20">
      <c r="Q123" s="44">
        <v>6.72</v>
      </c>
      <c r="R123" s="44">
        <v>4.66368</v>
      </c>
      <c r="S123" s="44">
        <f t="shared" si="1"/>
        <v>2.05632</v>
      </c>
      <c r="T123" s="44">
        <v>33.578496</v>
      </c>
    </row>
    <row r="124" spans="17:20">
      <c r="Q124" s="44">
        <v>6.89</v>
      </c>
      <c r="R124" s="44">
        <v>4.62319</v>
      </c>
      <c r="S124" s="44">
        <f t="shared" si="1"/>
        <v>2.26681</v>
      </c>
      <c r="T124" s="44">
        <v>33.286968</v>
      </c>
    </row>
    <row r="125" spans="17:20">
      <c r="Q125" s="44">
        <v>6.9</v>
      </c>
      <c r="R125" s="44">
        <v>4.3263</v>
      </c>
      <c r="S125" s="44">
        <f t="shared" si="1"/>
        <v>2.5737</v>
      </c>
      <c r="T125" s="44">
        <v>31.14936</v>
      </c>
    </row>
    <row r="126" spans="17:20">
      <c r="Q126" s="44">
        <v>5.8</v>
      </c>
      <c r="R126" s="44">
        <v>3.4162</v>
      </c>
      <c r="S126" s="44">
        <f t="shared" si="1"/>
        <v>2.3838</v>
      </c>
      <c r="T126" s="44">
        <v>24.59664</v>
      </c>
    </row>
    <row r="127" spans="17:20">
      <c r="Q127" s="44">
        <v>5.8</v>
      </c>
      <c r="R127" s="44">
        <v>3.1784</v>
      </c>
      <c r="S127" s="44">
        <f t="shared" si="1"/>
        <v>2.6216</v>
      </c>
      <c r="T127" s="44">
        <v>22.88448</v>
      </c>
    </row>
    <row r="128" spans="17:20">
      <c r="Q128" s="44">
        <v>5.8</v>
      </c>
      <c r="R128" s="44">
        <v>2.9986</v>
      </c>
      <c r="S128" s="44">
        <f t="shared" si="1"/>
        <v>2.8014</v>
      </c>
      <c r="T128" s="44">
        <v>21.58992</v>
      </c>
    </row>
    <row r="129" spans="17:20">
      <c r="Q129" s="44">
        <v>5.1</v>
      </c>
      <c r="R129" s="44">
        <v>2.4327</v>
      </c>
      <c r="S129" s="44">
        <f t="shared" si="1"/>
        <v>2.6673</v>
      </c>
      <c r="T129" s="44">
        <v>17.51544</v>
      </c>
    </row>
    <row r="130" spans="17:20">
      <c r="Q130" s="44">
        <v>6.5</v>
      </c>
      <c r="R130" s="44">
        <v>2.7105</v>
      </c>
      <c r="S130" s="44">
        <f t="shared" ref="S130:S193" si="33">Q130-R130</f>
        <v>3.7895</v>
      </c>
      <c r="T130" s="44">
        <v>19.5156</v>
      </c>
    </row>
    <row r="131" spans="17:20">
      <c r="Q131" s="44">
        <v>5.6</v>
      </c>
      <c r="R131" s="44">
        <v>2.1616</v>
      </c>
      <c r="S131" s="44">
        <f t="shared" si="33"/>
        <v>3.4384</v>
      </c>
      <c r="T131" s="44">
        <v>15.56352</v>
      </c>
    </row>
    <row r="132" spans="17:20">
      <c r="Q132" s="44">
        <v>5.2</v>
      </c>
      <c r="R132" s="44">
        <v>1.872</v>
      </c>
      <c r="S132" s="44">
        <f t="shared" si="33"/>
        <v>3.328</v>
      </c>
      <c r="T132" s="44">
        <v>13.4784</v>
      </c>
    </row>
    <row r="133" spans="17:20">
      <c r="Q133" s="44">
        <v>5.3</v>
      </c>
      <c r="R133" s="44">
        <v>1.7384</v>
      </c>
      <c r="S133" s="44">
        <f t="shared" si="33"/>
        <v>3.5616</v>
      </c>
      <c r="T133" s="44">
        <v>12.51648</v>
      </c>
    </row>
    <row r="134" spans="17:20">
      <c r="Q134" s="44">
        <v>5.4</v>
      </c>
      <c r="R134" s="44">
        <v>1.5768</v>
      </c>
      <c r="S134" s="44">
        <f t="shared" si="33"/>
        <v>3.8232</v>
      </c>
      <c r="T134" s="44">
        <v>11.35296</v>
      </c>
    </row>
    <row r="135" spans="17:20">
      <c r="Q135" s="44">
        <v>5.7</v>
      </c>
      <c r="R135" s="44">
        <v>1.4877</v>
      </c>
      <c r="S135" s="44">
        <f t="shared" si="33"/>
        <v>4.2123</v>
      </c>
      <c r="T135" s="44">
        <v>10.71144</v>
      </c>
    </row>
    <row r="136" spans="17:20">
      <c r="Q136" s="44">
        <v>6.1</v>
      </c>
      <c r="R136" s="44">
        <v>1.464</v>
      </c>
      <c r="S136" s="44">
        <f t="shared" si="33"/>
        <v>4.636</v>
      </c>
      <c r="T136" s="44">
        <v>10.5408</v>
      </c>
    </row>
    <row r="137" spans="17:20">
      <c r="Q137" s="44">
        <v>18.9</v>
      </c>
      <c r="R137" s="44">
        <v>13.8348</v>
      </c>
      <c r="S137" s="44">
        <f t="shared" si="33"/>
        <v>5.0652</v>
      </c>
      <c r="T137" s="44">
        <v>95.76310212</v>
      </c>
    </row>
    <row r="138" spans="17:20">
      <c r="Q138" s="44">
        <v>22.06</v>
      </c>
      <c r="R138" s="44">
        <v>15.30964</v>
      </c>
      <c r="S138" s="44">
        <f t="shared" si="33"/>
        <v>6.75036</v>
      </c>
      <c r="T138" s="44">
        <v>105.971797116</v>
      </c>
    </row>
    <row r="139" spans="17:20">
      <c r="Q139" s="44">
        <v>21.47</v>
      </c>
      <c r="R139" s="44">
        <v>14.40637</v>
      </c>
      <c r="S139" s="44">
        <f t="shared" si="33"/>
        <v>7.06363</v>
      </c>
      <c r="T139" s="44">
        <v>99.719452503</v>
      </c>
    </row>
    <row r="140" spans="17:20">
      <c r="Q140" s="44">
        <v>20.9</v>
      </c>
      <c r="R140" s="44">
        <v>13.1043</v>
      </c>
      <c r="S140" s="44">
        <f t="shared" si="33"/>
        <v>7.7957</v>
      </c>
      <c r="T140" s="44">
        <v>90.70665417</v>
      </c>
    </row>
    <row r="141" spans="17:20">
      <c r="Q141" s="44">
        <v>20.4</v>
      </c>
      <c r="R141" s="44">
        <v>12.0156</v>
      </c>
      <c r="S141" s="44">
        <f t="shared" si="33"/>
        <v>8.3844</v>
      </c>
      <c r="T141" s="44">
        <v>83.17078164</v>
      </c>
    </row>
    <row r="142" spans="17:20">
      <c r="Q142" s="44">
        <v>20.5</v>
      </c>
      <c r="R142" s="44">
        <v>11.234</v>
      </c>
      <c r="S142" s="44">
        <f t="shared" si="33"/>
        <v>9.266</v>
      </c>
      <c r="T142" s="44">
        <v>77.7606246</v>
      </c>
    </row>
    <row r="143" spans="17:20">
      <c r="Q143" s="44">
        <v>20</v>
      </c>
      <c r="R143" s="44">
        <v>10.34</v>
      </c>
      <c r="S143" s="44">
        <f t="shared" si="33"/>
        <v>9.66</v>
      </c>
      <c r="T143" s="44">
        <v>71.572446</v>
      </c>
    </row>
    <row r="144" spans="17:20">
      <c r="Q144" s="44">
        <v>19.9</v>
      </c>
      <c r="R144" s="44">
        <v>9.4923</v>
      </c>
      <c r="S144" s="44">
        <f t="shared" si="33"/>
        <v>10.4077</v>
      </c>
      <c r="T144" s="44">
        <v>65.70475137</v>
      </c>
    </row>
    <row r="145" spans="17:20">
      <c r="Q145" s="44">
        <v>13.9</v>
      </c>
      <c r="R145" s="44">
        <v>5.7963</v>
      </c>
      <c r="S145" s="44">
        <f t="shared" si="33"/>
        <v>8.1037</v>
      </c>
      <c r="T145" s="44">
        <v>40.12140897</v>
      </c>
    </row>
    <row r="146" spans="17:20">
      <c r="Q146" s="44">
        <v>13.4</v>
      </c>
      <c r="R146" s="44">
        <v>5.1724</v>
      </c>
      <c r="S146" s="44">
        <f t="shared" si="33"/>
        <v>8.2276</v>
      </c>
      <c r="T146" s="44">
        <v>35.80283556</v>
      </c>
    </row>
    <row r="147" spans="17:20">
      <c r="Q147" s="44">
        <v>12.5</v>
      </c>
      <c r="R147" s="44">
        <v>4.5</v>
      </c>
      <c r="S147" s="44">
        <f t="shared" si="33"/>
        <v>8</v>
      </c>
      <c r="T147" s="44">
        <v>31.14855</v>
      </c>
    </row>
    <row r="148" spans="17:20">
      <c r="Q148" s="44">
        <v>12.9</v>
      </c>
      <c r="R148" s="44">
        <v>4.2312</v>
      </c>
      <c r="S148" s="44">
        <f t="shared" si="33"/>
        <v>8.6688</v>
      </c>
      <c r="T148" s="44">
        <v>29.28794328</v>
      </c>
    </row>
    <row r="149" spans="17:20">
      <c r="Q149" s="44">
        <v>13.1</v>
      </c>
      <c r="R149" s="44">
        <v>3.8252</v>
      </c>
      <c r="S149" s="44">
        <f t="shared" si="33"/>
        <v>9.2748</v>
      </c>
      <c r="T149" s="44">
        <v>26.47765188</v>
      </c>
    </row>
    <row r="150" spans="17:20">
      <c r="Q150" s="44">
        <v>14.3</v>
      </c>
      <c r="R150" s="44">
        <v>3.7323</v>
      </c>
      <c r="S150" s="44">
        <f t="shared" si="33"/>
        <v>10.5677</v>
      </c>
      <c r="T150" s="44">
        <v>25.83460737</v>
      </c>
    </row>
    <row r="151" spans="17:20">
      <c r="Q151" s="44">
        <v>14.9</v>
      </c>
      <c r="R151" s="44">
        <v>3.576</v>
      </c>
      <c r="S151" s="44">
        <f t="shared" si="33"/>
        <v>11.324</v>
      </c>
      <c r="T151" s="44">
        <v>24.7527144</v>
      </c>
    </row>
    <row r="152" spans="17:20">
      <c r="Q152" s="44">
        <v>6.1</v>
      </c>
      <c r="R152" s="44">
        <v>4.4652</v>
      </c>
      <c r="S152" s="44">
        <f t="shared" si="33"/>
        <v>1.6348</v>
      </c>
      <c r="T152" s="44">
        <v>29.62615548</v>
      </c>
    </row>
    <row r="153" spans="17:20">
      <c r="Q153" s="44">
        <v>6.11</v>
      </c>
      <c r="R153" s="44">
        <v>4.24034</v>
      </c>
      <c r="S153" s="44">
        <f t="shared" si="33"/>
        <v>1.86966</v>
      </c>
      <c r="T153" s="44">
        <v>28.134231866</v>
      </c>
    </row>
    <row r="154" spans="17:20">
      <c r="Q154" s="44">
        <v>6.08</v>
      </c>
      <c r="R154" s="44">
        <v>4.07968</v>
      </c>
      <c r="S154" s="44">
        <f t="shared" si="33"/>
        <v>2.00032</v>
      </c>
      <c r="T154" s="44">
        <v>27.068268832</v>
      </c>
    </row>
    <row r="155" spans="17:20">
      <c r="Q155" s="44">
        <v>5.7</v>
      </c>
      <c r="R155" s="44">
        <v>3.5739</v>
      </c>
      <c r="S155" s="44">
        <f t="shared" si="33"/>
        <v>2.1261</v>
      </c>
      <c r="T155" s="44">
        <v>23.71246911</v>
      </c>
    </row>
    <row r="156" spans="17:20">
      <c r="Q156" s="44">
        <v>5.2</v>
      </c>
      <c r="R156" s="44">
        <v>3.0628</v>
      </c>
      <c r="S156" s="44">
        <f t="shared" si="33"/>
        <v>2.1372</v>
      </c>
      <c r="T156" s="44">
        <v>20.32137172</v>
      </c>
    </row>
    <row r="157" spans="17:20">
      <c r="Q157" s="44">
        <v>4.6</v>
      </c>
      <c r="R157" s="44">
        <v>2.5208</v>
      </c>
      <c r="S157" s="44">
        <f t="shared" si="33"/>
        <v>2.0792</v>
      </c>
      <c r="T157" s="44">
        <v>16.72525592</v>
      </c>
    </row>
    <row r="158" spans="17:20">
      <c r="Q158" s="44">
        <v>4.4</v>
      </c>
      <c r="R158" s="44">
        <v>2.2748</v>
      </c>
      <c r="S158" s="44">
        <f t="shared" si="33"/>
        <v>2.1252</v>
      </c>
      <c r="T158" s="44">
        <v>15.09307052</v>
      </c>
    </row>
    <row r="159" spans="17:20">
      <c r="Q159" s="44">
        <v>3.9</v>
      </c>
      <c r="R159" s="44">
        <v>1.8603</v>
      </c>
      <c r="S159" s="44">
        <f t="shared" si="33"/>
        <v>2.0397</v>
      </c>
      <c r="T159" s="44">
        <v>12.34290447</v>
      </c>
    </row>
    <row r="160" spans="17:20">
      <c r="Q160" s="44">
        <v>3.3</v>
      </c>
      <c r="R160" s="44">
        <v>1.3761</v>
      </c>
      <c r="S160" s="44">
        <f t="shared" si="33"/>
        <v>1.9239</v>
      </c>
      <c r="T160" s="44">
        <v>9.13028589</v>
      </c>
    </row>
    <row r="161" spans="17:20">
      <c r="Q161" s="44">
        <v>3.2</v>
      </c>
      <c r="R161" s="44">
        <v>1.2352</v>
      </c>
      <c r="S161" s="44">
        <f t="shared" si="33"/>
        <v>1.9648</v>
      </c>
      <c r="T161" s="44">
        <v>8.19542848</v>
      </c>
    </row>
    <row r="162" spans="17:20">
      <c r="Q162" s="44">
        <v>3.1</v>
      </c>
      <c r="R162" s="44">
        <v>1.116</v>
      </c>
      <c r="S162" s="44">
        <f t="shared" si="33"/>
        <v>1.984</v>
      </c>
      <c r="T162" s="44">
        <v>7.4045484</v>
      </c>
    </row>
    <row r="163" spans="17:20">
      <c r="Q163" s="44">
        <v>4</v>
      </c>
      <c r="R163" s="44">
        <v>1.312</v>
      </c>
      <c r="S163" s="44">
        <f t="shared" si="33"/>
        <v>2.688</v>
      </c>
      <c r="T163" s="44">
        <v>8.7049888</v>
      </c>
    </row>
    <row r="164" spans="17:20">
      <c r="Q164" s="44">
        <v>4.3</v>
      </c>
      <c r="R164" s="44">
        <v>1.2556</v>
      </c>
      <c r="S164" s="44">
        <f t="shared" si="33"/>
        <v>3.0444</v>
      </c>
      <c r="T164" s="44">
        <v>8.33078044</v>
      </c>
    </row>
    <row r="165" spans="17:20">
      <c r="Q165" s="44">
        <v>4.4</v>
      </c>
      <c r="R165" s="44">
        <v>1.1484</v>
      </c>
      <c r="S165" s="44">
        <f t="shared" si="33"/>
        <v>3.2516</v>
      </c>
      <c r="T165" s="44">
        <v>7.61951916</v>
      </c>
    </row>
    <row r="166" spans="17:20">
      <c r="Q166" s="44">
        <v>4.5</v>
      </c>
      <c r="R166" s="44">
        <v>1.08</v>
      </c>
      <c r="S166" s="44">
        <f t="shared" si="33"/>
        <v>3.42</v>
      </c>
      <c r="T166" s="44">
        <v>7.165692</v>
      </c>
    </row>
    <row r="167" spans="17:20">
      <c r="Q167" s="44">
        <v>6.8</v>
      </c>
      <c r="R167" s="44">
        <v>4.9776</v>
      </c>
      <c r="S167" s="44">
        <f t="shared" si="33"/>
        <v>1.8224</v>
      </c>
      <c r="T167" s="44">
        <v>28.37281776</v>
      </c>
    </row>
    <row r="168" spans="17:20">
      <c r="Q168" s="44">
        <v>9.8</v>
      </c>
      <c r="R168" s="44">
        <v>6.8012</v>
      </c>
      <c r="S168" s="44">
        <f t="shared" si="33"/>
        <v>2.9988</v>
      </c>
      <c r="T168" s="44">
        <v>38.76752012</v>
      </c>
    </row>
    <row r="169" spans="17:20">
      <c r="Q169" s="44">
        <v>10.3</v>
      </c>
      <c r="R169" s="44">
        <v>6.9113</v>
      </c>
      <c r="S169" s="44">
        <f t="shared" si="33"/>
        <v>3.3887</v>
      </c>
      <c r="T169" s="44">
        <v>39.39510113</v>
      </c>
    </row>
    <row r="170" spans="17:20">
      <c r="Q170" s="44">
        <v>10.8</v>
      </c>
      <c r="R170" s="44">
        <v>6.7716</v>
      </c>
      <c r="S170" s="44">
        <f t="shared" si="33"/>
        <v>4.0284</v>
      </c>
      <c r="T170" s="44">
        <v>38.59879716</v>
      </c>
    </row>
    <row r="171" spans="17:20">
      <c r="Q171" s="44">
        <v>11.1</v>
      </c>
      <c r="R171" s="44">
        <v>6.5379</v>
      </c>
      <c r="S171" s="44">
        <f t="shared" si="33"/>
        <v>4.5621</v>
      </c>
      <c r="T171" s="44">
        <v>37.26668379</v>
      </c>
    </row>
    <row r="172" spans="17:20">
      <c r="Q172" s="44">
        <v>11.7</v>
      </c>
      <c r="R172" s="44">
        <v>6.4116</v>
      </c>
      <c r="S172" s="44">
        <f t="shared" si="33"/>
        <v>5.2884</v>
      </c>
      <c r="T172" s="44">
        <v>36.54676116</v>
      </c>
    </row>
    <row r="173" spans="17:20">
      <c r="Q173" s="44">
        <v>13</v>
      </c>
      <c r="R173" s="44">
        <v>6.721</v>
      </c>
      <c r="S173" s="44">
        <f t="shared" si="33"/>
        <v>6.279</v>
      </c>
      <c r="T173" s="44">
        <v>38.3103721</v>
      </c>
    </row>
    <row r="174" spans="17:20">
      <c r="Q174" s="44">
        <v>13.2</v>
      </c>
      <c r="R174" s="44">
        <v>6.2964</v>
      </c>
      <c r="S174" s="44">
        <f t="shared" si="33"/>
        <v>6.9036</v>
      </c>
      <c r="T174" s="44">
        <v>35.89010964</v>
      </c>
    </row>
    <row r="175" spans="17:20">
      <c r="Q175" s="44">
        <v>12.9</v>
      </c>
      <c r="R175" s="44">
        <v>5.3793</v>
      </c>
      <c r="S175" s="44">
        <f t="shared" si="33"/>
        <v>7.5207</v>
      </c>
      <c r="T175" s="44">
        <v>30.66254793</v>
      </c>
    </row>
    <row r="176" spans="17:20">
      <c r="Q176" s="44">
        <v>12.8</v>
      </c>
      <c r="R176" s="44">
        <v>4.9408</v>
      </c>
      <c r="S176" s="44">
        <f t="shared" si="33"/>
        <v>7.8592</v>
      </c>
      <c r="T176" s="44">
        <v>28.16305408</v>
      </c>
    </row>
    <row r="177" spans="17:20">
      <c r="Q177" s="44">
        <v>14.5</v>
      </c>
      <c r="R177" s="44">
        <v>5.22</v>
      </c>
      <c r="S177" s="44">
        <f t="shared" si="33"/>
        <v>9.28</v>
      </c>
      <c r="T177" s="44">
        <v>29.754522</v>
      </c>
    </row>
    <row r="178" spans="17:20">
      <c r="Q178" s="44">
        <v>16.4</v>
      </c>
      <c r="R178" s="44">
        <v>5.3792</v>
      </c>
      <c r="S178" s="44">
        <f t="shared" si="33"/>
        <v>11.0208</v>
      </c>
      <c r="T178" s="44">
        <v>30.66197792</v>
      </c>
    </row>
    <row r="179" spans="17:20">
      <c r="Q179" s="44">
        <v>13.1</v>
      </c>
      <c r="R179" s="44">
        <v>3.8252</v>
      </c>
      <c r="S179" s="44">
        <f t="shared" si="33"/>
        <v>9.2748</v>
      </c>
      <c r="T179" s="44">
        <v>21.80402252</v>
      </c>
    </row>
    <row r="180" spans="17:20">
      <c r="Q180" s="44">
        <v>14.2</v>
      </c>
      <c r="R180" s="44">
        <v>3.7062</v>
      </c>
      <c r="S180" s="44">
        <f t="shared" si="33"/>
        <v>10.4938</v>
      </c>
      <c r="T180" s="44">
        <v>21.12571062</v>
      </c>
    </row>
    <row r="181" spans="17:20">
      <c r="Q181" s="44">
        <v>14.5</v>
      </c>
      <c r="R181" s="44">
        <v>3.48</v>
      </c>
      <c r="S181" s="44">
        <f t="shared" si="33"/>
        <v>11.02</v>
      </c>
      <c r="T181" s="44">
        <v>19.836348</v>
      </c>
    </row>
    <row r="182" spans="17:20">
      <c r="Q182" s="44">
        <v>5</v>
      </c>
      <c r="R182" s="44">
        <v>3.66</v>
      </c>
      <c r="S182" s="44">
        <f t="shared" si="33"/>
        <v>1.34</v>
      </c>
      <c r="T182" s="44">
        <v>12.84477</v>
      </c>
    </row>
    <row r="183" spans="17:20">
      <c r="Q183" s="44">
        <v>5.04</v>
      </c>
      <c r="R183" s="44">
        <v>3.49776</v>
      </c>
      <c r="S183" s="44">
        <f t="shared" si="33"/>
        <v>1.54224</v>
      </c>
      <c r="T183" s="44">
        <v>12.27538872</v>
      </c>
    </row>
    <row r="184" spans="17:20">
      <c r="Q184" s="44">
        <v>5.16</v>
      </c>
      <c r="R184" s="44">
        <v>3.46236</v>
      </c>
      <c r="S184" s="44">
        <f t="shared" si="33"/>
        <v>1.69764</v>
      </c>
      <c r="T184" s="44">
        <v>12.15115242</v>
      </c>
    </row>
    <row r="185" spans="17:20">
      <c r="Q185" s="44">
        <v>5.1</v>
      </c>
      <c r="R185" s="44">
        <v>3.1977</v>
      </c>
      <c r="S185" s="44">
        <f t="shared" si="33"/>
        <v>1.9023</v>
      </c>
      <c r="T185" s="44">
        <v>11.22232815</v>
      </c>
    </row>
    <row r="186" spans="17:20">
      <c r="Q186" s="44">
        <v>5</v>
      </c>
      <c r="R186" s="44">
        <v>2.945</v>
      </c>
      <c r="S186" s="44">
        <f t="shared" si="33"/>
        <v>2.055</v>
      </c>
      <c r="T186" s="44">
        <v>10.3354775</v>
      </c>
    </row>
    <row r="187" spans="17:20">
      <c r="Q187" s="44">
        <v>5.1</v>
      </c>
      <c r="R187" s="44">
        <v>2.7948</v>
      </c>
      <c r="S187" s="44">
        <f t="shared" si="33"/>
        <v>2.3052</v>
      </c>
      <c r="T187" s="44">
        <v>9.8083506</v>
      </c>
    </row>
    <row r="188" spans="17:20">
      <c r="Q188" s="44">
        <v>5</v>
      </c>
      <c r="R188" s="44">
        <v>2.585</v>
      </c>
      <c r="S188" s="44">
        <f t="shared" si="33"/>
        <v>2.415</v>
      </c>
      <c r="T188" s="44">
        <v>9.0720575</v>
      </c>
    </row>
    <row r="189" spans="17:20">
      <c r="Q189" s="44">
        <v>5</v>
      </c>
      <c r="R189" s="44">
        <v>2.385</v>
      </c>
      <c r="S189" s="44">
        <f t="shared" si="33"/>
        <v>2.615</v>
      </c>
      <c r="T189" s="44">
        <v>8.3701575</v>
      </c>
    </row>
    <row r="190" spans="17:20">
      <c r="Q190" s="44">
        <v>3.9</v>
      </c>
      <c r="R190" s="44">
        <v>1.6263</v>
      </c>
      <c r="S190" s="44">
        <f t="shared" si="33"/>
        <v>2.2737</v>
      </c>
      <c r="T190" s="44">
        <v>5.70749985</v>
      </c>
    </row>
    <row r="191" spans="17:20">
      <c r="Q191" s="44">
        <v>4.1</v>
      </c>
      <c r="R191" s="44">
        <v>1.5826</v>
      </c>
      <c r="S191" s="44">
        <f t="shared" si="33"/>
        <v>2.5174</v>
      </c>
      <c r="T191" s="44">
        <v>5.5541347</v>
      </c>
    </row>
    <row r="192" spans="17:20">
      <c r="Q192" s="44">
        <v>4.3</v>
      </c>
      <c r="R192" s="44">
        <v>1.548</v>
      </c>
      <c r="S192" s="44">
        <f t="shared" si="33"/>
        <v>2.752</v>
      </c>
      <c r="T192" s="44">
        <v>5.432706</v>
      </c>
    </row>
    <row r="193" spans="17:20">
      <c r="Q193" s="44">
        <v>4.4</v>
      </c>
      <c r="R193" s="44">
        <v>1.4432</v>
      </c>
      <c r="S193" s="44">
        <f t="shared" si="33"/>
        <v>2.9568</v>
      </c>
      <c r="T193" s="44">
        <v>5.0649104</v>
      </c>
    </row>
    <row r="194" spans="17:20">
      <c r="Q194" s="44">
        <v>4.6</v>
      </c>
      <c r="R194" s="44">
        <v>1.3432</v>
      </c>
      <c r="S194" s="44">
        <f t="shared" ref="S194:S257" si="34">Q194-R194</f>
        <v>3.2568</v>
      </c>
      <c r="T194" s="44">
        <v>4.7139604</v>
      </c>
    </row>
    <row r="195" spans="17:20">
      <c r="Q195" s="44">
        <v>5</v>
      </c>
      <c r="R195" s="44">
        <v>1.305</v>
      </c>
      <c r="S195" s="44">
        <f t="shared" si="34"/>
        <v>3.695</v>
      </c>
      <c r="T195" s="44">
        <v>4.5798975</v>
      </c>
    </row>
    <row r="196" spans="17:20">
      <c r="Q196" s="44">
        <v>4.9</v>
      </c>
      <c r="R196" s="44">
        <v>1.176</v>
      </c>
      <c r="S196" s="44">
        <f t="shared" si="34"/>
        <v>3.724</v>
      </c>
      <c r="T196" s="44">
        <v>4.127172</v>
      </c>
    </row>
    <row r="197" spans="17:20">
      <c r="Q197" s="44">
        <v>4</v>
      </c>
      <c r="R197" s="44">
        <v>2.928</v>
      </c>
      <c r="S197" s="44">
        <f t="shared" si="34"/>
        <v>1.072</v>
      </c>
      <c r="T197" s="44">
        <v>19.5792432</v>
      </c>
    </row>
    <row r="198" spans="17:20">
      <c r="Q198" s="44">
        <v>6.69</v>
      </c>
      <c r="R198" s="44">
        <v>4.64286</v>
      </c>
      <c r="S198" s="44">
        <f t="shared" si="34"/>
        <v>2.04714</v>
      </c>
      <c r="T198" s="44">
        <v>31.046340534</v>
      </c>
    </row>
    <row r="199" spans="17:20">
      <c r="Q199" s="44">
        <v>7.19</v>
      </c>
      <c r="R199" s="44">
        <v>4.82449</v>
      </c>
      <c r="S199" s="44">
        <f t="shared" si="34"/>
        <v>2.36551</v>
      </c>
      <c r="T199" s="44">
        <v>32.260882181</v>
      </c>
    </row>
    <row r="200" spans="17:20">
      <c r="Q200" s="44">
        <v>7.6</v>
      </c>
      <c r="R200" s="44">
        <v>4.7652</v>
      </c>
      <c r="S200" s="44">
        <f t="shared" si="34"/>
        <v>2.8348</v>
      </c>
      <c r="T200" s="44">
        <v>31.86441588</v>
      </c>
    </row>
    <row r="201" spans="17:20">
      <c r="Q201" s="44">
        <v>7.5</v>
      </c>
      <c r="R201" s="44">
        <v>4.4175</v>
      </c>
      <c r="S201" s="44">
        <f t="shared" si="34"/>
        <v>3.0825</v>
      </c>
      <c r="T201" s="44">
        <v>29.53938075</v>
      </c>
    </row>
    <row r="202" spans="17:20">
      <c r="Q202" s="44">
        <v>7.1</v>
      </c>
      <c r="R202" s="44">
        <v>3.8908</v>
      </c>
      <c r="S202" s="44">
        <f t="shared" si="34"/>
        <v>3.2092</v>
      </c>
      <c r="T202" s="44">
        <v>26.01739052</v>
      </c>
    </row>
    <row r="203" spans="17:20">
      <c r="Q203" s="44">
        <v>7.2</v>
      </c>
      <c r="R203" s="44">
        <v>3.7224</v>
      </c>
      <c r="S203" s="44">
        <f t="shared" si="34"/>
        <v>3.4776</v>
      </c>
      <c r="T203" s="44">
        <v>24.89131656</v>
      </c>
    </row>
    <row r="204" spans="17:20">
      <c r="Q204" s="44">
        <v>6.9</v>
      </c>
      <c r="R204" s="44">
        <v>3.2913</v>
      </c>
      <c r="S204" s="44">
        <f t="shared" si="34"/>
        <v>3.6087</v>
      </c>
      <c r="T204" s="44">
        <v>22.00859397</v>
      </c>
    </row>
    <row r="205" spans="17:20">
      <c r="Q205" s="44">
        <v>3.2</v>
      </c>
      <c r="R205" s="44">
        <v>1.3344</v>
      </c>
      <c r="S205" s="44">
        <f t="shared" si="34"/>
        <v>1.8656</v>
      </c>
      <c r="T205" s="44">
        <v>8.92299936</v>
      </c>
    </row>
    <row r="206" spans="17:20">
      <c r="Q206" s="44">
        <v>3.7</v>
      </c>
      <c r="R206" s="44">
        <v>1.4282</v>
      </c>
      <c r="S206" s="44">
        <f t="shared" si="34"/>
        <v>2.2718</v>
      </c>
      <c r="T206" s="44">
        <v>9.55023058</v>
      </c>
    </row>
    <row r="207" spans="17:20">
      <c r="Q207" s="44">
        <v>3.5</v>
      </c>
      <c r="R207" s="44">
        <v>1.26</v>
      </c>
      <c r="S207" s="44">
        <f t="shared" si="34"/>
        <v>2.24</v>
      </c>
      <c r="T207" s="44">
        <v>8.425494</v>
      </c>
    </row>
    <row r="208" spans="17:20">
      <c r="Q208" s="44">
        <v>2.5</v>
      </c>
      <c r="R208" s="44">
        <v>0.82</v>
      </c>
      <c r="S208" s="44">
        <f t="shared" si="34"/>
        <v>1.68</v>
      </c>
      <c r="T208" s="44">
        <v>5.483258</v>
      </c>
    </row>
    <row r="209" spans="17:20">
      <c r="Q209" s="44">
        <v>2.6</v>
      </c>
      <c r="R209" s="44">
        <v>0.7592</v>
      </c>
      <c r="S209" s="44">
        <f t="shared" si="34"/>
        <v>1.8408</v>
      </c>
      <c r="T209" s="44">
        <v>5.07669448</v>
      </c>
    </row>
    <row r="210" spans="17:20">
      <c r="Q210" s="44">
        <v>1.5</v>
      </c>
      <c r="R210" s="44">
        <v>0.3915</v>
      </c>
      <c r="S210" s="44">
        <f t="shared" si="34"/>
        <v>1.1085</v>
      </c>
      <c r="T210" s="44">
        <v>2.61792135</v>
      </c>
    </row>
    <row r="211" spans="17:20">
      <c r="Q211" s="44">
        <v>1</v>
      </c>
      <c r="R211" s="44">
        <v>0.24</v>
      </c>
      <c r="S211" s="44">
        <f t="shared" si="34"/>
        <v>0.76</v>
      </c>
      <c r="T211" s="44">
        <v>1.604856</v>
      </c>
    </row>
    <row r="212" spans="17:20">
      <c r="Q212" s="44">
        <v>83.8</v>
      </c>
      <c r="R212" s="44">
        <v>61.3416</v>
      </c>
      <c r="S212" s="44">
        <f t="shared" si="34"/>
        <v>22.4584</v>
      </c>
      <c r="T212" s="44">
        <v>369.63834744</v>
      </c>
    </row>
    <row r="213" spans="17:20">
      <c r="Q213" s="44">
        <v>93.32</v>
      </c>
      <c r="R213" s="44">
        <v>64.76408</v>
      </c>
      <c r="S213" s="44">
        <f t="shared" si="34"/>
        <v>28.55592</v>
      </c>
      <c r="T213" s="44">
        <v>390.261869672</v>
      </c>
    </row>
    <row r="214" spans="17:20">
      <c r="Q214" s="44">
        <v>125.7</v>
      </c>
      <c r="R214" s="44">
        <v>84.3447</v>
      </c>
      <c r="S214" s="44">
        <f t="shared" si="34"/>
        <v>41.3553</v>
      </c>
      <c r="T214" s="44">
        <v>508.25272773</v>
      </c>
    </row>
    <row r="215" spans="17:20">
      <c r="Q215" s="44">
        <v>129.8</v>
      </c>
      <c r="R215" s="44">
        <v>81.3846</v>
      </c>
      <c r="S215" s="44">
        <f t="shared" si="34"/>
        <v>48.4154</v>
      </c>
      <c r="T215" s="44">
        <v>490.41546114</v>
      </c>
    </row>
    <row r="216" spans="17:20">
      <c r="Q216" s="44">
        <v>125</v>
      </c>
      <c r="R216" s="44">
        <v>73.625</v>
      </c>
      <c r="S216" s="44">
        <f t="shared" si="34"/>
        <v>51.375</v>
      </c>
      <c r="T216" s="44">
        <v>443.6568875</v>
      </c>
    </row>
    <row r="217" spans="17:20">
      <c r="Q217" s="44">
        <v>139.7</v>
      </c>
      <c r="R217" s="44">
        <v>76.5556</v>
      </c>
      <c r="S217" s="44">
        <f t="shared" si="34"/>
        <v>63.1444</v>
      </c>
      <c r="T217" s="44">
        <v>461.31639004</v>
      </c>
    </row>
    <row r="218" spans="17:20">
      <c r="Q218" s="44">
        <v>133.4</v>
      </c>
      <c r="R218" s="44">
        <v>68.9678</v>
      </c>
      <c r="S218" s="44">
        <f t="shared" si="34"/>
        <v>64.4322</v>
      </c>
      <c r="T218" s="44">
        <v>415.59306602</v>
      </c>
    </row>
    <row r="219" spans="17:20">
      <c r="Q219" s="44">
        <v>129.3</v>
      </c>
      <c r="R219" s="44">
        <v>61.6761</v>
      </c>
      <c r="S219" s="44">
        <f t="shared" si="34"/>
        <v>67.6239</v>
      </c>
      <c r="T219" s="44">
        <v>371.65401099</v>
      </c>
    </row>
    <row r="220" spans="17:20">
      <c r="Q220" s="44">
        <v>93.1</v>
      </c>
      <c r="R220" s="44">
        <v>38.8227</v>
      </c>
      <c r="S220" s="44">
        <f t="shared" si="34"/>
        <v>54.2773</v>
      </c>
      <c r="T220" s="44">
        <v>233.94170793</v>
      </c>
    </row>
    <row r="221" spans="17:20">
      <c r="Q221" s="44">
        <v>91.4</v>
      </c>
      <c r="R221" s="44">
        <v>35.2804</v>
      </c>
      <c r="S221" s="44">
        <f t="shared" si="34"/>
        <v>56.1196</v>
      </c>
      <c r="T221" s="44">
        <v>212.59616236</v>
      </c>
    </row>
    <row r="222" spans="17:20">
      <c r="Q222" s="44">
        <v>89.9</v>
      </c>
      <c r="R222" s="44">
        <v>32.364</v>
      </c>
      <c r="S222" s="44">
        <f t="shared" si="34"/>
        <v>57.536</v>
      </c>
      <c r="T222" s="44">
        <v>195.0222276</v>
      </c>
    </row>
    <row r="223" spans="17:20">
      <c r="Q223" s="44">
        <v>86.4</v>
      </c>
      <c r="R223" s="44">
        <v>28.3392</v>
      </c>
      <c r="S223" s="44">
        <f t="shared" si="34"/>
        <v>58.0608</v>
      </c>
      <c r="T223" s="44">
        <v>170.76918528</v>
      </c>
    </row>
    <row r="224" spans="17:20">
      <c r="Q224" s="44">
        <v>86.1</v>
      </c>
      <c r="R224" s="44">
        <v>25.1412</v>
      </c>
      <c r="S224" s="44">
        <f t="shared" si="34"/>
        <v>60.9588</v>
      </c>
      <c r="T224" s="44">
        <v>151.49835708</v>
      </c>
    </row>
    <row r="225" spans="17:20">
      <c r="Q225" s="44">
        <v>86.4</v>
      </c>
      <c r="R225" s="44">
        <v>22.5504</v>
      </c>
      <c r="S225" s="44">
        <f t="shared" si="34"/>
        <v>63.8496</v>
      </c>
      <c r="T225" s="44">
        <v>135.88645536</v>
      </c>
    </row>
    <row r="226" spans="17:20">
      <c r="Q226" s="44">
        <v>82.3</v>
      </c>
      <c r="R226" s="44">
        <v>19.752</v>
      </c>
      <c r="S226" s="44">
        <f t="shared" si="34"/>
        <v>62.548</v>
      </c>
      <c r="T226" s="44">
        <v>119.0235768</v>
      </c>
    </row>
    <row r="227" spans="17:20">
      <c r="Q227" s="44">
        <v>50.5</v>
      </c>
      <c r="R227" s="44">
        <v>36.966</v>
      </c>
      <c r="S227" s="44">
        <f t="shared" si="34"/>
        <v>13.534</v>
      </c>
      <c r="T227" s="44">
        <v>206.6288502</v>
      </c>
    </row>
    <row r="228" spans="17:20">
      <c r="Q228" s="44">
        <v>98.5</v>
      </c>
      <c r="R228" s="44">
        <v>68.359</v>
      </c>
      <c r="S228" s="44">
        <f t="shared" si="34"/>
        <v>30.141</v>
      </c>
      <c r="T228" s="44">
        <v>382.1063023</v>
      </c>
    </row>
    <row r="229" spans="17:20">
      <c r="Q229" s="44">
        <v>96.07</v>
      </c>
      <c r="R229" s="44">
        <v>64.46297</v>
      </c>
      <c r="S229" s="44">
        <f t="shared" si="34"/>
        <v>31.60703</v>
      </c>
      <c r="T229" s="44">
        <v>360.328663409</v>
      </c>
    </row>
    <row r="230" spans="17:20">
      <c r="Q230" s="44">
        <v>100.6</v>
      </c>
      <c r="R230" s="44">
        <v>63.0762</v>
      </c>
      <c r="S230" s="44">
        <f t="shared" si="34"/>
        <v>37.5238</v>
      </c>
      <c r="T230" s="44">
        <v>352.57703514</v>
      </c>
    </row>
    <row r="231" spans="17:20">
      <c r="Q231" s="44">
        <v>100.7</v>
      </c>
      <c r="R231" s="44">
        <v>59.3123</v>
      </c>
      <c r="S231" s="44">
        <f t="shared" si="34"/>
        <v>41.3877</v>
      </c>
      <c r="T231" s="44">
        <v>331.53796331</v>
      </c>
    </row>
    <row r="232" spans="17:20">
      <c r="Q232" s="44">
        <v>103.2</v>
      </c>
      <c r="R232" s="44">
        <v>56.5536</v>
      </c>
      <c r="S232" s="44">
        <f t="shared" si="34"/>
        <v>46.6464</v>
      </c>
      <c r="T232" s="44">
        <v>316.11765792</v>
      </c>
    </row>
    <row r="233" spans="17:20">
      <c r="Q233" s="44">
        <v>107.8</v>
      </c>
      <c r="R233" s="44">
        <v>55.7326</v>
      </c>
      <c r="S233" s="44">
        <f t="shared" si="34"/>
        <v>52.0674</v>
      </c>
      <c r="T233" s="44">
        <v>311.52851422</v>
      </c>
    </row>
    <row r="234" spans="17:20">
      <c r="Q234" s="44">
        <v>99</v>
      </c>
      <c r="R234" s="44">
        <v>47.223</v>
      </c>
      <c r="S234" s="44">
        <f t="shared" si="34"/>
        <v>51.777</v>
      </c>
      <c r="T234" s="44">
        <v>263.9624031</v>
      </c>
    </row>
    <row r="235" spans="17:20">
      <c r="Q235" s="44">
        <v>33.7</v>
      </c>
      <c r="R235" s="44">
        <v>14.0529</v>
      </c>
      <c r="S235" s="44">
        <f t="shared" si="34"/>
        <v>19.6471</v>
      </c>
      <c r="T235" s="44">
        <v>78.55149513</v>
      </c>
    </row>
    <row r="236" spans="17:20">
      <c r="Q236" s="44">
        <v>34.3</v>
      </c>
      <c r="R236" s="44">
        <v>13.2398</v>
      </c>
      <c r="S236" s="44">
        <f t="shared" si="34"/>
        <v>21.0602</v>
      </c>
      <c r="T236" s="44">
        <v>74.00651006</v>
      </c>
    </row>
    <row r="237" spans="17:20">
      <c r="Q237" s="44">
        <v>35.6</v>
      </c>
      <c r="R237" s="44">
        <v>12.816</v>
      </c>
      <c r="S237" s="44">
        <f t="shared" si="34"/>
        <v>22.784</v>
      </c>
      <c r="T237" s="44">
        <v>71.6375952</v>
      </c>
    </row>
    <row r="238" spans="17:20">
      <c r="Q238" s="44">
        <v>36.6</v>
      </c>
      <c r="R238" s="44">
        <v>12.0048</v>
      </c>
      <c r="S238" s="44">
        <f t="shared" si="34"/>
        <v>24.5952</v>
      </c>
      <c r="T238" s="44">
        <v>67.10323056</v>
      </c>
    </row>
    <row r="239" spans="17:20">
      <c r="Q239" s="44">
        <v>38.5</v>
      </c>
      <c r="R239" s="44">
        <v>11.242</v>
      </c>
      <c r="S239" s="44">
        <f t="shared" si="34"/>
        <v>27.258</v>
      </c>
      <c r="T239" s="44">
        <v>62.8394074</v>
      </c>
    </row>
    <row r="240" spans="17:20">
      <c r="Q240" s="44">
        <v>40.7</v>
      </c>
      <c r="R240" s="44">
        <v>10.6227</v>
      </c>
      <c r="S240" s="44">
        <f t="shared" si="34"/>
        <v>30.0773</v>
      </c>
      <c r="T240" s="44">
        <v>59.37770619</v>
      </c>
    </row>
    <row r="241" spans="17:20">
      <c r="Q241" s="44">
        <v>39.2</v>
      </c>
      <c r="R241" s="44">
        <v>9.408</v>
      </c>
      <c r="S241" s="44">
        <f t="shared" si="34"/>
        <v>29.792</v>
      </c>
      <c r="T241" s="44">
        <v>52.5878976</v>
      </c>
    </row>
    <row r="242" spans="17:20">
      <c r="Q242" s="44">
        <v>5.4</v>
      </c>
      <c r="R242" s="44">
        <v>3.9528</v>
      </c>
      <c r="S242" s="44">
        <f t="shared" si="34"/>
        <v>1.4472</v>
      </c>
      <c r="T242" s="44">
        <v>23.95159632</v>
      </c>
    </row>
    <row r="243" spans="17:20">
      <c r="Q243" s="44">
        <v>6.2</v>
      </c>
      <c r="R243" s="44">
        <v>4.3028</v>
      </c>
      <c r="S243" s="44">
        <f t="shared" si="34"/>
        <v>1.8972</v>
      </c>
      <c r="T243" s="44">
        <v>26.07238632</v>
      </c>
    </row>
    <row r="244" spans="17:20">
      <c r="Q244" s="44">
        <v>6.16</v>
      </c>
      <c r="R244" s="44">
        <v>4.13336</v>
      </c>
      <c r="S244" s="44">
        <f t="shared" si="34"/>
        <v>2.02664</v>
      </c>
      <c r="T244" s="44">
        <v>25.045681584</v>
      </c>
    </row>
    <row r="245" spans="17:20">
      <c r="Q245" s="44">
        <v>6.3</v>
      </c>
      <c r="R245" s="44">
        <v>3.9501</v>
      </c>
      <c r="S245" s="44">
        <f t="shared" si="34"/>
        <v>2.3499</v>
      </c>
      <c r="T245" s="44">
        <v>23.93523594</v>
      </c>
    </row>
    <row r="246" spans="17:20">
      <c r="Q246" s="44">
        <v>6.3</v>
      </c>
      <c r="R246" s="44">
        <v>3.7107</v>
      </c>
      <c r="S246" s="44">
        <f t="shared" si="34"/>
        <v>2.5893</v>
      </c>
      <c r="T246" s="44">
        <v>22.48461558</v>
      </c>
    </row>
    <row r="247" spans="17:20">
      <c r="Q247" s="44">
        <v>6.5</v>
      </c>
      <c r="R247" s="44">
        <v>3.562</v>
      </c>
      <c r="S247" s="44">
        <f t="shared" si="34"/>
        <v>2.938</v>
      </c>
      <c r="T247" s="44">
        <v>21.5835828</v>
      </c>
    </row>
    <row r="248" spans="17:20">
      <c r="Q248" s="44">
        <v>6.9</v>
      </c>
      <c r="R248" s="44">
        <v>3.5673</v>
      </c>
      <c r="S248" s="44">
        <f t="shared" si="34"/>
        <v>3.3327</v>
      </c>
      <c r="T248" s="44">
        <v>21.61569762</v>
      </c>
    </row>
    <row r="249" spans="17:20">
      <c r="Q249" s="44">
        <v>6.8</v>
      </c>
      <c r="R249" s="44">
        <v>3.2436</v>
      </c>
      <c r="S249" s="44">
        <f t="shared" si="34"/>
        <v>3.5564</v>
      </c>
      <c r="T249" s="44">
        <v>19.65426984</v>
      </c>
    </row>
    <row r="250" spans="17:20">
      <c r="Q250" s="44">
        <v>4.5</v>
      </c>
      <c r="R250" s="44">
        <v>1.8765</v>
      </c>
      <c r="S250" s="44">
        <f t="shared" si="34"/>
        <v>2.6235</v>
      </c>
      <c r="T250" s="44">
        <v>11.3704641</v>
      </c>
    </row>
    <row r="251" spans="17:20">
      <c r="Q251" s="44">
        <v>4.5</v>
      </c>
      <c r="R251" s="44">
        <v>1.737</v>
      </c>
      <c r="S251" s="44">
        <f t="shared" si="34"/>
        <v>2.763</v>
      </c>
      <c r="T251" s="44">
        <v>10.5251778</v>
      </c>
    </row>
    <row r="252" spans="17:20">
      <c r="Q252" s="44">
        <v>4.6</v>
      </c>
      <c r="R252" s="44">
        <v>1.656</v>
      </c>
      <c r="S252" s="44">
        <f t="shared" si="34"/>
        <v>2.944</v>
      </c>
      <c r="T252" s="44">
        <v>10.0343664</v>
      </c>
    </row>
    <row r="253" spans="17:20">
      <c r="Q253" s="44">
        <v>4.3</v>
      </c>
      <c r="R253" s="44">
        <v>1.4104</v>
      </c>
      <c r="S253" s="44">
        <f t="shared" si="34"/>
        <v>2.8896</v>
      </c>
      <c r="T253" s="44">
        <v>8.54617776</v>
      </c>
    </row>
    <row r="254" spans="17:20">
      <c r="Q254" s="44">
        <v>1.7</v>
      </c>
      <c r="R254" s="44">
        <v>0.4964</v>
      </c>
      <c r="S254" s="44">
        <f t="shared" si="34"/>
        <v>1.2036</v>
      </c>
      <c r="T254" s="44">
        <v>3.00788616</v>
      </c>
    </row>
    <row r="255" spans="17:20">
      <c r="Q255" s="44">
        <v>1.5</v>
      </c>
      <c r="R255" s="44">
        <v>0.3915</v>
      </c>
      <c r="S255" s="44">
        <f t="shared" si="34"/>
        <v>1.1085</v>
      </c>
      <c r="T255" s="44">
        <v>2.3722551</v>
      </c>
    </row>
    <row r="256" spans="17:20">
      <c r="Q256" s="44">
        <v>1.7</v>
      </c>
      <c r="R256" s="44">
        <v>0.408</v>
      </c>
      <c r="S256" s="44">
        <f t="shared" si="34"/>
        <v>1.292</v>
      </c>
      <c r="T256" s="44">
        <v>2.4722352</v>
      </c>
    </row>
    <row r="257" spans="17:20">
      <c r="Q257" s="44">
        <v>2.6</v>
      </c>
      <c r="R257" s="44">
        <v>1.9032</v>
      </c>
      <c r="S257" s="44">
        <f t="shared" si="34"/>
        <v>0.6968</v>
      </c>
      <c r="T257" s="44">
        <v>10.60348848</v>
      </c>
    </row>
    <row r="258" spans="17:20">
      <c r="Q258" s="44">
        <v>13.06</v>
      </c>
      <c r="R258" s="44">
        <v>9.06364</v>
      </c>
      <c r="S258" s="44">
        <f t="shared" ref="S258:S321" si="35">Q258-R258</f>
        <v>3.99636</v>
      </c>
      <c r="T258" s="44">
        <v>50.497163896</v>
      </c>
    </row>
    <row r="259" spans="17:20">
      <c r="Q259" s="44">
        <v>13.2</v>
      </c>
      <c r="R259" s="44">
        <v>8.8572</v>
      </c>
      <c r="S259" s="44">
        <f t="shared" si="35"/>
        <v>4.3428</v>
      </c>
      <c r="T259" s="44">
        <v>49.34700408</v>
      </c>
    </row>
    <row r="260" spans="17:20">
      <c r="Q260" s="44">
        <v>14</v>
      </c>
      <c r="R260" s="44">
        <v>8.778</v>
      </c>
      <c r="S260" s="44">
        <f t="shared" si="35"/>
        <v>5.222</v>
      </c>
      <c r="T260" s="44">
        <v>48.9057492</v>
      </c>
    </row>
    <row r="261" spans="17:20">
      <c r="Q261" s="44">
        <v>14.4</v>
      </c>
      <c r="R261" s="44">
        <v>8.4816</v>
      </c>
      <c r="S261" s="44">
        <f t="shared" si="35"/>
        <v>5.9184</v>
      </c>
      <c r="T261" s="44">
        <v>47.25438624</v>
      </c>
    </row>
    <row r="262" spans="17:20">
      <c r="Q262" s="44">
        <v>14.8</v>
      </c>
      <c r="R262" s="44">
        <v>8.1104</v>
      </c>
      <c r="S262" s="44">
        <f t="shared" si="35"/>
        <v>6.6896</v>
      </c>
      <c r="T262" s="44">
        <v>45.18628256</v>
      </c>
    </row>
    <row r="263" spans="17:20">
      <c r="Q263" s="44">
        <v>15.5</v>
      </c>
      <c r="R263" s="44">
        <v>8.0135</v>
      </c>
      <c r="S263" s="44">
        <f t="shared" si="35"/>
        <v>7.4865</v>
      </c>
      <c r="T263" s="44">
        <v>44.6464139</v>
      </c>
    </row>
    <row r="264" spans="17:20">
      <c r="Q264" s="44">
        <v>14.3</v>
      </c>
      <c r="R264" s="44">
        <v>6.8211</v>
      </c>
      <c r="S264" s="44">
        <f t="shared" si="35"/>
        <v>7.4789</v>
      </c>
      <c r="T264" s="44">
        <v>38.00307654</v>
      </c>
    </row>
    <row r="265" spans="17:20">
      <c r="Q265" s="44">
        <v>5.7</v>
      </c>
      <c r="R265" s="44">
        <v>2.3769</v>
      </c>
      <c r="S265" s="44">
        <f t="shared" si="35"/>
        <v>3.3231</v>
      </c>
      <c r="T265" s="44">
        <v>13.24266066</v>
      </c>
    </row>
    <row r="266" spans="17:20">
      <c r="Q266" s="44">
        <v>5.8</v>
      </c>
      <c r="R266" s="44">
        <v>2.2388</v>
      </c>
      <c r="S266" s="44">
        <f t="shared" si="35"/>
        <v>3.5612</v>
      </c>
      <c r="T266" s="44">
        <v>12.47325032</v>
      </c>
    </row>
    <row r="267" spans="17:20">
      <c r="Q267" s="44">
        <v>6</v>
      </c>
      <c r="R267" s="44">
        <v>2.16</v>
      </c>
      <c r="S267" s="44">
        <f t="shared" si="35"/>
        <v>3.84</v>
      </c>
      <c r="T267" s="44">
        <v>12.034224</v>
      </c>
    </row>
    <row r="268" spans="17:20">
      <c r="Q268" s="44">
        <v>4.8</v>
      </c>
      <c r="R268" s="44">
        <v>1.5744</v>
      </c>
      <c r="S268" s="44">
        <f t="shared" si="35"/>
        <v>3.2256</v>
      </c>
      <c r="T268" s="44">
        <v>8.77161216</v>
      </c>
    </row>
    <row r="269" spans="17:20">
      <c r="Q269" s="44">
        <v>4.4</v>
      </c>
      <c r="R269" s="44">
        <v>1.2848</v>
      </c>
      <c r="S269" s="44">
        <f t="shared" si="35"/>
        <v>3.1152</v>
      </c>
      <c r="T269" s="44">
        <v>7.15813472</v>
      </c>
    </row>
    <row r="270" spans="17:20">
      <c r="Q270" s="44">
        <v>4.5</v>
      </c>
      <c r="R270" s="44">
        <v>1.1745</v>
      </c>
      <c r="S270" s="44">
        <f t="shared" si="35"/>
        <v>3.3255</v>
      </c>
      <c r="T270" s="44">
        <v>6.5436093</v>
      </c>
    </row>
    <row r="271" spans="17:20">
      <c r="Q271" s="44">
        <v>3.9</v>
      </c>
      <c r="R271" s="44">
        <v>0.936</v>
      </c>
      <c r="S271" s="44">
        <f t="shared" si="35"/>
        <v>2.964</v>
      </c>
      <c r="T271" s="44">
        <v>5.2148304</v>
      </c>
    </row>
    <row r="272" spans="17:20">
      <c r="Q272" s="44">
        <v>5.6</v>
      </c>
      <c r="R272" s="44">
        <v>4.0992</v>
      </c>
      <c r="S272" s="44">
        <f t="shared" si="35"/>
        <v>1.5008</v>
      </c>
      <c r="T272" s="44">
        <v>21.54990432</v>
      </c>
    </row>
    <row r="273" spans="17:20">
      <c r="Q273" s="44">
        <v>5.36</v>
      </c>
      <c r="R273" s="44">
        <v>3.71984</v>
      </c>
      <c r="S273" s="44">
        <f t="shared" si="35"/>
        <v>1.64016</v>
      </c>
      <c r="T273" s="44">
        <v>19.555570864</v>
      </c>
    </row>
    <row r="274" spans="17:20">
      <c r="Q274" s="44">
        <v>5.68</v>
      </c>
      <c r="R274" s="44">
        <v>3.81128</v>
      </c>
      <c r="S274" s="44">
        <f t="shared" si="35"/>
        <v>1.86872</v>
      </c>
      <c r="T274" s="44">
        <v>20.036280088</v>
      </c>
    </row>
    <row r="275" spans="17:20">
      <c r="Q275" s="44">
        <v>5.7</v>
      </c>
      <c r="R275" s="44">
        <v>3.5739</v>
      </c>
      <c r="S275" s="44">
        <f t="shared" si="35"/>
        <v>2.1261</v>
      </c>
      <c r="T275" s="44">
        <v>18.78834969</v>
      </c>
    </row>
    <row r="276" spans="17:20">
      <c r="Q276" s="44">
        <v>5.8</v>
      </c>
      <c r="R276" s="44">
        <v>3.4162</v>
      </c>
      <c r="S276" s="44">
        <f t="shared" si="35"/>
        <v>2.3838</v>
      </c>
      <c r="T276" s="44">
        <v>17.95930502</v>
      </c>
    </row>
    <row r="277" spans="17:20">
      <c r="Q277" s="44">
        <v>5.4</v>
      </c>
      <c r="R277" s="44">
        <v>2.9592</v>
      </c>
      <c r="S277" s="44">
        <f t="shared" si="35"/>
        <v>2.4408</v>
      </c>
      <c r="T277" s="44">
        <v>15.55681032</v>
      </c>
    </row>
    <row r="278" spans="17:20">
      <c r="Q278" s="44">
        <v>5.3</v>
      </c>
      <c r="R278" s="44">
        <v>2.7401</v>
      </c>
      <c r="S278" s="44">
        <f t="shared" si="35"/>
        <v>2.5599</v>
      </c>
      <c r="T278" s="44">
        <v>14.40497971</v>
      </c>
    </row>
    <row r="279" spans="17:20">
      <c r="Q279" s="44">
        <v>5.4</v>
      </c>
      <c r="R279" s="44">
        <v>2.5758</v>
      </c>
      <c r="S279" s="44">
        <f t="shared" si="35"/>
        <v>2.8242</v>
      </c>
      <c r="T279" s="44">
        <v>13.54123818</v>
      </c>
    </row>
    <row r="280" spans="17:20">
      <c r="Q280" s="44">
        <v>6</v>
      </c>
      <c r="R280" s="44">
        <v>2.502</v>
      </c>
      <c r="S280" s="44">
        <f t="shared" si="35"/>
        <v>3.498</v>
      </c>
      <c r="T280" s="44">
        <v>13.1532642</v>
      </c>
    </row>
    <row r="281" spans="17:20">
      <c r="Q281" s="44">
        <v>6</v>
      </c>
      <c r="R281" s="44">
        <v>2.316</v>
      </c>
      <c r="S281" s="44">
        <f t="shared" si="35"/>
        <v>3.684</v>
      </c>
      <c r="T281" s="44">
        <v>12.1754436</v>
      </c>
    </row>
    <row r="282" spans="17:20">
      <c r="Q282" s="44">
        <v>6</v>
      </c>
      <c r="R282" s="44">
        <v>2.16</v>
      </c>
      <c r="S282" s="44">
        <f t="shared" si="35"/>
        <v>3.84</v>
      </c>
      <c r="T282" s="44">
        <v>11.355336</v>
      </c>
    </row>
    <row r="283" spans="17:20">
      <c r="Q283" s="44">
        <v>6.8</v>
      </c>
      <c r="R283" s="44">
        <v>2.2304</v>
      </c>
      <c r="S283" s="44">
        <f t="shared" si="35"/>
        <v>4.5696</v>
      </c>
      <c r="T283" s="44">
        <v>11.72543584</v>
      </c>
    </row>
    <row r="284" spans="17:20">
      <c r="Q284" s="44">
        <v>6.2</v>
      </c>
      <c r="R284" s="44">
        <v>1.8104</v>
      </c>
      <c r="S284" s="44">
        <f t="shared" si="35"/>
        <v>4.3896</v>
      </c>
      <c r="T284" s="44">
        <v>9.51745384</v>
      </c>
    </row>
    <row r="285" spans="17:20">
      <c r="Q285" s="44">
        <v>6.2</v>
      </c>
      <c r="R285" s="44">
        <v>1.6182</v>
      </c>
      <c r="S285" s="44">
        <f t="shared" si="35"/>
        <v>4.5818</v>
      </c>
      <c r="T285" s="44">
        <v>8.50703922</v>
      </c>
    </row>
    <row r="286" spans="17:20">
      <c r="Q286" s="44">
        <v>6.1</v>
      </c>
      <c r="R286" s="44">
        <v>1.464</v>
      </c>
      <c r="S286" s="44">
        <f t="shared" si="35"/>
        <v>4.636</v>
      </c>
      <c r="T286" s="44">
        <v>7.6963944</v>
      </c>
    </row>
    <row r="287" spans="17:20">
      <c r="Q287" s="44">
        <v>2.3</v>
      </c>
      <c r="R287" s="44">
        <v>1.6836</v>
      </c>
      <c r="S287" s="44">
        <f t="shared" si="35"/>
        <v>0.6164</v>
      </c>
      <c r="T287" s="44">
        <v>7.54437996</v>
      </c>
    </row>
    <row r="288" spans="17:20">
      <c r="Q288" s="44">
        <v>4.39</v>
      </c>
      <c r="R288" s="44">
        <v>3.04666</v>
      </c>
      <c r="S288" s="44">
        <f t="shared" si="35"/>
        <v>1.34334</v>
      </c>
      <c r="T288" s="44">
        <v>13.652388126</v>
      </c>
    </row>
    <row r="289" spans="17:20">
      <c r="Q289" s="44">
        <v>4.43</v>
      </c>
      <c r="R289" s="44">
        <v>2.97253</v>
      </c>
      <c r="S289" s="44">
        <f t="shared" si="35"/>
        <v>1.45747</v>
      </c>
      <c r="T289" s="44">
        <v>13.320204183</v>
      </c>
    </row>
    <row r="290" spans="17:20">
      <c r="Q290" s="44">
        <v>4.7</v>
      </c>
      <c r="R290" s="44">
        <v>2.9469</v>
      </c>
      <c r="S290" s="44">
        <f t="shared" si="35"/>
        <v>1.7531</v>
      </c>
      <c r="T290" s="44">
        <v>13.20535359</v>
      </c>
    </row>
    <row r="291" spans="17:20">
      <c r="Q291" s="44">
        <v>4.7</v>
      </c>
      <c r="R291" s="44">
        <v>2.7683</v>
      </c>
      <c r="S291" s="44">
        <f t="shared" si="35"/>
        <v>1.9317</v>
      </c>
      <c r="T291" s="44">
        <v>12.40502913</v>
      </c>
    </row>
    <row r="292" spans="17:20">
      <c r="Q292" s="44">
        <v>4.8</v>
      </c>
      <c r="R292" s="44">
        <v>2.6304</v>
      </c>
      <c r="S292" s="44">
        <f t="shared" si="35"/>
        <v>2.1696</v>
      </c>
      <c r="T292" s="44">
        <v>11.78708544</v>
      </c>
    </row>
    <row r="293" spans="17:20">
      <c r="Q293" s="44">
        <v>5.2</v>
      </c>
      <c r="R293" s="44">
        <v>2.6884</v>
      </c>
      <c r="S293" s="44">
        <f t="shared" si="35"/>
        <v>2.5116</v>
      </c>
      <c r="T293" s="44">
        <v>12.04698924</v>
      </c>
    </row>
    <row r="294" spans="17:20">
      <c r="Q294" s="44">
        <v>5</v>
      </c>
      <c r="R294" s="44">
        <v>2.385</v>
      </c>
      <c r="S294" s="44">
        <f t="shared" si="35"/>
        <v>2.615</v>
      </c>
      <c r="T294" s="44">
        <v>10.6874235</v>
      </c>
    </row>
    <row r="295" spans="17:20">
      <c r="Q295" s="44">
        <v>5</v>
      </c>
      <c r="R295" s="44">
        <v>2.085</v>
      </c>
      <c r="S295" s="44">
        <f t="shared" si="35"/>
        <v>2.915</v>
      </c>
      <c r="T295" s="44">
        <v>9.3430935</v>
      </c>
    </row>
    <row r="296" spans="17:20">
      <c r="Q296" s="44">
        <v>5.1</v>
      </c>
      <c r="R296" s="44">
        <v>1.9686</v>
      </c>
      <c r="S296" s="44">
        <f t="shared" si="35"/>
        <v>3.1314</v>
      </c>
      <c r="T296" s="44">
        <v>8.82149346</v>
      </c>
    </row>
    <row r="297" spans="17:20">
      <c r="Q297" s="44">
        <v>5.2</v>
      </c>
      <c r="R297" s="44">
        <v>1.872</v>
      </c>
      <c r="S297" s="44">
        <f t="shared" si="35"/>
        <v>3.328</v>
      </c>
      <c r="T297" s="44">
        <v>8.3886192</v>
      </c>
    </row>
    <row r="298" spans="17:20">
      <c r="Q298" s="44">
        <v>5.9</v>
      </c>
      <c r="R298" s="44">
        <v>1.9352</v>
      </c>
      <c r="S298" s="44">
        <f t="shared" si="35"/>
        <v>3.9648</v>
      </c>
      <c r="T298" s="44">
        <v>8.67182472</v>
      </c>
    </row>
    <row r="299" spans="17:20">
      <c r="Q299" s="44">
        <v>6.5</v>
      </c>
      <c r="R299" s="44">
        <v>1.898</v>
      </c>
      <c r="S299" s="44">
        <f t="shared" si="35"/>
        <v>4.602</v>
      </c>
      <c r="T299" s="44">
        <v>8.5051278</v>
      </c>
    </row>
    <row r="300" spans="17:20">
      <c r="Q300" s="44">
        <v>6.6</v>
      </c>
      <c r="R300" s="44">
        <v>1.7226</v>
      </c>
      <c r="S300" s="44">
        <f t="shared" si="35"/>
        <v>4.8774</v>
      </c>
      <c r="T300" s="44">
        <v>7.71914286</v>
      </c>
    </row>
    <row r="301" spans="17:20">
      <c r="Q301" s="44">
        <v>6.2</v>
      </c>
      <c r="R301" s="44">
        <v>1.488</v>
      </c>
      <c r="S301" s="44">
        <f t="shared" si="35"/>
        <v>4.712</v>
      </c>
      <c r="T301" s="44">
        <v>6.6678768</v>
      </c>
    </row>
    <row r="302" spans="17:20">
      <c r="Q302" s="44">
        <v>0.1</v>
      </c>
      <c r="R302" s="44">
        <v>0.0732</v>
      </c>
      <c r="S302" s="44">
        <f t="shared" si="35"/>
        <v>0.0268</v>
      </c>
      <c r="T302" s="44">
        <v>0.3294</v>
      </c>
    </row>
    <row r="303" spans="17:20">
      <c r="Q303" s="44">
        <v>0.21</v>
      </c>
      <c r="R303" s="44">
        <v>0.14574</v>
      </c>
      <c r="S303" s="44">
        <f t="shared" si="35"/>
        <v>0.06426</v>
      </c>
      <c r="T303" s="44">
        <v>0.65583</v>
      </c>
    </row>
    <row r="304" spans="17:20">
      <c r="Q304" s="44">
        <v>0.9</v>
      </c>
      <c r="R304" s="44">
        <v>0.6039</v>
      </c>
      <c r="S304" s="44">
        <f t="shared" si="35"/>
        <v>0.2961</v>
      </c>
      <c r="T304" s="44">
        <v>2.71755</v>
      </c>
    </row>
    <row r="305" spans="17:20">
      <c r="Q305" s="44">
        <v>0.9</v>
      </c>
      <c r="R305" s="44">
        <v>0.5643</v>
      </c>
      <c r="S305" s="44">
        <f t="shared" si="35"/>
        <v>0.3357</v>
      </c>
      <c r="T305" s="44">
        <v>2.53935</v>
      </c>
    </row>
    <row r="306" spans="17:20">
      <c r="Q306" s="44">
        <v>0.1</v>
      </c>
      <c r="R306" s="44">
        <v>0.0589</v>
      </c>
      <c r="S306" s="44">
        <f t="shared" si="35"/>
        <v>0.0411</v>
      </c>
      <c r="T306" s="44">
        <v>0.26505</v>
      </c>
    </row>
    <row r="307" spans="17:20">
      <c r="Q307" s="44">
        <v>0.1</v>
      </c>
      <c r="R307" s="44">
        <v>0.0548</v>
      </c>
      <c r="S307" s="44">
        <f t="shared" si="35"/>
        <v>0.0452</v>
      </c>
      <c r="T307" s="44">
        <v>0.2466</v>
      </c>
    </row>
    <row r="308" spans="17:20">
      <c r="Q308" s="44">
        <v>0.1</v>
      </c>
      <c r="R308" s="44">
        <v>0.0517</v>
      </c>
      <c r="S308" s="44">
        <f t="shared" si="35"/>
        <v>0.0483</v>
      </c>
      <c r="T308" s="44">
        <v>0.23265</v>
      </c>
    </row>
    <row r="309" spans="17:20">
      <c r="Q309" s="44">
        <v>0.1</v>
      </c>
      <c r="R309" s="44">
        <v>0.0477</v>
      </c>
      <c r="S309" s="44">
        <f t="shared" si="35"/>
        <v>0.0523</v>
      </c>
      <c r="T309" s="44">
        <v>0.21465</v>
      </c>
    </row>
    <row r="310" spans="17:20">
      <c r="Q310" s="44">
        <v>0.1</v>
      </c>
      <c r="R310" s="44">
        <v>0.0417</v>
      </c>
      <c r="S310" s="44">
        <f t="shared" si="35"/>
        <v>0.0583</v>
      </c>
      <c r="T310" s="44">
        <v>0.18765</v>
      </c>
    </row>
    <row r="311" spans="17:20">
      <c r="Q311" s="44">
        <v>0.1</v>
      </c>
      <c r="R311" s="44">
        <v>0.0386</v>
      </c>
      <c r="S311" s="44">
        <f t="shared" si="35"/>
        <v>0.0614</v>
      </c>
      <c r="T311" s="44">
        <v>0.1737</v>
      </c>
    </row>
    <row r="312" spans="17:20">
      <c r="Q312" s="44">
        <v>0.1</v>
      </c>
      <c r="R312" s="44">
        <v>0.036</v>
      </c>
      <c r="S312" s="44">
        <f t="shared" si="35"/>
        <v>0.064</v>
      </c>
      <c r="T312" s="44">
        <v>0.162</v>
      </c>
    </row>
    <row r="313" spans="17:20">
      <c r="Q313" s="44">
        <v>0.2</v>
      </c>
      <c r="R313" s="44">
        <v>0.0656</v>
      </c>
      <c r="S313" s="44">
        <f t="shared" si="35"/>
        <v>0.1344</v>
      </c>
      <c r="T313" s="44">
        <v>0.2952</v>
      </c>
    </row>
    <row r="314" spans="17:20">
      <c r="Q314" s="44">
        <v>0.1</v>
      </c>
      <c r="R314" s="44">
        <v>0.0292</v>
      </c>
      <c r="S314" s="44">
        <f t="shared" si="35"/>
        <v>0.0708</v>
      </c>
      <c r="T314" s="44">
        <v>0.1314</v>
      </c>
    </row>
    <row r="315" spans="17:20">
      <c r="Q315" s="44">
        <v>0.1</v>
      </c>
      <c r="R315" s="44">
        <v>0.0261</v>
      </c>
      <c r="S315" s="44">
        <f t="shared" si="35"/>
        <v>0.0739</v>
      </c>
      <c r="T315" s="44">
        <v>0.11745</v>
      </c>
    </row>
    <row r="316" spans="17:20">
      <c r="Q316" s="44">
        <v>0.1</v>
      </c>
      <c r="R316" s="44">
        <v>0.024</v>
      </c>
      <c r="S316" s="44">
        <f t="shared" si="35"/>
        <v>0.076</v>
      </c>
      <c r="T316" s="44">
        <v>0.108</v>
      </c>
    </row>
    <row r="317" spans="17:20">
      <c r="Q317" s="44">
        <v>1.7</v>
      </c>
      <c r="R317" s="44">
        <v>1.2444</v>
      </c>
      <c r="S317" s="44">
        <f t="shared" si="35"/>
        <v>0.4556</v>
      </c>
      <c r="T317" s="44">
        <v>13.63849956</v>
      </c>
    </row>
    <row r="318" spans="17:20">
      <c r="Q318" s="44">
        <v>2.66</v>
      </c>
      <c r="R318" s="44">
        <v>1.84604</v>
      </c>
      <c r="S318" s="44">
        <f t="shared" si="35"/>
        <v>0.81396</v>
      </c>
      <c r="T318" s="44">
        <v>20.232413796</v>
      </c>
    </row>
    <row r="319" spans="17:20">
      <c r="Q319" s="44">
        <v>2.93</v>
      </c>
      <c r="R319" s="44">
        <v>1.96603</v>
      </c>
      <c r="S319" s="44">
        <f t="shared" si="35"/>
        <v>0.96397</v>
      </c>
      <c r="T319" s="44">
        <v>21.547492197</v>
      </c>
    </row>
    <row r="320" spans="17:20">
      <c r="Q320" s="44">
        <v>2.3</v>
      </c>
      <c r="R320" s="44">
        <v>1.4421</v>
      </c>
      <c r="S320" s="44">
        <f t="shared" si="35"/>
        <v>0.8579</v>
      </c>
      <c r="T320" s="44">
        <v>15.80527179</v>
      </c>
    </row>
    <row r="321" spans="17:20">
      <c r="Q321" s="44">
        <v>2</v>
      </c>
      <c r="R321" s="44">
        <v>1.178</v>
      </c>
      <c r="S321" s="44">
        <f t="shared" si="35"/>
        <v>0.822</v>
      </c>
      <c r="T321" s="44">
        <v>12.9107622</v>
      </c>
    </row>
    <row r="322" spans="17:20">
      <c r="Q322" s="44">
        <v>1.9</v>
      </c>
      <c r="R322" s="44">
        <v>1.0412</v>
      </c>
      <c r="S322" s="44">
        <f t="shared" ref="S322:S385" si="36">Q322-R322</f>
        <v>0.8588</v>
      </c>
      <c r="T322" s="44">
        <v>11.41144788</v>
      </c>
    </row>
    <row r="323" spans="17:20">
      <c r="Q323" s="44">
        <v>1.8</v>
      </c>
      <c r="R323" s="44">
        <v>0.9306</v>
      </c>
      <c r="S323" s="44">
        <f t="shared" si="36"/>
        <v>0.8694</v>
      </c>
      <c r="T323" s="44">
        <v>10.19928294</v>
      </c>
    </row>
    <row r="324" spans="17:20">
      <c r="Q324" s="44">
        <v>1.7</v>
      </c>
      <c r="R324" s="44">
        <v>0.8109</v>
      </c>
      <c r="S324" s="44">
        <f t="shared" si="36"/>
        <v>0.8891</v>
      </c>
      <c r="T324" s="44">
        <v>8.88738291</v>
      </c>
    </row>
    <row r="325" spans="17:20">
      <c r="Q325" s="44">
        <v>1.5</v>
      </c>
      <c r="R325" s="44">
        <v>0.6255</v>
      </c>
      <c r="S325" s="44">
        <f t="shared" si="36"/>
        <v>0.8745</v>
      </c>
      <c r="T325" s="44">
        <v>6.85541745</v>
      </c>
    </row>
    <row r="326" spans="17:20">
      <c r="Q326" s="44">
        <v>1.2</v>
      </c>
      <c r="R326" s="44">
        <v>0.4632</v>
      </c>
      <c r="S326" s="44">
        <f t="shared" si="36"/>
        <v>0.7368</v>
      </c>
      <c r="T326" s="44">
        <v>5.07662568</v>
      </c>
    </row>
    <row r="327" spans="17:20">
      <c r="Q327" s="44">
        <v>1.1</v>
      </c>
      <c r="R327" s="44">
        <v>0.396</v>
      </c>
      <c r="S327" s="44">
        <f t="shared" si="36"/>
        <v>0.704</v>
      </c>
      <c r="T327" s="44">
        <v>4.3401204</v>
      </c>
    </row>
    <row r="328" spans="17:20">
      <c r="Q328" s="44">
        <v>0.9</v>
      </c>
      <c r="R328" s="44">
        <v>0.2952</v>
      </c>
      <c r="S328" s="44">
        <f t="shared" si="36"/>
        <v>0.6048</v>
      </c>
      <c r="T328" s="44">
        <v>3.23536248</v>
      </c>
    </row>
    <row r="329" spans="17:20">
      <c r="Q329" s="44">
        <v>0.7</v>
      </c>
      <c r="R329" s="44">
        <v>0.2044</v>
      </c>
      <c r="S329" s="44">
        <f t="shared" si="36"/>
        <v>0.4956</v>
      </c>
      <c r="T329" s="44">
        <v>2.24020356</v>
      </c>
    </row>
    <row r="330" spans="17:20">
      <c r="Q330" s="44">
        <v>0.7</v>
      </c>
      <c r="R330" s="44">
        <v>0.1827</v>
      </c>
      <c r="S330" s="44">
        <f t="shared" si="36"/>
        <v>0.5173</v>
      </c>
      <c r="T330" s="44">
        <v>2.00237373</v>
      </c>
    </row>
    <row r="331" spans="17:20">
      <c r="Q331" s="44">
        <v>0.6</v>
      </c>
      <c r="R331" s="44">
        <v>0.144</v>
      </c>
      <c r="S331" s="44">
        <f t="shared" si="36"/>
        <v>0.456</v>
      </c>
      <c r="T331" s="44">
        <v>1.5782256</v>
      </c>
    </row>
    <row r="332" spans="17:20">
      <c r="Q332" s="44">
        <v>19.7</v>
      </c>
      <c r="R332" s="44">
        <v>14.4204</v>
      </c>
      <c r="S332" s="44">
        <f t="shared" si="36"/>
        <v>5.2796</v>
      </c>
      <c r="T332" s="44">
        <v>144.64814832</v>
      </c>
    </row>
    <row r="333" spans="17:20">
      <c r="Q333" s="44">
        <v>19.7</v>
      </c>
      <c r="R333" s="44">
        <v>13.6718</v>
      </c>
      <c r="S333" s="44">
        <f t="shared" si="36"/>
        <v>6.0282</v>
      </c>
      <c r="T333" s="44">
        <v>137.13909144</v>
      </c>
    </row>
    <row r="334" spans="17:20">
      <c r="Q334" s="44">
        <v>20</v>
      </c>
      <c r="R334" s="44">
        <v>13.42</v>
      </c>
      <c r="S334" s="44">
        <f t="shared" si="36"/>
        <v>6.58</v>
      </c>
      <c r="T334" s="44">
        <v>134.613336</v>
      </c>
    </row>
    <row r="335" spans="17:20">
      <c r="Q335" s="44">
        <v>19.5</v>
      </c>
      <c r="R335" s="44">
        <v>12.2265</v>
      </c>
      <c r="S335" s="44">
        <f t="shared" si="36"/>
        <v>7.2735</v>
      </c>
      <c r="T335" s="44">
        <v>122.6415762</v>
      </c>
    </row>
    <row r="336" spans="17:20">
      <c r="Q336" s="44">
        <v>19.4</v>
      </c>
      <c r="R336" s="44">
        <v>11.4266</v>
      </c>
      <c r="S336" s="44">
        <f t="shared" si="36"/>
        <v>7.9734</v>
      </c>
      <c r="T336" s="44">
        <v>114.61793928</v>
      </c>
    </row>
    <row r="337" spans="17:20">
      <c r="Q337" s="44">
        <v>19.3</v>
      </c>
      <c r="R337" s="44">
        <v>10.5764</v>
      </c>
      <c r="S337" s="44">
        <f t="shared" si="36"/>
        <v>8.7236</v>
      </c>
      <c r="T337" s="44">
        <v>106.08975312</v>
      </c>
    </row>
    <row r="338" spans="17:20">
      <c r="Q338" s="44">
        <v>17.8</v>
      </c>
      <c r="R338" s="44">
        <v>9.2026</v>
      </c>
      <c r="S338" s="44">
        <f t="shared" si="36"/>
        <v>8.5974</v>
      </c>
      <c r="T338" s="44">
        <v>92.30944008</v>
      </c>
    </row>
    <row r="339" spans="17:20">
      <c r="Q339" s="44">
        <v>17.6</v>
      </c>
      <c r="R339" s="44">
        <v>8.3952</v>
      </c>
      <c r="S339" s="44">
        <f t="shared" si="36"/>
        <v>9.2048</v>
      </c>
      <c r="T339" s="44">
        <v>84.21057216</v>
      </c>
    </row>
    <row r="340" spans="17:20">
      <c r="Q340" s="44">
        <v>79</v>
      </c>
      <c r="R340" s="44">
        <v>32.943</v>
      </c>
      <c r="S340" s="44">
        <f t="shared" si="36"/>
        <v>46.057</v>
      </c>
      <c r="T340" s="44">
        <v>330.4446444</v>
      </c>
    </row>
    <row r="341" spans="17:20">
      <c r="Q341" s="44">
        <v>76.9</v>
      </c>
      <c r="R341" s="44">
        <v>29.6834</v>
      </c>
      <c r="S341" s="44">
        <f t="shared" si="36"/>
        <v>47.2166</v>
      </c>
      <c r="T341" s="44">
        <v>297.74824872</v>
      </c>
    </row>
    <row r="342" spans="17:20">
      <c r="Q342" s="44">
        <v>79.8</v>
      </c>
      <c r="R342" s="44">
        <v>28.728</v>
      </c>
      <c r="S342" s="44">
        <f t="shared" si="36"/>
        <v>51.072</v>
      </c>
      <c r="T342" s="44">
        <v>288.1648224</v>
      </c>
    </row>
    <row r="343" spans="17:20">
      <c r="Q343" s="44">
        <v>78.9</v>
      </c>
      <c r="R343" s="44">
        <v>25.8792</v>
      </c>
      <c r="S343" s="44">
        <f t="shared" si="36"/>
        <v>53.0208</v>
      </c>
      <c r="T343" s="44">
        <v>259.58907936</v>
      </c>
    </row>
    <row r="344" spans="17:20">
      <c r="Q344" s="44">
        <v>78.3</v>
      </c>
      <c r="R344" s="44">
        <v>22.8636</v>
      </c>
      <c r="S344" s="44">
        <f t="shared" si="36"/>
        <v>55.4364</v>
      </c>
      <c r="T344" s="44">
        <v>229.34019888</v>
      </c>
    </row>
    <row r="345" spans="17:20">
      <c r="Q345" s="44">
        <v>84.3</v>
      </c>
      <c r="R345" s="44">
        <v>22.0023</v>
      </c>
      <c r="S345" s="44">
        <f t="shared" si="36"/>
        <v>62.2977</v>
      </c>
      <c r="T345" s="44">
        <v>220.70067084</v>
      </c>
    </row>
    <row r="346" spans="17:20">
      <c r="Q346" s="44">
        <v>75.3</v>
      </c>
      <c r="R346" s="44">
        <v>18.072</v>
      </c>
      <c r="S346" s="44">
        <f t="shared" si="36"/>
        <v>57.228</v>
      </c>
      <c r="T346" s="44">
        <v>181.2766176</v>
      </c>
    </row>
    <row r="347" spans="17:20">
      <c r="Q347" s="44">
        <v>9.7</v>
      </c>
      <c r="R347" s="44">
        <v>7.1004</v>
      </c>
      <c r="S347" s="44">
        <f t="shared" si="36"/>
        <v>2.5996</v>
      </c>
      <c r="T347" s="44">
        <v>79.59122376</v>
      </c>
    </row>
    <row r="348" spans="17:20">
      <c r="Q348" s="44">
        <v>2.23</v>
      </c>
      <c r="R348" s="44">
        <v>1.54762</v>
      </c>
      <c r="S348" s="44">
        <f t="shared" si="36"/>
        <v>0.68238</v>
      </c>
      <c r="T348" s="44">
        <v>17.347891628</v>
      </c>
    </row>
    <row r="349" spans="17:20">
      <c r="Q349" s="44">
        <v>4.15</v>
      </c>
      <c r="R349" s="44">
        <v>2.78465</v>
      </c>
      <c r="S349" s="44">
        <f t="shared" si="36"/>
        <v>1.36535</v>
      </c>
      <c r="T349" s="44">
        <v>31.21425571</v>
      </c>
    </row>
    <row r="350" spans="17:20">
      <c r="Q350" s="44">
        <v>3.8</v>
      </c>
      <c r="R350" s="44">
        <v>2.3826</v>
      </c>
      <c r="S350" s="44">
        <f t="shared" si="36"/>
        <v>1.4174</v>
      </c>
      <c r="T350" s="44">
        <v>26.70751644</v>
      </c>
    </row>
    <row r="351" spans="17:20">
      <c r="Q351" s="44">
        <v>4</v>
      </c>
      <c r="R351" s="44">
        <v>2.356</v>
      </c>
      <c r="S351" s="44">
        <f t="shared" si="36"/>
        <v>1.644</v>
      </c>
      <c r="T351" s="44">
        <v>26.4093464</v>
      </c>
    </row>
    <row r="352" spans="17:20">
      <c r="Q352" s="44">
        <v>5.6</v>
      </c>
      <c r="R352" s="44">
        <v>3.0688</v>
      </c>
      <c r="S352" s="44">
        <f t="shared" si="36"/>
        <v>2.5312</v>
      </c>
      <c r="T352" s="44">
        <v>34.39940672</v>
      </c>
    </row>
    <row r="353" spans="17:20">
      <c r="Q353" s="44">
        <v>6.1</v>
      </c>
      <c r="R353" s="44">
        <v>3.1537</v>
      </c>
      <c r="S353" s="44">
        <f t="shared" si="36"/>
        <v>2.9463</v>
      </c>
      <c r="T353" s="44">
        <v>35.35108478</v>
      </c>
    </row>
    <row r="354" spans="17:20">
      <c r="Q354" s="44">
        <v>5.7</v>
      </c>
      <c r="R354" s="44">
        <v>2.7189</v>
      </c>
      <c r="S354" s="44">
        <f t="shared" si="36"/>
        <v>2.9811</v>
      </c>
      <c r="T354" s="44">
        <v>30.47723766</v>
      </c>
    </row>
    <row r="355" spans="17:20">
      <c r="Q355" s="44">
        <v>5.9</v>
      </c>
      <c r="R355" s="44">
        <v>2.4603</v>
      </c>
      <c r="S355" s="44">
        <f t="shared" si="36"/>
        <v>3.4397</v>
      </c>
      <c r="T355" s="44">
        <v>27.57848682</v>
      </c>
    </row>
    <row r="356" spans="17:20">
      <c r="Q356" s="44">
        <v>6</v>
      </c>
      <c r="R356" s="44">
        <v>2.316</v>
      </c>
      <c r="S356" s="44">
        <f t="shared" si="36"/>
        <v>3.684</v>
      </c>
      <c r="T356" s="44">
        <v>25.9609704</v>
      </c>
    </row>
    <row r="357" spans="17:20">
      <c r="Q357" s="44">
        <v>1.3</v>
      </c>
      <c r="R357" s="44">
        <v>0.468</v>
      </c>
      <c r="S357" s="44">
        <f t="shared" si="36"/>
        <v>0.832</v>
      </c>
      <c r="T357" s="44">
        <v>5.2459992</v>
      </c>
    </row>
    <row r="358" spans="17:20">
      <c r="Q358" s="44">
        <v>1.3</v>
      </c>
      <c r="R358" s="44">
        <v>0.4264</v>
      </c>
      <c r="S358" s="44">
        <f t="shared" si="36"/>
        <v>0.8736</v>
      </c>
      <c r="T358" s="44">
        <v>4.77968816</v>
      </c>
    </row>
    <row r="359" spans="17:20">
      <c r="Q359" s="44">
        <v>0.9</v>
      </c>
      <c r="R359" s="44">
        <v>0.2628</v>
      </c>
      <c r="S359" s="44">
        <f t="shared" si="36"/>
        <v>0.6372</v>
      </c>
      <c r="T359" s="44">
        <v>2.94583032</v>
      </c>
    </row>
    <row r="360" spans="17:20">
      <c r="Q360" s="44">
        <v>0.8</v>
      </c>
      <c r="R360" s="44">
        <v>0.2088</v>
      </c>
      <c r="S360" s="44">
        <f t="shared" si="36"/>
        <v>0.5912</v>
      </c>
      <c r="T360" s="44">
        <v>2.34052272</v>
      </c>
    </row>
    <row r="361" spans="17:20">
      <c r="Q361" s="44">
        <v>0.9</v>
      </c>
      <c r="R361" s="44">
        <v>0.216</v>
      </c>
      <c r="S361" s="44">
        <f t="shared" si="36"/>
        <v>0.684</v>
      </c>
      <c r="T361" s="44">
        <v>2.4212304</v>
      </c>
    </row>
    <row r="362" spans="17:20">
      <c r="Q362" s="44">
        <v>14.1</v>
      </c>
      <c r="R362" s="44">
        <v>10.3212</v>
      </c>
      <c r="S362" s="44">
        <f t="shared" si="36"/>
        <v>3.7788</v>
      </c>
      <c r="T362" s="44">
        <v>89.1700074</v>
      </c>
    </row>
    <row r="363" spans="17:20">
      <c r="Q363" s="44">
        <v>14.67</v>
      </c>
      <c r="R363" s="44">
        <v>10.18098</v>
      </c>
      <c r="S363" s="44">
        <f t="shared" si="36"/>
        <v>4.48902</v>
      </c>
      <c r="T363" s="44">
        <v>87.95857671</v>
      </c>
    </row>
    <row r="364" spans="17:20">
      <c r="Q364" s="44">
        <v>14.83</v>
      </c>
      <c r="R364" s="44">
        <v>9.95093</v>
      </c>
      <c r="S364" s="44">
        <f t="shared" si="36"/>
        <v>4.87907</v>
      </c>
      <c r="T364" s="44">
        <v>85.971059735</v>
      </c>
    </row>
    <row r="365" spans="17:20">
      <c r="Q365" s="44">
        <v>14.8</v>
      </c>
      <c r="R365" s="44">
        <v>9.2796</v>
      </c>
      <c r="S365" s="44">
        <f t="shared" si="36"/>
        <v>5.5204</v>
      </c>
      <c r="T365" s="44">
        <v>80.1711042</v>
      </c>
    </row>
    <row r="366" spans="17:20">
      <c r="Q366" s="44">
        <v>15.1</v>
      </c>
      <c r="R366" s="44">
        <v>8.8939</v>
      </c>
      <c r="S366" s="44">
        <f t="shared" si="36"/>
        <v>6.2061</v>
      </c>
      <c r="T366" s="44">
        <v>76.83884905</v>
      </c>
    </row>
    <row r="367" spans="17:20">
      <c r="Q367" s="44">
        <v>17.3</v>
      </c>
      <c r="R367" s="44">
        <v>9.4804</v>
      </c>
      <c r="S367" s="44">
        <f t="shared" si="36"/>
        <v>7.8196</v>
      </c>
      <c r="T367" s="44">
        <v>81.9059158</v>
      </c>
    </row>
    <row r="368" spans="17:20">
      <c r="Q368" s="44">
        <v>17.1</v>
      </c>
      <c r="R368" s="44">
        <v>8.8407</v>
      </c>
      <c r="S368" s="44">
        <f t="shared" si="36"/>
        <v>8.2593</v>
      </c>
      <c r="T368" s="44">
        <v>76.37922765</v>
      </c>
    </row>
    <row r="369" spans="17:20">
      <c r="Q369" s="44">
        <v>17.7</v>
      </c>
      <c r="R369" s="44">
        <v>8.4429</v>
      </c>
      <c r="S369" s="44">
        <f t="shared" si="36"/>
        <v>9.2571</v>
      </c>
      <c r="T369" s="44">
        <v>72.94243455</v>
      </c>
    </row>
    <row r="370" spans="17:20">
      <c r="Q370" s="44">
        <v>16.1</v>
      </c>
      <c r="R370" s="44">
        <v>6.7137</v>
      </c>
      <c r="S370" s="44">
        <f t="shared" si="36"/>
        <v>9.3863</v>
      </c>
      <c r="T370" s="44">
        <v>58.00301115</v>
      </c>
    </row>
    <row r="371" spans="17:20">
      <c r="Q371" s="44">
        <v>16.5</v>
      </c>
      <c r="R371" s="44">
        <v>6.369</v>
      </c>
      <c r="S371" s="44">
        <f t="shared" si="36"/>
        <v>10.131</v>
      </c>
      <c r="T371" s="44">
        <v>55.0249755</v>
      </c>
    </row>
    <row r="372" spans="17:20">
      <c r="Q372" s="44">
        <v>16.9</v>
      </c>
      <c r="R372" s="44">
        <v>6.084</v>
      </c>
      <c r="S372" s="44">
        <f t="shared" si="36"/>
        <v>10.816</v>
      </c>
      <c r="T372" s="44">
        <v>52.562718</v>
      </c>
    </row>
    <row r="373" spans="17:20">
      <c r="Q373" s="44">
        <v>17.6</v>
      </c>
      <c r="R373" s="44">
        <v>5.7728</v>
      </c>
      <c r="S373" s="44">
        <f t="shared" si="36"/>
        <v>11.8272</v>
      </c>
      <c r="T373" s="44">
        <v>49.8741056</v>
      </c>
    </row>
    <row r="374" spans="17:20">
      <c r="Q374" s="44">
        <v>18.8</v>
      </c>
      <c r="R374" s="44">
        <v>5.4896</v>
      </c>
      <c r="S374" s="44">
        <f t="shared" si="36"/>
        <v>13.3104</v>
      </c>
      <c r="T374" s="44">
        <v>47.4273992</v>
      </c>
    </row>
    <row r="375" spans="17:20">
      <c r="Q375" s="44">
        <v>19.1</v>
      </c>
      <c r="R375" s="44">
        <v>4.9851</v>
      </c>
      <c r="S375" s="44">
        <f t="shared" si="36"/>
        <v>14.1149</v>
      </c>
      <c r="T375" s="44">
        <v>43.06877145</v>
      </c>
    </row>
    <row r="376" spans="17:20">
      <c r="Q376" s="44">
        <v>22</v>
      </c>
      <c r="R376" s="44">
        <v>5.28</v>
      </c>
      <c r="S376" s="44">
        <f t="shared" si="36"/>
        <v>16.72</v>
      </c>
      <c r="T376" s="44">
        <v>45.61656</v>
      </c>
    </row>
    <row r="377" spans="17:20">
      <c r="Q377" s="44">
        <v>39</v>
      </c>
      <c r="R377" s="44">
        <v>28.548</v>
      </c>
      <c r="S377" s="44">
        <f t="shared" si="36"/>
        <v>10.452</v>
      </c>
      <c r="T377" s="44">
        <v>249.3496512</v>
      </c>
    </row>
    <row r="378" spans="17:20">
      <c r="Q378" s="44">
        <v>36.85</v>
      </c>
      <c r="R378" s="44">
        <v>25.5739</v>
      </c>
      <c r="S378" s="44">
        <f t="shared" si="36"/>
        <v>11.2761</v>
      </c>
      <c r="T378" s="44">
        <v>223.37267216</v>
      </c>
    </row>
    <row r="379" spans="17:20">
      <c r="Q379" s="44">
        <v>37.13</v>
      </c>
      <c r="R379" s="44">
        <v>24.91423</v>
      </c>
      <c r="S379" s="44">
        <f t="shared" si="36"/>
        <v>12.21577</v>
      </c>
      <c r="T379" s="44">
        <v>217.610850512</v>
      </c>
    </row>
    <row r="380" spans="17:20">
      <c r="Q380" s="44">
        <v>36.3</v>
      </c>
      <c r="R380" s="44">
        <v>22.7601</v>
      </c>
      <c r="S380" s="44">
        <f t="shared" si="36"/>
        <v>13.5399</v>
      </c>
      <c r="T380" s="44">
        <v>198.79581744</v>
      </c>
    </row>
    <row r="381" spans="17:20">
      <c r="Q381" s="44">
        <v>37.2</v>
      </c>
      <c r="R381" s="44">
        <v>21.9108</v>
      </c>
      <c r="S381" s="44">
        <f t="shared" si="36"/>
        <v>15.2892</v>
      </c>
      <c r="T381" s="44">
        <v>191.37769152</v>
      </c>
    </row>
    <row r="382" spans="17:20">
      <c r="Q382" s="44">
        <v>37.2</v>
      </c>
      <c r="R382" s="44">
        <v>20.3856</v>
      </c>
      <c r="S382" s="44">
        <f t="shared" si="36"/>
        <v>16.8144</v>
      </c>
      <c r="T382" s="44">
        <v>178.05598464</v>
      </c>
    </row>
    <row r="383" spans="17:20">
      <c r="Q383" s="44">
        <v>37.6</v>
      </c>
      <c r="R383" s="44">
        <v>19.4392</v>
      </c>
      <c r="S383" s="44">
        <f t="shared" si="36"/>
        <v>18.1608</v>
      </c>
      <c r="T383" s="44">
        <v>169.78974848</v>
      </c>
    </row>
    <row r="384" spans="17:20">
      <c r="Q384" s="44">
        <v>37.2</v>
      </c>
      <c r="R384" s="44">
        <v>17.7444</v>
      </c>
      <c r="S384" s="44">
        <f t="shared" si="36"/>
        <v>19.4556</v>
      </c>
      <c r="T384" s="44">
        <v>154.98668736</v>
      </c>
    </row>
    <row r="385" spans="17:20">
      <c r="Q385" s="44">
        <v>38</v>
      </c>
      <c r="R385" s="44">
        <v>15.846</v>
      </c>
      <c r="S385" s="44">
        <f t="shared" si="36"/>
        <v>22.154</v>
      </c>
      <c r="T385" s="44">
        <v>138.4053024</v>
      </c>
    </row>
    <row r="386" spans="17:20">
      <c r="Q386" s="44">
        <v>42.3</v>
      </c>
      <c r="R386" s="44">
        <v>16.3278</v>
      </c>
      <c r="S386" s="44">
        <f t="shared" ref="S386:S449" si="37">Q386-R386</f>
        <v>25.9722</v>
      </c>
      <c r="T386" s="44">
        <v>142.61353632</v>
      </c>
    </row>
    <row r="387" spans="17:20">
      <c r="Q387" s="44">
        <v>44</v>
      </c>
      <c r="R387" s="44">
        <v>15.84</v>
      </c>
      <c r="S387" s="44">
        <f t="shared" si="37"/>
        <v>28.16</v>
      </c>
      <c r="T387" s="44">
        <v>138.352896</v>
      </c>
    </row>
    <row r="388" spans="17:20">
      <c r="Q388" s="44">
        <v>45.3</v>
      </c>
      <c r="R388" s="44">
        <v>14.8584</v>
      </c>
      <c r="S388" s="44">
        <f t="shared" si="37"/>
        <v>30.4416</v>
      </c>
      <c r="T388" s="44">
        <v>129.77920896</v>
      </c>
    </row>
    <row r="389" spans="17:20">
      <c r="Q389" s="44">
        <v>53.1</v>
      </c>
      <c r="R389" s="44">
        <v>15.5052</v>
      </c>
      <c r="S389" s="44">
        <f t="shared" si="37"/>
        <v>37.5948</v>
      </c>
      <c r="T389" s="44">
        <v>135.42861888</v>
      </c>
    </row>
    <row r="390" spans="17:20">
      <c r="Q390" s="44">
        <v>53.2</v>
      </c>
      <c r="R390" s="44">
        <v>13.8852</v>
      </c>
      <c r="S390" s="44">
        <f t="shared" si="37"/>
        <v>39.3148</v>
      </c>
      <c r="T390" s="44">
        <v>121.27889088</v>
      </c>
    </row>
    <row r="391" spans="17:20">
      <c r="Q391" s="44">
        <v>115</v>
      </c>
      <c r="R391" s="44">
        <v>27.6</v>
      </c>
      <c r="S391" s="44">
        <f t="shared" si="37"/>
        <v>87.4</v>
      </c>
      <c r="T391" s="44">
        <v>241.06944</v>
      </c>
    </row>
    <row r="392" spans="17:20">
      <c r="Q392" s="44">
        <v>43.5</v>
      </c>
      <c r="R392" s="44">
        <v>31.842</v>
      </c>
      <c r="S392" s="44">
        <f t="shared" si="37"/>
        <v>11.658</v>
      </c>
      <c r="T392" s="44">
        <v>301.6042398</v>
      </c>
    </row>
    <row r="393" spans="17:20">
      <c r="Q393" s="44">
        <v>41.29</v>
      </c>
      <c r="R393" s="44">
        <v>28.65526</v>
      </c>
      <c r="S393" s="44">
        <f t="shared" si="37"/>
        <v>12.63474</v>
      </c>
      <c r="T393" s="44">
        <v>271.419757194</v>
      </c>
    </row>
    <row r="394" spans="17:20">
      <c r="Q394" s="44">
        <v>45.2</v>
      </c>
      <c r="R394" s="44">
        <v>30.3292</v>
      </c>
      <c r="S394" s="44">
        <f t="shared" si="37"/>
        <v>14.8708</v>
      </c>
      <c r="T394" s="44">
        <v>287.27514948</v>
      </c>
    </row>
    <row r="395" spans="17:20">
      <c r="Q395" s="44">
        <v>46.9</v>
      </c>
      <c r="R395" s="44">
        <v>29.4063</v>
      </c>
      <c r="S395" s="44">
        <f t="shared" si="37"/>
        <v>17.4937</v>
      </c>
      <c r="T395" s="44">
        <v>278.53353297</v>
      </c>
    </row>
    <row r="396" spans="17:20">
      <c r="Q396" s="44">
        <v>46.5</v>
      </c>
      <c r="R396" s="44">
        <v>27.3885</v>
      </c>
      <c r="S396" s="44">
        <f t="shared" si="37"/>
        <v>19.1115</v>
      </c>
      <c r="T396" s="44">
        <v>259.42113315</v>
      </c>
    </row>
    <row r="397" spans="17:20">
      <c r="Q397" s="44">
        <v>45.5</v>
      </c>
      <c r="R397" s="44">
        <v>24.934</v>
      </c>
      <c r="S397" s="44">
        <f t="shared" si="37"/>
        <v>20.566</v>
      </c>
      <c r="T397" s="44">
        <v>236.1723546</v>
      </c>
    </row>
    <row r="398" spans="17:20">
      <c r="Q398" s="44">
        <v>43.5</v>
      </c>
      <c r="R398" s="44">
        <v>22.4895</v>
      </c>
      <c r="S398" s="44">
        <f t="shared" si="37"/>
        <v>21.0105</v>
      </c>
      <c r="T398" s="44">
        <v>213.01829505</v>
      </c>
    </row>
    <row r="399" spans="17:20">
      <c r="Q399" s="44">
        <v>43.7</v>
      </c>
      <c r="R399" s="44">
        <v>20.8449</v>
      </c>
      <c r="S399" s="44">
        <f t="shared" si="37"/>
        <v>22.8551</v>
      </c>
      <c r="T399" s="44">
        <v>197.44080831</v>
      </c>
    </row>
    <row r="400" spans="17:20">
      <c r="Q400" s="44">
        <v>28.4</v>
      </c>
      <c r="R400" s="44">
        <v>11.8428</v>
      </c>
      <c r="S400" s="44">
        <f t="shared" si="37"/>
        <v>16.5572</v>
      </c>
      <c r="T400" s="44">
        <v>112.17381732</v>
      </c>
    </row>
    <row r="401" spans="17:20">
      <c r="Q401" s="44">
        <v>27.9</v>
      </c>
      <c r="R401" s="44">
        <v>10.7694</v>
      </c>
      <c r="S401" s="44">
        <f t="shared" si="37"/>
        <v>17.1306</v>
      </c>
      <c r="T401" s="44">
        <v>102.00667986</v>
      </c>
    </row>
    <row r="402" spans="17:20">
      <c r="Q402" s="44">
        <v>27.4</v>
      </c>
      <c r="R402" s="44">
        <v>9.864</v>
      </c>
      <c r="S402" s="44">
        <f t="shared" si="37"/>
        <v>17.536</v>
      </c>
      <c r="T402" s="44">
        <v>93.4308216</v>
      </c>
    </row>
    <row r="403" spans="17:20">
      <c r="Q403" s="44">
        <v>27.6</v>
      </c>
      <c r="R403" s="44">
        <v>9.0528</v>
      </c>
      <c r="S403" s="44">
        <f t="shared" si="37"/>
        <v>18.5472</v>
      </c>
      <c r="T403" s="44">
        <v>85.74721632</v>
      </c>
    </row>
    <row r="404" spans="17:20">
      <c r="Q404" s="44">
        <v>26.4</v>
      </c>
      <c r="R404" s="44">
        <v>7.7088</v>
      </c>
      <c r="S404" s="44">
        <f t="shared" si="37"/>
        <v>18.6912</v>
      </c>
      <c r="T404" s="44">
        <v>73.01698272</v>
      </c>
    </row>
    <row r="405" spans="17:20">
      <c r="Q405" s="44">
        <v>28.1</v>
      </c>
      <c r="R405" s="44">
        <v>7.3341</v>
      </c>
      <c r="S405" s="44">
        <f t="shared" si="37"/>
        <v>20.7659</v>
      </c>
      <c r="T405" s="44">
        <v>69.46786179</v>
      </c>
    </row>
    <row r="406" spans="17:20">
      <c r="Q406" s="44">
        <v>27.9</v>
      </c>
      <c r="R406" s="44">
        <v>6.696</v>
      </c>
      <c r="S406" s="44">
        <f t="shared" si="37"/>
        <v>21.204</v>
      </c>
      <c r="T406" s="44">
        <v>63.4238424</v>
      </c>
    </row>
    <row r="407" spans="17:20">
      <c r="Q407" s="44">
        <v>14</v>
      </c>
      <c r="R407" s="44">
        <v>10.248</v>
      </c>
      <c r="S407" s="44">
        <f t="shared" si="37"/>
        <v>3.752</v>
      </c>
      <c r="T407" s="44">
        <v>118.8593784</v>
      </c>
    </row>
    <row r="408" spans="17:20">
      <c r="Q408" s="44">
        <v>30.79</v>
      </c>
      <c r="R408" s="44">
        <v>21.36826</v>
      </c>
      <c r="S408" s="44">
        <f t="shared" si="37"/>
        <v>9.42174</v>
      </c>
      <c r="T408" s="44">
        <v>247.835489958</v>
      </c>
    </row>
    <row r="409" spans="17:20">
      <c r="Q409" s="44">
        <v>29.34</v>
      </c>
      <c r="R409" s="44">
        <v>19.68714</v>
      </c>
      <c r="S409" s="44">
        <f t="shared" si="37"/>
        <v>9.65286</v>
      </c>
      <c r="T409" s="44">
        <v>228.337355862</v>
      </c>
    </row>
    <row r="410" spans="17:20">
      <c r="Q410" s="44">
        <v>29.1</v>
      </c>
      <c r="R410" s="44">
        <v>18.2457</v>
      </c>
      <c r="S410" s="44">
        <f t="shared" si="37"/>
        <v>10.8543</v>
      </c>
      <c r="T410" s="44">
        <v>211.61910231</v>
      </c>
    </row>
    <row r="411" spans="17:20">
      <c r="Q411" s="44">
        <v>29.4</v>
      </c>
      <c r="R411" s="44">
        <v>17.3166</v>
      </c>
      <c r="S411" s="44">
        <f t="shared" si="37"/>
        <v>12.0834</v>
      </c>
      <c r="T411" s="44">
        <v>200.84312178</v>
      </c>
    </row>
    <row r="412" spans="17:20">
      <c r="Q412" s="44">
        <v>30.2</v>
      </c>
      <c r="R412" s="44">
        <v>16.5496</v>
      </c>
      <c r="S412" s="44">
        <f t="shared" si="37"/>
        <v>13.6504</v>
      </c>
      <c r="T412" s="44">
        <v>191.94722568</v>
      </c>
    </row>
    <row r="413" spans="17:20">
      <c r="Q413" s="44">
        <v>30</v>
      </c>
      <c r="R413" s="44">
        <v>15.51</v>
      </c>
      <c r="S413" s="44">
        <f t="shared" si="37"/>
        <v>14.49</v>
      </c>
      <c r="T413" s="44">
        <v>179.889633</v>
      </c>
    </row>
    <row r="414" spans="17:20">
      <c r="Q414" s="44">
        <v>29.7</v>
      </c>
      <c r="R414" s="44">
        <v>14.1669</v>
      </c>
      <c r="S414" s="44">
        <f t="shared" si="37"/>
        <v>15.5331</v>
      </c>
      <c r="T414" s="44">
        <v>164.31195627</v>
      </c>
    </row>
    <row r="415" spans="17:20">
      <c r="Q415" s="44">
        <v>29.8</v>
      </c>
      <c r="R415" s="44">
        <v>12.4266</v>
      </c>
      <c r="S415" s="44">
        <f t="shared" si="37"/>
        <v>17.3734</v>
      </c>
      <c r="T415" s="44">
        <v>144.12743478</v>
      </c>
    </row>
    <row r="416" spans="17:20">
      <c r="Q416" s="44">
        <v>29.9</v>
      </c>
      <c r="R416" s="44">
        <v>11.5414</v>
      </c>
      <c r="S416" s="44">
        <f t="shared" si="37"/>
        <v>18.3586</v>
      </c>
      <c r="T416" s="44">
        <v>133.86061962</v>
      </c>
    </row>
    <row r="417" spans="17:20">
      <c r="Q417" s="44">
        <v>30.7</v>
      </c>
      <c r="R417" s="44">
        <v>11.052</v>
      </c>
      <c r="S417" s="44">
        <f t="shared" si="37"/>
        <v>19.648</v>
      </c>
      <c r="T417" s="44">
        <v>128.1844116</v>
      </c>
    </row>
    <row r="418" spans="17:20">
      <c r="Q418" s="44">
        <v>31.3</v>
      </c>
      <c r="R418" s="44">
        <v>10.2664</v>
      </c>
      <c r="S418" s="44">
        <f t="shared" si="37"/>
        <v>21.0336</v>
      </c>
      <c r="T418" s="44">
        <v>119.07278712</v>
      </c>
    </row>
    <row r="419" spans="17:20">
      <c r="Q419" s="44">
        <v>32.3</v>
      </c>
      <c r="R419" s="44">
        <v>9.4316</v>
      </c>
      <c r="S419" s="44">
        <f t="shared" si="37"/>
        <v>22.8684</v>
      </c>
      <c r="T419" s="44">
        <v>109.39052628</v>
      </c>
    </row>
    <row r="420" spans="17:20">
      <c r="Q420" s="44">
        <v>35.9</v>
      </c>
      <c r="R420" s="44">
        <v>9.3699</v>
      </c>
      <c r="S420" s="44">
        <f t="shared" si="37"/>
        <v>26.5301</v>
      </c>
      <c r="T420" s="44">
        <v>108.67491117</v>
      </c>
    </row>
    <row r="421" spans="17:20">
      <c r="Q421" s="44">
        <v>37.6</v>
      </c>
      <c r="R421" s="44">
        <v>9.024</v>
      </c>
      <c r="S421" s="44">
        <f t="shared" si="37"/>
        <v>28.576</v>
      </c>
      <c r="T421" s="44">
        <v>104.6630592</v>
      </c>
    </row>
    <row r="422" spans="17:20">
      <c r="Q422" s="44">
        <v>28.2</v>
      </c>
      <c r="R422" s="44">
        <v>20.6424</v>
      </c>
      <c r="S422" s="44">
        <f t="shared" si="37"/>
        <v>7.5576</v>
      </c>
      <c r="T422" s="44">
        <v>196.28032464</v>
      </c>
    </row>
    <row r="423" spans="17:20">
      <c r="Q423" s="44">
        <v>29.72</v>
      </c>
      <c r="R423" s="44">
        <v>20.62568</v>
      </c>
      <c r="S423" s="44">
        <f t="shared" si="37"/>
        <v>9.09432</v>
      </c>
      <c r="T423" s="44">
        <v>196.121340848</v>
      </c>
    </row>
    <row r="424" spans="17:20">
      <c r="Q424" s="44">
        <v>30.32</v>
      </c>
      <c r="R424" s="44">
        <v>20.34472</v>
      </c>
      <c r="S424" s="44">
        <f t="shared" si="37"/>
        <v>9.97528</v>
      </c>
      <c r="T424" s="44">
        <v>193.449804592</v>
      </c>
    </row>
    <row r="425" spans="17:20">
      <c r="Q425" s="44">
        <v>28.8</v>
      </c>
      <c r="R425" s="44">
        <v>18.0576</v>
      </c>
      <c r="S425" s="44">
        <f t="shared" si="37"/>
        <v>10.7424</v>
      </c>
      <c r="T425" s="44">
        <v>171.70249536</v>
      </c>
    </row>
    <row r="426" spans="17:20">
      <c r="Q426" s="44">
        <v>28.6</v>
      </c>
      <c r="R426" s="44">
        <v>16.8454</v>
      </c>
      <c r="S426" s="44">
        <f t="shared" si="37"/>
        <v>11.7546</v>
      </c>
      <c r="T426" s="44">
        <v>160.17617044</v>
      </c>
    </row>
    <row r="427" spans="17:20">
      <c r="Q427" s="44">
        <v>25.8</v>
      </c>
      <c r="R427" s="44">
        <v>14.1384</v>
      </c>
      <c r="S427" s="44">
        <f t="shared" si="37"/>
        <v>11.6616</v>
      </c>
      <c r="T427" s="44">
        <v>134.43639024</v>
      </c>
    </row>
    <row r="428" spans="17:20">
      <c r="Q428" s="44">
        <v>25.6</v>
      </c>
      <c r="R428" s="44">
        <v>13.2352</v>
      </c>
      <c r="S428" s="44">
        <f t="shared" si="37"/>
        <v>12.3648</v>
      </c>
      <c r="T428" s="44">
        <v>125.84822272</v>
      </c>
    </row>
    <row r="429" spans="17:20">
      <c r="Q429" s="44">
        <v>25.8</v>
      </c>
      <c r="R429" s="44">
        <v>12.3066</v>
      </c>
      <c r="S429" s="44">
        <f t="shared" si="37"/>
        <v>13.4934</v>
      </c>
      <c r="T429" s="44">
        <v>117.01853676</v>
      </c>
    </row>
    <row r="430" spans="17:20">
      <c r="Q430" s="44">
        <v>24.7</v>
      </c>
      <c r="R430" s="44">
        <v>10.2999</v>
      </c>
      <c r="S430" s="44">
        <f t="shared" si="37"/>
        <v>14.4001</v>
      </c>
      <c r="T430" s="44">
        <v>97.93762914</v>
      </c>
    </row>
    <row r="431" spans="17:20">
      <c r="Q431" s="44">
        <v>22.4</v>
      </c>
      <c r="R431" s="44">
        <v>8.6464</v>
      </c>
      <c r="S431" s="44">
        <f t="shared" si="37"/>
        <v>13.7536</v>
      </c>
      <c r="T431" s="44">
        <v>82.21515904</v>
      </c>
    </row>
    <row r="432" spans="17:20">
      <c r="Q432" s="44">
        <v>19.1</v>
      </c>
      <c r="R432" s="44">
        <v>6.876</v>
      </c>
      <c r="S432" s="44">
        <f t="shared" si="37"/>
        <v>12.224</v>
      </c>
      <c r="T432" s="44">
        <v>65.3811336</v>
      </c>
    </row>
    <row r="433" spans="17:20">
      <c r="Q433" s="44">
        <v>16.2</v>
      </c>
      <c r="R433" s="44">
        <v>5.3136</v>
      </c>
      <c r="S433" s="44">
        <f t="shared" si="37"/>
        <v>10.8864</v>
      </c>
      <c r="T433" s="44">
        <v>50.52489696</v>
      </c>
    </row>
    <row r="434" spans="17:20">
      <c r="Q434" s="44">
        <v>13.7</v>
      </c>
      <c r="R434" s="44">
        <v>4.0004</v>
      </c>
      <c r="S434" s="44">
        <f t="shared" si="37"/>
        <v>9.6996</v>
      </c>
      <c r="T434" s="44">
        <v>38.03820344</v>
      </c>
    </row>
    <row r="435" spans="17:20">
      <c r="Q435" s="44">
        <v>13.2</v>
      </c>
      <c r="R435" s="44">
        <v>3.4452</v>
      </c>
      <c r="S435" s="44">
        <f t="shared" si="37"/>
        <v>9.7548</v>
      </c>
      <c r="T435" s="44">
        <v>32.75902872</v>
      </c>
    </row>
    <row r="436" spans="17:20">
      <c r="Q436" s="44">
        <v>12.8</v>
      </c>
      <c r="R436" s="44">
        <v>3.072</v>
      </c>
      <c r="S436" s="44">
        <f t="shared" si="37"/>
        <v>9.728</v>
      </c>
      <c r="T436" s="44">
        <v>29.2104192</v>
      </c>
    </row>
    <row r="437" spans="17:20">
      <c r="Q437" s="44">
        <v>27.2</v>
      </c>
      <c r="R437" s="44">
        <v>19.9104</v>
      </c>
      <c r="S437" s="44">
        <f t="shared" si="37"/>
        <v>7.2896</v>
      </c>
      <c r="T437" s="44">
        <v>236.51365056</v>
      </c>
    </row>
    <row r="438" spans="17:20">
      <c r="Q438" s="44">
        <v>26.9</v>
      </c>
      <c r="R438" s="44">
        <v>18.6686</v>
      </c>
      <c r="S438" s="44">
        <f t="shared" si="37"/>
        <v>8.2314</v>
      </c>
      <c r="T438" s="44">
        <v>221.76243254</v>
      </c>
    </row>
    <row r="439" spans="17:20">
      <c r="Q439" s="44">
        <v>29.84</v>
      </c>
      <c r="R439" s="44">
        <v>20.02264</v>
      </c>
      <c r="S439" s="44">
        <f t="shared" si="37"/>
        <v>9.81736</v>
      </c>
      <c r="T439" s="44">
        <v>237.846938296</v>
      </c>
    </row>
    <row r="440" spans="17:20">
      <c r="Q440" s="44">
        <v>32.9</v>
      </c>
      <c r="R440" s="44">
        <v>20.6283</v>
      </c>
      <c r="S440" s="44">
        <f t="shared" si="37"/>
        <v>12.2717</v>
      </c>
      <c r="T440" s="44">
        <v>245.04151287</v>
      </c>
    </row>
    <row r="441" spans="17:20">
      <c r="Q441" s="44">
        <v>34.1</v>
      </c>
      <c r="R441" s="44">
        <v>20.0849</v>
      </c>
      <c r="S441" s="44">
        <f t="shared" si="37"/>
        <v>14.0151</v>
      </c>
      <c r="T441" s="44">
        <v>238.58651861</v>
      </c>
    </row>
    <row r="442" spans="17:20">
      <c r="Q442" s="44">
        <v>37.4</v>
      </c>
      <c r="R442" s="44">
        <v>20.4952</v>
      </c>
      <c r="S442" s="44">
        <f t="shared" si="37"/>
        <v>16.9048</v>
      </c>
      <c r="T442" s="44">
        <v>243.46043128</v>
      </c>
    </row>
    <row r="443" spans="17:20">
      <c r="Q443" s="44">
        <v>35.4</v>
      </c>
      <c r="R443" s="44">
        <v>18.3018</v>
      </c>
      <c r="S443" s="44">
        <f t="shared" si="37"/>
        <v>17.0982</v>
      </c>
      <c r="T443" s="44">
        <v>217.40525202</v>
      </c>
    </row>
    <row r="444" spans="17:20">
      <c r="Q444" s="44">
        <v>36.5</v>
      </c>
      <c r="R444" s="44">
        <v>17.4105</v>
      </c>
      <c r="S444" s="44">
        <f t="shared" si="37"/>
        <v>19.0895</v>
      </c>
      <c r="T444" s="44">
        <v>206.81758845</v>
      </c>
    </row>
    <row r="445" spans="17:20">
      <c r="Q445" s="44">
        <v>40.8</v>
      </c>
      <c r="R445" s="44">
        <v>17.0136</v>
      </c>
      <c r="S445" s="44">
        <f t="shared" si="37"/>
        <v>23.7864</v>
      </c>
      <c r="T445" s="44">
        <v>202.10285304</v>
      </c>
    </row>
    <row r="446" spans="17:20">
      <c r="Q446" s="44">
        <v>40.1</v>
      </c>
      <c r="R446" s="44">
        <v>15.4786</v>
      </c>
      <c r="S446" s="44">
        <f t="shared" si="37"/>
        <v>24.6214</v>
      </c>
      <c r="T446" s="44">
        <v>183.86874154</v>
      </c>
    </row>
    <row r="447" spans="17:20">
      <c r="Q447" s="44">
        <v>43.7</v>
      </c>
      <c r="R447" s="44">
        <v>15.732</v>
      </c>
      <c r="S447" s="44">
        <f t="shared" si="37"/>
        <v>27.968</v>
      </c>
      <c r="T447" s="44">
        <v>186.8788548</v>
      </c>
    </row>
    <row r="448" spans="17:20">
      <c r="Q448" s="44">
        <v>57.4</v>
      </c>
      <c r="R448" s="44">
        <v>18.8272</v>
      </c>
      <c r="S448" s="44">
        <f t="shared" si="37"/>
        <v>38.5728</v>
      </c>
      <c r="T448" s="44">
        <v>223.64642608</v>
      </c>
    </row>
    <row r="449" spans="17:20">
      <c r="Q449" s="44">
        <v>70.2</v>
      </c>
      <c r="R449" s="44">
        <v>20.4984</v>
      </c>
      <c r="S449" s="44">
        <f t="shared" si="37"/>
        <v>49.7016</v>
      </c>
      <c r="T449" s="44">
        <v>243.49844376</v>
      </c>
    </row>
    <row r="450" spans="17:20">
      <c r="Q450" s="44">
        <v>83.7</v>
      </c>
      <c r="R450" s="44">
        <v>21.8457</v>
      </c>
      <c r="S450" s="44">
        <f t="shared" ref="S450:S466" si="38">Q450-R450</f>
        <v>61.8543</v>
      </c>
      <c r="T450" s="44">
        <v>259.50288573</v>
      </c>
    </row>
    <row r="451" spans="17:20">
      <c r="Q451" s="44">
        <v>92</v>
      </c>
      <c r="R451" s="44">
        <v>22.08</v>
      </c>
      <c r="S451" s="44">
        <f t="shared" si="38"/>
        <v>69.92</v>
      </c>
      <c r="T451" s="44">
        <v>262.286112</v>
      </c>
    </row>
    <row r="452" spans="17:20">
      <c r="Q452" s="44">
        <v>170.4</v>
      </c>
      <c r="R452" s="44">
        <v>124.7328</v>
      </c>
      <c r="S452" s="44">
        <f t="shared" si="38"/>
        <v>45.6672</v>
      </c>
      <c r="T452" s="44">
        <v>1280.15767296</v>
      </c>
    </row>
    <row r="453" spans="17:20">
      <c r="Q453" s="44">
        <v>148.16</v>
      </c>
      <c r="R453" s="44">
        <v>102.82304</v>
      </c>
      <c r="S453" s="44">
        <f t="shared" si="38"/>
        <v>45.33696</v>
      </c>
      <c r="T453" s="44">
        <v>1055.293424128</v>
      </c>
    </row>
    <row r="454" spans="17:20">
      <c r="Q454" s="44">
        <v>150.72</v>
      </c>
      <c r="R454" s="44">
        <v>101.13312</v>
      </c>
      <c r="S454" s="44">
        <f t="shared" si="38"/>
        <v>49.58688</v>
      </c>
      <c r="T454" s="44">
        <v>1037.949437184</v>
      </c>
    </row>
    <row r="455" spans="17:20">
      <c r="Q455" s="44">
        <v>181.5</v>
      </c>
      <c r="R455" s="44">
        <v>113.8005</v>
      </c>
      <c r="S455" s="44">
        <f t="shared" si="38"/>
        <v>67.6995</v>
      </c>
      <c r="T455" s="44">
        <v>1167.9572916</v>
      </c>
    </row>
    <row r="456" spans="17:20">
      <c r="Q456" s="44">
        <v>185.3</v>
      </c>
      <c r="R456" s="44">
        <v>109.1417</v>
      </c>
      <c r="S456" s="44">
        <f t="shared" si="38"/>
        <v>76.1583</v>
      </c>
      <c r="T456" s="44">
        <v>1120.14309544</v>
      </c>
    </row>
    <row r="457" spans="17:20">
      <c r="Q457" s="44">
        <v>203</v>
      </c>
      <c r="R457" s="44">
        <v>111.244</v>
      </c>
      <c r="S457" s="44">
        <f t="shared" si="38"/>
        <v>91.756</v>
      </c>
      <c r="T457" s="44">
        <v>1141.7194208</v>
      </c>
    </row>
    <row r="458" spans="17:20">
      <c r="Q458" s="44">
        <v>214</v>
      </c>
      <c r="R458" s="44">
        <v>110.638</v>
      </c>
      <c r="S458" s="44">
        <f t="shared" si="38"/>
        <v>103.362</v>
      </c>
      <c r="T458" s="44">
        <v>1135.4999216</v>
      </c>
    </row>
    <row r="459" spans="17:20">
      <c r="Q459" s="44">
        <v>209.5</v>
      </c>
      <c r="R459" s="44">
        <v>99.9315</v>
      </c>
      <c r="S459" s="44">
        <f t="shared" si="38"/>
        <v>109.5685</v>
      </c>
      <c r="T459" s="44">
        <v>1025.6169708</v>
      </c>
    </row>
    <row r="460" spans="17:20">
      <c r="Q460" s="44">
        <v>157.1</v>
      </c>
      <c r="R460" s="44">
        <v>65.5107</v>
      </c>
      <c r="S460" s="44">
        <f t="shared" si="38"/>
        <v>91.5893</v>
      </c>
      <c r="T460" s="44">
        <v>672.34941624</v>
      </c>
    </row>
    <row r="461" spans="17:20">
      <c r="Q461" s="44">
        <v>158</v>
      </c>
      <c r="R461" s="44">
        <v>60.988</v>
      </c>
      <c r="S461" s="44">
        <f t="shared" si="38"/>
        <v>97.012</v>
      </c>
      <c r="T461" s="44">
        <v>625.9320416</v>
      </c>
    </row>
    <row r="462" spans="17:20">
      <c r="Q462" s="44">
        <v>154</v>
      </c>
      <c r="R462" s="44">
        <v>55.44</v>
      </c>
      <c r="S462" s="44">
        <f t="shared" si="38"/>
        <v>98.56</v>
      </c>
      <c r="T462" s="44">
        <v>568.991808</v>
      </c>
    </row>
    <row r="463" spans="17:20">
      <c r="Q463" s="44">
        <v>115.6</v>
      </c>
      <c r="R463" s="44">
        <v>37.9168</v>
      </c>
      <c r="S463" s="44">
        <f t="shared" si="38"/>
        <v>77.6832</v>
      </c>
      <c r="T463" s="44">
        <v>389.14770176</v>
      </c>
    </row>
    <row r="464" spans="17:20">
      <c r="Q464" s="44">
        <v>127.1</v>
      </c>
      <c r="R464" s="44">
        <v>37.1132</v>
      </c>
      <c r="S464" s="44">
        <f t="shared" si="38"/>
        <v>89.9868</v>
      </c>
      <c r="T464" s="44">
        <v>380.90019424</v>
      </c>
    </row>
    <row r="465" spans="17:20">
      <c r="Q465" s="44">
        <v>137.5</v>
      </c>
      <c r="R465" s="44">
        <v>35.8875</v>
      </c>
      <c r="S465" s="44">
        <f t="shared" si="38"/>
        <v>101.6125</v>
      </c>
      <c r="T465" s="44">
        <v>368.32059</v>
      </c>
    </row>
    <row r="466" spans="17:20">
      <c r="Q466" s="44">
        <v>144.5</v>
      </c>
      <c r="R466" s="44">
        <v>34.68</v>
      </c>
      <c r="S466" s="44">
        <f t="shared" si="38"/>
        <v>109.82</v>
      </c>
      <c r="T466" s="44">
        <v>355.927776</v>
      </c>
    </row>
  </sheetData>
  <pageMargins left="0.75" right="0.75" top="1" bottom="1" header="0.5" footer="0.5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9"/>
  <dimension ref="A1:T466"/>
  <sheetViews>
    <sheetView zoomScale="50" zoomScaleNormal="50" workbookViewId="0">
      <selection activeCell="W17" sqref="W17"/>
    </sheetView>
  </sheetViews>
  <sheetFormatPr defaultColWidth="8.72727272727273" defaultRowHeight="14"/>
  <cols>
    <col min="1" max="17" width="8.72727272727273" style="44"/>
    <col min="18" max="18" width="9.54545454545454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241</v>
      </c>
      <c r="R1" s="44" t="s">
        <v>185</v>
      </c>
      <c r="S1" s="44" t="s">
        <v>184</v>
      </c>
      <c r="T1" s="44" t="s">
        <v>239</v>
      </c>
    </row>
    <row r="2" spans="1:20">
      <c r="A2" s="44" t="s">
        <v>193</v>
      </c>
      <c r="B2" s="44">
        <v>15.8</v>
      </c>
      <c r="C2" s="44">
        <v>14.87</v>
      </c>
      <c r="D2" s="44">
        <v>15.07</v>
      </c>
      <c r="E2" s="44">
        <v>15.1</v>
      </c>
      <c r="F2" s="44">
        <v>14.4</v>
      </c>
      <c r="G2" s="44">
        <v>13.8</v>
      </c>
      <c r="H2" s="44">
        <v>12.4</v>
      </c>
      <c r="I2" s="44">
        <v>11.3</v>
      </c>
      <c r="J2" s="44">
        <v>8.4</v>
      </c>
      <c r="K2" s="44">
        <v>7.5</v>
      </c>
      <c r="L2" s="44">
        <v>5.7</v>
      </c>
      <c r="M2" s="44">
        <v>5.8</v>
      </c>
      <c r="N2" s="44">
        <v>5.8</v>
      </c>
      <c r="O2" s="44">
        <v>5.7</v>
      </c>
      <c r="P2" s="44">
        <v>5.5</v>
      </c>
      <c r="Q2" s="44" cm="1">
        <f t="array" ref="Q2:Q466">_xlfn.TOCOL(B2:P32,0,FALSE)</f>
        <v>15.8</v>
      </c>
      <c r="R2" s="44" cm="1">
        <f t="array" ref="R2:R466">_xlfn.TOCOL(B35:P65,0,FALSE)</f>
        <v>4.2344</v>
      </c>
      <c r="S2" s="44">
        <f t="shared" ref="S2:S65" si="0">Q2-R2</f>
        <v>11.5656</v>
      </c>
      <c r="T2" s="44" cm="1">
        <f t="array" ref="T2:T466">_xlfn.TOCOL(B68:P98,0,FALSE)</f>
        <v>2.48262872</v>
      </c>
    </row>
    <row r="3" spans="1:20">
      <c r="A3" s="44" t="s">
        <v>194</v>
      </c>
      <c r="B3" s="44">
        <v>15.8</v>
      </c>
      <c r="C3" s="44">
        <v>15.67</v>
      </c>
      <c r="D3" s="44">
        <v>15.79</v>
      </c>
      <c r="E3" s="44">
        <v>15.6</v>
      </c>
      <c r="F3" s="44">
        <v>15.1</v>
      </c>
      <c r="G3" s="44">
        <v>15.7</v>
      </c>
      <c r="H3" s="44">
        <v>14.9</v>
      </c>
      <c r="I3" s="44">
        <v>14.9</v>
      </c>
      <c r="J3" s="44">
        <v>11.9</v>
      </c>
      <c r="K3" s="44">
        <v>11.3</v>
      </c>
      <c r="L3" s="44">
        <v>11</v>
      </c>
      <c r="M3" s="44">
        <v>10.7</v>
      </c>
      <c r="N3" s="44">
        <v>10.4</v>
      </c>
      <c r="O3" s="44">
        <v>10.4</v>
      </c>
      <c r="P3" s="44">
        <v>10.6</v>
      </c>
      <c r="Q3" s="44">
        <v>14.87</v>
      </c>
      <c r="R3" s="44">
        <v>4.55022</v>
      </c>
      <c r="S3" s="44">
        <f t="shared" si="0"/>
        <v>10.31978</v>
      </c>
      <c r="T3" s="44">
        <v>2.667793986</v>
      </c>
    </row>
    <row r="4" spans="1:20">
      <c r="A4" s="44" t="s">
        <v>195</v>
      </c>
      <c r="B4" s="44">
        <v>167.4</v>
      </c>
      <c r="C4" s="44">
        <v>180.79</v>
      </c>
      <c r="D4" s="44">
        <v>188.66</v>
      </c>
      <c r="E4" s="44">
        <v>196.3</v>
      </c>
      <c r="F4" s="44">
        <v>191.2</v>
      </c>
      <c r="G4" s="44">
        <v>198.1</v>
      </c>
      <c r="H4" s="44">
        <v>196.3</v>
      </c>
      <c r="I4" s="44">
        <v>180.6</v>
      </c>
      <c r="J4" s="44">
        <v>124.6</v>
      </c>
      <c r="K4" s="44">
        <v>105.9</v>
      </c>
      <c r="L4" s="44">
        <v>114.8</v>
      </c>
      <c r="M4" s="44">
        <v>122.3</v>
      </c>
      <c r="N4" s="44">
        <v>135.2</v>
      </c>
      <c r="O4" s="44">
        <v>148.1</v>
      </c>
      <c r="P4" s="44">
        <v>151</v>
      </c>
      <c r="Q4" s="44">
        <v>15.07</v>
      </c>
      <c r="R4" s="44">
        <v>4.95803</v>
      </c>
      <c r="S4" s="44">
        <f t="shared" si="0"/>
        <v>10.11197</v>
      </c>
      <c r="T4" s="44">
        <v>2.906892989</v>
      </c>
    </row>
    <row r="5" spans="1:20">
      <c r="A5" s="44" t="s">
        <v>196</v>
      </c>
      <c r="B5" s="44">
        <v>27.4</v>
      </c>
      <c r="C5" s="44">
        <v>28.8</v>
      </c>
      <c r="D5" s="44">
        <v>28</v>
      </c>
      <c r="E5" s="44">
        <v>30.6</v>
      </c>
      <c r="F5" s="44">
        <v>32.1</v>
      </c>
      <c r="G5" s="44">
        <v>34.7</v>
      </c>
      <c r="H5" s="44">
        <v>34.6</v>
      </c>
      <c r="I5" s="44">
        <v>40.7</v>
      </c>
      <c r="J5" s="44">
        <v>32.9</v>
      </c>
      <c r="K5" s="44">
        <v>31.7</v>
      </c>
      <c r="L5" s="44">
        <v>31.9</v>
      </c>
      <c r="M5" s="44">
        <v>38.2</v>
      </c>
      <c r="N5" s="44">
        <v>38.7</v>
      </c>
      <c r="O5" s="44">
        <v>38.8</v>
      </c>
      <c r="P5" s="44">
        <v>38.2</v>
      </c>
      <c r="Q5" s="44">
        <v>15.1</v>
      </c>
      <c r="R5" s="44">
        <v>5.6323</v>
      </c>
      <c r="S5" s="44">
        <f t="shared" si="0"/>
        <v>9.4677</v>
      </c>
      <c r="T5" s="44">
        <v>3.30221749</v>
      </c>
    </row>
    <row r="6" spans="1:20">
      <c r="A6" s="44" t="s">
        <v>197</v>
      </c>
      <c r="B6" s="44">
        <v>227.3</v>
      </c>
      <c r="C6" s="44">
        <v>292.5</v>
      </c>
      <c r="D6" s="44">
        <v>275.14</v>
      </c>
      <c r="E6" s="44">
        <v>263.2</v>
      </c>
      <c r="F6" s="44">
        <v>229.2</v>
      </c>
      <c r="G6" s="44">
        <v>231.2</v>
      </c>
      <c r="H6" s="44">
        <v>237.2</v>
      </c>
      <c r="I6" s="44">
        <v>202.3</v>
      </c>
      <c r="J6" s="44">
        <v>123.4</v>
      </c>
      <c r="K6" s="44">
        <v>120.8</v>
      </c>
      <c r="L6" s="44">
        <v>122.5</v>
      </c>
      <c r="M6" s="44">
        <v>129.3</v>
      </c>
      <c r="N6" s="44">
        <v>143.4</v>
      </c>
      <c r="O6" s="44">
        <v>159</v>
      </c>
      <c r="P6" s="44">
        <v>168.7</v>
      </c>
      <c r="Q6" s="44">
        <v>14.4</v>
      </c>
      <c r="R6" s="44">
        <v>5.9184</v>
      </c>
      <c r="S6" s="44">
        <f t="shared" si="0"/>
        <v>8.4816</v>
      </c>
      <c r="T6" s="44">
        <v>3.46995792</v>
      </c>
    </row>
    <row r="7" spans="1:20">
      <c r="A7" s="44" t="s">
        <v>198</v>
      </c>
      <c r="B7" s="44">
        <v>28.9</v>
      </c>
      <c r="C7" s="44">
        <v>32.1</v>
      </c>
      <c r="D7" s="44">
        <v>33.13</v>
      </c>
      <c r="E7" s="44">
        <v>32.2</v>
      </c>
      <c r="F7" s="44">
        <v>30.5</v>
      </c>
      <c r="G7" s="44">
        <v>31.6</v>
      </c>
      <c r="H7" s="44">
        <v>33.6</v>
      </c>
      <c r="I7" s="44">
        <v>34.8</v>
      </c>
      <c r="J7" s="44">
        <v>27.5</v>
      </c>
      <c r="K7" s="44">
        <v>29.2</v>
      </c>
      <c r="L7" s="44">
        <v>27.4</v>
      </c>
      <c r="M7" s="44">
        <v>27.7</v>
      </c>
      <c r="N7" s="44">
        <v>28.1</v>
      </c>
      <c r="O7" s="44">
        <v>27.6</v>
      </c>
      <c r="P7" s="44">
        <v>26.5</v>
      </c>
      <c r="Q7" s="44">
        <v>13.8</v>
      </c>
      <c r="R7" s="44">
        <v>6.2376</v>
      </c>
      <c r="S7" s="44">
        <f t="shared" si="0"/>
        <v>7.5624</v>
      </c>
      <c r="T7" s="44">
        <v>3.65710488</v>
      </c>
    </row>
    <row r="8" spans="1:20">
      <c r="A8" s="44" t="s">
        <v>199</v>
      </c>
      <c r="B8" s="44">
        <v>19.3</v>
      </c>
      <c r="C8" s="44">
        <v>19.52</v>
      </c>
      <c r="D8" s="44">
        <v>18.01</v>
      </c>
      <c r="E8" s="44">
        <v>24</v>
      </c>
      <c r="F8" s="44">
        <v>23.2</v>
      </c>
      <c r="G8" s="44">
        <v>24.5</v>
      </c>
      <c r="H8" s="44">
        <v>26.2</v>
      </c>
      <c r="I8" s="44">
        <v>25</v>
      </c>
      <c r="J8" s="44">
        <v>14</v>
      </c>
      <c r="K8" s="44">
        <v>15.1</v>
      </c>
      <c r="L8" s="44">
        <v>15.3</v>
      </c>
      <c r="M8" s="44">
        <v>15</v>
      </c>
      <c r="N8" s="44">
        <v>14.7</v>
      </c>
      <c r="O8" s="44">
        <v>12.5</v>
      </c>
      <c r="P8" s="44">
        <v>9.8</v>
      </c>
      <c r="Q8" s="44">
        <v>12.4</v>
      </c>
      <c r="R8" s="44">
        <v>5.9892</v>
      </c>
      <c r="S8" s="44">
        <f t="shared" si="0"/>
        <v>6.4108</v>
      </c>
      <c r="T8" s="44">
        <v>3.51146796</v>
      </c>
    </row>
    <row r="9" spans="1:20">
      <c r="A9" s="44" t="s">
        <v>200</v>
      </c>
      <c r="B9" s="44">
        <v>197</v>
      </c>
      <c r="C9" s="44">
        <v>205.4</v>
      </c>
      <c r="D9" s="44">
        <v>192.66</v>
      </c>
      <c r="E9" s="44">
        <v>202.2</v>
      </c>
      <c r="F9" s="44">
        <v>191.7</v>
      </c>
      <c r="G9" s="44">
        <v>197.2</v>
      </c>
      <c r="H9" s="44">
        <v>193.4</v>
      </c>
      <c r="I9" s="44">
        <v>176.8</v>
      </c>
      <c r="J9" s="44">
        <v>124.1</v>
      </c>
      <c r="K9" s="44">
        <v>105</v>
      </c>
      <c r="L9" s="44">
        <v>107.6</v>
      </c>
      <c r="M9" s="44">
        <v>111.9</v>
      </c>
      <c r="N9" s="44">
        <v>109.7</v>
      </c>
      <c r="O9" s="44">
        <v>110.3</v>
      </c>
      <c r="P9" s="44">
        <v>108.7</v>
      </c>
      <c r="Q9" s="44">
        <v>11.3</v>
      </c>
      <c r="R9" s="44">
        <v>5.9099</v>
      </c>
      <c r="S9" s="44">
        <f t="shared" si="0"/>
        <v>5.3901</v>
      </c>
      <c r="T9" s="44">
        <v>3.46497437</v>
      </c>
    </row>
    <row r="10" spans="1:20">
      <c r="A10" s="44" t="s">
        <v>201</v>
      </c>
      <c r="B10" s="44">
        <v>3</v>
      </c>
      <c r="C10" s="44">
        <v>6.72</v>
      </c>
      <c r="D10" s="44">
        <v>6.89</v>
      </c>
      <c r="E10" s="44">
        <v>6.9</v>
      </c>
      <c r="F10" s="44">
        <v>5.8</v>
      </c>
      <c r="G10" s="44">
        <v>5.8</v>
      </c>
      <c r="H10" s="44">
        <v>5.8</v>
      </c>
      <c r="I10" s="44">
        <v>5.1</v>
      </c>
      <c r="J10" s="44">
        <v>6.5</v>
      </c>
      <c r="K10" s="44">
        <v>5.6</v>
      </c>
      <c r="L10" s="44">
        <v>5.2</v>
      </c>
      <c r="M10" s="44">
        <v>5.3</v>
      </c>
      <c r="N10" s="44">
        <v>5.4</v>
      </c>
      <c r="O10" s="44">
        <v>5.7</v>
      </c>
      <c r="P10" s="44">
        <v>6.1</v>
      </c>
      <c r="Q10" s="44">
        <v>8.4</v>
      </c>
      <c r="R10" s="44">
        <v>4.8972</v>
      </c>
      <c r="S10" s="44">
        <f t="shared" si="0"/>
        <v>3.5028</v>
      </c>
      <c r="T10" s="44">
        <v>2.87122836</v>
      </c>
    </row>
    <row r="11" spans="1:20">
      <c r="A11" s="44" t="s">
        <v>202</v>
      </c>
      <c r="B11" s="44">
        <v>18.9</v>
      </c>
      <c r="C11" s="44">
        <v>22.06</v>
      </c>
      <c r="D11" s="44">
        <v>21.47</v>
      </c>
      <c r="E11" s="44">
        <v>20.9</v>
      </c>
      <c r="F11" s="44">
        <v>20.4</v>
      </c>
      <c r="G11" s="44">
        <v>20.5</v>
      </c>
      <c r="H11" s="44">
        <v>20</v>
      </c>
      <c r="I11" s="44">
        <v>19.9</v>
      </c>
      <c r="J11" s="44">
        <v>13.9</v>
      </c>
      <c r="K11" s="44">
        <v>13.4</v>
      </c>
      <c r="L11" s="44">
        <v>12.5</v>
      </c>
      <c r="M11" s="44">
        <v>12.9</v>
      </c>
      <c r="N11" s="44">
        <v>13.1</v>
      </c>
      <c r="O11" s="44">
        <v>14.3</v>
      </c>
      <c r="P11" s="44">
        <v>14.9</v>
      </c>
      <c r="Q11" s="44">
        <v>7.5</v>
      </c>
      <c r="R11" s="44">
        <v>4.605</v>
      </c>
      <c r="S11" s="44">
        <f t="shared" si="0"/>
        <v>2.895</v>
      </c>
      <c r="T11" s="44">
        <v>2.6999115</v>
      </c>
    </row>
    <row r="12" spans="1:20">
      <c r="A12" s="44" t="s">
        <v>203</v>
      </c>
      <c r="B12" s="44">
        <v>6.1</v>
      </c>
      <c r="C12" s="44">
        <v>6.11</v>
      </c>
      <c r="D12" s="44">
        <v>6.08</v>
      </c>
      <c r="E12" s="44">
        <v>5.7</v>
      </c>
      <c r="F12" s="44">
        <v>5.2</v>
      </c>
      <c r="G12" s="44">
        <v>4.6</v>
      </c>
      <c r="H12" s="44">
        <v>4.4</v>
      </c>
      <c r="I12" s="44">
        <v>3.9</v>
      </c>
      <c r="J12" s="44">
        <v>3.3</v>
      </c>
      <c r="K12" s="44">
        <v>3.2</v>
      </c>
      <c r="L12" s="44">
        <v>3.1</v>
      </c>
      <c r="M12" s="44">
        <v>4</v>
      </c>
      <c r="N12" s="44">
        <v>4.3</v>
      </c>
      <c r="O12" s="44">
        <v>4.4</v>
      </c>
      <c r="P12" s="44">
        <v>4.5</v>
      </c>
      <c r="Q12" s="44">
        <v>5.7</v>
      </c>
      <c r="R12" s="44">
        <v>3.648</v>
      </c>
      <c r="S12" s="44">
        <f t="shared" si="0"/>
        <v>2.052</v>
      </c>
      <c r="T12" s="44">
        <v>2.1388224</v>
      </c>
    </row>
    <row r="13" spans="1:20">
      <c r="A13" s="44" t="s">
        <v>204</v>
      </c>
      <c r="B13" s="44">
        <v>6.8</v>
      </c>
      <c r="C13" s="44">
        <v>9.8</v>
      </c>
      <c r="D13" s="44">
        <v>10.3</v>
      </c>
      <c r="E13" s="44">
        <v>10.8</v>
      </c>
      <c r="F13" s="44">
        <v>11.1</v>
      </c>
      <c r="G13" s="44">
        <v>11.7</v>
      </c>
      <c r="H13" s="44">
        <v>13</v>
      </c>
      <c r="I13" s="44">
        <v>13.2</v>
      </c>
      <c r="J13" s="44">
        <v>12.9</v>
      </c>
      <c r="K13" s="44">
        <v>12.8</v>
      </c>
      <c r="L13" s="44">
        <v>14.5</v>
      </c>
      <c r="M13" s="44">
        <v>16.4</v>
      </c>
      <c r="N13" s="44">
        <v>13.1</v>
      </c>
      <c r="O13" s="44">
        <v>14.2</v>
      </c>
      <c r="P13" s="44">
        <v>14.5</v>
      </c>
      <c r="Q13" s="44">
        <v>5.8</v>
      </c>
      <c r="R13" s="44">
        <v>3.8976</v>
      </c>
      <c r="S13" s="44">
        <f t="shared" si="0"/>
        <v>1.9024</v>
      </c>
      <c r="T13" s="44">
        <v>2.28516288</v>
      </c>
    </row>
    <row r="14" spans="1:20">
      <c r="A14" s="44" t="s">
        <v>205</v>
      </c>
      <c r="B14" s="44">
        <v>5</v>
      </c>
      <c r="C14" s="44">
        <v>5.04</v>
      </c>
      <c r="D14" s="44">
        <v>5.16</v>
      </c>
      <c r="E14" s="44">
        <v>5.1</v>
      </c>
      <c r="F14" s="44">
        <v>5</v>
      </c>
      <c r="G14" s="44">
        <v>5.1</v>
      </c>
      <c r="H14" s="44">
        <v>5</v>
      </c>
      <c r="I14" s="44">
        <v>5</v>
      </c>
      <c r="J14" s="44">
        <v>3.9</v>
      </c>
      <c r="K14" s="44">
        <v>4.1</v>
      </c>
      <c r="L14" s="44">
        <v>4.3</v>
      </c>
      <c r="M14" s="44">
        <v>4.4</v>
      </c>
      <c r="N14" s="44">
        <v>4.6</v>
      </c>
      <c r="O14" s="44">
        <v>5</v>
      </c>
      <c r="P14" s="44">
        <v>4.9</v>
      </c>
      <c r="Q14" s="44">
        <v>5.8</v>
      </c>
      <c r="R14" s="44">
        <v>4.1064</v>
      </c>
      <c r="S14" s="44">
        <f t="shared" si="0"/>
        <v>1.6936</v>
      </c>
      <c r="T14" s="44">
        <v>2.40758232</v>
      </c>
    </row>
    <row r="15" spans="1:20">
      <c r="A15" s="44" t="s">
        <v>206</v>
      </c>
      <c r="B15" s="44">
        <v>4</v>
      </c>
      <c r="C15" s="44">
        <v>6.69</v>
      </c>
      <c r="D15" s="44">
        <v>7.19</v>
      </c>
      <c r="E15" s="44">
        <v>7.6</v>
      </c>
      <c r="F15" s="44">
        <v>7.5</v>
      </c>
      <c r="G15" s="44">
        <v>7.1</v>
      </c>
      <c r="H15" s="44">
        <v>7.2</v>
      </c>
      <c r="I15" s="44">
        <v>6.9</v>
      </c>
      <c r="J15" s="44">
        <v>3.2</v>
      </c>
      <c r="K15" s="44">
        <v>3.7</v>
      </c>
      <c r="L15" s="44">
        <v>3.5</v>
      </c>
      <c r="M15" s="44">
        <v>2.5</v>
      </c>
      <c r="N15" s="44">
        <v>2.6</v>
      </c>
      <c r="O15" s="44">
        <v>1.5</v>
      </c>
      <c r="P15" s="44">
        <v>1</v>
      </c>
      <c r="Q15" s="44">
        <v>5.7</v>
      </c>
      <c r="R15" s="44">
        <v>4.2123</v>
      </c>
      <c r="S15" s="44">
        <f t="shared" si="0"/>
        <v>1.4877</v>
      </c>
      <c r="T15" s="44">
        <v>2.46967149</v>
      </c>
    </row>
    <row r="16" spans="1:20">
      <c r="A16" s="44" t="s">
        <v>207</v>
      </c>
      <c r="B16" s="44">
        <v>83.8</v>
      </c>
      <c r="C16" s="44">
        <v>93.32</v>
      </c>
      <c r="D16" s="44">
        <v>125.7</v>
      </c>
      <c r="E16" s="44">
        <v>129.8</v>
      </c>
      <c r="F16" s="44">
        <v>125</v>
      </c>
      <c r="G16" s="44">
        <v>139.7</v>
      </c>
      <c r="H16" s="44">
        <v>133.4</v>
      </c>
      <c r="I16" s="44">
        <v>129.3</v>
      </c>
      <c r="J16" s="44">
        <v>93.1</v>
      </c>
      <c r="K16" s="44">
        <v>91.4</v>
      </c>
      <c r="L16" s="44">
        <v>89.9</v>
      </c>
      <c r="M16" s="44">
        <v>86.4</v>
      </c>
      <c r="N16" s="44">
        <v>86.1</v>
      </c>
      <c r="O16" s="44">
        <v>86.4</v>
      </c>
      <c r="P16" s="44">
        <v>82.3</v>
      </c>
      <c r="Q16" s="44">
        <v>5.5</v>
      </c>
      <c r="R16" s="44">
        <v>4.18</v>
      </c>
      <c r="S16" s="44">
        <f t="shared" si="0"/>
        <v>1.32</v>
      </c>
      <c r="T16" s="44">
        <v>2.450734</v>
      </c>
    </row>
    <row r="17" spans="1:20">
      <c r="A17" s="44" t="s">
        <v>208</v>
      </c>
      <c r="B17" s="44">
        <v>50.5</v>
      </c>
      <c r="C17" s="44">
        <v>98.5</v>
      </c>
      <c r="D17" s="44">
        <v>96.07</v>
      </c>
      <c r="E17" s="44">
        <v>100.6</v>
      </c>
      <c r="F17" s="44">
        <v>100.7</v>
      </c>
      <c r="G17" s="44">
        <v>103.2</v>
      </c>
      <c r="H17" s="44">
        <v>107.8</v>
      </c>
      <c r="I17" s="44">
        <v>99</v>
      </c>
      <c r="J17" s="44">
        <v>33.7</v>
      </c>
      <c r="K17" s="44">
        <v>34.3</v>
      </c>
      <c r="L17" s="44">
        <v>35.6</v>
      </c>
      <c r="M17" s="44">
        <v>36.6</v>
      </c>
      <c r="N17" s="44">
        <v>38.5</v>
      </c>
      <c r="O17" s="44">
        <v>40.7</v>
      </c>
      <c r="P17" s="44">
        <v>39.2</v>
      </c>
      <c r="Q17" s="44">
        <v>15.8</v>
      </c>
      <c r="R17" s="44">
        <v>4.2344</v>
      </c>
      <c r="S17" s="44">
        <f t="shared" si="0"/>
        <v>11.5656</v>
      </c>
      <c r="T17" s="44">
        <v>4.50667192</v>
      </c>
    </row>
    <row r="18" spans="1:20">
      <c r="A18" s="44" t="s">
        <v>209</v>
      </c>
      <c r="B18" s="44">
        <v>5.4</v>
      </c>
      <c r="C18" s="44">
        <v>6.2</v>
      </c>
      <c r="D18" s="44">
        <v>6.16</v>
      </c>
      <c r="E18" s="44">
        <v>6.3</v>
      </c>
      <c r="F18" s="44">
        <v>6.3</v>
      </c>
      <c r="G18" s="44">
        <v>6.5</v>
      </c>
      <c r="H18" s="44">
        <v>6.9</v>
      </c>
      <c r="I18" s="44">
        <v>6.8</v>
      </c>
      <c r="J18" s="44">
        <v>4.5</v>
      </c>
      <c r="K18" s="44">
        <v>4.5</v>
      </c>
      <c r="L18" s="44">
        <v>4.6</v>
      </c>
      <c r="M18" s="44">
        <v>4.3</v>
      </c>
      <c r="N18" s="44">
        <v>1.7</v>
      </c>
      <c r="O18" s="44">
        <v>1.5</v>
      </c>
      <c r="P18" s="44">
        <v>1.7</v>
      </c>
      <c r="Q18" s="44">
        <v>15.67</v>
      </c>
      <c r="R18" s="44">
        <v>4.79502</v>
      </c>
      <c r="S18" s="44">
        <f t="shared" si="0"/>
        <v>10.87498</v>
      </c>
      <c r="T18" s="44">
        <v>5.103339786</v>
      </c>
    </row>
    <row r="19" spans="1:20">
      <c r="A19" s="44" t="s">
        <v>210</v>
      </c>
      <c r="B19" s="44">
        <v>2.6</v>
      </c>
      <c r="C19" s="44">
        <v>13.06</v>
      </c>
      <c r="D19" s="44">
        <v>13.2</v>
      </c>
      <c r="E19" s="44">
        <v>14</v>
      </c>
      <c r="F19" s="44">
        <v>14.4</v>
      </c>
      <c r="G19" s="44">
        <v>14.8</v>
      </c>
      <c r="H19" s="44">
        <v>15.5</v>
      </c>
      <c r="I19" s="44">
        <v>14.3</v>
      </c>
      <c r="J19" s="44">
        <v>5.7</v>
      </c>
      <c r="K19" s="44">
        <v>5.8</v>
      </c>
      <c r="L19" s="44">
        <v>6</v>
      </c>
      <c r="M19" s="44">
        <v>4.8</v>
      </c>
      <c r="N19" s="44">
        <v>4.4</v>
      </c>
      <c r="O19" s="44">
        <v>4.5</v>
      </c>
      <c r="P19" s="44">
        <v>3.9</v>
      </c>
      <c r="Q19" s="44">
        <v>15.79</v>
      </c>
      <c r="R19" s="44">
        <v>5.19491</v>
      </c>
      <c r="S19" s="44">
        <f t="shared" si="0"/>
        <v>10.59509</v>
      </c>
      <c r="T19" s="44">
        <v>5.528942713</v>
      </c>
    </row>
    <row r="20" spans="1:20">
      <c r="A20" s="44" t="s">
        <v>211</v>
      </c>
      <c r="B20" s="44">
        <v>5.6</v>
      </c>
      <c r="C20" s="44">
        <v>5.36</v>
      </c>
      <c r="D20" s="44">
        <v>5.68</v>
      </c>
      <c r="E20" s="44">
        <v>5.7</v>
      </c>
      <c r="F20" s="44">
        <v>5.8</v>
      </c>
      <c r="G20" s="44">
        <v>5.4</v>
      </c>
      <c r="H20" s="44">
        <v>5.3</v>
      </c>
      <c r="I20" s="44">
        <v>5.4</v>
      </c>
      <c r="J20" s="44">
        <v>6</v>
      </c>
      <c r="K20" s="44">
        <v>6</v>
      </c>
      <c r="L20" s="44">
        <v>6</v>
      </c>
      <c r="M20" s="44">
        <v>6.8</v>
      </c>
      <c r="N20" s="44">
        <v>6.2</v>
      </c>
      <c r="O20" s="44">
        <v>6.2</v>
      </c>
      <c r="P20" s="44">
        <v>6.1</v>
      </c>
      <c r="Q20" s="44">
        <v>15.6</v>
      </c>
      <c r="R20" s="44">
        <v>5.8188</v>
      </c>
      <c r="S20" s="44">
        <f t="shared" si="0"/>
        <v>9.7812</v>
      </c>
      <c r="T20" s="44">
        <v>6.19294884</v>
      </c>
    </row>
    <row r="21" spans="1:20">
      <c r="A21" s="44" t="s">
        <v>212</v>
      </c>
      <c r="B21" s="44">
        <v>2.3</v>
      </c>
      <c r="C21" s="44">
        <v>4.39</v>
      </c>
      <c r="D21" s="44">
        <v>4.43</v>
      </c>
      <c r="E21" s="44">
        <v>4.7</v>
      </c>
      <c r="F21" s="44">
        <v>4.7</v>
      </c>
      <c r="G21" s="44">
        <v>4.8</v>
      </c>
      <c r="H21" s="44">
        <v>5.2</v>
      </c>
      <c r="I21" s="44">
        <v>5</v>
      </c>
      <c r="J21" s="44">
        <v>5</v>
      </c>
      <c r="K21" s="44">
        <v>5.1</v>
      </c>
      <c r="L21" s="44">
        <v>5.2</v>
      </c>
      <c r="M21" s="44">
        <v>5.9</v>
      </c>
      <c r="N21" s="44">
        <v>6.5</v>
      </c>
      <c r="O21" s="44">
        <v>6.6</v>
      </c>
      <c r="P21" s="44">
        <v>6.2</v>
      </c>
      <c r="Q21" s="44">
        <v>15.1</v>
      </c>
      <c r="R21" s="44">
        <v>6.2061</v>
      </c>
      <c r="S21" s="44">
        <f t="shared" si="0"/>
        <v>8.8939</v>
      </c>
      <c r="T21" s="44">
        <v>6.60515223</v>
      </c>
    </row>
    <row r="22" spans="1:20">
      <c r="A22" s="44" t="s">
        <v>213</v>
      </c>
      <c r="B22" s="44">
        <v>0.1</v>
      </c>
      <c r="C22" s="44">
        <v>0.21</v>
      </c>
      <c r="D22" s="44">
        <v>0.9</v>
      </c>
      <c r="E22" s="44">
        <v>0.9</v>
      </c>
      <c r="F22" s="44">
        <v>0.1</v>
      </c>
      <c r="G22" s="44">
        <v>0.1</v>
      </c>
      <c r="H22" s="44">
        <v>0.1</v>
      </c>
      <c r="I22" s="44">
        <v>0.1</v>
      </c>
      <c r="J22" s="44">
        <v>0.1</v>
      </c>
      <c r="K22" s="44">
        <v>0.1</v>
      </c>
      <c r="L22" s="44">
        <v>0.1</v>
      </c>
      <c r="M22" s="44">
        <v>0.2</v>
      </c>
      <c r="N22" s="44">
        <v>0.1</v>
      </c>
      <c r="O22" s="44">
        <v>0.1</v>
      </c>
      <c r="P22" s="44">
        <v>0.1</v>
      </c>
      <c r="Q22" s="44">
        <v>15.7</v>
      </c>
      <c r="R22" s="44">
        <v>7.0964</v>
      </c>
      <c r="S22" s="44">
        <f t="shared" si="0"/>
        <v>8.6036</v>
      </c>
      <c r="T22" s="44">
        <v>7.55269852</v>
      </c>
    </row>
    <row r="23" spans="1:20">
      <c r="A23" s="44" t="s">
        <v>214</v>
      </c>
      <c r="B23" s="44">
        <v>1.7</v>
      </c>
      <c r="C23" s="44">
        <v>2.66</v>
      </c>
      <c r="D23" s="44">
        <v>2.93</v>
      </c>
      <c r="E23" s="44">
        <v>2.3</v>
      </c>
      <c r="F23" s="44">
        <v>2</v>
      </c>
      <c r="G23" s="44">
        <v>1.9</v>
      </c>
      <c r="H23" s="44">
        <v>1.8</v>
      </c>
      <c r="I23" s="44">
        <v>1.7</v>
      </c>
      <c r="J23" s="44">
        <v>1.5</v>
      </c>
      <c r="K23" s="44">
        <v>1.2</v>
      </c>
      <c r="L23" s="44">
        <v>1.1</v>
      </c>
      <c r="M23" s="44">
        <v>0.9</v>
      </c>
      <c r="N23" s="44">
        <v>0.7</v>
      </c>
      <c r="O23" s="44">
        <v>0.7</v>
      </c>
      <c r="P23" s="44">
        <v>0.6</v>
      </c>
      <c r="Q23" s="44">
        <v>14.9</v>
      </c>
      <c r="R23" s="44">
        <v>7.1967</v>
      </c>
      <c r="S23" s="44">
        <f t="shared" si="0"/>
        <v>7.7033</v>
      </c>
      <c r="T23" s="44">
        <v>7.65944781</v>
      </c>
    </row>
    <row r="24" spans="1:20">
      <c r="A24" s="44" t="s">
        <v>215</v>
      </c>
      <c r="B24" s="44">
        <v>19.7</v>
      </c>
      <c r="C24" s="44">
        <v>19.7</v>
      </c>
      <c r="D24" s="44">
        <v>20</v>
      </c>
      <c r="E24" s="44">
        <v>19.5</v>
      </c>
      <c r="F24" s="44">
        <v>19.4</v>
      </c>
      <c r="G24" s="44">
        <v>19.3</v>
      </c>
      <c r="H24" s="44">
        <v>17.8</v>
      </c>
      <c r="I24" s="44">
        <v>17.6</v>
      </c>
      <c r="J24" s="44">
        <v>79</v>
      </c>
      <c r="K24" s="44">
        <v>76.9</v>
      </c>
      <c r="L24" s="44">
        <v>79.8</v>
      </c>
      <c r="M24" s="44">
        <v>78.9</v>
      </c>
      <c r="N24" s="44">
        <v>78.3</v>
      </c>
      <c r="O24" s="44">
        <v>84.3</v>
      </c>
      <c r="P24" s="44">
        <v>75.3</v>
      </c>
      <c r="Q24" s="44">
        <v>14.9</v>
      </c>
      <c r="R24" s="44">
        <v>7.7927</v>
      </c>
      <c r="S24" s="44">
        <f t="shared" si="0"/>
        <v>7.1073</v>
      </c>
      <c r="T24" s="44">
        <v>8.29377061</v>
      </c>
    </row>
    <row r="25" spans="1:20">
      <c r="A25" s="44" t="s">
        <v>216</v>
      </c>
      <c r="B25" s="44">
        <v>9.7</v>
      </c>
      <c r="C25" s="44">
        <v>2.23</v>
      </c>
      <c r="D25" s="44">
        <v>4.15</v>
      </c>
      <c r="E25" s="44">
        <v>3.8</v>
      </c>
      <c r="F25" s="44">
        <v>4</v>
      </c>
      <c r="G25" s="44">
        <v>5.6</v>
      </c>
      <c r="H25" s="44">
        <v>6.1</v>
      </c>
      <c r="I25" s="44">
        <v>5.7</v>
      </c>
      <c r="J25" s="44">
        <v>5.9</v>
      </c>
      <c r="K25" s="44">
        <v>6</v>
      </c>
      <c r="L25" s="44">
        <v>1.3</v>
      </c>
      <c r="M25" s="44">
        <v>1.3</v>
      </c>
      <c r="N25" s="44">
        <v>0.9</v>
      </c>
      <c r="O25" s="44">
        <v>0.8</v>
      </c>
      <c r="P25" s="44">
        <v>0.9</v>
      </c>
      <c r="Q25" s="44">
        <v>11.9</v>
      </c>
      <c r="R25" s="44">
        <v>6.9377</v>
      </c>
      <c r="S25" s="44">
        <f t="shared" si="0"/>
        <v>4.9623</v>
      </c>
      <c r="T25" s="44">
        <v>7.38379411</v>
      </c>
    </row>
    <row r="26" spans="1:20">
      <c r="A26" s="44" t="s">
        <v>217</v>
      </c>
      <c r="B26" s="44">
        <v>14.1</v>
      </c>
      <c r="C26" s="44">
        <v>14.67</v>
      </c>
      <c r="D26" s="44">
        <v>14.83</v>
      </c>
      <c r="E26" s="44">
        <v>14.8</v>
      </c>
      <c r="F26" s="44">
        <v>15.1</v>
      </c>
      <c r="G26" s="44">
        <v>17.3</v>
      </c>
      <c r="H26" s="44">
        <v>17.1</v>
      </c>
      <c r="I26" s="44">
        <v>17.7</v>
      </c>
      <c r="J26" s="44">
        <v>16.1</v>
      </c>
      <c r="K26" s="44">
        <v>16.5</v>
      </c>
      <c r="L26" s="44">
        <v>16.9</v>
      </c>
      <c r="M26" s="44">
        <v>17.6</v>
      </c>
      <c r="N26" s="44">
        <v>18.8</v>
      </c>
      <c r="O26" s="44">
        <v>19.1</v>
      </c>
      <c r="P26" s="44">
        <v>22</v>
      </c>
      <c r="Q26" s="44">
        <v>11.3</v>
      </c>
      <c r="R26" s="44">
        <v>6.9382</v>
      </c>
      <c r="S26" s="44">
        <f t="shared" si="0"/>
        <v>4.3618</v>
      </c>
      <c r="T26" s="44">
        <v>7.38432626</v>
      </c>
    </row>
    <row r="27" spans="1:20">
      <c r="A27" s="44" t="s">
        <v>218</v>
      </c>
      <c r="B27" s="44">
        <v>39</v>
      </c>
      <c r="C27" s="44">
        <v>36.85</v>
      </c>
      <c r="D27" s="44">
        <v>37.13</v>
      </c>
      <c r="E27" s="44">
        <v>36.3</v>
      </c>
      <c r="F27" s="44">
        <v>37.2</v>
      </c>
      <c r="G27" s="44">
        <v>37.2</v>
      </c>
      <c r="H27" s="44">
        <v>37.6</v>
      </c>
      <c r="I27" s="44">
        <v>37.2</v>
      </c>
      <c r="J27" s="44">
        <v>38</v>
      </c>
      <c r="K27" s="44">
        <v>42.3</v>
      </c>
      <c r="L27" s="44">
        <v>44</v>
      </c>
      <c r="M27" s="44">
        <v>45.3</v>
      </c>
      <c r="N27" s="44">
        <v>53.1</v>
      </c>
      <c r="O27" s="44">
        <v>53.2</v>
      </c>
      <c r="P27" s="44">
        <v>115</v>
      </c>
      <c r="Q27" s="44">
        <v>11</v>
      </c>
      <c r="R27" s="44">
        <v>7.04</v>
      </c>
      <c r="S27" s="44">
        <f t="shared" si="0"/>
        <v>3.96</v>
      </c>
      <c r="T27" s="44">
        <v>7.492672</v>
      </c>
    </row>
    <row r="28" spans="1:20">
      <c r="A28" s="44" t="s">
        <v>219</v>
      </c>
      <c r="B28" s="44">
        <v>43.5</v>
      </c>
      <c r="C28" s="44">
        <v>41.29</v>
      </c>
      <c r="D28" s="44">
        <v>45.2</v>
      </c>
      <c r="E28" s="44">
        <v>46.9</v>
      </c>
      <c r="F28" s="44">
        <v>46.5</v>
      </c>
      <c r="G28" s="44">
        <v>45.5</v>
      </c>
      <c r="H28" s="44">
        <v>43.5</v>
      </c>
      <c r="I28" s="44">
        <v>43.7</v>
      </c>
      <c r="J28" s="44">
        <v>28.4</v>
      </c>
      <c r="K28" s="44">
        <v>27.9</v>
      </c>
      <c r="L28" s="44">
        <v>27.4</v>
      </c>
      <c r="M28" s="44">
        <v>27.6</v>
      </c>
      <c r="N28" s="44">
        <v>26.4</v>
      </c>
      <c r="O28" s="44">
        <v>28.1</v>
      </c>
      <c r="P28" s="44">
        <v>27.9</v>
      </c>
      <c r="Q28" s="44">
        <v>10.7</v>
      </c>
      <c r="R28" s="44">
        <v>7.1904</v>
      </c>
      <c r="S28" s="44">
        <f t="shared" si="0"/>
        <v>3.5096</v>
      </c>
      <c r="T28" s="44">
        <v>7.65274272</v>
      </c>
    </row>
    <row r="29" spans="1:20">
      <c r="A29" s="44" t="s">
        <v>220</v>
      </c>
      <c r="B29" s="44">
        <v>14</v>
      </c>
      <c r="C29" s="44">
        <v>30.79</v>
      </c>
      <c r="D29" s="44">
        <v>29.34</v>
      </c>
      <c r="E29" s="44">
        <v>29.1</v>
      </c>
      <c r="F29" s="44">
        <v>29.4</v>
      </c>
      <c r="G29" s="44">
        <v>30.2</v>
      </c>
      <c r="H29" s="44">
        <v>30</v>
      </c>
      <c r="I29" s="44">
        <v>29.7</v>
      </c>
      <c r="J29" s="44">
        <v>29.8</v>
      </c>
      <c r="K29" s="44">
        <v>29.9</v>
      </c>
      <c r="L29" s="44">
        <v>30.7</v>
      </c>
      <c r="M29" s="44">
        <v>31.3</v>
      </c>
      <c r="N29" s="44">
        <v>32.3</v>
      </c>
      <c r="O29" s="44">
        <v>35.9</v>
      </c>
      <c r="P29" s="44">
        <v>37.6</v>
      </c>
      <c r="Q29" s="44">
        <v>10.4</v>
      </c>
      <c r="R29" s="44">
        <v>7.3632</v>
      </c>
      <c r="S29" s="44">
        <f t="shared" si="0"/>
        <v>3.0368</v>
      </c>
      <c r="T29" s="44">
        <v>7.83665376</v>
      </c>
    </row>
    <row r="30" spans="1:20">
      <c r="A30" s="44" t="s">
        <v>221</v>
      </c>
      <c r="B30" s="44">
        <v>28.2</v>
      </c>
      <c r="C30" s="44">
        <v>29.72</v>
      </c>
      <c r="D30" s="44">
        <v>30.32</v>
      </c>
      <c r="E30" s="44">
        <v>28.8</v>
      </c>
      <c r="F30" s="44">
        <v>28.6</v>
      </c>
      <c r="G30" s="44">
        <v>25.8</v>
      </c>
      <c r="H30" s="44">
        <v>25.6</v>
      </c>
      <c r="I30" s="44">
        <v>25.8</v>
      </c>
      <c r="J30" s="44">
        <v>24.7</v>
      </c>
      <c r="K30" s="44">
        <v>22.4</v>
      </c>
      <c r="L30" s="44">
        <v>19.1</v>
      </c>
      <c r="M30" s="44">
        <v>16.2</v>
      </c>
      <c r="N30" s="44">
        <v>13.7</v>
      </c>
      <c r="O30" s="44">
        <v>13.2</v>
      </c>
      <c r="P30" s="44">
        <v>12.8</v>
      </c>
      <c r="Q30" s="44">
        <v>10.4</v>
      </c>
      <c r="R30" s="44">
        <v>7.6856</v>
      </c>
      <c r="S30" s="44">
        <f t="shared" si="0"/>
        <v>2.7144</v>
      </c>
      <c r="T30" s="44">
        <v>8.17978408</v>
      </c>
    </row>
    <row r="31" spans="1:20">
      <c r="A31" s="44" t="s">
        <v>222</v>
      </c>
      <c r="B31" s="44">
        <v>27.2</v>
      </c>
      <c r="C31" s="44">
        <v>26.9</v>
      </c>
      <c r="D31" s="44">
        <v>29.84</v>
      </c>
      <c r="E31" s="44">
        <v>32.9</v>
      </c>
      <c r="F31" s="44">
        <v>34.1</v>
      </c>
      <c r="G31" s="44">
        <v>37.4</v>
      </c>
      <c r="H31" s="44">
        <v>35.4</v>
      </c>
      <c r="I31" s="44">
        <v>36.5</v>
      </c>
      <c r="J31" s="44">
        <v>40.8</v>
      </c>
      <c r="K31" s="44">
        <v>40.1</v>
      </c>
      <c r="L31" s="44">
        <v>43.7</v>
      </c>
      <c r="M31" s="44">
        <v>57.4</v>
      </c>
      <c r="N31" s="44">
        <v>70.2</v>
      </c>
      <c r="O31" s="44">
        <v>83.7</v>
      </c>
      <c r="P31" s="44">
        <v>92</v>
      </c>
      <c r="Q31" s="44">
        <v>10.6</v>
      </c>
      <c r="R31" s="44">
        <v>8.056</v>
      </c>
      <c r="S31" s="44">
        <f t="shared" si="0"/>
        <v>2.544</v>
      </c>
      <c r="T31" s="44">
        <v>8.5740008</v>
      </c>
    </row>
    <row r="32" spans="1:20">
      <c r="A32" s="44" t="s">
        <v>223</v>
      </c>
      <c r="B32" s="44">
        <v>170.4</v>
      </c>
      <c r="C32" s="44">
        <v>148.16</v>
      </c>
      <c r="D32" s="44">
        <v>150.72</v>
      </c>
      <c r="E32" s="44">
        <v>181.5</v>
      </c>
      <c r="F32" s="44">
        <v>185.3</v>
      </c>
      <c r="G32" s="44">
        <v>203</v>
      </c>
      <c r="H32" s="44">
        <v>214</v>
      </c>
      <c r="I32" s="44">
        <v>209.5</v>
      </c>
      <c r="J32" s="44">
        <v>157.1</v>
      </c>
      <c r="K32" s="44">
        <v>158</v>
      </c>
      <c r="L32" s="44">
        <v>154</v>
      </c>
      <c r="M32" s="44">
        <v>115.6</v>
      </c>
      <c r="N32" s="44">
        <v>127.1</v>
      </c>
      <c r="O32" s="44">
        <v>137.5</v>
      </c>
      <c r="P32" s="44">
        <v>144.5</v>
      </c>
      <c r="Q32" s="44">
        <v>167.4</v>
      </c>
      <c r="R32" s="44">
        <v>44.8632</v>
      </c>
      <c r="S32" s="44">
        <f t="shared" si="0"/>
        <v>122.5368</v>
      </c>
      <c r="T32" s="44">
        <v>40.66400448</v>
      </c>
    </row>
    <row r="33" spans="1:20">
      <c r="Q33" s="44">
        <v>180.79</v>
      </c>
      <c r="R33" s="44">
        <v>55.32174</v>
      </c>
      <c r="S33" s="44">
        <f t="shared" si="0"/>
        <v>125.46826</v>
      </c>
      <c r="T33" s="44">
        <v>50.143625136</v>
      </c>
    </row>
    <row r="34" spans="1:20">
      <c r="A34" s="44" t="s">
        <v>224</v>
      </c>
      <c r="Q34" s="44">
        <v>188.66</v>
      </c>
      <c r="R34" s="44">
        <v>62.06914</v>
      </c>
      <c r="S34" s="44">
        <f t="shared" si="0"/>
        <v>126.59086</v>
      </c>
      <c r="T34" s="44">
        <v>56.259468496</v>
      </c>
    </row>
    <row r="35" spans="1:20">
      <c r="A35" s="51">
        <v>0.268</v>
      </c>
      <c r="B35" s="44">
        <f t="shared" ref="B35:B65" si="1">B2*$A$35</f>
        <v>4.2344</v>
      </c>
      <c r="C35" s="44">
        <f t="shared" ref="C35:C65" si="2">C2*$A$36</f>
        <v>4.55022</v>
      </c>
      <c r="D35" s="44">
        <f t="shared" ref="D35:D65" si="3">D2*$A$37</f>
        <v>4.95803</v>
      </c>
      <c r="E35" s="44">
        <f t="shared" ref="E35:E65" si="4">E2*$A$38</f>
        <v>5.6323</v>
      </c>
      <c r="F35" s="44">
        <f t="shared" ref="F35:F65" si="5">F2*$A$39</f>
        <v>5.9184</v>
      </c>
      <c r="G35" s="44">
        <f t="shared" ref="G35:G65" si="6">G2*$A$40</f>
        <v>6.2376</v>
      </c>
      <c r="H35" s="44">
        <f t="shared" ref="H35:H65" si="7">H2*$A$41</f>
        <v>5.9892</v>
      </c>
      <c r="I35" s="44">
        <f t="shared" ref="I35:I65" si="8">I2*$A$42</f>
        <v>5.9099</v>
      </c>
      <c r="J35" s="44">
        <f t="shared" ref="J35:J65" si="9">J2*$A$43</f>
        <v>4.8972</v>
      </c>
      <c r="K35" s="44">
        <f t="shared" ref="K35:K65" si="10">K2*$A$44</f>
        <v>4.605</v>
      </c>
      <c r="L35" s="44">
        <f t="shared" ref="L35:L65" si="11">L2*$A$45</f>
        <v>3.648</v>
      </c>
      <c r="M35" s="44">
        <f t="shared" ref="M35:M65" si="12">M2*$A$46</f>
        <v>3.8976</v>
      </c>
      <c r="N35" s="44">
        <f t="shared" ref="N35:N65" si="13">N2*$A$47</f>
        <v>4.1064</v>
      </c>
      <c r="O35" s="44">
        <f t="shared" ref="O35:O65" si="14">O2*$A$48</f>
        <v>4.2123</v>
      </c>
      <c r="P35" s="44">
        <f t="shared" ref="P35:P65" si="15">P2*$A$49</f>
        <v>4.18</v>
      </c>
      <c r="Q35" s="44">
        <v>196.3</v>
      </c>
      <c r="R35" s="44">
        <v>73.2199</v>
      </c>
      <c r="S35" s="44">
        <f t="shared" si="0"/>
        <v>123.0801</v>
      </c>
      <c r="T35" s="44">
        <v>66.36651736</v>
      </c>
    </row>
    <row r="36" spans="1:20">
      <c r="A36" s="51">
        <v>0.306</v>
      </c>
      <c r="B36" s="44">
        <f t="shared" si="1"/>
        <v>4.2344</v>
      </c>
      <c r="C36" s="44">
        <f t="shared" si="2"/>
        <v>4.79502</v>
      </c>
      <c r="D36" s="44">
        <f t="shared" si="3"/>
        <v>5.19491</v>
      </c>
      <c r="E36" s="44">
        <f t="shared" si="4"/>
        <v>5.8188</v>
      </c>
      <c r="F36" s="44">
        <f t="shared" si="5"/>
        <v>6.2061</v>
      </c>
      <c r="G36" s="44">
        <f t="shared" si="6"/>
        <v>7.0964</v>
      </c>
      <c r="H36" s="44">
        <f t="shared" si="7"/>
        <v>7.1967</v>
      </c>
      <c r="I36" s="44">
        <f t="shared" si="8"/>
        <v>7.7927</v>
      </c>
      <c r="J36" s="44">
        <f t="shared" si="9"/>
        <v>6.9377</v>
      </c>
      <c r="K36" s="44">
        <f t="shared" si="10"/>
        <v>6.9382</v>
      </c>
      <c r="L36" s="44">
        <f t="shared" si="11"/>
        <v>7.04</v>
      </c>
      <c r="M36" s="44">
        <f t="shared" si="12"/>
        <v>7.1904</v>
      </c>
      <c r="N36" s="44">
        <f t="shared" si="13"/>
        <v>7.3632</v>
      </c>
      <c r="O36" s="44">
        <f t="shared" si="14"/>
        <v>7.6856</v>
      </c>
      <c r="P36" s="44">
        <f t="shared" si="15"/>
        <v>8.056</v>
      </c>
      <c r="Q36" s="44">
        <v>191.2</v>
      </c>
      <c r="R36" s="44">
        <v>78.5832</v>
      </c>
      <c r="S36" s="44">
        <f t="shared" si="0"/>
        <v>112.6168</v>
      </c>
      <c r="T36" s="44">
        <v>71.22781248</v>
      </c>
    </row>
    <row r="37" spans="1:20">
      <c r="A37" s="51">
        <v>0.329</v>
      </c>
      <c r="B37" s="44">
        <f t="shared" si="1"/>
        <v>44.8632</v>
      </c>
      <c r="C37" s="44">
        <f t="shared" si="2"/>
        <v>55.32174</v>
      </c>
      <c r="D37" s="44">
        <f t="shared" si="3"/>
        <v>62.06914</v>
      </c>
      <c r="E37" s="44">
        <f t="shared" si="4"/>
        <v>73.2199</v>
      </c>
      <c r="F37" s="44">
        <f t="shared" si="5"/>
        <v>78.5832</v>
      </c>
      <c r="G37" s="44">
        <f t="shared" si="6"/>
        <v>89.5412</v>
      </c>
      <c r="H37" s="44">
        <f t="shared" si="7"/>
        <v>94.8129</v>
      </c>
      <c r="I37" s="44">
        <f t="shared" si="8"/>
        <v>94.4538</v>
      </c>
      <c r="J37" s="44">
        <f t="shared" si="9"/>
        <v>72.6418</v>
      </c>
      <c r="K37" s="44">
        <f t="shared" si="10"/>
        <v>65.0226</v>
      </c>
      <c r="L37" s="44">
        <f t="shared" si="11"/>
        <v>73.472</v>
      </c>
      <c r="M37" s="44">
        <f t="shared" si="12"/>
        <v>82.1856</v>
      </c>
      <c r="N37" s="44">
        <f t="shared" si="13"/>
        <v>95.7216</v>
      </c>
      <c r="O37" s="44">
        <f t="shared" si="14"/>
        <v>109.4459</v>
      </c>
      <c r="P37" s="44">
        <f t="shared" si="15"/>
        <v>114.76</v>
      </c>
      <c r="Q37" s="44">
        <v>198.1</v>
      </c>
      <c r="R37" s="44">
        <v>89.5412</v>
      </c>
      <c r="S37" s="44">
        <f t="shared" si="0"/>
        <v>108.5588</v>
      </c>
      <c r="T37" s="44">
        <v>81.16014368</v>
      </c>
    </row>
    <row r="38" spans="1:20">
      <c r="A38" s="51">
        <v>0.373</v>
      </c>
      <c r="B38" s="44">
        <f t="shared" si="1"/>
        <v>7.3432</v>
      </c>
      <c r="C38" s="44">
        <f t="shared" si="2"/>
        <v>8.8128</v>
      </c>
      <c r="D38" s="44">
        <f t="shared" si="3"/>
        <v>9.212</v>
      </c>
      <c r="E38" s="44">
        <f t="shared" si="4"/>
        <v>11.4138</v>
      </c>
      <c r="F38" s="44">
        <f t="shared" si="5"/>
        <v>13.1931</v>
      </c>
      <c r="G38" s="44">
        <f t="shared" si="6"/>
        <v>15.6844</v>
      </c>
      <c r="H38" s="44">
        <f t="shared" si="7"/>
        <v>16.7118</v>
      </c>
      <c r="I38" s="44">
        <f t="shared" si="8"/>
        <v>21.2861</v>
      </c>
      <c r="J38" s="44">
        <f t="shared" si="9"/>
        <v>19.1807</v>
      </c>
      <c r="K38" s="44">
        <f t="shared" si="10"/>
        <v>19.4638</v>
      </c>
      <c r="L38" s="44">
        <f t="shared" si="11"/>
        <v>20.416</v>
      </c>
      <c r="M38" s="44">
        <f t="shared" si="12"/>
        <v>25.6704</v>
      </c>
      <c r="N38" s="44">
        <f t="shared" si="13"/>
        <v>27.3996</v>
      </c>
      <c r="O38" s="44">
        <f t="shared" si="14"/>
        <v>28.6732</v>
      </c>
      <c r="P38" s="44">
        <f t="shared" si="15"/>
        <v>29.032</v>
      </c>
      <c r="Q38" s="44">
        <v>196.3</v>
      </c>
      <c r="R38" s="44">
        <v>94.8129</v>
      </c>
      <c r="S38" s="44">
        <f t="shared" si="0"/>
        <v>101.4871</v>
      </c>
      <c r="T38" s="44">
        <v>85.93841256</v>
      </c>
    </row>
    <row r="39" spans="1:20">
      <c r="A39" s="51">
        <v>0.411</v>
      </c>
      <c r="B39" s="44">
        <f t="shared" si="1"/>
        <v>60.9164</v>
      </c>
      <c r="C39" s="44">
        <f t="shared" si="2"/>
        <v>89.505</v>
      </c>
      <c r="D39" s="44">
        <f t="shared" si="3"/>
        <v>90.52106</v>
      </c>
      <c r="E39" s="44">
        <f t="shared" si="4"/>
        <v>98.1736</v>
      </c>
      <c r="F39" s="44">
        <f t="shared" si="5"/>
        <v>94.2012</v>
      </c>
      <c r="G39" s="44">
        <f t="shared" si="6"/>
        <v>104.5024</v>
      </c>
      <c r="H39" s="44">
        <f t="shared" si="7"/>
        <v>114.5676</v>
      </c>
      <c r="I39" s="44">
        <f t="shared" si="8"/>
        <v>105.8029</v>
      </c>
      <c r="J39" s="44">
        <f t="shared" si="9"/>
        <v>71.9422</v>
      </c>
      <c r="K39" s="44">
        <f t="shared" si="10"/>
        <v>74.1712</v>
      </c>
      <c r="L39" s="44">
        <f t="shared" si="11"/>
        <v>78.4</v>
      </c>
      <c r="M39" s="44">
        <f t="shared" si="12"/>
        <v>86.8896</v>
      </c>
      <c r="N39" s="44">
        <f t="shared" si="13"/>
        <v>101.5272</v>
      </c>
      <c r="O39" s="44">
        <f t="shared" si="14"/>
        <v>117.501</v>
      </c>
      <c r="P39" s="44">
        <f t="shared" si="15"/>
        <v>128.212</v>
      </c>
      <c r="Q39" s="44">
        <v>180.6</v>
      </c>
      <c r="R39" s="44">
        <v>94.4538</v>
      </c>
      <c r="S39" s="44">
        <f t="shared" si="0"/>
        <v>86.1462</v>
      </c>
      <c r="T39" s="44">
        <v>85.61292432</v>
      </c>
    </row>
    <row r="40" spans="1:20">
      <c r="A40" s="51">
        <v>0.452</v>
      </c>
      <c r="B40" s="44">
        <f t="shared" si="1"/>
        <v>7.7452</v>
      </c>
      <c r="C40" s="44">
        <f t="shared" si="2"/>
        <v>9.8226</v>
      </c>
      <c r="D40" s="44">
        <f t="shared" si="3"/>
        <v>10.89977</v>
      </c>
      <c r="E40" s="44">
        <f t="shared" si="4"/>
        <v>12.0106</v>
      </c>
      <c r="F40" s="44">
        <f t="shared" si="5"/>
        <v>12.5355</v>
      </c>
      <c r="G40" s="44">
        <f t="shared" si="6"/>
        <v>14.2832</v>
      </c>
      <c r="H40" s="44">
        <f t="shared" si="7"/>
        <v>16.2288</v>
      </c>
      <c r="I40" s="44">
        <f t="shared" si="8"/>
        <v>18.2004</v>
      </c>
      <c r="J40" s="44">
        <f t="shared" si="9"/>
        <v>16.0325</v>
      </c>
      <c r="K40" s="44">
        <f t="shared" si="10"/>
        <v>17.9288</v>
      </c>
      <c r="L40" s="44">
        <f t="shared" si="11"/>
        <v>17.536</v>
      </c>
      <c r="M40" s="44">
        <f t="shared" si="12"/>
        <v>18.6144</v>
      </c>
      <c r="N40" s="44">
        <f t="shared" si="13"/>
        <v>19.8948</v>
      </c>
      <c r="O40" s="44">
        <f t="shared" si="14"/>
        <v>20.3964</v>
      </c>
      <c r="P40" s="44">
        <f t="shared" si="15"/>
        <v>20.14</v>
      </c>
      <c r="Q40" s="44">
        <v>124.6</v>
      </c>
      <c r="R40" s="44">
        <v>72.6418</v>
      </c>
      <c r="S40" s="44">
        <f t="shared" si="0"/>
        <v>51.9582</v>
      </c>
      <c r="T40" s="44">
        <v>65.84252752</v>
      </c>
    </row>
    <row r="41" spans="1:20">
      <c r="A41" s="51">
        <v>0.483</v>
      </c>
      <c r="B41" s="44">
        <f t="shared" si="1"/>
        <v>5.1724</v>
      </c>
      <c r="C41" s="44">
        <f t="shared" si="2"/>
        <v>5.97312</v>
      </c>
      <c r="D41" s="44">
        <f t="shared" si="3"/>
        <v>5.92529</v>
      </c>
      <c r="E41" s="44">
        <f t="shared" si="4"/>
        <v>8.952</v>
      </c>
      <c r="F41" s="44">
        <f t="shared" si="5"/>
        <v>9.5352</v>
      </c>
      <c r="G41" s="44">
        <f t="shared" si="6"/>
        <v>11.074</v>
      </c>
      <c r="H41" s="44">
        <f t="shared" si="7"/>
        <v>12.6546</v>
      </c>
      <c r="I41" s="44">
        <f t="shared" si="8"/>
        <v>13.075</v>
      </c>
      <c r="J41" s="44">
        <f t="shared" si="9"/>
        <v>8.162</v>
      </c>
      <c r="K41" s="44">
        <f t="shared" si="10"/>
        <v>9.2714</v>
      </c>
      <c r="L41" s="44">
        <f t="shared" si="11"/>
        <v>9.792</v>
      </c>
      <c r="M41" s="44">
        <f t="shared" si="12"/>
        <v>10.08</v>
      </c>
      <c r="N41" s="44">
        <f t="shared" si="13"/>
        <v>10.4076</v>
      </c>
      <c r="O41" s="44">
        <f t="shared" si="14"/>
        <v>9.2375</v>
      </c>
      <c r="P41" s="44">
        <f t="shared" si="15"/>
        <v>7.448</v>
      </c>
      <c r="Q41" s="44">
        <v>105.9</v>
      </c>
      <c r="R41" s="44">
        <v>65.0226</v>
      </c>
      <c r="S41" s="44">
        <f t="shared" si="0"/>
        <v>40.8774</v>
      </c>
      <c r="T41" s="44">
        <v>58.93648464</v>
      </c>
    </row>
    <row r="42" spans="1:20">
      <c r="A42" s="51">
        <v>0.523</v>
      </c>
      <c r="B42" s="44">
        <f t="shared" si="1"/>
        <v>52.796</v>
      </c>
      <c r="C42" s="44">
        <f t="shared" si="2"/>
        <v>62.8524</v>
      </c>
      <c r="D42" s="44">
        <f t="shared" si="3"/>
        <v>63.38514</v>
      </c>
      <c r="E42" s="44">
        <f t="shared" si="4"/>
        <v>75.4206</v>
      </c>
      <c r="F42" s="44">
        <f t="shared" si="5"/>
        <v>78.7887</v>
      </c>
      <c r="G42" s="44">
        <f t="shared" si="6"/>
        <v>89.1344</v>
      </c>
      <c r="H42" s="44">
        <f t="shared" si="7"/>
        <v>93.4122</v>
      </c>
      <c r="I42" s="44">
        <f t="shared" si="8"/>
        <v>92.4664</v>
      </c>
      <c r="J42" s="44">
        <f t="shared" si="9"/>
        <v>72.3503</v>
      </c>
      <c r="K42" s="44">
        <f t="shared" si="10"/>
        <v>64.47</v>
      </c>
      <c r="L42" s="44">
        <f t="shared" si="11"/>
        <v>68.864</v>
      </c>
      <c r="M42" s="44">
        <f t="shared" si="12"/>
        <v>75.1968</v>
      </c>
      <c r="N42" s="44">
        <f t="shared" si="13"/>
        <v>77.6676</v>
      </c>
      <c r="O42" s="44">
        <f t="shared" si="14"/>
        <v>81.5117</v>
      </c>
      <c r="P42" s="44">
        <f t="shared" si="15"/>
        <v>82.612</v>
      </c>
      <c r="Q42" s="44">
        <v>114.8</v>
      </c>
      <c r="R42" s="44">
        <v>73.472</v>
      </c>
      <c r="S42" s="44">
        <f t="shared" si="0"/>
        <v>41.328</v>
      </c>
      <c r="T42" s="44">
        <v>66.5950208</v>
      </c>
    </row>
    <row r="43" spans="1:20">
      <c r="A43" s="51">
        <v>0.583</v>
      </c>
      <c r="B43" s="44">
        <f t="shared" si="1"/>
        <v>0.804</v>
      </c>
      <c r="C43" s="44">
        <f t="shared" si="2"/>
        <v>2.05632</v>
      </c>
      <c r="D43" s="44">
        <f t="shared" si="3"/>
        <v>2.26681</v>
      </c>
      <c r="E43" s="44">
        <f t="shared" si="4"/>
        <v>2.5737</v>
      </c>
      <c r="F43" s="44">
        <f t="shared" si="5"/>
        <v>2.3838</v>
      </c>
      <c r="G43" s="44">
        <f t="shared" si="6"/>
        <v>2.6216</v>
      </c>
      <c r="H43" s="44">
        <f t="shared" si="7"/>
        <v>2.8014</v>
      </c>
      <c r="I43" s="44">
        <f t="shared" si="8"/>
        <v>2.6673</v>
      </c>
      <c r="J43" s="44">
        <f t="shared" si="9"/>
        <v>3.7895</v>
      </c>
      <c r="K43" s="44">
        <f t="shared" si="10"/>
        <v>3.4384</v>
      </c>
      <c r="L43" s="44">
        <f t="shared" si="11"/>
        <v>3.328</v>
      </c>
      <c r="M43" s="44">
        <f t="shared" si="12"/>
        <v>3.5616</v>
      </c>
      <c r="N43" s="44">
        <f t="shared" si="13"/>
        <v>3.8232</v>
      </c>
      <c r="O43" s="44">
        <f t="shared" si="14"/>
        <v>4.2123</v>
      </c>
      <c r="P43" s="44">
        <f t="shared" si="15"/>
        <v>4.636</v>
      </c>
      <c r="Q43" s="44">
        <v>122.3</v>
      </c>
      <c r="R43" s="44">
        <v>82.1856</v>
      </c>
      <c r="S43" s="44">
        <f t="shared" si="0"/>
        <v>40.1144</v>
      </c>
      <c r="T43" s="44">
        <v>74.49302784</v>
      </c>
    </row>
    <row r="44" spans="1:20">
      <c r="A44" s="51">
        <v>0.614</v>
      </c>
      <c r="B44" s="44">
        <f t="shared" si="1"/>
        <v>5.0652</v>
      </c>
      <c r="C44" s="44">
        <f t="shared" si="2"/>
        <v>6.75036</v>
      </c>
      <c r="D44" s="44">
        <f t="shared" si="3"/>
        <v>7.06363</v>
      </c>
      <c r="E44" s="44">
        <f t="shared" si="4"/>
        <v>7.7957</v>
      </c>
      <c r="F44" s="44">
        <f t="shared" si="5"/>
        <v>8.3844</v>
      </c>
      <c r="G44" s="44">
        <f t="shared" si="6"/>
        <v>9.266</v>
      </c>
      <c r="H44" s="44">
        <f t="shared" si="7"/>
        <v>9.66</v>
      </c>
      <c r="I44" s="44">
        <f t="shared" si="8"/>
        <v>10.4077</v>
      </c>
      <c r="J44" s="44">
        <f t="shared" si="9"/>
        <v>8.1037</v>
      </c>
      <c r="K44" s="44">
        <f t="shared" si="10"/>
        <v>8.2276</v>
      </c>
      <c r="L44" s="44">
        <f t="shared" si="11"/>
        <v>8</v>
      </c>
      <c r="M44" s="44">
        <f t="shared" si="12"/>
        <v>8.6688</v>
      </c>
      <c r="N44" s="44">
        <f t="shared" si="13"/>
        <v>9.2748</v>
      </c>
      <c r="O44" s="44">
        <f t="shared" si="14"/>
        <v>10.5677</v>
      </c>
      <c r="P44" s="44">
        <f t="shared" si="15"/>
        <v>11.324</v>
      </c>
      <c r="Q44" s="44">
        <v>135.2</v>
      </c>
      <c r="R44" s="44">
        <v>95.7216</v>
      </c>
      <c r="S44" s="44">
        <f t="shared" si="0"/>
        <v>39.4784</v>
      </c>
      <c r="T44" s="44">
        <v>86.76205824</v>
      </c>
    </row>
    <row r="45" spans="1:20">
      <c r="A45" s="51">
        <v>0.64</v>
      </c>
      <c r="B45" s="44">
        <f t="shared" si="1"/>
        <v>1.6348</v>
      </c>
      <c r="C45" s="44">
        <f t="shared" si="2"/>
        <v>1.86966</v>
      </c>
      <c r="D45" s="44">
        <f t="shared" si="3"/>
        <v>2.00032</v>
      </c>
      <c r="E45" s="44">
        <f t="shared" si="4"/>
        <v>2.1261</v>
      </c>
      <c r="F45" s="44">
        <f t="shared" si="5"/>
        <v>2.1372</v>
      </c>
      <c r="G45" s="44">
        <f t="shared" si="6"/>
        <v>2.0792</v>
      </c>
      <c r="H45" s="44">
        <f t="shared" si="7"/>
        <v>2.1252</v>
      </c>
      <c r="I45" s="44">
        <f t="shared" si="8"/>
        <v>2.0397</v>
      </c>
      <c r="J45" s="44">
        <f t="shared" si="9"/>
        <v>1.9239</v>
      </c>
      <c r="K45" s="44">
        <f t="shared" si="10"/>
        <v>1.9648</v>
      </c>
      <c r="L45" s="44">
        <f t="shared" si="11"/>
        <v>1.984</v>
      </c>
      <c r="M45" s="44">
        <f t="shared" si="12"/>
        <v>2.688</v>
      </c>
      <c r="N45" s="44">
        <f t="shared" si="13"/>
        <v>3.0444</v>
      </c>
      <c r="O45" s="44">
        <f t="shared" si="14"/>
        <v>3.2516</v>
      </c>
      <c r="P45" s="44">
        <f t="shared" si="15"/>
        <v>3.42</v>
      </c>
      <c r="Q45" s="44">
        <v>148.1</v>
      </c>
      <c r="R45" s="44">
        <v>109.4459</v>
      </c>
      <c r="S45" s="44">
        <f t="shared" si="0"/>
        <v>38.6541</v>
      </c>
      <c r="T45" s="44">
        <v>99.20176376</v>
      </c>
    </row>
    <row r="46" spans="1:20">
      <c r="A46" s="51">
        <v>0.672</v>
      </c>
      <c r="B46" s="44">
        <f t="shared" si="1"/>
        <v>1.8224</v>
      </c>
      <c r="C46" s="44">
        <f t="shared" si="2"/>
        <v>2.9988</v>
      </c>
      <c r="D46" s="44">
        <f t="shared" si="3"/>
        <v>3.3887</v>
      </c>
      <c r="E46" s="44">
        <f t="shared" si="4"/>
        <v>4.0284</v>
      </c>
      <c r="F46" s="44">
        <f t="shared" si="5"/>
        <v>4.5621</v>
      </c>
      <c r="G46" s="44">
        <f t="shared" si="6"/>
        <v>5.2884</v>
      </c>
      <c r="H46" s="44">
        <f t="shared" si="7"/>
        <v>6.279</v>
      </c>
      <c r="I46" s="44">
        <f t="shared" si="8"/>
        <v>6.9036</v>
      </c>
      <c r="J46" s="44">
        <f t="shared" si="9"/>
        <v>7.5207</v>
      </c>
      <c r="K46" s="44">
        <f t="shared" si="10"/>
        <v>7.8592</v>
      </c>
      <c r="L46" s="44">
        <f t="shared" si="11"/>
        <v>9.28</v>
      </c>
      <c r="M46" s="44">
        <f t="shared" si="12"/>
        <v>11.0208</v>
      </c>
      <c r="N46" s="44">
        <f t="shared" si="13"/>
        <v>9.2748</v>
      </c>
      <c r="O46" s="44">
        <f t="shared" si="14"/>
        <v>10.4938</v>
      </c>
      <c r="P46" s="44">
        <f t="shared" si="15"/>
        <v>11.02</v>
      </c>
      <c r="Q46" s="44">
        <v>151</v>
      </c>
      <c r="R46" s="44">
        <v>114.76</v>
      </c>
      <c r="S46" s="44">
        <f t="shared" si="0"/>
        <v>36.24</v>
      </c>
      <c r="T46" s="44">
        <v>104.018464</v>
      </c>
    </row>
    <row r="47" spans="1:20">
      <c r="A47" s="51">
        <v>0.708</v>
      </c>
      <c r="B47" s="44">
        <f t="shared" si="1"/>
        <v>1.34</v>
      </c>
      <c r="C47" s="44">
        <f t="shared" si="2"/>
        <v>1.54224</v>
      </c>
      <c r="D47" s="44">
        <f t="shared" si="3"/>
        <v>1.69764</v>
      </c>
      <c r="E47" s="44">
        <f t="shared" si="4"/>
        <v>1.9023</v>
      </c>
      <c r="F47" s="44">
        <f t="shared" si="5"/>
        <v>2.055</v>
      </c>
      <c r="G47" s="44">
        <f t="shared" si="6"/>
        <v>2.3052</v>
      </c>
      <c r="H47" s="44">
        <f t="shared" si="7"/>
        <v>2.415</v>
      </c>
      <c r="I47" s="44">
        <f t="shared" si="8"/>
        <v>2.615</v>
      </c>
      <c r="J47" s="44">
        <f t="shared" si="9"/>
        <v>2.2737</v>
      </c>
      <c r="K47" s="44">
        <f t="shared" si="10"/>
        <v>2.5174</v>
      </c>
      <c r="L47" s="44">
        <f t="shared" si="11"/>
        <v>2.752</v>
      </c>
      <c r="M47" s="44">
        <f t="shared" si="12"/>
        <v>2.9568</v>
      </c>
      <c r="N47" s="44">
        <f t="shared" si="13"/>
        <v>3.2568</v>
      </c>
      <c r="O47" s="44">
        <f t="shared" si="14"/>
        <v>3.695</v>
      </c>
      <c r="P47" s="44">
        <f t="shared" si="15"/>
        <v>3.724</v>
      </c>
      <c r="Q47" s="44">
        <v>27.4</v>
      </c>
      <c r="R47" s="44">
        <v>7.3432</v>
      </c>
      <c r="S47" s="44">
        <f t="shared" si="0"/>
        <v>20.0568</v>
      </c>
      <c r="T47" s="44">
        <v>11.32541736</v>
      </c>
    </row>
    <row r="48" spans="1:20">
      <c r="A48" s="51">
        <v>0.739</v>
      </c>
      <c r="B48" s="44">
        <f t="shared" si="1"/>
        <v>1.072</v>
      </c>
      <c r="C48" s="44">
        <f t="shared" si="2"/>
        <v>2.04714</v>
      </c>
      <c r="D48" s="44">
        <f t="shared" si="3"/>
        <v>2.36551</v>
      </c>
      <c r="E48" s="44">
        <f t="shared" si="4"/>
        <v>2.8348</v>
      </c>
      <c r="F48" s="44">
        <f t="shared" si="5"/>
        <v>3.0825</v>
      </c>
      <c r="G48" s="44">
        <f t="shared" si="6"/>
        <v>3.2092</v>
      </c>
      <c r="H48" s="44">
        <f t="shared" si="7"/>
        <v>3.4776</v>
      </c>
      <c r="I48" s="44">
        <f t="shared" si="8"/>
        <v>3.6087</v>
      </c>
      <c r="J48" s="44">
        <f t="shared" si="9"/>
        <v>1.8656</v>
      </c>
      <c r="K48" s="44">
        <f t="shared" si="10"/>
        <v>2.2718</v>
      </c>
      <c r="L48" s="44">
        <f t="shared" si="11"/>
        <v>2.24</v>
      </c>
      <c r="M48" s="44">
        <f t="shared" si="12"/>
        <v>1.68</v>
      </c>
      <c r="N48" s="44">
        <f t="shared" si="13"/>
        <v>1.8408</v>
      </c>
      <c r="O48" s="44">
        <f t="shared" si="14"/>
        <v>1.1085</v>
      </c>
      <c r="P48" s="44">
        <f t="shared" si="15"/>
        <v>0.76</v>
      </c>
      <c r="Q48" s="44">
        <v>28.8</v>
      </c>
      <c r="R48" s="44">
        <v>8.8128</v>
      </c>
      <c r="S48" s="44">
        <f t="shared" si="0"/>
        <v>19.9872</v>
      </c>
      <c r="T48" s="44">
        <v>13.59198144</v>
      </c>
    </row>
    <row r="49" spans="1:20">
      <c r="A49" s="51">
        <v>0.76</v>
      </c>
      <c r="B49" s="44">
        <f t="shared" si="1"/>
        <v>22.4584</v>
      </c>
      <c r="C49" s="44">
        <f t="shared" si="2"/>
        <v>28.55592</v>
      </c>
      <c r="D49" s="44">
        <f t="shared" si="3"/>
        <v>41.3553</v>
      </c>
      <c r="E49" s="44">
        <f t="shared" si="4"/>
        <v>48.4154</v>
      </c>
      <c r="F49" s="44">
        <f t="shared" si="5"/>
        <v>51.375</v>
      </c>
      <c r="G49" s="44">
        <f t="shared" si="6"/>
        <v>63.1444</v>
      </c>
      <c r="H49" s="44">
        <f t="shared" si="7"/>
        <v>64.4322</v>
      </c>
      <c r="I49" s="44">
        <f t="shared" si="8"/>
        <v>67.6239</v>
      </c>
      <c r="J49" s="44">
        <f t="shared" si="9"/>
        <v>54.2773</v>
      </c>
      <c r="K49" s="44">
        <f t="shared" si="10"/>
        <v>56.1196</v>
      </c>
      <c r="L49" s="44">
        <f t="shared" si="11"/>
        <v>57.536</v>
      </c>
      <c r="M49" s="44">
        <f t="shared" si="12"/>
        <v>58.0608</v>
      </c>
      <c r="N49" s="44">
        <f t="shared" si="13"/>
        <v>60.9588</v>
      </c>
      <c r="O49" s="44">
        <f t="shared" si="14"/>
        <v>63.8496</v>
      </c>
      <c r="P49" s="44">
        <f t="shared" si="15"/>
        <v>62.548</v>
      </c>
      <c r="Q49" s="44">
        <v>28</v>
      </c>
      <c r="R49" s="44">
        <v>9.212</v>
      </c>
      <c r="S49" s="44">
        <f t="shared" si="0"/>
        <v>18.788</v>
      </c>
      <c r="T49" s="44">
        <v>14.2076676</v>
      </c>
    </row>
    <row r="50" spans="1:20">
      <c r="B50" s="44">
        <f t="shared" si="1"/>
        <v>13.534</v>
      </c>
      <c r="C50" s="44">
        <f t="shared" si="2"/>
        <v>30.141</v>
      </c>
      <c r="D50" s="44">
        <f t="shared" si="3"/>
        <v>31.60703</v>
      </c>
      <c r="E50" s="44">
        <f t="shared" si="4"/>
        <v>37.5238</v>
      </c>
      <c r="F50" s="44">
        <f t="shared" si="5"/>
        <v>41.3877</v>
      </c>
      <c r="G50" s="44">
        <f t="shared" si="6"/>
        <v>46.6464</v>
      </c>
      <c r="H50" s="44">
        <f t="shared" si="7"/>
        <v>52.0674</v>
      </c>
      <c r="I50" s="44">
        <f t="shared" si="8"/>
        <v>51.777</v>
      </c>
      <c r="J50" s="44">
        <f t="shared" si="9"/>
        <v>19.6471</v>
      </c>
      <c r="K50" s="44">
        <f t="shared" si="10"/>
        <v>21.0602</v>
      </c>
      <c r="L50" s="44">
        <f t="shared" si="11"/>
        <v>22.784</v>
      </c>
      <c r="M50" s="44">
        <f t="shared" si="12"/>
        <v>24.5952</v>
      </c>
      <c r="N50" s="44">
        <f t="shared" si="13"/>
        <v>27.258</v>
      </c>
      <c r="O50" s="44">
        <f t="shared" si="14"/>
        <v>30.0773</v>
      </c>
      <c r="P50" s="44">
        <f t="shared" si="15"/>
        <v>29.792</v>
      </c>
      <c r="Q50" s="44">
        <v>30.6</v>
      </c>
      <c r="R50" s="44">
        <v>11.4138</v>
      </c>
      <c r="S50" s="44">
        <f t="shared" si="0"/>
        <v>19.1862</v>
      </c>
      <c r="T50" s="44">
        <v>17.60350374</v>
      </c>
    </row>
    <row r="51" spans="1:20">
      <c r="B51" s="44">
        <f t="shared" si="1"/>
        <v>1.4472</v>
      </c>
      <c r="C51" s="44">
        <f t="shared" si="2"/>
        <v>1.8972</v>
      </c>
      <c r="D51" s="44">
        <f t="shared" si="3"/>
        <v>2.02664</v>
      </c>
      <c r="E51" s="44">
        <f t="shared" si="4"/>
        <v>2.3499</v>
      </c>
      <c r="F51" s="44">
        <f t="shared" si="5"/>
        <v>2.5893</v>
      </c>
      <c r="G51" s="44">
        <f t="shared" si="6"/>
        <v>2.938</v>
      </c>
      <c r="H51" s="44">
        <f t="shared" si="7"/>
        <v>3.3327</v>
      </c>
      <c r="I51" s="44">
        <f t="shared" si="8"/>
        <v>3.5564</v>
      </c>
      <c r="J51" s="44">
        <f t="shared" si="9"/>
        <v>2.6235</v>
      </c>
      <c r="K51" s="44">
        <f t="shared" si="10"/>
        <v>2.763</v>
      </c>
      <c r="L51" s="44">
        <f t="shared" si="11"/>
        <v>2.944</v>
      </c>
      <c r="M51" s="44">
        <f t="shared" si="12"/>
        <v>2.8896</v>
      </c>
      <c r="N51" s="44">
        <f t="shared" si="13"/>
        <v>1.2036</v>
      </c>
      <c r="O51" s="44">
        <f t="shared" si="14"/>
        <v>1.1085</v>
      </c>
      <c r="P51" s="44">
        <f t="shared" si="15"/>
        <v>1.292</v>
      </c>
      <c r="Q51" s="44">
        <v>32.1</v>
      </c>
      <c r="R51" s="44">
        <v>13.1931</v>
      </c>
      <c r="S51" s="44">
        <f t="shared" si="0"/>
        <v>18.9069</v>
      </c>
      <c r="T51" s="44">
        <v>20.34771813</v>
      </c>
    </row>
    <row r="52" spans="1:20">
      <c r="B52" s="44">
        <f t="shared" si="1"/>
        <v>0.6968</v>
      </c>
      <c r="C52" s="44">
        <f t="shared" si="2"/>
        <v>3.99636</v>
      </c>
      <c r="D52" s="44">
        <f t="shared" si="3"/>
        <v>4.3428</v>
      </c>
      <c r="E52" s="44">
        <f t="shared" si="4"/>
        <v>5.222</v>
      </c>
      <c r="F52" s="44">
        <f t="shared" si="5"/>
        <v>5.9184</v>
      </c>
      <c r="G52" s="44">
        <f t="shared" si="6"/>
        <v>6.6896</v>
      </c>
      <c r="H52" s="44">
        <f t="shared" si="7"/>
        <v>7.4865</v>
      </c>
      <c r="I52" s="44">
        <f t="shared" si="8"/>
        <v>7.4789</v>
      </c>
      <c r="J52" s="44">
        <f t="shared" si="9"/>
        <v>3.3231</v>
      </c>
      <c r="K52" s="44">
        <f t="shared" si="10"/>
        <v>3.5612</v>
      </c>
      <c r="L52" s="44">
        <f t="shared" si="11"/>
        <v>3.84</v>
      </c>
      <c r="M52" s="44">
        <f t="shared" si="12"/>
        <v>3.2256</v>
      </c>
      <c r="N52" s="44">
        <f t="shared" si="13"/>
        <v>3.1152</v>
      </c>
      <c r="O52" s="44">
        <f t="shared" si="14"/>
        <v>3.3255</v>
      </c>
      <c r="P52" s="44">
        <f t="shared" si="15"/>
        <v>2.964</v>
      </c>
      <c r="Q52" s="44">
        <v>34.7</v>
      </c>
      <c r="R52" s="44">
        <v>15.6844</v>
      </c>
      <c r="S52" s="44">
        <f t="shared" si="0"/>
        <v>19.0156</v>
      </c>
      <c r="T52" s="44">
        <v>24.19005012</v>
      </c>
    </row>
    <row r="53" spans="1:20">
      <c r="B53" s="44">
        <f t="shared" si="1"/>
        <v>1.5008</v>
      </c>
      <c r="C53" s="44">
        <f t="shared" si="2"/>
        <v>1.64016</v>
      </c>
      <c r="D53" s="44">
        <f t="shared" si="3"/>
        <v>1.86872</v>
      </c>
      <c r="E53" s="44">
        <f t="shared" si="4"/>
        <v>2.1261</v>
      </c>
      <c r="F53" s="44">
        <f t="shared" si="5"/>
        <v>2.3838</v>
      </c>
      <c r="G53" s="44">
        <f t="shared" si="6"/>
        <v>2.4408</v>
      </c>
      <c r="H53" s="44">
        <f t="shared" si="7"/>
        <v>2.5599</v>
      </c>
      <c r="I53" s="44">
        <f t="shared" si="8"/>
        <v>2.8242</v>
      </c>
      <c r="J53" s="44">
        <f t="shared" si="9"/>
        <v>3.498</v>
      </c>
      <c r="K53" s="44">
        <f t="shared" si="10"/>
        <v>3.684</v>
      </c>
      <c r="L53" s="44">
        <f t="shared" si="11"/>
        <v>3.84</v>
      </c>
      <c r="M53" s="44">
        <f t="shared" si="12"/>
        <v>4.5696</v>
      </c>
      <c r="N53" s="44">
        <f t="shared" si="13"/>
        <v>4.3896</v>
      </c>
      <c r="O53" s="44">
        <f t="shared" si="14"/>
        <v>4.5818</v>
      </c>
      <c r="P53" s="44">
        <f t="shared" si="15"/>
        <v>4.636</v>
      </c>
      <c r="Q53" s="44">
        <v>34.6</v>
      </c>
      <c r="R53" s="44">
        <v>16.7118</v>
      </c>
      <c r="S53" s="44">
        <f t="shared" si="0"/>
        <v>17.8882</v>
      </c>
      <c r="T53" s="44">
        <v>25.77460914</v>
      </c>
    </row>
    <row r="54" spans="1:20">
      <c r="B54" s="44">
        <f t="shared" si="1"/>
        <v>0.6164</v>
      </c>
      <c r="C54" s="44">
        <f t="shared" si="2"/>
        <v>1.34334</v>
      </c>
      <c r="D54" s="44">
        <f t="shared" si="3"/>
        <v>1.45747</v>
      </c>
      <c r="E54" s="44">
        <f t="shared" si="4"/>
        <v>1.7531</v>
      </c>
      <c r="F54" s="44">
        <f t="shared" si="5"/>
        <v>1.9317</v>
      </c>
      <c r="G54" s="44">
        <f t="shared" si="6"/>
        <v>2.1696</v>
      </c>
      <c r="H54" s="44">
        <f t="shared" si="7"/>
        <v>2.5116</v>
      </c>
      <c r="I54" s="44">
        <f t="shared" si="8"/>
        <v>2.615</v>
      </c>
      <c r="J54" s="44">
        <f t="shared" si="9"/>
        <v>2.915</v>
      </c>
      <c r="K54" s="44">
        <f t="shared" si="10"/>
        <v>3.1314</v>
      </c>
      <c r="L54" s="44">
        <f t="shared" si="11"/>
        <v>3.328</v>
      </c>
      <c r="M54" s="44">
        <f t="shared" si="12"/>
        <v>3.9648</v>
      </c>
      <c r="N54" s="44">
        <f t="shared" si="13"/>
        <v>4.602</v>
      </c>
      <c r="O54" s="44">
        <f t="shared" si="14"/>
        <v>4.8774</v>
      </c>
      <c r="P54" s="44">
        <f t="shared" si="15"/>
        <v>4.712</v>
      </c>
      <c r="Q54" s="44">
        <v>40.7</v>
      </c>
      <c r="R54" s="44">
        <v>21.2861</v>
      </c>
      <c r="S54" s="44">
        <f t="shared" si="0"/>
        <v>19.4139</v>
      </c>
      <c r="T54" s="44">
        <v>32.82955203</v>
      </c>
    </row>
    <row r="55" spans="1:20">
      <c r="B55" s="44">
        <f t="shared" si="1"/>
        <v>0.0268</v>
      </c>
      <c r="C55" s="44">
        <f t="shared" si="2"/>
        <v>0.06426</v>
      </c>
      <c r="D55" s="44">
        <f t="shared" si="3"/>
        <v>0.2961</v>
      </c>
      <c r="E55" s="44">
        <f t="shared" si="4"/>
        <v>0.3357</v>
      </c>
      <c r="F55" s="44">
        <f t="shared" si="5"/>
        <v>0.0411</v>
      </c>
      <c r="G55" s="44">
        <f t="shared" si="6"/>
        <v>0.0452</v>
      </c>
      <c r="H55" s="44">
        <f t="shared" si="7"/>
        <v>0.0483</v>
      </c>
      <c r="I55" s="44">
        <f t="shared" si="8"/>
        <v>0.0523</v>
      </c>
      <c r="J55" s="44">
        <f t="shared" si="9"/>
        <v>0.0583</v>
      </c>
      <c r="K55" s="44">
        <f t="shared" si="10"/>
        <v>0.0614</v>
      </c>
      <c r="L55" s="44">
        <f t="shared" si="11"/>
        <v>0.064</v>
      </c>
      <c r="M55" s="44">
        <f t="shared" si="12"/>
        <v>0.1344</v>
      </c>
      <c r="N55" s="44">
        <f t="shared" si="13"/>
        <v>0.0708</v>
      </c>
      <c r="O55" s="44">
        <f t="shared" si="14"/>
        <v>0.0739</v>
      </c>
      <c r="P55" s="44">
        <f t="shared" si="15"/>
        <v>0.076</v>
      </c>
      <c r="Q55" s="44">
        <v>32.9</v>
      </c>
      <c r="R55" s="44">
        <v>19.1807</v>
      </c>
      <c r="S55" s="44">
        <f t="shared" si="0"/>
        <v>13.7193</v>
      </c>
      <c r="T55" s="44">
        <v>29.58239361</v>
      </c>
    </row>
    <row r="56" spans="1:20">
      <c r="B56" s="44">
        <f t="shared" si="1"/>
        <v>0.4556</v>
      </c>
      <c r="C56" s="44">
        <f t="shared" si="2"/>
        <v>0.81396</v>
      </c>
      <c r="D56" s="44">
        <f t="shared" si="3"/>
        <v>0.96397</v>
      </c>
      <c r="E56" s="44">
        <f t="shared" si="4"/>
        <v>0.8579</v>
      </c>
      <c r="F56" s="44">
        <f t="shared" si="5"/>
        <v>0.822</v>
      </c>
      <c r="G56" s="44">
        <f t="shared" si="6"/>
        <v>0.8588</v>
      </c>
      <c r="H56" s="44">
        <f t="shared" si="7"/>
        <v>0.8694</v>
      </c>
      <c r="I56" s="44">
        <f t="shared" si="8"/>
        <v>0.8891</v>
      </c>
      <c r="J56" s="44">
        <f t="shared" si="9"/>
        <v>0.8745</v>
      </c>
      <c r="K56" s="44">
        <f t="shared" si="10"/>
        <v>0.7368</v>
      </c>
      <c r="L56" s="44">
        <f t="shared" si="11"/>
        <v>0.704</v>
      </c>
      <c r="M56" s="44">
        <f t="shared" si="12"/>
        <v>0.6048</v>
      </c>
      <c r="N56" s="44">
        <f t="shared" si="13"/>
        <v>0.4956</v>
      </c>
      <c r="O56" s="44">
        <f t="shared" si="14"/>
        <v>0.5173</v>
      </c>
      <c r="P56" s="44">
        <f t="shared" si="15"/>
        <v>0.456</v>
      </c>
      <c r="Q56" s="44">
        <v>31.7</v>
      </c>
      <c r="R56" s="44">
        <v>19.4638</v>
      </c>
      <c r="S56" s="44">
        <f t="shared" si="0"/>
        <v>12.2362</v>
      </c>
      <c r="T56" s="44">
        <v>30.01901874</v>
      </c>
    </row>
    <row r="57" spans="1:20">
      <c r="B57" s="44">
        <f t="shared" si="1"/>
        <v>5.2796</v>
      </c>
      <c r="C57" s="44">
        <f t="shared" si="2"/>
        <v>6.0282</v>
      </c>
      <c r="D57" s="44">
        <f t="shared" si="3"/>
        <v>6.58</v>
      </c>
      <c r="E57" s="44">
        <f t="shared" si="4"/>
        <v>7.2735</v>
      </c>
      <c r="F57" s="44">
        <f t="shared" si="5"/>
        <v>7.9734</v>
      </c>
      <c r="G57" s="44">
        <f t="shared" si="6"/>
        <v>8.7236</v>
      </c>
      <c r="H57" s="44">
        <f t="shared" si="7"/>
        <v>8.5974</v>
      </c>
      <c r="I57" s="44">
        <f t="shared" si="8"/>
        <v>9.2048</v>
      </c>
      <c r="J57" s="44">
        <f t="shared" si="9"/>
        <v>46.057</v>
      </c>
      <c r="K57" s="44">
        <f t="shared" si="10"/>
        <v>47.2166</v>
      </c>
      <c r="L57" s="44">
        <f t="shared" si="11"/>
        <v>51.072</v>
      </c>
      <c r="M57" s="44">
        <f t="shared" si="12"/>
        <v>53.0208</v>
      </c>
      <c r="N57" s="44">
        <f t="shared" si="13"/>
        <v>55.4364</v>
      </c>
      <c r="O57" s="44">
        <f t="shared" si="14"/>
        <v>62.2977</v>
      </c>
      <c r="P57" s="44">
        <f t="shared" si="15"/>
        <v>57.228</v>
      </c>
      <c r="Q57" s="44">
        <v>31.9</v>
      </c>
      <c r="R57" s="44">
        <v>20.416</v>
      </c>
      <c r="S57" s="44">
        <f t="shared" si="0"/>
        <v>11.484</v>
      </c>
      <c r="T57" s="44">
        <v>31.4875968</v>
      </c>
    </row>
    <row r="58" spans="1:20">
      <c r="B58" s="44">
        <f t="shared" si="1"/>
        <v>2.5996</v>
      </c>
      <c r="C58" s="44">
        <f t="shared" si="2"/>
        <v>0.68238</v>
      </c>
      <c r="D58" s="44">
        <f t="shared" si="3"/>
        <v>1.36535</v>
      </c>
      <c r="E58" s="44">
        <f t="shared" si="4"/>
        <v>1.4174</v>
      </c>
      <c r="F58" s="44">
        <f t="shared" si="5"/>
        <v>1.644</v>
      </c>
      <c r="G58" s="44">
        <f t="shared" si="6"/>
        <v>2.5312</v>
      </c>
      <c r="H58" s="44">
        <f t="shared" si="7"/>
        <v>2.9463</v>
      </c>
      <c r="I58" s="44">
        <f t="shared" si="8"/>
        <v>2.9811</v>
      </c>
      <c r="J58" s="44">
        <f t="shared" si="9"/>
        <v>3.4397</v>
      </c>
      <c r="K58" s="44">
        <f t="shared" si="10"/>
        <v>3.684</v>
      </c>
      <c r="L58" s="44">
        <f t="shared" si="11"/>
        <v>0.832</v>
      </c>
      <c r="M58" s="44">
        <f t="shared" si="12"/>
        <v>0.8736</v>
      </c>
      <c r="N58" s="44">
        <f t="shared" si="13"/>
        <v>0.6372</v>
      </c>
      <c r="O58" s="44">
        <f t="shared" si="14"/>
        <v>0.5912</v>
      </c>
      <c r="P58" s="44">
        <f t="shared" si="15"/>
        <v>0.684</v>
      </c>
      <c r="Q58" s="44">
        <v>38.2</v>
      </c>
      <c r="R58" s="44">
        <v>25.6704</v>
      </c>
      <c r="S58" s="44">
        <f t="shared" si="0"/>
        <v>12.5296</v>
      </c>
      <c r="T58" s="44">
        <v>39.59145792</v>
      </c>
    </row>
    <row r="59" spans="1:20">
      <c r="B59" s="44">
        <f t="shared" si="1"/>
        <v>3.7788</v>
      </c>
      <c r="C59" s="44">
        <f t="shared" si="2"/>
        <v>4.48902</v>
      </c>
      <c r="D59" s="44">
        <f t="shared" si="3"/>
        <v>4.87907</v>
      </c>
      <c r="E59" s="44">
        <f t="shared" si="4"/>
        <v>5.5204</v>
      </c>
      <c r="F59" s="44">
        <f t="shared" si="5"/>
        <v>6.2061</v>
      </c>
      <c r="G59" s="44">
        <f t="shared" si="6"/>
        <v>7.8196</v>
      </c>
      <c r="H59" s="44">
        <f t="shared" si="7"/>
        <v>8.2593</v>
      </c>
      <c r="I59" s="44">
        <f t="shared" si="8"/>
        <v>9.2571</v>
      </c>
      <c r="J59" s="44">
        <f t="shared" si="9"/>
        <v>9.3863</v>
      </c>
      <c r="K59" s="44">
        <f t="shared" si="10"/>
        <v>10.131</v>
      </c>
      <c r="L59" s="44">
        <f t="shared" si="11"/>
        <v>10.816</v>
      </c>
      <c r="M59" s="44">
        <f t="shared" si="12"/>
        <v>11.8272</v>
      </c>
      <c r="N59" s="44">
        <f t="shared" si="13"/>
        <v>13.3104</v>
      </c>
      <c r="O59" s="44">
        <f t="shared" si="14"/>
        <v>14.1149</v>
      </c>
      <c r="P59" s="44">
        <f t="shared" si="15"/>
        <v>16.72</v>
      </c>
      <c r="Q59" s="44">
        <v>38.7</v>
      </c>
      <c r="R59" s="44">
        <v>27.3996</v>
      </c>
      <c r="S59" s="44">
        <f t="shared" si="0"/>
        <v>11.3004</v>
      </c>
      <c r="T59" s="44">
        <v>42.25840308</v>
      </c>
    </row>
    <row r="60" spans="1:20">
      <c r="B60" s="44">
        <f t="shared" si="1"/>
        <v>10.452</v>
      </c>
      <c r="C60" s="44">
        <f t="shared" si="2"/>
        <v>11.2761</v>
      </c>
      <c r="D60" s="44">
        <f t="shared" si="3"/>
        <v>12.21577</v>
      </c>
      <c r="E60" s="44">
        <f t="shared" si="4"/>
        <v>13.5399</v>
      </c>
      <c r="F60" s="44">
        <f t="shared" si="5"/>
        <v>15.2892</v>
      </c>
      <c r="G60" s="44">
        <f t="shared" si="6"/>
        <v>16.8144</v>
      </c>
      <c r="H60" s="44">
        <f t="shared" si="7"/>
        <v>18.1608</v>
      </c>
      <c r="I60" s="44">
        <f t="shared" si="8"/>
        <v>19.4556</v>
      </c>
      <c r="J60" s="44">
        <f t="shared" si="9"/>
        <v>22.154</v>
      </c>
      <c r="K60" s="44">
        <f t="shared" si="10"/>
        <v>25.9722</v>
      </c>
      <c r="L60" s="44">
        <f t="shared" si="11"/>
        <v>28.16</v>
      </c>
      <c r="M60" s="44">
        <f t="shared" si="12"/>
        <v>30.4416</v>
      </c>
      <c r="N60" s="44">
        <f t="shared" si="13"/>
        <v>37.5948</v>
      </c>
      <c r="O60" s="44">
        <f t="shared" si="14"/>
        <v>39.3148</v>
      </c>
      <c r="P60" s="44">
        <f t="shared" si="15"/>
        <v>87.4</v>
      </c>
      <c r="Q60" s="44">
        <v>38.8</v>
      </c>
      <c r="R60" s="44">
        <v>28.6732</v>
      </c>
      <c r="S60" s="44">
        <f t="shared" si="0"/>
        <v>10.1268</v>
      </c>
      <c r="T60" s="44">
        <v>44.22267636</v>
      </c>
    </row>
    <row r="61" spans="1:20">
      <c r="B61" s="44">
        <f t="shared" si="1"/>
        <v>11.658</v>
      </c>
      <c r="C61" s="44">
        <f t="shared" si="2"/>
        <v>12.63474</v>
      </c>
      <c r="D61" s="44">
        <f t="shared" si="3"/>
        <v>14.8708</v>
      </c>
      <c r="E61" s="44">
        <f t="shared" si="4"/>
        <v>17.4937</v>
      </c>
      <c r="F61" s="44">
        <f t="shared" si="5"/>
        <v>19.1115</v>
      </c>
      <c r="G61" s="44">
        <f t="shared" si="6"/>
        <v>20.566</v>
      </c>
      <c r="H61" s="44">
        <f t="shared" si="7"/>
        <v>21.0105</v>
      </c>
      <c r="I61" s="44">
        <f t="shared" si="8"/>
        <v>22.8551</v>
      </c>
      <c r="J61" s="44">
        <f t="shared" si="9"/>
        <v>16.5572</v>
      </c>
      <c r="K61" s="44">
        <f t="shared" si="10"/>
        <v>17.1306</v>
      </c>
      <c r="L61" s="44">
        <f t="shared" si="11"/>
        <v>17.536</v>
      </c>
      <c r="M61" s="44">
        <f t="shared" si="12"/>
        <v>18.5472</v>
      </c>
      <c r="N61" s="44">
        <f t="shared" si="13"/>
        <v>18.6912</v>
      </c>
      <c r="O61" s="44">
        <f t="shared" si="14"/>
        <v>20.7659</v>
      </c>
      <c r="P61" s="44">
        <f t="shared" si="15"/>
        <v>21.204</v>
      </c>
      <c r="Q61" s="44">
        <v>38.2</v>
      </c>
      <c r="R61" s="44">
        <v>29.032</v>
      </c>
      <c r="S61" s="44">
        <f t="shared" si="0"/>
        <v>9.168</v>
      </c>
      <c r="T61" s="44">
        <v>44.7760536</v>
      </c>
    </row>
    <row r="62" spans="1:20">
      <c r="B62" s="44">
        <f t="shared" si="1"/>
        <v>3.752</v>
      </c>
      <c r="C62" s="44">
        <f t="shared" si="2"/>
        <v>9.42174</v>
      </c>
      <c r="D62" s="44">
        <f t="shared" si="3"/>
        <v>9.65286</v>
      </c>
      <c r="E62" s="44">
        <f t="shared" si="4"/>
        <v>10.8543</v>
      </c>
      <c r="F62" s="44">
        <f t="shared" si="5"/>
        <v>12.0834</v>
      </c>
      <c r="G62" s="44">
        <f t="shared" si="6"/>
        <v>13.6504</v>
      </c>
      <c r="H62" s="44">
        <f t="shared" si="7"/>
        <v>14.49</v>
      </c>
      <c r="I62" s="44">
        <f t="shared" si="8"/>
        <v>15.5331</v>
      </c>
      <c r="J62" s="44">
        <f t="shared" si="9"/>
        <v>17.3734</v>
      </c>
      <c r="K62" s="44">
        <f t="shared" si="10"/>
        <v>18.3586</v>
      </c>
      <c r="L62" s="44">
        <f t="shared" si="11"/>
        <v>19.648</v>
      </c>
      <c r="M62" s="44">
        <f t="shared" si="12"/>
        <v>21.0336</v>
      </c>
      <c r="N62" s="44">
        <f t="shared" si="13"/>
        <v>22.8684</v>
      </c>
      <c r="O62" s="44">
        <f t="shared" si="14"/>
        <v>26.5301</v>
      </c>
      <c r="P62" s="44">
        <f t="shared" si="15"/>
        <v>28.576</v>
      </c>
      <c r="Q62" s="44">
        <v>227.3</v>
      </c>
      <c r="R62" s="44">
        <v>60.9164</v>
      </c>
      <c r="S62" s="44">
        <f t="shared" si="0"/>
        <v>166.3836</v>
      </c>
      <c r="T62" s="44">
        <v>57.02384204</v>
      </c>
    </row>
    <row r="63" spans="1:20">
      <c r="B63" s="44">
        <f t="shared" si="1"/>
        <v>7.5576</v>
      </c>
      <c r="C63" s="44">
        <f t="shared" si="2"/>
        <v>9.09432</v>
      </c>
      <c r="D63" s="44">
        <f t="shared" si="3"/>
        <v>9.97528</v>
      </c>
      <c r="E63" s="44">
        <f t="shared" si="4"/>
        <v>10.7424</v>
      </c>
      <c r="F63" s="44">
        <f t="shared" si="5"/>
        <v>11.7546</v>
      </c>
      <c r="G63" s="44">
        <f t="shared" si="6"/>
        <v>11.6616</v>
      </c>
      <c r="H63" s="44">
        <f t="shared" si="7"/>
        <v>12.3648</v>
      </c>
      <c r="I63" s="44">
        <f t="shared" si="8"/>
        <v>13.4934</v>
      </c>
      <c r="J63" s="44">
        <f t="shared" si="9"/>
        <v>14.4001</v>
      </c>
      <c r="K63" s="44">
        <f t="shared" si="10"/>
        <v>13.7536</v>
      </c>
      <c r="L63" s="44">
        <f t="shared" si="11"/>
        <v>12.224</v>
      </c>
      <c r="M63" s="44">
        <f t="shared" si="12"/>
        <v>10.8864</v>
      </c>
      <c r="N63" s="44">
        <f t="shared" si="13"/>
        <v>9.6996</v>
      </c>
      <c r="O63" s="44">
        <f t="shared" si="14"/>
        <v>9.7548</v>
      </c>
      <c r="P63" s="44">
        <f t="shared" si="15"/>
        <v>9.728</v>
      </c>
      <c r="Q63" s="44">
        <v>292.5</v>
      </c>
      <c r="R63" s="44">
        <v>89.505</v>
      </c>
      <c r="S63" s="44">
        <f t="shared" si="0"/>
        <v>202.995</v>
      </c>
      <c r="T63" s="44">
        <v>83.7856305</v>
      </c>
    </row>
    <row r="64" spans="1:20">
      <c r="B64" s="44">
        <f t="shared" si="1"/>
        <v>7.2896</v>
      </c>
      <c r="C64" s="44">
        <f t="shared" si="2"/>
        <v>8.2314</v>
      </c>
      <c r="D64" s="44">
        <f t="shared" si="3"/>
        <v>9.81736</v>
      </c>
      <c r="E64" s="44">
        <f t="shared" si="4"/>
        <v>12.2717</v>
      </c>
      <c r="F64" s="44">
        <f t="shared" si="5"/>
        <v>14.0151</v>
      </c>
      <c r="G64" s="44">
        <f t="shared" si="6"/>
        <v>16.9048</v>
      </c>
      <c r="H64" s="44">
        <f t="shared" si="7"/>
        <v>17.0982</v>
      </c>
      <c r="I64" s="44">
        <f t="shared" si="8"/>
        <v>19.0895</v>
      </c>
      <c r="J64" s="44">
        <f t="shared" si="9"/>
        <v>23.7864</v>
      </c>
      <c r="K64" s="44">
        <f t="shared" si="10"/>
        <v>24.6214</v>
      </c>
      <c r="L64" s="44">
        <f t="shared" si="11"/>
        <v>27.968</v>
      </c>
      <c r="M64" s="44">
        <f t="shared" si="12"/>
        <v>38.5728</v>
      </c>
      <c r="N64" s="44">
        <f t="shared" si="13"/>
        <v>49.7016</v>
      </c>
      <c r="O64" s="44">
        <f t="shared" si="14"/>
        <v>61.8543</v>
      </c>
      <c r="P64" s="44">
        <f t="shared" si="15"/>
        <v>69.92</v>
      </c>
      <c r="Q64" s="44">
        <v>275.14</v>
      </c>
      <c r="R64" s="44">
        <v>90.52106</v>
      </c>
      <c r="S64" s="44">
        <f t="shared" si="0"/>
        <v>184.61894</v>
      </c>
      <c r="T64" s="44">
        <v>84.736764266</v>
      </c>
    </row>
    <row r="65" spans="1:20">
      <c r="B65" s="44">
        <f t="shared" si="1"/>
        <v>45.6672</v>
      </c>
      <c r="C65" s="44">
        <f t="shared" si="2"/>
        <v>45.33696</v>
      </c>
      <c r="D65" s="44">
        <f t="shared" si="3"/>
        <v>49.58688</v>
      </c>
      <c r="E65" s="44">
        <f t="shared" si="4"/>
        <v>67.6995</v>
      </c>
      <c r="F65" s="44">
        <f t="shared" si="5"/>
        <v>76.1583</v>
      </c>
      <c r="G65" s="44">
        <f t="shared" si="6"/>
        <v>91.756</v>
      </c>
      <c r="H65" s="44">
        <f t="shared" si="7"/>
        <v>103.362</v>
      </c>
      <c r="I65" s="44">
        <f t="shared" si="8"/>
        <v>109.5685</v>
      </c>
      <c r="J65" s="44">
        <f t="shared" si="9"/>
        <v>91.5893</v>
      </c>
      <c r="K65" s="44">
        <f t="shared" si="10"/>
        <v>97.012</v>
      </c>
      <c r="L65" s="44">
        <f t="shared" si="11"/>
        <v>98.56</v>
      </c>
      <c r="M65" s="44">
        <f t="shared" si="12"/>
        <v>77.6832</v>
      </c>
      <c r="N65" s="44">
        <f t="shared" si="13"/>
        <v>89.9868</v>
      </c>
      <c r="O65" s="44">
        <f t="shared" si="14"/>
        <v>101.6125</v>
      </c>
      <c r="P65" s="44">
        <f t="shared" si="15"/>
        <v>109.82</v>
      </c>
      <c r="Q65" s="44">
        <v>263.2</v>
      </c>
      <c r="R65" s="44">
        <v>98.1736</v>
      </c>
      <c r="S65" s="44">
        <f t="shared" si="0"/>
        <v>165.0264</v>
      </c>
      <c r="T65" s="44">
        <v>91.90030696</v>
      </c>
    </row>
    <row r="66" spans="1:20">
      <c r="Q66" s="44">
        <v>229.2</v>
      </c>
      <c r="R66" s="44">
        <v>94.2012</v>
      </c>
      <c r="S66" s="44">
        <f t="shared" ref="S66:S129" si="16">Q66-R66</f>
        <v>134.9988</v>
      </c>
      <c r="T66" s="44">
        <v>88.18174332</v>
      </c>
    </row>
    <row r="67" spans="1:20">
      <c r="A67" s="44" t="s">
        <v>240</v>
      </c>
      <c r="Q67" s="44">
        <v>231.2</v>
      </c>
      <c r="R67" s="44">
        <v>104.5024</v>
      </c>
      <c r="S67" s="44">
        <f t="shared" si="16"/>
        <v>126.6976</v>
      </c>
      <c r="T67" s="44">
        <v>97.82469664</v>
      </c>
    </row>
    <row r="68" spans="1:20">
      <c r="A68" s="44">
        <v>0.5863</v>
      </c>
      <c r="B68" s="44">
        <f t="shared" ref="B68:P68" si="17">B35*$A$68</f>
        <v>2.48262872</v>
      </c>
      <c r="C68" s="44">
        <f t="shared" si="17"/>
        <v>2.667793986</v>
      </c>
      <c r="D68" s="44">
        <f t="shared" si="17"/>
        <v>2.906892989</v>
      </c>
      <c r="E68" s="44">
        <f t="shared" si="17"/>
        <v>3.30221749</v>
      </c>
      <c r="F68" s="44">
        <f t="shared" si="17"/>
        <v>3.46995792</v>
      </c>
      <c r="G68" s="44">
        <f t="shared" si="17"/>
        <v>3.65710488</v>
      </c>
      <c r="H68" s="44">
        <f t="shared" si="17"/>
        <v>3.51146796</v>
      </c>
      <c r="I68" s="44">
        <f t="shared" si="17"/>
        <v>3.46497437</v>
      </c>
      <c r="J68" s="44">
        <f t="shared" si="17"/>
        <v>2.87122836</v>
      </c>
      <c r="K68" s="44">
        <f t="shared" si="17"/>
        <v>2.6999115</v>
      </c>
      <c r="L68" s="44">
        <f t="shared" si="17"/>
        <v>2.1388224</v>
      </c>
      <c r="M68" s="44">
        <f t="shared" si="17"/>
        <v>2.28516288</v>
      </c>
      <c r="N68" s="44">
        <f t="shared" si="17"/>
        <v>2.40758232</v>
      </c>
      <c r="O68" s="44">
        <f t="shared" si="17"/>
        <v>2.46967149</v>
      </c>
      <c r="P68" s="44">
        <f t="shared" si="17"/>
        <v>2.450734</v>
      </c>
      <c r="Q68" s="44">
        <v>237.2</v>
      </c>
      <c r="R68" s="44">
        <v>114.5676</v>
      </c>
      <c r="S68" s="44">
        <f t="shared" si="16"/>
        <v>122.6324</v>
      </c>
      <c r="T68" s="44">
        <v>107.24673036</v>
      </c>
    </row>
    <row r="69" spans="1:20">
      <c r="A69" s="44">
        <v>1.0643</v>
      </c>
      <c r="B69" s="44">
        <f t="shared" ref="B69:P69" si="18">B36*$A$69</f>
        <v>4.50667192</v>
      </c>
      <c r="C69" s="44">
        <f t="shared" si="18"/>
        <v>5.103339786</v>
      </c>
      <c r="D69" s="44">
        <f t="shared" si="18"/>
        <v>5.528942713</v>
      </c>
      <c r="E69" s="44">
        <f t="shared" si="18"/>
        <v>6.19294884</v>
      </c>
      <c r="F69" s="44">
        <f t="shared" si="18"/>
        <v>6.60515223</v>
      </c>
      <c r="G69" s="44">
        <f t="shared" si="18"/>
        <v>7.55269852</v>
      </c>
      <c r="H69" s="44">
        <f t="shared" si="18"/>
        <v>7.65944781</v>
      </c>
      <c r="I69" s="44">
        <f t="shared" si="18"/>
        <v>8.29377061</v>
      </c>
      <c r="J69" s="44">
        <f t="shared" si="18"/>
        <v>7.38379411</v>
      </c>
      <c r="K69" s="44">
        <f t="shared" si="18"/>
        <v>7.38432626</v>
      </c>
      <c r="L69" s="44">
        <f t="shared" si="18"/>
        <v>7.492672</v>
      </c>
      <c r="M69" s="44">
        <f t="shared" si="18"/>
        <v>7.65274272</v>
      </c>
      <c r="N69" s="44">
        <f t="shared" si="18"/>
        <v>7.83665376</v>
      </c>
      <c r="O69" s="44">
        <f t="shared" si="18"/>
        <v>8.17978408</v>
      </c>
      <c r="P69" s="44">
        <f t="shared" si="18"/>
        <v>8.5740008</v>
      </c>
      <c r="Q69" s="44">
        <v>202.3</v>
      </c>
      <c r="R69" s="44">
        <v>105.8029</v>
      </c>
      <c r="S69" s="44">
        <f t="shared" si="16"/>
        <v>96.4971</v>
      </c>
      <c r="T69" s="44">
        <v>99.04209469</v>
      </c>
    </row>
    <row r="70" spans="1:20">
      <c r="A70" s="44">
        <v>0.9064</v>
      </c>
      <c r="B70" s="44">
        <f t="shared" ref="B70:P70" si="19">B37*$A$70</f>
        <v>40.66400448</v>
      </c>
      <c r="C70" s="44">
        <f t="shared" si="19"/>
        <v>50.143625136</v>
      </c>
      <c r="D70" s="44">
        <f t="shared" si="19"/>
        <v>56.259468496</v>
      </c>
      <c r="E70" s="44">
        <f t="shared" si="19"/>
        <v>66.36651736</v>
      </c>
      <c r="F70" s="44">
        <f t="shared" si="19"/>
        <v>71.22781248</v>
      </c>
      <c r="G70" s="44">
        <f t="shared" si="19"/>
        <v>81.16014368</v>
      </c>
      <c r="H70" s="44">
        <f t="shared" si="19"/>
        <v>85.93841256</v>
      </c>
      <c r="I70" s="44">
        <f t="shared" si="19"/>
        <v>85.61292432</v>
      </c>
      <c r="J70" s="44">
        <f t="shared" si="19"/>
        <v>65.84252752</v>
      </c>
      <c r="K70" s="44">
        <f t="shared" si="19"/>
        <v>58.93648464</v>
      </c>
      <c r="L70" s="44">
        <f t="shared" si="19"/>
        <v>66.5950208</v>
      </c>
      <c r="M70" s="44">
        <f t="shared" si="19"/>
        <v>74.49302784</v>
      </c>
      <c r="N70" s="44">
        <f t="shared" si="19"/>
        <v>86.76205824</v>
      </c>
      <c r="O70" s="44">
        <f t="shared" si="19"/>
        <v>99.20176376</v>
      </c>
      <c r="P70" s="44">
        <f t="shared" si="19"/>
        <v>104.018464</v>
      </c>
      <c r="Q70" s="44">
        <v>123.4</v>
      </c>
      <c r="R70" s="44">
        <v>71.9422</v>
      </c>
      <c r="S70" s="44">
        <f t="shared" si="16"/>
        <v>51.4578</v>
      </c>
      <c r="T70" s="44">
        <v>67.34509342</v>
      </c>
    </row>
    <row r="71" spans="1:20">
      <c r="A71" s="44">
        <v>1.5423</v>
      </c>
      <c r="B71" s="44">
        <f t="shared" ref="B71:P71" si="20">B38*$A$71</f>
        <v>11.32541736</v>
      </c>
      <c r="C71" s="44">
        <f t="shared" si="20"/>
        <v>13.59198144</v>
      </c>
      <c r="D71" s="44">
        <f t="shared" si="20"/>
        <v>14.2076676</v>
      </c>
      <c r="E71" s="44">
        <f t="shared" si="20"/>
        <v>17.60350374</v>
      </c>
      <c r="F71" s="44">
        <f t="shared" si="20"/>
        <v>20.34771813</v>
      </c>
      <c r="G71" s="44">
        <f t="shared" si="20"/>
        <v>24.19005012</v>
      </c>
      <c r="H71" s="44">
        <f t="shared" si="20"/>
        <v>25.77460914</v>
      </c>
      <c r="I71" s="44">
        <f t="shared" si="20"/>
        <v>32.82955203</v>
      </c>
      <c r="J71" s="44">
        <f t="shared" si="20"/>
        <v>29.58239361</v>
      </c>
      <c r="K71" s="44">
        <f t="shared" si="20"/>
        <v>30.01901874</v>
      </c>
      <c r="L71" s="44">
        <f t="shared" si="20"/>
        <v>31.4875968</v>
      </c>
      <c r="M71" s="44">
        <f t="shared" si="20"/>
        <v>39.59145792</v>
      </c>
      <c r="N71" s="44">
        <f t="shared" si="20"/>
        <v>42.25840308</v>
      </c>
      <c r="O71" s="44">
        <f t="shared" si="20"/>
        <v>44.22267636</v>
      </c>
      <c r="P71" s="44">
        <f t="shared" si="20"/>
        <v>44.7760536</v>
      </c>
      <c r="Q71" s="44">
        <v>120.8</v>
      </c>
      <c r="R71" s="44">
        <v>74.1712</v>
      </c>
      <c r="S71" s="44">
        <f t="shared" si="16"/>
        <v>46.6288</v>
      </c>
      <c r="T71" s="44">
        <v>69.43166032</v>
      </c>
    </row>
    <row r="72" spans="1:20">
      <c r="A72" s="44">
        <v>0.9361</v>
      </c>
      <c r="B72" s="44">
        <f t="shared" ref="B72:P72" si="21">B39*$A$72</f>
        <v>57.02384204</v>
      </c>
      <c r="C72" s="44">
        <f t="shared" si="21"/>
        <v>83.7856305</v>
      </c>
      <c r="D72" s="44">
        <f t="shared" si="21"/>
        <v>84.736764266</v>
      </c>
      <c r="E72" s="44">
        <f t="shared" si="21"/>
        <v>91.90030696</v>
      </c>
      <c r="F72" s="44">
        <f t="shared" si="21"/>
        <v>88.18174332</v>
      </c>
      <c r="G72" s="44">
        <f t="shared" si="21"/>
        <v>97.82469664</v>
      </c>
      <c r="H72" s="44">
        <f t="shared" si="21"/>
        <v>107.24673036</v>
      </c>
      <c r="I72" s="44">
        <f t="shared" si="21"/>
        <v>99.04209469</v>
      </c>
      <c r="J72" s="44">
        <f t="shared" si="21"/>
        <v>67.34509342</v>
      </c>
      <c r="K72" s="44">
        <f t="shared" si="21"/>
        <v>69.43166032</v>
      </c>
      <c r="L72" s="44">
        <f t="shared" si="21"/>
        <v>73.39024</v>
      </c>
      <c r="M72" s="44">
        <f t="shared" si="21"/>
        <v>81.33735456</v>
      </c>
      <c r="N72" s="44">
        <f t="shared" si="21"/>
        <v>95.03961192</v>
      </c>
      <c r="O72" s="44">
        <f t="shared" si="21"/>
        <v>109.9926861</v>
      </c>
      <c r="P72" s="44">
        <f t="shared" si="21"/>
        <v>120.0192532</v>
      </c>
      <c r="Q72" s="44">
        <v>122.5</v>
      </c>
      <c r="R72" s="44">
        <v>78.4</v>
      </c>
      <c r="S72" s="44">
        <f t="shared" si="16"/>
        <v>44.1</v>
      </c>
      <c r="T72" s="44">
        <v>73.39024</v>
      </c>
    </row>
    <row r="73" spans="1:20">
      <c r="A73" s="44">
        <v>1.5373</v>
      </c>
      <c r="B73" s="44">
        <f t="shared" ref="B73:P73" si="22">B40*$A$73</f>
        <v>11.90669596</v>
      </c>
      <c r="C73" s="44">
        <f t="shared" si="22"/>
        <v>15.10028298</v>
      </c>
      <c r="D73" s="44">
        <f t="shared" si="22"/>
        <v>16.756216421</v>
      </c>
      <c r="E73" s="44">
        <f t="shared" si="22"/>
        <v>18.46389538</v>
      </c>
      <c r="F73" s="44">
        <f t="shared" si="22"/>
        <v>19.27082415</v>
      </c>
      <c r="G73" s="44">
        <f t="shared" si="22"/>
        <v>21.95756336</v>
      </c>
      <c r="H73" s="44">
        <f t="shared" si="22"/>
        <v>24.94853424</v>
      </c>
      <c r="I73" s="44">
        <f t="shared" si="22"/>
        <v>27.97947492</v>
      </c>
      <c r="J73" s="44">
        <f t="shared" si="22"/>
        <v>24.64676225</v>
      </c>
      <c r="K73" s="44">
        <f t="shared" si="22"/>
        <v>27.56194424</v>
      </c>
      <c r="L73" s="44">
        <f t="shared" si="22"/>
        <v>26.9580928</v>
      </c>
      <c r="M73" s="44">
        <f t="shared" si="22"/>
        <v>28.61591712</v>
      </c>
      <c r="N73" s="44">
        <f t="shared" si="22"/>
        <v>30.58427604</v>
      </c>
      <c r="O73" s="44">
        <f t="shared" si="22"/>
        <v>31.35538572</v>
      </c>
      <c r="P73" s="44">
        <f t="shared" si="22"/>
        <v>30.961222</v>
      </c>
      <c r="Q73" s="44">
        <v>129.3</v>
      </c>
      <c r="R73" s="44">
        <v>86.8896</v>
      </c>
      <c r="S73" s="44">
        <f t="shared" si="16"/>
        <v>42.4104</v>
      </c>
      <c r="T73" s="44">
        <v>81.33735456</v>
      </c>
    </row>
    <row r="74" spans="1:20">
      <c r="A74" s="44">
        <v>1.6284</v>
      </c>
      <c r="B74" s="44">
        <f t="shared" ref="B74:P74" si="23">B41*$A$74</f>
        <v>8.42273616</v>
      </c>
      <c r="C74" s="44">
        <f t="shared" si="23"/>
        <v>9.726628608</v>
      </c>
      <c r="D74" s="44">
        <f t="shared" si="23"/>
        <v>9.648742236</v>
      </c>
      <c r="E74" s="44">
        <f t="shared" si="23"/>
        <v>14.5774368</v>
      </c>
      <c r="F74" s="44">
        <f t="shared" si="23"/>
        <v>15.52711968</v>
      </c>
      <c r="G74" s="44">
        <f t="shared" si="23"/>
        <v>18.0329016</v>
      </c>
      <c r="H74" s="44">
        <f t="shared" si="23"/>
        <v>20.60675064</v>
      </c>
      <c r="I74" s="44">
        <f t="shared" si="23"/>
        <v>21.29133</v>
      </c>
      <c r="J74" s="44">
        <f t="shared" si="23"/>
        <v>13.2910008</v>
      </c>
      <c r="K74" s="44">
        <f t="shared" si="23"/>
        <v>15.09754776</v>
      </c>
      <c r="L74" s="44">
        <f t="shared" si="23"/>
        <v>15.9452928</v>
      </c>
      <c r="M74" s="44">
        <f t="shared" si="23"/>
        <v>16.414272</v>
      </c>
      <c r="N74" s="44">
        <f t="shared" si="23"/>
        <v>16.94773584</v>
      </c>
      <c r="O74" s="44">
        <f t="shared" si="23"/>
        <v>15.042345</v>
      </c>
      <c r="P74" s="44">
        <f t="shared" si="23"/>
        <v>12.1283232</v>
      </c>
      <c r="Q74" s="44">
        <v>143.4</v>
      </c>
      <c r="R74" s="44">
        <v>101.5272</v>
      </c>
      <c r="S74" s="44">
        <f t="shared" si="16"/>
        <v>41.8728</v>
      </c>
      <c r="T74" s="44">
        <v>95.03961192</v>
      </c>
    </row>
    <row r="75" spans="1:20">
      <c r="A75" s="44">
        <v>0.8687</v>
      </c>
      <c r="B75" s="44">
        <f t="shared" ref="B75:P75" si="24">B42*$A$75</f>
        <v>45.8638852</v>
      </c>
      <c r="C75" s="44">
        <f t="shared" si="24"/>
        <v>54.59987988</v>
      </c>
      <c r="D75" s="44">
        <f t="shared" si="24"/>
        <v>55.062671118</v>
      </c>
      <c r="E75" s="44">
        <f t="shared" si="24"/>
        <v>65.51787522</v>
      </c>
      <c r="F75" s="44">
        <f t="shared" si="24"/>
        <v>68.44374369</v>
      </c>
      <c r="G75" s="44">
        <f t="shared" si="24"/>
        <v>77.43105328</v>
      </c>
      <c r="H75" s="44">
        <f t="shared" si="24"/>
        <v>81.14717814</v>
      </c>
      <c r="I75" s="44">
        <f t="shared" si="24"/>
        <v>80.32556168</v>
      </c>
      <c r="J75" s="44">
        <f t="shared" si="24"/>
        <v>62.85070561</v>
      </c>
      <c r="K75" s="44">
        <f t="shared" si="24"/>
        <v>56.005089</v>
      </c>
      <c r="L75" s="44">
        <f t="shared" si="24"/>
        <v>59.8221568</v>
      </c>
      <c r="M75" s="44">
        <f t="shared" si="24"/>
        <v>65.32346016</v>
      </c>
      <c r="N75" s="44">
        <f t="shared" si="24"/>
        <v>67.46984412</v>
      </c>
      <c r="O75" s="44">
        <f t="shared" si="24"/>
        <v>70.80921379</v>
      </c>
      <c r="P75" s="44">
        <f t="shared" si="24"/>
        <v>71.7650444</v>
      </c>
      <c r="Q75" s="44">
        <v>159</v>
      </c>
      <c r="R75" s="44">
        <v>117.501</v>
      </c>
      <c r="S75" s="44">
        <f t="shared" si="16"/>
        <v>41.499</v>
      </c>
      <c r="T75" s="44">
        <v>109.9926861</v>
      </c>
    </row>
    <row r="76" spans="1:20">
      <c r="A76" s="44">
        <v>0.1866</v>
      </c>
      <c r="B76" s="44">
        <f t="shared" ref="B76:P76" si="25">B43*$A$76</f>
        <v>0.1500264</v>
      </c>
      <c r="C76" s="44">
        <f t="shared" si="25"/>
        <v>0.383709312</v>
      </c>
      <c r="D76" s="44">
        <f t="shared" si="25"/>
        <v>0.422986746</v>
      </c>
      <c r="E76" s="44">
        <f t="shared" si="25"/>
        <v>0.48025242</v>
      </c>
      <c r="F76" s="44">
        <f t="shared" si="25"/>
        <v>0.44481708</v>
      </c>
      <c r="G76" s="44">
        <f t="shared" si="25"/>
        <v>0.48919056</v>
      </c>
      <c r="H76" s="44">
        <f t="shared" si="25"/>
        <v>0.52274124</v>
      </c>
      <c r="I76" s="44">
        <f t="shared" si="25"/>
        <v>0.49771818</v>
      </c>
      <c r="J76" s="44">
        <f t="shared" si="25"/>
        <v>0.7071207</v>
      </c>
      <c r="K76" s="44">
        <f t="shared" si="25"/>
        <v>0.64160544</v>
      </c>
      <c r="L76" s="44">
        <f t="shared" si="25"/>
        <v>0.6210048</v>
      </c>
      <c r="M76" s="44">
        <f t="shared" si="25"/>
        <v>0.66459456</v>
      </c>
      <c r="N76" s="44">
        <f t="shared" si="25"/>
        <v>0.71340912</v>
      </c>
      <c r="O76" s="44">
        <f t="shared" si="25"/>
        <v>0.78601518</v>
      </c>
      <c r="P76" s="44">
        <f t="shared" si="25"/>
        <v>0.8650776</v>
      </c>
      <c r="Q76" s="44">
        <v>168.7</v>
      </c>
      <c r="R76" s="44">
        <v>128.212</v>
      </c>
      <c r="S76" s="44">
        <f t="shared" si="16"/>
        <v>40.488</v>
      </c>
      <c r="T76" s="44">
        <v>120.0192532</v>
      </c>
    </row>
    <row r="77" spans="1:20">
      <c r="A77" s="44">
        <v>0.8523</v>
      </c>
      <c r="B77" s="44">
        <f t="shared" ref="B77:P77" si="26">B44*$A$77</f>
        <v>4.31706996</v>
      </c>
      <c r="C77" s="44">
        <f t="shared" si="26"/>
        <v>5.753331828</v>
      </c>
      <c r="D77" s="44">
        <f t="shared" si="26"/>
        <v>6.020331849</v>
      </c>
      <c r="E77" s="44">
        <f t="shared" si="26"/>
        <v>6.64427511</v>
      </c>
      <c r="F77" s="44">
        <f t="shared" si="26"/>
        <v>7.14602412</v>
      </c>
      <c r="G77" s="44">
        <f t="shared" si="26"/>
        <v>7.8974118</v>
      </c>
      <c r="H77" s="44">
        <f t="shared" si="26"/>
        <v>8.233218</v>
      </c>
      <c r="I77" s="44">
        <f t="shared" si="26"/>
        <v>8.87048271</v>
      </c>
      <c r="J77" s="44">
        <f t="shared" si="26"/>
        <v>6.90678351</v>
      </c>
      <c r="K77" s="44">
        <f t="shared" si="26"/>
        <v>7.01238348</v>
      </c>
      <c r="L77" s="44">
        <f t="shared" si="26"/>
        <v>6.8184</v>
      </c>
      <c r="M77" s="44">
        <f t="shared" si="26"/>
        <v>7.38841824</v>
      </c>
      <c r="N77" s="44">
        <f t="shared" si="26"/>
        <v>7.90491204</v>
      </c>
      <c r="O77" s="44">
        <f t="shared" si="26"/>
        <v>9.00685071</v>
      </c>
      <c r="P77" s="44">
        <f t="shared" si="26"/>
        <v>9.6514452</v>
      </c>
      <c r="Q77" s="44">
        <v>28.9</v>
      </c>
      <c r="R77" s="44">
        <v>7.7452</v>
      </c>
      <c r="S77" s="44">
        <f t="shared" si="16"/>
        <v>21.1548</v>
      </c>
      <c r="T77" s="44">
        <v>11.90669596</v>
      </c>
    </row>
    <row r="78" spans="1:20">
      <c r="A78" s="44">
        <v>0.04</v>
      </c>
      <c r="B78" s="44">
        <f t="shared" ref="B78:P78" si="27">B45*$A$78</f>
        <v>0.065392</v>
      </c>
      <c r="C78" s="44">
        <f t="shared" si="27"/>
        <v>0.0747864</v>
      </c>
      <c r="D78" s="44">
        <f t="shared" si="27"/>
        <v>0.0800128</v>
      </c>
      <c r="E78" s="44">
        <f t="shared" si="27"/>
        <v>0.085044</v>
      </c>
      <c r="F78" s="44">
        <f t="shared" si="27"/>
        <v>0.085488</v>
      </c>
      <c r="G78" s="44">
        <f t="shared" si="27"/>
        <v>0.083168</v>
      </c>
      <c r="H78" s="44">
        <f t="shared" si="27"/>
        <v>0.085008</v>
      </c>
      <c r="I78" s="44">
        <f t="shared" si="27"/>
        <v>0.081588</v>
      </c>
      <c r="J78" s="44">
        <f t="shared" si="27"/>
        <v>0.076956</v>
      </c>
      <c r="K78" s="44">
        <f t="shared" si="27"/>
        <v>0.078592</v>
      </c>
      <c r="L78" s="44">
        <f t="shared" si="27"/>
        <v>0.07936</v>
      </c>
      <c r="M78" s="44">
        <f t="shared" si="27"/>
        <v>0.10752</v>
      </c>
      <c r="N78" s="44">
        <f t="shared" si="27"/>
        <v>0.121776</v>
      </c>
      <c r="O78" s="44">
        <f t="shared" si="27"/>
        <v>0.130064</v>
      </c>
      <c r="P78" s="44">
        <f t="shared" si="27"/>
        <v>0.1368</v>
      </c>
      <c r="Q78" s="44">
        <v>32.1</v>
      </c>
      <c r="R78" s="44">
        <v>9.8226</v>
      </c>
      <c r="S78" s="44">
        <f t="shared" si="16"/>
        <v>22.2774</v>
      </c>
      <c r="T78" s="44">
        <v>15.10028298</v>
      </c>
    </row>
    <row r="79" spans="1:20">
      <c r="A79" s="44">
        <v>0.502</v>
      </c>
      <c r="B79" s="44">
        <f t="shared" ref="B79:P79" si="28">B46*$A$79</f>
        <v>0.9148448</v>
      </c>
      <c r="C79" s="44">
        <f t="shared" si="28"/>
        <v>1.5053976</v>
      </c>
      <c r="D79" s="44">
        <f t="shared" si="28"/>
        <v>1.7011274</v>
      </c>
      <c r="E79" s="44">
        <f t="shared" si="28"/>
        <v>2.0222568</v>
      </c>
      <c r="F79" s="44">
        <f t="shared" si="28"/>
        <v>2.2901742</v>
      </c>
      <c r="G79" s="44">
        <f t="shared" si="28"/>
        <v>2.6547768</v>
      </c>
      <c r="H79" s="44">
        <f t="shared" si="28"/>
        <v>3.152058</v>
      </c>
      <c r="I79" s="44">
        <f t="shared" si="28"/>
        <v>3.4656072</v>
      </c>
      <c r="J79" s="44">
        <f t="shared" si="28"/>
        <v>3.7753914</v>
      </c>
      <c r="K79" s="44">
        <f t="shared" si="28"/>
        <v>3.9453184</v>
      </c>
      <c r="L79" s="44">
        <f t="shared" si="28"/>
        <v>4.65856</v>
      </c>
      <c r="M79" s="44">
        <f t="shared" si="28"/>
        <v>5.5324416</v>
      </c>
      <c r="N79" s="44">
        <f t="shared" si="28"/>
        <v>4.6559496</v>
      </c>
      <c r="O79" s="44">
        <f t="shared" si="28"/>
        <v>5.2678876</v>
      </c>
      <c r="P79" s="44">
        <f t="shared" si="28"/>
        <v>5.53204</v>
      </c>
      <c r="Q79" s="44">
        <v>33.13</v>
      </c>
      <c r="R79" s="44">
        <v>10.89977</v>
      </c>
      <c r="S79" s="44">
        <f t="shared" si="16"/>
        <v>22.23023</v>
      </c>
      <c r="T79" s="44">
        <v>16.756216421</v>
      </c>
    </row>
    <row r="80" spans="1:20">
      <c r="A80" s="44">
        <v>0.5741</v>
      </c>
      <c r="B80" s="44">
        <f t="shared" ref="B80:P80" si="29">B47*$A$80</f>
        <v>0.769294</v>
      </c>
      <c r="C80" s="44">
        <f t="shared" si="29"/>
        <v>0.885399984</v>
      </c>
      <c r="D80" s="44">
        <f t="shared" si="29"/>
        <v>0.974615124</v>
      </c>
      <c r="E80" s="44">
        <f t="shared" si="29"/>
        <v>1.09211043</v>
      </c>
      <c r="F80" s="44">
        <f t="shared" si="29"/>
        <v>1.1797755</v>
      </c>
      <c r="G80" s="44">
        <f t="shared" si="29"/>
        <v>1.32341532</v>
      </c>
      <c r="H80" s="44">
        <f t="shared" si="29"/>
        <v>1.3864515</v>
      </c>
      <c r="I80" s="44">
        <f t="shared" si="29"/>
        <v>1.5012715</v>
      </c>
      <c r="J80" s="44">
        <f t="shared" si="29"/>
        <v>1.30533117</v>
      </c>
      <c r="K80" s="44">
        <f t="shared" si="29"/>
        <v>1.44523934</v>
      </c>
      <c r="L80" s="44">
        <f t="shared" si="29"/>
        <v>1.5799232</v>
      </c>
      <c r="M80" s="44">
        <f t="shared" si="29"/>
        <v>1.69749888</v>
      </c>
      <c r="N80" s="44">
        <f t="shared" si="29"/>
        <v>1.86972888</v>
      </c>
      <c r="O80" s="44">
        <f t="shared" si="29"/>
        <v>2.1212995</v>
      </c>
      <c r="P80" s="44">
        <f t="shared" si="29"/>
        <v>2.1379484</v>
      </c>
      <c r="Q80" s="44">
        <v>32.2</v>
      </c>
      <c r="R80" s="44">
        <v>12.0106</v>
      </c>
      <c r="S80" s="44">
        <f t="shared" si="16"/>
        <v>20.1894</v>
      </c>
      <c r="T80" s="44">
        <v>18.46389538</v>
      </c>
    </row>
    <row r="81" spans="1:20">
      <c r="A81" s="44">
        <v>0.7073</v>
      </c>
      <c r="B81" s="44">
        <f t="shared" ref="B81:P81" si="30">B48*$A$81</f>
        <v>0.7582256</v>
      </c>
      <c r="C81" s="44">
        <f t="shared" si="30"/>
        <v>1.447942122</v>
      </c>
      <c r="D81" s="44">
        <f t="shared" si="30"/>
        <v>1.673125223</v>
      </c>
      <c r="E81" s="44">
        <f t="shared" si="30"/>
        <v>2.00505404</v>
      </c>
      <c r="F81" s="44">
        <f t="shared" si="30"/>
        <v>2.18025225</v>
      </c>
      <c r="G81" s="44">
        <f t="shared" si="30"/>
        <v>2.26986716</v>
      </c>
      <c r="H81" s="44">
        <f t="shared" si="30"/>
        <v>2.45970648</v>
      </c>
      <c r="I81" s="44">
        <f t="shared" si="30"/>
        <v>2.55243351</v>
      </c>
      <c r="J81" s="44">
        <f t="shared" si="30"/>
        <v>1.31953888</v>
      </c>
      <c r="K81" s="44">
        <f t="shared" si="30"/>
        <v>1.60684414</v>
      </c>
      <c r="L81" s="44">
        <f t="shared" si="30"/>
        <v>1.584352</v>
      </c>
      <c r="M81" s="44">
        <f t="shared" si="30"/>
        <v>1.188264</v>
      </c>
      <c r="N81" s="44">
        <f t="shared" si="30"/>
        <v>1.30199784</v>
      </c>
      <c r="O81" s="44">
        <f t="shared" si="30"/>
        <v>0.78404205</v>
      </c>
      <c r="P81" s="44">
        <f t="shared" si="30"/>
        <v>0.537548</v>
      </c>
      <c r="Q81" s="44">
        <v>30.5</v>
      </c>
      <c r="R81" s="44">
        <v>12.5355</v>
      </c>
      <c r="S81" s="44">
        <f t="shared" si="16"/>
        <v>17.9645</v>
      </c>
      <c r="T81" s="44">
        <v>19.27082415</v>
      </c>
    </row>
    <row r="82" spans="1:20">
      <c r="A82" s="44">
        <v>0.6384</v>
      </c>
      <c r="B82" s="44">
        <f t="shared" ref="B82:P82" si="31">B49*$A$82</f>
        <v>14.33744256</v>
      </c>
      <c r="C82" s="44">
        <f t="shared" si="31"/>
        <v>18.230099328</v>
      </c>
      <c r="D82" s="44">
        <f t="shared" si="31"/>
        <v>26.40122352</v>
      </c>
      <c r="E82" s="44">
        <f t="shared" si="31"/>
        <v>30.90839136</v>
      </c>
      <c r="F82" s="44">
        <f t="shared" si="31"/>
        <v>32.7978</v>
      </c>
      <c r="G82" s="44">
        <f t="shared" si="31"/>
        <v>40.31138496</v>
      </c>
      <c r="H82" s="44">
        <f t="shared" si="31"/>
        <v>41.13351648</v>
      </c>
      <c r="I82" s="44">
        <f t="shared" si="31"/>
        <v>43.17109776</v>
      </c>
      <c r="J82" s="44">
        <f t="shared" si="31"/>
        <v>34.65062832</v>
      </c>
      <c r="K82" s="44">
        <f t="shared" si="31"/>
        <v>35.82675264</v>
      </c>
      <c r="L82" s="44">
        <f t="shared" si="31"/>
        <v>36.7309824</v>
      </c>
      <c r="M82" s="44">
        <f t="shared" si="31"/>
        <v>37.06601472</v>
      </c>
      <c r="N82" s="44">
        <f t="shared" si="31"/>
        <v>38.91609792</v>
      </c>
      <c r="O82" s="44">
        <f t="shared" si="31"/>
        <v>40.76158464</v>
      </c>
      <c r="P82" s="44">
        <f t="shared" si="31"/>
        <v>39.9306432</v>
      </c>
      <c r="Q82" s="44">
        <v>31.6</v>
      </c>
      <c r="R82" s="44">
        <v>14.2832</v>
      </c>
      <c r="S82" s="44">
        <f t="shared" si="16"/>
        <v>17.3168</v>
      </c>
      <c r="T82" s="44">
        <v>21.95756336</v>
      </c>
    </row>
    <row r="83" spans="1:20">
      <c r="A83" s="44">
        <v>1.502</v>
      </c>
      <c r="B83" s="44">
        <f t="shared" ref="B83:P83" si="32">B50*$A$83</f>
        <v>20.328068</v>
      </c>
      <c r="C83" s="44">
        <f t="shared" si="32"/>
        <v>45.271782</v>
      </c>
      <c r="D83" s="44">
        <f t="shared" si="32"/>
        <v>47.47375906</v>
      </c>
      <c r="E83" s="44">
        <f t="shared" si="32"/>
        <v>56.3607476</v>
      </c>
      <c r="F83" s="44">
        <f t="shared" si="32"/>
        <v>62.1643254</v>
      </c>
      <c r="G83" s="44">
        <f t="shared" si="32"/>
        <v>70.0628928</v>
      </c>
      <c r="H83" s="44">
        <f t="shared" si="32"/>
        <v>78.2052348</v>
      </c>
      <c r="I83" s="44">
        <f t="shared" si="32"/>
        <v>77.769054</v>
      </c>
      <c r="J83" s="44">
        <f t="shared" si="32"/>
        <v>29.5099442</v>
      </c>
      <c r="K83" s="44">
        <f t="shared" si="32"/>
        <v>31.6324204</v>
      </c>
      <c r="L83" s="44">
        <f t="shared" si="32"/>
        <v>34.221568</v>
      </c>
      <c r="M83" s="44">
        <f t="shared" si="32"/>
        <v>36.9419904</v>
      </c>
      <c r="N83" s="44">
        <f t="shared" si="32"/>
        <v>40.941516</v>
      </c>
      <c r="O83" s="44">
        <f t="shared" si="32"/>
        <v>45.1761046</v>
      </c>
      <c r="P83" s="44">
        <f t="shared" si="32"/>
        <v>44.747584</v>
      </c>
      <c r="Q83" s="44">
        <v>33.6</v>
      </c>
      <c r="R83" s="44">
        <v>16.2288</v>
      </c>
      <c r="S83" s="44">
        <f t="shared" si="16"/>
        <v>17.3712</v>
      </c>
      <c r="T83" s="44">
        <v>24.94853424</v>
      </c>
    </row>
    <row r="84" spans="1:20">
      <c r="A84" s="44">
        <v>2.5815</v>
      </c>
      <c r="B84" s="44">
        <f t="shared" ref="B84:P84" si="33">B51*$A$84</f>
        <v>3.7359468</v>
      </c>
      <c r="C84" s="44">
        <f t="shared" si="33"/>
        <v>4.8976218</v>
      </c>
      <c r="D84" s="44">
        <f t="shared" si="33"/>
        <v>5.23177116</v>
      </c>
      <c r="E84" s="44">
        <f t="shared" si="33"/>
        <v>6.06626685</v>
      </c>
      <c r="F84" s="44">
        <f t="shared" si="33"/>
        <v>6.68427795</v>
      </c>
      <c r="G84" s="44">
        <f t="shared" si="33"/>
        <v>7.584447</v>
      </c>
      <c r="H84" s="44">
        <f t="shared" si="33"/>
        <v>8.60336505</v>
      </c>
      <c r="I84" s="44">
        <f t="shared" si="33"/>
        <v>9.1808466</v>
      </c>
      <c r="J84" s="44">
        <f t="shared" si="33"/>
        <v>6.77256525</v>
      </c>
      <c r="K84" s="44">
        <f t="shared" si="33"/>
        <v>7.1326845</v>
      </c>
      <c r="L84" s="44">
        <f t="shared" si="33"/>
        <v>7.599936</v>
      </c>
      <c r="M84" s="44">
        <f t="shared" si="33"/>
        <v>7.4595024</v>
      </c>
      <c r="N84" s="44">
        <f t="shared" si="33"/>
        <v>3.1070934</v>
      </c>
      <c r="O84" s="44">
        <f t="shared" si="33"/>
        <v>2.86159275</v>
      </c>
      <c r="P84" s="44">
        <f t="shared" si="33"/>
        <v>3.335298</v>
      </c>
      <c r="Q84" s="44">
        <v>34.8</v>
      </c>
      <c r="R84" s="44">
        <v>18.2004</v>
      </c>
      <c r="S84" s="44">
        <f t="shared" si="16"/>
        <v>16.5996</v>
      </c>
      <c r="T84" s="44">
        <v>27.97947492</v>
      </c>
    </row>
    <row r="85" spans="1:20">
      <c r="A85" s="44">
        <v>1.3716</v>
      </c>
      <c r="B85" s="44">
        <f t="shared" ref="B85:P85" si="34">B52*$A$85</f>
        <v>0.95573088</v>
      </c>
      <c r="C85" s="44">
        <f t="shared" si="34"/>
        <v>5.481407376</v>
      </c>
      <c r="D85" s="44">
        <f t="shared" si="34"/>
        <v>5.95658448</v>
      </c>
      <c r="E85" s="44">
        <f t="shared" si="34"/>
        <v>7.1624952</v>
      </c>
      <c r="F85" s="44">
        <f t="shared" si="34"/>
        <v>8.11767744</v>
      </c>
      <c r="G85" s="44">
        <f t="shared" si="34"/>
        <v>9.17545536</v>
      </c>
      <c r="H85" s="44">
        <f t="shared" si="34"/>
        <v>10.2684834</v>
      </c>
      <c r="I85" s="44">
        <f t="shared" si="34"/>
        <v>10.25805924</v>
      </c>
      <c r="J85" s="44">
        <f t="shared" si="34"/>
        <v>4.55796396</v>
      </c>
      <c r="K85" s="44">
        <f t="shared" si="34"/>
        <v>4.88454192</v>
      </c>
      <c r="L85" s="44">
        <f t="shared" si="34"/>
        <v>5.266944</v>
      </c>
      <c r="M85" s="44">
        <f t="shared" si="34"/>
        <v>4.42423296</v>
      </c>
      <c r="N85" s="44">
        <f t="shared" si="34"/>
        <v>4.27280832</v>
      </c>
      <c r="O85" s="44">
        <f t="shared" si="34"/>
        <v>4.5612558</v>
      </c>
      <c r="P85" s="44">
        <f t="shared" si="34"/>
        <v>4.0654224</v>
      </c>
      <c r="Q85" s="44">
        <v>27.5</v>
      </c>
      <c r="R85" s="44">
        <v>16.0325</v>
      </c>
      <c r="S85" s="44">
        <f t="shared" si="16"/>
        <v>11.4675</v>
      </c>
      <c r="T85" s="44">
        <v>24.64676225</v>
      </c>
    </row>
    <row r="86" spans="1:20">
      <c r="A86" s="44">
        <v>2.5943</v>
      </c>
      <c r="B86" s="44">
        <f t="shared" ref="B86:P86" si="35">B53*$A$86</f>
        <v>3.89352544</v>
      </c>
      <c r="C86" s="44">
        <f t="shared" si="35"/>
        <v>4.255067088</v>
      </c>
      <c r="D86" s="44">
        <f t="shared" si="35"/>
        <v>4.848020296</v>
      </c>
      <c r="E86" s="44">
        <f t="shared" si="35"/>
        <v>5.51574123</v>
      </c>
      <c r="F86" s="44">
        <f t="shared" si="35"/>
        <v>6.18429234</v>
      </c>
      <c r="G86" s="44">
        <f t="shared" si="35"/>
        <v>6.33216744</v>
      </c>
      <c r="H86" s="44">
        <f t="shared" si="35"/>
        <v>6.64114857</v>
      </c>
      <c r="I86" s="44">
        <f t="shared" si="35"/>
        <v>7.32682206</v>
      </c>
      <c r="J86" s="44">
        <f t="shared" si="35"/>
        <v>9.0748614</v>
      </c>
      <c r="K86" s="44">
        <f t="shared" si="35"/>
        <v>9.5574012</v>
      </c>
      <c r="L86" s="44">
        <f t="shared" si="35"/>
        <v>9.962112</v>
      </c>
      <c r="M86" s="44">
        <f t="shared" si="35"/>
        <v>11.85491328</v>
      </c>
      <c r="N86" s="44">
        <f t="shared" si="35"/>
        <v>11.38793928</v>
      </c>
      <c r="O86" s="44">
        <f t="shared" si="35"/>
        <v>11.88656374</v>
      </c>
      <c r="P86" s="44">
        <f t="shared" si="35"/>
        <v>12.0271748</v>
      </c>
      <c r="Q86" s="44">
        <v>29.2</v>
      </c>
      <c r="R86" s="44">
        <v>17.9288</v>
      </c>
      <c r="S86" s="44">
        <f t="shared" si="16"/>
        <v>11.2712</v>
      </c>
      <c r="T86" s="44">
        <v>27.56194424</v>
      </c>
    </row>
    <row r="87" spans="1:20">
      <c r="A87" s="44">
        <v>1.1369</v>
      </c>
      <c r="B87" s="44">
        <f t="shared" ref="B87:P87" si="36">B54*$A$87</f>
        <v>0.70078516</v>
      </c>
      <c r="C87" s="44">
        <f t="shared" si="36"/>
        <v>1.527243246</v>
      </c>
      <c r="D87" s="44">
        <f t="shared" si="36"/>
        <v>1.656997643</v>
      </c>
      <c r="E87" s="44">
        <f t="shared" si="36"/>
        <v>1.99309939</v>
      </c>
      <c r="F87" s="44">
        <f t="shared" si="36"/>
        <v>2.19614973</v>
      </c>
      <c r="G87" s="44">
        <f t="shared" si="36"/>
        <v>2.46661824</v>
      </c>
      <c r="H87" s="44">
        <f t="shared" si="36"/>
        <v>2.85543804</v>
      </c>
      <c r="I87" s="44">
        <f t="shared" si="36"/>
        <v>2.9729935</v>
      </c>
      <c r="J87" s="44">
        <f t="shared" si="36"/>
        <v>3.3140635</v>
      </c>
      <c r="K87" s="44">
        <f t="shared" si="36"/>
        <v>3.56008866</v>
      </c>
      <c r="L87" s="44">
        <f t="shared" si="36"/>
        <v>3.7836032</v>
      </c>
      <c r="M87" s="44">
        <f t="shared" si="36"/>
        <v>4.50758112</v>
      </c>
      <c r="N87" s="44">
        <f t="shared" si="36"/>
        <v>5.2320138</v>
      </c>
      <c r="O87" s="44">
        <f t="shared" si="36"/>
        <v>5.54511606</v>
      </c>
      <c r="P87" s="44">
        <f t="shared" si="36"/>
        <v>5.3570728</v>
      </c>
      <c r="Q87" s="44">
        <v>27.4</v>
      </c>
      <c r="R87" s="44">
        <v>17.536</v>
      </c>
      <c r="S87" s="44">
        <f t="shared" si="16"/>
        <v>9.864</v>
      </c>
      <c r="T87" s="44">
        <v>26.9580928</v>
      </c>
    </row>
    <row r="88" spans="1:20">
      <c r="A88" s="44">
        <v>1.0966</v>
      </c>
      <c r="B88" s="44">
        <f t="shared" ref="B88:P88" si="37">B55*$A$88</f>
        <v>0.02938888</v>
      </c>
      <c r="C88" s="44">
        <f t="shared" si="37"/>
        <v>0.070467516</v>
      </c>
      <c r="D88" s="44">
        <f t="shared" si="37"/>
        <v>0.32470326</v>
      </c>
      <c r="E88" s="44">
        <f t="shared" si="37"/>
        <v>0.36812862</v>
      </c>
      <c r="F88" s="44">
        <f t="shared" si="37"/>
        <v>0.04507026</v>
      </c>
      <c r="G88" s="44">
        <f t="shared" si="37"/>
        <v>0.04956632</v>
      </c>
      <c r="H88" s="44">
        <f t="shared" si="37"/>
        <v>0.05296578</v>
      </c>
      <c r="I88" s="44">
        <f t="shared" si="37"/>
        <v>0.05735218</v>
      </c>
      <c r="J88" s="44">
        <f t="shared" si="37"/>
        <v>0.06393178</v>
      </c>
      <c r="K88" s="44">
        <f t="shared" si="37"/>
        <v>0.06733124</v>
      </c>
      <c r="L88" s="44">
        <f t="shared" si="37"/>
        <v>0.0701824</v>
      </c>
      <c r="M88" s="44">
        <f t="shared" si="37"/>
        <v>0.14738304</v>
      </c>
      <c r="N88" s="44">
        <f t="shared" si="37"/>
        <v>0.07763928</v>
      </c>
      <c r="O88" s="44">
        <f t="shared" si="37"/>
        <v>0.08103874</v>
      </c>
      <c r="P88" s="44">
        <f t="shared" si="37"/>
        <v>0.0833416</v>
      </c>
      <c r="Q88" s="44">
        <v>27.7</v>
      </c>
      <c r="R88" s="44">
        <v>18.6144</v>
      </c>
      <c r="S88" s="44">
        <f t="shared" si="16"/>
        <v>9.0856</v>
      </c>
      <c r="T88" s="44">
        <v>28.61591712</v>
      </c>
    </row>
    <row r="89" spans="1:20">
      <c r="A89" s="44">
        <v>1.7185</v>
      </c>
      <c r="B89" s="44">
        <f t="shared" ref="B89:P89" si="38">B56*$A$89</f>
        <v>0.7829486</v>
      </c>
      <c r="C89" s="44">
        <f t="shared" si="38"/>
        <v>1.39879026</v>
      </c>
      <c r="D89" s="44">
        <f t="shared" si="38"/>
        <v>1.656582445</v>
      </c>
      <c r="E89" s="44">
        <f t="shared" si="38"/>
        <v>1.47430115</v>
      </c>
      <c r="F89" s="44">
        <f t="shared" si="38"/>
        <v>1.412607</v>
      </c>
      <c r="G89" s="44">
        <f t="shared" si="38"/>
        <v>1.4758478</v>
      </c>
      <c r="H89" s="44">
        <f t="shared" si="38"/>
        <v>1.4940639</v>
      </c>
      <c r="I89" s="44">
        <f t="shared" si="38"/>
        <v>1.52791835</v>
      </c>
      <c r="J89" s="44">
        <f t="shared" si="38"/>
        <v>1.50282825</v>
      </c>
      <c r="K89" s="44">
        <f t="shared" si="38"/>
        <v>1.2661908</v>
      </c>
      <c r="L89" s="44">
        <f t="shared" si="38"/>
        <v>1.209824</v>
      </c>
      <c r="M89" s="44">
        <f t="shared" si="38"/>
        <v>1.0393488</v>
      </c>
      <c r="N89" s="44">
        <f t="shared" si="38"/>
        <v>0.8516886</v>
      </c>
      <c r="O89" s="44">
        <f t="shared" si="38"/>
        <v>0.88898005</v>
      </c>
      <c r="P89" s="44">
        <f t="shared" si="38"/>
        <v>0.783636</v>
      </c>
      <c r="Q89" s="44">
        <v>28.1</v>
      </c>
      <c r="R89" s="44">
        <v>19.8948</v>
      </c>
      <c r="S89" s="44">
        <f t="shared" si="16"/>
        <v>8.2052</v>
      </c>
      <c r="T89" s="44">
        <v>30.58427604</v>
      </c>
    </row>
    <row r="90" spans="1:20">
      <c r="A90" s="44">
        <v>0.8301</v>
      </c>
      <c r="B90" s="44">
        <f t="shared" ref="B90:P90" si="39">B57*$A$90</f>
        <v>4.38259596</v>
      </c>
      <c r="C90" s="44">
        <f t="shared" si="39"/>
        <v>5.00400882</v>
      </c>
      <c r="D90" s="44">
        <f t="shared" si="39"/>
        <v>5.462058</v>
      </c>
      <c r="E90" s="44">
        <f t="shared" si="39"/>
        <v>6.03773235</v>
      </c>
      <c r="F90" s="44">
        <f t="shared" si="39"/>
        <v>6.61871934</v>
      </c>
      <c r="G90" s="44">
        <f t="shared" si="39"/>
        <v>7.24146036</v>
      </c>
      <c r="H90" s="44">
        <f t="shared" si="39"/>
        <v>7.13670174</v>
      </c>
      <c r="I90" s="44">
        <f t="shared" si="39"/>
        <v>7.64090448</v>
      </c>
      <c r="J90" s="44">
        <f t="shared" si="39"/>
        <v>38.2319157</v>
      </c>
      <c r="K90" s="44">
        <f t="shared" si="39"/>
        <v>39.19449966</v>
      </c>
      <c r="L90" s="44">
        <f t="shared" si="39"/>
        <v>42.3948672</v>
      </c>
      <c r="M90" s="44">
        <f t="shared" si="39"/>
        <v>44.01256608</v>
      </c>
      <c r="N90" s="44">
        <f t="shared" si="39"/>
        <v>46.01775564</v>
      </c>
      <c r="O90" s="44">
        <f t="shared" si="39"/>
        <v>51.71332077</v>
      </c>
      <c r="P90" s="44">
        <f t="shared" si="39"/>
        <v>47.5049628</v>
      </c>
      <c r="Q90" s="44">
        <v>27.6</v>
      </c>
      <c r="R90" s="44">
        <v>20.3964</v>
      </c>
      <c r="S90" s="44">
        <f t="shared" si="16"/>
        <v>7.2036</v>
      </c>
      <c r="T90" s="44">
        <v>31.35538572</v>
      </c>
    </row>
    <row r="91" spans="1:20">
      <c r="A91" s="44">
        <v>1.5932</v>
      </c>
      <c r="B91" s="44">
        <f t="shared" ref="B91:P91" si="40">B58*$A$91</f>
        <v>4.14168272</v>
      </c>
      <c r="C91" s="44">
        <f t="shared" si="40"/>
        <v>1.087167816</v>
      </c>
      <c r="D91" s="44">
        <f t="shared" si="40"/>
        <v>2.17527562</v>
      </c>
      <c r="E91" s="44">
        <f t="shared" si="40"/>
        <v>2.25820168</v>
      </c>
      <c r="F91" s="44">
        <f t="shared" si="40"/>
        <v>2.6192208</v>
      </c>
      <c r="G91" s="44">
        <f t="shared" si="40"/>
        <v>4.03270784</v>
      </c>
      <c r="H91" s="44">
        <f t="shared" si="40"/>
        <v>4.69404516</v>
      </c>
      <c r="I91" s="44">
        <f t="shared" si="40"/>
        <v>4.74948852</v>
      </c>
      <c r="J91" s="44">
        <f t="shared" si="40"/>
        <v>5.48013004</v>
      </c>
      <c r="K91" s="44">
        <f t="shared" si="40"/>
        <v>5.8693488</v>
      </c>
      <c r="L91" s="44">
        <f t="shared" si="40"/>
        <v>1.3255424</v>
      </c>
      <c r="M91" s="44">
        <f t="shared" si="40"/>
        <v>1.39181952</v>
      </c>
      <c r="N91" s="44">
        <f t="shared" si="40"/>
        <v>1.01518704</v>
      </c>
      <c r="O91" s="44">
        <f t="shared" si="40"/>
        <v>0.94189984</v>
      </c>
      <c r="P91" s="44">
        <f t="shared" si="40"/>
        <v>1.0897488</v>
      </c>
      <c r="Q91" s="44">
        <v>26.5</v>
      </c>
      <c r="R91" s="44">
        <v>20.14</v>
      </c>
      <c r="S91" s="44">
        <f t="shared" si="16"/>
        <v>6.36</v>
      </c>
      <c r="T91" s="44">
        <v>30.961222</v>
      </c>
    </row>
    <row r="92" spans="1:20">
      <c r="A92" s="44">
        <v>0.8975</v>
      </c>
      <c r="B92" s="44">
        <f t="shared" ref="B92:P92" si="41">B59*$A$92</f>
        <v>3.391473</v>
      </c>
      <c r="C92" s="44">
        <f t="shared" si="41"/>
        <v>4.02889545</v>
      </c>
      <c r="D92" s="44">
        <f t="shared" si="41"/>
        <v>4.378965325</v>
      </c>
      <c r="E92" s="44">
        <f t="shared" si="41"/>
        <v>4.954559</v>
      </c>
      <c r="F92" s="44">
        <f t="shared" si="41"/>
        <v>5.56997475</v>
      </c>
      <c r="G92" s="44">
        <f t="shared" si="41"/>
        <v>7.018091</v>
      </c>
      <c r="H92" s="44">
        <f t="shared" si="41"/>
        <v>7.41272175</v>
      </c>
      <c r="I92" s="44">
        <f t="shared" si="41"/>
        <v>8.30824725</v>
      </c>
      <c r="J92" s="44">
        <f t="shared" si="41"/>
        <v>8.42420425</v>
      </c>
      <c r="K92" s="44">
        <f t="shared" si="41"/>
        <v>9.0925725</v>
      </c>
      <c r="L92" s="44">
        <f t="shared" si="41"/>
        <v>9.70736</v>
      </c>
      <c r="M92" s="44">
        <f t="shared" si="41"/>
        <v>10.614912</v>
      </c>
      <c r="N92" s="44">
        <f t="shared" si="41"/>
        <v>11.946084</v>
      </c>
      <c r="O92" s="44">
        <f t="shared" si="41"/>
        <v>12.66812275</v>
      </c>
      <c r="P92" s="44">
        <f t="shared" si="41"/>
        <v>15.0062</v>
      </c>
      <c r="Q92" s="44">
        <v>19.3</v>
      </c>
      <c r="R92" s="44">
        <v>5.1724</v>
      </c>
      <c r="S92" s="44">
        <f t="shared" si="16"/>
        <v>14.1276</v>
      </c>
      <c r="T92" s="44">
        <v>8.42273616</v>
      </c>
    </row>
    <row r="93" spans="1:20">
      <c r="A93" s="44">
        <v>2.4598</v>
      </c>
      <c r="B93" s="44">
        <f t="shared" ref="B93:P93" si="42">B60*$A$93</f>
        <v>25.7098296</v>
      </c>
      <c r="C93" s="44">
        <f t="shared" si="42"/>
        <v>27.73695078</v>
      </c>
      <c r="D93" s="44">
        <f t="shared" si="42"/>
        <v>30.048351046</v>
      </c>
      <c r="E93" s="44">
        <f t="shared" si="42"/>
        <v>33.30544602</v>
      </c>
      <c r="F93" s="44">
        <f t="shared" si="42"/>
        <v>37.60837416</v>
      </c>
      <c r="G93" s="44">
        <f t="shared" si="42"/>
        <v>41.36006112</v>
      </c>
      <c r="H93" s="44">
        <f t="shared" si="42"/>
        <v>44.67193584</v>
      </c>
      <c r="I93" s="44">
        <f t="shared" si="42"/>
        <v>47.85688488</v>
      </c>
      <c r="J93" s="44">
        <f t="shared" si="42"/>
        <v>54.4944092</v>
      </c>
      <c r="K93" s="44">
        <f t="shared" si="42"/>
        <v>63.88641756</v>
      </c>
      <c r="L93" s="44">
        <f t="shared" si="42"/>
        <v>69.267968</v>
      </c>
      <c r="M93" s="44">
        <f t="shared" si="42"/>
        <v>74.88024768</v>
      </c>
      <c r="N93" s="44">
        <f t="shared" si="42"/>
        <v>92.47568904</v>
      </c>
      <c r="O93" s="44">
        <f t="shared" si="42"/>
        <v>96.70654504</v>
      </c>
      <c r="P93" s="44">
        <f t="shared" si="42"/>
        <v>214.98652</v>
      </c>
      <c r="Q93" s="44">
        <v>19.52</v>
      </c>
      <c r="R93" s="44">
        <v>5.97312</v>
      </c>
      <c r="S93" s="44">
        <f t="shared" si="16"/>
        <v>13.54688</v>
      </c>
      <c r="T93" s="44">
        <v>9.726628608</v>
      </c>
    </row>
    <row r="94" spans="1:20">
      <c r="A94" s="44">
        <v>1.2801</v>
      </c>
      <c r="B94" s="44">
        <f t="shared" ref="B94:P94" si="43">B61*$A$94</f>
        <v>14.9234058</v>
      </c>
      <c r="C94" s="44">
        <f t="shared" si="43"/>
        <v>16.173730674</v>
      </c>
      <c r="D94" s="44">
        <f t="shared" si="43"/>
        <v>19.03611108</v>
      </c>
      <c r="E94" s="44">
        <f t="shared" si="43"/>
        <v>22.39368537</v>
      </c>
      <c r="F94" s="44">
        <f t="shared" si="43"/>
        <v>24.46463115</v>
      </c>
      <c r="G94" s="44">
        <f t="shared" si="43"/>
        <v>26.3265366</v>
      </c>
      <c r="H94" s="44">
        <f t="shared" si="43"/>
        <v>26.89554105</v>
      </c>
      <c r="I94" s="44">
        <f t="shared" si="43"/>
        <v>29.25681351</v>
      </c>
      <c r="J94" s="44">
        <f t="shared" si="43"/>
        <v>21.19487172</v>
      </c>
      <c r="K94" s="44">
        <f t="shared" si="43"/>
        <v>21.92888106</v>
      </c>
      <c r="L94" s="44">
        <f t="shared" si="43"/>
        <v>22.4478336</v>
      </c>
      <c r="M94" s="44">
        <f t="shared" si="43"/>
        <v>23.74227072</v>
      </c>
      <c r="N94" s="44">
        <f t="shared" si="43"/>
        <v>23.92660512</v>
      </c>
      <c r="O94" s="44">
        <f t="shared" si="43"/>
        <v>26.58242859</v>
      </c>
      <c r="P94" s="44">
        <f t="shared" si="43"/>
        <v>27.1432404</v>
      </c>
      <c r="Q94" s="44">
        <v>18.01</v>
      </c>
      <c r="R94" s="44">
        <v>5.92529</v>
      </c>
      <c r="S94" s="44">
        <f t="shared" si="16"/>
        <v>12.08471</v>
      </c>
      <c r="T94" s="44">
        <v>9.648742236</v>
      </c>
    </row>
    <row r="95" spans="1:20">
      <c r="A95" s="44">
        <v>3.8609</v>
      </c>
      <c r="B95" s="44">
        <f t="shared" ref="B95:P95" si="44">B62*$A$95</f>
        <v>14.4860968</v>
      </c>
      <c r="C95" s="44">
        <f t="shared" si="44"/>
        <v>36.376395966</v>
      </c>
      <c r="D95" s="44">
        <f t="shared" si="44"/>
        <v>37.268727174</v>
      </c>
      <c r="E95" s="44">
        <f t="shared" si="44"/>
        <v>41.90736687</v>
      </c>
      <c r="F95" s="44">
        <f t="shared" si="44"/>
        <v>46.65279906</v>
      </c>
      <c r="G95" s="44">
        <f t="shared" si="44"/>
        <v>52.70282936</v>
      </c>
      <c r="H95" s="44">
        <f t="shared" si="44"/>
        <v>55.944441</v>
      </c>
      <c r="I95" s="44">
        <f t="shared" si="44"/>
        <v>59.97174579</v>
      </c>
      <c r="J95" s="44">
        <f t="shared" si="44"/>
        <v>67.07696006</v>
      </c>
      <c r="K95" s="44">
        <f t="shared" si="44"/>
        <v>70.88071874</v>
      </c>
      <c r="L95" s="44">
        <f t="shared" si="44"/>
        <v>75.8589632</v>
      </c>
      <c r="M95" s="44">
        <f t="shared" si="44"/>
        <v>81.20862624</v>
      </c>
      <c r="N95" s="44">
        <f t="shared" si="44"/>
        <v>88.29260556</v>
      </c>
      <c r="O95" s="44">
        <f t="shared" si="44"/>
        <v>102.43006309</v>
      </c>
      <c r="P95" s="44">
        <f t="shared" si="44"/>
        <v>110.3290784</v>
      </c>
      <c r="Q95" s="44">
        <v>24</v>
      </c>
      <c r="R95" s="44">
        <v>8.952</v>
      </c>
      <c r="S95" s="44">
        <f t="shared" si="16"/>
        <v>15.048</v>
      </c>
      <c r="T95" s="44">
        <v>14.5774368</v>
      </c>
    </row>
    <row r="96" spans="1:20">
      <c r="A96" s="44">
        <v>2.1184</v>
      </c>
      <c r="B96" s="44">
        <f t="shared" ref="B96:P96" si="45">B63*$A$96</f>
        <v>16.01001984</v>
      </c>
      <c r="C96" s="44">
        <f t="shared" si="45"/>
        <v>19.265407488</v>
      </c>
      <c r="D96" s="44">
        <f t="shared" si="45"/>
        <v>21.131633152</v>
      </c>
      <c r="E96" s="44">
        <f t="shared" si="45"/>
        <v>22.75670016</v>
      </c>
      <c r="F96" s="44">
        <f t="shared" si="45"/>
        <v>24.90094464</v>
      </c>
      <c r="G96" s="44">
        <f t="shared" si="45"/>
        <v>24.70393344</v>
      </c>
      <c r="H96" s="44">
        <f t="shared" si="45"/>
        <v>26.19359232</v>
      </c>
      <c r="I96" s="44">
        <f t="shared" si="45"/>
        <v>28.58441856</v>
      </c>
      <c r="J96" s="44">
        <f t="shared" si="45"/>
        <v>30.50517184</v>
      </c>
      <c r="K96" s="44">
        <f t="shared" si="45"/>
        <v>29.13562624</v>
      </c>
      <c r="L96" s="44">
        <f t="shared" si="45"/>
        <v>25.8953216</v>
      </c>
      <c r="M96" s="44">
        <f t="shared" si="45"/>
        <v>23.06174976</v>
      </c>
      <c r="N96" s="44">
        <f t="shared" si="45"/>
        <v>20.54763264</v>
      </c>
      <c r="O96" s="44">
        <f t="shared" si="45"/>
        <v>20.66456832</v>
      </c>
      <c r="P96" s="44">
        <f t="shared" si="45"/>
        <v>20.6077952</v>
      </c>
      <c r="Q96" s="44">
        <v>23.2</v>
      </c>
      <c r="R96" s="44">
        <v>9.5352</v>
      </c>
      <c r="S96" s="44">
        <f t="shared" si="16"/>
        <v>13.6648</v>
      </c>
      <c r="T96" s="44">
        <v>15.52711968</v>
      </c>
    </row>
    <row r="97" spans="1:20">
      <c r="A97" s="44">
        <v>1.4752</v>
      </c>
      <c r="B97" s="44">
        <f t="shared" ref="B97:P97" si="46">B64*$A$97</f>
        <v>10.75361792</v>
      </c>
      <c r="C97" s="44">
        <f t="shared" si="46"/>
        <v>12.14296128</v>
      </c>
      <c r="D97" s="44">
        <f t="shared" si="46"/>
        <v>14.482569472</v>
      </c>
      <c r="E97" s="44">
        <f t="shared" si="46"/>
        <v>18.10321184</v>
      </c>
      <c r="F97" s="44">
        <f t="shared" si="46"/>
        <v>20.67507552</v>
      </c>
      <c r="G97" s="44">
        <f t="shared" si="46"/>
        <v>24.93796096</v>
      </c>
      <c r="H97" s="44">
        <f t="shared" si="46"/>
        <v>25.22326464</v>
      </c>
      <c r="I97" s="44">
        <f t="shared" si="46"/>
        <v>28.1608304</v>
      </c>
      <c r="J97" s="44">
        <f t="shared" si="46"/>
        <v>35.08969728</v>
      </c>
      <c r="K97" s="44">
        <f t="shared" si="46"/>
        <v>36.32148928</v>
      </c>
      <c r="L97" s="44">
        <f t="shared" si="46"/>
        <v>41.2583936</v>
      </c>
      <c r="M97" s="44">
        <f t="shared" si="46"/>
        <v>56.90259456</v>
      </c>
      <c r="N97" s="44">
        <f t="shared" si="46"/>
        <v>73.31980032</v>
      </c>
      <c r="O97" s="44">
        <f t="shared" si="46"/>
        <v>91.24746336</v>
      </c>
      <c r="P97" s="44">
        <f t="shared" si="46"/>
        <v>103.145984</v>
      </c>
      <c r="Q97" s="44">
        <v>24.5</v>
      </c>
      <c r="R97" s="44">
        <v>11.074</v>
      </c>
      <c r="S97" s="44">
        <f t="shared" si="16"/>
        <v>13.426</v>
      </c>
      <c r="T97" s="44">
        <v>18.0329016</v>
      </c>
    </row>
    <row r="98" spans="1:20">
      <c r="A98" s="44">
        <v>1.4615</v>
      </c>
      <c r="B98" s="44">
        <f t="shared" ref="B98:P98" si="47">B65*$A$98</f>
        <v>66.7426128</v>
      </c>
      <c r="C98" s="44">
        <f t="shared" si="47"/>
        <v>66.25996704</v>
      </c>
      <c r="D98" s="44">
        <f t="shared" si="47"/>
        <v>72.47122512</v>
      </c>
      <c r="E98" s="44">
        <f t="shared" si="47"/>
        <v>98.94281925</v>
      </c>
      <c r="F98" s="44">
        <f t="shared" si="47"/>
        <v>111.30535545</v>
      </c>
      <c r="G98" s="44">
        <f t="shared" si="47"/>
        <v>134.101394</v>
      </c>
      <c r="H98" s="44">
        <f t="shared" si="47"/>
        <v>151.063563</v>
      </c>
      <c r="I98" s="44">
        <f t="shared" si="47"/>
        <v>160.13436275</v>
      </c>
      <c r="J98" s="44">
        <f t="shared" si="47"/>
        <v>133.85776195</v>
      </c>
      <c r="K98" s="44">
        <f t="shared" si="47"/>
        <v>141.783038</v>
      </c>
      <c r="L98" s="44">
        <f t="shared" si="47"/>
        <v>144.04544</v>
      </c>
      <c r="M98" s="44">
        <f t="shared" si="47"/>
        <v>113.5339968</v>
      </c>
      <c r="N98" s="44">
        <f t="shared" si="47"/>
        <v>131.5157082</v>
      </c>
      <c r="O98" s="44">
        <f t="shared" si="47"/>
        <v>148.50666875</v>
      </c>
      <c r="P98" s="44">
        <f t="shared" si="47"/>
        <v>160.50193</v>
      </c>
      <c r="Q98" s="44">
        <v>26.2</v>
      </c>
      <c r="R98" s="44">
        <v>12.6546</v>
      </c>
      <c r="S98" s="44">
        <f t="shared" si="16"/>
        <v>13.5454</v>
      </c>
      <c r="T98" s="44">
        <v>20.60675064</v>
      </c>
    </row>
    <row r="99" spans="1:20">
      <c r="Q99" s="44">
        <v>25</v>
      </c>
      <c r="R99" s="44">
        <v>13.075</v>
      </c>
      <c r="S99" s="44">
        <f t="shared" si="16"/>
        <v>11.925</v>
      </c>
      <c r="T99" s="44">
        <v>21.29133</v>
      </c>
    </row>
    <row r="100" spans="1:20">
      <c r="Q100" s="44">
        <v>14</v>
      </c>
      <c r="R100" s="44">
        <v>8.162</v>
      </c>
      <c r="S100" s="44">
        <f t="shared" si="16"/>
        <v>5.838</v>
      </c>
      <c r="T100" s="44">
        <v>13.2910008</v>
      </c>
    </row>
    <row r="101" spans="1:20">
      <c r="Q101" s="44">
        <v>15.1</v>
      </c>
      <c r="R101" s="44">
        <v>9.2714</v>
      </c>
      <c r="S101" s="44">
        <f t="shared" si="16"/>
        <v>5.8286</v>
      </c>
      <c r="T101" s="44">
        <v>15.09754776</v>
      </c>
    </row>
    <row r="102" spans="1:20">
      <c r="Q102" s="44">
        <v>15.3</v>
      </c>
      <c r="R102" s="44">
        <v>9.792</v>
      </c>
      <c r="S102" s="44">
        <f t="shared" si="16"/>
        <v>5.508</v>
      </c>
      <c r="T102" s="44">
        <v>15.9452928</v>
      </c>
    </row>
    <row r="103" spans="1:20">
      <c r="Q103" s="44">
        <v>15</v>
      </c>
      <c r="R103" s="44">
        <v>10.08</v>
      </c>
      <c r="S103" s="44">
        <f t="shared" si="16"/>
        <v>4.92</v>
      </c>
      <c r="T103" s="44">
        <v>16.414272</v>
      </c>
    </row>
    <row r="104" spans="1:20">
      <c r="Q104" s="44">
        <v>14.7</v>
      </c>
      <c r="R104" s="44">
        <v>10.4076</v>
      </c>
      <c r="S104" s="44">
        <f t="shared" si="16"/>
        <v>4.2924</v>
      </c>
      <c r="T104" s="44">
        <v>16.94773584</v>
      </c>
    </row>
    <row r="105" spans="1:20">
      <c r="Q105" s="44">
        <v>12.5</v>
      </c>
      <c r="R105" s="44">
        <v>9.2375</v>
      </c>
      <c r="S105" s="44">
        <f t="shared" si="16"/>
        <v>3.2625</v>
      </c>
      <c r="T105" s="44">
        <v>15.042345</v>
      </c>
    </row>
    <row r="106" spans="1:20">
      <c r="Q106" s="44">
        <v>9.8</v>
      </c>
      <c r="R106" s="44">
        <v>7.448</v>
      </c>
      <c r="S106" s="44">
        <f t="shared" si="16"/>
        <v>2.352</v>
      </c>
      <c r="T106" s="44">
        <v>12.1283232</v>
      </c>
    </row>
    <row r="107" spans="1:20">
      <c r="Q107" s="44">
        <v>197</v>
      </c>
      <c r="R107" s="44">
        <v>52.796</v>
      </c>
      <c r="S107" s="44">
        <f t="shared" si="16"/>
        <v>144.204</v>
      </c>
      <c r="T107" s="44">
        <v>45.8638852</v>
      </c>
    </row>
    <row r="108" spans="1:20">
      <c r="Q108" s="44">
        <v>205.4</v>
      </c>
      <c r="R108" s="44">
        <v>62.8524</v>
      </c>
      <c r="S108" s="44">
        <f t="shared" si="16"/>
        <v>142.5476</v>
      </c>
      <c r="T108" s="44">
        <v>54.59987988</v>
      </c>
    </row>
    <row r="109" spans="1:20">
      <c r="Q109" s="44">
        <v>192.66</v>
      </c>
      <c r="R109" s="44">
        <v>63.38514</v>
      </c>
      <c r="S109" s="44">
        <f t="shared" si="16"/>
        <v>129.27486</v>
      </c>
      <c r="T109" s="44">
        <v>55.062671118</v>
      </c>
    </row>
    <row r="110" spans="1:20">
      <c r="Q110" s="44">
        <v>202.2</v>
      </c>
      <c r="R110" s="44">
        <v>75.4206</v>
      </c>
      <c r="S110" s="44">
        <f t="shared" si="16"/>
        <v>126.7794</v>
      </c>
      <c r="T110" s="44">
        <v>65.51787522</v>
      </c>
    </row>
    <row r="111" spans="1:20">
      <c r="Q111" s="44">
        <v>191.7</v>
      </c>
      <c r="R111" s="44">
        <v>78.7887</v>
      </c>
      <c r="S111" s="44">
        <f t="shared" si="16"/>
        <v>112.9113</v>
      </c>
      <c r="T111" s="44">
        <v>68.44374369</v>
      </c>
    </row>
    <row r="112" spans="1:20">
      <c r="Q112" s="44">
        <v>197.2</v>
      </c>
      <c r="R112" s="44">
        <v>89.1344</v>
      </c>
      <c r="S112" s="44">
        <f t="shared" si="16"/>
        <v>108.0656</v>
      </c>
      <c r="T112" s="44">
        <v>77.43105328</v>
      </c>
    </row>
    <row r="113" spans="17:20">
      <c r="Q113" s="44">
        <v>193.4</v>
      </c>
      <c r="R113" s="44">
        <v>93.4122</v>
      </c>
      <c r="S113" s="44">
        <f t="shared" si="16"/>
        <v>99.9878</v>
      </c>
      <c r="T113" s="44">
        <v>81.14717814</v>
      </c>
    </row>
    <row r="114" spans="17:20">
      <c r="Q114" s="44">
        <v>176.8</v>
      </c>
      <c r="R114" s="44">
        <v>92.4664</v>
      </c>
      <c r="S114" s="44">
        <f t="shared" si="16"/>
        <v>84.3336</v>
      </c>
      <c r="T114" s="44">
        <v>80.32556168</v>
      </c>
    </row>
    <row r="115" spans="17:20">
      <c r="Q115" s="44">
        <v>124.1</v>
      </c>
      <c r="R115" s="44">
        <v>72.3503</v>
      </c>
      <c r="S115" s="44">
        <f t="shared" si="16"/>
        <v>51.7497</v>
      </c>
      <c r="T115" s="44">
        <v>62.85070561</v>
      </c>
    </row>
    <row r="116" spans="17:20">
      <c r="Q116" s="44">
        <v>105</v>
      </c>
      <c r="R116" s="44">
        <v>64.47</v>
      </c>
      <c r="S116" s="44">
        <f t="shared" si="16"/>
        <v>40.53</v>
      </c>
      <c r="T116" s="44">
        <v>56.005089</v>
      </c>
    </row>
    <row r="117" spans="17:20">
      <c r="Q117" s="44">
        <v>107.6</v>
      </c>
      <c r="R117" s="44">
        <v>68.864</v>
      </c>
      <c r="S117" s="44">
        <f t="shared" si="16"/>
        <v>38.736</v>
      </c>
      <c r="T117" s="44">
        <v>59.8221568</v>
      </c>
    </row>
    <row r="118" spans="17:20">
      <c r="Q118" s="44">
        <v>111.9</v>
      </c>
      <c r="R118" s="44">
        <v>75.1968</v>
      </c>
      <c r="S118" s="44">
        <f t="shared" si="16"/>
        <v>36.7032</v>
      </c>
      <c r="T118" s="44">
        <v>65.32346016</v>
      </c>
    </row>
    <row r="119" spans="17:20">
      <c r="Q119" s="44">
        <v>109.7</v>
      </c>
      <c r="R119" s="44">
        <v>77.6676</v>
      </c>
      <c r="S119" s="44">
        <f t="shared" si="16"/>
        <v>32.0324</v>
      </c>
      <c r="T119" s="44">
        <v>67.46984412</v>
      </c>
    </row>
    <row r="120" spans="17:20">
      <c r="Q120" s="44">
        <v>110.3</v>
      </c>
      <c r="R120" s="44">
        <v>81.5117</v>
      </c>
      <c r="S120" s="44">
        <f t="shared" si="16"/>
        <v>28.7883</v>
      </c>
      <c r="T120" s="44">
        <v>70.80921379</v>
      </c>
    </row>
    <row r="121" spans="17:20">
      <c r="Q121" s="44">
        <v>108.7</v>
      </c>
      <c r="R121" s="44">
        <v>82.612</v>
      </c>
      <c r="S121" s="44">
        <f t="shared" si="16"/>
        <v>26.088</v>
      </c>
      <c r="T121" s="44">
        <v>71.7650444</v>
      </c>
    </row>
    <row r="122" spans="17:20">
      <c r="Q122" s="44">
        <v>3</v>
      </c>
      <c r="R122" s="44">
        <v>0.804</v>
      </c>
      <c r="S122" s="44">
        <f t="shared" si="16"/>
        <v>2.196</v>
      </c>
      <c r="T122" s="44">
        <v>0.1500264</v>
      </c>
    </row>
    <row r="123" spans="17:20">
      <c r="Q123" s="44">
        <v>6.72</v>
      </c>
      <c r="R123" s="44">
        <v>2.05632</v>
      </c>
      <c r="S123" s="44">
        <f t="shared" si="16"/>
        <v>4.66368</v>
      </c>
      <c r="T123" s="44">
        <v>0.383709312</v>
      </c>
    </row>
    <row r="124" spans="17:20">
      <c r="Q124" s="44">
        <v>6.89</v>
      </c>
      <c r="R124" s="44">
        <v>2.26681</v>
      </c>
      <c r="S124" s="44">
        <f t="shared" si="16"/>
        <v>4.62319</v>
      </c>
      <c r="T124" s="44">
        <v>0.422986746</v>
      </c>
    </row>
    <row r="125" spans="17:20">
      <c r="Q125" s="44">
        <v>6.9</v>
      </c>
      <c r="R125" s="44">
        <v>2.5737</v>
      </c>
      <c r="S125" s="44">
        <f t="shared" si="16"/>
        <v>4.3263</v>
      </c>
      <c r="T125" s="44">
        <v>0.48025242</v>
      </c>
    </row>
    <row r="126" spans="17:20">
      <c r="Q126" s="44">
        <v>5.8</v>
      </c>
      <c r="R126" s="44">
        <v>2.3838</v>
      </c>
      <c r="S126" s="44">
        <f t="shared" si="16"/>
        <v>3.4162</v>
      </c>
      <c r="T126" s="44">
        <v>0.44481708</v>
      </c>
    </row>
    <row r="127" spans="17:20">
      <c r="Q127" s="44">
        <v>5.8</v>
      </c>
      <c r="R127" s="44">
        <v>2.6216</v>
      </c>
      <c r="S127" s="44">
        <f t="shared" si="16"/>
        <v>3.1784</v>
      </c>
      <c r="T127" s="44">
        <v>0.48919056</v>
      </c>
    </row>
    <row r="128" spans="17:20">
      <c r="Q128" s="44">
        <v>5.8</v>
      </c>
      <c r="R128" s="44">
        <v>2.8014</v>
      </c>
      <c r="S128" s="44">
        <f t="shared" si="16"/>
        <v>2.9986</v>
      </c>
      <c r="T128" s="44">
        <v>0.52274124</v>
      </c>
    </row>
    <row r="129" spans="17:20">
      <c r="Q129" s="44">
        <v>5.1</v>
      </c>
      <c r="R129" s="44">
        <v>2.6673</v>
      </c>
      <c r="S129" s="44">
        <f t="shared" si="16"/>
        <v>2.4327</v>
      </c>
      <c r="T129" s="44">
        <v>0.49771818</v>
      </c>
    </row>
    <row r="130" spans="17:20">
      <c r="Q130" s="44">
        <v>6.5</v>
      </c>
      <c r="R130" s="44">
        <v>3.7895</v>
      </c>
      <c r="S130" s="44">
        <f t="shared" ref="S130:S193" si="48">Q130-R130</f>
        <v>2.7105</v>
      </c>
      <c r="T130" s="44">
        <v>0.7071207</v>
      </c>
    </row>
    <row r="131" spans="17:20">
      <c r="Q131" s="44">
        <v>5.6</v>
      </c>
      <c r="R131" s="44">
        <v>3.4384</v>
      </c>
      <c r="S131" s="44">
        <f t="shared" si="48"/>
        <v>2.1616</v>
      </c>
      <c r="T131" s="44">
        <v>0.64160544</v>
      </c>
    </row>
    <row r="132" spans="17:20">
      <c r="Q132" s="44">
        <v>5.2</v>
      </c>
      <c r="R132" s="44">
        <v>3.328</v>
      </c>
      <c r="S132" s="44">
        <f t="shared" si="48"/>
        <v>1.872</v>
      </c>
      <c r="T132" s="44">
        <v>0.6210048</v>
      </c>
    </row>
    <row r="133" spans="17:20">
      <c r="Q133" s="44">
        <v>5.3</v>
      </c>
      <c r="R133" s="44">
        <v>3.5616</v>
      </c>
      <c r="S133" s="44">
        <f t="shared" si="48"/>
        <v>1.7384</v>
      </c>
      <c r="T133" s="44">
        <v>0.66459456</v>
      </c>
    </row>
    <row r="134" spans="17:20">
      <c r="Q134" s="44">
        <v>5.4</v>
      </c>
      <c r="R134" s="44">
        <v>3.8232</v>
      </c>
      <c r="S134" s="44">
        <f t="shared" si="48"/>
        <v>1.5768</v>
      </c>
      <c r="T134" s="44">
        <v>0.71340912</v>
      </c>
    </row>
    <row r="135" spans="17:20">
      <c r="Q135" s="44">
        <v>5.7</v>
      </c>
      <c r="R135" s="44">
        <v>4.2123</v>
      </c>
      <c r="S135" s="44">
        <f t="shared" si="48"/>
        <v>1.4877</v>
      </c>
      <c r="T135" s="44">
        <v>0.78601518</v>
      </c>
    </row>
    <row r="136" spans="17:20">
      <c r="Q136" s="44">
        <v>6.1</v>
      </c>
      <c r="R136" s="44">
        <v>4.636</v>
      </c>
      <c r="S136" s="44">
        <f t="shared" si="48"/>
        <v>1.464</v>
      </c>
      <c r="T136" s="44">
        <v>0.8650776</v>
      </c>
    </row>
    <row r="137" spans="17:20">
      <c r="Q137" s="44">
        <v>18.9</v>
      </c>
      <c r="R137" s="44">
        <v>5.0652</v>
      </c>
      <c r="S137" s="44">
        <f t="shared" si="48"/>
        <v>13.8348</v>
      </c>
      <c r="T137" s="44">
        <v>4.31706996</v>
      </c>
    </row>
    <row r="138" spans="17:20">
      <c r="Q138" s="44">
        <v>22.06</v>
      </c>
      <c r="R138" s="44">
        <v>6.75036</v>
      </c>
      <c r="S138" s="44">
        <f t="shared" si="48"/>
        <v>15.30964</v>
      </c>
      <c r="T138" s="44">
        <v>5.753331828</v>
      </c>
    </row>
    <row r="139" spans="17:20">
      <c r="Q139" s="44">
        <v>21.47</v>
      </c>
      <c r="R139" s="44">
        <v>7.06363</v>
      </c>
      <c r="S139" s="44">
        <f t="shared" si="48"/>
        <v>14.40637</v>
      </c>
      <c r="T139" s="44">
        <v>6.020331849</v>
      </c>
    </row>
    <row r="140" spans="17:20">
      <c r="Q140" s="44">
        <v>20.9</v>
      </c>
      <c r="R140" s="44">
        <v>7.7957</v>
      </c>
      <c r="S140" s="44">
        <f t="shared" si="48"/>
        <v>13.1043</v>
      </c>
      <c r="T140" s="44">
        <v>6.64427511</v>
      </c>
    </row>
    <row r="141" spans="17:20">
      <c r="Q141" s="44">
        <v>20.4</v>
      </c>
      <c r="R141" s="44">
        <v>8.3844</v>
      </c>
      <c r="S141" s="44">
        <f t="shared" si="48"/>
        <v>12.0156</v>
      </c>
      <c r="T141" s="44">
        <v>7.14602412</v>
      </c>
    </row>
    <row r="142" spans="17:20">
      <c r="Q142" s="44">
        <v>20.5</v>
      </c>
      <c r="R142" s="44">
        <v>9.266</v>
      </c>
      <c r="S142" s="44">
        <f t="shared" si="48"/>
        <v>11.234</v>
      </c>
      <c r="T142" s="44">
        <v>7.8974118</v>
      </c>
    </row>
    <row r="143" spans="17:20">
      <c r="Q143" s="44">
        <v>20</v>
      </c>
      <c r="R143" s="44">
        <v>9.66</v>
      </c>
      <c r="S143" s="44">
        <f t="shared" si="48"/>
        <v>10.34</v>
      </c>
      <c r="T143" s="44">
        <v>8.233218</v>
      </c>
    </row>
    <row r="144" spans="17:20">
      <c r="Q144" s="44">
        <v>19.9</v>
      </c>
      <c r="R144" s="44">
        <v>10.4077</v>
      </c>
      <c r="S144" s="44">
        <f t="shared" si="48"/>
        <v>9.4923</v>
      </c>
      <c r="T144" s="44">
        <v>8.87048271</v>
      </c>
    </row>
    <row r="145" spans="17:20">
      <c r="Q145" s="44">
        <v>13.9</v>
      </c>
      <c r="R145" s="44">
        <v>8.1037</v>
      </c>
      <c r="S145" s="44">
        <f t="shared" si="48"/>
        <v>5.7963</v>
      </c>
      <c r="T145" s="44">
        <v>6.90678351</v>
      </c>
    </row>
    <row r="146" spans="17:20">
      <c r="Q146" s="44">
        <v>13.4</v>
      </c>
      <c r="R146" s="44">
        <v>8.2276</v>
      </c>
      <c r="S146" s="44">
        <f t="shared" si="48"/>
        <v>5.1724</v>
      </c>
      <c r="T146" s="44">
        <v>7.01238348</v>
      </c>
    </row>
    <row r="147" spans="17:20">
      <c r="Q147" s="44">
        <v>12.5</v>
      </c>
      <c r="R147" s="44">
        <v>8</v>
      </c>
      <c r="S147" s="44">
        <f t="shared" si="48"/>
        <v>4.5</v>
      </c>
      <c r="T147" s="44">
        <v>6.8184</v>
      </c>
    </row>
    <row r="148" spans="17:20">
      <c r="Q148" s="44">
        <v>12.9</v>
      </c>
      <c r="R148" s="44">
        <v>8.6688</v>
      </c>
      <c r="S148" s="44">
        <f t="shared" si="48"/>
        <v>4.2312</v>
      </c>
      <c r="T148" s="44">
        <v>7.38841824</v>
      </c>
    </row>
    <row r="149" spans="17:20">
      <c r="Q149" s="44">
        <v>13.1</v>
      </c>
      <c r="R149" s="44">
        <v>9.2748</v>
      </c>
      <c r="S149" s="44">
        <f t="shared" si="48"/>
        <v>3.8252</v>
      </c>
      <c r="T149" s="44">
        <v>7.90491204</v>
      </c>
    </row>
    <row r="150" spans="17:20">
      <c r="Q150" s="44">
        <v>14.3</v>
      </c>
      <c r="R150" s="44">
        <v>10.5677</v>
      </c>
      <c r="S150" s="44">
        <f t="shared" si="48"/>
        <v>3.7323</v>
      </c>
      <c r="T150" s="44">
        <v>9.00685071</v>
      </c>
    </row>
    <row r="151" spans="17:20">
      <c r="Q151" s="44">
        <v>14.9</v>
      </c>
      <c r="R151" s="44">
        <v>11.324</v>
      </c>
      <c r="S151" s="44">
        <f t="shared" si="48"/>
        <v>3.576</v>
      </c>
      <c r="T151" s="44">
        <v>9.6514452</v>
      </c>
    </row>
    <row r="152" spans="17:20">
      <c r="Q152" s="44">
        <v>6.1</v>
      </c>
      <c r="R152" s="44">
        <v>1.6348</v>
      </c>
      <c r="S152" s="44">
        <f t="shared" si="48"/>
        <v>4.4652</v>
      </c>
      <c r="T152" s="44">
        <v>0.065392</v>
      </c>
    </row>
    <row r="153" spans="17:20">
      <c r="Q153" s="44">
        <v>6.11</v>
      </c>
      <c r="R153" s="44">
        <v>1.86966</v>
      </c>
      <c r="S153" s="44">
        <f t="shared" si="48"/>
        <v>4.24034</v>
      </c>
      <c r="T153" s="44">
        <v>0.0747864</v>
      </c>
    </row>
    <row r="154" spans="17:20">
      <c r="Q154" s="44">
        <v>6.08</v>
      </c>
      <c r="R154" s="44">
        <v>2.00032</v>
      </c>
      <c r="S154" s="44">
        <f t="shared" si="48"/>
        <v>4.07968</v>
      </c>
      <c r="T154" s="44">
        <v>0.0800128</v>
      </c>
    </row>
    <row r="155" spans="17:20">
      <c r="Q155" s="44">
        <v>5.7</v>
      </c>
      <c r="R155" s="44">
        <v>2.1261</v>
      </c>
      <c r="S155" s="44">
        <f t="shared" si="48"/>
        <v>3.5739</v>
      </c>
      <c r="T155" s="44">
        <v>0.085044</v>
      </c>
    </row>
    <row r="156" spans="17:20">
      <c r="Q156" s="44">
        <v>5.2</v>
      </c>
      <c r="R156" s="44">
        <v>2.1372</v>
      </c>
      <c r="S156" s="44">
        <f t="shared" si="48"/>
        <v>3.0628</v>
      </c>
      <c r="T156" s="44">
        <v>0.085488</v>
      </c>
    </row>
    <row r="157" spans="17:20">
      <c r="Q157" s="44">
        <v>4.6</v>
      </c>
      <c r="R157" s="44">
        <v>2.0792</v>
      </c>
      <c r="S157" s="44">
        <f t="shared" si="48"/>
        <v>2.5208</v>
      </c>
      <c r="T157" s="44">
        <v>0.083168</v>
      </c>
    </row>
    <row r="158" spans="17:20">
      <c r="Q158" s="44">
        <v>4.4</v>
      </c>
      <c r="R158" s="44">
        <v>2.1252</v>
      </c>
      <c r="S158" s="44">
        <f t="shared" si="48"/>
        <v>2.2748</v>
      </c>
      <c r="T158" s="44">
        <v>0.085008</v>
      </c>
    </row>
    <row r="159" spans="17:20">
      <c r="Q159" s="44">
        <v>3.9</v>
      </c>
      <c r="R159" s="44">
        <v>2.0397</v>
      </c>
      <c r="S159" s="44">
        <f t="shared" si="48"/>
        <v>1.8603</v>
      </c>
      <c r="T159" s="44">
        <v>0.081588</v>
      </c>
    </row>
    <row r="160" spans="17:20">
      <c r="Q160" s="44">
        <v>3.3</v>
      </c>
      <c r="R160" s="44">
        <v>1.9239</v>
      </c>
      <c r="S160" s="44">
        <f t="shared" si="48"/>
        <v>1.3761</v>
      </c>
      <c r="T160" s="44">
        <v>0.076956</v>
      </c>
    </row>
    <row r="161" spans="17:20">
      <c r="Q161" s="44">
        <v>3.2</v>
      </c>
      <c r="R161" s="44">
        <v>1.9648</v>
      </c>
      <c r="S161" s="44">
        <f t="shared" si="48"/>
        <v>1.2352</v>
      </c>
      <c r="T161" s="44">
        <v>0.078592</v>
      </c>
    </row>
    <row r="162" spans="17:20">
      <c r="Q162" s="44">
        <v>3.1</v>
      </c>
      <c r="R162" s="44">
        <v>1.984</v>
      </c>
      <c r="S162" s="44">
        <f t="shared" si="48"/>
        <v>1.116</v>
      </c>
      <c r="T162" s="44">
        <v>0.07936</v>
      </c>
    </row>
    <row r="163" spans="17:20">
      <c r="Q163" s="44">
        <v>4</v>
      </c>
      <c r="R163" s="44">
        <v>2.688</v>
      </c>
      <c r="S163" s="44">
        <f t="shared" si="48"/>
        <v>1.312</v>
      </c>
      <c r="T163" s="44">
        <v>0.10752</v>
      </c>
    </row>
    <row r="164" spans="17:20">
      <c r="Q164" s="44">
        <v>4.3</v>
      </c>
      <c r="R164" s="44">
        <v>3.0444</v>
      </c>
      <c r="S164" s="44">
        <f t="shared" si="48"/>
        <v>1.2556</v>
      </c>
      <c r="T164" s="44">
        <v>0.121776</v>
      </c>
    </row>
    <row r="165" spans="17:20">
      <c r="Q165" s="44">
        <v>4.4</v>
      </c>
      <c r="R165" s="44">
        <v>3.2516</v>
      </c>
      <c r="S165" s="44">
        <f t="shared" si="48"/>
        <v>1.1484</v>
      </c>
      <c r="T165" s="44">
        <v>0.130064</v>
      </c>
    </row>
    <row r="166" spans="17:20">
      <c r="Q166" s="44">
        <v>4.5</v>
      </c>
      <c r="R166" s="44">
        <v>3.42</v>
      </c>
      <c r="S166" s="44">
        <f t="shared" si="48"/>
        <v>1.08</v>
      </c>
      <c r="T166" s="44">
        <v>0.1368</v>
      </c>
    </row>
    <row r="167" spans="17:20">
      <c r="Q167" s="44">
        <v>6.8</v>
      </c>
      <c r="R167" s="44">
        <v>1.8224</v>
      </c>
      <c r="S167" s="44">
        <f t="shared" si="48"/>
        <v>4.9776</v>
      </c>
      <c r="T167" s="44">
        <v>0.9148448</v>
      </c>
    </row>
    <row r="168" spans="17:20">
      <c r="Q168" s="44">
        <v>9.8</v>
      </c>
      <c r="R168" s="44">
        <v>2.9988</v>
      </c>
      <c r="S168" s="44">
        <f t="shared" si="48"/>
        <v>6.8012</v>
      </c>
      <c r="T168" s="44">
        <v>1.5053976</v>
      </c>
    </row>
    <row r="169" spans="17:20">
      <c r="Q169" s="44">
        <v>10.3</v>
      </c>
      <c r="R169" s="44">
        <v>3.3887</v>
      </c>
      <c r="S169" s="44">
        <f t="shared" si="48"/>
        <v>6.9113</v>
      </c>
      <c r="T169" s="44">
        <v>1.7011274</v>
      </c>
    </row>
    <row r="170" spans="17:20">
      <c r="Q170" s="44">
        <v>10.8</v>
      </c>
      <c r="R170" s="44">
        <v>4.0284</v>
      </c>
      <c r="S170" s="44">
        <f t="shared" si="48"/>
        <v>6.7716</v>
      </c>
      <c r="T170" s="44">
        <v>2.0222568</v>
      </c>
    </row>
    <row r="171" spans="17:20">
      <c r="Q171" s="44">
        <v>11.1</v>
      </c>
      <c r="R171" s="44">
        <v>4.5621</v>
      </c>
      <c r="S171" s="44">
        <f t="shared" si="48"/>
        <v>6.5379</v>
      </c>
      <c r="T171" s="44">
        <v>2.2901742</v>
      </c>
    </row>
    <row r="172" spans="17:20">
      <c r="Q172" s="44">
        <v>11.7</v>
      </c>
      <c r="R172" s="44">
        <v>5.2884</v>
      </c>
      <c r="S172" s="44">
        <f t="shared" si="48"/>
        <v>6.4116</v>
      </c>
      <c r="T172" s="44">
        <v>2.6547768</v>
      </c>
    </row>
    <row r="173" spans="17:20">
      <c r="Q173" s="44">
        <v>13</v>
      </c>
      <c r="R173" s="44">
        <v>6.279</v>
      </c>
      <c r="S173" s="44">
        <f t="shared" si="48"/>
        <v>6.721</v>
      </c>
      <c r="T173" s="44">
        <v>3.152058</v>
      </c>
    </row>
    <row r="174" spans="17:20">
      <c r="Q174" s="44">
        <v>13.2</v>
      </c>
      <c r="R174" s="44">
        <v>6.9036</v>
      </c>
      <c r="S174" s="44">
        <f t="shared" si="48"/>
        <v>6.2964</v>
      </c>
      <c r="T174" s="44">
        <v>3.4656072</v>
      </c>
    </row>
    <row r="175" spans="17:20">
      <c r="Q175" s="44">
        <v>12.9</v>
      </c>
      <c r="R175" s="44">
        <v>7.5207</v>
      </c>
      <c r="S175" s="44">
        <f t="shared" si="48"/>
        <v>5.3793</v>
      </c>
      <c r="T175" s="44">
        <v>3.7753914</v>
      </c>
    </row>
    <row r="176" spans="17:20">
      <c r="Q176" s="44">
        <v>12.8</v>
      </c>
      <c r="R176" s="44">
        <v>7.8592</v>
      </c>
      <c r="S176" s="44">
        <f t="shared" si="48"/>
        <v>4.9408</v>
      </c>
      <c r="T176" s="44">
        <v>3.9453184</v>
      </c>
    </row>
    <row r="177" spans="17:20">
      <c r="Q177" s="44">
        <v>14.5</v>
      </c>
      <c r="R177" s="44">
        <v>9.28</v>
      </c>
      <c r="S177" s="44">
        <f t="shared" si="48"/>
        <v>5.22</v>
      </c>
      <c r="T177" s="44">
        <v>4.65856</v>
      </c>
    </row>
    <row r="178" spans="17:20">
      <c r="Q178" s="44">
        <v>16.4</v>
      </c>
      <c r="R178" s="44">
        <v>11.0208</v>
      </c>
      <c r="S178" s="44">
        <f t="shared" si="48"/>
        <v>5.3792</v>
      </c>
      <c r="T178" s="44">
        <v>5.5324416</v>
      </c>
    </row>
    <row r="179" spans="17:20">
      <c r="Q179" s="44">
        <v>13.1</v>
      </c>
      <c r="R179" s="44">
        <v>9.2748</v>
      </c>
      <c r="S179" s="44">
        <f t="shared" si="48"/>
        <v>3.8252</v>
      </c>
      <c r="T179" s="44">
        <v>4.6559496</v>
      </c>
    </row>
    <row r="180" spans="17:20">
      <c r="Q180" s="44">
        <v>14.2</v>
      </c>
      <c r="R180" s="44">
        <v>10.4938</v>
      </c>
      <c r="S180" s="44">
        <f t="shared" si="48"/>
        <v>3.7062</v>
      </c>
      <c r="T180" s="44">
        <v>5.2678876</v>
      </c>
    </row>
    <row r="181" spans="17:20">
      <c r="Q181" s="44">
        <v>14.5</v>
      </c>
      <c r="R181" s="44">
        <v>11.02</v>
      </c>
      <c r="S181" s="44">
        <f t="shared" si="48"/>
        <v>3.48</v>
      </c>
      <c r="T181" s="44">
        <v>5.53204</v>
      </c>
    </row>
    <row r="182" spans="17:20">
      <c r="Q182" s="44">
        <v>5</v>
      </c>
      <c r="R182" s="44">
        <v>1.34</v>
      </c>
      <c r="S182" s="44">
        <f t="shared" si="48"/>
        <v>3.66</v>
      </c>
      <c r="T182" s="44">
        <v>0.769294</v>
      </c>
    </row>
    <row r="183" spans="17:20">
      <c r="Q183" s="44">
        <v>5.04</v>
      </c>
      <c r="R183" s="44">
        <v>1.54224</v>
      </c>
      <c r="S183" s="44">
        <f t="shared" si="48"/>
        <v>3.49776</v>
      </c>
      <c r="T183" s="44">
        <v>0.885399984</v>
      </c>
    </row>
    <row r="184" spans="17:20">
      <c r="Q184" s="44">
        <v>5.16</v>
      </c>
      <c r="R184" s="44">
        <v>1.69764</v>
      </c>
      <c r="S184" s="44">
        <f t="shared" si="48"/>
        <v>3.46236</v>
      </c>
      <c r="T184" s="44">
        <v>0.974615124</v>
      </c>
    </row>
    <row r="185" spans="17:20">
      <c r="Q185" s="44">
        <v>5.1</v>
      </c>
      <c r="R185" s="44">
        <v>1.9023</v>
      </c>
      <c r="S185" s="44">
        <f t="shared" si="48"/>
        <v>3.1977</v>
      </c>
      <c r="T185" s="44">
        <v>1.09211043</v>
      </c>
    </row>
    <row r="186" spans="17:20">
      <c r="Q186" s="44">
        <v>5</v>
      </c>
      <c r="R186" s="44">
        <v>2.055</v>
      </c>
      <c r="S186" s="44">
        <f t="shared" si="48"/>
        <v>2.945</v>
      </c>
      <c r="T186" s="44">
        <v>1.1797755</v>
      </c>
    </row>
    <row r="187" spans="17:20">
      <c r="Q187" s="44">
        <v>5.1</v>
      </c>
      <c r="R187" s="44">
        <v>2.3052</v>
      </c>
      <c r="S187" s="44">
        <f t="shared" si="48"/>
        <v>2.7948</v>
      </c>
      <c r="T187" s="44">
        <v>1.32341532</v>
      </c>
    </row>
    <row r="188" spans="17:20">
      <c r="Q188" s="44">
        <v>5</v>
      </c>
      <c r="R188" s="44">
        <v>2.415</v>
      </c>
      <c r="S188" s="44">
        <f t="shared" si="48"/>
        <v>2.585</v>
      </c>
      <c r="T188" s="44">
        <v>1.3864515</v>
      </c>
    </row>
    <row r="189" spans="17:20">
      <c r="Q189" s="44">
        <v>5</v>
      </c>
      <c r="R189" s="44">
        <v>2.615</v>
      </c>
      <c r="S189" s="44">
        <f t="shared" si="48"/>
        <v>2.385</v>
      </c>
      <c r="T189" s="44">
        <v>1.5012715</v>
      </c>
    </row>
    <row r="190" spans="17:20">
      <c r="Q190" s="44">
        <v>3.9</v>
      </c>
      <c r="R190" s="44">
        <v>2.2737</v>
      </c>
      <c r="S190" s="44">
        <f t="shared" si="48"/>
        <v>1.6263</v>
      </c>
      <c r="T190" s="44">
        <v>1.30533117</v>
      </c>
    </row>
    <row r="191" spans="17:20">
      <c r="Q191" s="44">
        <v>4.1</v>
      </c>
      <c r="R191" s="44">
        <v>2.5174</v>
      </c>
      <c r="S191" s="44">
        <f t="shared" si="48"/>
        <v>1.5826</v>
      </c>
      <c r="T191" s="44">
        <v>1.44523934</v>
      </c>
    </row>
    <row r="192" spans="17:20">
      <c r="Q192" s="44">
        <v>4.3</v>
      </c>
      <c r="R192" s="44">
        <v>2.752</v>
      </c>
      <c r="S192" s="44">
        <f t="shared" si="48"/>
        <v>1.548</v>
      </c>
      <c r="T192" s="44">
        <v>1.5799232</v>
      </c>
    </row>
    <row r="193" spans="17:20">
      <c r="Q193" s="44">
        <v>4.4</v>
      </c>
      <c r="R193" s="44">
        <v>2.9568</v>
      </c>
      <c r="S193" s="44">
        <f t="shared" si="48"/>
        <v>1.4432</v>
      </c>
      <c r="T193" s="44">
        <v>1.69749888</v>
      </c>
    </row>
    <row r="194" spans="17:20">
      <c r="Q194" s="44">
        <v>4.6</v>
      </c>
      <c r="R194" s="44">
        <v>3.2568</v>
      </c>
      <c r="S194" s="44">
        <f t="shared" ref="S194:S257" si="49">Q194-R194</f>
        <v>1.3432</v>
      </c>
      <c r="T194" s="44">
        <v>1.86972888</v>
      </c>
    </row>
    <row r="195" spans="17:20">
      <c r="Q195" s="44">
        <v>5</v>
      </c>
      <c r="R195" s="44">
        <v>3.695</v>
      </c>
      <c r="S195" s="44">
        <f t="shared" si="49"/>
        <v>1.305</v>
      </c>
      <c r="T195" s="44">
        <v>2.1212995</v>
      </c>
    </row>
    <row r="196" spans="17:20">
      <c r="Q196" s="44">
        <v>4.9</v>
      </c>
      <c r="R196" s="44">
        <v>3.724</v>
      </c>
      <c r="S196" s="44">
        <f t="shared" si="49"/>
        <v>1.176</v>
      </c>
      <c r="T196" s="44">
        <v>2.1379484</v>
      </c>
    </row>
    <row r="197" spans="17:20">
      <c r="Q197" s="44">
        <v>4</v>
      </c>
      <c r="R197" s="44">
        <v>1.072</v>
      </c>
      <c r="S197" s="44">
        <f t="shared" si="49"/>
        <v>2.928</v>
      </c>
      <c r="T197" s="44">
        <v>0.7582256</v>
      </c>
    </row>
    <row r="198" spans="17:20">
      <c r="Q198" s="44">
        <v>6.69</v>
      </c>
      <c r="R198" s="44">
        <v>2.04714</v>
      </c>
      <c r="S198" s="44">
        <f t="shared" si="49"/>
        <v>4.64286</v>
      </c>
      <c r="T198" s="44">
        <v>1.447942122</v>
      </c>
    </row>
    <row r="199" spans="17:20">
      <c r="Q199" s="44">
        <v>7.19</v>
      </c>
      <c r="R199" s="44">
        <v>2.36551</v>
      </c>
      <c r="S199" s="44">
        <f t="shared" si="49"/>
        <v>4.82449</v>
      </c>
      <c r="T199" s="44">
        <v>1.673125223</v>
      </c>
    </row>
    <row r="200" spans="17:20">
      <c r="Q200" s="44">
        <v>7.6</v>
      </c>
      <c r="R200" s="44">
        <v>2.8348</v>
      </c>
      <c r="S200" s="44">
        <f t="shared" si="49"/>
        <v>4.7652</v>
      </c>
      <c r="T200" s="44">
        <v>2.00505404</v>
      </c>
    </row>
    <row r="201" spans="17:20">
      <c r="Q201" s="44">
        <v>7.5</v>
      </c>
      <c r="R201" s="44">
        <v>3.0825</v>
      </c>
      <c r="S201" s="44">
        <f t="shared" si="49"/>
        <v>4.4175</v>
      </c>
      <c r="T201" s="44">
        <v>2.18025225</v>
      </c>
    </row>
    <row r="202" spans="17:20">
      <c r="Q202" s="44">
        <v>7.1</v>
      </c>
      <c r="R202" s="44">
        <v>3.2092</v>
      </c>
      <c r="S202" s="44">
        <f t="shared" si="49"/>
        <v>3.8908</v>
      </c>
      <c r="T202" s="44">
        <v>2.26986716</v>
      </c>
    </row>
    <row r="203" spans="17:20">
      <c r="Q203" s="44">
        <v>7.2</v>
      </c>
      <c r="R203" s="44">
        <v>3.4776</v>
      </c>
      <c r="S203" s="44">
        <f t="shared" si="49"/>
        <v>3.7224</v>
      </c>
      <c r="T203" s="44">
        <v>2.45970648</v>
      </c>
    </row>
    <row r="204" spans="17:20">
      <c r="Q204" s="44">
        <v>6.9</v>
      </c>
      <c r="R204" s="44">
        <v>3.6087</v>
      </c>
      <c r="S204" s="44">
        <f t="shared" si="49"/>
        <v>3.2913</v>
      </c>
      <c r="T204" s="44">
        <v>2.55243351</v>
      </c>
    </row>
    <row r="205" spans="17:20">
      <c r="Q205" s="44">
        <v>3.2</v>
      </c>
      <c r="R205" s="44">
        <v>1.8656</v>
      </c>
      <c r="S205" s="44">
        <f t="shared" si="49"/>
        <v>1.3344</v>
      </c>
      <c r="T205" s="44">
        <v>1.31953888</v>
      </c>
    </row>
    <row r="206" spans="17:20">
      <c r="Q206" s="44">
        <v>3.7</v>
      </c>
      <c r="R206" s="44">
        <v>2.2718</v>
      </c>
      <c r="S206" s="44">
        <f t="shared" si="49"/>
        <v>1.4282</v>
      </c>
      <c r="T206" s="44">
        <v>1.60684414</v>
      </c>
    </row>
    <row r="207" spans="17:20">
      <c r="Q207" s="44">
        <v>3.5</v>
      </c>
      <c r="R207" s="44">
        <v>2.24</v>
      </c>
      <c r="S207" s="44">
        <f t="shared" si="49"/>
        <v>1.26</v>
      </c>
      <c r="T207" s="44">
        <v>1.584352</v>
      </c>
    </row>
    <row r="208" spans="17:20">
      <c r="Q208" s="44">
        <v>2.5</v>
      </c>
      <c r="R208" s="44">
        <v>1.68</v>
      </c>
      <c r="S208" s="44">
        <f t="shared" si="49"/>
        <v>0.82</v>
      </c>
      <c r="T208" s="44">
        <v>1.188264</v>
      </c>
    </row>
    <row r="209" spans="17:20">
      <c r="Q209" s="44">
        <v>2.6</v>
      </c>
      <c r="R209" s="44">
        <v>1.8408</v>
      </c>
      <c r="S209" s="44">
        <f t="shared" si="49"/>
        <v>0.7592</v>
      </c>
      <c r="T209" s="44">
        <v>1.30199784</v>
      </c>
    </row>
    <row r="210" spans="17:20">
      <c r="Q210" s="44">
        <v>1.5</v>
      </c>
      <c r="R210" s="44">
        <v>1.1085</v>
      </c>
      <c r="S210" s="44">
        <f t="shared" si="49"/>
        <v>0.3915</v>
      </c>
      <c r="T210" s="44">
        <v>0.78404205</v>
      </c>
    </row>
    <row r="211" spans="17:20">
      <c r="Q211" s="44">
        <v>1</v>
      </c>
      <c r="R211" s="44">
        <v>0.76</v>
      </c>
      <c r="S211" s="44">
        <f t="shared" si="49"/>
        <v>0.24</v>
      </c>
      <c r="T211" s="44">
        <v>0.537548</v>
      </c>
    </row>
    <row r="212" spans="17:20">
      <c r="Q212" s="44">
        <v>83.8</v>
      </c>
      <c r="R212" s="44">
        <v>22.4584</v>
      </c>
      <c r="S212" s="44">
        <f t="shared" si="49"/>
        <v>61.3416</v>
      </c>
      <c r="T212" s="44">
        <v>14.33744256</v>
      </c>
    </row>
    <row r="213" spans="17:20">
      <c r="Q213" s="44">
        <v>93.32</v>
      </c>
      <c r="R213" s="44">
        <v>28.55592</v>
      </c>
      <c r="S213" s="44">
        <f t="shared" si="49"/>
        <v>64.76408</v>
      </c>
      <c r="T213" s="44">
        <v>18.230099328</v>
      </c>
    </row>
    <row r="214" spans="17:20">
      <c r="Q214" s="44">
        <v>125.7</v>
      </c>
      <c r="R214" s="44">
        <v>41.3553</v>
      </c>
      <c r="S214" s="44">
        <f t="shared" si="49"/>
        <v>84.3447</v>
      </c>
      <c r="T214" s="44">
        <v>26.40122352</v>
      </c>
    </row>
    <row r="215" spans="17:20">
      <c r="Q215" s="44">
        <v>129.8</v>
      </c>
      <c r="R215" s="44">
        <v>48.4154</v>
      </c>
      <c r="S215" s="44">
        <f t="shared" si="49"/>
        <v>81.3846</v>
      </c>
      <c r="T215" s="44">
        <v>30.90839136</v>
      </c>
    </row>
    <row r="216" spans="17:20">
      <c r="Q216" s="44">
        <v>125</v>
      </c>
      <c r="R216" s="44">
        <v>51.375</v>
      </c>
      <c r="S216" s="44">
        <f t="shared" si="49"/>
        <v>73.625</v>
      </c>
      <c r="T216" s="44">
        <v>32.7978</v>
      </c>
    </row>
    <row r="217" spans="17:20">
      <c r="Q217" s="44">
        <v>139.7</v>
      </c>
      <c r="R217" s="44">
        <v>63.1444</v>
      </c>
      <c r="S217" s="44">
        <f t="shared" si="49"/>
        <v>76.5556</v>
      </c>
      <c r="T217" s="44">
        <v>40.31138496</v>
      </c>
    </row>
    <row r="218" spans="17:20">
      <c r="Q218" s="44">
        <v>133.4</v>
      </c>
      <c r="R218" s="44">
        <v>64.4322</v>
      </c>
      <c r="S218" s="44">
        <f t="shared" si="49"/>
        <v>68.9678</v>
      </c>
      <c r="T218" s="44">
        <v>41.13351648</v>
      </c>
    </row>
    <row r="219" spans="17:20">
      <c r="Q219" s="44">
        <v>129.3</v>
      </c>
      <c r="R219" s="44">
        <v>67.6239</v>
      </c>
      <c r="S219" s="44">
        <f t="shared" si="49"/>
        <v>61.6761</v>
      </c>
      <c r="T219" s="44">
        <v>43.17109776</v>
      </c>
    </row>
    <row r="220" spans="17:20">
      <c r="Q220" s="44">
        <v>93.1</v>
      </c>
      <c r="R220" s="44">
        <v>54.2773</v>
      </c>
      <c r="S220" s="44">
        <f t="shared" si="49"/>
        <v>38.8227</v>
      </c>
      <c r="T220" s="44">
        <v>34.65062832</v>
      </c>
    </row>
    <row r="221" spans="17:20">
      <c r="Q221" s="44">
        <v>91.4</v>
      </c>
      <c r="R221" s="44">
        <v>56.1196</v>
      </c>
      <c r="S221" s="44">
        <f t="shared" si="49"/>
        <v>35.2804</v>
      </c>
      <c r="T221" s="44">
        <v>35.82675264</v>
      </c>
    </row>
    <row r="222" spans="17:20">
      <c r="Q222" s="44">
        <v>89.9</v>
      </c>
      <c r="R222" s="44">
        <v>57.536</v>
      </c>
      <c r="S222" s="44">
        <f t="shared" si="49"/>
        <v>32.364</v>
      </c>
      <c r="T222" s="44">
        <v>36.7309824</v>
      </c>
    </row>
    <row r="223" spans="17:20">
      <c r="Q223" s="44">
        <v>86.4</v>
      </c>
      <c r="R223" s="44">
        <v>58.0608</v>
      </c>
      <c r="S223" s="44">
        <f t="shared" si="49"/>
        <v>28.3392</v>
      </c>
      <c r="T223" s="44">
        <v>37.06601472</v>
      </c>
    </row>
    <row r="224" spans="17:20">
      <c r="Q224" s="44">
        <v>86.1</v>
      </c>
      <c r="R224" s="44">
        <v>60.9588</v>
      </c>
      <c r="S224" s="44">
        <f t="shared" si="49"/>
        <v>25.1412</v>
      </c>
      <c r="T224" s="44">
        <v>38.91609792</v>
      </c>
    </row>
    <row r="225" spans="17:20">
      <c r="Q225" s="44">
        <v>86.4</v>
      </c>
      <c r="R225" s="44">
        <v>63.8496</v>
      </c>
      <c r="S225" s="44">
        <f t="shared" si="49"/>
        <v>22.5504</v>
      </c>
      <c r="T225" s="44">
        <v>40.76158464</v>
      </c>
    </row>
    <row r="226" spans="17:20">
      <c r="Q226" s="44">
        <v>82.3</v>
      </c>
      <c r="R226" s="44">
        <v>62.548</v>
      </c>
      <c r="S226" s="44">
        <f t="shared" si="49"/>
        <v>19.752</v>
      </c>
      <c r="T226" s="44">
        <v>39.9306432</v>
      </c>
    </row>
    <row r="227" spans="17:20">
      <c r="Q227" s="44">
        <v>50.5</v>
      </c>
      <c r="R227" s="44">
        <v>13.534</v>
      </c>
      <c r="S227" s="44">
        <f t="shared" si="49"/>
        <v>36.966</v>
      </c>
      <c r="T227" s="44">
        <v>20.328068</v>
      </c>
    </row>
    <row r="228" spans="17:20">
      <c r="Q228" s="44">
        <v>98.5</v>
      </c>
      <c r="R228" s="44">
        <v>30.141</v>
      </c>
      <c r="S228" s="44">
        <f t="shared" si="49"/>
        <v>68.359</v>
      </c>
      <c r="T228" s="44">
        <v>45.271782</v>
      </c>
    </row>
    <row r="229" spans="17:20">
      <c r="Q229" s="44">
        <v>96.07</v>
      </c>
      <c r="R229" s="44">
        <v>31.60703</v>
      </c>
      <c r="S229" s="44">
        <f t="shared" si="49"/>
        <v>64.46297</v>
      </c>
      <c r="T229" s="44">
        <v>47.47375906</v>
      </c>
    </row>
    <row r="230" spans="17:20">
      <c r="Q230" s="44">
        <v>100.6</v>
      </c>
      <c r="R230" s="44">
        <v>37.5238</v>
      </c>
      <c r="S230" s="44">
        <f t="shared" si="49"/>
        <v>63.0762</v>
      </c>
      <c r="T230" s="44">
        <v>56.3607476</v>
      </c>
    </row>
    <row r="231" spans="17:20">
      <c r="Q231" s="44">
        <v>100.7</v>
      </c>
      <c r="R231" s="44">
        <v>41.3877</v>
      </c>
      <c r="S231" s="44">
        <f t="shared" si="49"/>
        <v>59.3123</v>
      </c>
      <c r="T231" s="44">
        <v>62.1643254</v>
      </c>
    </row>
    <row r="232" spans="17:20">
      <c r="Q232" s="44">
        <v>103.2</v>
      </c>
      <c r="R232" s="44">
        <v>46.6464</v>
      </c>
      <c r="S232" s="44">
        <f t="shared" si="49"/>
        <v>56.5536</v>
      </c>
      <c r="T232" s="44">
        <v>70.0628928</v>
      </c>
    </row>
    <row r="233" spans="17:20">
      <c r="Q233" s="44">
        <v>107.8</v>
      </c>
      <c r="R233" s="44">
        <v>52.0674</v>
      </c>
      <c r="S233" s="44">
        <f t="shared" si="49"/>
        <v>55.7326</v>
      </c>
      <c r="T233" s="44">
        <v>78.2052348</v>
      </c>
    </row>
    <row r="234" spans="17:20">
      <c r="Q234" s="44">
        <v>99</v>
      </c>
      <c r="R234" s="44">
        <v>51.777</v>
      </c>
      <c r="S234" s="44">
        <f t="shared" si="49"/>
        <v>47.223</v>
      </c>
      <c r="T234" s="44">
        <v>77.769054</v>
      </c>
    </row>
    <row r="235" spans="17:20">
      <c r="Q235" s="44">
        <v>33.7</v>
      </c>
      <c r="R235" s="44">
        <v>19.6471</v>
      </c>
      <c r="S235" s="44">
        <f t="shared" si="49"/>
        <v>14.0529</v>
      </c>
      <c r="T235" s="44">
        <v>29.5099442</v>
      </c>
    </row>
    <row r="236" spans="17:20">
      <c r="Q236" s="44">
        <v>34.3</v>
      </c>
      <c r="R236" s="44">
        <v>21.0602</v>
      </c>
      <c r="S236" s="44">
        <f t="shared" si="49"/>
        <v>13.2398</v>
      </c>
      <c r="T236" s="44">
        <v>31.6324204</v>
      </c>
    </row>
    <row r="237" spans="17:20">
      <c r="Q237" s="44">
        <v>35.6</v>
      </c>
      <c r="R237" s="44">
        <v>22.784</v>
      </c>
      <c r="S237" s="44">
        <f t="shared" si="49"/>
        <v>12.816</v>
      </c>
      <c r="T237" s="44">
        <v>34.221568</v>
      </c>
    </row>
    <row r="238" spans="17:20">
      <c r="Q238" s="44">
        <v>36.6</v>
      </c>
      <c r="R238" s="44">
        <v>24.5952</v>
      </c>
      <c r="S238" s="44">
        <f t="shared" si="49"/>
        <v>12.0048</v>
      </c>
      <c r="T238" s="44">
        <v>36.9419904</v>
      </c>
    </row>
    <row r="239" spans="17:20">
      <c r="Q239" s="44">
        <v>38.5</v>
      </c>
      <c r="R239" s="44">
        <v>27.258</v>
      </c>
      <c r="S239" s="44">
        <f t="shared" si="49"/>
        <v>11.242</v>
      </c>
      <c r="T239" s="44">
        <v>40.941516</v>
      </c>
    </row>
    <row r="240" spans="17:20">
      <c r="Q240" s="44">
        <v>40.7</v>
      </c>
      <c r="R240" s="44">
        <v>30.0773</v>
      </c>
      <c r="S240" s="44">
        <f t="shared" si="49"/>
        <v>10.6227</v>
      </c>
      <c r="T240" s="44">
        <v>45.1761046</v>
      </c>
    </row>
    <row r="241" spans="17:20">
      <c r="Q241" s="44">
        <v>39.2</v>
      </c>
      <c r="R241" s="44">
        <v>29.792</v>
      </c>
      <c r="S241" s="44">
        <f t="shared" si="49"/>
        <v>9.408</v>
      </c>
      <c r="T241" s="44">
        <v>44.747584</v>
      </c>
    </row>
    <row r="242" spans="17:20">
      <c r="Q242" s="44">
        <v>5.4</v>
      </c>
      <c r="R242" s="44">
        <v>1.4472</v>
      </c>
      <c r="S242" s="44">
        <f t="shared" si="49"/>
        <v>3.9528</v>
      </c>
      <c r="T242" s="44">
        <v>3.7359468</v>
      </c>
    </row>
    <row r="243" spans="17:20">
      <c r="Q243" s="44">
        <v>6.2</v>
      </c>
      <c r="R243" s="44">
        <v>1.8972</v>
      </c>
      <c r="S243" s="44">
        <f t="shared" si="49"/>
        <v>4.3028</v>
      </c>
      <c r="T243" s="44">
        <v>4.8976218</v>
      </c>
    </row>
    <row r="244" spans="17:20">
      <c r="Q244" s="44">
        <v>6.16</v>
      </c>
      <c r="R244" s="44">
        <v>2.02664</v>
      </c>
      <c r="S244" s="44">
        <f t="shared" si="49"/>
        <v>4.13336</v>
      </c>
      <c r="T244" s="44">
        <v>5.23177116</v>
      </c>
    </row>
    <row r="245" spans="17:20">
      <c r="Q245" s="44">
        <v>6.3</v>
      </c>
      <c r="R245" s="44">
        <v>2.3499</v>
      </c>
      <c r="S245" s="44">
        <f t="shared" si="49"/>
        <v>3.9501</v>
      </c>
      <c r="T245" s="44">
        <v>6.06626685</v>
      </c>
    </row>
    <row r="246" spans="17:20">
      <c r="Q246" s="44">
        <v>6.3</v>
      </c>
      <c r="R246" s="44">
        <v>2.5893</v>
      </c>
      <c r="S246" s="44">
        <f t="shared" si="49"/>
        <v>3.7107</v>
      </c>
      <c r="T246" s="44">
        <v>6.68427795</v>
      </c>
    </row>
    <row r="247" spans="17:20">
      <c r="Q247" s="44">
        <v>6.5</v>
      </c>
      <c r="R247" s="44">
        <v>2.938</v>
      </c>
      <c r="S247" s="44">
        <f t="shared" si="49"/>
        <v>3.562</v>
      </c>
      <c r="T247" s="44">
        <v>7.584447</v>
      </c>
    </row>
    <row r="248" spans="17:20">
      <c r="Q248" s="44">
        <v>6.9</v>
      </c>
      <c r="R248" s="44">
        <v>3.3327</v>
      </c>
      <c r="S248" s="44">
        <f t="shared" si="49"/>
        <v>3.5673</v>
      </c>
      <c r="T248" s="44">
        <v>8.60336505</v>
      </c>
    </row>
    <row r="249" spans="17:20">
      <c r="Q249" s="44">
        <v>6.8</v>
      </c>
      <c r="R249" s="44">
        <v>3.5564</v>
      </c>
      <c r="S249" s="44">
        <f t="shared" si="49"/>
        <v>3.2436</v>
      </c>
      <c r="T249" s="44">
        <v>9.1808466</v>
      </c>
    </row>
    <row r="250" spans="17:20">
      <c r="Q250" s="44">
        <v>4.5</v>
      </c>
      <c r="R250" s="44">
        <v>2.6235</v>
      </c>
      <c r="S250" s="44">
        <f t="shared" si="49"/>
        <v>1.8765</v>
      </c>
      <c r="T250" s="44">
        <v>6.77256525</v>
      </c>
    </row>
    <row r="251" spans="17:20">
      <c r="Q251" s="44">
        <v>4.5</v>
      </c>
      <c r="R251" s="44">
        <v>2.763</v>
      </c>
      <c r="S251" s="44">
        <f t="shared" si="49"/>
        <v>1.737</v>
      </c>
      <c r="T251" s="44">
        <v>7.1326845</v>
      </c>
    </row>
    <row r="252" spans="17:20">
      <c r="Q252" s="44">
        <v>4.6</v>
      </c>
      <c r="R252" s="44">
        <v>2.944</v>
      </c>
      <c r="S252" s="44">
        <f t="shared" si="49"/>
        <v>1.656</v>
      </c>
      <c r="T252" s="44">
        <v>7.599936</v>
      </c>
    </row>
    <row r="253" spans="17:20">
      <c r="Q253" s="44">
        <v>4.3</v>
      </c>
      <c r="R253" s="44">
        <v>2.8896</v>
      </c>
      <c r="S253" s="44">
        <f t="shared" si="49"/>
        <v>1.4104</v>
      </c>
      <c r="T253" s="44">
        <v>7.4595024</v>
      </c>
    </row>
    <row r="254" spans="17:20">
      <c r="Q254" s="44">
        <v>1.7</v>
      </c>
      <c r="R254" s="44">
        <v>1.2036</v>
      </c>
      <c r="S254" s="44">
        <f t="shared" si="49"/>
        <v>0.4964</v>
      </c>
      <c r="T254" s="44">
        <v>3.1070934</v>
      </c>
    </row>
    <row r="255" spans="17:20">
      <c r="Q255" s="44">
        <v>1.5</v>
      </c>
      <c r="R255" s="44">
        <v>1.1085</v>
      </c>
      <c r="S255" s="44">
        <f t="shared" si="49"/>
        <v>0.3915</v>
      </c>
      <c r="T255" s="44">
        <v>2.86159275</v>
      </c>
    </row>
    <row r="256" spans="17:20">
      <c r="Q256" s="44">
        <v>1.7</v>
      </c>
      <c r="R256" s="44">
        <v>1.292</v>
      </c>
      <c r="S256" s="44">
        <f t="shared" si="49"/>
        <v>0.408</v>
      </c>
      <c r="T256" s="44">
        <v>3.335298</v>
      </c>
    </row>
    <row r="257" spans="17:20">
      <c r="Q257" s="44">
        <v>2.6</v>
      </c>
      <c r="R257" s="44">
        <v>0.6968</v>
      </c>
      <c r="S257" s="44">
        <f t="shared" si="49"/>
        <v>1.9032</v>
      </c>
      <c r="T257" s="44">
        <v>0.95573088</v>
      </c>
    </row>
    <row r="258" spans="17:20">
      <c r="Q258" s="44">
        <v>13.06</v>
      </c>
      <c r="R258" s="44">
        <v>3.99636</v>
      </c>
      <c r="S258" s="44">
        <f t="shared" ref="S258:S321" si="50">Q258-R258</f>
        <v>9.06364</v>
      </c>
      <c r="T258" s="44">
        <v>5.481407376</v>
      </c>
    </row>
    <row r="259" spans="17:20">
      <c r="Q259" s="44">
        <v>13.2</v>
      </c>
      <c r="R259" s="44">
        <v>4.3428</v>
      </c>
      <c r="S259" s="44">
        <f t="shared" si="50"/>
        <v>8.8572</v>
      </c>
      <c r="T259" s="44">
        <v>5.95658448</v>
      </c>
    </row>
    <row r="260" spans="17:20">
      <c r="Q260" s="44">
        <v>14</v>
      </c>
      <c r="R260" s="44">
        <v>5.222</v>
      </c>
      <c r="S260" s="44">
        <f t="shared" si="50"/>
        <v>8.778</v>
      </c>
      <c r="T260" s="44">
        <v>7.1624952</v>
      </c>
    </row>
    <row r="261" spans="17:20">
      <c r="Q261" s="44">
        <v>14.4</v>
      </c>
      <c r="R261" s="44">
        <v>5.9184</v>
      </c>
      <c r="S261" s="44">
        <f t="shared" si="50"/>
        <v>8.4816</v>
      </c>
      <c r="T261" s="44">
        <v>8.11767744</v>
      </c>
    </row>
    <row r="262" spans="17:20">
      <c r="Q262" s="44">
        <v>14.8</v>
      </c>
      <c r="R262" s="44">
        <v>6.6896</v>
      </c>
      <c r="S262" s="44">
        <f t="shared" si="50"/>
        <v>8.1104</v>
      </c>
      <c r="T262" s="44">
        <v>9.17545536</v>
      </c>
    </row>
    <row r="263" spans="17:20">
      <c r="Q263" s="44">
        <v>15.5</v>
      </c>
      <c r="R263" s="44">
        <v>7.4865</v>
      </c>
      <c r="S263" s="44">
        <f t="shared" si="50"/>
        <v>8.0135</v>
      </c>
      <c r="T263" s="44">
        <v>10.2684834</v>
      </c>
    </row>
    <row r="264" spans="17:20">
      <c r="Q264" s="44">
        <v>14.3</v>
      </c>
      <c r="R264" s="44">
        <v>7.4789</v>
      </c>
      <c r="S264" s="44">
        <f t="shared" si="50"/>
        <v>6.8211</v>
      </c>
      <c r="T264" s="44">
        <v>10.25805924</v>
      </c>
    </row>
    <row r="265" spans="17:20">
      <c r="Q265" s="44">
        <v>5.7</v>
      </c>
      <c r="R265" s="44">
        <v>3.3231</v>
      </c>
      <c r="S265" s="44">
        <f t="shared" si="50"/>
        <v>2.3769</v>
      </c>
      <c r="T265" s="44">
        <v>4.55796396</v>
      </c>
    </row>
    <row r="266" spans="17:20">
      <c r="Q266" s="44">
        <v>5.8</v>
      </c>
      <c r="R266" s="44">
        <v>3.5612</v>
      </c>
      <c r="S266" s="44">
        <f t="shared" si="50"/>
        <v>2.2388</v>
      </c>
      <c r="T266" s="44">
        <v>4.88454192</v>
      </c>
    </row>
    <row r="267" spans="17:20">
      <c r="Q267" s="44">
        <v>6</v>
      </c>
      <c r="R267" s="44">
        <v>3.84</v>
      </c>
      <c r="S267" s="44">
        <f t="shared" si="50"/>
        <v>2.16</v>
      </c>
      <c r="T267" s="44">
        <v>5.266944</v>
      </c>
    </row>
    <row r="268" spans="17:20">
      <c r="Q268" s="44">
        <v>4.8</v>
      </c>
      <c r="R268" s="44">
        <v>3.2256</v>
      </c>
      <c r="S268" s="44">
        <f t="shared" si="50"/>
        <v>1.5744</v>
      </c>
      <c r="T268" s="44">
        <v>4.42423296</v>
      </c>
    </row>
    <row r="269" spans="17:20">
      <c r="Q269" s="44">
        <v>4.4</v>
      </c>
      <c r="R269" s="44">
        <v>3.1152</v>
      </c>
      <c r="S269" s="44">
        <f t="shared" si="50"/>
        <v>1.2848</v>
      </c>
      <c r="T269" s="44">
        <v>4.27280832</v>
      </c>
    </row>
    <row r="270" spans="17:20">
      <c r="Q270" s="44">
        <v>4.5</v>
      </c>
      <c r="R270" s="44">
        <v>3.3255</v>
      </c>
      <c r="S270" s="44">
        <f t="shared" si="50"/>
        <v>1.1745</v>
      </c>
      <c r="T270" s="44">
        <v>4.5612558</v>
      </c>
    </row>
    <row r="271" spans="17:20">
      <c r="Q271" s="44">
        <v>3.9</v>
      </c>
      <c r="R271" s="44">
        <v>2.964</v>
      </c>
      <c r="S271" s="44">
        <f t="shared" si="50"/>
        <v>0.936</v>
      </c>
      <c r="T271" s="44">
        <v>4.0654224</v>
      </c>
    </row>
    <row r="272" spans="17:20">
      <c r="Q272" s="44">
        <v>5.6</v>
      </c>
      <c r="R272" s="44">
        <v>1.5008</v>
      </c>
      <c r="S272" s="44">
        <f t="shared" si="50"/>
        <v>4.0992</v>
      </c>
      <c r="T272" s="44">
        <v>3.89352544</v>
      </c>
    </row>
    <row r="273" spans="17:20">
      <c r="Q273" s="44">
        <v>5.36</v>
      </c>
      <c r="R273" s="44">
        <v>1.64016</v>
      </c>
      <c r="S273" s="44">
        <f t="shared" si="50"/>
        <v>3.71984</v>
      </c>
      <c r="T273" s="44">
        <v>4.255067088</v>
      </c>
    </row>
    <row r="274" spans="17:20">
      <c r="Q274" s="44">
        <v>5.68</v>
      </c>
      <c r="R274" s="44">
        <v>1.86872</v>
      </c>
      <c r="S274" s="44">
        <f t="shared" si="50"/>
        <v>3.81128</v>
      </c>
      <c r="T274" s="44">
        <v>4.848020296</v>
      </c>
    </row>
    <row r="275" spans="17:20">
      <c r="Q275" s="44">
        <v>5.7</v>
      </c>
      <c r="R275" s="44">
        <v>2.1261</v>
      </c>
      <c r="S275" s="44">
        <f t="shared" si="50"/>
        <v>3.5739</v>
      </c>
      <c r="T275" s="44">
        <v>5.51574123</v>
      </c>
    </row>
    <row r="276" spans="17:20">
      <c r="Q276" s="44">
        <v>5.8</v>
      </c>
      <c r="R276" s="44">
        <v>2.3838</v>
      </c>
      <c r="S276" s="44">
        <f t="shared" si="50"/>
        <v>3.4162</v>
      </c>
      <c r="T276" s="44">
        <v>6.18429234</v>
      </c>
    </row>
    <row r="277" spans="17:20">
      <c r="Q277" s="44">
        <v>5.4</v>
      </c>
      <c r="R277" s="44">
        <v>2.4408</v>
      </c>
      <c r="S277" s="44">
        <f t="shared" si="50"/>
        <v>2.9592</v>
      </c>
      <c r="T277" s="44">
        <v>6.33216744</v>
      </c>
    </row>
    <row r="278" spans="17:20">
      <c r="Q278" s="44">
        <v>5.3</v>
      </c>
      <c r="R278" s="44">
        <v>2.5599</v>
      </c>
      <c r="S278" s="44">
        <f t="shared" si="50"/>
        <v>2.7401</v>
      </c>
      <c r="T278" s="44">
        <v>6.64114857</v>
      </c>
    </row>
    <row r="279" spans="17:20">
      <c r="Q279" s="44">
        <v>5.4</v>
      </c>
      <c r="R279" s="44">
        <v>2.8242</v>
      </c>
      <c r="S279" s="44">
        <f t="shared" si="50"/>
        <v>2.5758</v>
      </c>
      <c r="T279" s="44">
        <v>7.32682206</v>
      </c>
    </row>
    <row r="280" spans="17:20">
      <c r="Q280" s="44">
        <v>6</v>
      </c>
      <c r="R280" s="44">
        <v>3.498</v>
      </c>
      <c r="S280" s="44">
        <f t="shared" si="50"/>
        <v>2.502</v>
      </c>
      <c r="T280" s="44">
        <v>9.0748614</v>
      </c>
    </row>
    <row r="281" spans="17:20">
      <c r="Q281" s="44">
        <v>6</v>
      </c>
      <c r="R281" s="44">
        <v>3.684</v>
      </c>
      <c r="S281" s="44">
        <f t="shared" si="50"/>
        <v>2.316</v>
      </c>
      <c r="T281" s="44">
        <v>9.5574012</v>
      </c>
    </row>
    <row r="282" spans="17:20">
      <c r="Q282" s="44">
        <v>6</v>
      </c>
      <c r="R282" s="44">
        <v>3.84</v>
      </c>
      <c r="S282" s="44">
        <f t="shared" si="50"/>
        <v>2.16</v>
      </c>
      <c r="T282" s="44">
        <v>9.962112</v>
      </c>
    </row>
    <row r="283" spans="17:20">
      <c r="Q283" s="44">
        <v>6.8</v>
      </c>
      <c r="R283" s="44">
        <v>4.5696</v>
      </c>
      <c r="S283" s="44">
        <f t="shared" si="50"/>
        <v>2.2304</v>
      </c>
      <c r="T283" s="44">
        <v>11.85491328</v>
      </c>
    </row>
    <row r="284" spans="17:20">
      <c r="Q284" s="44">
        <v>6.2</v>
      </c>
      <c r="R284" s="44">
        <v>4.3896</v>
      </c>
      <c r="S284" s="44">
        <f t="shared" si="50"/>
        <v>1.8104</v>
      </c>
      <c r="T284" s="44">
        <v>11.38793928</v>
      </c>
    </row>
    <row r="285" spans="17:20">
      <c r="Q285" s="44">
        <v>6.2</v>
      </c>
      <c r="R285" s="44">
        <v>4.5818</v>
      </c>
      <c r="S285" s="44">
        <f t="shared" si="50"/>
        <v>1.6182</v>
      </c>
      <c r="T285" s="44">
        <v>11.88656374</v>
      </c>
    </row>
    <row r="286" spans="17:20">
      <c r="Q286" s="44">
        <v>6.1</v>
      </c>
      <c r="R286" s="44">
        <v>4.636</v>
      </c>
      <c r="S286" s="44">
        <f t="shared" si="50"/>
        <v>1.464</v>
      </c>
      <c r="T286" s="44">
        <v>12.0271748</v>
      </c>
    </row>
    <row r="287" spans="17:20">
      <c r="Q287" s="44">
        <v>2.3</v>
      </c>
      <c r="R287" s="44">
        <v>0.6164</v>
      </c>
      <c r="S287" s="44">
        <f t="shared" si="50"/>
        <v>1.6836</v>
      </c>
      <c r="T287" s="44">
        <v>0.70078516</v>
      </c>
    </row>
    <row r="288" spans="17:20">
      <c r="Q288" s="44">
        <v>4.39</v>
      </c>
      <c r="R288" s="44">
        <v>1.34334</v>
      </c>
      <c r="S288" s="44">
        <f t="shared" si="50"/>
        <v>3.04666</v>
      </c>
      <c r="T288" s="44">
        <v>1.527243246</v>
      </c>
    </row>
    <row r="289" spans="17:20">
      <c r="Q289" s="44">
        <v>4.43</v>
      </c>
      <c r="R289" s="44">
        <v>1.45747</v>
      </c>
      <c r="S289" s="44">
        <f t="shared" si="50"/>
        <v>2.97253</v>
      </c>
      <c r="T289" s="44">
        <v>1.656997643</v>
      </c>
    </row>
    <row r="290" spans="17:20">
      <c r="Q290" s="44">
        <v>4.7</v>
      </c>
      <c r="R290" s="44">
        <v>1.7531</v>
      </c>
      <c r="S290" s="44">
        <f t="shared" si="50"/>
        <v>2.9469</v>
      </c>
      <c r="T290" s="44">
        <v>1.99309939</v>
      </c>
    </row>
    <row r="291" spans="17:20">
      <c r="Q291" s="44">
        <v>4.7</v>
      </c>
      <c r="R291" s="44">
        <v>1.9317</v>
      </c>
      <c r="S291" s="44">
        <f t="shared" si="50"/>
        <v>2.7683</v>
      </c>
      <c r="T291" s="44">
        <v>2.19614973</v>
      </c>
    </row>
    <row r="292" spans="17:20">
      <c r="Q292" s="44">
        <v>4.8</v>
      </c>
      <c r="R292" s="44">
        <v>2.1696</v>
      </c>
      <c r="S292" s="44">
        <f t="shared" si="50"/>
        <v>2.6304</v>
      </c>
      <c r="T292" s="44">
        <v>2.46661824</v>
      </c>
    </row>
    <row r="293" spans="17:20">
      <c r="Q293" s="44">
        <v>5.2</v>
      </c>
      <c r="R293" s="44">
        <v>2.5116</v>
      </c>
      <c r="S293" s="44">
        <f t="shared" si="50"/>
        <v>2.6884</v>
      </c>
      <c r="T293" s="44">
        <v>2.85543804</v>
      </c>
    </row>
    <row r="294" spans="17:20">
      <c r="Q294" s="44">
        <v>5</v>
      </c>
      <c r="R294" s="44">
        <v>2.615</v>
      </c>
      <c r="S294" s="44">
        <f t="shared" si="50"/>
        <v>2.385</v>
      </c>
      <c r="T294" s="44">
        <v>2.9729935</v>
      </c>
    </row>
    <row r="295" spans="17:20">
      <c r="Q295" s="44">
        <v>5</v>
      </c>
      <c r="R295" s="44">
        <v>2.915</v>
      </c>
      <c r="S295" s="44">
        <f t="shared" si="50"/>
        <v>2.085</v>
      </c>
      <c r="T295" s="44">
        <v>3.3140635</v>
      </c>
    </row>
    <row r="296" spans="17:20">
      <c r="Q296" s="44">
        <v>5.1</v>
      </c>
      <c r="R296" s="44">
        <v>3.1314</v>
      </c>
      <c r="S296" s="44">
        <f t="shared" si="50"/>
        <v>1.9686</v>
      </c>
      <c r="T296" s="44">
        <v>3.56008866</v>
      </c>
    </row>
    <row r="297" spans="17:20">
      <c r="Q297" s="44">
        <v>5.2</v>
      </c>
      <c r="R297" s="44">
        <v>3.328</v>
      </c>
      <c r="S297" s="44">
        <f t="shared" si="50"/>
        <v>1.872</v>
      </c>
      <c r="T297" s="44">
        <v>3.7836032</v>
      </c>
    </row>
    <row r="298" spans="17:20">
      <c r="Q298" s="44">
        <v>5.9</v>
      </c>
      <c r="R298" s="44">
        <v>3.9648</v>
      </c>
      <c r="S298" s="44">
        <f t="shared" si="50"/>
        <v>1.9352</v>
      </c>
      <c r="T298" s="44">
        <v>4.50758112</v>
      </c>
    </row>
    <row r="299" spans="17:20">
      <c r="Q299" s="44">
        <v>6.5</v>
      </c>
      <c r="R299" s="44">
        <v>4.602</v>
      </c>
      <c r="S299" s="44">
        <f t="shared" si="50"/>
        <v>1.898</v>
      </c>
      <c r="T299" s="44">
        <v>5.2320138</v>
      </c>
    </row>
    <row r="300" spans="17:20">
      <c r="Q300" s="44">
        <v>6.6</v>
      </c>
      <c r="R300" s="44">
        <v>4.8774</v>
      </c>
      <c r="S300" s="44">
        <f t="shared" si="50"/>
        <v>1.7226</v>
      </c>
      <c r="T300" s="44">
        <v>5.54511606</v>
      </c>
    </row>
    <row r="301" spans="17:20">
      <c r="Q301" s="44">
        <v>6.2</v>
      </c>
      <c r="R301" s="44">
        <v>4.712</v>
      </c>
      <c r="S301" s="44">
        <f t="shared" si="50"/>
        <v>1.488</v>
      </c>
      <c r="T301" s="44">
        <v>5.3570728</v>
      </c>
    </row>
    <row r="302" spans="17:20">
      <c r="Q302" s="44">
        <v>0.1</v>
      </c>
      <c r="R302" s="44">
        <v>0.0268</v>
      </c>
      <c r="S302" s="44">
        <f t="shared" si="50"/>
        <v>0.0732</v>
      </c>
      <c r="T302" s="44">
        <v>0.02938888</v>
      </c>
    </row>
    <row r="303" spans="17:20">
      <c r="Q303" s="44">
        <v>0.21</v>
      </c>
      <c r="R303" s="44">
        <v>0.06426</v>
      </c>
      <c r="S303" s="44">
        <f t="shared" si="50"/>
        <v>0.14574</v>
      </c>
      <c r="T303" s="44">
        <v>0.070467516</v>
      </c>
    </row>
    <row r="304" spans="17:20">
      <c r="Q304" s="44">
        <v>0.9</v>
      </c>
      <c r="R304" s="44">
        <v>0.2961</v>
      </c>
      <c r="S304" s="44">
        <f t="shared" si="50"/>
        <v>0.6039</v>
      </c>
      <c r="T304" s="44">
        <v>0.32470326</v>
      </c>
    </row>
    <row r="305" spans="17:20">
      <c r="Q305" s="44">
        <v>0.9</v>
      </c>
      <c r="R305" s="44">
        <v>0.3357</v>
      </c>
      <c r="S305" s="44">
        <f t="shared" si="50"/>
        <v>0.5643</v>
      </c>
      <c r="T305" s="44">
        <v>0.36812862</v>
      </c>
    </row>
    <row r="306" spans="17:20">
      <c r="Q306" s="44">
        <v>0.1</v>
      </c>
      <c r="R306" s="44">
        <v>0.0411</v>
      </c>
      <c r="S306" s="44">
        <f t="shared" si="50"/>
        <v>0.0589</v>
      </c>
      <c r="T306" s="44">
        <v>0.04507026</v>
      </c>
    </row>
    <row r="307" spans="17:20">
      <c r="Q307" s="44">
        <v>0.1</v>
      </c>
      <c r="R307" s="44">
        <v>0.0452</v>
      </c>
      <c r="S307" s="44">
        <f t="shared" si="50"/>
        <v>0.0548</v>
      </c>
      <c r="T307" s="44">
        <v>0.04956632</v>
      </c>
    </row>
    <row r="308" spans="17:20">
      <c r="Q308" s="44">
        <v>0.1</v>
      </c>
      <c r="R308" s="44">
        <v>0.0483</v>
      </c>
      <c r="S308" s="44">
        <f t="shared" si="50"/>
        <v>0.0517</v>
      </c>
      <c r="T308" s="44">
        <v>0.05296578</v>
      </c>
    </row>
    <row r="309" spans="17:20">
      <c r="Q309" s="44">
        <v>0.1</v>
      </c>
      <c r="R309" s="44">
        <v>0.0523</v>
      </c>
      <c r="S309" s="44">
        <f t="shared" si="50"/>
        <v>0.0477</v>
      </c>
      <c r="T309" s="44">
        <v>0.05735218</v>
      </c>
    </row>
    <row r="310" spans="17:20">
      <c r="Q310" s="44">
        <v>0.1</v>
      </c>
      <c r="R310" s="44">
        <v>0.0583</v>
      </c>
      <c r="S310" s="44">
        <f t="shared" si="50"/>
        <v>0.0417</v>
      </c>
      <c r="T310" s="44">
        <v>0.06393178</v>
      </c>
    </row>
    <row r="311" spans="17:20">
      <c r="Q311" s="44">
        <v>0.1</v>
      </c>
      <c r="R311" s="44">
        <v>0.0614</v>
      </c>
      <c r="S311" s="44">
        <f t="shared" si="50"/>
        <v>0.0386</v>
      </c>
      <c r="T311" s="44">
        <v>0.06733124</v>
      </c>
    </row>
    <row r="312" spans="17:20">
      <c r="Q312" s="44">
        <v>0.1</v>
      </c>
      <c r="R312" s="44">
        <v>0.064</v>
      </c>
      <c r="S312" s="44">
        <f t="shared" si="50"/>
        <v>0.036</v>
      </c>
      <c r="T312" s="44">
        <v>0.0701824</v>
      </c>
    </row>
    <row r="313" spans="17:20">
      <c r="Q313" s="44">
        <v>0.2</v>
      </c>
      <c r="R313" s="44">
        <v>0.1344</v>
      </c>
      <c r="S313" s="44">
        <f t="shared" si="50"/>
        <v>0.0656</v>
      </c>
      <c r="T313" s="44">
        <v>0.14738304</v>
      </c>
    </row>
    <row r="314" spans="17:20">
      <c r="Q314" s="44">
        <v>0.1</v>
      </c>
      <c r="R314" s="44">
        <v>0.0708</v>
      </c>
      <c r="S314" s="44">
        <f t="shared" si="50"/>
        <v>0.0292</v>
      </c>
      <c r="T314" s="44">
        <v>0.07763928</v>
      </c>
    </row>
    <row r="315" spans="17:20">
      <c r="Q315" s="44">
        <v>0.1</v>
      </c>
      <c r="R315" s="44">
        <v>0.0739</v>
      </c>
      <c r="S315" s="44">
        <f t="shared" si="50"/>
        <v>0.0261</v>
      </c>
      <c r="T315" s="44">
        <v>0.08103874</v>
      </c>
    </row>
    <row r="316" spans="17:20">
      <c r="Q316" s="44">
        <v>0.1</v>
      </c>
      <c r="R316" s="44">
        <v>0.076</v>
      </c>
      <c r="S316" s="44">
        <f t="shared" si="50"/>
        <v>0.024</v>
      </c>
      <c r="T316" s="44">
        <v>0.0833416</v>
      </c>
    </row>
    <row r="317" spans="17:20">
      <c r="Q317" s="44">
        <v>1.7</v>
      </c>
      <c r="R317" s="44">
        <v>0.4556</v>
      </c>
      <c r="S317" s="44">
        <f t="shared" si="50"/>
        <v>1.2444</v>
      </c>
      <c r="T317" s="44">
        <v>0.7829486</v>
      </c>
    </row>
    <row r="318" spans="17:20">
      <c r="Q318" s="44">
        <v>2.66</v>
      </c>
      <c r="R318" s="44">
        <v>0.81396</v>
      </c>
      <c r="S318" s="44">
        <f t="shared" si="50"/>
        <v>1.84604</v>
      </c>
      <c r="T318" s="44">
        <v>1.39879026</v>
      </c>
    </row>
    <row r="319" spans="17:20">
      <c r="Q319" s="44">
        <v>2.93</v>
      </c>
      <c r="R319" s="44">
        <v>0.96397</v>
      </c>
      <c r="S319" s="44">
        <f t="shared" si="50"/>
        <v>1.96603</v>
      </c>
      <c r="T319" s="44">
        <v>1.656582445</v>
      </c>
    </row>
    <row r="320" spans="17:20">
      <c r="Q320" s="44">
        <v>2.3</v>
      </c>
      <c r="R320" s="44">
        <v>0.8579</v>
      </c>
      <c r="S320" s="44">
        <f t="shared" si="50"/>
        <v>1.4421</v>
      </c>
      <c r="T320" s="44">
        <v>1.47430115</v>
      </c>
    </row>
    <row r="321" spans="17:20">
      <c r="Q321" s="44">
        <v>2</v>
      </c>
      <c r="R321" s="44">
        <v>0.822</v>
      </c>
      <c r="S321" s="44">
        <f t="shared" si="50"/>
        <v>1.178</v>
      </c>
      <c r="T321" s="44">
        <v>1.412607</v>
      </c>
    </row>
    <row r="322" spans="17:20">
      <c r="Q322" s="44">
        <v>1.9</v>
      </c>
      <c r="R322" s="44">
        <v>0.8588</v>
      </c>
      <c r="S322" s="44">
        <f t="shared" ref="S322:S385" si="51">Q322-R322</f>
        <v>1.0412</v>
      </c>
      <c r="T322" s="44">
        <v>1.4758478</v>
      </c>
    </row>
    <row r="323" spans="17:20">
      <c r="Q323" s="44">
        <v>1.8</v>
      </c>
      <c r="R323" s="44">
        <v>0.8694</v>
      </c>
      <c r="S323" s="44">
        <f t="shared" si="51"/>
        <v>0.9306</v>
      </c>
      <c r="T323" s="44">
        <v>1.4940639</v>
      </c>
    </row>
    <row r="324" spans="17:20">
      <c r="Q324" s="44">
        <v>1.7</v>
      </c>
      <c r="R324" s="44">
        <v>0.8891</v>
      </c>
      <c r="S324" s="44">
        <f t="shared" si="51"/>
        <v>0.8109</v>
      </c>
      <c r="T324" s="44">
        <v>1.52791835</v>
      </c>
    </row>
    <row r="325" spans="17:20">
      <c r="Q325" s="44">
        <v>1.5</v>
      </c>
      <c r="R325" s="44">
        <v>0.8745</v>
      </c>
      <c r="S325" s="44">
        <f t="shared" si="51"/>
        <v>0.6255</v>
      </c>
      <c r="T325" s="44">
        <v>1.50282825</v>
      </c>
    </row>
    <row r="326" spans="17:20">
      <c r="Q326" s="44">
        <v>1.2</v>
      </c>
      <c r="R326" s="44">
        <v>0.7368</v>
      </c>
      <c r="S326" s="44">
        <f t="shared" si="51"/>
        <v>0.4632</v>
      </c>
      <c r="T326" s="44">
        <v>1.2661908</v>
      </c>
    </row>
    <row r="327" spans="17:20">
      <c r="Q327" s="44">
        <v>1.1</v>
      </c>
      <c r="R327" s="44">
        <v>0.704</v>
      </c>
      <c r="S327" s="44">
        <f t="shared" si="51"/>
        <v>0.396</v>
      </c>
      <c r="T327" s="44">
        <v>1.209824</v>
      </c>
    </row>
    <row r="328" spans="17:20">
      <c r="Q328" s="44">
        <v>0.9</v>
      </c>
      <c r="R328" s="44">
        <v>0.6048</v>
      </c>
      <c r="S328" s="44">
        <f t="shared" si="51"/>
        <v>0.2952</v>
      </c>
      <c r="T328" s="44">
        <v>1.0393488</v>
      </c>
    </row>
    <row r="329" spans="17:20">
      <c r="Q329" s="44">
        <v>0.7</v>
      </c>
      <c r="R329" s="44">
        <v>0.4956</v>
      </c>
      <c r="S329" s="44">
        <f t="shared" si="51"/>
        <v>0.2044</v>
      </c>
      <c r="T329" s="44">
        <v>0.8516886</v>
      </c>
    </row>
    <row r="330" spans="17:20">
      <c r="Q330" s="44">
        <v>0.7</v>
      </c>
      <c r="R330" s="44">
        <v>0.5173</v>
      </c>
      <c r="S330" s="44">
        <f t="shared" si="51"/>
        <v>0.1827</v>
      </c>
      <c r="T330" s="44">
        <v>0.88898005</v>
      </c>
    </row>
    <row r="331" spans="17:20">
      <c r="Q331" s="44">
        <v>0.6</v>
      </c>
      <c r="R331" s="44">
        <v>0.456</v>
      </c>
      <c r="S331" s="44">
        <f t="shared" si="51"/>
        <v>0.144</v>
      </c>
      <c r="T331" s="44">
        <v>0.783636</v>
      </c>
    </row>
    <row r="332" spans="17:20">
      <c r="Q332" s="44">
        <v>19.7</v>
      </c>
      <c r="R332" s="44">
        <v>5.2796</v>
      </c>
      <c r="S332" s="44">
        <f t="shared" si="51"/>
        <v>14.4204</v>
      </c>
      <c r="T332" s="44">
        <v>4.38259596</v>
      </c>
    </row>
    <row r="333" spans="17:20">
      <c r="Q333" s="44">
        <v>19.7</v>
      </c>
      <c r="R333" s="44">
        <v>6.0282</v>
      </c>
      <c r="S333" s="44">
        <f t="shared" si="51"/>
        <v>13.6718</v>
      </c>
      <c r="T333" s="44">
        <v>5.00400882</v>
      </c>
    </row>
    <row r="334" spans="17:20">
      <c r="Q334" s="44">
        <v>20</v>
      </c>
      <c r="R334" s="44">
        <v>6.58</v>
      </c>
      <c r="S334" s="44">
        <f t="shared" si="51"/>
        <v>13.42</v>
      </c>
      <c r="T334" s="44">
        <v>5.462058</v>
      </c>
    </row>
    <row r="335" spans="17:20">
      <c r="Q335" s="44">
        <v>19.5</v>
      </c>
      <c r="R335" s="44">
        <v>7.2735</v>
      </c>
      <c r="S335" s="44">
        <f t="shared" si="51"/>
        <v>12.2265</v>
      </c>
      <c r="T335" s="44">
        <v>6.03773235</v>
      </c>
    </row>
    <row r="336" spans="17:20">
      <c r="Q336" s="44">
        <v>19.4</v>
      </c>
      <c r="R336" s="44">
        <v>7.9734</v>
      </c>
      <c r="S336" s="44">
        <f t="shared" si="51"/>
        <v>11.4266</v>
      </c>
      <c r="T336" s="44">
        <v>6.61871934</v>
      </c>
    </row>
    <row r="337" spans="17:20">
      <c r="Q337" s="44">
        <v>19.3</v>
      </c>
      <c r="R337" s="44">
        <v>8.7236</v>
      </c>
      <c r="S337" s="44">
        <f t="shared" si="51"/>
        <v>10.5764</v>
      </c>
      <c r="T337" s="44">
        <v>7.24146036</v>
      </c>
    </row>
    <row r="338" spans="17:20">
      <c r="Q338" s="44">
        <v>17.8</v>
      </c>
      <c r="R338" s="44">
        <v>8.5974</v>
      </c>
      <c r="S338" s="44">
        <f t="shared" si="51"/>
        <v>9.2026</v>
      </c>
      <c r="T338" s="44">
        <v>7.13670174</v>
      </c>
    </row>
    <row r="339" spans="17:20">
      <c r="Q339" s="44">
        <v>17.6</v>
      </c>
      <c r="R339" s="44">
        <v>9.2048</v>
      </c>
      <c r="S339" s="44">
        <f t="shared" si="51"/>
        <v>8.3952</v>
      </c>
      <c r="T339" s="44">
        <v>7.64090448</v>
      </c>
    </row>
    <row r="340" spans="17:20">
      <c r="Q340" s="44">
        <v>79</v>
      </c>
      <c r="R340" s="44">
        <v>46.057</v>
      </c>
      <c r="S340" s="44">
        <f t="shared" si="51"/>
        <v>32.943</v>
      </c>
      <c r="T340" s="44">
        <v>38.2319157</v>
      </c>
    </row>
    <row r="341" spans="17:20">
      <c r="Q341" s="44">
        <v>76.9</v>
      </c>
      <c r="R341" s="44">
        <v>47.2166</v>
      </c>
      <c r="S341" s="44">
        <f t="shared" si="51"/>
        <v>29.6834</v>
      </c>
      <c r="T341" s="44">
        <v>39.19449966</v>
      </c>
    </row>
    <row r="342" spans="17:20">
      <c r="Q342" s="44">
        <v>79.8</v>
      </c>
      <c r="R342" s="44">
        <v>51.072</v>
      </c>
      <c r="S342" s="44">
        <f t="shared" si="51"/>
        <v>28.728</v>
      </c>
      <c r="T342" s="44">
        <v>42.3948672</v>
      </c>
    </row>
    <row r="343" spans="17:20">
      <c r="Q343" s="44">
        <v>78.9</v>
      </c>
      <c r="R343" s="44">
        <v>53.0208</v>
      </c>
      <c r="S343" s="44">
        <f t="shared" si="51"/>
        <v>25.8792</v>
      </c>
      <c r="T343" s="44">
        <v>44.01256608</v>
      </c>
    </row>
    <row r="344" spans="17:20">
      <c r="Q344" s="44">
        <v>78.3</v>
      </c>
      <c r="R344" s="44">
        <v>55.4364</v>
      </c>
      <c r="S344" s="44">
        <f t="shared" si="51"/>
        <v>22.8636</v>
      </c>
      <c r="T344" s="44">
        <v>46.01775564</v>
      </c>
    </row>
    <row r="345" spans="17:20">
      <c r="Q345" s="44">
        <v>84.3</v>
      </c>
      <c r="R345" s="44">
        <v>62.2977</v>
      </c>
      <c r="S345" s="44">
        <f t="shared" si="51"/>
        <v>22.0023</v>
      </c>
      <c r="T345" s="44">
        <v>51.71332077</v>
      </c>
    </row>
    <row r="346" spans="17:20">
      <c r="Q346" s="44">
        <v>75.3</v>
      </c>
      <c r="R346" s="44">
        <v>57.228</v>
      </c>
      <c r="S346" s="44">
        <f t="shared" si="51"/>
        <v>18.072</v>
      </c>
      <c r="T346" s="44">
        <v>47.5049628</v>
      </c>
    </row>
    <row r="347" spans="17:20">
      <c r="Q347" s="44">
        <v>9.7</v>
      </c>
      <c r="R347" s="44">
        <v>2.5996</v>
      </c>
      <c r="S347" s="44">
        <f t="shared" si="51"/>
        <v>7.1004</v>
      </c>
      <c r="T347" s="44">
        <v>4.14168272</v>
      </c>
    </row>
    <row r="348" spans="17:20">
      <c r="Q348" s="44">
        <v>2.23</v>
      </c>
      <c r="R348" s="44">
        <v>0.68238</v>
      </c>
      <c r="S348" s="44">
        <f t="shared" si="51"/>
        <v>1.54762</v>
      </c>
      <c r="T348" s="44">
        <v>1.087167816</v>
      </c>
    </row>
    <row r="349" spans="17:20">
      <c r="Q349" s="44">
        <v>4.15</v>
      </c>
      <c r="R349" s="44">
        <v>1.36535</v>
      </c>
      <c r="S349" s="44">
        <f t="shared" si="51"/>
        <v>2.78465</v>
      </c>
      <c r="T349" s="44">
        <v>2.17527562</v>
      </c>
    </row>
    <row r="350" spans="17:20">
      <c r="Q350" s="44">
        <v>3.8</v>
      </c>
      <c r="R350" s="44">
        <v>1.4174</v>
      </c>
      <c r="S350" s="44">
        <f t="shared" si="51"/>
        <v>2.3826</v>
      </c>
      <c r="T350" s="44">
        <v>2.25820168</v>
      </c>
    </row>
    <row r="351" spans="17:20">
      <c r="Q351" s="44">
        <v>4</v>
      </c>
      <c r="R351" s="44">
        <v>1.644</v>
      </c>
      <c r="S351" s="44">
        <f t="shared" si="51"/>
        <v>2.356</v>
      </c>
      <c r="T351" s="44">
        <v>2.6192208</v>
      </c>
    </row>
    <row r="352" spans="17:20">
      <c r="Q352" s="44">
        <v>5.6</v>
      </c>
      <c r="R352" s="44">
        <v>2.5312</v>
      </c>
      <c r="S352" s="44">
        <f t="shared" si="51"/>
        <v>3.0688</v>
      </c>
      <c r="T352" s="44">
        <v>4.03270784</v>
      </c>
    </row>
    <row r="353" spans="17:20">
      <c r="Q353" s="44">
        <v>6.1</v>
      </c>
      <c r="R353" s="44">
        <v>2.9463</v>
      </c>
      <c r="S353" s="44">
        <f t="shared" si="51"/>
        <v>3.1537</v>
      </c>
      <c r="T353" s="44">
        <v>4.69404516</v>
      </c>
    </row>
    <row r="354" spans="17:20">
      <c r="Q354" s="44">
        <v>5.7</v>
      </c>
      <c r="R354" s="44">
        <v>2.9811</v>
      </c>
      <c r="S354" s="44">
        <f t="shared" si="51"/>
        <v>2.7189</v>
      </c>
      <c r="T354" s="44">
        <v>4.74948852</v>
      </c>
    </row>
    <row r="355" spans="17:20">
      <c r="Q355" s="44">
        <v>5.9</v>
      </c>
      <c r="R355" s="44">
        <v>3.4397</v>
      </c>
      <c r="S355" s="44">
        <f t="shared" si="51"/>
        <v>2.4603</v>
      </c>
      <c r="T355" s="44">
        <v>5.48013004</v>
      </c>
    </row>
    <row r="356" spans="17:20">
      <c r="Q356" s="44">
        <v>6</v>
      </c>
      <c r="R356" s="44">
        <v>3.684</v>
      </c>
      <c r="S356" s="44">
        <f t="shared" si="51"/>
        <v>2.316</v>
      </c>
      <c r="T356" s="44">
        <v>5.8693488</v>
      </c>
    </row>
    <row r="357" spans="17:20">
      <c r="Q357" s="44">
        <v>1.3</v>
      </c>
      <c r="R357" s="44">
        <v>0.832</v>
      </c>
      <c r="S357" s="44">
        <f t="shared" si="51"/>
        <v>0.468</v>
      </c>
      <c r="T357" s="44">
        <v>1.3255424</v>
      </c>
    </row>
    <row r="358" spans="17:20">
      <c r="Q358" s="44">
        <v>1.3</v>
      </c>
      <c r="R358" s="44">
        <v>0.8736</v>
      </c>
      <c r="S358" s="44">
        <f t="shared" si="51"/>
        <v>0.4264</v>
      </c>
      <c r="T358" s="44">
        <v>1.39181952</v>
      </c>
    </row>
    <row r="359" spans="17:20">
      <c r="Q359" s="44">
        <v>0.9</v>
      </c>
      <c r="R359" s="44">
        <v>0.6372</v>
      </c>
      <c r="S359" s="44">
        <f t="shared" si="51"/>
        <v>0.2628</v>
      </c>
      <c r="T359" s="44">
        <v>1.01518704</v>
      </c>
    </row>
    <row r="360" spans="17:20">
      <c r="Q360" s="44">
        <v>0.8</v>
      </c>
      <c r="R360" s="44">
        <v>0.5912</v>
      </c>
      <c r="S360" s="44">
        <f t="shared" si="51"/>
        <v>0.2088</v>
      </c>
      <c r="T360" s="44">
        <v>0.94189984</v>
      </c>
    </row>
    <row r="361" spans="17:20">
      <c r="Q361" s="44">
        <v>0.9</v>
      </c>
      <c r="R361" s="44">
        <v>0.684</v>
      </c>
      <c r="S361" s="44">
        <f t="shared" si="51"/>
        <v>0.216</v>
      </c>
      <c r="T361" s="44">
        <v>1.0897488</v>
      </c>
    </row>
    <row r="362" spans="17:20">
      <c r="Q362" s="44">
        <v>14.1</v>
      </c>
      <c r="R362" s="44">
        <v>3.7788</v>
      </c>
      <c r="S362" s="44">
        <f t="shared" si="51"/>
        <v>10.3212</v>
      </c>
      <c r="T362" s="44">
        <v>3.391473</v>
      </c>
    </row>
    <row r="363" spans="17:20">
      <c r="Q363" s="44">
        <v>14.67</v>
      </c>
      <c r="R363" s="44">
        <v>4.48902</v>
      </c>
      <c r="S363" s="44">
        <f t="shared" si="51"/>
        <v>10.18098</v>
      </c>
      <c r="T363" s="44">
        <v>4.02889545</v>
      </c>
    </row>
    <row r="364" spans="17:20">
      <c r="Q364" s="44">
        <v>14.83</v>
      </c>
      <c r="R364" s="44">
        <v>4.87907</v>
      </c>
      <c r="S364" s="44">
        <f t="shared" si="51"/>
        <v>9.95093</v>
      </c>
      <c r="T364" s="44">
        <v>4.378965325</v>
      </c>
    </row>
    <row r="365" spans="17:20">
      <c r="Q365" s="44">
        <v>14.8</v>
      </c>
      <c r="R365" s="44">
        <v>5.5204</v>
      </c>
      <c r="S365" s="44">
        <f t="shared" si="51"/>
        <v>9.2796</v>
      </c>
      <c r="T365" s="44">
        <v>4.954559</v>
      </c>
    </row>
    <row r="366" spans="17:20">
      <c r="Q366" s="44">
        <v>15.1</v>
      </c>
      <c r="R366" s="44">
        <v>6.2061</v>
      </c>
      <c r="S366" s="44">
        <f t="shared" si="51"/>
        <v>8.8939</v>
      </c>
      <c r="T366" s="44">
        <v>5.56997475</v>
      </c>
    </row>
    <row r="367" spans="17:20">
      <c r="Q367" s="44">
        <v>17.3</v>
      </c>
      <c r="R367" s="44">
        <v>7.8196</v>
      </c>
      <c r="S367" s="44">
        <f t="shared" si="51"/>
        <v>9.4804</v>
      </c>
      <c r="T367" s="44">
        <v>7.018091</v>
      </c>
    </row>
    <row r="368" spans="17:20">
      <c r="Q368" s="44">
        <v>17.1</v>
      </c>
      <c r="R368" s="44">
        <v>8.2593</v>
      </c>
      <c r="S368" s="44">
        <f t="shared" si="51"/>
        <v>8.8407</v>
      </c>
      <c r="T368" s="44">
        <v>7.41272175</v>
      </c>
    </row>
    <row r="369" spans="17:20">
      <c r="Q369" s="44">
        <v>17.7</v>
      </c>
      <c r="R369" s="44">
        <v>9.2571</v>
      </c>
      <c r="S369" s="44">
        <f t="shared" si="51"/>
        <v>8.4429</v>
      </c>
      <c r="T369" s="44">
        <v>8.30824725</v>
      </c>
    </row>
    <row r="370" spans="17:20">
      <c r="Q370" s="44">
        <v>16.1</v>
      </c>
      <c r="R370" s="44">
        <v>9.3863</v>
      </c>
      <c r="S370" s="44">
        <f t="shared" si="51"/>
        <v>6.7137</v>
      </c>
      <c r="T370" s="44">
        <v>8.42420425</v>
      </c>
    </row>
    <row r="371" spans="17:20">
      <c r="Q371" s="44">
        <v>16.5</v>
      </c>
      <c r="R371" s="44">
        <v>10.131</v>
      </c>
      <c r="S371" s="44">
        <f t="shared" si="51"/>
        <v>6.369</v>
      </c>
      <c r="T371" s="44">
        <v>9.0925725</v>
      </c>
    </row>
    <row r="372" spans="17:20">
      <c r="Q372" s="44">
        <v>16.9</v>
      </c>
      <c r="R372" s="44">
        <v>10.816</v>
      </c>
      <c r="S372" s="44">
        <f t="shared" si="51"/>
        <v>6.084</v>
      </c>
      <c r="T372" s="44">
        <v>9.70736</v>
      </c>
    </row>
    <row r="373" spans="17:20">
      <c r="Q373" s="44">
        <v>17.6</v>
      </c>
      <c r="R373" s="44">
        <v>11.8272</v>
      </c>
      <c r="S373" s="44">
        <f t="shared" si="51"/>
        <v>5.7728</v>
      </c>
      <c r="T373" s="44">
        <v>10.614912</v>
      </c>
    </row>
    <row r="374" spans="17:20">
      <c r="Q374" s="44">
        <v>18.8</v>
      </c>
      <c r="R374" s="44">
        <v>13.3104</v>
      </c>
      <c r="S374" s="44">
        <f t="shared" si="51"/>
        <v>5.4896</v>
      </c>
      <c r="T374" s="44">
        <v>11.946084</v>
      </c>
    </row>
    <row r="375" spans="17:20">
      <c r="Q375" s="44">
        <v>19.1</v>
      </c>
      <c r="R375" s="44">
        <v>14.1149</v>
      </c>
      <c r="S375" s="44">
        <f t="shared" si="51"/>
        <v>4.9851</v>
      </c>
      <c r="T375" s="44">
        <v>12.66812275</v>
      </c>
    </row>
    <row r="376" spans="17:20">
      <c r="Q376" s="44">
        <v>22</v>
      </c>
      <c r="R376" s="44">
        <v>16.72</v>
      </c>
      <c r="S376" s="44">
        <f t="shared" si="51"/>
        <v>5.28</v>
      </c>
      <c r="T376" s="44">
        <v>15.0062</v>
      </c>
    </row>
    <row r="377" spans="17:20">
      <c r="Q377" s="44">
        <v>39</v>
      </c>
      <c r="R377" s="44">
        <v>10.452</v>
      </c>
      <c r="S377" s="44">
        <f t="shared" si="51"/>
        <v>28.548</v>
      </c>
      <c r="T377" s="44">
        <v>25.7098296</v>
      </c>
    </row>
    <row r="378" spans="17:20">
      <c r="Q378" s="44">
        <v>36.85</v>
      </c>
      <c r="R378" s="44">
        <v>11.2761</v>
      </c>
      <c r="S378" s="44">
        <f t="shared" si="51"/>
        <v>25.5739</v>
      </c>
      <c r="T378" s="44">
        <v>27.73695078</v>
      </c>
    </row>
    <row r="379" spans="17:20">
      <c r="Q379" s="44">
        <v>37.13</v>
      </c>
      <c r="R379" s="44">
        <v>12.21577</v>
      </c>
      <c r="S379" s="44">
        <f t="shared" si="51"/>
        <v>24.91423</v>
      </c>
      <c r="T379" s="44">
        <v>30.048351046</v>
      </c>
    </row>
    <row r="380" spans="17:20">
      <c r="Q380" s="44">
        <v>36.3</v>
      </c>
      <c r="R380" s="44">
        <v>13.5399</v>
      </c>
      <c r="S380" s="44">
        <f t="shared" si="51"/>
        <v>22.7601</v>
      </c>
      <c r="T380" s="44">
        <v>33.30544602</v>
      </c>
    </row>
    <row r="381" spans="17:20">
      <c r="Q381" s="44">
        <v>37.2</v>
      </c>
      <c r="R381" s="44">
        <v>15.2892</v>
      </c>
      <c r="S381" s="44">
        <f t="shared" si="51"/>
        <v>21.9108</v>
      </c>
      <c r="T381" s="44">
        <v>37.60837416</v>
      </c>
    </row>
    <row r="382" spans="17:20">
      <c r="Q382" s="44">
        <v>37.2</v>
      </c>
      <c r="R382" s="44">
        <v>16.8144</v>
      </c>
      <c r="S382" s="44">
        <f t="shared" si="51"/>
        <v>20.3856</v>
      </c>
      <c r="T382" s="44">
        <v>41.36006112</v>
      </c>
    </row>
    <row r="383" spans="17:20">
      <c r="Q383" s="44">
        <v>37.6</v>
      </c>
      <c r="R383" s="44">
        <v>18.1608</v>
      </c>
      <c r="S383" s="44">
        <f t="shared" si="51"/>
        <v>19.4392</v>
      </c>
      <c r="T383" s="44">
        <v>44.67193584</v>
      </c>
    </row>
    <row r="384" spans="17:20">
      <c r="Q384" s="44">
        <v>37.2</v>
      </c>
      <c r="R384" s="44">
        <v>19.4556</v>
      </c>
      <c r="S384" s="44">
        <f t="shared" si="51"/>
        <v>17.7444</v>
      </c>
      <c r="T384" s="44">
        <v>47.85688488</v>
      </c>
    </row>
    <row r="385" spans="17:20">
      <c r="Q385" s="44">
        <v>38</v>
      </c>
      <c r="R385" s="44">
        <v>22.154</v>
      </c>
      <c r="S385" s="44">
        <f t="shared" si="51"/>
        <v>15.846</v>
      </c>
      <c r="T385" s="44">
        <v>54.4944092</v>
      </c>
    </row>
    <row r="386" spans="17:20">
      <c r="Q386" s="44">
        <v>42.3</v>
      </c>
      <c r="R386" s="44">
        <v>25.9722</v>
      </c>
      <c r="S386" s="44">
        <f t="shared" ref="S386:S449" si="52">Q386-R386</f>
        <v>16.3278</v>
      </c>
      <c r="T386" s="44">
        <v>63.88641756</v>
      </c>
    </row>
    <row r="387" spans="17:20">
      <c r="Q387" s="44">
        <v>44</v>
      </c>
      <c r="R387" s="44">
        <v>28.16</v>
      </c>
      <c r="S387" s="44">
        <f t="shared" si="52"/>
        <v>15.84</v>
      </c>
      <c r="T387" s="44">
        <v>69.267968</v>
      </c>
    </row>
    <row r="388" spans="17:20">
      <c r="Q388" s="44">
        <v>45.3</v>
      </c>
      <c r="R388" s="44">
        <v>30.4416</v>
      </c>
      <c r="S388" s="44">
        <f t="shared" si="52"/>
        <v>14.8584</v>
      </c>
      <c r="T388" s="44">
        <v>74.88024768</v>
      </c>
    </row>
    <row r="389" spans="17:20">
      <c r="Q389" s="44">
        <v>53.1</v>
      </c>
      <c r="R389" s="44">
        <v>37.5948</v>
      </c>
      <c r="S389" s="44">
        <f t="shared" si="52"/>
        <v>15.5052</v>
      </c>
      <c r="T389" s="44">
        <v>92.47568904</v>
      </c>
    </row>
    <row r="390" spans="17:20">
      <c r="Q390" s="44">
        <v>53.2</v>
      </c>
      <c r="R390" s="44">
        <v>39.3148</v>
      </c>
      <c r="S390" s="44">
        <f t="shared" si="52"/>
        <v>13.8852</v>
      </c>
      <c r="T390" s="44">
        <v>96.70654504</v>
      </c>
    </row>
    <row r="391" spans="17:20">
      <c r="Q391" s="44">
        <v>115</v>
      </c>
      <c r="R391" s="44">
        <v>87.4</v>
      </c>
      <c r="S391" s="44">
        <f t="shared" si="52"/>
        <v>27.6</v>
      </c>
      <c r="T391" s="44">
        <v>214.98652</v>
      </c>
    </row>
    <row r="392" spans="17:20">
      <c r="Q392" s="44">
        <v>43.5</v>
      </c>
      <c r="R392" s="44">
        <v>11.658</v>
      </c>
      <c r="S392" s="44">
        <f t="shared" si="52"/>
        <v>31.842</v>
      </c>
      <c r="T392" s="44">
        <v>14.9234058</v>
      </c>
    </row>
    <row r="393" spans="17:20">
      <c r="Q393" s="44">
        <v>41.29</v>
      </c>
      <c r="R393" s="44">
        <v>12.63474</v>
      </c>
      <c r="S393" s="44">
        <f t="shared" si="52"/>
        <v>28.65526</v>
      </c>
      <c r="T393" s="44">
        <v>16.173730674</v>
      </c>
    </row>
    <row r="394" spans="17:20">
      <c r="Q394" s="44">
        <v>45.2</v>
      </c>
      <c r="R394" s="44">
        <v>14.8708</v>
      </c>
      <c r="S394" s="44">
        <f t="shared" si="52"/>
        <v>30.3292</v>
      </c>
      <c r="T394" s="44">
        <v>19.03611108</v>
      </c>
    </row>
    <row r="395" spans="17:20">
      <c r="Q395" s="44">
        <v>46.9</v>
      </c>
      <c r="R395" s="44">
        <v>17.4937</v>
      </c>
      <c r="S395" s="44">
        <f t="shared" si="52"/>
        <v>29.4063</v>
      </c>
      <c r="T395" s="44">
        <v>22.39368537</v>
      </c>
    </row>
    <row r="396" spans="17:20">
      <c r="Q396" s="44">
        <v>46.5</v>
      </c>
      <c r="R396" s="44">
        <v>19.1115</v>
      </c>
      <c r="S396" s="44">
        <f t="shared" si="52"/>
        <v>27.3885</v>
      </c>
      <c r="T396" s="44">
        <v>24.46463115</v>
      </c>
    </row>
    <row r="397" spans="17:20">
      <c r="Q397" s="44">
        <v>45.5</v>
      </c>
      <c r="R397" s="44">
        <v>20.566</v>
      </c>
      <c r="S397" s="44">
        <f t="shared" si="52"/>
        <v>24.934</v>
      </c>
      <c r="T397" s="44">
        <v>26.3265366</v>
      </c>
    </row>
    <row r="398" spans="17:20">
      <c r="Q398" s="44">
        <v>43.5</v>
      </c>
      <c r="R398" s="44">
        <v>21.0105</v>
      </c>
      <c r="S398" s="44">
        <f t="shared" si="52"/>
        <v>22.4895</v>
      </c>
      <c r="T398" s="44">
        <v>26.89554105</v>
      </c>
    </row>
    <row r="399" spans="17:20">
      <c r="Q399" s="44">
        <v>43.7</v>
      </c>
      <c r="R399" s="44">
        <v>22.8551</v>
      </c>
      <c r="S399" s="44">
        <f t="shared" si="52"/>
        <v>20.8449</v>
      </c>
      <c r="T399" s="44">
        <v>29.25681351</v>
      </c>
    </row>
    <row r="400" spans="17:20">
      <c r="Q400" s="44">
        <v>28.4</v>
      </c>
      <c r="R400" s="44">
        <v>16.5572</v>
      </c>
      <c r="S400" s="44">
        <f t="shared" si="52"/>
        <v>11.8428</v>
      </c>
      <c r="T400" s="44">
        <v>21.19487172</v>
      </c>
    </row>
    <row r="401" spans="17:20">
      <c r="Q401" s="44">
        <v>27.9</v>
      </c>
      <c r="R401" s="44">
        <v>17.1306</v>
      </c>
      <c r="S401" s="44">
        <f t="shared" si="52"/>
        <v>10.7694</v>
      </c>
      <c r="T401" s="44">
        <v>21.92888106</v>
      </c>
    </row>
    <row r="402" spans="17:20">
      <c r="Q402" s="44">
        <v>27.4</v>
      </c>
      <c r="R402" s="44">
        <v>17.536</v>
      </c>
      <c r="S402" s="44">
        <f t="shared" si="52"/>
        <v>9.864</v>
      </c>
      <c r="T402" s="44">
        <v>22.4478336</v>
      </c>
    </row>
    <row r="403" spans="17:20">
      <c r="Q403" s="44">
        <v>27.6</v>
      </c>
      <c r="R403" s="44">
        <v>18.5472</v>
      </c>
      <c r="S403" s="44">
        <f t="shared" si="52"/>
        <v>9.0528</v>
      </c>
      <c r="T403" s="44">
        <v>23.74227072</v>
      </c>
    </row>
    <row r="404" spans="17:20">
      <c r="Q404" s="44">
        <v>26.4</v>
      </c>
      <c r="R404" s="44">
        <v>18.6912</v>
      </c>
      <c r="S404" s="44">
        <f t="shared" si="52"/>
        <v>7.7088</v>
      </c>
      <c r="T404" s="44">
        <v>23.92660512</v>
      </c>
    </row>
    <row r="405" spans="17:20">
      <c r="Q405" s="44">
        <v>28.1</v>
      </c>
      <c r="R405" s="44">
        <v>20.7659</v>
      </c>
      <c r="S405" s="44">
        <f t="shared" si="52"/>
        <v>7.3341</v>
      </c>
      <c r="T405" s="44">
        <v>26.58242859</v>
      </c>
    </row>
    <row r="406" spans="17:20">
      <c r="Q406" s="44">
        <v>27.9</v>
      </c>
      <c r="R406" s="44">
        <v>21.204</v>
      </c>
      <c r="S406" s="44">
        <f t="shared" si="52"/>
        <v>6.696</v>
      </c>
      <c r="T406" s="44">
        <v>27.1432404</v>
      </c>
    </row>
    <row r="407" spans="17:20">
      <c r="Q407" s="44">
        <v>14</v>
      </c>
      <c r="R407" s="44">
        <v>3.752</v>
      </c>
      <c r="S407" s="44">
        <f t="shared" si="52"/>
        <v>10.248</v>
      </c>
      <c r="T407" s="44">
        <v>14.4860968</v>
      </c>
    </row>
    <row r="408" spans="17:20">
      <c r="Q408" s="44">
        <v>30.79</v>
      </c>
      <c r="R408" s="44">
        <v>9.42174</v>
      </c>
      <c r="S408" s="44">
        <f t="shared" si="52"/>
        <v>21.36826</v>
      </c>
      <c r="T408" s="44">
        <v>36.376395966</v>
      </c>
    </row>
    <row r="409" spans="17:20">
      <c r="Q409" s="44">
        <v>29.34</v>
      </c>
      <c r="R409" s="44">
        <v>9.65286</v>
      </c>
      <c r="S409" s="44">
        <f t="shared" si="52"/>
        <v>19.68714</v>
      </c>
      <c r="T409" s="44">
        <v>37.268727174</v>
      </c>
    </row>
    <row r="410" spans="17:20">
      <c r="Q410" s="44">
        <v>29.1</v>
      </c>
      <c r="R410" s="44">
        <v>10.8543</v>
      </c>
      <c r="S410" s="44">
        <f t="shared" si="52"/>
        <v>18.2457</v>
      </c>
      <c r="T410" s="44">
        <v>41.90736687</v>
      </c>
    </row>
    <row r="411" spans="17:20">
      <c r="Q411" s="44">
        <v>29.4</v>
      </c>
      <c r="R411" s="44">
        <v>12.0834</v>
      </c>
      <c r="S411" s="44">
        <f t="shared" si="52"/>
        <v>17.3166</v>
      </c>
      <c r="T411" s="44">
        <v>46.65279906</v>
      </c>
    </row>
    <row r="412" spans="17:20">
      <c r="Q412" s="44">
        <v>30.2</v>
      </c>
      <c r="R412" s="44">
        <v>13.6504</v>
      </c>
      <c r="S412" s="44">
        <f t="shared" si="52"/>
        <v>16.5496</v>
      </c>
      <c r="T412" s="44">
        <v>52.70282936</v>
      </c>
    </row>
    <row r="413" spans="17:20">
      <c r="Q413" s="44">
        <v>30</v>
      </c>
      <c r="R413" s="44">
        <v>14.49</v>
      </c>
      <c r="S413" s="44">
        <f t="shared" si="52"/>
        <v>15.51</v>
      </c>
      <c r="T413" s="44">
        <v>55.944441</v>
      </c>
    </row>
    <row r="414" spans="17:20">
      <c r="Q414" s="44">
        <v>29.7</v>
      </c>
      <c r="R414" s="44">
        <v>15.5331</v>
      </c>
      <c r="S414" s="44">
        <f t="shared" si="52"/>
        <v>14.1669</v>
      </c>
      <c r="T414" s="44">
        <v>59.97174579</v>
      </c>
    </row>
    <row r="415" spans="17:20">
      <c r="Q415" s="44">
        <v>29.8</v>
      </c>
      <c r="R415" s="44">
        <v>17.3734</v>
      </c>
      <c r="S415" s="44">
        <f t="shared" si="52"/>
        <v>12.4266</v>
      </c>
      <c r="T415" s="44">
        <v>67.07696006</v>
      </c>
    </row>
    <row r="416" spans="17:20">
      <c r="Q416" s="44">
        <v>29.9</v>
      </c>
      <c r="R416" s="44">
        <v>18.3586</v>
      </c>
      <c r="S416" s="44">
        <f t="shared" si="52"/>
        <v>11.5414</v>
      </c>
      <c r="T416" s="44">
        <v>70.88071874</v>
      </c>
    </row>
    <row r="417" spans="17:20">
      <c r="Q417" s="44">
        <v>30.7</v>
      </c>
      <c r="R417" s="44">
        <v>19.648</v>
      </c>
      <c r="S417" s="44">
        <f t="shared" si="52"/>
        <v>11.052</v>
      </c>
      <c r="T417" s="44">
        <v>75.8589632</v>
      </c>
    </row>
    <row r="418" spans="17:20">
      <c r="Q418" s="44">
        <v>31.3</v>
      </c>
      <c r="R418" s="44">
        <v>21.0336</v>
      </c>
      <c r="S418" s="44">
        <f t="shared" si="52"/>
        <v>10.2664</v>
      </c>
      <c r="T418" s="44">
        <v>81.20862624</v>
      </c>
    </row>
    <row r="419" spans="17:20">
      <c r="Q419" s="44">
        <v>32.3</v>
      </c>
      <c r="R419" s="44">
        <v>22.8684</v>
      </c>
      <c r="S419" s="44">
        <f t="shared" si="52"/>
        <v>9.4316</v>
      </c>
      <c r="T419" s="44">
        <v>88.29260556</v>
      </c>
    </row>
    <row r="420" spans="17:20">
      <c r="Q420" s="44">
        <v>35.9</v>
      </c>
      <c r="R420" s="44">
        <v>26.5301</v>
      </c>
      <c r="S420" s="44">
        <f t="shared" si="52"/>
        <v>9.3699</v>
      </c>
      <c r="T420" s="44">
        <v>102.43006309</v>
      </c>
    </row>
    <row r="421" spans="17:20">
      <c r="Q421" s="44">
        <v>37.6</v>
      </c>
      <c r="R421" s="44">
        <v>28.576</v>
      </c>
      <c r="S421" s="44">
        <f t="shared" si="52"/>
        <v>9.024</v>
      </c>
      <c r="T421" s="44">
        <v>110.3290784</v>
      </c>
    </row>
    <row r="422" spans="17:20">
      <c r="Q422" s="44">
        <v>28.2</v>
      </c>
      <c r="R422" s="44">
        <v>7.5576</v>
      </c>
      <c r="S422" s="44">
        <f t="shared" si="52"/>
        <v>20.6424</v>
      </c>
      <c r="T422" s="44">
        <v>16.01001984</v>
      </c>
    </row>
    <row r="423" spans="17:20">
      <c r="Q423" s="44">
        <v>29.72</v>
      </c>
      <c r="R423" s="44">
        <v>9.09432</v>
      </c>
      <c r="S423" s="44">
        <f t="shared" si="52"/>
        <v>20.62568</v>
      </c>
      <c r="T423" s="44">
        <v>19.265407488</v>
      </c>
    </row>
    <row r="424" spans="17:20">
      <c r="Q424" s="44">
        <v>30.32</v>
      </c>
      <c r="R424" s="44">
        <v>9.97528</v>
      </c>
      <c r="S424" s="44">
        <f t="shared" si="52"/>
        <v>20.34472</v>
      </c>
      <c r="T424" s="44">
        <v>21.131633152</v>
      </c>
    </row>
    <row r="425" spans="17:20">
      <c r="Q425" s="44">
        <v>28.8</v>
      </c>
      <c r="R425" s="44">
        <v>10.7424</v>
      </c>
      <c r="S425" s="44">
        <f t="shared" si="52"/>
        <v>18.0576</v>
      </c>
      <c r="T425" s="44">
        <v>22.75670016</v>
      </c>
    </row>
    <row r="426" spans="17:20">
      <c r="Q426" s="44">
        <v>28.6</v>
      </c>
      <c r="R426" s="44">
        <v>11.7546</v>
      </c>
      <c r="S426" s="44">
        <f t="shared" si="52"/>
        <v>16.8454</v>
      </c>
      <c r="T426" s="44">
        <v>24.90094464</v>
      </c>
    </row>
    <row r="427" spans="17:20">
      <c r="Q427" s="44">
        <v>25.8</v>
      </c>
      <c r="R427" s="44">
        <v>11.6616</v>
      </c>
      <c r="S427" s="44">
        <f t="shared" si="52"/>
        <v>14.1384</v>
      </c>
      <c r="T427" s="44">
        <v>24.70393344</v>
      </c>
    </row>
    <row r="428" spans="17:20">
      <c r="Q428" s="44">
        <v>25.6</v>
      </c>
      <c r="R428" s="44">
        <v>12.3648</v>
      </c>
      <c r="S428" s="44">
        <f t="shared" si="52"/>
        <v>13.2352</v>
      </c>
      <c r="T428" s="44">
        <v>26.19359232</v>
      </c>
    </row>
    <row r="429" spans="17:20">
      <c r="Q429" s="44">
        <v>25.8</v>
      </c>
      <c r="R429" s="44">
        <v>13.4934</v>
      </c>
      <c r="S429" s="44">
        <f t="shared" si="52"/>
        <v>12.3066</v>
      </c>
      <c r="T429" s="44">
        <v>28.58441856</v>
      </c>
    </row>
    <row r="430" spans="17:20">
      <c r="Q430" s="44">
        <v>24.7</v>
      </c>
      <c r="R430" s="44">
        <v>14.4001</v>
      </c>
      <c r="S430" s="44">
        <f t="shared" si="52"/>
        <v>10.2999</v>
      </c>
      <c r="T430" s="44">
        <v>30.50517184</v>
      </c>
    </row>
    <row r="431" spans="17:20">
      <c r="Q431" s="44">
        <v>22.4</v>
      </c>
      <c r="R431" s="44">
        <v>13.7536</v>
      </c>
      <c r="S431" s="44">
        <f t="shared" si="52"/>
        <v>8.6464</v>
      </c>
      <c r="T431" s="44">
        <v>29.13562624</v>
      </c>
    </row>
    <row r="432" spans="17:20">
      <c r="Q432" s="44">
        <v>19.1</v>
      </c>
      <c r="R432" s="44">
        <v>12.224</v>
      </c>
      <c r="S432" s="44">
        <f t="shared" si="52"/>
        <v>6.876</v>
      </c>
      <c r="T432" s="44">
        <v>25.8953216</v>
      </c>
    </row>
    <row r="433" spans="17:20">
      <c r="Q433" s="44">
        <v>16.2</v>
      </c>
      <c r="R433" s="44">
        <v>10.8864</v>
      </c>
      <c r="S433" s="44">
        <f t="shared" si="52"/>
        <v>5.3136</v>
      </c>
      <c r="T433" s="44">
        <v>23.06174976</v>
      </c>
    </row>
    <row r="434" spans="17:20">
      <c r="Q434" s="44">
        <v>13.7</v>
      </c>
      <c r="R434" s="44">
        <v>9.6996</v>
      </c>
      <c r="S434" s="44">
        <f t="shared" si="52"/>
        <v>4.0004</v>
      </c>
      <c r="T434" s="44">
        <v>20.54763264</v>
      </c>
    </row>
    <row r="435" spans="17:20">
      <c r="Q435" s="44">
        <v>13.2</v>
      </c>
      <c r="R435" s="44">
        <v>9.7548</v>
      </c>
      <c r="S435" s="44">
        <f t="shared" si="52"/>
        <v>3.4452</v>
      </c>
      <c r="T435" s="44">
        <v>20.66456832</v>
      </c>
    </row>
    <row r="436" spans="17:20">
      <c r="Q436" s="44">
        <v>12.8</v>
      </c>
      <c r="R436" s="44">
        <v>9.728</v>
      </c>
      <c r="S436" s="44">
        <f t="shared" si="52"/>
        <v>3.072</v>
      </c>
      <c r="T436" s="44">
        <v>20.6077952</v>
      </c>
    </row>
    <row r="437" spans="17:20">
      <c r="Q437" s="44">
        <v>27.2</v>
      </c>
      <c r="R437" s="44">
        <v>7.2896</v>
      </c>
      <c r="S437" s="44">
        <f t="shared" si="52"/>
        <v>19.9104</v>
      </c>
      <c r="T437" s="44">
        <v>10.75361792</v>
      </c>
    </row>
    <row r="438" spans="17:20">
      <c r="Q438" s="44">
        <v>26.9</v>
      </c>
      <c r="R438" s="44">
        <v>8.2314</v>
      </c>
      <c r="S438" s="44">
        <f t="shared" si="52"/>
        <v>18.6686</v>
      </c>
      <c r="T438" s="44">
        <v>12.14296128</v>
      </c>
    </row>
    <row r="439" spans="17:20">
      <c r="Q439" s="44">
        <v>29.84</v>
      </c>
      <c r="R439" s="44">
        <v>9.81736</v>
      </c>
      <c r="S439" s="44">
        <f t="shared" si="52"/>
        <v>20.02264</v>
      </c>
      <c r="T439" s="44">
        <v>14.482569472</v>
      </c>
    </row>
    <row r="440" spans="17:20">
      <c r="Q440" s="44">
        <v>32.9</v>
      </c>
      <c r="R440" s="44">
        <v>12.2717</v>
      </c>
      <c r="S440" s="44">
        <f t="shared" si="52"/>
        <v>20.6283</v>
      </c>
      <c r="T440" s="44">
        <v>18.10321184</v>
      </c>
    </row>
    <row r="441" spans="17:20">
      <c r="Q441" s="44">
        <v>34.1</v>
      </c>
      <c r="R441" s="44">
        <v>14.0151</v>
      </c>
      <c r="S441" s="44">
        <f t="shared" si="52"/>
        <v>20.0849</v>
      </c>
      <c r="T441" s="44">
        <v>20.67507552</v>
      </c>
    </row>
    <row r="442" spans="17:20">
      <c r="Q442" s="44">
        <v>37.4</v>
      </c>
      <c r="R442" s="44">
        <v>16.9048</v>
      </c>
      <c r="S442" s="44">
        <f t="shared" si="52"/>
        <v>20.4952</v>
      </c>
      <c r="T442" s="44">
        <v>24.93796096</v>
      </c>
    </row>
    <row r="443" spans="17:20">
      <c r="Q443" s="44">
        <v>35.4</v>
      </c>
      <c r="R443" s="44">
        <v>17.0982</v>
      </c>
      <c r="S443" s="44">
        <f t="shared" si="52"/>
        <v>18.3018</v>
      </c>
      <c r="T443" s="44">
        <v>25.22326464</v>
      </c>
    </row>
    <row r="444" spans="17:20">
      <c r="Q444" s="44">
        <v>36.5</v>
      </c>
      <c r="R444" s="44">
        <v>19.0895</v>
      </c>
      <c r="S444" s="44">
        <f t="shared" si="52"/>
        <v>17.4105</v>
      </c>
      <c r="T444" s="44">
        <v>28.1608304</v>
      </c>
    </row>
    <row r="445" spans="17:20">
      <c r="Q445" s="44">
        <v>40.8</v>
      </c>
      <c r="R445" s="44">
        <v>23.7864</v>
      </c>
      <c r="S445" s="44">
        <f t="shared" si="52"/>
        <v>17.0136</v>
      </c>
      <c r="T445" s="44">
        <v>35.08969728</v>
      </c>
    </row>
    <row r="446" spans="17:20">
      <c r="Q446" s="44">
        <v>40.1</v>
      </c>
      <c r="R446" s="44">
        <v>24.6214</v>
      </c>
      <c r="S446" s="44">
        <f t="shared" si="52"/>
        <v>15.4786</v>
      </c>
      <c r="T446" s="44">
        <v>36.32148928</v>
      </c>
    </row>
    <row r="447" spans="17:20">
      <c r="Q447" s="44">
        <v>43.7</v>
      </c>
      <c r="R447" s="44">
        <v>27.968</v>
      </c>
      <c r="S447" s="44">
        <f t="shared" si="52"/>
        <v>15.732</v>
      </c>
      <c r="T447" s="44">
        <v>41.2583936</v>
      </c>
    </row>
    <row r="448" spans="17:20">
      <c r="Q448" s="44">
        <v>57.4</v>
      </c>
      <c r="R448" s="44">
        <v>38.5728</v>
      </c>
      <c r="S448" s="44">
        <f t="shared" si="52"/>
        <v>18.8272</v>
      </c>
      <c r="T448" s="44">
        <v>56.90259456</v>
      </c>
    </row>
    <row r="449" spans="17:20">
      <c r="Q449" s="44">
        <v>70.2</v>
      </c>
      <c r="R449" s="44">
        <v>49.7016</v>
      </c>
      <c r="S449" s="44">
        <f t="shared" si="52"/>
        <v>20.4984</v>
      </c>
      <c r="T449" s="44">
        <v>73.31980032</v>
      </c>
    </row>
    <row r="450" spans="17:20">
      <c r="Q450" s="44">
        <v>83.7</v>
      </c>
      <c r="R450" s="44">
        <v>61.8543</v>
      </c>
      <c r="S450" s="44">
        <f t="shared" ref="S450:S466" si="53">Q450-R450</f>
        <v>21.8457</v>
      </c>
      <c r="T450" s="44">
        <v>91.24746336</v>
      </c>
    </row>
    <row r="451" spans="17:20">
      <c r="Q451" s="44">
        <v>92</v>
      </c>
      <c r="R451" s="44">
        <v>69.92</v>
      </c>
      <c r="S451" s="44">
        <f t="shared" si="53"/>
        <v>22.08</v>
      </c>
      <c r="T451" s="44">
        <v>103.145984</v>
      </c>
    </row>
    <row r="452" spans="17:20">
      <c r="Q452" s="44">
        <v>170.4</v>
      </c>
      <c r="R452" s="44">
        <v>45.6672</v>
      </c>
      <c r="S452" s="44">
        <f t="shared" si="53"/>
        <v>124.7328</v>
      </c>
      <c r="T452" s="44">
        <v>66.7426128</v>
      </c>
    </row>
    <row r="453" spans="17:20">
      <c r="Q453" s="44">
        <v>148.16</v>
      </c>
      <c r="R453" s="44">
        <v>45.33696</v>
      </c>
      <c r="S453" s="44">
        <f t="shared" si="53"/>
        <v>102.82304</v>
      </c>
      <c r="T453" s="44">
        <v>66.25996704</v>
      </c>
    </row>
    <row r="454" spans="17:20">
      <c r="Q454" s="44">
        <v>150.72</v>
      </c>
      <c r="R454" s="44">
        <v>49.58688</v>
      </c>
      <c r="S454" s="44">
        <f t="shared" si="53"/>
        <v>101.13312</v>
      </c>
      <c r="T454" s="44">
        <v>72.47122512</v>
      </c>
    </row>
    <row r="455" spans="17:20">
      <c r="Q455" s="44">
        <v>181.5</v>
      </c>
      <c r="R455" s="44">
        <v>67.6995</v>
      </c>
      <c r="S455" s="44">
        <f t="shared" si="53"/>
        <v>113.8005</v>
      </c>
      <c r="T455" s="44">
        <v>98.94281925</v>
      </c>
    </row>
    <row r="456" spans="17:20">
      <c r="Q456" s="44">
        <v>185.3</v>
      </c>
      <c r="R456" s="44">
        <v>76.1583</v>
      </c>
      <c r="S456" s="44">
        <f t="shared" si="53"/>
        <v>109.1417</v>
      </c>
      <c r="T456" s="44">
        <v>111.30535545</v>
      </c>
    </row>
    <row r="457" spans="17:20">
      <c r="Q457" s="44">
        <v>203</v>
      </c>
      <c r="R457" s="44">
        <v>91.756</v>
      </c>
      <c r="S457" s="44">
        <f t="shared" si="53"/>
        <v>111.244</v>
      </c>
      <c r="T457" s="44">
        <v>134.101394</v>
      </c>
    </row>
    <row r="458" spans="17:20">
      <c r="Q458" s="44">
        <v>214</v>
      </c>
      <c r="R458" s="44">
        <v>103.362</v>
      </c>
      <c r="S458" s="44">
        <f t="shared" si="53"/>
        <v>110.638</v>
      </c>
      <c r="T458" s="44">
        <v>151.063563</v>
      </c>
    </row>
    <row r="459" spans="17:20">
      <c r="Q459" s="44">
        <v>209.5</v>
      </c>
      <c r="R459" s="44">
        <v>109.5685</v>
      </c>
      <c r="S459" s="44">
        <f t="shared" si="53"/>
        <v>99.9315</v>
      </c>
      <c r="T459" s="44">
        <v>160.13436275</v>
      </c>
    </row>
    <row r="460" spans="17:20">
      <c r="Q460" s="44">
        <v>157.1</v>
      </c>
      <c r="R460" s="44">
        <v>91.5893</v>
      </c>
      <c r="S460" s="44">
        <f t="shared" si="53"/>
        <v>65.5107</v>
      </c>
      <c r="T460" s="44">
        <v>133.85776195</v>
      </c>
    </row>
    <row r="461" spans="17:20">
      <c r="Q461" s="44">
        <v>158</v>
      </c>
      <c r="R461" s="44">
        <v>97.012</v>
      </c>
      <c r="S461" s="44">
        <f t="shared" si="53"/>
        <v>60.988</v>
      </c>
      <c r="T461" s="44">
        <v>141.783038</v>
      </c>
    </row>
    <row r="462" spans="17:20">
      <c r="Q462" s="44">
        <v>154</v>
      </c>
      <c r="R462" s="44">
        <v>98.56</v>
      </c>
      <c r="S462" s="44">
        <f t="shared" si="53"/>
        <v>55.44</v>
      </c>
      <c r="T462" s="44">
        <v>144.04544</v>
      </c>
    </row>
    <row r="463" spans="17:20">
      <c r="Q463" s="44">
        <v>115.6</v>
      </c>
      <c r="R463" s="44">
        <v>77.6832</v>
      </c>
      <c r="S463" s="44">
        <f t="shared" si="53"/>
        <v>37.9168</v>
      </c>
      <c r="T463" s="44">
        <v>113.5339968</v>
      </c>
    </row>
    <row r="464" spans="17:20">
      <c r="Q464" s="44">
        <v>127.1</v>
      </c>
      <c r="R464" s="44">
        <v>89.9868</v>
      </c>
      <c r="S464" s="44">
        <f t="shared" si="53"/>
        <v>37.1132</v>
      </c>
      <c r="T464" s="44">
        <v>131.5157082</v>
      </c>
    </row>
    <row r="465" spans="17:20">
      <c r="Q465" s="44">
        <v>137.5</v>
      </c>
      <c r="R465" s="44">
        <v>101.6125</v>
      </c>
      <c r="S465" s="44">
        <f t="shared" si="53"/>
        <v>35.8875</v>
      </c>
      <c r="T465" s="44">
        <v>148.50666875</v>
      </c>
    </row>
    <row r="466" spans="17:20">
      <c r="Q466" s="44">
        <v>144.5</v>
      </c>
      <c r="R466" s="44">
        <v>109.82</v>
      </c>
      <c r="S466" s="44">
        <f t="shared" si="53"/>
        <v>34.68</v>
      </c>
      <c r="T466" s="44">
        <v>160.50193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F21"/>
  <sheetViews>
    <sheetView tabSelected="1" workbookViewId="0">
      <selection activeCell="F1" sqref="F1"/>
    </sheetView>
  </sheetViews>
  <sheetFormatPr defaultColWidth="16.3636363636364" defaultRowHeight="20" customHeight="1"/>
  <cols>
    <col min="1" max="1" width="23.0909090909091" style="53" customWidth="1"/>
    <col min="2" max="16384" width="16.3636363636364" style="53"/>
  </cols>
  <sheetData>
    <row r="1" customHeight="1" spans="1:32">
      <c r="A1" s="54" t="s">
        <v>102</v>
      </c>
    </row>
    <row r="2" customHeight="1" spans="1:32">
      <c r="A2" s="54" t="s">
        <v>103</v>
      </c>
    </row>
    <row r="3" customHeight="1" spans="1:32">
      <c r="A3" s="54" t="s">
        <v>104</v>
      </c>
    </row>
    <row r="4" customHeight="1" spans="1:32">
      <c r="A4" s="56" t="s">
        <v>105</v>
      </c>
      <c r="B4" s="56" t="s">
        <v>106</v>
      </c>
      <c r="C4" s="56" t="s">
        <v>107</v>
      </c>
      <c r="D4" s="56" t="s">
        <v>108</v>
      </c>
      <c r="E4" s="56" t="s">
        <v>109</v>
      </c>
      <c r="F4" s="56" t="s">
        <v>110</v>
      </c>
      <c r="G4" s="56" t="s">
        <v>111</v>
      </c>
      <c r="H4" s="56" t="s">
        <v>112</v>
      </c>
      <c r="I4" s="56" t="s">
        <v>113</v>
      </c>
      <c r="J4" s="56" t="s">
        <v>114</v>
      </c>
      <c r="K4" s="56" t="s">
        <v>115</v>
      </c>
      <c r="L4" s="56" t="s">
        <v>116</v>
      </c>
      <c r="M4" s="56" t="s">
        <v>117</v>
      </c>
      <c r="N4" s="56" t="s">
        <v>118</v>
      </c>
      <c r="O4" s="56" t="s">
        <v>119</v>
      </c>
      <c r="P4" s="56" t="s">
        <v>120</v>
      </c>
      <c r="Q4" s="56" t="s">
        <v>121</v>
      </c>
      <c r="R4" s="56" t="s">
        <v>122</v>
      </c>
      <c r="S4" s="56" t="s">
        <v>123</v>
      </c>
      <c r="T4" s="56" t="s">
        <v>124</v>
      </c>
      <c r="U4" s="56" t="s">
        <v>125</v>
      </c>
      <c r="V4" s="56" t="s">
        <v>126</v>
      </c>
      <c r="W4" s="56" t="s">
        <v>127</v>
      </c>
      <c r="X4" s="56" t="s">
        <v>128</v>
      </c>
      <c r="Y4" s="56" t="s">
        <v>129</v>
      </c>
      <c r="Z4" s="56" t="s">
        <v>130</v>
      </c>
      <c r="AA4" s="56" t="s">
        <v>131</v>
      </c>
      <c r="AB4" s="56" t="s">
        <v>132</v>
      </c>
      <c r="AC4" s="56" t="s">
        <v>133</v>
      </c>
      <c r="AD4" s="56" t="s">
        <v>134</v>
      </c>
      <c r="AE4" s="56" t="s">
        <v>135</v>
      </c>
      <c r="AF4" s="56" t="s">
        <v>136</v>
      </c>
    </row>
    <row r="5" customHeight="1" spans="1:32">
      <c r="A5" s="57" t="s">
        <v>137</v>
      </c>
      <c r="B5" s="58">
        <v>158.98</v>
      </c>
      <c r="C5" s="58">
        <v>453.1</v>
      </c>
      <c r="D5" s="58">
        <v>8098.23</v>
      </c>
      <c r="E5" s="58">
        <v>3641.72</v>
      </c>
      <c r="F5" s="58">
        <v>8808.87</v>
      </c>
      <c r="G5" s="58">
        <v>4361.42</v>
      </c>
      <c r="H5" s="58">
        <v>6292.47</v>
      </c>
      <c r="I5" s="58">
        <v>15304.22</v>
      </c>
      <c r="J5" s="58">
        <v>273.2</v>
      </c>
      <c r="K5" s="58">
        <v>7589.96</v>
      </c>
      <c r="L5" s="58">
        <v>2041.38</v>
      </c>
      <c r="M5" s="58">
        <v>9043.96</v>
      </c>
      <c r="N5" s="58">
        <v>1712.25</v>
      </c>
      <c r="O5" s="58">
        <v>5797.01</v>
      </c>
      <c r="P5" s="58">
        <v>11002.72</v>
      </c>
      <c r="Q5" s="58">
        <v>14747.14</v>
      </c>
      <c r="R5" s="58">
        <v>8309.25</v>
      </c>
      <c r="S5" s="58">
        <v>8714.95</v>
      </c>
      <c r="T5" s="58">
        <v>4587.27</v>
      </c>
      <c r="U5" s="58">
        <v>6352.35</v>
      </c>
      <c r="V5" s="58">
        <v>702.36</v>
      </c>
      <c r="W5" s="58">
        <v>3506.19</v>
      </c>
      <c r="X5" s="58">
        <v>10264.41</v>
      </c>
      <c r="Y5" s="58">
        <v>5344.29</v>
      </c>
      <c r="Z5" s="58">
        <v>7218.08</v>
      </c>
      <c r="AA5" s="58">
        <v>281.4</v>
      </c>
      <c r="AB5" s="58">
        <v>4239.94</v>
      </c>
      <c r="AC5" s="58">
        <v>4139.59</v>
      </c>
      <c r="AD5" s="58">
        <v>598.8</v>
      </c>
      <c r="AE5" s="58">
        <v>1199.1</v>
      </c>
      <c r="AF5" s="58">
        <v>6839.83</v>
      </c>
    </row>
    <row r="6" customHeight="1" spans="1:32">
      <c r="A6" s="57" t="s">
        <v>138</v>
      </c>
      <c r="B6" s="58">
        <v>143.81</v>
      </c>
      <c r="C6" s="58">
        <v>443.51</v>
      </c>
      <c r="D6" s="58">
        <v>8113.99</v>
      </c>
      <c r="E6" s="58">
        <v>3611.59</v>
      </c>
      <c r="F6" s="58">
        <v>8750.68</v>
      </c>
      <c r="G6" s="58">
        <v>4326.86</v>
      </c>
      <c r="H6" s="58">
        <v>6226.36</v>
      </c>
      <c r="I6" s="58">
        <v>15209.41</v>
      </c>
      <c r="J6" s="58">
        <v>269.17</v>
      </c>
      <c r="K6" s="58">
        <v>7534.24</v>
      </c>
      <c r="L6" s="58">
        <v>2027.16</v>
      </c>
      <c r="M6" s="58">
        <v>8933.59</v>
      </c>
      <c r="N6" s="58">
        <v>1682.14</v>
      </c>
      <c r="O6" s="58">
        <v>5730.55</v>
      </c>
      <c r="P6" s="58">
        <v>10964.14</v>
      </c>
      <c r="Q6" s="58">
        <v>14711.51</v>
      </c>
      <c r="R6" s="58">
        <v>8191.92</v>
      </c>
      <c r="S6" s="58">
        <v>8591.54</v>
      </c>
      <c r="T6" s="58">
        <v>4553.47</v>
      </c>
      <c r="U6" s="58">
        <v>6271.4</v>
      </c>
      <c r="V6" s="58">
        <v>687.18</v>
      </c>
      <c r="W6" s="58">
        <v>3479.02</v>
      </c>
      <c r="X6" s="58">
        <v>10227.36</v>
      </c>
      <c r="Y6" s="58">
        <v>5359.45</v>
      </c>
      <c r="Z6" s="58">
        <v>7130.63</v>
      </c>
      <c r="AA6" s="58">
        <v>277.24</v>
      </c>
      <c r="AB6" s="58">
        <v>4212.23</v>
      </c>
      <c r="AC6" s="58">
        <v>4061.94</v>
      </c>
      <c r="AD6" s="58">
        <v>586.19</v>
      </c>
      <c r="AE6" s="58">
        <v>1189.49</v>
      </c>
      <c r="AF6" s="58">
        <v>6493.13</v>
      </c>
    </row>
    <row r="7" customHeight="1" spans="1:32">
      <c r="A7" s="57" t="s">
        <v>139</v>
      </c>
      <c r="B7" s="58">
        <v>117.85</v>
      </c>
      <c r="C7" s="58">
        <v>437</v>
      </c>
      <c r="D7" s="58">
        <v>8097.2</v>
      </c>
      <c r="E7" s="58">
        <v>3587.95</v>
      </c>
      <c r="F7" s="58">
        <v>8743.34</v>
      </c>
      <c r="G7" s="58">
        <v>4328.94</v>
      </c>
      <c r="H7" s="58">
        <v>6187.06</v>
      </c>
      <c r="I7" s="58">
        <v>15065.03</v>
      </c>
      <c r="J7" s="58">
        <v>264.35</v>
      </c>
      <c r="K7" s="58">
        <v>7514.45</v>
      </c>
      <c r="L7" s="58">
        <v>2014.59</v>
      </c>
      <c r="M7" s="58">
        <v>8886.77</v>
      </c>
      <c r="N7" s="58">
        <v>1651.87</v>
      </c>
      <c r="O7" s="58">
        <v>5672.94</v>
      </c>
      <c r="P7" s="58">
        <v>10948.59</v>
      </c>
      <c r="Q7" s="58">
        <v>14705.13</v>
      </c>
      <c r="R7" s="58">
        <v>8109.24</v>
      </c>
      <c r="S7" s="58">
        <v>8504.26</v>
      </c>
      <c r="T7" s="58">
        <v>4498.36</v>
      </c>
      <c r="U7" s="58">
        <v>6177.52</v>
      </c>
      <c r="V7" s="58">
        <v>684.78</v>
      </c>
      <c r="W7" s="58">
        <v>3409.26</v>
      </c>
      <c r="X7" s="58">
        <v>9999.92</v>
      </c>
      <c r="Y7" s="58">
        <v>5422.88</v>
      </c>
      <c r="Z7" s="58">
        <v>7057.24</v>
      </c>
      <c r="AA7" s="58">
        <v>274.19</v>
      </c>
      <c r="AB7" s="58">
        <v>4189.27</v>
      </c>
      <c r="AC7" s="58">
        <v>3997.94</v>
      </c>
      <c r="AD7" s="58">
        <v>583.87</v>
      </c>
      <c r="AE7" s="58">
        <v>1175.91</v>
      </c>
      <c r="AF7" s="58">
        <v>6387.42</v>
      </c>
    </row>
    <row r="8" customHeight="1" spans="1:32">
      <c r="A8" s="57" t="s">
        <v>140</v>
      </c>
      <c r="B8" s="58">
        <v>98.18</v>
      </c>
      <c r="C8" s="58">
        <v>419.17</v>
      </c>
      <c r="D8" s="58">
        <v>8089.44</v>
      </c>
      <c r="E8" s="58">
        <v>3541.51</v>
      </c>
      <c r="F8" s="58">
        <v>8882.81</v>
      </c>
      <c r="G8" s="58">
        <v>4287.78</v>
      </c>
      <c r="H8" s="58">
        <v>6150.99</v>
      </c>
      <c r="I8" s="58">
        <v>14910.13</v>
      </c>
      <c r="J8" s="58">
        <v>255.16</v>
      </c>
      <c r="K8" s="58">
        <v>7478.4</v>
      </c>
      <c r="L8" s="58">
        <v>2014.5</v>
      </c>
      <c r="M8" s="58">
        <v>8817.99</v>
      </c>
      <c r="N8" s="58">
        <v>1631.27</v>
      </c>
      <c r="O8" s="58">
        <v>5644.37</v>
      </c>
      <c r="P8" s="58">
        <v>10889.06</v>
      </c>
      <c r="Q8" s="58">
        <v>14687.99</v>
      </c>
      <c r="R8" s="58">
        <v>7974.39</v>
      </c>
      <c r="S8" s="58">
        <v>8400.13</v>
      </c>
      <c r="T8" s="58">
        <v>4451.81</v>
      </c>
      <c r="U8" s="58">
        <v>6107.32</v>
      </c>
      <c r="V8" s="58">
        <v>676.86</v>
      </c>
      <c r="W8" s="58">
        <v>3372.54</v>
      </c>
      <c r="X8" s="58">
        <v>9849.89</v>
      </c>
      <c r="Y8" s="58">
        <v>5475.35</v>
      </c>
      <c r="Z8" s="58">
        <v>6989.67</v>
      </c>
      <c r="AA8" s="58">
        <v>272.08</v>
      </c>
      <c r="AB8" s="58">
        <v>4160.85</v>
      </c>
      <c r="AC8" s="58">
        <v>3931.82</v>
      </c>
      <c r="AD8" s="58">
        <v>571.42</v>
      </c>
      <c r="AE8" s="58">
        <v>1174.23</v>
      </c>
      <c r="AF8" s="58">
        <v>6280.01</v>
      </c>
    </row>
    <row r="9" customHeight="1" spans="1:32">
      <c r="A9" s="57" t="s">
        <v>141</v>
      </c>
      <c r="B9" s="58">
        <v>88.55</v>
      </c>
      <c r="C9" s="58">
        <v>410.27</v>
      </c>
      <c r="D9" s="58">
        <v>8132.69</v>
      </c>
      <c r="E9" s="58">
        <v>3524.42</v>
      </c>
      <c r="F9" s="58">
        <v>8885.02</v>
      </c>
      <c r="G9" s="58">
        <v>4217.1</v>
      </c>
      <c r="H9" s="58">
        <v>6117.05</v>
      </c>
      <c r="I9" s="58">
        <v>14770.08</v>
      </c>
      <c r="J9" s="58">
        <v>261.39</v>
      </c>
      <c r="K9" s="58">
        <v>7442.63</v>
      </c>
      <c r="L9" s="58">
        <v>1999.62</v>
      </c>
      <c r="M9" s="58">
        <v>8781.96</v>
      </c>
      <c r="N9" s="58">
        <v>1599.29</v>
      </c>
      <c r="O9" s="58">
        <v>5521.18</v>
      </c>
      <c r="P9" s="58">
        <v>10933.09</v>
      </c>
      <c r="Q9" s="58">
        <v>14713.98</v>
      </c>
      <c r="R9" s="58">
        <v>7815.89</v>
      </c>
      <c r="S9" s="58">
        <v>8122.79</v>
      </c>
      <c r="T9" s="58">
        <v>4357.38</v>
      </c>
      <c r="U9" s="58">
        <v>5989.21</v>
      </c>
      <c r="V9" s="58">
        <v>676.24</v>
      </c>
      <c r="W9" s="58">
        <v>3345.74</v>
      </c>
      <c r="X9" s="58">
        <v>9692.98</v>
      </c>
      <c r="Y9" s="58">
        <v>5481.56</v>
      </c>
      <c r="Z9" s="58">
        <v>6938.86</v>
      </c>
      <c r="AA9" s="58">
        <v>271.53</v>
      </c>
      <c r="AB9" s="58">
        <v>4132.09</v>
      </c>
      <c r="AC9" s="58">
        <v>3831.57</v>
      </c>
      <c r="AD9" s="58">
        <v>553.54</v>
      </c>
      <c r="AE9" s="58">
        <v>1152.96</v>
      </c>
      <c r="AF9" s="58">
        <v>6169.99</v>
      </c>
    </row>
    <row r="10" customHeight="1" spans="1:32">
      <c r="A10" s="57" t="s">
        <v>142</v>
      </c>
      <c r="B10" s="58">
        <v>103.79</v>
      </c>
      <c r="C10" s="58">
        <v>429.27</v>
      </c>
      <c r="D10" s="58">
        <v>8197.13</v>
      </c>
      <c r="E10" s="58">
        <v>3555.16</v>
      </c>
      <c r="F10" s="58">
        <v>8824.07</v>
      </c>
      <c r="G10" s="58">
        <v>4207.11</v>
      </c>
      <c r="H10" s="58">
        <v>6080.89</v>
      </c>
      <c r="I10" s="58">
        <v>14673.33</v>
      </c>
      <c r="J10" s="58">
        <v>282.27</v>
      </c>
      <c r="K10" s="58">
        <v>7520.23</v>
      </c>
      <c r="L10" s="58">
        <v>1978.68</v>
      </c>
      <c r="M10" s="58">
        <v>8771.11</v>
      </c>
      <c r="N10" s="58">
        <v>1577.31</v>
      </c>
      <c r="O10" s="58">
        <v>5555.81</v>
      </c>
      <c r="P10" s="58">
        <v>11076.8</v>
      </c>
      <c r="Q10" s="58">
        <v>14783.35</v>
      </c>
      <c r="R10" s="58">
        <v>7952.9</v>
      </c>
      <c r="S10" s="58">
        <v>8111.09</v>
      </c>
      <c r="T10" s="58">
        <v>4279.36</v>
      </c>
      <c r="U10" s="58">
        <v>5972.38</v>
      </c>
      <c r="V10" s="58">
        <v>712.94</v>
      </c>
      <c r="W10" s="58">
        <v>3348.49</v>
      </c>
      <c r="X10" s="58">
        <v>9615.32</v>
      </c>
      <c r="Y10" s="58">
        <v>5477.16</v>
      </c>
      <c r="Z10" s="58">
        <v>6890.77</v>
      </c>
      <c r="AA10" s="58">
        <v>270.38</v>
      </c>
      <c r="AB10" s="58">
        <v>4091.01</v>
      </c>
      <c r="AC10" s="58">
        <v>3773.55</v>
      </c>
      <c r="AD10" s="58">
        <v>557.25</v>
      </c>
      <c r="AE10" s="58">
        <v>1164.57</v>
      </c>
      <c r="AF10" s="58">
        <v>6068.89</v>
      </c>
    </row>
    <row r="11" customHeight="1" spans="1:32">
      <c r="A11" s="57" t="s">
        <v>143</v>
      </c>
      <c r="B11" s="58">
        <v>120.94</v>
      </c>
      <c r="C11" s="58">
        <v>439.52</v>
      </c>
      <c r="D11" s="58">
        <v>8381.65</v>
      </c>
      <c r="E11" s="58">
        <v>3577.62</v>
      </c>
      <c r="F11" s="58">
        <v>9014.22</v>
      </c>
      <c r="G11" s="58">
        <v>4172.32</v>
      </c>
      <c r="H11" s="58">
        <v>6086.2</v>
      </c>
      <c r="I11" s="58">
        <v>14767.59</v>
      </c>
      <c r="J11" s="58">
        <v>284.95</v>
      </c>
      <c r="K11" s="58">
        <v>7556.4</v>
      </c>
      <c r="L11" s="58">
        <v>1981.11</v>
      </c>
      <c r="M11" s="58">
        <v>8726.68</v>
      </c>
      <c r="N11" s="58">
        <v>1549.34</v>
      </c>
      <c r="O11" s="58">
        <v>5638.46</v>
      </c>
      <c r="P11" s="58">
        <v>11107.79</v>
      </c>
      <c r="Q11" s="58">
        <v>14732.53</v>
      </c>
      <c r="R11" s="58">
        <v>7956.14</v>
      </c>
      <c r="S11" s="58">
        <v>8321.97</v>
      </c>
      <c r="T11" s="58">
        <v>4227.51</v>
      </c>
      <c r="U11" s="58">
        <v>5969.88</v>
      </c>
      <c r="V11" s="58">
        <v>709.44</v>
      </c>
      <c r="W11" s="58">
        <v>3339.56</v>
      </c>
      <c r="X11" s="58">
        <v>9575.05</v>
      </c>
      <c r="Y11" s="58">
        <v>5659.37</v>
      </c>
      <c r="Z11" s="58">
        <v>6790.8</v>
      </c>
      <c r="AA11" s="58">
        <v>254.05</v>
      </c>
      <c r="AB11" s="58">
        <v>4063.88</v>
      </c>
      <c r="AC11" s="58">
        <v>3752.03</v>
      </c>
      <c r="AD11" s="58">
        <v>555.31</v>
      </c>
      <c r="AE11" s="58">
        <v>1132.63</v>
      </c>
      <c r="AF11" s="58">
        <v>5886.96</v>
      </c>
    </row>
    <row r="12" customHeight="1" spans="1:32">
      <c r="A12" s="57" t="s">
        <v>144</v>
      </c>
      <c r="B12" s="58">
        <v>145.55</v>
      </c>
      <c r="C12" s="58">
        <v>443.66</v>
      </c>
      <c r="D12" s="58">
        <v>8467.51</v>
      </c>
      <c r="E12" s="58">
        <v>3591.54</v>
      </c>
      <c r="F12" s="58">
        <v>8957.21</v>
      </c>
      <c r="G12" s="58">
        <v>4242.73</v>
      </c>
      <c r="H12" s="58">
        <v>6063.25</v>
      </c>
      <c r="I12" s="58">
        <v>14829.46</v>
      </c>
      <c r="J12" s="58">
        <v>303.78</v>
      </c>
      <c r="K12" s="58">
        <v>7639.9</v>
      </c>
      <c r="L12" s="58">
        <v>1946.46</v>
      </c>
      <c r="M12" s="58">
        <v>8790.1</v>
      </c>
      <c r="N12" s="58">
        <v>1548.8</v>
      </c>
      <c r="O12" s="58">
        <v>5668.88</v>
      </c>
      <c r="P12" s="58">
        <v>11278.61</v>
      </c>
      <c r="Q12" s="58">
        <v>14902.72</v>
      </c>
      <c r="R12" s="58">
        <v>7908.5</v>
      </c>
      <c r="S12" s="58">
        <v>8341.5</v>
      </c>
      <c r="T12" s="58">
        <v>4181.56</v>
      </c>
      <c r="U12" s="58">
        <v>5966.74</v>
      </c>
      <c r="V12" s="58">
        <v>731.9</v>
      </c>
      <c r="W12" s="58">
        <v>3333.1</v>
      </c>
      <c r="X12" s="58">
        <v>9493.82</v>
      </c>
      <c r="Y12" s="58">
        <v>5604.8</v>
      </c>
      <c r="Z12" s="58">
        <v>6786.62</v>
      </c>
      <c r="AA12" s="58">
        <v>263.15</v>
      </c>
      <c r="AB12" s="58">
        <v>4160.15</v>
      </c>
      <c r="AC12" s="58">
        <v>3749.2</v>
      </c>
      <c r="AD12" s="58">
        <v>557.75</v>
      </c>
      <c r="AE12" s="58">
        <v>1118.85</v>
      </c>
      <c r="AF12" s="58">
        <v>5921.27</v>
      </c>
    </row>
    <row r="13" customHeight="1" spans="1:32">
      <c r="A13" s="57" t="s">
        <v>145</v>
      </c>
      <c r="B13" s="58">
        <v>172.14</v>
      </c>
      <c r="C13" s="58">
        <v>433.28</v>
      </c>
      <c r="D13" s="58">
        <v>8457.76</v>
      </c>
      <c r="E13" s="58">
        <v>3612.65</v>
      </c>
      <c r="F13" s="58">
        <v>8423.68</v>
      </c>
      <c r="G13" s="58">
        <v>4335.47</v>
      </c>
      <c r="H13" s="58">
        <v>5997.91</v>
      </c>
      <c r="I13" s="58">
        <v>14811.88</v>
      </c>
      <c r="J13" s="58">
        <v>350.64</v>
      </c>
      <c r="K13" s="58">
        <v>7693.7</v>
      </c>
      <c r="L13" s="58">
        <v>1977.8</v>
      </c>
      <c r="M13" s="58">
        <v>9598.29</v>
      </c>
      <c r="N13" s="58">
        <v>1617.17</v>
      </c>
      <c r="O13" s="58">
        <v>5688.41</v>
      </c>
      <c r="P13" s="58">
        <v>11381.01</v>
      </c>
      <c r="Q13" s="58">
        <v>14879.73</v>
      </c>
      <c r="R13" s="58">
        <v>7983.43</v>
      </c>
      <c r="S13" s="58">
        <v>8355.22</v>
      </c>
      <c r="T13" s="58">
        <v>4194.55</v>
      </c>
      <c r="U13" s="58">
        <v>6078.81</v>
      </c>
      <c r="V13" s="58">
        <v>757.5</v>
      </c>
      <c r="W13" s="58">
        <v>3311.32</v>
      </c>
      <c r="X13" s="58">
        <v>9451.06</v>
      </c>
      <c r="Y13" s="58">
        <v>5532.9</v>
      </c>
      <c r="Z13" s="58">
        <v>6818.64</v>
      </c>
      <c r="AA13" s="58">
        <v>229.69</v>
      </c>
      <c r="AB13" s="58">
        <v>4050</v>
      </c>
      <c r="AC13" s="58">
        <v>3768.38</v>
      </c>
      <c r="AD13" s="58">
        <v>558.39</v>
      </c>
      <c r="AE13" s="58">
        <v>1132.43</v>
      </c>
      <c r="AF13" s="58">
        <v>5175.47</v>
      </c>
    </row>
    <row r="14" customHeight="1" spans="1:32">
      <c r="A14" s="57" t="s">
        <v>146</v>
      </c>
      <c r="B14" s="58">
        <v>194.64</v>
      </c>
      <c r="C14" s="58">
        <v>443.01</v>
      </c>
      <c r="D14" s="58">
        <v>8454.9</v>
      </c>
      <c r="E14" s="58">
        <v>3664.57</v>
      </c>
      <c r="F14" s="58">
        <v>8079.08</v>
      </c>
      <c r="G14" s="58">
        <v>4219.8</v>
      </c>
      <c r="H14" s="58">
        <v>5890.5</v>
      </c>
      <c r="I14" s="58">
        <v>14497.68</v>
      </c>
      <c r="J14" s="58">
        <v>369.91</v>
      </c>
      <c r="K14" s="58">
        <v>7615.79</v>
      </c>
      <c r="L14" s="58">
        <v>1986.77</v>
      </c>
      <c r="M14" s="58">
        <v>9500.18</v>
      </c>
      <c r="N14" s="58">
        <v>1670.17</v>
      </c>
      <c r="O14" s="58">
        <v>5667.34</v>
      </c>
      <c r="P14" s="58">
        <v>11316.65</v>
      </c>
      <c r="Q14" s="58">
        <v>14731.54</v>
      </c>
      <c r="R14" s="58">
        <v>7791.42</v>
      </c>
      <c r="S14" s="58">
        <v>8398.63</v>
      </c>
      <c r="T14" s="58">
        <v>4225.19</v>
      </c>
      <c r="U14" s="58">
        <v>5855.03</v>
      </c>
      <c r="V14" s="58">
        <v>779.4</v>
      </c>
      <c r="W14" s="58">
        <v>3288.58</v>
      </c>
      <c r="X14" s="58">
        <v>9377.7</v>
      </c>
      <c r="Y14" s="58">
        <v>5510.5</v>
      </c>
      <c r="Z14" s="58">
        <v>6842.84</v>
      </c>
      <c r="AA14" s="58">
        <v>227.1</v>
      </c>
      <c r="AB14" s="58">
        <v>4053.87</v>
      </c>
      <c r="AC14" s="58">
        <v>3775.83</v>
      </c>
      <c r="AD14" s="58">
        <v>553.7</v>
      </c>
      <c r="AE14" s="58">
        <v>1126.76</v>
      </c>
      <c r="AF14" s="58">
        <v>5074.23</v>
      </c>
    </row>
    <row r="15" customHeight="1" spans="1:32">
      <c r="A15" s="57" t="s">
        <v>147</v>
      </c>
      <c r="B15" s="58">
        <v>237.29</v>
      </c>
      <c r="C15" s="58">
        <v>441.34</v>
      </c>
      <c r="D15" s="58">
        <v>8416.01</v>
      </c>
      <c r="E15" s="58">
        <v>3667.89</v>
      </c>
      <c r="F15" s="58">
        <v>7823.05</v>
      </c>
      <c r="G15" s="58">
        <v>4154.41</v>
      </c>
      <c r="H15" s="58">
        <v>5632.95</v>
      </c>
      <c r="I15" s="58">
        <v>14211.99</v>
      </c>
      <c r="J15" s="58">
        <v>391.3</v>
      </c>
      <c r="K15" s="58">
        <v>7597.93</v>
      </c>
      <c r="L15" s="58">
        <v>2062.45</v>
      </c>
      <c r="M15" s="58">
        <v>9364.9</v>
      </c>
      <c r="N15" s="58">
        <v>1740.96</v>
      </c>
      <c r="O15" s="58">
        <v>5636.98</v>
      </c>
      <c r="P15" s="58">
        <v>11136.63</v>
      </c>
      <c r="Q15" s="58">
        <v>14586.5</v>
      </c>
      <c r="R15" s="58">
        <v>7731.26</v>
      </c>
      <c r="S15" s="58">
        <v>8352.67</v>
      </c>
      <c r="T15" s="58">
        <v>4178.17</v>
      </c>
      <c r="U15" s="58">
        <v>6076.46</v>
      </c>
      <c r="V15" s="58">
        <v>772.48</v>
      </c>
      <c r="W15" s="58">
        <v>3318.49</v>
      </c>
      <c r="X15" s="58">
        <v>9371.69</v>
      </c>
      <c r="Y15" s="58">
        <v>5388.73</v>
      </c>
      <c r="Z15" s="58">
        <v>6848.56</v>
      </c>
      <c r="AA15" s="58">
        <v>225.77</v>
      </c>
      <c r="AB15" s="58">
        <v>4108.22</v>
      </c>
      <c r="AC15" s="58">
        <v>3779.84</v>
      </c>
      <c r="AD15" s="58">
        <v>555.77</v>
      </c>
      <c r="AE15" s="58">
        <v>1147.08</v>
      </c>
      <c r="AF15" s="58">
        <v>4744.47</v>
      </c>
    </row>
    <row r="16" customHeight="1" spans="1:32">
      <c r="A16" s="57" t="s">
        <v>148</v>
      </c>
      <c r="B16" s="58">
        <v>278.03</v>
      </c>
      <c r="C16" s="58">
        <v>448.98</v>
      </c>
      <c r="D16" s="58">
        <v>8361.89</v>
      </c>
      <c r="E16" s="58">
        <v>3696.23</v>
      </c>
      <c r="F16" s="58">
        <v>7670.84</v>
      </c>
      <c r="G16" s="58">
        <v>4095.55</v>
      </c>
      <c r="H16" s="58">
        <v>5431.98</v>
      </c>
      <c r="I16" s="58">
        <v>13929.68</v>
      </c>
      <c r="J16" s="58">
        <v>401.64</v>
      </c>
      <c r="K16" s="58">
        <v>7569.22</v>
      </c>
      <c r="L16" s="58">
        <v>2095.67</v>
      </c>
      <c r="M16" s="58">
        <v>9336.3</v>
      </c>
      <c r="N16" s="58">
        <v>1761.23</v>
      </c>
      <c r="O16" s="58">
        <v>5596.83</v>
      </c>
      <c r="P16" s="58">
        <v>10862.27</v>
      </c>
      <c r="Q16" s="58">
        <v>14386.89</v>
      </c>
      <c r="R16" s="58">
        <v>7684.4</v>
      </c>
      <c r="S16" s="58">
        <v>8299.62</v>
      </c>
      <c r="T16" s="58">
        <v>4248.43</v>
      </c>
      <c r="U16" s="58">
        <v>6036.16</v>
      </c>
      <c r="V16" s="58">
        <v>786.57</v>
      </c>
      <c r="W16" s="58">
        <v>3320.31</v>
      </c>
      <c r="X16" s="58">
        <v>9319.58</v>
      </c>
      <c r="Y16" s="58">
        <v>5201.03</v>
      </c>
      <c r="Z16" s="58">
        <v>6674.13</v>
      </c>
      <c r="AA16" s="58">
        <v>220.24</v>
      </c>
      <c r="AB16" s="58">
        <v>4182.84</v>
      </c>
      <c r="AC16" s="58">
        <v>3770.7</v>
      </c>
      <c r="AD16" s="58">
        <v>554.21</v>
      </c>
      <c r="AE16" s="58">
        <v>1176.46</v>
      </c>
      <c r="AF16" s="58">
        <v>4673.34</v>
      </c>
    </row>
    <row r="17" customHeight="1" spans="1:32">
      <c r="A17" s="57" t="s">
        <v>149</v>
      </c>
      <c r="B17" s="58">
        <v>298.62</v>
      </c>
      <c r="C17" s="58">
        <v>442.45</v>
      </c>
      <c r="D17" s="58">
        <v>8278.32</v>
      </c>
      <c r="E17" s="58">
        <v>3694.41</v>
      </c>
      <c r="F17" s="58">
        <v>7539.51</v>
      </c>
      <c r="G17" s="58">
        <v>3997.53</v>
      </c>
      <c r="H17" s="58">
        <v>5297.23</v>
      </c>
      <c r="I17" s="58">
        <v>13749.58</v>
      </c>
      <c r="J17" s="58">
        <v>420.03</v>
      </c>
      <c r="K17" s="58">
        <v>7508.44</v>
      </c>
      <c r="L17" s="58">
        <v>2267.84</v>
      </c>
      <c r="M17" s="58">
        <v>9392.44</v>
      </c>
      <c r="N17" s="58">
        <v>1878.97</v>
      </c>
      <c r="O17" s="58">
        <v>5546.41</v>
      </c>
      <c r="P17" s="58">
        <v>10782.86</v>
      </c>
      <c r="Q17" s="58">
        <v>14373.32</v>
      </c>
      <c r="R17" s="58">
        <v>7454.98</v>
      </c>
      <c r="S17" s="58">
        <v>8178.06</v>
      </c>
      <c r="T17" s="58">
        <v>4244.73</v>
      </c>
      <c r="U17" s="58">
        <v>5899.88</v>
      </c>
      <c r="V17" s="58">
        <v>782.4</v>
      </c>
      <c r="W17" s="58">
        <v>3225.78</v>
      </c>
      <c r="X17" s="58">
        <v>9215.4</v>
      </c>
      <c r="Y17" s="58">
        <v>4998.1</v>
      </c>
      <c r="Z17" s="58">
        <v>6484.91</v>
      </c>
      <c r="AA17" s="58">
        <v>219.04</v>
      </c>
      <c r="AB17" s="58">
        <v>4193.6</v>
      </c>
      <c r="AC17" s="58">
        <v>3774.33</v>
      </c>
      <c r="AD17" s="58">
        <v>540.05</v>
      </c>
      <c r="AE17" s="58">
        <v>1205.76</v>
      </c>
      <c r="AF17" s="58">
        <v>4475.41</v>
      </c>
    </row>
    <row r="18" customHeight="1" spans="1:32">
      <c r="A18" s="57" t="s">
        <v>150</v>
      </c>
      <c r="B18" s="58">
        <v>313.62</v>
      </c>
      <c r="C18" s="58">
        <v>438.78</v>
      </c>
      <c r="D18" s="58">
        <v>8260.75</v>
      </c>
      <c r="E18" s="58">
        <v>3638.11</v>
      </c>
      <c r="F18" s="58">
        <v>7362.07</v>
      </c>
      <c r="G18" s="58">
        <v>3950.14</v>
      </c>
      <c r="H18" s="58">
        <v>5258.93</v>
      </c>
      <c r="I18" s="58">
        <v>13347.65</v>
      </c>
      <c r="J18" s="58">
        <v>415.58</v>
      </c>
      <c r="K18" s="58">
        <v>7462.35</v>
      </c>
      <c r="L18" s="58">
        <v>2322.55</v>
      </c>
      <c r="M18" s="58">
        <v>9386.19</v>
      </c>
      <c r="N18" s="58">
        <v>1945.91</v>
      </c>
      <c r="O18" s="58">
        <v>5505</v>
      </c>
      <c r="P18" s="58">
        <v>10677.4</v>
      </c>
      <c r="Q18" s="58">
        <v>14320.79</v>
      </c>
      <c r="R18" s="58">
        <v>7377.94</v>
      </c>
      <c r="S18" s="58">
        <v>8057.99</v>
      </c>
      <c r="T18" s="58">
        <v>4262.77</v>
      </c>
      <c r="U18" s="58">
        <v>5896.37</v>
      </c>
      <c r="V18" s="58">
        <v>786.75</v>
      </c>
      <c r="W18" s="58">
        <v>3129.85</v>
      </c>
      <c r="X18" s="58">
        <v>9158.73</v>
      </c>
      <c r="Y18" s="58">
        <v>4896.93</v>
      </c>
      <c r="Z18" s="58">
        <v>6257.06</v>
      </c>
      <c r="AA18" s="58">
        <v>218.86</v>
      </c>
      <c r="AB18" s="58">
        <v>4237.57</v>
      </c>
      <c r="AC18" s="58">
        <v>3723.47</v>
      </c>
      <c r="AD18" s="58">
        <v>526.75</v>
      </c>
      <c r="AE18" s="58">
        <v>1205.86</v>
      </c>
      <c r="AF18" s="58">
        <v>4236.75</v>
      </c>
    </row>
    <row r="19" customHeight="1" spans="1:32">
      <c r="A19" s="57" t="s">
        <v>151</v>
      </c>
      <c r="B19" s="58">
        <v>316.76</v>
      </c>
      <c r="C19" s="58">
        <v>440.31</v>
      </c>
      <c r="D19" s="58">
        <v>8416.08</v>
      </c>
      <c r="E19" s="58">
        <v>3561.48</v>
      </c>
      <c r="F19" s="58">
        <v>6895.77</v>
      </c>
      <c r="G19" s="58">
        <v>3810.64</v>
      </c>
      <c r="H19" s="58">
        <v>5091.09</v>
      </c>
      <c r="I19" s="58">
        <v>12840.66</v>
      </c>
      <c r="J19" s="58">
        <v>415.4</v>
      </c>
      <c r="K19" s="58">
        <v>7407.98</v>
      </c>
      <c r="L19" s="58">
        <v>2444.08</v>
      </c>
      <c r="M19" s="58">
        <v>9344.68</v>
      </c>
      <c r="N19" s="58">
        <v>2075.31</v>
      </c>
      <c r="O19" s="58">
        <v>5488.36</v>
      </c>
      <c r="P19" s="58">
        <v>10909.98</v>
      </c>
      <c r="Q19" s="58">
        <v>14235.7</v>
      </c>
      <c r="R19" s="58">
        <v>7328.5</v>
      </c>
      <c r="S19" s="58">
        <v>7852.21</v>
      </c>
      <c r="T19" s="58">
        <v>4277.45</v>
      </c>
      <c r="U19" s="58">
        <v>5964.99</v>
      </c>
      <c r="V19" s="58">
        <v>800.44</v>
      </c>
      <c r="W19" s="58">
        <v>3110.74</v>
      </c>
      <c r="X19" s="58">
        <v>9157.82</v>
      </c>
      <c r="Y19" s="58">
        <v>4802.59</v>
      </c>
      <c r="Z19" s="58">
        <v>6381.56</v>
      </c>
      <c r="AA19" s="58">
        <v>214.62</v>
      </c>
      <c r="AB19" s="58">
        <v>4207.83</v>
      </c>
      <c r="AC19" s="58">
        <v>3693.94</v>
      </c>
      <c r="AD19" s="58">
        <v>514.06</v>
      </c>
      <c r="AE19" s="58">
        <v>1205.32</v>
      </c>
      <c r="AF19" s="58">
        <v>4036.09</v>
      </c>
    </row>
    <row r="20" customHeight="1" spans="1:32">
      <c r="A20" s="57" t="s">
        <v>152</v>
      </c>
    </row>
    <row r="21" customHeight="1" spans="1:32">
      <c r="A21" s="54" t="s">
        <v>153</v>
      </c>
    </row>
  </sheetData>
  <pageMargins left="0.75" right="0.75" top="1" bottom="1" header="0.5" footer="0.5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0"/>
  <dimension ref="A1:T466"/>
  <sheetViews>
    <sheetView zoomScale="50" zoomScaleNormal="50" workbookViewId="0">
      <selection activeCell="T1" sqref="T1"/>
    </sheetView>
  </sheetViews>
  <sheetFormatPr defaultColWidth="8.72727272727273" defaultRowHeight="14"/>
  <cols>
    <col min="1" max="17" width="8.72727272727273" style="44"/>
    <col min="18" max="18" width="9.54545454545454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241</v>
      </c>
      <c r="R1" s="44" t="s">
        <v>242</v>
      </c>
      <c r="S1" s="44" t="s">
        <v>191</v>
      </c>
      <c r="T1" s="44" t="s">
        <v>243</v>
      </c>
    </row>
    <row r="2" spans="1:20">
      <c r="A2" s="44" t="s">
        <v>193</v>
      </c>
      <c r="B2" s="44">
        <v>15.8</v>
      </c>
      <c r="C2" s="44">
        <v>14.87</v>
      </c>
      <c r="D2" s="44">
        <v>15.07</v>
      </c>
      <c r="E2" s="44">
        <v>15.1</v>
      </c>
      <c r="F2" s="44">
        <v>14.4</v>
      </c>
      <c r="G2" s="44">
        <v>13.8</v>
      </c>
      <c r="H2" s="44">
        <v>12.4</v>
      </c>
      <c r="I2" s="44">
        <v>11.3</v>
      </c>
      <c r="J2" s="44">
        <v>8.4</v>
      </c>
      <c r="K2" s="44">
        <v>7.5</v>
      </c>
      <c r="L2" s="44">
        <v>5.7</v>
      </c>
      <c r="M2" s="44">
        <v>5.8</v>
      </c>
      <c r="N2" s="44">
        <v>5.8</v>
      </c>
      <c r="O2" s="44">
        <v>5.7</v>
      </c>
      <c r="P2" s="44">
        <v>5.5</v>
      </c>
      <c r="Q2" s="44" cm="1">
        <f t="array" ref="Q2:Q466">_xlfn.TOCOL(B2:P32,0,FALSE)</f>
        <v>15.8</v>
      </c>
      <c r="R2" s="44" cm="1">
        <f t="array" ref="R2:R466">_xlfn.TOCOL(B35:P65,0,FALSE)</f>
        <v>11.5656</v>
      </c>
      <c r="S2" s="44">
        <f t="shared" ref="S2:S65" si="0">Q2-R2</f>
        <v>4.2344</v>
      </c>
      <c r="T2" s="44" cm="1">
        <f t="array" ref="T2:T466">_xlfn.TOCOL(B68:P98,0,FALSE)</f>
        <v>9.20506104</v>
      </c>
    </row>
    <row r="3" spans="1:20">
      <c r="A3" s="44" t="s">
        <v>194</v>
      </c>
      <c r="B3" s="44">
        <v>15.8</v>
      </c>
      <c r="C3" s="44">
        <v>15.67</v>
      </c>
      <c r="D3" s="44">
        <v>15.79</v>
      </c>
      <c r="E3" s="44">
        <v>15.6</v>
      </c>
      <c r="F3" s="44">
        <v>15.1</v>
      </c>
      <c r="G3" s="44">
        <v>15.7</v>
      </c>
      <c r="H3" s="44">
        <v>14.9</v>
      </c>
      <c r="I3" s="44">
        <v>14.9</v>
      </c>
      <c r="J3" s="44">
        <v>11.9</v>
      </c>
      <c r="K3" s="44">
        <v>11.3</v>
      </c>
      <c r="L3" s="44">
        <v>11</v>
      </c>
      <c r="M3" s="44">
        <v>10.7</v>
      </c>
      <c r="N3" s="44">
        <v>10.4</v>
      </c>
      <c r="O3" s="44">
        <v>10.4</v>
      </c>
      <c r="P3" s="44">
        <v>10.6</v>
      </c>
      <c r="Q3" s="44">
        <v>14.87</v>
      </c>
      <c r="R3" s="44">
        <v>10.31978</v>
      </c>
      <c r="S3" s="44">
        <f t="shared" si="0"/>
        <v>4.55022</v>
      </c>
      <c r="T3" s="44">
        <v>8.213512902</v>
      </c>
    </row>
    <row r="4" spans="1:20">
      <c r="A4" s="44" t="s">
        <v>195</v>
      </c>
      <c r="B4" s="44">
        <v>167.4</v>
      </c>
      <c r="C4" s="44">
        <v>180.79</v>
      </c>
      <c r="D4" s="44">
        <v>188.66</v>
      </c>
      <c r="E4" s="44">
        <v>196.3</v>
      </c>
      <c r="F4" s="44">
        <v>191.2</v>
      </c>
      <c r="G4" s="44">
        <v>198.1</v>
      </c>
      <c r="H4" s="44">
        <v>196.3</v>
      </c>
      <c r="I4" s="44">
        <v>180.6</v>
      </c>
      <c r="J4" s="44">
        <v>124.6</v>
      </c>
      <c r="K4" s="44">
        <v>105.9</v>
      </c>
      <c r="L4" s="44">
        <v>114.8</v>
      </c>
      <c r="M4" s="44">
        <v>122.3</v>
      </c>
      <c r="N4" s="44">
        <v>135.2</v>
      </c>
      <c r="O4" s="44">
        <v>148.1</v>
      </c>
      <c r="P4" s="44">
        <v>151</v>
      </c>
      <c r="Q4" s="44">
        <v>15.07</v>
      </c>
      <c r="R4" s="44">
        <v>10.11197</v>
      </c>
      <c r="S4" s="44">
        <f t="shared" si="0"/>
        <v>4.95803</v>
      </c>
      <c r="T4" s="44">
        <v>8.048116923</v>
      </c>
    </row>
    <row r="5" spans="1:20">
      <c r="A5" s="44" t="s">
        <v>196</v>
      </c>
      <c r="B5" s="44">
        <v>27.4</v>
      </c>
      <c r="C5" s="44">
        <v>28.8</v>
      </c>
      <c r="D5" s="44">
        <v>28</v>
      </c>
      <c r="E5" s="44">
        <v>30.6</v>
      </c>
      <c r="F5" s="44">
        <v>32.1</v>
      </c>
      <c r="G5" s="44">
        <v>34.7</v>
      </c>
      <c r="H5" s="44">
        <v>34.6</v>
      </c>
      <c r="I5" s="44">
        <v>40.7</v>
      </c>
      <c r="J5" s="44">
        <v>32.9</v>
      </c>
      <c r="K5" s="44">
        <v>31.7</v>
      </c>
      <c r="L5" s="44">
        <v>31.9</v>
      </c>
      <c r="M5" s="44">
        <v>38.2</v>
      </c>
      <c r="N5" s="44">
        <v>38.7</v>
      </c>
      <c r="O5" s="44">
        <v>38.8</v>
      </c>
      <c r="P5" s="44">
        <v>38.2</v>
      </c>
      <c r="Q5" s="44">
        <v>15.1</v>
      </c>
      <c r="R5" s="44">
        <v>9.4677</v>
      </c>
      <c r="S5" s="44">
        <f t="shared" si="0"/>
        <v>5.6323</v>
      </c>
      <c r="T5" s="44">
        <v>7.53534243</v>
      </c>
    </row>
    <row r="6" spans="1:20">
      <c r="A6" s="44" t="s">
        <v>197</v>
      </c>
      <c r="B6" s="44">
        <v>227.3</v>
      </c>
      <c r="C6" s="44">
        <v>292.5</v>
      </c>
      <c r="D6" s="44">
        <v>275.14</v>
      </c>
      <c r="E6" s="44">
        <v>263.2</v>
      </c>
      <c r="F6" s="44">
        <v>229.2</v>
      </c>
      <c r="G6" s="44">
        <v>231.2</v>
      </c>
      <c r="H6" s="44">
        <v>237.2</v>
      </c>
      <c r="I6" s="44">
        <v>202.3</v>
      </c>
      <c r="J6" s="44">
        <v>123.4</v>
      </c>
      <c r="K6" s="44">
        <v>120.8</v>
      </c>
      <c r="L6" s="44">
        <v>122.5</v>
      </c>
      <c r="M6" s="44">
        <v>129.3</v>
      </c>
      <c r="N6" s="44">
        <v>143.4</v>
      </c>
      <c r="O6" s="44">
        <v>159</v>
      </c>
      <c r="P6" s="44">
        <v>168.7</v>
      </c>
      <c r="Q6" s="44">
        <v>14.4</v>
      </c>
      <c r="R6" s="44">
        <v>8.4816</v>
      </c>
      <c r="S6" s="44">
        <f t="shared" si="0"/>
        <v>5.9184</v>
      </c>
      <c r="T6" s="44">
        <v>6.75050544</v>
      </c>
    </row>
    <row r="7" spans="1:20">
      <c r="A7" s="44" t="s">
        <v>198</v>
      </c>
      <c r="B7" s="44">
        <v>28.9</v>
      </c>
      <c r="C7" s="44">
        <v>32.1</v>
      </c>
      <c r="D7" s="44">
        <v>33.13</v>
      </c>
      <c r="E7" s="44">
        <v>32.2</v>
      </c>
      <c r="F7" s="44">
        <v>30.5</v>
      </c>
      <c r="G7" s="44">
        <v>31.6</v>
      </c>
      <c r="H7" s="44">
        <v>33.6</v>
      </c>
      <c r="I7" s="44">
        <v>34.8</v>
      </c>
      <c r="J7" s="44">
        <v>27.5</v>
      </c>
      <c r="K7" s="44">
        <v>29.2</v>
      </c>
      <c r="L7" s="44">
        <v>27.4</v>
      </c>
      <c r="M7" s="44">
        <v>27.7</v>
      </c>
      <c r="N7" s="44">
        <v>28.1</v>
      </c>
      <c r="O7" s="44">
        <v>27.6</v>
      </c>
      <c r="P7" s="44">
        <v>26.5</v>
      </c>
      <c r="Q7" s="44">
        <v>13.8</v>
      </c>
      <c r="R7" s="44">
        <v>7.5624</v>
      </c>
      <c r="S7" s="44">
        <f t="shared" si="0"/>
        <v>6.2376</v>
      </c>
      <c r="T7" s="44">
        <v>6.01891416</v>
      </c>
    </row>
    <row r="8" spans="1:20">
      <c r="A8" s="44" t="s">
        <v>199</v>
      </c>
      <c r="B8" s="44">
        <v>19.3</v>
      </c>
      <c r="C8" s="44">
        <v>19.52</v>
      </c>
      <c r="D8" s="44">
        <v>18.01</v>
      </c>
      <c r="E8" s="44">
        <v>24</v>
      </c>
      <c r="F8" s="44">
        <v>23.2</v>
      </c>
      <c r="G8" s="44">
        <v>24.5</v>
      </c>
      <c r="H8" s="44">
        <v>26.2</v>
      </c>
      <c r="I8" s="44">
        <v>25</v>
      </c>
      <c r="J8" s="44">
        <v>14</v>
      </c>
      <c r="K8" s="44">
        <v>15.1</v>
      </c>
      <c r="L8" s="44">
        <v>15.3</v>
      </c>
      <c r="M8" s="44">
        <v>15</v>
      </c>
      <c r="N8" s="44">
        <v>14.7</v>
      </c>
      <c r="O8" s="44">
        <v>12.5</v>
      </c>
      <c r="P8" s="44">
        <v>9.8</v>
      </c>
      <c r="Q8" s="44">
        <v>12.4</v>
      </c>
      <c r="R8" s="44">
        <v>6.4108</v>
      </c>
      <c r="S8" s="44">
        <f t="shared" si="0"/>
        <v>5.9892</v>
      </c>
      <c r="T8" s="44">
        <v>5.10235572</v>
      </c>
    </row>
    <row r="9" spans="1:20">
      <c r="A9" s="44" t="s">
        <v>200</v>
      </c>
      <c r="B9" s="44">
        <v>197</v>
      </c>
      <c r="C9" s="44">
        <v>205.4</v>
      </c>
      <c r="D9" s="44">
        <v>192.66</v>
      </c>
      <c r="E9" s="44">
        <v>202.2</v>
      </c>
      <c r="F9" s="44">
        <v>191.7</v>
      </c>
      <c r="G9" s="44">
        <v>197.2</v>
      </c>
      <c r="H9" s="44">
        <v>193.4</v>
      </c>
      <c r="I9" s="44">
        <v>176.8</v>
      </c>
      <c r="J9" s="44">
        <v>124.1</v>
      </c>
      <c r="K9" s="44">
        <v>105</v>
      </c>
      <c r="L9" s="44">
        <v>107.6</v>
      </c>
      <c r="M9" s="44">
        <v>111.9</v>
      </c>
      <c r="N9" s="44">
        <v>109.7</v>
      </c>
      <c r="O9" s="44">
        <v>110.3</v>
      </c>
      <c r="P9" s="44">
        <v>108.7</v>
      </c>
      <c r="Q9" s="44">
        <v>11.3</v>
      </c>
      <c r="R9" s="44">
        <v>5.3901</v>
      </c>
      <c r="S9" s="44">
        <f t="shared" si="0"/>
        <v>5.9099</v>
      </c>
      <c r="T9" s="44">
        <v>4.28998059</v>
      </c>
    </row>
    <row r="10" spans="1:20">
      <c r="A10" s="44" t="s">
        <v>201</v>
      </c>
      <c r="B10" s="44">
        <v>3</v>
      </c>
      <c r="C10" s="44">
        <v>6.72</v>
      </c>
      <c r="D10" s="44">
        <v>6.89</v>
      </c>
      <c r="E10" s="44">
        <v>6.9</v>
      </c>
      <c r="F10" s="44">
        <v>5.8</v>
      </c>
      <c r="G10" s="44">
        <v>5.8</v>
      </c>
      <c r="H10" s="44">
        <v>5.8</v>
      </c>
      <c r="I10" s="44">
        <v>5.1</v>
      </c>
      <c r="J10" s="44">
        <v>6.5</v>
      </c>
      <c r="K10" s="44">
        <v>5.6</v>
      </c>
      <c r="L10" s="44">
        <v>5.2</v>
      </c>
      <c r="M10" s="44">
        <v>5.3</v>
      </c>
      <c r="N10" s="44">
        <v>5.4</v>
      </c>
      <c r="O10" s="44">
        <v>5.7</v>
      </c>
      <c r="P10" s="44">
        <v>6.1</v>
      </c>
      <c r="Q10" s="44">
        <v>8.4</v>
      </c>
      <c r="R10" s="44">
        <v>3.5028</v>
      </c>
      <c r="S10" s="44">
        <f t="shared" si="0"/>
        <v>4.8972</v>
      </c>
      <c r="T10" s="44">
        <v>2.78787852</v>
      </c>
    </row>
    <row r="11" spans="1:20">
      <c r="A11" s="44" t="s">
        <v>202</v>
      </c>
      <c r="B11" s="44">
        <v>18.9</v>
      </c>
      <c r="C11" s="44">
        <v>22.06</v>
      </c>
      <c r="D11" s="44">
        <v>21.47</v>
      </c>
      <c r="E11" s="44">
        <v>20.9</v>
      </c>
      <c r="F11" s="44">
        <v>20.4</v>
      </c>
      <c r="G11" s="44">
        <v>20.5</v>
      </c>
      <c r="H11" s="44">
        <v>20</v>
      </c>
      <c r="I11" s="44">
        <v>19.9</v>
      </c>
      <c r="J11" s="44">
        <v>13.9</v>
      </c>
      <c r="K11" s="44">
        <v>13.4</v>
      </c>
      <c r="L11" s="44">
        <v>12.5</v>
      </c>
      <c r="M11" s="44">
        <v>12.9</v>
      </c>
      <c r="N11" s="44">
        <v>13.1</v>
      </c>
      <c r="O11" s="44">
        <v>14.3</v>
      </c>
      <c r="P11" s="44">
        <v>14.9</v>
      </c>
      <c r="Q11" s="44">
        <v>7.5</v>
      </c>
      <c r="R11" s="44">
        <v>2.895</v>
      </c>
      <c r="S11" s="44">
        <f t="shared" si="0"/>
        <v>4.605</v>
      </c>
      <c r="T11" s="44">
        <v>2.3041305</v>
      </c>
    </row>
    <row r="12" spans="1:20">
      <c r="A12" s="44" t="s">
        <v>203</v>
      </c>
      <c r="B12" s="44">
        <v>6.1</v>
      </c>
      <c r="C12" s="44">
        <v>6.11</v>
      </c>
      <c r="D12" s="44">
        <v>6.08</v>
      </c>
      <c r="E12" s="44">
        <v>5.7</v>
      </c>
      <c r="F12" s="44">
        <v>5.2</v>
      </c>
      <c r="G12" s="44">
        <v>4.6</v>
      </c>
      <c r="H12" s="44">
        <v>4.4</v>
      </c>
      <c r="I12" s="44">
        <v>3.9</v>
      </c>
      <c r="J12" s="44">
        <v>3.3</v>
      </c>
      <c r="K12" s="44">
        <v>3.2</v>
      </c>
      <c r="L12" s="44">
        <v>3.1</v>
      </c>
      <c r="M12" s="44">
        <v>4</v>
      </c>
      <c r="N12" s="44">
        <v>4.3</v>
      </c>
      <c r="O12" s="44">
        <v>4.4</v>
      </c>
      <c r="P12" s="44">
        <v>4.5</v>
      </c>
      <c r="Q12" s="44">
        <v>5.7</v>
      </c>
      <c r="R12" s="44">
        <v>2.052</v>
      </c>
      <c r="S12" s="44">
        <f t="shared" si="0"/>
        <v>3.648</v>
      </c>
      <c r="T12" s="44">
        <v>1.6331868</v>
      </c>
    </row>
    <row r="13" spans="1:20">
      <c r="A13" s="44" t="s">
        <v>204</v>
      </c>
      <c r="B13" s="44">
        <v>6.8</v>
      </c>
      <c r="C13" s="44">
        <v>9.8</v>
      </c>
      <c r="D13" s="44">
        <v>10.3</v>
      </c>
      <c r="E13" s="44">
        <v>10.8</v>
      </c>
      <c r="F13" s="44">
        <v>11.1</v>
      </c>
      <c r="G13" s="44">
        <v>11.7</v>
      </c>
      <c r="H13" s="44">
        <v>13</v>
      </c>
      <c r="I13" s="44">
        <v>13.2</v>
      </c>
      <c r="J13" s="44">
        <v>12.9</v>
      </c>
      <c r="K13" s="44">
        <v>12.8</v>
      </c>
      <c r="L13" s="44">
        <v>14.5</v>
      </c>
      <c r="M13" s="44">
        <v>16.4</v>
      </c>
      <c r="N13" s="44">
        <v>13.1</v>
      </c>
      <c r="O13" s="44">
        <v>14.2</v>
      </c>
      <c r="P13" s="44">
        <v>14.5</v>
      </c>
      <c r="Q13" s="44">
        <v>5.8</v>
      </c>
      <c r="R13" s="44">
        <v>1.9024</v>
      </c>
      <c r="S13" s="44">
        <f t="shared" si="0"/>
        <v>3.8976</v>
      </c>
      <c r="T13" s="44">
        <v>1.51412016</v>
      </c>
    </row>
    <row r="14" spans="1:20">
      <c r="A14" s="44" t="s">
        <v>205</v>
      </c>
      <c r="B14" s="44">
        <v>5</v>
      </c>
      <c r="C14" s="44">
        <v>5.04</v>
      </c>
      <c r="D14" s="44">
        <v>5.16</v>
      </c>
      <c r="E14" s="44">
        <v>5.1</v>
      </c>
      <c r="F14" s="44">
        <v>5</v>
      </c>
      <c r="G14" s="44">
        <v>5.1</v>
      </c>
      <c r="H14" s="44">
        <v>5</v>
      </c>
      <c r="I14" s="44">
        <v>5</v>
      </c>
      <c r="J14" s="44">
        <v>3.9</v>
      </c>
      <c r="K14" s="44">
        <v>4.1</v>
      </c>
      <c r="L14" s="44">
        <v>4.3</v>
      </c>
      <c r="M14" s="44">
        <v>4.4</v>
      </c>
      <c r="N14" s="44">
        <v>4.6</v>
      </c>
      <c r="O14" s="44">
        <v>5</v>
      </c>
      <c r="P14" s="44">
        <v>4.9</v>
      </c>
      <c r="Q14" s="44">
        <v>5.8</v>
      </c>
      <c r="R14" s="44">
        <v>1.6936</v>
      </c>
      <c r="S14" s="44">
        <f t="shared" si="0"/>
        <v>4.1064</v>
      </c>
      <c r="T14" s="44">
        <v>1.34793624</v>
      </c>
    </row>
    <row r="15" spans="1:20">
      <c r="A15" s="44" t="s">
        <v>206</v>
      </c>
      <c r="B15" s="44">
        <v>4</v>
      </c>
      <c r="C15" s="44">
        <v>6.69</v>
      </c>
      <c r="D15" s="44">
        <v>7.19</v>
      </c>
      <c r="E15" s="44">
        <v>7.6</v>
      </c>
      <c r="F15" s="44">
        <v>7.5</v>
      </c>
      <c r="G15" s="44">
        <v>7.1</v>
      </c>
      <c r="H15" s="44">
        <v>7.2</v>
      </c>
      <c r="I15" s="44">
        <v>6.9</v>
      </c>
      <c r="J15" s="44">
        <v>3.2</v>
      </c>
      <c r="K15" s="44">
        <v>3.7</v>
      </c>
      <c r="L15" s="44">
        <v>3.5</v>
      </c>
      <c r="M15" s="44">
        <v>2.5</v>
      </c>
      <c r="N15" s="44">
        <v>2.6</v>
      </c>
      <c r="O15" s="44">
        <v>1.5</v>
      </c>
      <c r="P15" s="44">
        <v>1</v>
      </c>
      <c r="Q15" s="44">
        <v>5.7</v>
      </c>
      <c r="R15" s="44">
        <v>1.4877</v>
      </c>
      <c r="S15" s="44">
        <f t="shared" si="0"/>
        <v>4.2123</v>
      </c>
      <c r="T15" s="44">
        <v>1.18406043</v>
      </c>
    </row>
    <row r="16" spans="1:20">
      <c r="A16" s="44" t="s">
        <v>207</v>
      </c>
      <c r="B16" s="44">
        <v>83.8</v>
      </c>
      <c r="C16" s="44">
        <v>93.32</v>
      </c>
      <c r="D16" s="44">
        <v>125.7</v>
      </c>
      <c r="E16" s="44">
        <v>129.8</v>
      </c>
      <c r="F16" s="44">
        <v>125</v>
      </c>
      <c r="G16" s="44">
        <v>139.7</v>
      </c>
      <c r="H16" s="44">
        <v>133.4</v>
      </c>
      <c r="I16" s="44">
        <v>129.3</v>
      </c>
      <c r="J16" s="44">
        <v>93.1</v>
      </c>
      <c r="K16" s="44">
        <v>91.4</v>
      </c>
      <c r="L16" s="44">
        <v>89.9</v>
      </c>
      <c r="M16" s="44">
        <v>86.4</v>
      </c>
      <c r="N16" s="44">
        <v>86.1</v>
      </c>
      <c r="O16" s="44">
        <v>86.4</v>
      </c>
      <c r="P16" s="44">
        <v>82.3</v>
      </c>
      <c r="Q16" s="44">
        <v>5.5</v>
      </c>
      <c r="R16" s="44">
        <v>1.32</v>
      </c>
      <c r="S16" s="44">
        <f t="shared" si="0"/>
        <v>4.18</v>
      </c>
      <c r="T16" s="44">
        <v>1.050588</v>
      </c>
    </row>
    <row r="17" spans="1:20">
      <c r="A17" s="44" t="s">
        <v>208</v>
      </c>
      <c r="B17" s="44">
        <v>50.5</v>
      </c>
      <c r="C17" s="44">
        <v>98.5</v>
      </c>
      <c r="D17" s="44">
        <v>96.07</v>
      </c>
      <c r="E17" s="44">
        <v>100.6</v>
      </c>
      <c r="F17" s="44">
        <v>100.7</v>
      </c>
      <c r="G17" s="44">
        <v>103.2</v>
      </c>
      <c r="H17" s="44">
        <v>107.8</v>
      </c>
      <c r="I17" s="44">
        <v>99</v>
      </c>
      <c r="J17" s="44">
        <v>33.7</v>
      </c>
      <c r="K17" s="44">
        <v>34.3</v>
      </c>
      <c r="L17" s="44">
        <v>35.6</v>
      </c>
      <c r="M17" s="44">
        <v>36.6</v>
      </c>
      <c r="N17" s="44">
        <v>38.5</v>
      </c>
      <c r="O17" s="44">
        <v>40.7</v>
      </c>
      <c r="P17" s="44">
        <v>39.2</v>
      </c>
      <c r="Q17" s="44">
        <v>15.8</v>
      </c>
      <c r="R17" s="44">
        <v>11.5656</v>
      </c>
      <c r="S17" s="44">
        <f t="shared" si="0"/>
        <v>4.2344</v>
      </c>
      <c r="T17" s="44">
        <v>8.66957376</v>
      </c>
    </row>
    <row r="18" spans="1:20">
      <c r="A18" s="44" t="s">
        <v>209</v>
      </c>
      <c r="B18" s="44">
        <v>5.4</v>
      </c>
      <c r="C18" s="44">
        <v>6.2</v>
      </c>
      <c r="D18" s="44">
        <v>6.16</v>
      </c>
      <c r="E18" s="44">
        <v>6.3</v>
      </c>
      <c r="F18" s="44">
        <v>6.3</v>
      </c>
      <c r="G18" s="44">
        <v>6.5</v>
      </c>
      <c r="H18" s="44">
        <v>6.9</v>
      </c>
      <c r="I18" s="44">
        <v>6.8</v>
      </c>
      <c r="J18" s="44">
        <v>4.5</v>
      </c>
      <c r="K18" s="44">
        <v>4.5</v>
      </c>
      <c r="L18" s="44">
        <v>4.6</v>
      </c>
      <c r="M18" s="44">
        <v>4.3</v>
      </c>
      <c r="N18" s="44">
        <v>1.7</v>
      </c>
      <c r="O18" s="44">
        <v>1.5</v>
      </c>
      <c r="P18" s="44">
        <v>1.7</v>
      </c>
      <c r="Q18" s="44">
        <v>15.67</v>
      </c>
      <c r="R18" s="44">
        <v>10.87498</v>
      </c>
      <c r="S18" s="44">
        <f t="shared" si="0"/>
        <v>4.79502</v>
      </c>
      <c r="T18" s="44">
        <v>8.151885008</v>
      </c>
    </row>
    <row r="19" spans="1:20">
      <c r="A19" s="44" t="s">
        <v>210</v>
      </c>
      <c r="B19" s="44">
        <v>2.6</v>
      </c>
      <c r="C19" s="44">
        <v>13.06</v>
      </c>
      <c r="D19" s="44">
        <v>13.2</v>
      </c>
      <c r="E19" s="44">
        <v>14</v>
      </c>
      <c r="F19" s="44">
        <v>14.4</v>
      </c>
      <c r="G19" s="44">
        <v>14.8</v>
      </c>
      <c r="H19" s="44">
        <v>15.5</v>
      </c>
      <c r="I19" s="44">
        <v>14.3</v>
      </c>
      <c r="J19" s="44">
        <v>5.7</v>
      </c>
      <c r="K19" s="44">
        <v>5.8</v>
      </c>
      <c r="L19" s="44">
        <v>6</v>
      </c>
      <c r="M19" s="44">
        <v>4.8</v>
      </c>
      <c r="N19" s="44">
        <v>4.4</v>
      </c>
      <c r="O19" s="44">
        <v>4.5</v>
      </c>
      <c r="P19" s="44">
        <v>3.9</v>
      </c>
      <c r="Q19" s="44">
        <v>15.79</v>
      </c>
      <c r="R19" s="44">
        <v>10.59509</v>
      </c>
      <c r="S19" s="44">
        <f t="shared" si="0"/>
        <v>5.19491</v>
      </c>
      <c r="T19" s="44">
        <v>7.942079464</v>
      </c>
    </row>
    <row r="20" spans="1:20">
      <c r="A20" s="44" t="s">
        <v>211</v>
      </c>
      <c r="B20" s="44">
        <v>5.6</v>
      </c>
      <c r="C20" s="44">
        <v>5.36</v>
      </c>
      <c r="D20" s="44">
        <v>5.68</v>
      </c>
      <c r="E20" s="44">
        <v>5.7</v>
      </c>
      <c r="F20" s="44">
        <v>5.8</v>
      </c>
      <c r="G20" s="44">
        <v>5.4</v>
      </c>
      <c r="H20" s="44">
        <v>5.3</v>
      </c>
      <c r="I20" s="44">
        <v>5.4</v>
      </c>
      <c r="J20" s="44">
        <v>6</v>
      </c>
      <c r="K20" s="44">
        <v>6</v>
      </c>
      <c r="L20" s="44">
        <v>6</v>
      </c>
      <c r="M20" s="44">
        <v>6.8</v>
      </c>
      <c r="N20" s="44">
        <v>6.2</v>
      </c>
      <c r="O20" s="44">
        <v>6.2</v>
      </c>
      <c r="P20" s="44">
        <v>6.1</v>
      </c>
      <c r="Q20" s="44">
        <v>15.6</v>
      </c>
      <c r="R20" s="44">
        <v>9.7812</v>
      </c>
      <c r="S20" s="44">
        <f t="shared" si="0"/>
        <v>5.8188</v>
      </c>
      <c r="T20" s="44">
        <v>7.33198752</v>
      </c>
    </row>
    <row r="21" spans="1:20">
      <c r="A21" s="44" t="s">
        <v>212</v>
      </c>
      <c r="B21" s="44">
        <v>2.3</v>
      </c>
      <c r="C21" s="44">
        <v>4.39</v>
      </c>
      <c r="D21" s="44">
        <v>4.43</v>
      </c>
      <c r="E21" s="44">
        <v>4.7</v>
      </c>
      <c r="F21" s="44">
        <v>4.7</v>
      </c>
      <c r="G21" s="44">
        <v>4.8</v>
      </c>
      <c r="H21" s="44">
        <v>5.2</v>
      </c>
      <c r="I21" s="44">
        <v>5</v>
      </c>
      <c r="J21" s="44">
        <v>5</v>
      </c>
      <c r="K21" s="44">
        <v>5.1</v>
      </c>
      <c r="L21" s="44">
        <v>5.2</v>
      </c>
      <c r="M21" s="44">
        <v>5.9</v>
      </c>
      <c r="N21" s="44">
        <v>6.5</v>
      </c>
      <c r="O21" s="44">
        <v>6.6</v>
      </c>
      <c r="P21" s="44">
        <v>6.2</v>
      </c>
      <c r="Q21" s="44">
        <v>15.1</v>
      </c>
      <c r="R21" s="44">
        <v>8.8939</v>
      </c>
      <c r="S21" s="44">
        <f t="shared" si="0"/>
        <v>6.2061</v>
      </c>
      <c r="T21" s="44">
        <v>6.66686744</v>
      </c>
    </row>
    <row r="22" spans="1:20">
      <c r="A22" s="44" t="s">
        <v>213</v>
      </c>
      <c r="B22" s="44">
        <v>0.1</v>
      </c>
      <c r="C22" s="44">
        <v>0.21</v>
      </c>
      <c r="D22" s="44">
        <v>0.9</v>
      </c>
      <c r="E22" s="44">
        <v>0.9</v>
      </c>
      <c r="F22" s="44">
        <v>0.1</v>
      </c>
      <c r="G22" s="44">
        <v>0.1</v>
      </c>
      <c r="H22" s="44">
        <v>0.1</v>
      </c>
      <c r="I22" s="44">
        <v>0.1</v>
      </c>
      <c r="J22" s="44">
        <v>0.1</v>
      </c>
      <c r="K22" s="44">
        <v>0.1</v>
      </c>
      <c r="L22" s="44">
        <v>0.1</v>
      </c>
      <c r="M22" s="44">
        <v>0.2</v>
      </c>
      <c r="N22" s="44">
        <v>0.1</v>
      </c>
      <c r="O22" s="44">
        <v>0.1</v>
      </c>
      <c r="P22" s="44">
        <v>0.1</v>
      </c>
      <c r="Q22" s="44">
        <v>15.7</v>
      </c>
      <c r="R22" s="44">
        <v>8.6036</v>
      </c>
      <c r="S22" s="44">
        <f t="shared" si="0"/>
        <v>7.0964</v>
      </c>
      <c r="T22" s="44">
        <v>6.44925856</v>
      </c>
    </row>
    <row r="23" spans="1:20">
      <c r="A23" s="44" t="s">
        <v>214</v>
      </c>
      <c r="B23" s="44">
        <v>1.7</v>
      </c>
      <c r="C23" s="44">
        <v>2.66</v>
      </c>
      <c r="D23" s="44">
        <v>2.93</v>
      </c>
      <c r="E23" s="44">
        <v>2.3</v>
      </c>
      <c r="F23" s="44">
        <v>2</v>
      </c>
      <c r="G23" s="44">
        <v>1.9</v>
      </c>
      <c r="H23" s="44">
        <v>1.8</v>
      </c>
      <c r="I23" s="44">
        <v>1.7</v>
      </c>
      <c r="J23" s="44">
        <v>1.5</v>
      </c>
      <c r="K23" s="44">
        <v>1.2</v>
      </c>
      <c r="L23" s="44">
        <v>1.1</v>
      </c>
      <c r="M23" s="44">
        <v>0.9</v>
      </c>
      <c r="N23" s="44">
        <v>0.7</v>
      </c>
      <c r="O23" s="44">
        <v>0.7</v>
      </c>
      <c r="P23" s="44">
        <v>0.6</v>
      </c>
      <c r="Q23" s="44">
        <v>14.9</v>
      </c>
      <c r="R23" s="44">
        <v>7.7033</v>
      </c>
      <c r="S23" s="44">
        <f t="shared" si="0"/>
        <v>7.1967</v>
      </c>
      <c r="T23" s="44">
        <v>5.77439368</v>
      </c>
    </row>
    <row r="24" spans="1:20">
      <c r="A24" s="44" t="s">
        <v>215</v>
      </c>
      <c r="B24" s="44">
        <v>19.7</v>
      </c>
      <c r="C24" s="44">
        <v>19.7</v>
      </c>
      <c r="D24" s="44">
        <v>20</v>
      </c>
      <c r="E24" s="44">
        <v>19.5</v>
      </c>
      <c r="F24" s="44">
        <v>19.4</v>
      </c>
      <c r="G24" s="44">
        <v>19.3</v>
      </c>
      <c r="H24" s="44">
        <v>17.8</v>
      </c>
      <c r="I24" s="44">
        <v>17.6</v>
      </c>
      <c r="J24" s="44">
        <v>79</v>
      </c>
      <c r="K24" s="44">
        <v>76.9</v>
      </c>
      <c r="L24" s="44">
        <v>79.8</v>
      </c>
      <c r="M24" s="44">
        <v>78.9</v>
      </c>
      <c r="N24" s="44">
        <v>78.3</v>
      </c>
      <c r="O24" s="44">
        <v>84.3</v>
      </c>
      <c r="P24" s="44">
        <v>75.3</v>
      </c>
      <c r="Q24" s="44">
        <v>14.9</v>
      </c>
      <c r="R24" s="44">
        <v>7.1073</v>
      </c>
      <c r="S24" s="44">
        <f t="shared" si="0"/>
        <v>7.7927</v>
      </c>
      <c r="T24" s="44">
        <v>5.32763208</v>
      </c>
    </row>
    <row r="25" spans="1:20">
      <c r="A25" s="44" t="s">
        <v>216</v>
      </c>
      <c r="B25" s="44">
        <v>9.7</v>
      </c>
      <c r="C25" s="44">
        <v>2.23</v>
      </c>
      <c r="D25" s="44">
        <v>4.15</v>
      </c>
      <c r="E25" s="44">
        <v>3.8</v>
      </c>
      <c r="F25" s="44">
        <v>4</v>
      </c>
      <c r="G25" s="44">
        <v>5.6</v>
      </c>
      <c r="H25" s="44">
        <v>6.1</v>
      </c>
      <c r="I25" s="44">
        <v>5.7</v>
      </c>
      <c r="J25" s="44">
        <v>5.9</v>
      </c>
      <c r="K25" s="44">
        <v>6</v>
      </c>
      <c r="L25" s="44">
        <v>1.3</v>
      </c>
      <c r="M25" s="44">
        <v>1.3</v>
      </c>
      <c r="N25" s="44">
        <v>0.9</v>
      </c>
      <c r="O25" s="44">
        <v>0.8</v>
      </c>
      <c r="P25" s="44">
        <v>0.9</v>
      </c>
      <c r="Q25" s="44">
        <v>11.9</v>
      </c>
      <c r="R25" s="44">
        <v>4.9623</v>
      </c>
      <c r="S25" s="44">
        <f t="shared" si="0"/>
        <v>6.9377</v>
      </c>
      <c r="T25" s="44">
        <v>3.71974008</v>
      </c>
    </row>
    <row r="26" spans="1:20">
      <c r="A26" s="44" t="s">
        <v>217</v>
      </c>
      <c r="B26" s="44">
        <v>14.1</v>
      </c>
      <c r="C26" s="44">
        <v>14.67</v>
      </c>
      <c r="D26" s="44">
        <v>14.83</v>
      </c>
      <c r="E26" s="44">
        <v>14.8</v>
      </c>
      <c r="F26" s="44">
        <v>15.1</v>
      </c>
      <c r="G26" s="44">
        <v>17.3</v>
      </c>
      <c r="H26" s="44">
        <v>17.1</v>
      </c>
      <c r="I26" s="44">
        <v>17.7</v>
      </c>
      <c r="J26" s="44">
        <v>16.1</v>
      </c>
      <c r="K26" s="44">
        <v>16.5</v>
      </c>
      <c r="L26" s="44">
        <v>16.9</v>
      </c>
      <c r="M26" s="44">
        <v>17.6</v>
      </c>
      <c r="N26" s="44">
        <v>18.8</v>
      </c>
      <c r="O26" s="44">
        <v>19.1</v>
      </c>
      <c r="P26" s="44">
        <v>22</v>
      </c>
      <c r="Q26" s="44">
        <v>11.3</v>
      </c>
      <c r="R26" s="44">
        <v>4.3618</v>
      </c>
      <c r="S26" s="44">
        <f t="shared" si="0"/>
        <v>6.9382</v>
      </c>
      <c r="T26" s="44">
        <v>3.26960528</v>
      </c>
    </row>
    <row r="27" spans="1:20">
      <c r="A27" s="44" t="s">
        <v>218</v>
      </c>
      <c r="B27" s="44">
        <v>39</v>
      </c>
      <c r="C27" s="44">
        <v>36.85</v>
      </c>
      <c r="D27" s="44">
        <v>37.13</v>
      </c>
      <c r="E27" s="44">
        <v>36.3</v>
      </c>
      <c r="F27" s="44">
        <v>37.2</v>
      </c>
      <c r="G27" s="44">
        <v>37.2</v>
      </c>
      <c r="H27" s="44">
        <v>37.6</v>
      </c>
      <c r="I27" s="44">
        <v>37.2</v>
      </c>
      <c r="J27" s="44">
        <v>38</v>
      </c>
      <c r="K27" s="44">
        <v>42.3</v>
      </c>
      <c r="L27" s="44">
        <v>44</v>
      </c>
      <c r="M27" s="44">
        <v>45.3</v>
      </c>
      <c r="N27" s="44">
        <v>53.1</v>
      </c>
      <c r="O27" s="44">
        <v>53.2</v>
      </c>
      <c r="P27" s="44">
        <v>115</v>
      </c>
      <c r="Q27" s="44">
        <v>11</v>
      </c>
      <c r="R27" s="44">
        <v>3.96</v>
      </c>
      <c r="S27" s="44">
        <f t="shared" si="0"/>
        <v>7.04</v>
      </c>
      <c r="T27" s="44">
        <v>2.968416</v>
      </c>
    </row>
    <row r="28" spans="1:20">
      <c r="A28" s="44" t="s">
        <v>219</v>
      </c>
      <c r="B28" s="44">
        <v>43.5</v>
      </c>
      <c r="C28" s="44">
        <v>41.29</v>
      </c>
      <c r="D28" s="44">
        <v>45.2</v>
      </c>
      <c r="E28" s="44">
        <v>46.9</v>
      </c>
      <c r="F28" s="44">
        <v>46.5</v>
      </c>
      <c r="G28" s="44">
        <v>45.5</v>
      </c>
      <c r="H28" s="44">
        <v>43.5</v>
      </c>
      <c r="I28" s="44">
        <v>43.7</v>
      </c>
      <c r="J28" s="44">
        <v>28.4</v>
      </c>
      <c r="K28" s="44">
        <v>27.9</v>
      </c>
      <c r="L28" s="44">
        <v>27.4</v>
      </c>
      <c r="M28" s="44">
        <v>27.6</v>
      </c>
      <c r="N28" s="44">
        <v>26.4</v>
      </c>
      <c r="O28" s="44">
        <v>28.1</v>
      </c>
      <c r="P28" s="44">
        <v>27.9</v>
      </c>
      <c r="Q28" s="44">
        <v>10.7</v>
      </c>
      <c r="R28" s="44">
        <v>3.5096</v>
      </c>
      <c r="S28" s="44">
        <f t="shared" si="0"/>
        <v>7.1904</v>
      </c>
      <c r="T28" s="44">
        <v>2.63079616</v>
      </c>
    </row>
    <row r="29" spans="1:20">
      <c r="A29" s="44" t="s">
        <v>220</v>
      </c>
      <c r="B29" s="44">
        <v>14</v>
      </c>
      <c r="C29" s="44">
        <v>30.79</v>
      </c>
      <c r="D29" s="44">
        <v>29.34</v>
      </c>
      <c r="E29" s="44">
        <v>29.1</v>
      </c>
      <c r="F29" s="44">
        <v>29.4</v>
      </c>
      <c r="G29" s="44">
        <v>30.2</v>
      </c>
      <c r="H29" s="44">
        <v>30</v>
      </c>
      <c r="I29" s="44">
        <v>29.7</v>
      </c>
      <c r="J29" s="44">
        <v>29.8</v>
      </c>
      <c r="K29" s="44">
        <v>29.9</v>
      </c>
      <c r="L29" s="44">
        <v>30.7</v>
      </c>
      <c r="M29" s="44">
        <v>31.3</v>
      </c>
      <c r="N29" s="44">
        <v>32.3</v>
      </c>
      <c r="O29" s="44">
        <v>35.9</v>
      </c>
      <c r="P29" s="44">
        <v>37.6</v>
      </c>
      <c r="Q29" s="44">
        <v>10.4</v>
      </c>
      <c r="R29" s="44">
        <v>3.0368</v>
      </c>
      <c r="S29" s="44">
        <f t="shared" si="0"/>
        <v>7.3632</v>
      </c>
      <c r="T29" s="44">
        <v>2.27638528</v>
      </c>
    </row>
    <row r="30" spans="1:20">
      <c r="A30" s="44" t="s">
        <v>221</v>
      </c>
      <c r="B30" s="44">
        <v>28.2</v>
      </c>
      <c r="C30" s="44">
        <v>29.72</v>
      </c>
      <c r="D30" s="44">
        <v>30.32</v>
      </c>
      <c r="E30" s="44">
        <v>28.8</v>
      </c>
      <c r="F30" s="44">
        <v>28.6</v>
      </c>
      <c r="G30" s="44">
        <v>25.8</v>
      </c>
      <c r="H30" s="44">
        <v>25.6</v>
      </c>
      <c r="I30" s="44">
        <v>25.8</v>
      </c>
      <c r="J30" s="44">
        <v>24.7</v>
      </c>
      <c r="K30" s="44">
        <v>22.4</v>
      </c>
      <c r="L30" s="44">
        <v>19.1</v>
      </c>
      <c r="M30" s="44">
        <v>16.2</v>
      </c>
      <c r="N30" s="44">
        <v>13.7</v>
      </c>
      <c r="O30" s="44">
        <v>13.2</v>
      </c>
      <c r="P30" s="44">
        <v>12.8</v>
      </c>
      <c r="Q30" s="44">
        <v>10.4</v>
      </c>
      <c r="R30" s="44">
        <v>2.7144</v>
      </c>
      <c r="S30" s="44">
        <f t="shared" si="0"/>
        <v>7.6856</v>
      </c>
      <c r="T30" s="44">
        <v>2.03471424</v>
      </c>
    </row>
    <row r="31" spans="1:20">
      <c r="A31" s="44" t="s">
        <v>222</v>
      </c>
      <c r="B31" s="44">
        <v>27.2</v>
      </c>
      <c r="C31" s="44">
        <v>26.9</v>
      </c>
      <c r="D31" s="44">
        <v>29.84</v>
      </c>
      <c r="E31" s="44">
        <v>32.9</v>
      </c>
      <c r="F31" s="44">
        <v>34.1</v>
      </c>
      <c r="G31" s="44">
        <v>37.4</v>
      </c>
      <c r="H31" s="44">
        <v>35.4</v>
      </c>
      <c r="I31" s="44">
        <v>36.5</v>
      </c>
      <c r="J31" s="44">
        <v>40.8</v>
      </c>
      <c r="K31" s="44">
        <v>40.1</v>
      </c>
      <c r="L31" s="44">
        <v>43.7</v>
      </c>
      <c r="M31" s="44">
        <v>57.4</v>
      </c>
      <c r="N31" s="44">
        <v>70.2</v>
      </c>
      <c r="O31" s="44">
        <v>83.7</v>
      </c>
      <c r="P31" s="44">
        <v>92</v>
      </c>
      <c r="Q31" s="44">
        <v>10.6</v>
      </c>
      <c r="R31" s="44">
        <v>2.544</v>
      </c>
      <c r="S31" s="44">
        <f t="shared" si="0"/>
        <v>8.056</v>
      </c>
      <c r="T31" s="44">
        <v>1.9069824</v>
      </c>
    </row>
    <row r="32" spans="1:20">
      <c r="A32" s="44" t="s">
        <v>223</v>
      </c>
      <c r="B32" s="44">
        <v>170.4</v>
      </c>
      <c r="C32" s="44">
        <v>148.16</v>
      </c>
      <c r="D32" s="44">
        <v>150.72</v>
      </c>
      <c r="E32" s="44">
        <v>181.5</v>
      </c>
      <c r="F32" s="44">
        <v>185.3</v>
      </c>
      <c r="G32" s="44">
        <v>203</v>
      </c>
      <c r="H32" s="44">
        <v>214</v>
      </c>
      <c r="I32" s="44">
        <v>209.5</v>
      </c>
      <c r="J32" s="44">
        <v>157.1</v>
      </c>
      <c r="K32" s="44">
        <v>158</v>
      </c>
      <c r="L32" s="44">
        <v>154</v>
      </c>
      <c r="M32" s="44">
        <v>115.6</v>
      </c>
      <c r="N32" s="44">
        <v>127.1</v>
      </c>
      <c r="O32" s="44">
        <v>137.5</v>
      </c>
      <c r="P32" s="44">
        <v>144.5</v>
      </c>
      <c r="Q32" s="44">
        <v>167.4</v>
      </c>
      <c r="R32" s="44">
        <v>122.5368</v>
      </c>
      <c r="S32" s="44">
        <f t="shared" si="0"/>
        <v>44.8632</v>
      </c>
      <c r="T32" s="44">
        <v>84.56264568</v>
      </c>
    </row>
    <row r="33" spans="1:20">
      <c r="Q33" s="44">
        <v>180.79</v>
      </c>
      <c r="R33" s="44">
        <v>125.46826</v>
      </c>
      <c r="S33" s="44">
        <f t="shared" si="0"/>
        <v>55.32174</v>
      </c>
      <c r="T33" s="44">
        <v>86.585646226</v>
      </c>
    </row>
    <row r="34" spans="1:20">
      <c r="A34" s="44" t="s">
        <v>235</v>
      </c>
      <c r="Q34" s="44">
        <v>188.66</v>
      </c>
      <c r="R34" s="44">
        <v>126.59086</v>
      </c>
      <c r="S34" s="44">
        <f t="shared" si="0"/>
        <v>62.06914</v>
      </c>
      <c r="T34" s="44">
        <v>87.360352486</v>
      </c>
    </row>
    <row r="35" spans="1:20">
      <c r="A35" s="51"/>
      <c r="B35" s="44">
        <v>11.5656</v>
      </c>
      <c r="C35" s="44">
        <v>10.31978</v>
      </c>
      <c r="D35" s="44">
        <v>10.11197</v>
      </c>
      <c r="E35" s="44">
        <v>9.4677</v>
      </c>
      <c r="F35" s="44">
        <v>8.4816</v>
      </c>
      <c r="G35" s="44">
        <v>7.5624</v>
      </c>
      <c r="H35" s="44">
        <v>6.4108</v>
      </c>
      <c r="I35" s="44">
        <v>5.3901</v>
      </c>
      <c r="J35" s="44">
        <v>3.5028</v>
      </c>
      <c r="K35" s="44">
        <v>2.895</v>
      </c>
      <c r="L35" s="44">
        <v>2.052</v>
      </c>
      <c r="M35" s="44">
        <v>1.9024</v>
      </c>
      <c r="N35" s="44">
        <v>1.6936</v>
      </c>
      <c r="O35" s="44">
        <v>1.4877</v>
      </c>
      <c r="P35" s="44">
        <v>1.32</v>
      </c>
      <c r="Q35" s="44">
        <v>196.3</v>
      </c>
      <c r="R35" s="44">
        <v>123.0801</v>
      </c>
      <c r="S35" s="44">
        <f t="shared" si="0"/>
        <v>73.2199</v>
      </c>
      <c r="T35" s="44">
        <v>84.93757701</v>
      </c>
    </row>
    <row r="36" spans="1:20">
      <c r="A36" s="51"/>
      <c r="B36" s="44">
        <v>11.5656</v>
      </c>
      <c r="C36" s="44">
        <v>10.87498</v>
      </c>
      <c r="D36" s="44">
        <v>10.59509</v>
      </c>
      <c r="E36" s="44">
        <v>9.7812</v>
      </c>
      <c r="F36" s="44">
        <v>8.8939</v>
      </c>
      <c r="G36" s="44">
        <v>8.6036</v>
      </c>
      <c r="H36" s="44">
        <v>7.7033</v>
      </c>
      <c r="I36" s="44">
        <v>7.1073</v>
      </c>
      <c r="J36" s="44">
        <v>4.9623</v>
      </c>
      <c r="K36" s="44">
        <v>4.3618</v>
      </c>
      <c r="L36" s="44">
        <v>3.96</v>
      </c>
      <c r="M36" s="44">
        <v>3.5096</v>
      </c>
      <c r="N36" s="44">
        <v>3.0368</v>
      </c>
      <c r="O36" s="44">
        <v>2.7144</v>
      </c>
      <c r="P36" s="44">
        <v>2.544</v>
      </c>
      <c r="Q36" s="44">
        <v>191.2</v>
      </c>
      <c r="R36" s="44">
        <v>112.6168</v>
      </c>
      <c r="S36" s="44">
        <f t="shared" si="0"/>
        <v>78.5832</v>
      </c>
      <c r="T36" s="44">
        <v>77.71685368</v>
      </c>
    </row>
    <row r="37" spans="1:20">
      <c r="A37" s="51"/>
      <c r="B37" s="44">
        <v>122.5368</v>
      </c>
      <c r="C37" s="44">
        <v>125.46826</v>
      </c>
      <c r="D37" s="44">
        <v>126.59086</v>
      </c>
      <c r="E37" s="44">
        <v>123.0801</v>
      </c>
      <c r="F37" s="44">
        <v>112.6168</v>
      </c>
      <c r="G37" s="44">
        <v>108.5588</v>
      </c>
      <c r="H37" s="44">
        <v>101.4871</v>
      </c>
      <c r="I37" s="44">
        <v>86.1462</v>
      </c>
      <c r="J37" s="44">
        <v>51.9582</v>
      </c>
      <c r="K37" s="44">
        <v>40.8774</v>
      </c>
      <c r="L37" s="44">
        <v>41.328</v>
      </c>
      <c r="M37" s="44">
        <v>40.1144</v>
      </c>
      <c r="N37" s="44">
        <v>39.4784</v>
      </c>
      <c r="O37" s="44">
        <v>38.6541</v>
      </c>
      <c r="P37" s="44">
        <v>36.24</v>
      </c>
      <c r="Q37" s="44">
        <v>198.1</v>
      </c>
      <c r="R37" s="44">
        <v>108.5588</v>
      </c>
      <c r="S37" s="44">
        <f t="shared" si="0"/>
        <v>89.5412</v>
      </c>
      <c r="T37" s="44">
        <v>74.91642788</v>
      </c>
    </row>
    <row r="38" spans="1:20">
      <c r="A38" s="51"/>
      <c r="B38" s="44">
        <v>20.0568</v>
      </c>
      <c r="C38" s="44">
        <v>19.9872</v>
      </c>
      <c r="D38" s="44">
        <v>18.788</v>
      </c>
      <c r="E38" s="44">
        <v>19.1862</v>
      </c>
      <c r="F38" s="44">
        <v>18.9069</v>
      </c>
      <c r="G38" s="44">
        <v>19.0156</v>
      </c>
      <c r="H38" s="44">
        <v>17.8882</v>
      </c>
      <c r="I38" s="44">
        <v>19.4139</v>
      </c>
      <c r="J38" s="44">
        <v>13.7193</v>
      </c>
      <c r="K38" s="44">
        <v>12.2362</v>
      </c>
      <c r="L38" s="44">
        <v>11.484</v>
      </c>
      <c r="M38" s="44">
        <v>12.5296</v>
      </c>
      <c r="N38" s="44">
        <v>11.3004</v>
      </c>
      <c r="O38" s="44">
        <v>10.1268</v>
      </c>
      <c r="P38" s="44">
        <v>9.168</v>
      </c>
      <c r="Q38" s="44">
        <v>196.3</v>
      </c>
      <c r="R38" s="44">
        <v>101.4871</v>
      </c>
      <c r="S38" s="44">
        <f t="shared" si="0"/>
        <v>94.8129</v>
      </c>
      <c r="T38" s="44">
        <v>70.03624771</v>
      </c>
    </row>
    <row r="39" spans="1:20">
      <c r="A39" s="51"/>
      <c r="B39" s="44">
        <v>166.3836</v>
      </c>
      <c r="C39" s="44">
        <v>202.995</v>
      </c>
      <c r="D39" s="44">
        <v>184.61894</v>
      </c>
      <c r="E39" s="44">
        <v>165.0264</v>
      </c>
      <c r="F39" s="44">
        <v>134.9988</v>
      </c>
      <c r="G39" s="44">
        <v>126.6976</v>
      </c>
      <c r="H39" s="44">
        <v>122.6324</v>
      </c>
      <c r="I39" s="44">
        <v>96.4971</v>
      </c>
      <c r="J39" s="44">
        <v>51.4578</v>
      </c>
      <c r="K39" s="44">
        <v>46.6288</v>
      </c>
      <c r="L39" s="44">
        <v>44.1</v>
      </c>
      <c r="M39" s="44">
        <v>42.4104</v>
      </c>
      <c r="N39" s="44">
        <v>41.8728</v>
      </c>
      <c r="O39" s="44">
        <v>41.499</v>
      </c>
      <c r="P39" s="44">
        <v>40.488</v>
      </c>
      <c r="Q39" s="44">
        <v>180.6</v>
      </c>
      <c r="R39" s="44">
        <v>86.1462</v>
      </c>
      <c r="S39" s="44">
        <f t="shared" si="0"/>
        <v>94.4538</v>
      </c>
      <c r="T39" s="44">
        <v>59.44949262</v>
      </c>
    </row>
    <row r="40" spans="1:20">
      <c r="A40" s="51"/>
      <c r="B40" s="44">
        <v>21.1548</v>
      </c>
      <c r="C40" s="44">
        <v>22.2774</v>
      </c>
      <c r="D40" s="44">
        <v>22.23023</v>
      </c>
      <c r="E40" s="44">
        <v>20.1894</v>
      </c>
      <c r="F40" s="44">
        <v>17.9645</v>
      </c>
      <c r="G40" s="44">
        <v>17.3168</v>
      </c>
      <c r="H40" s="44">
        <v>17.3712</v>
      </c>
      <c r="I40" s="44">
        <v>16.5996</v>
      </c>
      <c r="J40" s="44">
        <v>11.4675</v>
      </c>
      <c r="K40" s="44">
        <v>11.2712</v>
      </c>
      <c r="L40" s="44">
        <v>9.864</v>
      </c>
      <c r="M40" s="44">
        <v>9.0856</v>
      </c>
      <c r="N40" s="44">
        <v>8.2052</v>
      </c>
      <c r="O40" s="44">
        <v>7.2036</v>
      </c>
      <c r="P40" s="44">
        <v>6.36</v>
      </c>
      <c r="Q40" s="44">
        <v>124.6</v>
      </c>
      <c r="R40" s="44">
        <v>51.9582</v>
      </c>
      <c r="S40" s="44">
        <f t="shared" si="0"/>
        <v>72.6418</v>
      </c>
      <c r="T40" s="44">
        <v>35.85635382</v>
      </c>
    </row>
    <row r="41" spans="1:20">
      <c r="A41" s="51"/>
      <c r="B41" s="44">
        <v>14.1276</v>
      </c>
      <c r="C41" s="44">
        <v>13.54688</v>
      </c>
      <c r="D41" s="44">
        <v>12.08471</v>
      </c>
      <c r="E41" s="44">
        <v>15.048</v>
      </c>
      <c r="F41" s="44">
        <v>13.6648</v>
      </c>
      <c r="G41" s="44">
        <v>13.426</v>
      </c>
      <c r="H41" s="44">
        <v>13.5454</v>
      </c>
      <c r="I41" s="44">
        <v>11.925</v>
      </c>
      <c r="J41" s="44">
        <v>5.838</v>
      </c>
      <c r="K41" s="44">
        <v>5.8286</v>
      </c>
      <c r="L41" s="44">
        <v>5.508</v>
      </c>
      <c r="M41" s="44">
        <v>4.92</v>
      </c>
      <c r="N41" s="44">
        <v>4.2924</v>
      </c>
      <c r="O41" s="44">
        <v>3.2625</v>
      </c>
      <c r="P41" s="44">
        <v>2.352</v>
      </c>
      <c r="Q41" s="44">
        <v>105.9</v>
      </c>
      <c r="R41" s="44">
        <v>40.8774</v>
      </c>
      <c r="S41" s="44">
        <f t="shared" si="0"/>
        <v>65.0226</v>
      </c>
      <c r="T41" s="44">
        <v>28.20949374</v>
      </c>
    </row>
    <row r="42" spans="1:20">
      <c r="A42" s="51"/>
      <c r="B42" s="44">
        <v>144.204</v>
      </c>
      <c r="C42" s="44">
        <v>142.5476</v>
      </c>
      <c r="D42" s="44">
        <v>129.27486</v>
      </c>
      <c r="E42" s="44">
        <v>126.7794</v>
      </c>
      <c r="F42" s="44">
        <v>112.9113</v>
      </c>
      <c r="G42" s="44">
        <v>108.0656</v>
      </c>
      <c r="H42" s="44">
        <v>99.9878</v>
      </c>
      <c r="I42" s="44">
        <v>84.3336</v>
      </c>
      <c r="J42" s="44">
        <v>51.7497</v>
      </c>
      <c r="K42" s="44">
        <v>40.53</v>
      </c>
      <c r="L42" s="44">
        <v>38.736</v>
      </c>
      <c r="M42" s="44">
        <v>36.7032</v>
      </c>
      <c r="N42" s="44">
        <v>32.0324</v>
      </c>
      <c r="O42" s="44">
        <v>28.7883</v>
      </c>
      <c r="P42" s="44">
        <v>26.088</v>
      </c>
      <c r="Q42" s="44">
        <v>114.8</v>
      </c>
      <c r="R42" s="44">
        <v>41.328</v>
      </c>
      <c r="S42" s="44">
        <f t="shared" si="0"/>
        <v>73.472</v>
      </c>
      <c r="T42" s="44">
        <v>28.5204528</v>
      </c>
    </row>
    <row r="43" spans="1:20">
      <c r="A43" s="51"/>
      <c r="B43" s="44">
        <v>2.196</v>
      </c>
      <c r="C43" s="44">
        <v>4.66368</v>
      </c>
      <c r="D43" s="44">
        <v>4.62319</v>
      </c>
      <c r="E43" s="44">
        <v>4.3263</v>
      </c>
      <c r="F43" s="44">
        <v>3.4162</v>
      </c>
      <c r="G43" s="44">
        <v>3.1784</v>
      </c>
      <c r="H43" s="44">
        <v>2.9986</v>
      </c>
      <c r="I43" s="44">
        <v>2.4327</v>
      </c>
      <c r="J43" s="44">
        <v>2.7105</v>
      </c>
      <c r="K43" s="44">
        <v>2.1616</v>
      </c>
      <c r="L43" s="44">
        <v>1.872</v>
      </c>
      <c r="M43" s="44">
        <v>1.7384</v>
      </c>
      <c r="N43" s="44">
        <v>1.5768</v>
      </c>
      <c r="O43" s="44">
        <v>1.4877</v>
      </c>
      <c r="P43" s="44">
        <v>1.464</v>
      </c>
      <c r="Q43" s="44">
        <v>122.3</v>
      </c>
      <c r="R43" s="44">
        <v>40.1144</v>
      </c>
      <c r="S43" s="44">
        <f t="shared" si="0"/>
        <v>82.1856</v>
      </c>
      <c r="T43" s="44">
        <v>27.68294744</v>
      </c>
    </row>
    <row r="44" spans="1:20">
      <c r="A44" s="51"/>
      <c r="B44" s="44">
        <v>13.8348</v>
      </c>
      <c r="C44" s="44">
        <v>15.30964</v>
      </c>
      <c r="D44" s="44">
        <v>14.40637</v>
      </c>
      <c r="E44" s="44">
        <v>13.1043</v>
      </c>
      <c r="F44" s="44">
        <v>12.0156</v>
      </c>
      <c r="G44" s="44">
        <v>11.234</v>
      </c>
      <c r="H44" s="44">
        <v>10.34</v>
      </c>
      <c r="I44" s="44">
        <v>9.4923</v>
      </c>
      <c r="J44" s="44">
        <v>5.7963</v>
      </c>
      <c r="K44" s="44">
        <v>5.1724</v>
      </c>
      <c r="L44" s="44">
        <v>4.5</v>
      </c>
      <c r="M44" s="44">
        <v>4.2312</v>
      </c>
      <c r="N44" s="44">
        <v>3.8252</v>
      </c>
      <c r="O44" s="44">
        <v>3.7323</v>
      </c>
      <c r="P44" s="44">
        <v>3.576</v>
      </c>
      <c r="Q44" s="44">
        <v>135.2</v>
      </c>
      <c r="R44" s="44">
        <v>39.4784</v>
      </c>
      <c r="S44" s="44">
        <f t="shared" si="0"/>
        <v>95.7216</v>
      </c>
      <c r="T44" s="44">
        <v>27.24404384</v>
      </c>
    </row>
    <row r="45" spans="1:20">
      <c r="A45" s="51"/>
      <c r="B45" s="44">
        <v>4.4652</v>
      </c>
      <c r="C45" s="44">
        <v>4.24034</v>
      </c>
      <c r="D45" s="44">
        <v>4.07968</v>
      </c>
      <c r="E45" s="44">
        <v>3.5739</v>
      </c>
      <c r="F45" s="44">
        <v>3.0628</v>
      </c>
      <c r="G45" s="44">
        <v>2.5208</v>
      </c>
      <c r="H45" s="44">
        <v>2.2748</v>
      </c>
      <c r="I45" s="44">
        <v>1.8603</v>
      </c>
      <c r="J45" s="44">
        <v>1.3761</v>
      </c>
      <c r="K45" s="44">
        <v>1.2352</v>
      </c>
      <c r="L45" s="44">
        <v>1.116</v>
      </c>
      <c r="M45" s="44">
        <v>1.312</v>
      </c>
      <c r="N45" s="44">
        <v>1.2556</v>
      </c>
      <c r="O45" s="44">
        <v>1.1484</v>
      </c>
      <c r="P45" s="44">
        <v>1.08</v>
      </c>
      <c r="Q45" s="44">
        <v>148.1</v>
      </c>
      <c r="R45" s="44">
        <v>38.6541</v>
      </c>
      <c r="S45" s="44">
        <f t="shared" si="0"/>
        <v>109.4459</v>
      </c>
      <c r="T45" s="44">
        <v>26.67519441</v>
      </c>
    </row>
    <row r="46" spans="1:20">
      <c r="A46" s="51"/>
      <c r="B46" s="44">
        <v>4.9776</v>
      </c>
      <c r="C46" s="44">
        <v>6.8012</v>
      </c>
      <c r="D46" s="44">
        <v>6.9113</v>
      </c>
      <c r="E46" s="44">
        <v>6.7716</v>
      </c>
      <c r="F46" s="44">
        <v>6.5379</v>
      </c>
      <c r="G46" s="44">
        <v>6.4116</v>
      </c>
      <c r="H46" s="44">
        <v>6.721</v>
      </c>
      <c r="I46" s="44">
        <v>6.2964</v>
      </c>
      <c r="J46" s="44">
        <v>5.3793</v>
      </c>
      <c r="K46" s="44">
        <v>4.9408</v>
      </c>
      <c r="L46" s="44">
        <v>5.22</v>
      </c>
      <c r="M46" s="44">
        <v>5.3792</v>
      </c>
      <c r="N46" s="44">
        <v>3.8252</v>
      </c>
      <c r="O46" s="44">
        <v>3.7062</v>
      </c>
      <c r="P46" s="44">
        <v>3.48</v>
      </c>
      <c r="Q46" s="44">
        <v>151</v>
      </c>
      <c r="R46" s="44">
        <v>36.24</v>
      </c>
      <c r="S46" s="44">
        <f t="shared" si="0"/>
        <v>114.76</v>
      </c>
      <c r="T46" s="44">
        <v>25.009224</v>
      </c>
    </row>
    <row r="47" spans="1:20">
      <c r="A47" s="51"/>
      <c r="B47" s="44">
        <v>3.66</v>
      </c>
      <c r="C47" s="44">
        <v>3.49776</v>
      </c>
      <c r="D47" s="44">
        <v>3.46236</v>
      </c>
      <c r="E47" s="44">
        <v>3.1977</v>
      </c>
      <c r="F47" s="44">
        <v>2.945</v>
      </c>
      <c r="G47" s="44">
        <v>2.7948</v>
      </c>
      <c r="H47" s="44">
        <v>2.585</v>
      </c>
      <c r="I47" s="44">
        <v>2.385</v>
      </c>
      <c r="J47" s="44">
        <v>1.6263</v>
      </c>
      <c r="K47" s="44">
        <v>1.5826</v>
      </c>
      <c r="L47" s="44">
        <v>1.548</v>
      </c>
      <c r="M47" s="44">
        <v>1.4432</v>
      </c>
      <c r="N47" s="44">
        <v>1.3432</v>
      </c>
      <c r="O47" s="44">
        <v>1.305</v>
      </c>
      <c r="P47" s="44">
        <v>1.176</v>
      </c>
      <c r="Q47" s="44">
        <v>27.4</v>
      </c>
      <c r="R47" s="44">
        <v>20.0568</v>
      </c>
      <c r="S47" s="44">
        <f t="shared" si="0"/>
        <v>7.3432</v>
      </c>
      <c r="T47" s="44">
        <v>13.79306136</v>
      </c>
    </row>
    <row r="48" spans="1:20">
      <c r="A48" s="51"/>
      <c r="B48" s="44">
        <v>2.928</v>
      </c>
      <c r="C48" s="44">
        <v>4.64286</v>
      </c>
      <c r="D48" s="44">
        <v>4.82449</v>
      </c>
      <c r="E48" s="44">
        <v>4.7652</v>
      </c>
      <c r="F48" s="44">
        <v>4.4175</v>
      </c>
      <c r="G48" s="44">
        <v>3.8908</v>
      </c>
      <c r="H48" s="44">
        <v>3.7224</v>
      </c>
      <c r="I48" s="44">
        <v>3.2913</v>
      </c>
      <c r="J48" s="44">
        <v>1.3344</v>
      </c>
      <c r="K48" s="44">
        <v>1.4282</v>
      </c>
      <c r="L48" s="44">
        <v>1.26</v>
      </c>
      <c r="M48" s="44">
        <v>0.82</v>
      </c>
      <c r="N48" s="44">
        <v>0.7592</v>
      </c>
      <c r="O48" s="44">
        <v>0.3915</v>
      </c>
      <c r="P48" s="44">
        <v>0.24</v>
      </c>
      <c r="Q48" s="44">
        <v>28.8</v>
      </c>
      <c r="R48" s="44">
        <v>19.9872</v>
      </c>
      <c r="S48" s="44">
        <f t="shared" si="0"/>
        <v>8.8128</v>
      </c>
      <c r="T48" s="44">
        <v>13.74519744</v>
      </c>
    </row>
    <row r="49" spans="1:20">
      <c r="A49" s="51"/>
      <c r="B49" s="44">
        <v>61.3416</v>
      </c>
      <c r="C49" s="44">
        <v>64.76408</v>
      </c>
      <c r="D49" s="44">
        <v>84.3447</v>
      </c>
      <c r="E49" s="44">
        <v>81.3846</v>
      </c>
      <c r="F49" s="44">
        <v>73.625</v>
      </c>
      <c r="G49" s="44">
        <v>76.5556</v>
      </c>
      <c r="H49" s="44">
        <v>68.9678</v>
      </c>
      <c r="I49" s="44">
        <v>61.6761</v>
      </c>
      <c r="J49" s="44">
        <v>38.8227</v>
      </c>
      <c r="K49" s="44">
        <v>35.2804</v>
      </c>
      <c r="L49" s="44">
        <v>32.364</v>
      </c>
      <c r="M49" s="44">
        <v>28.3392</v>
      </c>
      <c r="N49" s="44">
        <v>25.1412</v>
      </c>
      <c r="O49" s="44">
        <v>22.5504</v>
      </c>
      <c r="P49" s="44">
        <v>19.752</v>
      </c>
      <c r="Q49" s="44">
        <v>28</v>
      </c>
      <c r="R49" s="44">
        <v>18.788</v>
      </c>
      <c r="S49" s="44">
        <f t="shared" si="0"/>
        <v>9.212</v>
      </c>
      <c r="T49" s="44">
        <v>12.9205076</v>
      </c>
    </row>
    <row r="50" spans="1:20">
      <c r="B50" s="44">
        <v>36.966</v>
      </c>
      <c r="C50" s="44">
        <v>68.359</v>
      </c>
      <c r="D50" s="44">
        <v>64.46297</v>
      </c>
      <c r="E50" s="44">
        <v>63.0762</v>
      </c>
      <c r="F50" s="44">
        <v>59.3123</v>
      </c>
      <c r="G50" s="44">
        <v>56.5536</v>
      </c>
      <c r="H50" s="44">
        <v>55.7326</v>
      </c>
      <c r="I50" s="44">
        <v>47.223</v>
      </c>
      <c r="J50" s="44">
        <v>14.0529</v>
      </c>
      <c r="K50" s="44">
        <v>13.2398</v>
      </c>
      <c r="L50" s="44">
        <v>12.816</v>
      </c>
      <c r="M50" s="44">
        <v>12.0048</v>
      </c>
      <c r="N50" s="44">
        <v>11.242</v>
      </c>
      <c r="O50" s="44">
        <v>10.6227</v>
      </c>
      <c r="P50" s="44">
        <v>9.408</v>
      </c>
      <c r="Q50" s="44">
        <v>30.6</v>
      </c>
      <c r="R50" s="44">
        <v>19.1862</v>
      </c>
      <c r="S50" s="44">
        <f t="shared" si="0"/>
        <v>11.4138</v>
      </c>
      <c r="T50" s="44">
        <v>13.19434974</v>
      </c>
    </row>
    <row r="51" spans="1:20">
      <c r="B51" s="44">
        <v>3.9528</v>
      </c>
      <c r="C51" s="44">
        <v>4.3028</v>
      </c>
      <c r="D51" s="44">
        <v>4.13336</v>
      </c>
      <c r="E51" s="44">
        <v>3.9501</v>
      </c>
      <c r="F51" s="44">
        <v>3.7107</v>
      </c>
      <c r="G51" s="44">
        <v>3.562</v>
      </c>
      <c r="H51" s="44">
        <v>3.5673</v>
      </c>
      <c r="I51" s="44">
        <v>3.2436</v>
      </c>
      <c r="J51" s="44">
        <v>1.8765</v>
      </c>
      <c r="K51" s="44">
        <v>1.737</v>
      </c>
      <c r="L51" s="44">
        <v>1.656</v>
      </c>
      <c r="M51" s="44">
        <v>1.4104</v>
      </c>
      <c r="N51" s="44">
        <v>0.4964</v>
      </c>
      <c r="O51" s="44">
        <v>0.3915</v>
      </c>
      <c r="P51" s="44">
        <v>0.408</v>
      </c>
      <c r="Q51" s="44">
        <v>32.1</v>
      </c>
      <c r="R51" s="44">
        <v>18.9069</v>
      </c>
      <c r="S51" s="44">
        <f t="shared" si="0"/>
        <v>13.1931</v>
      </c>
      <c r="T51" s="44">
        <v>13.00227513</v>
      </c>
    </row>
    <row r="52" spans="1:20">
      <c r="B52" s="44">
        <v>1.9032</v>
      </c>
      <c r="C52" s="44">
        <v>9.06364</v>
      </c>
      <c r="D52" s="44">
        <v>8.8572</v>
      </c>
      <c r="E52" s="44">
        <v>8.778</v>
      </c>
      <c r="F52" s="44">
        <v>8.4816</v>
      </c>
      <c r="G52" s="44">
        <v>8.1104</v>
      </c>
      <c r="H52" s="44">
        <v>8.0135</v>
      </c>
      <c r="I52" s="44">
        <v>6.8211</v>
      </c>
      <c r="J52" s="44">
        <v>2.3769</v>
      </c>
      <c r="K52" s="44">
        <v>2.2388</v>
      </c>
      <c r="L52" s="44">
        <v>2.16</v>
      </c>
      <c r="M52" s="44">
        <v>1.5744</v>
      </c>
      <c r="N52" s="44">
        <v>1.2848</v>
      </c>
      <c r="O52" s="44">
        <v>1.1745</v>
      </c>
      <c r="P52" s="44">
        <v>0.936</v>
      </c>
      <c r="Q52" s="44">
        <v>34.7</v>
      </c>
      <c r="R52" s="44">
        <v>19.0156</v>
      </c>
      <c r="S52" s="44">
        <f t="shared" si="0"/>
        <v>15.6844</v>
      </c>
      <c r="T52" s="44">
        <v>13.07702812</v>
      </c>
    </row>
    <row r="53" spans="1:20">
      <c r="B53" s="44">
        <v>4.0992</v>
      </c>
      <c r="C53" s="44">
        <v>3.71984</v>
      </c>
      <c r="D53" s="44">
        <v>3.81128</v>
      </c>
      <c r="E53" s="44">
        <v>3.5739</v>
      </c>
      <c r="F53" s="44">
        <v>3.4162</v>
      </c>
      <c r="G53" s="44">
        <v>2.9592</v>
      </c>
      <c r="H53" s="44">
        <v>2.7401</v>
      </c>
      <c r="I53" s="44">
        <v>2.5758</v>
      </c>
      <c r="J53" s="44">
        <v>2.502</v>
      </c>
      <c r="K53" s="44">
        <v>2.316</v>
      </c>
      <c r="L53" s="44">
        <v>2.16</v>
      </c>
      <c r="M53" s="44">
        <v>2.2304</v>
      </c>
      <c r="N53" s="44">
        <v>1.8104</v>
      </c>
      <c r="O53" s="44">
        <v>1.6182</v>
      </c>
      <c r="P53" s="44">
        <v>1.464</v>
      </c>
      <c r="Q53" s="44">
        <v>34.6</v>
      </c>
      <c r="R53" s="44">
        <v>17.8882</v>
      </c>
      <c r="S53" s="44">
        <f t="shared" si="0"/>
        <v>16.7118</v>
      </c>
      <c r="T53" s="44">
        <v>12.30171514</v>
      </c>
    </row>
    <row r="54" spans="1:20">
      <c r="B54" s="44">
        <v>1.6836</v>
      </c>
      <c r="C54" s="44">
        <v>3.04666</v>
      </c>
      <c r="D54" s="44">
        <v>2.97253</v>
      </c>
      <c r="E54" s="44">
        <v>2.9469</v>
      </c>
      <c r="F54" s="44">
        <v>2.7683</v>
      </c>
      <c r="G54" s="44">
        <v>2.6304</v>
      </c>
      <c r="H54" s="44">
        <v>2.6884</v>
      </c>
      <c r="I54" s="44">
        <v>2.385</v>
      </c>
      <c r="J54" s="44">
        <v>2.085</v>
      </c>
      <c r="K54" s="44">
        <v>1.9686</v>
      </c>
      <c r="L54" s="44">
        <v>1.872</v>
      </c>
      <c r="M54" s="44">
        <v>1.9352</v>
      </c>
      <c r="N54" s="44">
        <v>1.898</v>
      </c>
      <c r="O54" s="44">
        <v>1.7226</v>
      </c>
      <c r="P54" s="44">
        <v>1.488</v>
      </c>
      <c r="Q54" s="44">
        <v>40.7</v>
      </c>
      <c r="R54" s="44">
        <v>19.4139</v>
      </c>
      <c r="S54" s="44">
        <f t="shared" si="0"/>
        <v>21.2861</v>
      </c>
      <c r="T54" s="44">
        <v>13.35093903</v>
      </c>
    </row>
    <row r="55" spans="1:20">
      <c r="B55" s="44">
        <v>0.0732</v>
      </c>
      <c r="C55" s="44">
        <v>0.14574</v>
      </c>
      <c r="D55" s="44">
        <v>0.6039</v>
      </c>
      <c r="E55" s="44">
        <v>0.5643</v>
      </c>
      <c r="F55" s="44">
        <v>0.0589</v>
      </c>
      <c r="G55" s="44">
        <v>0.0548</v>
      </c>
      <c r="H55" s="44">
        <v>0.0517</v>
      </c>
      <c r="I55" s="44">
        <v>0.0477</v>
      </c>
      <c r="J55" s="44">
        <v>0.0417</v>
      </c>
      <c r="K55" s="44">
        <v>0.0386</v>
      </c>
      <c r="L55" s="44">
        <v>0.036</v>
      </c>
      <c r="M55" s="44">
        <v>0.0656</v>
      </c>
      <c r="N55" s="44">
        <v>0.0292</v>
      </c>
      <c r="O55" s="44">
        <v>0.0261</v>
      </c>
      <c r="P55" s="44">
        <v>0.024</v>
      </c>
      <c r="Q55" s="44">
        <v>32.9</v>
      </c>
      <c r="R55" s="44">
        <v>13.7193</v>
      </c>
      <c r="S55" s="44">
        <f t="shared" si="0"/>
        <v>19.1807</v>
      </c>
      <c r="T55" s="44">
        <v>9.43476261</v>
      </c>
    </row>
    <row r="56" spans="1:20">
      <c r="B56" s="44">
        <v>1.2444</v>
      </c>
      <c r="C56" s="44">
        <v>1.84604</v>
      </c>
      <c r="D56" s="44">
        <v>1.96603</v>
      </c>
      <c r="E56" s="44">
        <v>1.4421</v>
      </c>
      <c r="F56" s="44">
        <v>1.178</v>
      </c>
      <c r="G56" s="44">
        <v>1.0412</v>
      </c>
      <c r="H56" s="44">
        <v>0.9306</v>
      </c>
      <c r="I56" s="44">
        <v>0.8109</v>
      </c>
      <c r="J56" s="44">
        <v>0.6255</v>
      </c>
      <c r="K56" s="44">
        <v>0.4632</v>
      </c>
      <c r="L56" s="44">
        <v>0.396</v>
      </c>
      <c r="M56" s="44">
        <v>0.2952</v>
      </c>
      <c r="N56" s="44">
        <v>0.2044</v>
      </c>
      <c r="O56" s="44">
        <v>0.1827</v>
      </c>
      <c r="P56" s="44">
        <v>0.144</v>
      </c>
      <c r="Q56" s="44">
        <v>31.7</v>
      </c>
      <c r="R56" s="44">
        <v>12.2362</v>
      </c>
      <c r="S56" s="44">
        <f t="shared" si="0"/>
        <v>19.4638</v>
      </c>
      <c r="T56" s="44">
        <v>8.41483474</v>
      </c>
    </row>
    <row r="57" spans="1:20">
      <c r="B57" s="44">
        <v>14.4204</v>
      </c>
      <c r="C57" s="44">
        <v>13.6718</v>
      </c>
      <c r="D57" s="44">
        <v>13.42</v>
      </c>
      <c r="E57" s="44">
        <v>12.2265</v>
      </c>
      <c r="F57" s="44">
        <v>11.4266</v>
      </c>
      <c r="G57" s="44">
        <v>10.5764</v>
      </c>
      <c r="H57" s="44">
        <v>9.2026</v>
      </c>
      <c r="I57" s="44">
        <v>8.3952</v>
      </c>
      <c r="J57" s="44">
        <v>32.943</v>
      </c>
      <c r="K57" s="44">
        <v>29.6834</v>
      </c>
      <c r="L57" s="44">
        <v>28.728</v>
      </c>
      <c r="M57" s="44">
        <v>25.8792</v>
      </c>
      <c r="N57" s="44">
        <v>22.8636</v>
      </c>
      <c r="O57" s="44">
        <v>22.0023</v>
      </c>
      <c r="P57" s="44">
        <v>18.072</v>
      </c>
      <c r="Q57" s="44">
        <v>31.9</v>
      </c>
      <c r="R57" s="44">
        <v>11.484</v>
      </c>
      <c r="S57" s="44">
        <f t="shared" si="0"/>
        <v>20.416</v>
      </c>
      <c r="T57" s="44">
        <v>7.8975468</v>
      </c>
    </row>
    <row r="58" spans="1:20">
      <c r="B58" s="44">
        <v>7.1004</v>
      </c>
      <c r="C58" s="44">
        <v>1.54762</v>
      </c>
      <c r="D58" s="44">
        <v>2.78465</v>
      </c>
      <c r="E58" s="44">
        <v>2.3826</v>
      </c>
      <c r="F58" s="44">
        <v>2.356</v>
      </c>
      <c r="G58" s="44">
        <v>3.0688</v>
      </c>
      <c r="H58" s="44">
        <v>3.1537</v>
      </c>
      <c r="I58" s="44">
        <v>2.7189</v>
      </c>
      <c r="J58" s="44">
        <v>2.4603</v>
      </c>
      <c r="K58" s="44">
        <v>2.316</v>
      </c>
      <c r="L58" s="44">
        <v>0.468</v>
      </c>
      <c r="M58" s="44">
        <v>0.4264</v>
      </c>
      <c r="N58" s="44">
        <v>0.2628</v>
      </c>
      <c r="O58" s="44">
        <v>0.2088</v>
      </c>
      <c r="P58" s="44">
        <v>0.216</v>
      </c>
      <c r="Q58" s="44">
        <v>38.2</v>
      </c>
      <c r="R58" s="44">
        <v>12.5296</v>
      </c>
      <c r="S58" s="44">
        <f t="shared" si="0"/>
        <v>25.6704</v>
      </c>
      <c r="T58" s="44">
        <v>8.61660592</v>
      </c>
    </row>
    <row r="59" spans="1:20">
      <c r="B59" s="44">
        <v>10.3212</v>
      </c>
      <c r="C59" s="44">
        <v>10.18098</v>
      </c>
      <c r="D59" s="44">
        <v>9.95093</v>
      </c>
      <c r="E59" s="44">
        <v>9.2796</v>
      </c>
      <c r="F59" s="44">
        <v>8.8939</v>
      </c>
      <c r="G59" s="44">
        <v>9.4804</v>
      </c>
      <c r="H59" s="44">
        <v>8.8407</v>
      </c>
      <c r="I59" s="44">
        <v>8.4429</v>
      </c>
      <c r="J59" s="44">
        <v>6.7137</v>
      </c>
      <c r="K59" s="44">
        <v>6.369</v>
      </c>
      <c r="L59" s="44">
        <v>6.084</v>
      </c>
      <c r="M59" s="44">
        <v>5.7728</v>
      </c>
      <c r="N59" s="44">
        <v>5.4896</v>
      </c>
      <c r="O59" s="44">
        <v>4.9851</v>
      </c>
      <c r="P59" s="44">
        <v>5.28</v>
      </c>
      <c r="Q59" s="44">
        <v>38.7</v>
      </c>
      <c r="R59" s="44">
        <v>11.3004</v>
      </c>
      <c r="S59" s="44">
        <f t="shared" si="0"/>
        <v>27.3996</v>
      </c>
      <c r="T59" s="44">
        <v>7.77128508</v>
      </c>
    </row>
    <row r="60" spans="1:20">
      <c r="B60" s="44">
        <v>28.548</v>
      </c>
      <c r="C60" s="44">
        <v>25.5739</v>
      </c>
      <c r="D60" s="44">
        <v>24.91423</v>
      </c>
      <c r="E60" s="44">
        <v>22.7601</v>
      </c>
      <c r="F60" s="44">
        <v>21.9108</v>
      </c>
      <c r="G60" s="44">
        <v>20.3856</v>
      </c>
      <c r="H60" s="44">
        <v>19.4392</v>
      </c>
      <c r="I60" s="44">
        <v>17.7444</v>
      </c>
      <c r="J60" s="44">
        <v>15.846</v>
      </c>
      <c r="K60" s="44">
        <v>16.3278</v>
      </c>
      <c r="L60" s="44">
        <v>15.84</v>
      </c>
      <c r="M60" s="44">
        <v>14.8584</v>
      </c>
      <c r="N60" s="44">
        <v>15.5052</v>
      </c>
      <c r="O60" s="44">
        <v>13.8852</v>
      </c>
      <c r="P60" s="44">
        <v>27.6</v>
      </c>
      <c r="Q60" s="44">
        <v>38.8</v>
      </c>
      <c r="R60" s="44">
        <v>10.1268</v>
      </c>
      <c r="S60" s="44">
        <f t="shared" si="0"/>
        <v>28.6732</v>
      </c>
      <c r="T60" s="44">
        <v>6.96420036</v>
      </c>
    </row>
    <row r="61" spans="1:20">
      <c r="B61" s="44">
        <v>31.842</v>
      </c>
      <c r="C61" s="44">
        <v>28.65526</v>
      </c>
      <c r="D61" s="44">
        <v>30.3292</v>
      </c>
      <c r="E61" s="44">
        <v>29.4063</v>
      </c>
      <c r="F61" s="44">
        <v>27.3885</v>
      </c>
      <c r="G61" s="44">
        <v>24.934</v>
      </c>
      <c r="H61" s="44">
        <v>22.4895</v>
      </c>
      <c r="I61" s="44">
        <v>20.8449</v>
      </c>
      <c r="J61" s="44">
        <v>11.8428</v>
      </c>
      <c r="K61" s="44">
        <v>10.7694</v>
      </c>
      <c r="L61" s="44">
        <v>9.864</v>
      </c>
      <c r="M61" s="44">
        <v>9.0528</v>
      </c>
      <c r="N61" s="44">
        <v>7.7088</v>
      </c>
      <c r="O61" s="44">
        <v>7.3341</v>
      </c>
      <c r="P61" s="44">
        <v>6.696</v>
      </c>
      <c r="Q61" s="44">
        <v>38.2</v>
      </c>
      <c r="R61" s="44">
        <v>9.168</v>
      </c>
      <c r="S61" s="44">
        <f t="shared" si="0"/>
        <v>29.032</v>
      </c>
      <c r="T61" s="44">
        <v>6.3048336</v>
      </c>
    </row>
    <row r="62" spans="1:20">
      <c r="B62" s="44">
        <v>10.248</v>
      </c>
      <c r="C62" s="44">
        <v>21.36826</v>
      </c>
      <c r="D62" s="44">
        <v>19.68714</v>
      </c>
      <c r="E62" s="44">
        <v>18.2457</v>
      </c>
      <c r="F62" s="44">
        <v>17.3166</v>
      </c>
      <c r="G62" s="44">
        <v>16.5496</v>
      </c>
      <c r="H62" s="44">
        <v>15.51</v>
      </c>
      <c r="I62" s="44">
        <v>14.1669</v>
      </c>
      <c r="J62" s="44">
        <v>12.4266</v>
      </c>
      <c r="K62" s="44">
        <v>11.5414</v>
      </c>
      <c r="L62" s="44">
        <v>11.052</v>
      </c>
      <c r="M62" s="44">
        <v>10.2664</v>
      </c>
      <c r="N62" s="44">
        <v>9.4316</v>
      </c>
      <c r="O62" s="44">
        <v>9.3699</v>
      </c>
      <c r="P62" s="44">
        <v>9.024</v>
      </c>
      <c r="Q62" s="44">
        <v>227.3</v>
      </c>
      <c r="R62" s="44">
        <v>166.3836</v>
      </c>
      <c r="S62" s="44">
        <f t="shared" si="0"/>
        <v>60.9164</v>
      </c>
      <c r="T62" s="44">
        <v>109.46377044</v>
      </c>
    </row>
    <row r="63" spans="1:20">
      <c r="B63" s="44">
        <v>20.6424</v>
      </c>
      <c r="C63" s="44">
        <v>20.62568</v>
      </c>
      <c r="D63" s="44">
        <v>20.34472</v>
      </c>
      <c r="E63" s="44">
        <v>18.0576</v>
      </c>
      <c r="F63" s="44">
        <v>16.8454</v>
      </c>
      <c r="G63" s="44">
        <v>14.1384</v>
      </c>
      <c r="H63" s="44">
        <v>13.2352</v>
      </c>
      <c r="I63" s="44">
        <v>12.3066</v>
      </c>
      <c r="J63" s="44">
        <v>10.2999</v>
      </c>
      <c r="K63" s="44">
        <v>8.6464</v>
      </c>
      <c r="L63" s="44">
        <v>6.876</v>
      </c>
      <c r="M63" s="44">
        <v>5.3136</v>
      </c>
      <c r="N63" s="44">
        <v>4.0004</v>
      </c>
      <c r="O63" s="44">
        <v>3.4452</v>
      </c>
      <c r="P63" s="44">
        <v>3.072</v>
      </c>
      <c r="Q63" s="44">
        <v>292.5</v>
      </c>
      <c r="R63" s="44">
        <v>202.995</v>
      </c>
      <c r="S63" s="44">
        <f t="shared" si="0"/>
        <v>89.505</v>
      </c>
      <c r="T63" s="44">
        <v>133.5504105</v>
      </c>
    </row>
    <row r="64" spans="1:20">
      <c r="B64" s="44">
        <v>19.9104</v>
      </c>
      <c r="C64" s="44">
        <v>18.6686</v>
      </c>
      <c r="D64" s="44">
        <v>20.02264</v>
      </c>
      <c r="E64" s="44">
        <v>20.6283</v>
      </c>
      <c r="F64" s="44">
        <v>20.0849</v>
      </c>
      <c r="G64" s="44">
        <v>20.4952</v>
      </c>
      <c r="H64" s="44">
        <v>18.3018</v>
      </c>
      <c r="I64" s="44">
        <v>17.4105</v>
      </c>
      <c r="J64" s="44">
        <v>17.0136</v>
      </c>
      <c r="K64" s="44">
        <v>15.4786</v>
      </c>
      <c r="L64" s="44">
        <v>15.732</v>
      </c>
      <c r="M64" s="44">
        <v>18.8272</v>
      </c>
      <c r="N64" s="44">
        <v>20.4984</v>
      </c>
      <c r="O64" s="44">
        <v>21.8457</v>
      </c>
      <c r="P64" s="44">
        <v>22.08</v>
      </c>
      <c r="Q64" s="44">
        <v>275.14</v>
      </c>
      <c r="R64" s="44">
        <v>184.61894</v>
      </c>
      <c r="S64" s="44">
        <f t="shared" si="0"/>
        <v>90.52106</v>
      </c>
      <c r="T64" s="44">
        <v>121.460800626</v>
      </c>
    </row>
    <row r="65" spans="1:20">
      <c r="B65" s="44">
        <v>124.7328</v>
      </c>
      <c r="C65" s="44">
        <v>102.82304</v>
      </c>
      <c r="D65" s="44">
        <v>101.13312</v>
      </c>
      <c r="E65" s="44">
        <v>113.8005</v>
      </c>
      <c r="F65" s="44">
        <v>109.1417</v>
      </c>
      <c r="G65" s="44">
        <v>111.244</v>
      </c>
      <c r="H65" s="44">
        <v>110.638</v>
      </c>
      <c r="I65" s="44">
        <v>99.9315</v>
      </c>
      <c r="J65" s="44">
        <v>65.5107</v>
      </c>
      <c r="K65" s="44">
        <v>60.988</v>
      </c>
      <c r="L65" s="44">
        <v>55.44</v>
      </c>
      <c r="M65" s="44">
        <v>37.9168</v>
      </c>
      <c r="N65" s="44">
        <v>37.1132</v>
      </c>
      <c r="O65" s="44">
        <v>35.8875</v>
      </c>
      <c r="P65" s="44">
        <v>34.68</v>
      </c>
      <c r="Q65" s="44">
        <v>263.2</v>
      </c>
      <c r="R65" s="44">
        <v>165.0264</v>
      </c>
      <c r="S65" s="44">
        <f t="shared" si="0"/>
        <v>98.1736</v>
      </c>
      <c r="T65" s="44">
        <v>108.57086856</v>
      </c>
    </row>
    <row r="66" spans="1:20">
      <c r="Q66" s="44">
        <v>229.2</v>
      </c>
      <c r="R66" s="44">
        <v>134.9988</v>
      </c>
      <c r="S66" s="44">
        <f t="shared" ref="S66:S129" si="1">Q66-R66</f>
        <v>94.2012</v>
      </c>
      <c r="T66" s="44">
        <v>88.81571052</v>
      </c>
    </row>
    <row r="67" spans="1:20">
      <c r="A67" s="44" t="s">
        <v>240</v>
      </c>
      <c r="Q67" s="44">
        <v>231.2</v>
      </c>
      <c r="R67" s="44">
        <v>126.6976</v>
      </c>
      <c r="S67" s="44">
        <f t="shared" si="1"/>
        <v>104.5024</v>
      </c>
      <c r="T67" s="44">
        <v>83.35435104</v>
      </c>
    </row>
    <row r="68" spans="1:20">
      <c r="A68" s="44">
        <v>0.7959</v>
      </c>
      <c r="B68" s="44">
        <f t="shared" ref="B68:P68" si="2">B35*$A$68</f>
        <v>9.20506104</v>
      </c>
      <c r="C68" s="44">
        <f t="shared" si="2"/>
        <v>8.213512902</v>
      </c>
      <c r="D68" s="44">
        <f t="shared" si="2"/>
        <v>8.048116923</v>
      </c>
      <c r="E68" s="44">
        <f t="shared" si="2"/>
        <v>7.53534243</v>
      </c>
      <c r="F68" s="44">
        <f t="shared" si="2"/>
        <v>6.75050544</v>
      </c>
      <c r="G68" s="44">
        <f t="shared" si="2"/>
        <v>6.01891416</v>
      </c>
      <c r="H68" s="44">
        <f t="shared" si="2"/>
        <v>5.10235572</v>
      </c>
      <c r="I68" s="44">
        <f t="shared" si="2"/>
        <v>4.28998059</v>
      </c>
      <c r="J68" s="44">
        <f t="shared" si="2"/>
        <v>2.78787852</v>
      </c>
      <c r="K68" s="44">
        <f t="shared" si="2"/>
        <v>2.3041305</v>
      </c>
      <c r="L68" s="44">
        <f t="shared" si="2"/>
        <v>1.6331868</v>
      </c>
      <c r="M68" s="44">
        <f t="shared" si="2"/>
        <v>1.51412016</v>
      </c>
      <c r="N68" s="44">
        <f t="shared" si="2"/>
        <v>1.34793624</v>
      </c>
      <c r="O68" s="44">
        <f t="shared" si="2"/>
        <v>1.18406043</v>
      </c>
      <c r="P68" s="44">
        <f t="shared" si="2"/>
        <v>1.050588</v>
      </c>
      <c r="Q68" s="44">
        <v>237.2</v>
      </c>
      <c r="R68" s="44">
        <v>122.6324</v>
      </c>
      <c r="S68" s="44">
        <f t="shared" si="1"/>
        <v>114.5676</v>
      </c>
      <c r="T68" s="44">
        <v>80.67985596</v>
      </c>
    </row>
    <row r="69" spans="1:20">
      <c r="A69" s="44">
        <v>0.7496</v>
      </c>
      <c r="B69" s="44">
        <f t="shared" ref="B69:P69" si="3">B36*$A$69</f>
        <v>8.66957376</v>
      </c>
      <c r="C69" s="44">
        <f t="shared" si="3"/>
        <v>8.151885008</v>
      </c>
      <c r="D69" s="44">
        <f t="shared" si="3"/>
        <v>7.942079464</v>
      </c>
      <c r="E69" s="44">
        <f t="shared" si="3"/>
        <v>7.33198752</v>
      </c>
      <c r="F69" s="44">
        <f t="shared" si="3"/>
        <v>6.66686744</v>
      </c>
      <c r="G69" s="44">
        <f t="shared" si="3"/>
        <v>6.44925856</v>
      </c>
      <c r="H69" s="44">
        <f t="shared" si="3"/>
        <v>5.77439368</v>
      </c>
      <c r="I69" s="44">
        <f t="shared" si="3"/>
        <v>5.32763208</v>
      </c>
      <c r="J69" s="44">
        <f t="shared" si="3"/>
        <v>3.71974008</v>
      </c>
      <c r="K69" s="44">
        <f t="shared" si="3"/>
        <v>3.26960528</v>
      </c>
      <c r="L69" s="44">
        <f t="shared" si="3"/>
        <v>2.968416</v>
      </c>
      <c r="M69" s="44">
        <f t="shared" si="3"/>
        <v>2.63079616</v>
      </c>
      <c r="N69" s="44">
        <f t="shared" si="3"/>
        <v>2.27638528</v>
      </c>
      <c r="O69" s="44">
        <f t="shared" si="3"/>
        <v>2.03471424</v>
      </c>
      <c r="P69" s="44">
        <f t="shared" si="3"/>
        <v>1.9069824</v>
      </c>
      <c r="Q69" s="44">
        <v>202.3</v>
      </c>
      <c r="R69" s="44">
        <v>96.4971</v>
      </c>
      <c r="S69" s="44">
        <f t="shared" si="1"/>
        <v>105.8029</v>
      </c>
      <c r="T69" s="44">
        <v>63.48544209</v>
      </c>
    </row>
    <row r="70" spans="1:20">
      <c r="A70" s="44">
        <v>0.6901</v>
      </c>
      <c r="B70" s="44">
        <f t="shared" ref="B70:P70" si="4">B37*$A$70</f>
        <v>84.56264568</v>
      </c>
      <c r="C70" s="44">
        <f t="shared" si="4"/>
        <v>86.585646226</v>
      </c>
      <c r="D70" s="44">
        <f t="shared" si="4"/>
        <v>87.360352486</v>
      </c>
      <c r="E70" s="44">
        <f t="shared" si="4"/>
        <v>84.93757701</v>
      </c>
      <c r="F70" s="44">
        <f t="shared" si="4"/>
        <v>77.71685368</v>
      </c>
      <c r="G70" s="44">
        <f t="shared" si="4"/>
        <v>74.91642788</v>
      </c>
      <c r="H70" s="44">
        <f t="shared" si="4"/>
        <v>70.03624771</v>
      </c>
      <c r="I70" s="44">
        <f t="shared" si="4"/>
        <v>59.44949262</v>
      </c>
      <c r="J70" s="44">
        <f t="shared" si="4"/>
        <v>35.85635382</v>
      </c>
      <c r="K70" s="44">
        <f t="shared" si="4"/>
        <v>28.20949374</v>
      </c>
      <c r="L70" s="44">
        <f t="shared" si="4"/>
        <v>28.5204528</v>
      </c>
      <c r="M70" s="44">
        <f t="shared" si="4"/>
        <v>27.68294744</v>
      </c>
      <c r="N70" s="44">
        <f t="shared" si="4"/>
        <v>27.24404384</v>
      </c>
      <c r="O70" s="44">
        <f t="shared" si="4"/>
        <v>26.67519441</v>
      </c>
      <c r="P70" s="44">
        <f t="shared" si="4"/>
        <v>25.009224</v>
      </c>
      <c r="Q70" s="44">
        <v>123.4</v>
      </c>
      <c r="R70" s="44">
        <v>51.4578</v>
      </c>
      <c r="S70" s="44">
        <f t="shared" si="1"/>
        <v>71.9422</v>
      </c>
      <c r="T70" s="44">
        <v>33.85408662</v>
      </c>
    </row>
    <row r="71" spans="1:20">
      <c r="A71" s="44">
        <v>0.6877</v>
      </c>
      <c r="B71" s="44">
        <f t="shared" ref="B71:P71" si="5">B38*$A$71</f>
        <v>13.79306136</v>
      </c>
      <c r="C71" s="44">
        <f t="shared" si="5"/>
        <v>13.74519744</v>
      </c>
      <c r="D71" s="44">
        <f t="shared" si="5"/>
        <v>12.9205076</v>
      </c>
      <c r="E71" s="44">
        <f t="shared" si="5"/>
        <v>13.19434974</v>
      </c>
      <c r="F71" s="44">
        <f t="shared" si="5"/>
        <v>13.00227513</v>
      </c>
      <c r="G71" s="44">
        <f t="shared" si="5"/>
        <v>13.07702812</v>
      </c>
      <c r="H71" s="44">
        <f t="shared" si="5"/>
        <v>12.30171514</v>
      </c>
      <c r="I71" s="44">
        <f t="shared" si="5"/>
        <v>13.35093903</v>
      </c>
      <c r="J71" s="44">
        <f t="shared" si="5"/>
        <v>9.43476261</v>
      </c>
      <c r="K71" s="44">
        <f t="shared" si="5"/>
        <v>8.41483474</v>
      </c>
      <c r="L71" s="44">
        <f t="shared" si="5"/>
        <v>7.8975468</v>
      </c>
      <c r="M71" s="44">
        <f t="shared" si="5"/>
        <v>8.61660592</v>
      </c>
      <c r="N71" s="44">
        <f t="shared" si="5"/>
        <v>7.77128508</v>
      </c>
      <c r="O71" s="44">
        <f t="shared" si="5"/>
        <v>6.96420036</v>
      </c>
      <c r="P71" s="44">
        <f t="shared" si="5"/>
        <v>6.3048336</v>
      </c>
      <c r="Q71" s="44">
        <v>120.8</v>
      </c>
      <c r="R71" s="44">
        <v>46.6288</v>
      </c>
      <c r="S71" s="44">
        <f t="shared" si="1"/>
        <v>74.1712</v>
      </c>
      <c r="T71" s="44">
        <v>30.67708752</v>
      </c>
    </row>
    <row r="72" spans="1:20">
      <c r="A72" s="44">
        <v>0.6579</v>
      </c>
      <c r="B72" s="44">
        <f t="shared" ref="B72:P72" si="6">B39*$A$72</f>
        <v>109.46377044</v>
      </c>
      <c r="C72" s="44">
        <f t="shared" si="6"/>
        <v>133.5504105</v>
      </c>
      <c r="D72" s="44">
        <f t="shared" si="6"/>
        <v>121.460800626</v>
      </c>
      <c r="E72" s="44">
        <f t="shared" si="6"/>
        <v>108.57086856</v>
      </c>
      <c r="F72" s="44">
        <f t="shared" si="6"/>
        <v>88.81571052</v>
      </c>
      <c r="G72" s="44">
        <f t="shared" si="6"/>
        <v>83.35435104</v>
      </c>
      <c r="H72" s="44">
        <f t="shared" si="6"/>
        <v>80.67985596</v>
      </c>
      <c r="I72" s="44">
        <f t="shared" si="6"/>
        <v>63.48544209</v>
      </c>
      <c r="J72" s="44">
        <f t="shared" si="6"/>
        <v>33.85408662</v>
      </c>
      <c r="K72" s="44">
        <f t="shared" si="6"/>
        <v>30.67708752</v>
      </c>
      <c r="L72" s="44">
        <f t="shared" si="6"/>
        <v>29.01339</v>
      </c>
      <c r="M72" s="44">
        <f t="shared" si="6"/>
        <v>27.90180216</v>
      </c>
      <c r="N72" s="44">
        <f t="shared" si="6"/>
        <v>27.54811512</v>
      </c>
      <c r="O72" s="44">
        <f t="shared" si="6"/>
        <v>27.3021921</v>
      </c>
      <c r="P72" s="44">
        <f t="shared" si="6"/>
        <v>26.6370552</v>
      </c>
      <c r="Q72" s="44">
        <v>122.5</v>
      </c>
      <c r="R72" s="44">
        <v>44.1</v>
      </c>
      <c r="S72" s="44">
        <f t="shared" si="1"/>
        <v>78.4</v>
      </c>
      <c r="T72" s="44">
        <v>29.01339</v>
      </c>
    </row>
    <row r="73" spans="1:20">
      <c r="A73" s="44">
        <v>1.1272</v>
      </c>
      <c r="B73" s="44">
        <f t="shared" ref="B73:P73" si="7">B40*$A$73</f>
        <v>23.84569056</v>
      </c>
      <c r="C73" s="44">
        <f t="shared" si="7"/>
        <v>25.11108528</v>
      </c>
      <c r="D73" s="44">
        <f t="shared" si="7"/>
        <v>25.057915256</v>
      </c>
      <c r="E73" s="44">
        <f t="shared" si="7"/>
        <v>22.75749168</v>
      </c>
      <c r="F73" s="44">
        <f t="shared" si="7"/>
        <v>20.2495844</v>
      </c>
      <c r="G73" s="44">
        <f t="shared" si="7"/>
        <v>19.51949696</v>
      </c>
      <c r="H73" s="44">
        <f t="shared" si="7"/>
        <v>19.58081664</v>
      </c>
      <c r="I73" s="44">
        <f t="shared" si="7"/>
        <v>18.71106912</v>
      </c>
      <c r="J73" s="44">
        <f t="shared" si="7"/>
        <v>12.926166</v>
      </c>
      <c r="K73" s="44">
        <f t="shared" si="7"/>
        <v>12.70489664</v>
      </c>
      <c r="L73" s="44">
        <f t="shared" si="7"/>
        <v>11.1187008</v>
      </c>
      <c r="M73" s="44">
        <f t="shared" si="7"/>
        <v>10.24128832</v>
      </c>
      <c r="N73" s="44">
        <f t="shared" si="7"/>
        <v>9.24890144</v>
      </c>
      <c r="O73" s="44">
        <f t="shared" si="7"/>
        <v>8.11989792</v>
      </c>
      <c r="P73" s="44">
        <f t="shared" si="7"/>
        <v>7.168992</v>
      </c>
      <c r="Q73" s="44">
        <v>129.3</v>
      </c>
      <c r="R73" s="44">
        <v>42.4104</v>
      </c>
      <c r="S73" s="44">
        <f t="shared" si="1"/>
        <v>86.8896</v>
      </c>
      <c r="T73" s="44">
        <v>27.90180216</v>
      </c>
    </row>
    <row r="74" spans="1:20">
      <c r="A74" s="44">
        <v>1.1341</v>
      </c>
      <c r="B74" s="44">
        <f t="shared" ref="B74:P74" si="8">B41*$A$74</f>
        <v>16.02211116</v>
      </c>
      <c r="C74" s="44">
        <f t="shared" si="8"/>
        <v>15.363516608</v>
      </c>
      <c r="D74" s="44">
        <f t="shared" si="8"/>
        <v>13.705269611</v>
      </c>
      <c r="E74" s="44">
        <f t="shared" si="8"/>
        <v>17.0659368</v>
      </c>
      <c r="F74" s="44">
        <f t="shared" si="8"/>
        <v>15.49724968</v>
      </c>
      <c r="G74" s="44">
        <f t="shared" si="8"/>
        <v>15.2264266</v>
      </c>
      <c r="H74" s="44">
        <f t="shared" si="8"/>
        <v>15.36183814</v>
      </c>
      <c r="I74" s="44">
        <f t="shared" si="8"/>
        <v>13.5241425</v>
      </c>
      <c r="J74" s="44">
        <f t="shared" si="8"/>
        <v>6.6208758</v>
      </c>
      <c r="K74" s="44">
        <f t="shared" si="8"/>
        <v>6.61021526</v>
      </c>
      <c r="L74" s="44">
        <f t="shared" si="8"/>
        <v>6.2466228</v>
      </c>
      <c r="M74" s="44">
        <f t="shared" si="8"/>
        <v>5.579772</v>
      </c>
      <c r="N74" s="44">
        <f t="shared" si="8"/>
        <v>4.86801084</v>
      </c>
      <c r="O74" s="44">
        <f t="shared" si="8"/>
        <v>3.70000125</v>
      </c>
      <c r="P74" s="44">
        <f t="shared" si="8"/>
        <v>2.6674032</v>
      </c>
      <c r="Q74" s="44">
        <v>143.4</v>
      </c>
      <c r="R74" s="44">
        <v>41.8728</v>
      </c>
      <c r="S74" s="44">
        <f t="shared" si="1"/>
        <v>101.5272</v>
      </c>
      <c r="T74" s="44">
        <v>27.54811512</v>
      </c>
    </row>
    <row r="75" spans="1:20">
      <c r="A75" s="44">
        <v>1.1875</v>
      </c>
      <c r="B75" s="44">
        <f t="shared" ref="B75:P75" si="9">B42*$A$75</f>
        <v>171.24225</v>
      </c>
      <c r="C75" s="44">
        <f t="shared" si="9"/>
        <v>169.275275</v>
      </c>
      <c r="D75" s="44">
        <f t="shared" si="9"/>
        <v>153.51389625</v>
      </c>
      <c r="E75" s="44">
        <f t="shared" si="9"/>
        <v>150.5505375</v>
      </c>
      <c r="F75" s="44">
        <f t="shared" si="9"/>
        <v>134.08216875</v>
      </c>
      <c r="G75" s="44">
        <f t="shared" si="9"/>
        <v>128.3279</v>
      </c>
      <c r="H75" s="44">
        <f t="shared" si="9"/>
        <v>118.7355125</v>
      </c>
      <c r="I75" s="44">
        <f t="shared" si="9"/>
        <v>100.14615</v>
      </c>
      <c r="J75" s="44">
        <f t="shared" si="9"/>
        <v>61.45276875</v>
      </c>
      <c r="K75" s="44">
        <f t="shared" si="9"/>
        <v>48.129375</v>
      </c>
      <c r="L75" s="44">
        <f t="shared" si="9"/>
        <v>45.999</v>
      </c>
      <c r="M75" s="44">
        <f t="shared" si="9"/>
        <v>43.58505</v>
      </c>
      <c r="N75" s="44">
        <f t="shared" si="9"/>
        <v>38.038475</v>
      </c>
      <c r="O75" s="44">
        <f t="shared" si="9"/>
        <v>34.18610625</v>
      </c>
      <c r="P75" s="44">
        <f t="shared" si="9"/>
        <v>30.9795</v>
      </c>
      <c r="Q75" s="44">
        <v>159</v>
      </c>
      <c r="R75" s="44">
        <v>41.499</v>
      </c>
      <c r="S75" s="44">
        <f t="shared" si="1"/>
        <v>117.501</v>
      </c>
      <c r="T75" s="44">
        <v>27.3021921</v>
      </c>
    </row>
    <row r="76" spans="1:20">
      <c r="A76" s="44">
        <v>0.9144</v>
      </c>
      <c r="B76" s="44">
        <f t="shared" ref="B76:P76" si="10">B43*$A$76</f>
        <v>2.0080224</v>
      </c>
      <c r="C76" s="44">
        <f t="shared" si="10"/>
        <v>4.264468992</v>
      </c>
      <c r="D76" s="44">
        <f t="shared" si="10"/>
        <v>4.227444936</v>
      </c>
      <c r="E76" s="44">
        <f t="shared" si="10"/>
        <v>3.95596872</v>
      </c>
      <c r="F76" s="44">
        <f t="shared" si="10"/>
        <v>3.12377328</v>
      </c>
      <c r="G76" s="44">
        <f t="shared" si="10"/>
        <v>2.90632896</v>
      </c>
      <c r="H76" s="44">
        <f t="shared" si="10"/>
        <v>2.74191984</v>
      </c>
      <c r="I76" s="44">
        <f t="shared" si="10"/>
        <v>2.22446088</v>
      </c>
      <c r="J76" s="44">
        <f t="shared" si="10"/>
        <v>2.4784812</v>
      </c>
      <c r="K76" s="44">
        <f t="shared" si="10"/>
        <v>1.97656704</v>
      </c>
      <c r="L76" s="44">
        <f t="shared" si="10"/>
        <v>1.7117568</v>
      </c>
      <c r="M76" s="44">
        <f t="shared" si="10"/>
        <v>1.58959296</v>
      </c>
      <c r="N76" s="44">
        <f t="shared" si="10"/>
        <v>1.44182592</v>
      </c>
      <c r="O76" s="44">
        <f t="shared" si="10"/>
        <v>1.36035288</v>
      </c>
      <c r="P76" s="44">
        <f t="shared" si="10"/>
        <v>1.3386816</v>
      </c>
      <c r="Q76" s="44">
        <v>168.7</v>
      </c>
      <c r="R76" s="44">
        <v>40.488</v>
      </c>
      <c r="S76" s="44">
        <f t="shared" si="1"/>
        <v>128.212</v>
      </c>
      <c r="T76" s="44">
        <v>26.6370552</v>
      </c>
    </row>
    <row r="77" spans="1:20">
      <c r="A77" s="44">
        <v>1.0488</v>
      </c>
      <c r="B77" s="44">
        <f t="shared" ref="B77:P77" si="11">B44*$A$77</f>
        <v>14.50993824</v>
      </c>
      <c r="C77" s="44">
        <f t="shared" si="11"/>
        <v>16.056750432</v>
      </c>
      <c r="D77" s="44">
        <f t="shared" si="11"/>
        <v>15.109400856</v>
      </c>
      <c r="E77" s="44">
        <f t="shared" si="11"/>
        <v>13.74378984</v>
      </c>
      <c r="F77" s="44">
        <f t="shared" si="11"/>
        <v>12.60196128</v>
      </c>
      <c r="G77" s="44">
        <f t="shared" si="11"/>
        <v>11.7822192</v>
      </c>
      <c r="H77" s="44">
        <f t="shared" si="11"/>
        <v>10.844592</v>
      </c>
      <c r="I77" s="44">
        <f t="shared" si="11"/>
        <v>9.95552424</v>
      </c>
      <c r="J77" s="44">
        <f t="shared" si="11"/>
        <v>6.07915944</v>
      </c>
      <c r="K77" s="44">
        <f t="shared" si="11"/>
        <v>5.42481312</v>
      </c>
      <c r="L77" s="44">
        <f t="shared" si="11"/>
        <v>4.7196</v>
      </c>
      <c r="M77" s="44">
        <f t="shared" si="11"/>
        <v>4.43768256</v>
      </c>
      <c r="N77" s="44">
        <f t="shared" si="11"/>
        <v>4.01186976</v>
      </c>
      <c r="O77" s="44">
        <f t="shared" si="11"/>
        <v>3.91443624</v>
      </c>
      <c r="P77" s="44">
        <f t="shared" si="11"/>
        <v>3.7505088</v>
      </c>
      <c r="Q77" s="44">
        <v>28.9</v>
      </c>
      <c r="R77" s="44">
        <v>21.1548</v>
      </c>
      <c r="S77" s="44">
        <f t="shared" si="1"/>
        <v>7.7452</v>
      </c>
      <c r="T77" s="44">
        <v>23.84569056</v>
      </c>
    </row>
    <row r="78" spans="1:20">
      <c r="A78" s="44">
        <v>0.9478</v>
      </c>
      <c r="B78" s="44">
        <f t="shared" ref="B78:P78" si="12">B45*$A$78</f>
        <v>4.23211656</v>
      </c>
      <c r="C78" s="44">
        <f t="shared" si="12"/>
        <v>4.018994252</v>
      </c>
      <c r="D78" s="44">
        <f t="shared" si="12"/>
        <v>3.866720704</v>
      </c>
      <c r="E78" s="44">
        <f t="shared" si="12"/>
        <v>3.38734242</v>
      </c>
      <c r="F78" s="44">
        <f t="shared" si="12"/>
        <v>2.90292184</v>
      </c>
      <c r="G78" s="44">
        <f t="shared" si="12"/>
        <v>2.38921424</v>
      </c>
      <c r="H78" s="44">
        <f t="shared" si="12"/>
        <v>2.15605544</v>
      </c>
      <c r="I78" s="44">
        <f t="shared" si="12"/>
        <v>1.76319234</v>
      </c>
      <c r="J78" s="44">
        <f t="shared" si="12"/>
        <v>1.30426758</v>
      </c>
      <c r="K78" s="44">
        <f t="shared" si="12"/>
        <v>1.17072256</v>
      </c>
      <c r="L78" s="44">
        <f t="shared" si="12"/>
        <v>1.0577448</v>
      </c>
      <c r="M78" s="44">
        <f t="shared" si="12"/>
        <v>1.2435136</v>
      </c>
      <c r="N78" s="44">
        <f t="shared" si="12"/>
        <v>1.19005768</v>
      </c>
      <c r="O78" s="44">
        <f t="shared" si="12"/>
        <v>1.08845352</v>
      </c>
      <c r="P78" s="44">
        <f t="shared" si="12"/>
        <v>1.023624</v>
      </c>
      <c r="Q78" s="44">
        <v>32.1</v>
      </c>
      <c r="R78" s="44">
        <v>22.2774</v>
      </c>
      <c r="S78" s="44">
        <f t="shared" si="1"/>
        <v>9.8226</v>
      </c>
      <c r="T78" s="44">
        <v>25.11108528</v>
      </c>
    </row>
    <row r="79" spans="1:20">
      <c r="A79" s="44">
        <v>0.7829</v>
      </c>
      <c r="B79" s="44">
        <f t="shared" ref="B79:P79" si="13">B46*$A$79</f>
        <v>3.89696304</v>
      </c>
      <c r="C79" s="44">
        <f t="shared" si="13"/>
        <v>5.32465948</v>
      </c>
      <c r="D79" s="44">
        <f t="shared" si="13"/>
        <v>5.41085677</v>
      </c>
      <c r="E79" s="44">
        <f t="shared" si="13"/>
        <v>5.30148564</v>
      </c>
      <c r="F79" s="44">
        <f t="shared" si="13"/>
        <v>5.11852191</v>
      </c>
      <c r="G79" s="44">
        <f t="shared" si="13"/>
        <v>5.01964164</v>
      </c>
      <c r="H79" s="44">
        <f t="shared" si="13"/>
        <v>5.2618709</v>
      </c>
      <c r="I79" s="44">
        <f t="shared" si="13"/>
        <v>4.92945156</v>
      </c>
      <c r="J79" s="44">
        <f t="shared" si="13"/>
        <v>4.21145397</v>
      </c>
      <c r="K79" s="44">
        <f t="shared" si="13"/>
        <v>3.86815232</v>
      </c>
      <c r="L79" s="44">
        <f t="shared" si="13"/>
        <v>4.086738</v>
      </c>
      <c r="M79" s="44">
        <f t="shared" si="13"/>
        <v>4.21137568</v>
      </c>
      <c r="N79" s="44">
        <f t="shared" si="13"/>
        <v>2.99474908</v>
      </c>
      <c r="O79" s="44">
        <f t="shared" si="13"/>
        <v>2.90158398</v>
      </c>
      <c r="P79" s="44">
        <f t="shared" si="13"/>
        <v>2.724492</v>
      </c>
      <c r="Q79" s="44">
        <v>33.13</v>
      </c>
      <c r="R79" s="44">
        <v>22.23023</v>
      </c>
      <c r="S79" s="44">
        <f t="shared" si="1"/>
        <v>10.89977</v>
      </c>
      <c r="T79" s="44">
        <v>25.057915256</v>
      </c>
    </row>
    <row r="80" spans="1:20">
      <c r="A80" s="44">
        <v>0.5814</v>
      </c>
      <c r="B80" s="44">
        <f t="shared" ref="B80:P80" si="14">B47*$A$80</f>
        <v>2.127924</v>
      </c>
      <c r="C80" s="44">
        <f t="shared" si="14"/>
        <v>2.033597664</v>
      </c>
      <c r="D80" s="44">
        <f t="shared" si="14"/>
        <v>2.013016104</v>
      </c>
      <c r="E80" s="44">
        <f t="shared" si="14"/>
        <v>1.85914278</v>
      </c>
      <c r="F80" s="44">
        <f t="shared" si="14"/>
        <v>1.712223</v>
      </c>
      <c r="G80" s="44">
        <f t="shared" si="14"/>
        <v>1.62489672</v>
      </c>
      <c r="H80" s="44">
        <f t="shared" si="14"/>
        <v>1.502919</v>
      </c>
      <c r="I80" s="44">
        <f t="shared" si="14"/>
        <v>1.386639</v>
      </c>
      <c r="J80" s="44">
        <f t="shared" si="14"/>
        <v>0.94553082</v>
      </c>
      <c r="K80" s="44">
        <f t="shared" si="14"/>
        <v>0.92012364</v>
      </c>
      <c r="L80" s="44">
        <f t="shared" si="14"/>
        <v>0.9000072</v>
      </c>
      <c r="M80" s="44">
        <f t="shared" si="14"/>
        <v>0.83907648</v>
      </c>
      <c r="N80" s="44">
        <f t="shared" si="14"/>
        <v>0.78093648</v>
      </c>
      <c r="O80" s="44">
        <f t="shared" si="14"/>
        <v>0.758727</v>
      </c>
      <c r="P80" s="44">
        <f t="shared" si="14"/>
        <v>0.6837264</v>
      </c>
      <c r="Q80" s="44">
        <v>32.2</v>
      </c>
      <c r="R80" s="44">
        <v>20.1894</v>
      </c>
      <c r="S80" s="44">
        <f t="shared" si="1"/>
        <v>12.0106</v>
      </c>
      <c r="T80" s="44">
        <v>22.75749168</v>
      </c>
    </row>
    <row r="81" spans="1:20">
      <c r="A81" s="44">
        <v>0.9838</v>
      </c>
      <c r="B81" s="44">
        <f t="shared" ref="B81:P81" si="15">B48*$A$81</f>
        <v>2.8805664</v>
      </c>
      <c r="C81" s="44">
        <f t="shared" si="15"/>
        <v>4.567645668</v>
      </c>
      <c r="D81" s="44">
        <f t="shared" si="15"/>
        <v>4.746333262</v>
      </c>
      <c r="E81" s="44">
        <f t="shared" si="15"/>
        <v>4.68800376</v>
      </c>
      <c r="F81" s="44">
        <f t="shared" si="15"/>
        <v>4.3459365</v>
      </c>
      <c r="G81" s="44">
        <f t="shared" si="15"/>
        <v>3.82776904</v>
      </c>
      <c r="H81" s="44">
        <f t="shared" si="15"/>
        <v>3.66209712</v>
      </c>
      <c r="I81" s="44">
        <f t="shared" si="15"/>
        <v>3.23798094</v>
      </c>
      <c r="J81" s="44">
        <f t="shared" si="15"/>
        <v>1.31278272</v>
      </c>
      <c r="K81" s="44">
        <f t="shared" si="15"/>
        <v>1.40506316</v>
      </c>
      <c r="L81" s="44">
        <f t="shared" si="15"/>
        <v>1.239588</v>
      </c>
      <c r="M81" s="44">
        <f t="shared" si="15"/>
        <v>0.806716</v>
      </c>
      <c r="N81" s="44">
        <f t="shared" si="15"/>
        <v>0.74690096</v>
      </c>
      <c r="O81" s="44">
        <f t="shared" si="15"/>
        <v>0.3851577</v>
      </c>
      <c r="P81" s="44">
        <f t="shared" si="15"/>
        <v>0.236112</v>
      </c>
      <c r="Q81" s="44">
        <v>30.5</v>
      </c>
      <c r="R81" s="44">
        <v>17.9645</v>
      </c>
      <c r="S81" s="44">
        <f t="shared" si="1"/>
        <v>12.5355</v>
      </c>
      <c r="T81" s="44">
        <v>20.2495844</v>
      </c>
    </row>
    <row r="82" spans="1:20">
      <c r="A82" s="44">
        <v>0.9908</v>
      </c>
      <c r="B82" s="44">
        <f t="shared" ref="B82:P82" si="16">B49*$A$82</f>
        <v>60.77725728</v>
      </c>
      <c r="C82" s="44">
        <f t="shared" si="16"/>
        <v>64.168250464</v>
      </c>
      <c r="D82" s="44">
        <f t="shared" si="16"/>
        <v>83.56872876</v>
      </c>
      <c r="E82" s="44">
        <f t="shared" si="16"/>
        <v>80.63586168</v>
      </c>
      <c r="F82" s="44">
        <f t="shared" si="16"/>
        <v>72.94765</v>
      </c>
      <c r="G82" s="44">
        <f t="shared" si="16"/>
        <v>75.85128848</v>
      </c>
      <c r="H82" s="44">
        <f t="shared" si="16"/>
        <v>68.33329624</v>
      </c>
      <c r="I82" s="44">
        <f t="shared" si="16"/>
        <v>61.10867988</v>
      </c>
      <c r="J82" s="44">
        <f t="shared" si="16"/>
        <v>38.46553116</v>
      </c>
      <c r="K82" s="44">
        <f t="shared" si="16"/>
        <v>34.95582032</v>
      </c>
      <c r="L82" s="44">
        <f t="shared" si="16"/>
        <v>32.0662512</v>
      </c>
      <c r="M82" s="44">
        <f t="shared" si="16"/>
        <v>28.07847936</v>
      </c>
      <c r="N82" s="44">
        <f t="shared" si="16"/>
        <v>24.90990096</v>
      </c>
      <c r="O82" s="44">
        <f t="shared" si="16"/>
        <v>22.34293632</v>
      </c>
      <c r="P82" s="44">
        <f t="shared" si="16"/>
        <v>19.5702816</v>
      </c>
      <c r="Q82" s="44">
        <v>31.6</v>
      </c>
      <c r="R82" s="44">
        <v>17.3168</v>
      </c>
      <c r="S82" s="44">
        <f t="shared" si="1"/>
        <v>14.2832</v>
      </c>
      <c r="T82" s="44">
        <v>19.51949696</v>
      </c>
    </row>
    <row r="83" spans="1:20">
      <c r="A83" s="44">
        <v>1.5224</v>
      </c>
      <c r="B83" s="44">
        <f t="shared" ref="B83:P83" si="17">B50*$A$83</f>
        <v>56.2770384</v>
      </c>
      <c r="C83" s="44">
        <f t="shared" si="17"/>
        <v>104.0697416</v>
      </c>
      <c r="D83" s="44">
        <f t="shared" si="17"/>
        <v>98.138425528</v>
      </c>
      <c r="E83" s="44">
        <f t="shared" si="17"/>
        <v>96.02720688</v>
      </c>
      <c r="F83" s="44">
        <f t="shared" si="17"/>
        <v>90.29704552</v>
      </c>
      <c r="G83" s="44">
        <f t="shared" si="17"/>
        <v>86.09720064</v>
      </c>
      <c r="H83" s="44">
        <f t="shared" si="17"/>
        <v>84.84731024</v>
      </c>
      <c r="I83" s="44">
        <f t="shared" si="17"/>
        <v>71.8922952</v>
      </c>
      <c r="J83" s="44">
        <f t="shared" si="17"/>
        <v>21.39413496</v>
      </c>
      <c r="K83" s="44">
        <f t="shared" si="17"/>
        <v>20.15627152</v>
      </c>
      <c r="L83" s="44">
        <f t="shared" si="17"/>
        <v>19.5110784</v>
      </c>
      <c r="M83" s="44">
        <f t="shared" si="17"/>
        <v>18.27610752</v>
      </c>
      <c r="N83" s="44">
        <f t="shared" si="17"/>
        <v>17.1148208</v>
      </c>
      <c r="O83" s="44">
        <f t="shared" si="17"/>
        <v>16.17199848</v>
      </c>
      <c r="P83" s="44">
        <f t="shared" si="17"/>
        <v>14.3227392</v>
      </c>
      <c r="Q83" s="44">
        <v>33.6</v>
      </c>
      <c r="R83" s="44">
        <v>17.3712</v>
      </c>
      <c r="S83" s="44">
        <f t="shared" si="1"/>
        <v>16.2288</v>
      </c>
      <c r="T83" s="44">
        <v>19.58081664</v>
      </c>
    </row>
    <row r="84" spans="1:20">
      <c r="A84" s="44">
        <v>1.7899</v>
      </c>
      <c r="B84" s="44">
        <f t="shared" ref="B84:P84" si="18">B51*$A$84</f>
        <v>7.07511672</v>
      </c>
      <c r="C84" s="44">
        <f t="shared" si="18"/>
        <v>7.70158172</v>
      </c>
      <c r="D84" s="44">
        <f t="shared" si="18"/>
        <v>7.398301064</v>
      </c>
      <c r="E84" s="44">
        <f t="shared" si="18"/>
        <v>7.07028399</v>
      </c>
      <c r="F84" s="44">
        <f t="shared" si="18"/>
        <v>6.64178193</v>
      </c>
      <c r="G84" s="44">
        <f t="shared" si="18"/>
        <v>6.3756238</v>
      </c>
      <c r="H84" s="44">
        <f t="shared" si="18"/>
        <v>6.38511027</v>
      </c>
      <c r="I84" s="44">
        <f t="shared" si="18"/>
        <v>5.80571964</v>
      </c>
      <c r="J84" s="44">
        <f t="shared" si="18"/>
        <v>3.35874735</v>
      </c>
      <c r="K84" s="44">
        <f t="shared" si="18"/>
        <v>3.1090563</v>
      </c>
      <c r="L84" s="44">
        <f t="shared" si="18"/>
        <v>2.9640744</v>
      </c>
      <c r="M84" s="44">
        <f t="shared" si="18"/>
        <v>2.52447496</v>
      </c>
      <c r="N84" s="44">
        <f t="shared" si="18"/>
        <v>0.88850636</v>
      </c>
      <c r="O84" s="44">
        <f t="shared" si="18"/>
        <v>0.70074585</v>
      </c>
      <c r="P84" s="44">
        <f t="shared" si="18"/>
        <v>0.7302792</v>
      </c>
      <c r="Q84" s="44">
        <v>34.8</v>
      </c>
      <c r="R84" s="44">
        <v>16.5996</v>
      </c>
      <c r="S84" s="44">
        <f t="shared" si="1"/>
        <v>18.2004</v>
      </c>
      <c r="T84" s="44">
        <v>18.71106912</v>
      </c>
    </row>
    <row r="85" spans="1:20">
      <c r="A85" s="44">
        <v>1.6179</v>
      </c>
      <c r="B85" s="44">
        <f t="shared" ref="B85:P85" si="19">B52*$A$85</f>
        <v>3.07918728</v>
      </c>
      <c r="C85" s="44">
        <f t="shared" si="19"/>
        <v>14.664063156</v>
      </c>
      <c r="D85" s="44">
        <f t="shared" si="19"/>
        <v>14.33006388</v>
      </c>
      <c r="E85" s="44">
        <f t="shared" si="19"/>
        <v>14.2019262</v>
      </c>
      <c r="F85" s="44">
        <f t="shared" si="19"/>
        <v>13.72238064</v>
      </c>
      <c r="G85" s="44">
        <f t="shared" si="19"/>
        <v>13.12181616</v>
      </c>
      <c r="H85" s="44">
        <f t="shared" si="19"/>
        <v>12.96504165</v>
      </c>
      <c r="I85" s="44">
        <f t="shared" si="19"/>
        <v>11.03585769</v>
      </c>
      <c r="J85" s="44">
        <f t="shared" si="19"/>
        <v>3.84558651</v>
      </c>
      <c r="K85" s="44">
        <f t="shared" si="19"/>
        <v>3.62215452</v>
      </c>
      <c r="L85" s="44">
        <f t="shared" si="19"/>
        <v>3.494664</v>
      </c>
      <c r="M85" s="44">
        <f t="shared" si="19"/>
        <v>2.54722176</v>
      </c>
      <c r="N85" s="44">
        <f t="shared" si="19"/>
        <v>2.07867792</v>
      </c>
      <c r="O85" s="44">
        <f t="shared" si="19"/>
        <v>1.90022355</v>
      </c>
      <c r="P85" s="44">
        <f t="shared" si="19"/>
        <v>1.5143544</v>
      </c>
      <c r="Q85" s="44">
        <v>27.5</v>
      </c>
      <c r="R85" s="44">
        <v>11.4675</v>
      </c>
      <c r="S85" s="44">
        <f t="shared" si="1"/>
        <v>16.0325</v>
      </c>
      <c r="T85" s="44">
        <v>12.926166</v>
      </c>
    </row>
    <row r="86" spans="1:20">
      <c r="A86" s="44">
        <v>1.6893</v>
      </c>
      <c r="B86" s="44">
        <f t="shared" ref="B86:P86" si="20">B53*$A$86</f>
        <v>6.92477856</v>
      </c>
      <c r="C86" s="44">
        <f t="shared" si="20"/>
        <v>6.283925712</v>
      </c>
      <c r="D86" s="44">
        <f t="shared" si="20"/>
        <v>6.438395304</v>
      </c>
      <c r="E86" s="44">
        <f t="shared" si="20"/>
        <v>6.03738927</v>
      </c>
      <c r="F86" s="44">
        <f t="shared" si="20"/>
        <v>5.77098666</v>
      </c>
      <c r="G86" s="44">
        <f t="shared" si="20"/>
        <v>4.99897656</v>
      </c>
      <c r="H86" s="44">
        <f t="shared" si="20"/>
        <v>4.62885093</v>
      </c>
      <c r="I86" s="44">
        <f t="shared" si="20"/>
        <v>4.35129894</v>
      </c>
      <c r="J86" s="44">
        <f t="shared" si="20"/>
        <v>4.2266286</v>
      </c>
      <c r="K86" s="44">
        <f t="shared" si="20"/>
        <v>3.9124188</v>
      </c>
      <c r="L86" s="44">
        <f t="shared" si="20"/>
        <v>3.648888</v>
      </c>
      <c r="M86" s="44">
        <f t="shared" si="20"/>
        <v>3.76781472</v>
      </c>
      <c r="N86" s="44">
        <f t="shared" si="20"/>
        <v>3.05830872</v>
      </c>
      <c r="O86" s="44">
        <f t="shared" si="20"/>
        <v>2.73362526</v>
      </c>
      <c r="P86" s="44">
        <f t="shared" si="20"/>
        <v>2.4731352</v>
      </c>
      <c r="Q86" s="44">
        <v>29.2</v>
      </c>
      <c r="R86" s="44">
        <v>11.2712</v>
      </c>
      <c r="S86" s="44">
        <f t="shared" si="1"/>
        <v>17.9288</v>
      </c>
      <c r="T86" s="44">
        <v>12.70489664</v>
      </c>
    </row>
    <row r="87" spans="1:20">
      <c r="A87" s="44">
        <v>1.4703</v>
      </c>
      <c r="B87" s="44">
        <f t="shared" ref="B87:P87" si="21">B54*$A$87</f>
        <v>2.47539708</v>
      </c>
      <c r="C87" s="44">
        <f t="shared" si="21"/>
        <v>4.479504198</v>
      </c>
      <c r="D87" s="44">
        <f t="shared" si="21"/>
        <v>4.370510859</v>
      </c>
      <c r="E87" s="44">
        <f t="shared" si="21"/>
        <v>4.33282707</v>
      </c>
      <c r="F87" s="44">
        <f t="shared" si="21"/>
        <v>4.07023149</v>
      </c>
      <c r="G87" s="44">
        <f t="shared" si="21"/>
        <v>3.86747712</v>
      </c>
      <c r="H87" s="44">
        <f t="shared" si="21"/>
        <v>3.95275452</v>
      </c>
      <c r="I87" s="44">
        <f t="shared" si="21"/>
        <v>3.5066655</v>
      </c>
      <c r="J87" s="44">
        <f t="shared" si="21"/>
        <v>3.0655755</v>
      </c>
      <c r="K87" s="44">
        <f t="shared" si="21"/>
        <v>2.89443258</v>
      </c>
      <c r="L87" s="44">
        <f t="shared" si="21"/>
        <v>2.7524016</v>
      </c>
      <c r="M87" s="44">
        <f t="shared" si="21"/>
        <v>2.84532456</v>
      </c>
      <c r="N87" s="44">
        <f t="shared" si="21"/>
        <v>2.7906294</v>
      </c>
      <c r="O87" s="44">
        <f t="shared" si="21"/>
        <v>2.53273878</v>
      </c>
      <c r="P87" s="44">
        <f t="shared" si="21"/>
        <v>2.1878064</v>
      </c>
      <c r="Q87" s="44">
        <v>27.4</v>
      </c>
      <c r="R87" s="44">
        <v>9.864</v>
      </c>
      <c r="S87" s="44">
        <f t="shared" si="1"/>
        <v>17.536</v>
      </c>
      <c r="T87" s="44">
        <v>11.1187008</v>
      </c>
    </row>
    <row r="88" spans="1:20">
      <c r="A88" s="44">
        <v>1.5</v>
      </c>
      <c r="B88" s="44">
        <f t="shared" ref="B88:P88" si="22">B55*$A$88</f>
        <v>0.1098</v>
      </c>
      <c r="C88" s="44">
        <f t="shared" si="22"/>
        <v>0.21861</v>
      </c>
      <c r="D88" s="44">
        <f t="shared" si="22"/>
        <v>0.90585</v>
      </c>
      <c r="E88" s="44">
        <f t="shared" si="22"/>
        <v>0.84645</v>
      </c>
      <c r="F88" s="44">
        <f t="shared" si="22"/>
        <v>0.08835</v>
      </c>
      <c r="G88" s="44">
        <f t="shared" si="22"/>
        <v>0.0822</v>
      </c>
      <c r="H88" s="44">
        <f t="shared" si="22"/>
        <v>0.07755</v>
      </c>
      <c r="I88" s="44">
        <f t="shared" si="22"/>
        <v>0.07155</v>
      </c>
      <c r="J88" s="44">
        <f t="shared" si="22"/>
        <v>0.06255</v>
      </c>
      <c r="K88" s="44">
        <f t="shared" si="22"/>
        <v>0.0579</v>
      </c>
      <c r="L88" s="44">
        <f t="shared" si="22"/>
        <v>0.054</v>
      </c>
      <c r="M88" s="44">
        <f t="shared" si="22"/>
        <v>0.0984</v>
      </c>
      <c r="N88" s="44">
        <f t="shared" si="22"/>
        <v>0.0438</v>
      </c>
      <c r="O88" s="44">
        <f t="shared" si="22"/>
        <v>0.03915</v>
      </c>
      <c r="P88" s="44">
        <f t="shared" si="22"/>
        <v>0.036</v>
      </c>
      <c r="Q88" s="44">
        <v>27.7</v>
      </c>
      <c r="R88" s="44">
        <v>9.0856</v>
      </c>
      <c r="S88" s="44">
        <f t="shared" si="1"/>
        <v>18.6144</v>
      </c>
      <c r="T88" s="44">
        <v>10.24128832</v>
      </c>
    </row>
    <row r="89" spans="1:20">
      <c r="A89" s="44">
        <v>2.4141</v>
      </c>
      <c r="B89" s="44">
        <f t="shared" ref="B89:P89" si="23">B56*$A$89</f>
        <v>3.00410604</v>
      </c>
      <c r="C89" s="44">
        <f t="shared" si="23"/>
        <v>4.456525164</v>
      </c>
      <c r="D89" s="44">
        <f t="shared" si="23"/>
        <v>4.746193023</v>
      </c>
      <c r="E89" s="44">
        <f t="shared" si="23"/>
        <v>3.48137361</v>
      </c>
      <c r="F89" s="44">
        <f t="shared" si="23"/>
        <v>2.8438098</v>
      </c>
      <c r="G89" s="44">
        <f t="shared" si="23"/>
        <v>2.51356092</v>
      </c>
      <c r="H89" s="44">
        <f t="shared" si="23"/>
        <v>2.24656146</v>
      </c>
      <c r="I89" s="44">
        <f t="shared" si="23"/>
        <v>1.95759369</v>
      </c>
      <c r="J89" s="44">
        <f t="shared" si="23"/>
        <v>1.51001955</v>
      </c>
      <c r="K89" s="44">
        <f t="shared" si="23"/>
        <v>1.11821112</v>
      </c>
      <c r="L89" s="44">
        <f t="shared" si="23"/>
        <v>0.9559836</v>
      </c>
      <c r="M89" s="44">
        <f t="shared" si="23"/>
        <v>0.71264232</v>
      </c>
      <c r="N89" s="44">
        <f t="shared" si="23"/>
        <v>0.49344204</v>
      </c>
      <c r="O89" s="44">
        <f t="shared" si="23"/>
        <v>0.44105607</v>
      </c>
      <c r="P89" s="44">
        <f t="shared" si="23"/>
        <v>0.3476304</v>
      </c>
      <c r="Q89" s="44">
        <v>28.1</v>
      </c>
      <c r="R89" s="44">
        <v>8.2052</v>
      </c>
      <c r="S89" s="44">
        <f t="shared" si="1"/>
        <v>19.8948</v>
      </c>
      <c r="T89" s="44">
        <v>9.24890144</v>
      </c>
    </row>
    <row r="90" spans="1:20">
      <c r="A90" s="44">
        <v>2.2256</v>
      </c>
      <c r="B90" s="44">
        <f t="shared" ref="B90:P90" si="24">B57*$A$90</f>
        <v>32.09404224</v>
      </c>
      <c r="C90" s="44">
        <f t="shared" si="24"/>
        <v>30.42795808</v>
      </c>
      <c r="D90" s="44">
        <f t="shared" si="24"/>
        <v>29.867552</v>
      </c>
      <c r="E90" s="44">
        <f t="shared" si="24"/>
        <v>27.2112984</v>
      </c>
      <c r="F90" s="44">
        <f t="shared" si="24"/>
        <v>25.43104096</v>
      </c>
      <c r="G90" s="44">
        <f t="shared" si="24"/>
        <v>23.53883584</v>
      </c>
      <c r="H90" s="44">
        <f t="shared" si="24"/>
        <v>20.48130656</v>
      </c>
      <c r="I90" s="44">
        <f t="shared" si="24"/>
        <v>18.68435712</v>
      </c>
      <c r="J90" s="44">
        <f t="shared" si="24"/>
        <v>73.3179408</v>
      </c>
      <c r="K90" s="44">
        <f t="shared" si="24"/>
        <v>66.06337504</v>
      </c>
      <c r="L90" s="44">
        <f t="shared" si="24"/>
        <v>63.9370368</v>
      </c>
      <c r="M90" s="44">
        <f t="shared" si="24"/>
        <v>57.59674752</v>
      </c>
      <c r="N90" s="44">
        <f t="shared" si="24"/>
        <v>50.88522816</v>
      </c>
      <c r="O90" s="44">
        <f t="shared" si="24"/>
        <v>48.96831888</v>
      </c>
      <c r="P90" s="44">
        <f t="shared" si="24"/>
        <v>40.2210432</v>
      </c>
      <c r="Q90" s="44">
        <v>27.6</v>
      </c>
      <c r="R90" s="44">
        <v>7.2036</v>
      </c>
      <c r="S90" s="44">
        <f t="shared" si="1"/>
        <v>20.3964</v>
      </c>
      <c r="T90" s="44">
        <v>8.11989792</v>
      </c>
    </row>
    <row r="91" spans="1:20">
      <c r="A91" s="44">
        <v>2.5185</v>
      </c>
      <c r="B91" s="44">
        <f t="shared" ref="B91:P91" si="25">B58*$A$91</f>
        <v>17.8823574</v>
      </c>
      <c r="C91" s="44">
        <f t="shared" si="25"/>
        <v>3.89768097</v>
      </c>
      <c r="D91" s="44">
        <f t="shared" si="25"/>
        <v>7.013141025</v>
      </c>
      <c r="E91" s="44">
        <f t="shared" si="25"/>
        <v>6.0005781</v>
      </c>
      <c r="F91" s="44">
        <f t="shared" si="25"/>
        <v>5.933586</v>
      </c>
      <c r="G91" s="44">
        <f t="shared" si="25"/>
        <v>7.7287728</v>
      </c>
      <c r="H91" s="44">
        <f t="shared" si="25"/>
        <v>7.94259345</v>
      </c>
      <c r="I91" s="44">
        <f t="shared" si="25"/>
        <v>6.84754965</v>
      </c>
      <c r="J91" s="44">
        <f t="shared" si="25"/>
        <v>6.19626555</v>
      </c>
      <c r="K91" s="44">
        <f t="shared" si="25"/>
        <v>5.832846</v>
      </c>
      <c r="L91" s="44">
        <f t="shared" si="25"/>
        <v>1.178658</v>
      </c>
      <c r="M91" s="44">
        <f t="shared" si="25"/>
        <v>1.0738884</v>
      </c>
      <c r="N91" s="44">
        <f t="shared" si="25"/>
        <v>0.6618618</v>
      </c>
      <c r="O91" s="44">
        <f t="shared" si="25"/>
        <v>0.5258628</v>
      </c>
      <c r="P91" s="44">
        <f t="shared" si="25"/>
        <v>0.543996</v>
      </c>
      <c r="Q91" s="44">
        <v>26.5</v>
      </c>
      <c r="R91" s="44">
        <v>6.36</v>
      </c>
      <c r="S91" s="44">
        <f t="shared" si="1"/>
        <v>20.14</v>
      </c>
      <c r="T91" s="44">
        <v>7.168992</v>
      </c>
    </row>
    <row r="92" spans="1:20">
      <c r="A92" s="44">
        <v>2.4438</v>
      </c>
      <c r="B92" s="44">
        <f t="shared" ref="B92:P92" si="26">B59*$A$92</f>
        <v>25.22294856</v>
      </c>
      <c r="C92" s="44">
        <f t="shared" si="26"/>
        <v>24.880278924</v>
      </c>
      <c r="D92" s="44">
        <f t="shared" si="26"/>
        <v>24.318082734</v>
      </c>
      <c r="E92" s="44">
        <f t="shared" si="26"/>
        <v>22.67748648</v>
      </c>
      <c r="F92" s="44">
        <f t="shared" si="26"/>
        <v>21.73491282</v>
      </c>
      <c r="G92" s="44">
        <f t="shared" si="26"/>
        <v>23.16820152</v>
      </c>
      <c r="H92" s="44">
        <f t="shared" si="26"/>
        <v>21.60490266</v>
      </c>
      <c r="I92" s="44">
        <f t="shared" si="26"/>
        <v>20.63275902</v>
      </c>
      <c r="J92" s="44">
        <f t="shared" si="26"/>
        <v>16.40694006</v>
      </c>
      <c r="K92" s="44">
        <f t="shared" si="26"/>
        <v>15.5645622</v>
      </c>
      <c r="L92" s="44">
        <f t="shared" si="26"/>
        <v>14.8680792</v>
      </c>
      <c r="M92" s="44">
        <f t="shared" si="26"/>
        <v>14.10756864</v>
      </c>
      <c r="N92" s="44">
        <f t="shared" si="26"/>
        <v>13.41548448</v>
      </c>
      <c r="O92" s="44">
        <f t="shared" si="26"/>
        <v>12.18258738</v>
      </c>
      <c r="P92" s="44">
        <f t="shared" si="26"/>
        <v>12.903264</v>
      </c>
      <c r="Q92" s="44">
        <v>19.3</v>
      </c>
      <c r="R92" s="44">
        <v>14.1276</v>
      </c>
      <c r="S92" s="44">
        <f t="shared" si="1"/>
        <v>5.1724</v>
      </c>
      <c r="T92" s="44">
        <v>16.02211116</v>
      </c>
    </row>
    <row r="93" spans="1:20">
      <c r="A93" s="44">
        <v>1.4835</v>
      </c>
      <c r="B93" s="44">
        <f t="shared" ref="B93:P93" si="27">B60*$A$93</f>
        <v>42.350958</v>
      </c>
      <c r="C93" s="44">
        <f t="shared" si="27"/>
        <v>37.93888065</v>
      </c>
      <c r="D93" s="44">
        <f t="shared" si="27"/>
        <v>36.960260205</v>
      </c>
      <c r="E93" s="44">
        <f t="shared" si="27"/>
        <v>33.76460835</v>
      </c>
      <c r="F93" s="44">
        <f t="shared" si="27"/>
        <v>32.5046718</v>
      </c>
      <c r="G93" s="44">
        <f t="shared" si="27"/>
        <v>30.2420376</v>
      </c>
      <c r="H93" s="44">
        <f t="shared" si="27"/>
        <v>28.8380532</v>
      </c>
      <c r="I93" s="44">
        <f t="shared" si="27"/>
        <v>26.3238174</v>
      </c>
      <c r="J93" s="44">
        <f t="shared" si="27"/>
        <v>23.507541</v>
      </c>
      <c r="K93" s="44">
        <f t="shared" si="27"/>
        <v>24.2222913</v>
      </c>
      <c r="L93" s="44">
        <f t="shared" si="27"/>
        <v>23.49864</v>
      </c>
      <c r="M93" s="44">
        <f t="shared" si="27"/>
        <v>22.0424364</v>
      </c>
      <c r="N93" s="44">
        <f t="shared" si="27"/>
        <v>23.0019642</v>
      </c>
      <c r="O93" s="44">
        <f t="shared" si="27"/>
        <v>20.5986942</v>
      </c>
      <c r="P93" s="44">
        <f t="shared" si="27"/>
        <v>40.9446</v>
      </c>
      <c r="Q93" s="44">
        <v>19.52</v>
      </c>
      <c r="R93" s="44">
        <v>13.54688</v>
      </c>
      <c r="S93" s="44">
        <f t="shared" si="1"/>
        <v>5.97312</v>
      </c>
      <c r="T93" s="44">
        <v>15.363516608</v>
      </c>
    </row>
    <row r="94" spans="1:20">
      <c r="A94" s="44">
        <v>1.4266</v>
      </c>
      <c r="B94" s="44">
        <f t="shared" ref="B94:P94" si="28">B61*$A$94</f>
        <v>45.4257972</v>
      </c>
      <c r="C94" s="44">
        <f t="shared" si="28"/>
        <v>40.879593916</v>
      </c>
      <c r="D94" s="44">
        <f t="shared" si="28"/>
        <v>43.26763672</v>
      </c>
      <c r="E94" s="44">
        <f t="shared" si="28"/>
        <v>41.95102758</v>
      </c>
      <c r="F94" s="44">
        <f t="shared" si="28"/>
        <v>39.0724341</v>
      </c>
      <c r="G94" s="44">
        <f t="shared" si="28"/>
        <v>35.5708444</v>
      </c>
      <c r="H94" s="44">
        <f t="shared" si="28"/>
        <v>32.0835207</v>
      </c>
      <c r="I94" s="44">
        <f t="shared" si="28"/>
        <v>29.73733434</v>
      </c>
      <c r="J94" s="44">
        <f t="shared" si="28"/>
        <v>16.89493848</v>
      </c>
      <c r="K94" s="44">
        <f t="shared" si="28"/>
        <v>15.36362604</v>
      </c>
      <c r="L94" s="44">
        <f t="shared" si="28"/>
        <v>14.0719824</v>
      </c>
      <c r="M94" s="44">
        <f t="shared" si="28"/>
        <v>12.91472448</v>
      </c>
      <c r="N94" s="44">
        <f t="shared" si="28"/>
        <v>10.99737408</v>
      </c>
      <c r="O94" s="44">
        <f t="shared" si="28"/>
        <v>10.46282706</v>
      </c>
      <c r="P94" s="44">
        <f t="shared" si="28"/>
        <v>9.5525136</v>
      </c>
      <c r="Q94" s="44">
        <v>18.01</v>
      </c>
      <c r="R94" s="44">
        <v>12.08471</v>
      </c>
      <c r="S94" s="44">
        <f t="shared" si="1"/>
        <v>5.92529</v>
      </c>
      <c r="T94" s="44">
        <v>13.705269611</v>
      </c>
    </row>
    <row r="95" spans="1:20">
      <c r="A95" s="44">
        <v>1.9329</v>
      </c>
      <c r="B95" s="44">
        <f t="shared" ref="B95:P95" si="29">B62*$A$95</f>
        <v>19.8083592</v>
      </c>
      <c r="C95" s="44">
        <f t="shared" si="29"/>
        <v>41.302709754</v>
      </c>
      <c r="D95" s="44">
        <f t="shared" si="29"/>
        <v>38.053272906</v>
      </c>
      <c r="E95" s="44">
        <f t="shared" si="29"/>
        <v>35.26711353</v>
      </c>
      <c r="F95" s="44">
        <f t="shared" si="29"/>
        <v>33.47125614</v>
      </c>
      <c r="G95" s="44">
        <f t="shared" si="29"/>
        <v>31.98872184</v>
      </c>
      <c r="H95" s="44">
        <f t="shared" si="29"/>
        <v>29.979279</v>
      </c>
      <c r="I95" s="44">
        <f t="shared" si="29"/>
        <v>27.38320101</v>
      </c>
      <c r="J95" s="44">
        <f t="shared" si="29"/>
        <v>24.01937514</v>
      </c>
      <c r="K95" s="44">
        <f t="shared" si="29"/>
        <v>22.30837206</v>
      </c>
      <c r="L95" s="44">
        <f t="shared" si="29"/>
        <v>21.3624108</v>
      </c>
      <c r="M95" s="44">
        <f t="shared" si="29"/>
        <v>19.84392456</v>
      </c>
      <c r="N95" s="44">
        <f t="shared" si="29"/>
        <v>18.23033964</v>
      </c>
      <c r="O95" s="44">
        <f t="shared" si="29"/>
        <v>18.11107971</v>
      </c>
      <c r="P95" s="44">
        <f t="shared" si="29"/>
        <v>17.4424896</v>
      </c>
      <c r="Q95" s="44">
        <v>24</v>
      </c>
      <c r="R95" s="44">
        <v>15.048</v>
      </c>
      <c r="S95" s="44">
        <f t="shared" si="1"/>
        <v>8.952</v>
      </c>
      <c r="T95" s="44">
        <v>17.0659368</v>
      </c>
    </row>
    <row r="96" spans="1:20">
      <c r="A96" s="44">
        <v>1.4354</v>
      </c>
      <c r="B96" s="44">
        <f t="shared" ref="B96:P96" si="30">B63*$A$96</f>
        <v>29.63010096</v>
      </c>
      <c r="C96" s="44">
        <f t="shared" si="30"/>
        <v>29.606101072</v>
      </c>
      <c r="D96" s="44">
        <f t="shared" si="30"/>
        <v>29.202811088</v>
      </c>
      <c r="E96" s="44">
        <f t="shared" si="30"/>
        <v>25.91987904</v>
      </c>
      <c r="F96" s="44">
        <f t="shared" si="30"/>
        <v>24.17988716</v>
      </c>
      <c r="G96" s="44">
        <f t="shared" si="30"/>
        <v>20.29425936</v>
      </c>
      <c r="H96" s="44">
        <f t="shared" si="30"/>
        <v>18.99780608</v>
      </c>
      <c r="I96" s="44">
        <f t="shared" si="30"/>
        <v>17.66489364</v>
      </c>
      <c r="J96" s="44">
        <f t="shared" si="30"/>
        <v>14.78447646</v>
      </c>
      <c r="K96" s="44">
        <f t="shared" si="30"/>
        <v>12.41104256</v>
      </c>
      <c r="L96" s="44">
        <f t="shared" si="30"/>
        <v>9.8698104</v>
      </c>
      <c r="M96" s="44">
        <f t="shared" si="30"/>
        <v>7.62714144</v>
      </c>
      <c r="N96" s="44">
        <f t="shared" si="30"/>
        <v>5.74217416</v>
      </c>
      <c r="O96" s="44">
        <f t="shared" si="30"/>
        <v>4.94524008</v>
      </c>
      <c r="P96" s="44">
        <f t="shared" si="30"/>
        <v>4.4095488</v>
      </c>
      <c r="Q96" s="44">
        <v>23.2</v>
      </c>
      <c r="R96" s="44">
        <v>13.6648</v>
      </c>
      <c r="S96" s="44">
        <f t="shared" si="1"/>
        <v>9.5352</v>
      </c>
      <c r="T96" s="44">
        <v>15.49724968</v>
      </c>
    </row>
    <row r="97" spans="1:20">
      <c r="A97" s="44">
        <v>1.4997</v>
      </c>
      <c r="B97" s="44">
        <f t="shared" ref="B97:P97" si="31">B64*$A$97</f>
        <v>29.85962688</v>
      </c>
      <c r="C97" s="44">
        <f t="shared" si="31"/>
        <v>27.99729942</v>
      </c>
      <c r="D97" s="44">
        <f t="shared" si="31"/>
        <v>30.027953208</v>
      </c>
      <c r="E97" s="44">
        <f t="shared" si="31"/>
        <v>30.93626151</v>
      </c>
      <c r="F97" s="44">
        <f t="shared" si="31"/>
        <v>30.12132453</v>
      </c>
      <c r="G97" s="44">
        <f t="shared" si="31"/>
        <v>30.73665144</v>
      </c>
      <c r="H97" s="44">
        <f t="shared" si="31"/>
        <v>27.44720946</v>
      </c>
      <c r="I97" s="44">
        <f t="shared" si="31"/>
        <v>26.11052685</v>
      </c>
      <c r="J97" s="44">
        <f t="shared" si="31"/>
        <v>25.51529592</v>
      </c>
      <c r="K97" s="44">
        <f t="shared" si="31"/>
        <v>23.21325642</v>
      </c>
      <c r="L97" s="44">
        <f t="shared" si="31"/>
        <v>23.5932804</v>
      </c>
      <c r="M97" s="44">
        <f t="shared" si="31"/>
        <v>28.23515184</v>
      </c>
      <c r="N97" s="44">
        <f t="shared" si="31"/>
        <v>30.74145048</v>
      </c>
      <c r="O97" s="44">
        <f t="shared" si="31"/>
        <v>32.76199629</v>
      </c>
      <c r="P97" s="44">
        <f t="shared" si="31"/>
        <v>33.113376</v>
      </c>
      <c r="Q97" s="44">
        <v>24.5</v>
      </c>
      <c r="R97" s="44">
        <v>13.426</v>
      </c>
      <c r="S97" s="44">
        <f t="shared" si="1"/>
        <v>11.074</v>
      </c>
      <c r="T97" s="44">
        <v>15.2264266</v>
      </c>
    </row>
    <row r="98" spans="1:20">
      <c r="A98" s="44">
        <v>1.615</v>
      </c>
      <c r="B98" s="44">
        <f t="shared" ref="B98:P98" si="32">B65*$A$98</f>
        <v>201.443472</v>
      </c>
      <c r="C98" s="44">
        <f t="shared" si="32"/>
        <v>166.0592096</v>
      </c>
      <c r="D98" s="44">
        <f t="shared" si="32"/>
        <v>163.3299888</v>
      </c>
      <c r="E98" s="44">
        <f t="shared" si="32"/>
        <v>183.7878075</v>
      </c>
      <c r="F98" s="44">
        <f t="shared" si="32"/>
        <v>176.2638455</v>
      </c>
      <c r="G98" s="44">
        <f t="shared" si="32"/>
        <v>179.65906</v>
      </c>
      <c r="H98" s="44">
        <f t="shared" si="32"/>
        <v>178.68037</v>
      </c>
      <c r="I98" s="44">
        <f t="shared" si="32"/>
        <v>161.3893725</v>
      </c>
      <c r="J98" s="44">
        <f t="shared" si="32"/>
        <v>105.7997805</v>
      </c>
      <c r="K98" s="44">
        <f t="shared" si="32"/>
        <v>98.49562</v>
      </c>
      <c r="L98" s="44">
        <f t="shared" si="32"/>
        <v>89.5356</v>
      </c>
      <c r="M98" s="44">
        <f t="shared" si="32"/>
        <v>61.235632</v>
      </c>
      <c r="N98" s="44">
        <f t="shared" si="32"/>
        <v>59.937818</v>
      </c>
      <c r="O98" s="44">
        <f t="shared" si="32"/>
        <v>57.9583125</v>
      </c>
      <c r="P98" s="44">
        <f t="shared" si="32"/>
        <v>56.0082</v>
      </c>
      <c r="Q98" s="44">
        <v>26.2</v>
      </c>
      <c r="R98" s="44">
        <v>13.5454</v>
      </c>
      <c r="S98" s="44">
        <f t="shared" si="1"/>
        <v>12.6546</v>
      </c>
      <c r="T98" s="44">
        <v>15.36183814</v>
      </c>
    </row>
    <row r="99" spans="1:20">
      <c r="Q99" s="44">
        <v>25</v>
      </c>
      <c r="R99" s="44">
        <v>11.925</v>
      </c>
      <c r="S99" s="44">
        <f t="shared" si="1"/>
        <v>13.075</v>
      </c>
      <c r="T99" s="44">
        <v>13.5241425</v>
      </c>
    </row>
    <row r="100" spans="1:20">
      <c r="Q100" s="44">
        <v>14</v>
      </c>
      <c r="R100" s="44">
        <v>5.838</v>
      </c>
      <c r="S100" s="44">
        <f t="shared" si="1"/>
        <v>8.162</v>
      </c>
      <c r="T100" s="44">
        <v>6.6208758</v>
      </c>
    </row>
    <row r="101" spans="1:20">
      <c r="Q101" s="44">
        <v>15.1</v>
      </c>
      <c r="R101" s="44">
        <v>5.8286</v>
      </c>
      <c r="S101" s="44">
        <f t="shared" si="1"/>
        <v>9.2714</v>
      </c>
      <c r="T101" s="44">
        <v>6.61021526</v>
      </c>
    </row>
    <row r="102" spans="1:20">
      <c r="Q102" s="44">
        <v>15.3</v>
      </c>
      <c r="R102" s="44">
        <v>5.508</v>
      </c>
      <c r="S102" s="44">
        <f t="shared" si="1"/>
        <v>9.792</v>
      </c>
      <c r="T102" s="44">
        <v>6.2466228</v>
      </c>
    </row>
    <row r="103" spans="1:20">
      <c r="Q103" s="44">
        <v>15</v>
      </c>
      <c r="R103" s="44">
        <v>4.92</v>
      </c>
      <c r="S103" s="44">
        <f t="shared" si="1"/>
        <v>10.08</v>
      </c>
      <c r="T103" s="44">
        <v>5.579772</v>
      </c>
    </row>
    <row r="104" spans="1:20">
      <c r="Q104" s="44">
        <v>14.7</v>
      </c>
      <c r="R104" s="44">
        <v>4.2924</v>
      </c>
      <c r="S104" s="44">
        <f t="shared" si="1"/>
        <v>10.4076</v>
      </c>
      <c r="T104" s="44">
        <v>4.86801084</v>
      </c>
    </row>
    <row r="105" spans="1:20">
      <c r="Q105" s="44">
        <v>12.5</v>
      </c>
      <c r="R105" s="44">
        <v>3.2625</v>
      </c>
      <c r="S105" s="44">
        <f t="shared" si="1"/>
        <v>9.2375</v>
      </c>
      <c r="T105" s="44">
        <v>3.70000125</v>
      </c>
    </row>
    <row r="106" spans="1:20">
      <c r="Q106" s="44">
        <v>9.8</v>
      </c>
      <c r="R106" s="44">
        <v>2.352</v>
      </c>
      <c r="S106" s="44">
        <f t="shared" si="1"/>
        <v>7.448</v>
      </c>
      <c r="T106" s="44">
        <v>2.6674032</v>
      </c>
    </row>
    <row r="107" spans="1:20">
      <c r="Q107" s="44">
        <v>197</v>
      </c>
      <c r="R107" s="44">
        <v>144.204</v>
      </c>
      <c r="S107" s="44">
        <f t="shared" si="1"/>
        <v>52.796</v>
      </c>
      <c r="T107" s="44">
        <v>171.24225</v>
      </c>
    </row>
    <row r="108" spans="1:20">
      <c r="Q108" s="44">
        <v>205.4</v>
      </c>
      <c r="R108" s="44">
        <v>142.5476</v>
      </c>
      <c r="S108" s="44">
        <f t="shared" si="1"/>
        <v>62.8524</v>
      </c>
      <c r="T108" s="44">
        <v>169.275275</v>
      </c>
    </row>
    <row r="109" spans="1:20">
      <c r="Q109" s="44">
        <v>192.66</v>
      </c>
      <c r="R109" s="44">
        <v>129.27486</v>
      </c>
      <c r="S109" s="44">
        <f t="shared" si="1"/>
        <v>63.38514</v>
      </c>
      <c r="T109" s="44">
        <v>153.51389625</v>
      </c>
    </row>
    <row r="110" spans="1:20">
      <c r="Q110" s="44">
        <v>202.2</v>
      </c>
      <c r="R110" s="44">
        <v>126.7794</v>
      </c>
      <c r="S110" s="44">
        <f t="shared" si="1"/>
        <v>75.4206</v>
      </c>
      <c r="T110" s="44">
        <v>150.5505375</v>
      </c>
    </row>
    <row r="111" spans="1:20">
      <c r="Q111" s="44">
        <v>191.7</v>
      </c>
      <c r="R111" s="44">
        <v>112.9113</v>
      </c>
      <c r="S111" s="44">
        <f t="shared" si="1"/>
        <v>78.7887</v>
      </c>
      <c r="T111" s="44">
        <v>134.08216875</v>
      </c>
    </row>
    <row r="112" spans="1:20">
      <c r="Q112" s="44">
        <v>197.2</v>
      </c>
      <c r="R112" s="44">
        <v>108.0656</v>
      </c>
      <c r="S112" s="44">
        <f t="shared" si="1"/>
        <v>89.1344</v>
      </c>
      <c r="T112" s="44">
        <v>128.3279</v>
      </c>
    </row>
    <row r="113" spans="17:20">
      <c r="Q113" s="44">
        <v>193.4</v>
      </c>
      <c r="R113" s="44">
        <v>99.9878</v>
      </c>
      <c r="S113" s="44">
        <f t="shared" si="1"/>
        <v>93.4122</v>
      </c>
      <c r="T113" s="44">
        <v>118.7355125</v>
      </c>
    </row>
    <row r="114" spans="17:20">
      <c r="Q114" s="44">
        <v>176.8</v>
      </c>
      <c r="R114" s="44">
        <v>84.3336</v>
      </c>
      <c r="S114" s="44">
        <f t="shared" si="1"/>
        <v>92.4664</v>
      </c>
      <c r="T114" s="44">
        <v>100.14615</v>
      </c>
    </row>
    <row r="115" spans="17:20">
      <c r="Q115" s="44">
        <v>124.1</v>
      </c>
      <c r="R115" s="44">
        <v>51.7497</v>
      </c>
      <c r="S115" s="44">
        <f t="shared" si="1"/>
        <v>72.3503</v>
      </c>
      <c r="T115" s="44">
        <v>61.45276875</v>
      </c>
    </row>
    <row r="116" spans="17:20">
      <c r="Q116" s="44">
        <v>105</v>
      </c>
      <c r="R116" s="44">
        <v>40.53</v>
      </c>
      <c r="S116" s="44">
        <f t="shared" si="1"/>
        <v>64.47</v>
      </c>
      <c r="T116" s="44">
        <v>48.129375</v>
      </c>
    </row>
    <row r="117" spans="17:20">
      <c r="Q117" s="44">
        <v>107.6</v>
      </c>
      <c r="R117" s="44">
        <v>38.736</v>
      </c>
      <c r="S117" s="44">
        <f t="shared" si="1"/>
        <v>68.864</v>
      </c>
      <c r="T117" s="44">
        <v>45.999</v>
      </c>
    </row>
    <row r="118" spans="17:20">
      <c r="Q118" s="44">
        <v>111.9</v>
      </c>
      <c r="R118" s="44">
        <v>36.7032</v>
      </c>
      <c r="S118" s="44">
        <f t="shared" si="1"/>
        <v>75.1968</v>
      </c>
      <c r="T118" s="44">
        <v>43.58505</v>
      </c>
    </row>
    <row r="119" spans="17:20">
      <c r="Q119" s="44">
        <v>109.7</v>
      </c>
      <c r="R119" s="44">
        <v>32.0324</v>
      </c>
      <c r="S119" s="44">
        <f t="shared" si="1"/>
        <v>77.6676</v>
      </c>
      <c r="T119" s="44">
        <v>38.038475</v>
      </c>
    </row>
    <row r="120" spans="17:20">
      <c r="Q120" s="44">
        <v>110.3</v>
      </c>
      <c r="R120" s="44">
        <v>28.7883</v>
      </c>
      <c r="S120" s="44">
        <f t="shared" si="1"/>
        <v>81.5117</v>
      </c>
      <c r="T120" s="44">
        <v>34.18610625</v>
      </c>
    </row>
    <row r="121" spans="17:20">
      <c r="Q121" s="44">
        <v>108.7</v>
      </c>
      <c r="R121" s="44">
        <v>26.088</v>
      </c>
      <c r="S121" s="44">
        <f t="shared" si="1"/>
        <v>82.612</v>
      </c>
      <c r="T121" s="44">
        <v>30.9795</v>
      </c>
    </row>
    <row r="122" spans="17:20">
      <c r="Q122" s="44">
        <v>3</v>
      </c>
      <c r="R122" s="44">
        <v>2.196</v>
      </c>
      <c r="S122" s="44">
        <f t="shared" si="1"/>
        <v>0.804</v>
      </c>
      <c r="T122" s="44">
        <v>2.0080224</v>
      </c>
    </row>
    <row r="123" spans="17:20">
      <c r="Q123" s="44">
        <v>6.72</v>
      </c>
      <c r="R123" s="44">
        <v>4.66368</v>
      </c>
      <c r="S123" s="44">
        <f t="shared" si="1"/>
        <v>2.05632</v>
      </c>
      <c r="T123" s="44">
        <v>4.264468992</v>
      </c>
    </row>
    <row r="124" spans="17:20">
      <c r="Q124" s="44">
        <v>6.89</v>
      </c>
      <c r="R124" s="44">
        <v>4.62319</v>
      </c>
      <c r="S124" s="44">
        <f t="shared" si="1"/>
        <v>2.26681</v>
      </c>
      <c r="T124" s="44">
        <v>4.227444936</v>
      </c>
    </row>
    <row r="125" spans="17:20">
      <c r="Q125" s="44">
        <v>6.9</v>
      </c>
      <c r="R125" s="44">
        <v>4.3263</v>
      </c>
      <c r="S125" s="44">
        <f t="shared" si="1"/>
        <v>2.5737</v>
      </c>
      <c r="T125" s="44">
        <v>3.95596872</v>
      </c>
    </row>
    <row r="126" spans="17:20">
      <c r="Q126" s="44">
        <v>5.8</v>
      </c>
      <c r="R126" s="44">
        <v>3.4162</v>
      </c>
      <c r="S126" s="44">
        <f t="shared" si="1"/>
        <v>2.3838</v>
      </c>
      <c r="T126" s="44">
        <v>3.12377328</v>
      </c>
    </row>
    <row r="127" spans="17:20">
      <c r="Q127" s="44">
        <v>5.8</v>
      </c>
      <c r="R127" s="44">
        <v>3.1784</v>
      </c>
      <c r="S127" s="44">
        <f t="shared" si="1"/>
        <v>2.6216</v>
      </c>
      <c r="T127" s="44">
        <v>2.90632896</v>
      </c>
    </row>
    <row r="128" spans="17:20">
      <c r="Q128" s="44">
        <v>5.8</v>
      </c>
      <c r="R128" s="44">
        <v>2.9986</v>
      </c>
      <c r="S128" s="44">
        <f t="shared" si="1"/>
        <v>2.8014</v>
      </c>
      <c r="T128" s="44">
        <v>2.74191984</v>
      </c>
    </row>
    <row r="129" spans="17:20">
      <c r="Q129" s="44">
        <v>5.1</v>
      </c>
      <c r="R129" s="44">
        <v>2.4327</v>
      </c>
      <c r="S129" s="44">
        <f t="shared" si="1"/>
        <v>2.6673</v>
      </c>
      <c r="T129" s="44">
        <v>2.22446088</v>
      </c>
    </row>
    <row r="130" spans="17:20">
      <c r="Q130" s="44">
        <v>6.5</v>
      </c>
      <c r="R130" s="44">
        <v>2.7105</v>
      </c>
      <c r="S130" s="44">
        <f t="shared" ref="S130:S193" si="33">Q130-R130</f>
        <v>3.7895</v>
      </c>
      <c r="T130" s="44">
        <v>2.4784812</v>
      </c>
    </row>
    <row r="131" spans="17:20">
      <c r="Q131" s="44">
        <v>5.6</v>
      </c>
      <c r="R131" s="44">
        <v>2.1616</v>
      </c>
      <c r="S131" s="44">
        <f t="shared" si="33"/>
        <v>3.4384</v>
      </c>
      <c r="T131" s="44">
        <v>1.97656704</v>
      </c>
    </row>
    <row r="132" spans="17:20">
      <c r="Q132" s="44">
        <v>5.2</v>
      </c>
      <c r="R132" s="44">
        <v>1.872</v>
      </c>
      <c r="S132" s="44">
        <f t="shared" si="33"/>
        <v>3.328</v>
      </c>
      <c r="T132" s="44">
        <v>1.7117568</v>
      </c>
    </row>
    <row r="133" spans="17:20">
      <c r="Q133" s="44">
        <v>5.3</v>
      </c>
      <c r="R133" s="44">
        <v>1.7384</v>
      </c>
      <c r="S133" s="44">
        <f t="shared" si="33"/>
        <v>3.5616</v>
      </c>
      <c r="T133" s="44">
        <v>1.58959296</v>
      </c>
    </row>
    <row r="134" spans="17:20">
      <c r="Q134" s="44">
        <v>5.4</v>
      </c>
      <c r="R134" s="44">
        <v>1.5768</v>
      </c>
      <c r="S134" s="44">
        <f t="shared" si="33"/>
        <v>3.8232</v>
      </c>
      <c r="T134" s="44">
        <v>1.44182592</v>
      </c>
    </row>
    <row r="135" spans="17:20">
      <c r="Q135" s="44">
        <v>5.7</v>
      </c>
      <c r="R135" s="44">
        <v>1.4877</v>
      </c>
      <c r="S135" s="44">
        <f t="shared" si="33"/>
        <v>4.2123</v>
      </c>
      <c r="T135" s="44">
        <v>1.36035288</v>
      </c>
    </row>
    <row r="136" spans="17:20">
      <c r="Q136" s="44">
        <v>6.1</v>
      </c>
      <c r="R136" s="44">
        <v>1.464</v>
      </c>
      <c r="S136" s="44">
        <f t="shared" si="33"/>
        <v>4.636</v>
      </c>
      <c r="T136" s="44">
        <v>1.3386816</v>
      </c>
    </row>
    <row r="137" spans="17:20">
      <c r="Q137" s="44">
        <v>18.9</v>
      </c>
      <c r="R137" s="44">
        <v>13.8348</v>
      </c>
      <c r="S137" s="44">
        <f t="shared" si="33"/>
        <v>5.0652</v>
      </c>
      <c r="T137" s="44">
        <v>14.50993824</v>
      </c>
    </row>
    <row r="138" spans="17:20">
      <c r="Q138" s="44">
        <v>22.06</v>
      </c>
      <c r="R138" s="44">
        <v>15.30964</v>
      </c>
      <c r="S138" s="44">
        <f t="shared" si="33"/>
        <v>6.75036</v>
      </c>
      <c r="T138" s="44">
        <v>16.056750432</v>
      </c>
    </row>
    <row r="139" spans="17:20">
      <c r="Q139" s="44">
        <v>21.47</v>
      </c>
      <c r="R139" s="44">
        <v>14.40637</v>
      </c>
      <c r="S139" s="44">
        <f t="shared" si="33"/>
        <v>7.06363</v>
      </c>
      <c r="T139" s="44">
        <v>15.109400856</v>
      </c>
    </row>
    <row r="140" spans="17:20">
      <c r="Q140" s="44">
        <v>20.9</v>
      </c>
      <c r="R140" s="44">
        <v>13.1043</v>
      </c>
      <c r="S140" s="44">
        <f t="shared" si="33"/>
        <v>7.7957</v>
      </c>
      <c r="T140" s="44">
        <v>13.74378984</v>
      </c>
    </row>
    <row r="141" spans="17:20">
      <c r="Q141" s="44">
        <v>20.4</v>
      </c>
      <c r="R141" s="44">
        <v>12.0156</v>
      </c>
      <c r="S141" s="44">
        <f t="shared" si="33"/>
        <v>8.3844</v>
      </c>
      <c r="T141" s="44">
        <v>12.60196128</v>
      </c>
    </row>
    <row r="142" spans="17:20">
      <c r="Q142" s="44">
        <v>20.5</v>
      </c>
      <c r="R142" s="44">
        <v>11.234</v>
      </c>
      <c r="S142" s="44">
        <f t="shared" si="33"/>
        <v>9.266</v>
      </c>
      <c r="T142" s="44">
        <v>11.7822192</v>
      </c>
    </row>
    <row r="143" spans="17:20">
      <c r="Q143" s="44">
        <v>20</v>
      </c>
      <c r="R143" s="44">
        <v>10.34</v>
      </c>
      <c r="S143" s="44">
        <f t="shared" si="33"/>
        <v>9.66</v>
      </c>
      <c r="T143" s="44">
        <v>10.844592</v>
      </c>
    </row>
    <row r="144" spans="17:20">
      <c r="Q144" s="44">
        <v>19.9</v>
      </c>
      <c r="R144" s="44">
        <v>9.4923</v>
      </c>
      <c r="S144" s="44">
        <f t="shared" si="33"/>
        <v>10.4077</v>
      </c>
      <c r="T144" s="44">
        <v>9.95552424</v>
      </c>
    </row>
    <row r="145" spans="17:20">
      <c r="Q145" s="44">
        <v>13.9</v>
      </c>
      <c r="R145" s="44">
        <v>5.7963</v>
      </c>
      <c r="S145" s="44">
        <f t="shared" si="33"/>
        <v>8.1037</v>
      </c>
      <c r="T145" s="44">
        <v>6.07915944</v>
      </c>
    </row>
    <row r="146" spans="17:20">
      <c r="Q146" s="44">
        <v>13.4</v>
      </c>
      <c r="R146" s="44">
        <v>5.1724</v>
      </c>
      <c r="S146" s="44">
        <f t="shared" si="33"/>
        <v>8.2276</v>
      </c>
      <c r="T146" s="44">
        <v>5.42481312</v>
      </c>
    </row>
    <row r="147" spans="17:20">
      <c r="Q147" s="44">
        <v>12.5</v>
      </c>
      <c r="R147" s="44">
        <v>4.5</v>
      </c>
      <c r="S147" s="44">
        <f t="shared" si="33"/>
        <v>8</v>
      </c>
      <c r="T147" s="44">
        <v>4.7196</v>
      </c>
    </row>
    <row r="148" spans="17:20">
      <c r="Q148" s="44">
        <v>12.9</v>
      </c>
      <c r="R148" s="44">
        <v>4.2312</v>
      </c>
      <c r="S148" s="44">
        <f t="shared" si="33"/>
        <v>8.6688</v>
      </c>
      <c r="T148" s="44">
        <v>4.43768256</v>
      </c>
    </row>
    <row r="149" spans="17:20">
      <c r="Q149" s="44">
        <v>13.1</v>
      </c>
      <c r="R149" s="44">
        <v>3.8252</v>
      </c>
      <c r="S149" s="44">
        <f t="shared" si="33"/>
        <v>9.2748</v>
      </c>
      <c r="T149" s="44">
        <v>4.01186976</v>
      </c>
    </row>
    <row r="150" spans="17:20">
      <c r="Q150" s="44">
        <v>14.3</v>
      </c>
      <c r="R150" s="44">
        <v>3.7323</v>
      </c>
      <c r="S150" s="44">
        <f t="shared" si="33"/>
        <v>10.5677</v>
      </c>
      <c r="T150" s="44">
        <v>3.91443624</v>
      </c>
    </row>
    <row r="151" spans="17:20">
      <c r="Q151" s="44">
        <v>14.9</v>
      </c>
      <c r="R151" s="44">
        <v>3.576</v>
      </c>
      <c r="S151" s="44">
        <f t="shared" si="33"/>
        <v>11.324</v>
      </c>
      <c r="T151" s="44">
        <v>3.7505088</v>
      </c>
    </row>
    <row r="152" spans="17:20">
      <c r="Q152" s="44">
        <v>6.1</v>
      </c>
      <c r="R152" s="44">
        <v>4.4652</v>
      </c>
      <c r="S152" s="44">
        <f t="shared" si="33"/>
        <v>1.6348</v>
      </c>
      <c r="T152" s="44">
        <v>4.23211656</v>
      </c>
    </row>
    <row r="153" spans="17:20">
      <c r="Q153" s="44">
        <v>6.11</v>
      </c>
      <c r="R153" s="44">
        <v>4.24034</v>
      </c>
      <c r="S153" s="44">
        <f t="shared" si="33"/>
        <v>1.86966</v>
      </c>
      <c r="T153" s="44">
        <v>4.018994252</v>
      </c>
    </row>
    <row r="154" spans="17:20">
      <c r="Q154" s="44">
        <v>6.08</v>
      </c>
      <c r="R154" s="44">
        <v>4.07968</v>
      </c>
      <c r="S154" s="44">
        <f t="shared" si="33"/>
        <v>2.00032</v>
      </c>
      <c r="T154" s="44">
        <v>3.866720704</v>
      </c>
    </row>
    <row r="155" spans="17:20">
      <c r="Q155" s="44">
        <v>5.7</v>
      </c>
      <c r="R155" s="44">
        <v>3.5739</v>
      </c>
      <c r="S155" s="44">
        <f t="shared" si="33"/>
        <v>2.1261</v>
      </c>
      <c r="T155" s="44">
        <v>3.38734242</v>
      </c>
    </row>
    <row r="156" spans="17:20">
      <c r="Q156" s="44">
        <v>5.2</v>
      </c>
      <c r="R156" s="44">
        <v>3.0628</v>
      </c>
      <c r="S156" s="44">
        <f t="shared" si="33"/>
        <v>2.1372</v>
      </c>
      <c r="T156" s="44">
        <v>2.90292184</v>
      </c>
    </row>
    <row r="157" spans="17:20">
      <c r="Q157" s="44">
        <v>4.6</v>
      </c>
      <c r="R157" s="44">
        <v>2.5208</v>
      </c>
      <c r="S157" s="44">
        <f t="shared" si="33"/>
        <v>2.0792</v>
      </c>
      <c r="T157" s="44">
        <v>2.38921424</v>
      </c>
    </row>
    <row r="158" spans="17:20">
      <c r="Q158" s="44">
        <v>4.4</v>
      </c>
      <c r="R158" s="44">
        <v>2.2748</v>
      </c>
      <c r="S158" s="44">
        <f t="shared" si="33"/>
        <v>2.1252</v>
      </c>
      <c r="T158" s="44">
        <v>2.15605544</v>
      </c>
    </row>
    <row r="159" spans="17:20">
      <c r="Q159" s="44">
        <v>3.9</v>
      </c>
      <c r="R159" s="44">
        <v>1.8603</v>
      </c>
      <c r="S159" s="44">
        <f t="shared" si="33"/>
        <v>2.0397</v>
      </c>
      <c r="T159" s="44">
        <v>1.76319234</v>
      </c>
    </row>
    <row r="160" spans="17:20">
      <c r="Q160" s="44">
        <v>3.3</v>
      </c>
      <c r="R160" s="44">
        <v>1.3761</v>
      </c>
      <c r="S160" s="44">
        <f t="shared" si="33"/>
        <v>1.9239</v>
      </c>
      <c r="T160" s="44">
        <v>1.30426758</v>
      </c>
    </row>
    <row r="161" spans="17:20">
      <c r="Q161" s="44">
        <v>3.2</v>
      </c>
      <c r="R161" s="44">
        <v>1.2352</v>
      </c>
      <c r="S161" s="44">
        <f t="shared" si="33"/>
        <v>1.9648</v>
      </c>
      <c r="T161" s="44">
        <v>1.17072256</v>
      </c>
    </row>
    <row r="162" spans="17:20">
      <c r="Q162" s="44">
        <v>3.1</v>
      </c>
      <c r="R162" s="44">
        <v>1.116</v>
      </c>
      <c r="S162" s="44">
        <f t="shared" si="33"/>
        <v>1.984</v>
      </c>
      <c r="T162" s="44">
        <v>1.0577448</v>
      </c>
    </row>
    <row r="163" spans="17:20">
      <c r="Q163" s="44">
        <v>4</v>
      </c>
      <c r="R163" s="44">
        <v>1.312</v>
      </c>
      <c r="S163" s="44">
        <f t="shared" si="33"/>
        <v>2.688</v>
      </c>
      <c r="T163" s="44">
        <v>1.2435136</v>
      </c>
    </row>
    <row r="164" spans="17:20">
      <c r="Q164" s="44">
        <v>4.3</v>
      </c>
      <c r="R164" s="44">
        <v>1.2556</v>
      </c>
      <c r="S164" s="44">
        <f t="shared" si="33"/>
        <v>3.0444</v>
      </c>
      <c r="T164" s="44">
        <v>1.19005768</v>
      </c>
    </row>
    <row r="165" spans="17:20">
      <c r="Q165" s="44">
        <v>4.4</v>
      </c>
      <c r="R165" s="44">
        <v>1.1484</v>
      </c>
      <c r="S165" s="44">
        <f t="shared" si="33"/>
        <v>3.2516</v>
      </c>
      <c r="T165" s="44">
        <v>1.08845352</v>
      </c>
    </row>
    <row r="166" spans="17:20">
      <c r="Q166" s="44">
        <v>4.5</v>
      </c>
      <c r="R166" s="44">
        <v>1.08</v>
      </c>
      <c r="S166" s="44">
        <f t="shared" si="33"/>
        <v>3.42</v>
      </c>
      <c r="T166" s="44">
        <v>1.023624</v>
      </c>
    </row>
    <row r="167" spans="17:20">
      <c r="Q167" s="44">
        <v>6.8</v>
      </c>
      <c r="R167" s="44">
        <v>4.9776</v>
      </c>
      <c r="S167" s="44">
        <f t="shared" si="33"/>
        <v>1.8224</v>
      </c>
      <c r="T167" s="44">
        <v>3.89696304</v>
      </c>
    </row>
    <row r="168" spans="17:20">
      <c r="Q168" s="44">
        <v>9.8</v>
      </c>
      <c r="R168" s="44">
        <v>6.8012</v>
      </c>
      <c r="S168" s="44">
        <f t="shared" si="33"/>
        <v>2.9988</v>
      </c>
      <c r="T168" s="44">
        <v>5.32465948</v>
      </c>
    </row>
    <row r="169" spans="17:20">
      <c r="Q169" s="44">
        <v>10.3</v>
      </c>
      <c r="R169" s="44">
        <v>6.9113</v>
      </c>
      <c r="S169" s="44">
        <f t="shared" si="33"/>
        <v>3.3887</v>
      </c>
      <c r="T169" s="44">
        <v>5.41085677</v>
      </c>
    </row>
    <row r="170" spans="17:20">
      <c r="Q170" s="44">
        <v>10.8</v>
      </c>
      <c r="R170" s="44">
        <v>6.7716</v>
      </c>
      <c r="S170" s="44">
        <f t="shared" si="33"/>
        <v>4.0284</v>
      </c>
      <c r="T170" s="44">
        <v>5.30148564</v>
      </c>
    </row>
    <row r="171" spans="17:20">
      <c r="Q171" s="44">
        <v>11.1</v>
      </c>
      <c r="R171" s="44">
        <v>6.5379</v>
      </c>
      <c r="S171" s="44">
        <f t="shared" si="33"/>
        <v>4.5621</v>
      </c>
      <c r="T171" s="44">
        <v>5.11852191</v>
      </c>
    </row>
    <row r="172" spans="17:20">
      <c r="Q172" s="44">
        <v>11.7</v>
      </c>
      <c r="R172" s="44">
        <v>6.4116</v>
      </c>
      <c r="S172" s="44">
        <f t="shared" si="33"/>
        <v>5.2884</v>
      </c>
      <c r="T172" s="44">
        <v>5.01964164</v>
      </c>
    </row>
    <row r="173" spans="17:20">
      <c r="Q173" s="44">
        <v>13</v>
      </c>
      <c r="R173" s="44">
        <v>6.721</v>
      </c>
      <c r="S173" s="44">
        <f t="shared" si="33"/>
        <v>6.279</v>
      </c>
      <c r="T173" s="44">
        <v>5.2618709</v>
      </c>
    </row>
    <row r="174" spans="17:20">
      <c r="Q174" s="44">
        <v>13.2</v>
      </c>
      <c r="R174" s="44">
        <v>6.2964</v>
      </c>
      <c r="S174" s="44">
        <f t="shared" si="33"/>
        <v>6.9036</v>
      </c>
      <c r="T174" s="44">
        <v>4.92945156</v>
      </c>
    </row>
    <row r="175" spans="17:20">
      <c r="Q175" s="44">
        <v>12.9</v>
      </c>
      <c r="R175" s="44">
        <v>5.3793</v>
      </c>
      <c r="S175" s="44">
        <f t="shared" si="33"/>
        <v>7.5207</v>
      </c>
      <c r="T175" s="44">
        <v>4.21145397</v>
      </c>
    </row>
    <row r="176" spans="17:20">
      <c r="Q176" s="44">
        <v>12.8</v>
      </c>
      <c r="R176" s="44">
        <v>4.9408</v>
      </c>
      <c r="S176" s="44">
        <f t="shared" si="33"/>
        <v>7.8592</v>
      </c>
      <c r="T176" s="44">
        <v>3.86815232</v>
      </c>
    </row>
    <row r="177" spans="17:20">
      <c r="Q177" s="44">
        <v>14.5</v>
      </c>
      <c r="R177" s="44">
        <v>5.22</v>
      </c>
      <c r="S177" s="44">
        <f t="shared" si="33"/>
        <v>9.28</v>
      </c>
      <c r="T177" s="44">
        <v>4.086738</v>
      </c>
    </row>
    <row r="178" spans="17:20">
      <c r="Q178" s="44">
        <v>16.4</v>
      </c>
      <c r="R178" s="44">
        <v>5.3792</v>
      </c>
      <c r="S178" s="44">
        <f t="shared" si="33"/>
        <v>11.0208</v>
      </c>
      <c r="T178" s="44">
        <v>4.21137568</v>
      </c>
    </row>
    <row r="179" spans="17:20">
      <c r="Q179" s="44">
        <v>13.1</v>
      </c>
      <c r="R179" s="44">
        <v>3.8252</v>
      </c>
      <c r="S179" s="44">
        <f t="shared" si="33"/>
        <v>9.2748</v>
      </c>
      <c r="T179" s="44">
        <v>2.99474908</v>
      </c>
    </row>
    <row r="180" spans="17:20">
      <c r="Q180" s="44">
        <v>14.2</v>
      </c>
      <c r="R180" s="44">
        <v>3.7062</v>
      </c>
      <c r="S180" s="44">
        <f t="shared" si="33"/>
        <v>10.4938</v>
      </c>
      <c r="T180" s="44">
        <v>2.90158398</v>
      </c>
    </row>
    <row r="181" spans="17:20">
      <c r="Q181" s="44">
        <v>14.5</v>
      </c>
      <c r="R181" s="44">
        <v>3.48</v>
      </c>
      <c r="S181" s="44">
        <f t="shared" si="33"/>
        <v>11.02</v>
      </c>
      <c r="T181" s="44">
        <v>2.724492</v>
      </c>
    </row>
    <row r="182" spans="17:20">
      <c r="Q182" s="44">
        <v>5</v>
      </c>
      <c r="R182" s="44">
        <v>3.66</v>
      </c>
      <c r="S182" s="44">
        <f t="shared" si="33"/>
        <v>1.34</v>
      </c>
      <c r="T182" s="44">
        <v>2.127924</v>
      </c>
    </row>
    <row r="183" spans="17:20">
      <c r="Q183" s="44">
        <v>5.04</v>
      </c>
      <c r="R183" s="44">
        <v>3.49776</v>
      </c>
      <c r="S183" s="44">
        <f t="shared" si="33"/>
        <v>1.54224</v>
      </c>
      <c r="T183" s="44">
        <v>2.033597664</v>
      </c>
    </row>
    <row r="184" spans="17:20">
      <c r="Q184" s="44">
        <v>5.16</v>
      </c>
      <c r="R184" s="44">
        <v>3.46236</v>
      </c>
      <c r="S184" s="44">
        <f t="shared" si="33"/>
        <v>1.69764</v>
      </c>
      <c r="T184" s="44">
        <v>2.013016104</v>
      </c>
    </row>
    <row r="185" spans="17:20">
      <c r="Q185" s="44">
        <v>5.1</v>
      </c>
      <c r="R185" s="44">
        <v>3.1977</v>
      </c>
      <c r="S185" s="44">
        <f t="shared" si="33"/>
        <v>1.9023</v>
      </c>
      <c r="T185" s="44">
        <v>1.85914278</v>
      </c>
    </row>
    <row r="186" spans="17:20">
      <c r="Q186" s="44">
        <v>5</v>
      </c>
      <c r="R186" s="44">
        <v>2.945</v>
      </c>
      <c r="S186" s="44">
        <f t="shared" si="33"/>
        <v>2.055</v>
      </c>
      <c r="T186" s="44">
        <v>1.712223</v>
      </c>
    </row>
    <row r="187" spans="17:20">
      <c r="Q187" s="44">
        <v>5.1</v>
      </c>
      <c r="R187" s="44">
        <v>2.7948</v>
      </c>
      <c r="S187" s="44">
        <f t="shared" si="33"/>
        <v>2.3052</v>
      </c>
      <c r="T187" s="44">
        <v>1.62489672</v>
      </c>
    </row>
    <row r="188" spans="17:20">
      <c r="Q188" s="44">
        <v>5</v>
      </c>
      <c r="R188" s="44">
        <v>2.585</v>
      </c>
      <c r="S188" s="44">
        <f t="shared" si="33"/>
        <v>2.415</v>
      </c>
      <c r="T188" s="44">
        <v>1.502919</v>
      </c>
    </row>
    <row r="189" spans="17:20">
      <c r="Q189" s="44">
        <v>5</v>
      </c>
      <c r="R189" s="44">
        <v>2.385</v>
      </c>
      <c r="S189" s="44">
        <f t="shared" si="33"/>
        <v>2.615</v>
      </c>
      <c r="T189" s="44">
        <v>1.386639</v>
      </c>
    </row>
    <row r="190" spans="17:20">
      <c r="Q190" s="44">
        <v>3.9</v>
      </c>
      <c r="R190" s="44">
        <v>1.6263</v>
      </c>
      <c r="S190" s="44">
        <f t="shared" si="33"/>
        <v>2.2737</v>
      </c>
      <c r="T190" s="44">
        <v>0.94553082</v>
      </c>
    </row>
    <row r="191" spans="17:20">
      <c r="Q191" s="44">
        <v>4.1</v>
      </c>
      <c r="R191" s="44">
        <v>1.5826</v>
      </c>
      <c r="S191" s="44">
        <f t="shared" si="33"/>
        <v>2.5174</v>
      </c>
      <c r="T191" s="44">
        <v>0.92012364</v>
      </c>
    </row>
    <row r="192" spans="17:20">
      <c r="Q192" s="44">
        <v>4.3</v>
      </c>
      <c r="R192" s="44">
        <v>1.548</v>
      </c>
      <c r="S192" s="44">
        <f t="shared" si="33"/>
        <v>2.752</v>
      </c>
      <c r="T192" s="44">
        <v>0.9000072</v>
      </c>
    </row>
    <row r="193" spans="17:20">
      <c r="Q193" s="44">
        <v>4.4</v>
      </c>
      <c r="R193" s="44">
        <v>1.4432</v>
      </c>
      <c r="S193" s="44">
        <f t="shared" si="33"/>
        <v>2.9568</v>
      </c>
      <c r="T193" s="44">
        <v>0.83907648</v>
      </c>
    </row>
    <row r="194" spans="17:20">
      <c r="Q194" s="44">
        <v>4.6</v>
      </c>
      <c r="R194" s="44">
        <v>1.3432</v>
      </c>
      <c r="S194" s="44">
        <f t="shared" ref="S194:S257" si="34">Q194-R194</f>
        <v>3.2568</v>
      </c>
      <c r="T194" s="44">
        <v>0.78093648</v>
      </c>
    </row>
    <row r="195" spans="17:20">
      <c r="Q195" s="44">
        <v>5</v>
      </c>
      <c r="R195" s="44">
        <v>1.305</v>
      </c>
      <c r="S195" s="44">
        <f t="shared" si="34"/>
        <v>3.695</v>
      </c>
      <c r="T195" s="44">
        <v>0.758727</v>
      </c>
    </row>
    <row r="196" spans="17:20">
      <c r="Q196" s="44">
        <v>4.9</v>
      </c>
      <c r="R196" s="44">
        <v>1.176</v>
      </c>
      <c r="S196" s="44">
        <f t="shared" si="34"/>
        <v>3.724</v>
      </c>
      <c r="T196" s="44">
        <v>0.6837264</v>
      </c>
    </row>
    <row r="197" spans="17:20">
      <c r="Q197" s="44">
        <v>4</v>
      </c>
      <c r="R197" s="44">
        <v>2.928</v>
      </c>
      <c r="S197" s="44">
        <f t="shared" si="34"/>
        <v>1.072</v>
      </c>
      <c r="T197" s="44">
        <v>2.8805664</v>
      </c>
    </row>
    <row r="198" spans="17:20">
      <c r="Q198" s="44">
        <v>6.69</v>
      </c>
      <c r="R198" s="44">
        <v>4.64286</v>
      </c>
      <c r="S198" s="44">
        <f t="shared" si="34"/>
        <v>2.04714</v>
      </c>
      <c r="T198" s="44">
        <v>4.567645668</v>
      </c>
    </row>
    <row r="199" spans="17:20">
      <c r="Q199" s="44">
        <v>7.19</v>
      </c>
      <c r="R199" s="44">
        <v>4.82449</v>
      </c>
      <c r="S199" s="44">
        <f t="shared" si="34"/>
        <v>2.36551</v>
      </c>
      <c r="T199" s="44">
        <v>4.746333262</v>
      </c>
    </row>
    <row r="200" spans="17:20">
      <c r="Q200" s="44">
        <v>7.6</v>
      </c>
      <c r="R200" s="44">
        <v>4.7652</v>
      </c>
      <c r="S200" s="44">
        <f t="shared" si="34"/>
        <v>2.8348</v>
      </c>
      <c r="T200" s="44">
        <v>4.68800376</v>
      </c>
    </row>
    <row r="201" spans="17:20">
      <c r="Q201" s="44">
        <v>7.5</v>
      </c>
      <c r="R201" s="44">
        <v>4.4175</v>
      </c>
      <c r="S201" s="44">
        <f t="shared" si="34"/>
        <v>3.0825</v>
      </c>
      <c r="T201" s="44">
        <v>4.3459365</v>
      </c>
    </row>
    <row r="202" spans="17:20">
      <c r="Q202" s="44">
        <v>7.1</v>
      </c>
      <c r="R202" s="44">
        <v>3.8908</v>
      </c>
      <c r="S202" s="44">
        <f t="shared" si="34"/>
        <v>3.2092</v>
      </c>
      <c r="T202" s="44">
        <v>3.82776904</v>
      </c>
    </row>
    <row r="203" spans="17:20">
      <c r="Q203" s="44">
        <v>7.2</v>
      </c>
      <c r="R203" s="44">
        <v>3.7224</v>
      </c>
      <c r="S203" s="44">
        <f t="shared" si="34"/>
        <v>3.4776</v>
      </c>
      <c r="T203" s="44">
        <v>3.66209712</v>
      </c>
    </row>
    <row r="204" spans="17:20">
      <c r="Q204" s="44">
        <v>6.9</v>
      </c>
      <c r="R204" s="44">
        <v>3.2913</v>
      </c>
      <c r="S204" s="44">
        <f t="shared" si="34"/>
        <v>3.6087</v>
      </c>
      <c r="T204" s="44">
        <v>3.23798094</v>
      </c>
    </row>
    <row r="205" spans="17:20">
      <c r="Q205" s="44">
        <v>3.2</v>
      </c>
      <c r="R205" s="44">
        <v>1.3344</v>
      </c>
      <c r="S205" s="44">
        <f t="shared" si="34"/>
        <v>1.8656</v>
      </c>
      <c r="T205" s="44">
        <v>1.31278272</v>
      </c>
    </row>
    <row r="206" spans="17:20">
      <c r="Q206" s="44">
        <v>3.7</v>
      </c>
      <c r="R206" s="44">
        <v>1.4282</v>
      </c>
      <c r="S206" s="44">
        <f t="shared" si="34"/>
        <v>2.2718</v>
      </c>
      <c r="T206" s="44">
        <v>1.40506316</v>
      </c>
    </row>
    <row r="207" spans="17:20">
      <c r="Q207" s="44">
        <v>3.5</v>
      </c>
      <c r="R207" s="44">
        <v>1.26</v>
      </c>
      <c r="S207" s="44">
        <f t="shared" si="34"/>
        <v>2.24</v>
      </c>
      <c r="T207" s="44">
        <v>1.239588</v>
      </c>
    </row>
    <row r="208" spans="17:20">
      <c r="Q208" s="44">
        <v>2.5</v>
      </c>
      <c r="R208" s="44">
        <v>0.82</v>
      </c>
      <c r="S208" s="44">
        <f t="shared" si="34"/>
        <v>1.68</v>
      </c>
      <c r="T208" s="44">
        <v>0.806716</v>
      </c>
    </row>
    <row r="209" spans="17:20">
      <c r="Q209" s="44">
        <v>2.6</v>
      </c>
      <c r="R209" s="44">
        <v>0.7592</v>
      </c>
      <c r="S209" s="44">
        <f t="shared" si="34"/>
        <v>1.8408</v>
      </c>
      <c r="T209" s="44">
        <v>0.74690096</v>
      </c>
    </row>
    <row r="210" spans="17:20">
      <c r="Q210" s="44">
        <v>1.5</v>
      </c>
      <c r="R210" s="44">
        <v>0.3915</v>
      </c>
      <c r="S210" s="44">
        <f t="shared" si="34"/>
        <v>1.1085</v>
      </c>
      <c r="T210" s="44">
        <v>0.3851577</v>
      </c>
    </row>
    <row r="211" spans="17:20">
      <c r="Q211" s="44">
        <v>1</v>
      </c>
      <c r="R211" s="44">
        <v>0.24</v>
      </c>
      <c r="S211" s="44">
        <f t="shared" si="34"/>
        <v>0.76</v>
      </c>
      <c r="T211" s="44">
        <v>0.236112</v>
      </c>
    </row>
    <row r="212" spans="17:20">
      <c r="Q212" s="44">
        <v>83.8</v>
      </c>
      <c r="R212" s="44">
        <v>61.3416</v>
      </c>
      <c r="S212" s="44">
        <f t="shared" si="34"/>
        <v>22.4584</v>
      </c>
      <c r="T212" s="44">
        <v>60.77725728</v>
      </c>
    </row>
    <row r="213" spans="17:20">
      <c r="Q213" s="44">
        <v>93.32</v>
      </c>
      <c r="R213" s="44">
        <v>64.76408</v>
      </c>
      <c r="S213" s="44">
        <f t="shared" si="34"/>
        <v>28.55592</v>
      </c>
      <c r="T213" s="44">
        <v>64.168250464</v>
      </c>
    </row>
    <row r="214" spans="17:20">
      <c r="Q214" s="44">
        <v>125.7</v>
      </c>
      <c r="R214" s="44">
        <v>84.3447</v>
      </c>
      <c r="S214" s="44">
        <f t="shared" si="34"/>
        <v>41.3553</v>
      </c>
      <c r="T214" s="44">
        <v>83.56872876</v>
      </c>
    </row>
    <row r="215" spans="17:20">
      <c r="Q215" s="44">
        <v>129.8</v>
      </c>
      <c r="R215" s="44">
        <v>81.3846</v>
      </c>
      <c r="S215" s="44">
        <f t="shared" si="34"/>
        <v>48.4154</v>
      </c>
      <c r="T215" s="44">
        <v>80.63586168</v>
      </c>
    </row>
    <row r="216" spans="17:20">
      <c r="Q216" s="44">
        <v>125</v>
      </c>
      <c r="R216" s="44">
        <v>73.625</v>
      </c>
      <c r="S216" s="44">
        <f t="shared" si="34"/>
        <v>51.375</v>
      </c>
      <c r="T216" s="44">
        <v>72.94765</v>
      </c>
    </row>
    <row r="217" spans="17:20">
      <c r="Q217" s="44">
        <v>139.7</v>
      </c>
      <c r="R217" s="44">
        <v>76.5556</v>
      </c>
      <c r="S217" s="44">
        <f t="shared" si="34"/>
        <v>63.1444</v>
      </c>
      <c r="T217" s="44">
        <v>75.85128848</v>
      </c>
    </row>
    <row r="218" spans="17:20">
      <c r="Q218" s="44">
        <v>133.4</v>
      </c>
      <c r="R218" s="44">
        <v>68.9678</v>
      </c>
      <c r="S218" s="44">
        <f t="shared" si="34"/>
        <v>64.4322</v>
      </c>
      <c r="T218" s="44">
        <v>68.33329624</v>
      </c>
    </row>
    <row r="219" spans="17:20">
      <c r="Q219" s="44">
        <v>129.3</v>
      </c>
      <c r="R219" s="44">
        <v>61.6761</v>
      </c>
      <c r="S219" s="44">
        <f t="shared" si="34"/>
        <v>67.6239</v>
      </c>
      <c r="T219" s="44">
        <v>61.10867988</v>
      </c>
    </row>
    <row r="220" spans="17:20">
      <c r="Q220" s="44">
        <v>93.1</v>
      </c>
      <c r="R220" s="44">
        <v>38.8227</v>
      </c>
      <c r="S220" s="44">
        <f t="shared" si="34"/>
        <v>54.2773</v>
      </c>
      <c r="T220" s="44">
        <v>38.46553116</v>
      </c>
    </row>
    <row r="221" spans="17:20">
      <c r="Q221" s="44">
        <v>91.4</v>
      </c>
      <c r="R221" s="44">
        <v>35.2804</v>
      </c>
      <c r="S221" s="44">
        <f t="shared" si="34"/>
        <v>56.1196</v>
      </c>
      <c r="T221" s="44">
        <v>34.95582032</v>
      </c>
    </row>
    <row r="222" spans="17:20">
      <c r="Q222" s="44">
        <v>89.9</v>
      </c>
      <c r="R222" s="44">
        <v>32.364</v>
      </c>
      <c r="S222" s="44">
        <f t="shared" si="34"/>
        <v>57.536</v>
      </c>
      <c r="T222" s="44">
        <v>32.0662512</v>
      </c>
    </row>
    <row r="223" spans="17:20">
      <c r="Q223" s="44">
        <v>86.4</v>
      </c>
      <c r="R223" s="44">
        <v>28.3392</v>
      </c>
      <c r="S223" s="44">
        <f t="shared" si="34"/>
        <v>58.0608</v>
      </c>
      <c r="T223" s="44">
        <v>28.07847936</v>
      </c>
    </row>
    <row r="224" spans="17:20">
      <c r="Q224" s="44">
        <v>86.1</v>
      </c>
      <c r="R224" s="44">
        <v>25.1412</v>
      </c>
      <c r="S224" s="44">
        <f t="shared" si="34"/>
        <v>60.9588</v>
      </c>
      <c r="T224" s="44">
        <v>24.90990096</v>
      </c>
    </row>
    <row r="225" spans="17:20">
      <c r="Q225" s="44">
        <v>86.4</v>
      </c>
      <c r="R225" s="44">
        <v>22.5504</v>
      </c>
      <c r="S225" s="44">
        <f t="shared" si="34"/>
        <v>63.8496</v>
      </c>
      <c r="T225" s="44">
        <v>22.34293632</v>
      </c>
    </row>
    <row r="226" spans="17:20">
      <c r="Q226" s="44">
        <v>82.3</v>
      </c>
      <c r="R226" s="44">
        <v>19.752</v>
      </c>
      <c r="S226" s="44">
        <f t="shared" si="34"/>
        <v>62.548</v>
      </c>
      <c r="T226" s="44">
        <v>19.5702816</v>
      </c>
    </row>
    <row r="227" spans="17:20">
      <c r="Q227" s="44">
        <v>50.5</v>
      </c>
      <c r="R227" s="44">
        <v>36.966</v>
      </c>
      <c r="S227" s="44">
        <f t="shared" si="34"/>
        <v>13.534</v>
      </c>
      <c r="T227" s="44">
        <v>56.2770384</v>
      </c>
    </row>
    <row r="228" spans="17:20">
      <c r="Q228" s="44">
        <v>98.5</v>
      </c>
      <c r="R228" s="44">
        <v>68.359</v>
      </c>
      <c r="S228" s="44">
        <f t="shared" si="34"/>
        <v>30.141</v>
      </c>
      <c r="T228" s="44">
        <v>104.0697416</v>
      </c>
    </row>
    <row r="229" spans="17:20">
      <c r="Q229" s="44">
        <v>96.07</v>
      </c>
      <c r="R229" s="44">
        <v>64.46297</v>
      </c>
      <c r="S229" s="44">
        <f t="shared" si="34"/>
        <v>31.60703</v>
      </c>
      <c r="T229" s="44">
        <v>98.138425528</v>
      </c>
    </row>
    <row r="230" spans="17:20">
      <c r="Q230" s="44">
        <v>100.6</v>
      </c>
      <c r="R230" s="44">
        <v>63.0762</v>
      </c>
      <c r="S230" s="44">
        <f t="shared" si="34"/>
        <v>37.5238</v>
      </c>
      <c r="T230" s="44">
        <v>96.02720688</v>
      </c>
    </row>
    <row r="231" spans="17:20">
      <c r="Q231" s="44">
        <v>100.7</v>
      </c>
      <c r="R231" s="44">
        <v>59.3123</v>
      </c>
      <c r="S231" s="44">
        <f t="shared" si="34"/>
        <v>41.3877</v>
      </c>
      <c r="T231" s="44">
        <v>90.29704552</v>
      </c>
    </row>
    <row r="232" spans="17:20">
      <c r="Q232" s="44">
        <v>103.2</v>
      </c>
      <c r="R232" s="44">
        <v>56.5536</v>
      </c>
      <c r="S232" s="44">
        <f t="shared" si="34"/>
        <v>46.6464</v>
      </c>
      <c r="T232" s="44">
        <v>86.09720064</v>
      </c>
    </row>
    <row r="233" spans="17:20">
      <c r="Q233" s="44">
        <v>107.8</v>
      </c>
      <c r="R233" s="44">
        <v>55.7326</v>
      </c>
      <c r="S233" s="44">
        <f t="shared" si="34"/>
        <v>52.0674</v>
      </c>
      <c r="T233" s="44">
        <v>84.84731024</v>
      </c>
    </row>
    <row r="234" spans="17:20">
      <c r="Q234" s="44">
        <v>99</v>
      </c>
      <c r="R234" s="44">
        <v>47.223</v>
      </c>
      <c r="S234" s="44">
        <f t="shared" si="34"/>
        <v>51.777</v>
      </c>
      <c r="T234" s="44">
        <v>71.8922952</v>
      </c>
    </row>
    <row r="235" spans="17:20">
      <c r="Q235" s="44">
        <v>33.7</v>
      </c>
      <c r="R235" s="44">
        <v>14.0529</v>
      </c>
      <c r="S235" s="44">
        <f t="shared" si="34"/>
        <v>19.6471</v>
      </c>
      <c r="T235" s="44">
        <v>21.39413496</v>
      </c>
    </row>
    <row r="236" spans="17:20">
      <c r="Q236" s="44">
        <v>34.3</v>
      </c>
      <c r="R236" s="44">
        <v>13.2398</v>
      </c>
      <c r="S236" s="44">
        <f t="shared" si="34"/>
        <v>21.0602</v>
      </c>
      <c r="T236" s="44">
        <v>20.15627152</v>
      </c>
    </row>
    <row r="237" spans="17:20">
      <c r="Q237" s="44">
        <v>35.6</v>
      </c>
      <c r="R237" s="44">
        <v>12.816</v>
      </c>
      <c r="S237" s="44">
        <f t="shared" si="34"/>
        <v>22.784</v>
      </c>
      <c r="T237" s="44">
        <v>19.5110784</v>
      </c>
    </row>
    <row r="238" spans="17:20">
      <c r="Q238" s="44">
        <v>36.6</v>
      </c>
      <c r="R238" s="44">
        <v>12.0048</v>
      </c>
      <c r="S238" s="44">
        <f t="shared" si="34"/>
        <v>24.5952</v>
      </c>
      <c r="T238" s="44">
        <v>18.27610752</v>
      </c>
    </row>
    <row r="239" spans="17:20">
      <c r="Q239" s="44">
        <v>38.5</v>
      </c>
      <c r="R239" s="44">
        <v>11.242</v>
      </c>
      <c r="S239" s="44">
        <f t="shared" si="34"/>
        <v>27.258</v>
      </c>
      <c r="T239" s="44">
        <v>17.1148208</v>
      </c>
    </row>
    <row r="240" spans="17:20">
      <c r="Q240" s="44">
        <v>40.7</v>
      </c>
      <c r="R240" s="44">
        <v>10.6227</v>
      </c>
      <c r="S240" s="44">
        <f t="shared" si="34"/>
        <v>30.0773</v>
      </c>
      <c r="T240" s="44">
        <v>16.17199848</v>
      </c>
    </row>
    <row r="241" spans="17:20">
      <c r="Q241" s="44">
        <v>39.2</v>
      </c>
      <c r="R241" s="44">
        <v>9.408</v>
      </c>
      <c r="S241" s="44">
        <f t="shared" si="34"/>
        <v>29.792</v>
      </c>
      <c r="T241" s="44">
        <v>14.3227392</v>
      </c>
    </row>
    <row r="242" spans="17:20">
      <c r="Q242" s="44">
        <v>5.4</v>
      </c>
      <c r="R242" s="44">
        <v>3.9528</v>
      </c>
      <c r="S242" s="44">
        <f t="shared" si="34"/>
        <v>1.4472</v>
      </c>
      <c r="T242" s="44">
        <v>7.07511672</v>
      </c>
    </row>
    <row r="243" spans="17:20">
      <c r="Q243" s="44">
        <v>6.2</v>
      </c>
      <c r="R243" s="44">
        <v>4.3028</v>
      </c>
      <c r="S243" s="44">
        <f t="shared" si="34"/>
        <v>1.8972</v>
      </c>
      <c r="T243" s="44">
        <v>7.70158172</v>
      </c>
    </row>
    <row r="244" spans="17:20">
      <c r="Q244" s="44">
        <v>6.16</v>
      </c>
      <c r="R244" s="44">
        <v>4.13336</v>
      </c>
      <c r="S244" s="44">
        <f t="shared" si="34"/>
        <v>2.02664</v>
      </c>
      <c r="T244" s="44">
        <v>7.398301064</v>
      </c>
    </row>
    <row r="245" spans="17:20">
      <c r="Q245" s="44">
        <v>6.3</v>
      </c>
      <c r="R245" s="44">
        <v>3.9501</v>
      </c>
      <c r="S245" s="44">
        <f t="shared" si="34"/>
        <v>2.3499</v>
      </c>
      <c r="T245" s="44">
        <v>7.07028399</v>
      </c>
    </row>
    <row r="246" spans="17:20">
      <c r="Q246" s="44">
        <v>6.3</v>
      </c>
      <c r="R246" s="44">
        <v>3.7107</v>
      </c>
      <c r="S246" s="44">
        <f t="shared" si="34"/>
        <v>2.5893</v>
      </c>
      <c r="T246" s="44">
        <v>6.64178193</v>
      </c>
    </row>
    <row r="247" spans="17:20">
      <c r="Q247" s="44">
        <v>6.5</v>
      </c>
      <c r="R247" s="44">
        <v>3.562</v>
      </c>
      <c r="S247" s="44">
        <f t="shared" si="34"/>
        <v>2.938</v>
      </c>
      <c r="T247" s="44">
        <v>6.3756238</v>
      </c>
    </row>
    <row r="248" spans="17:20">
      <c r="Q248" s="44">
        <v>6.9</v>
      </c>
      <c r="R248" s="44">
        <v>3.5673</v>
      </c>
      <c r="S248" s="44">
        <f t="shared" si="34"/>
        <v>3.3327</v>
      </c>
      <c r="T248" s="44">
        <v>6.38511027</v>
      </c>
    </row>
    <row r="249" spans="17:20">
      <c r="Q249" s="44">
        <v>6.8</v>
      </c>
      <c r="R249" s="44">
        <v>3.2436</v>
      </c>
      <c r="S249" s="44">
        <f t="shared" si="34"/>
        <v>3.5564</v>
      </c>
      <c r="T249" s="44">
        <v>5.80571964</v>
      </c>
    </row>
    <row r="250" spans="17:20">
      <c r="Q250" s="44">
        <v>4.5</v>
      </c>
      <c r="R250" s="44">
        <v>1.8765</v>
      </c>
      <c r="S250" s="44">
        <f t="shared" si="34"/>
        <v>2.6235</v>
      </c>
      <c r="T250" s="44">
        <v>3.35874735</v>
      </c>
    </row>
    <row r="251" spans="17:20">
      <c r="Q251" s="44">
        <v>4.5</v>
      </c>
      <c r="R251" s="44">
        <v>1.737</v>
      </c>
      <c r="S251" s="44">
        <f t="shared" si="34"/>
        <v>2.763</v>
      </c>
      <c r="T251" s="44">
        <v>3.1090563</v>
      </c>
    </row>
    <row r="252" spans="17:20">
      <c r="Q252" s="44">
        <v>4.6</v>
      </c>
      <c r="R252" s="44">
        <v>1.656</v>
      </c>
      <c r="S252" s="44">
        <f t="shared" si="34"/>
        <v>2.944</v>
      </c>
      <c r="T252" s="44">
        <v>2.9640744</v>
      </c>
    </row>
    <row r="253" spans="17:20">
      <c r="Q253" s="44">
        <v>4.3</v>
      </c>
      <c r="R253" s="44">
        <v>1.4104</v>
      </c>
      <c r="S253" s="44">
        <f t="shared" si="34"/>
        <v>2.8896</v>
      </c>
      <c r="T253" s="44">
        <v>2.52447496</v>
      </c>
    </row>
    <row r="254" spans="17:20">
      <c r="Q254" s="44">
        <v>1.7</v>
      </c>
      <c r="R254" s="44">
        <v>0.4964</v>
      </c>
      <c r="S254" s="44">
        <f t="shared" si="34"/>
        <v>1.2036</v>
      </c>
      <c r="T254" s="44">
        <v>0.88850636</v>
      </c>
    </row>
    <row r="255" spans="17:20">
      <c r="Q255" s="44">
        <v>1.5</v>
      </c>
      <c r="R255" s="44">
        <v>0.3915</v>
      </c>
      <c r="S255" s="44">
        <f t="shared" si="34"/>
        <v>1.1085</v>
      </c>
      <c r="T255" s="44">
        <v>0.70074585</v>
      </c>
    </row>
    <row r="256" spans="17:20">
      <c r="Q256" s="44">
        <v>1.7</v>
      </c>
      <c r="R256" s="44">
        <v>0.408</v>
      </c>
      <c r="S256" s="44">
        <f t="shared" si="34"/>
        <v>1.292</v>
      </c>
      <c r="T256" s="44">
        <v>0.7302792</v>
      </c>
    </row>
    <row r="257" spans="17:20">
      <c r="Q257" s="44">
        <v>2.6</v>
      </c>
      <c r="R257" s="44">
        <v>1.9032</v>
      </c>
      <c r="S257" s="44">
        <f t="shared" si="34"/>
        <v>0.6968</v>
      </c>
      <c r="T257" s="44">
        <v>3.07918728</v>
      </c>
    </row>
    <row r="258" spans="17:20">
      <c r="Q258" s="44">
        <v>13.06</v>
      </c>
      <c r="R258" s="44">
        <v>9.06364</v>
      </c>
      <c r="S258" s="44">
        <f t="shared" ref="S258:S321" si="35">Q258-R258</f>
        <v>3.99636</v>
      </c>
      <c r="T258" s="44">
        <v>14.664063156</v>
      </c>
    </row>
    <row r="259" spans="17:20">
      <c r="Q259" s="44">
        <v>13.2</v>
      </c>
      <c r="R259" s="44">
        <v>8.8572</v>
      </c>
      <c r="S259" s="44">
        <f t="shared" si="35"/>
        <v>4.3428</v>
      </c>
      <c r="T259" s="44">
        <v>14.33006388</v>
      </c>
    </row>
    <row r="260" spans="17:20">
      <c r="Q260" s="44">
        <v>14</v>
      </c>
      <c r="R260" s="44">
        <v>8.778</v>
      </c>
      <c r="S260" s="44">
        <f t="shared" si="35"/>
        <v>5.222</v>
      </c>
      <c r="T260" s="44">
        <v>14.2019262</v>
      </c>
    </row>
    <row r="261" spans="17:20">
      <c r="Q261" s="44">
        <v>14.4</v>
      </c>
      <c r="R261" s="44">
        <v>8.4816</v>
      </c>
      <c r="S261" s="44">
        <f t="shared" si="35"/>
        <v>5.9184</v>
      </c>
      <c r="T261" s="44">
        <v>13.72238064</v>
      </c>
    </row>
    <row r="262" spans="17:20">
      <c r="Q262" s="44">
        <v>14.8</v>
      </c>
      <c r="R262" s="44">
        <v>8.1104</v>
      </c>
      <c r="S262" s="44">
        <f t="shared" si="35"/>
        <v>6.6896</v>
      </c>
      <c r="T262" s="44">
        <v>13.12181616</v>
      </c>
    </row>
    <row r="263" spans="17:20">
      <c r="Q263" s="44">
        <v>15.5</v>
      </c>
      <c r="R263" s="44">
        <v>8.0135</v>
      </c>
      <c r="S263" s="44">
        <f t="shared" si="35"/>
        <v>7.4865</v>
      </c>
      <c r="T263" s="44">
        <v>12.96504165</v>
      </c>
    </row>
    <row r="264" spans="17:20">
      <c r="Q264" s="44">
        <v>14.3</v>
      </c>
      <c r="R264" s="44">
        <v>6.8211</v>
      </c>
      <c r="S264" s="44">
        <f t="shared" si="35"/>
        <v>7.4789</v>
      </c>
      <c r="T264" s="44">
        <v>11.03585769</v>
      </c>
    </row>
    <row r="265" spans="17:20">
      <c r="Q265" s="44">
        <v>5.7</v>
      </c>
      <c r="R265" s="44">
        <v>2.3769</v>
      </c>
      <c r="S265" s="44">
        <f t="shared" si="35"/>
        <v>3.3231</v>
      </c>
      <c r="T265" s="44">
        <v>3.84558651</v>
      </c>
    </row>
    <row r="266" spans="17:20">
      <c r="Q266" s="44">
        <v>5.8</v>
      </c>
      <c r="R266" s="44">
        <v>2.2388</v>
      </c>
      <c r="S266" s="44">
        <f t="shared" si="35"/>
        <v>3.5612</v>
      </c>
      <c r="T266" s="44">
        <v>3.62215452</v>
      </c>
    </row>
    <row r="267" spans="17:20">
      <c r="Q267" s="44">
        <v>6</v>
      </c>
      <c r="R267" s="44">
        <v>2.16</v>
      </c>
      <c r="S267" s="44">
        <f t="shared" si="35"/>
        <v>3.84</v>
      </c>
      <c r="T267" s="44">
        <v>3.494664</v>
      </c>
    </row>
    <row r="268" spans="17:20">
      <c r="Q268" s="44">
        <v>4.8</v>
      </c>
      <c r="R268" s="44">
        <v>1.5744</v>
      </c>
      <c r="S268" s="44">
        <f t="shared" si="35"/>
        <v>3.2256</v>
      </c>
      <c r="T268" s="44">
        <v>2.54722176</v>
      </c>
    </row>
    <row r="269" spans="17:20">
      <c r="Q269" s="44">
        <v>4.4</v>
      </c>
      <c r="R269" s="44">
        <v>1.2848</v>
      </c>
      <c r="S269" s="44">
        <f t="shared" si="35"/>
        <v>3.1152</v>
      </c>
      <c r="T269" s="44">
        <v>2.07867792</v>
      </c>
    </row>
    <row r="270" spans="17:20">
      <c r="Q270" s="44">
        <v>4.5</v>
      </c>
      <c r="R270" s="44">
        <v>1.1745</v>
      </c>
      <c r="S270" s="44">
        <f t="shared" si="35"/>
        <v>3.3255</v>
      </c>
      <c r="T270" s="44">
        <v>1.90022355</v>
      </c>
    </row>
    <row r="271" spans="17:20">
      <c r="Q271" s="44">
        <v>3.9</v>
      </c>
      <c r="R271" s="44">
        <v>0.936</v>
      </c>
      <c r="S271" s="44">
        <f t="shared" si="35"/>
        <v>2.964</v>
      </c>
      <c r="T271" s="44">
        <v>1.5143544</v>
      </c>
    </row>
    <row r="272" spans="17:20">
      <c r="Q272" s="44">
        <v>5.6</v>
      </c>
      <c r="R272" s="44">
        <v>4.0992</v>
      </c>
      <c r="S272" s="44">
        <f t="shared" si="35"/>
        <v>1.5008</v>
      </c>
      <c r="T272" s="44">
        <v>6.92477856</v>
      </c>
    </row>
    <row r="273" spans="17:20">
      <c r="Q273" s="44">
        <v>5.36</v>
      </c>
      <c r="R273" s="44">
        <v>3.71984</v>
      </c>
      <c r="S273" s="44">
        <f t="shared" si="35"/>
        <v>1.64016</v>
      </c>
      <c r="T273" s="44">
        <v>6.283925712</v>
      </c>
    </row>
    <row r="274" spans="17:20">
      <c r="Q274" s="44">
        <v>5.68</v>
      </c>
      <c r="R274" s="44">
        <v>3.81128</v>
      </c>
      <c r="S274" s="44">
        <f t="shared" si="35"/>
        <v>1.86872</v>
      </c>
      <c r="T274" s="44">
        <v>6.438395304</v>
      </c>
    </row>
    <row r="275" spans="17:20">
      <c r="Q275" s="44">
        <v>5.7</v>
      </c>
      <c r="R275" s="44">
        <v>3.5739</v>
      </c>
      <c r="S275" s="44">
        <f t="shared" si="35"/>
        <v>2.1261</v>
      </c>
      <c r="T275" s="44">
        <v>6.03738927</v>
      </c>
    </row>
    <row r="276" spans="17:20">
      <c r="Q276" s="44">
        <v>5.8</v>
      </c>
      <c r="R276" s="44">
        <v>3.4162</v>
      </c>
      <c r="S276" s="44">
        <f t="shared" si="35"/>
        <v>2.3838</v>
      </c>
      <c r="T276" s="44">
        <v>5.77098666</v>
      </c>
    </row>
    <row r="277" spans="17:20">
      <c r="Q277" s="44">
        <v>5.4</v>
      </c>
      <c r="R277" s="44">
        <v>2.9592</v>
      </c>
      <c r="S277" s="44">
        <f t="shared" si="35"/>
        <v>2.4408</v>
      </c>
      <c r="T277" s="44">
        <v>4.99897656</v>
      </c>
    </row>
    <row r="278" spans="17:20">
      <c r="Q278" s="44">
        <v>5.3</v>
      </c>
      <c r="R278" s="44">
        <v>2.7401</v>
      </c>
      <c r="S278" s="44">
        <f t="shared" si="35"/>
        <v>2.5599</v>
      </c>
      <c r="T278" s="44">
        <v>4.62885093</v>
      </c>
    </row>
    <row r="279" spans="17:20">
      <c r="Q279" s="44">
        <v>5.4</v>
      </c>
      <c r="R279" s="44">
        <v>2.5758</v>
      </c>
      <c r="S279" s="44">
        <f t="shared" si="35"/>
        <v>2.8242</v>
      </c>
      <c r="T279" s="44">
        <v>4.35129894</v>
      </c>
    </row>
    <row r="280" spans="17:20">
      <c r="Q280" s="44">
        <v>6</v>
      </c>
      <c r="R280" s="44">
        <v>2.502</v>
      </c>
      <c r="S280" s="44">
        <f t="shared" si="35"/>
        <v>3.498</v>
      </c>
      <c r="T280" s="44">
        <v>4.2266286</v>
      </c>
    </row>
    <row r="281" spans="17:20">
      <c r="Q281" s="44">
        <v>6</v>
      </c>
      <c r="R281" s="44">
        <v>2.316</v>
      </c>
      <c r="S281" s="44">
        <f t="shared" si="35"/>
        <v>3.684</v>
      </c>
      <c r="T281" s="44">
        <v>3.9124188</v>
      </c>
    </row>
    <row r="282" spans="17:20">
      <c r="Q282" s="44">
        <v>6</v>
      </c>
      <c r="R282" s="44">
        <v>2.16</v>
      </c>
      <c r="S282" s="44">
        <f t="shared" si="35"/>
        <v>3.84</v>
      </c>
      <c r="T282" s="44">
        <v>3.648888</v>
      </c>
    </row>
    <row r="283" spans="17:20">
      <c r="Q283" s="44">
        <v>6.8</v>
      </c>
      <c r="R283" s="44">
        <v>2.2304</v>
      </c>
      <c r="S283" s="44">
        <f t="shared" si="35"/>
        <v>4.5696</v>
      </c>
      <c r="T283" s="44">
        <v>3.76781472</v>
      </c>
    </row>
    <row r="284" spans="17:20">
      <c r="Q284" s="44">
        <v>6.2</v>
      </c>
      <c r="R284" s="44">
        <v>1.8104</v>
      </c>
      <c r="S284" s="44">
        <f t="shared" si="35"/>
        <v>4.3896</v>
      </c>
      <c r="T284" s="44">
        <v>3.05830872</v>
      </c>
    </row>
    <row r="285" spans="17:20">
      <c r="Q285" s="44">
        <v>6.2</v>
      </c>
      <c r="R285" s="44">
        <v>1.6182</v>
      </c>
      <c r="S285" s="44">
        <f t="shared" si="35"/>
        <v>4.5818</v>
      </c>
      <c r="T285" s="44">
        <v>2.73362526</v>
      </c>
    </row>
    <row r="286" spans="17:20">
      <c r="Q286" s="44">
        <v>6.1</v>
      </c>
      <c r="R286" s="44">
        <v>1.464</v>
      </c>
      <c r="S286" s="44">
        <f t="shared" si="35"/>
        <v>4.636</v>
      </c>
      <c r="T286" s="44">
        <v>2.4731352</v>
      </c>
    </row>
    <row r="287" spans="17:20">
      <c r="Q287" s="44">
        <v>2.3</v>
      </c>
      <c r="R287" s="44">
        <v>1.6836</v>
      </c>
      <c r="S287" s="44">
        <f t="shared" si="35"/>
        <v>0.6164</v>
      </c>
      <c r="T287" s="44">
        <v>2.47539708</v>
      </c>
    </row>
    <row r="288" spans="17:20">
      <c r="Q288" s="44">
        <v>4.39</v>
      </c>
      <c r="R288" s="44">
        <v>3.04666</v>
      </c>
      <c r="S288" s="44">
        <f t="shared" si="35"/>
        <v>1.34334</v>
      </c>
      <c r="T288" s="44">
        <v>4.479504198</v>
      </c>
    </row>
    <row r="289" spans="17:20">
      <c r="Q289" s="44">
        <v>4.43</v>
      </c>
      <c r="R289" s="44">
        <v>2.97253</v>
      </c>
      <c r="S289" s="44">
        <f t="shared" si="35"/>
        <v>1.45747</v>
      </c>
      <c r="T289" s="44">
        <v>4.370510859</v>
      </c>
    </row>
    <row r="290" spans="17:20">
      <c r="Q290" s="44">
        <v>4.7</v>
      </c>
      <c r="R290" s="44">
        <v>2.9469</v>
      </c>
      <c r="S290" s="44">
        <f t="shared" si="35"/>
        <v>1.7531</v>
      </c>
      <c r="T290" s="44">
        <v>4.33282707</v>
      </c>
    </row>
    <row r="291" spans="17:20">
      <c r="Q291" s="44">
        <v>4.7</v>
      </c>
      <c r="R291" s="44">
        <v>2.7683</v>
      </c>
      <c r="S291" s="44">
        <f t="shared" si="35"/>
        <v>1.9317</v>
      </c>
      <c r="T291" s="44">
        <v>4.07023149</v>
      </c>
    </row>
    <row r="292" spans="17:20">
      <c r="Q292" s="44">
        <v>4.8</v>
      </c>
      <c r="R292" s="44">
        <v>2.6304</v>
      </c>
      <c r="S292" s="44">
        <f t="shared" si="35"/>
        <v>2.1696</v>
      </c>
      <c r="T292" s="44">
        <v>3.86747712</v>
      </c>
    </row>
    <row r="293" spans="17:20">
      <c r="Q293" s="44">
        <v>5.2</v>
      </c>
      <c r="R293" s="44">
        <v>2.6884</v>
      </c>
      <c r="S293" s="44">
        <f t="shared" si="35"/>
        <v>2.5116</v>
      </c>
      <c r="T293" s="44">
        <v>3.95275452</v>
      </c>
    </row>
    <row r="294" spans="17:20">
      <c r="Q294" s="44">
        <v>5</v>
      </c>
      <c r="R294" s="44">
        <v>2.385</v>
      </c>
      <c r="S294" s="44">
        <f t="shared" si="35"/>
        <v>2.615</v>
      </c>
      <c r="T294" s="44">
        <v>3.5066655</v>
      </c>
    </row>
    <row r="295" spans="17:20">
      <c r="Q295" s="44">
        <v>5</v>
      </c>
      <c r="R295" s="44">
        <v>2.085</v>
      </c>
      <c r="S295" s="44">
        <f t="shared" si="35"/>
        <v>2.915</v>
      </c>
      <c r="T295" s="44">
        <v>3.0655755</v>
      </c>
    </row>
    <row r="296" spans="17:20">
      <c r="Q296" s="44">
        <v>5.1</v>
      </c>
      <c r="R296" s="44">
        <v>1.9686</v>
      </c>
      <c r="S296" s="44">
        <f t="shared" si="35"/>
        <v>3.1314</v>
      </c>
      <c r="T296" s="44">
        <v>2.89443258</v>
      </c>
    </row>
    <row r="297" spans="17:20">
      <c r="Q297" s="44">
        <v>5.2</v>
      </c>
      <c r="R297" s="44">
        <v>1.872</v>
      </c>
      <c r="S297" s="44">
        <f t="shared" si="35"/>
        <v>3.328</v>
      </c>
      <c r="T297" s="44">
        <v>2.7524016</v>
      </c>
    </row>
    <row r="298" spans="17:20">
      <c r="Q298" s="44">
        <v>5.9</v>
      </c>
      <c r="R298" s="44">
        <v>1.9352</v>
      </c>
      <c r="S298" s="44">
        <f t="shared" si="35"/>
        <v>3.9648</v>
      </c>
      <c r="T298" s="44">
        <v>2.84532456</v>
      </c>
    </row>
    <row r="299" spans="17:20">
      <c r="Q299" s="44">
        <v>6.5</v>
      </c>
      <c r="R299" s="44">
        <v>1.898</v>
      </c>
      <c r="S299" s="44">
        <f t="shared" si="35"/>
        <v>4.602</v>
      </c>
      <c r="T299" s="44">
        <v>2.7906294</v>
      </c>
    </row>
    <row r="300" spans="17:20">
      <c r="Q300" s="44">
        <v>6.6</v>
      </c>
      <c r="R300" s="44">
        <v>1.7226</v>
      </c>
      <c r="S300" s="44">
        <f t="shared" si="35"/>
        <v>4.8774</v>
      </c>
      <c r="T300" s="44">
        <v>2.53273878</v>
      </c>
    </row>
    <row r="301" spans="17:20">
      <c r="Q301" s="44">
        <v>6.2</v>
      </c>
      <c r="R301" s="44">
        <v>1.488</v>
      </c>
      <c r="S301" s="44">
        <f t="shared" si="35"/>
        <v>4.712</v>
      </c>
      <c r="T301" s="44">
        <v>2.1878064</v>
      </c>
    </row>
    <row r="302" spans="17:20">
      <c r="Q302" s="44">
        <v>0.1</v>
      </c>
      <c r="R302" s="44">
        <v>0.0732</v>
      </c>
      <c r="S302" s="44">
        <f t="shared" si="35"/>
        <v>0.0268</v>
      </c>
      <c r="T302" s="44">
        <v>0.1098</v>
      </c>
    </row>
    <row r="303" spans="17:20">
      <c r="Q303" s="44">
        <v>0.21</v>
      </c>
      <c r="R303" s="44">
        <v>0.14574</v>
      </c>
      <c r="S303" s="44">
        <f t="shared" si="35"/>
        <v>0.06426</v>
      </c>
      <c r="T303" s="44">
        <v>0.21861</v>
      </c>
    </row>
    <row r="304" spans="17:20">
      <c r="Q304" s="44">
        <v>0.9</v>
      </c>
      <c r="R304" s="44">
        <v>0.6039</v>
      </c>
      <c r="S304" s="44">
        <f t="shared" si="35"/>
        <v>0.2961</v>
      </c>
      <c r="T304" s="44">
        <v>0.90585</v>
      </c>
    </row>
    <row r="305" spans="17:20">
      <c r="Q305" s="44">
        <v>0.9</v>
      </c>
      <c r="R305" s="44">
        <v>0.5643</v>
      </c>
      <c r="S305" s="44">
        <f t="shared" si="35"/>
        <v>0.3357</v>
      </c>
      <c r="T305" s="44">
        <v>0.84645</v>
      </c>
    </row>
    <row r="306" spans="17:20">
      <c r="Q306" s="44">
        <v>0.1</v>
      </c>
      <c r="R306" s="44">
        <v>0.0589</v>
      </c>
      <c r="S306" s="44">
        <f t="shared" si="35"/>
        <v>0.0411</v>
      </c>
      <c r="T306" s="44">
        <v>0.08835</v>
      </c>
    </row>
    <row r="307" spans="17:20">
      <c r="Q307" s="44">
        <v>0.1</v>
      </c>
      <c r="R307" s="44">
        <v>0.0548</v>
      </c>
      <c r="S307" s="44">
        <f t="shared" si="35"/>
        <v>0.0452</v>
      </c>
      <c r="T307" s="44">
        <v>0.0822</v>
      </c>
    </row>
    <row r="308" spans="17:20">
      <c r="Q308" s="44">
        <v>0.1</v>
      </c>
      <c r="R308" s="44">
        <v>0.0517</v>
      </c>
      <c r="S308" s="44">
        <f t="shared" si="35"/>
        <v>0.0483</v>
      </c>
      <c r="T308" s="44">
        <v>0.07755</v>
      </c>
    </row>
    <row r="309" spans="17:20">
      <c r="Q309" s="44">
        <v>0.1</v>
      </c>
      <c r="R309" s="44">
        <v>0.0477</v>
      </c>
      <c r="S309" s="44">
        <f t="shared" si="35"/>
        <v>0.0523</v>
      </c>
      <c r="T309" s="44">
        <v>0.07155</v>
      </c>
    </row>
    <row r="310" spans="17:20">
      <c r="Q310" s="44">
        <v>0.1</v>
      </c>
      <c r="R310" s="44">
        <v>0.0417</v>
      </c>
      <c r="S310" s="44">
        <f t="shared" si="35"/>
        <v>0.0583</v>
      </c>
      <c r="T310" s="44">
        <v>0.06255</v>
      </c>
    </row>
    <row r="311" spans="17:20">
      <c r="Q311" s="44">
        <v>0.1</v>
      </c>
      <c r="R311" s="44">
        <v>0.0386</v>
      </c>
      <c r="S311" s="44">
        <f t="shared" si="35"/>
        <v>0.0614</v>
      </c>
      <c r="T311" s="44">
        <v>0.0579</v>
      </c>
    </row>
    <row r="312" spans="17:20">
      <c r="Q312" s="44">
        <v>0.1</v>
      </c>
      <c r="R312" s="44">
        <v>0.036</v>
      </c>
      <c r="S312" s="44">
        <f t="shared" si="35"/>
        <v>0.064</v>
      </c>
      <c r="T312" s="44">
        <v>0.054</v>
      </c>
    </row>
    <row r="313" spans="17:20">
      <c r="Q313" s="44">
        <v>0.2</v>
      </c>
      <c r="R313" s="44">
        <v>0.0656</v>
      </c>
      <c r="S313" s="44">
        <f t="shared" si="35"/>
        <v>0.1344</v>
      </c>
      <c r="T313" s="44">
        <v>0.0984</v>
      </c>
    </row>
    <row r="314" spans="17:20">
      <c r="Q314" s="44">
        <v>0.1</v>
      </c>
      <c r="R314" s="44">
        <v>0.0292</v>
      </c>
      <c r="S314" s="44">
        <f t="shared" si="35"/>
        <v>0.0708</v>
      </c>
      <c r="T314" s="44">
        <v>0.0438</v>
      </c>
    </row>
    <row r="315" spans="17:20">
      <c r="Q315" s="44">
        <v>0.1</v>
      </c>
      <c r="R315" s="44">
        <v>0.0261</v>
      </c>
      <c r="S315" s="44">
        <f t="shared" si="35"/>
        <v>0.0739</v>
      </c>
      <c r="T315" s="44">
        <v>0.03915</v>
      </c>
    </row>
    <row r="316" spans="17:20">
      <c r="Q316" s="44">
        <v>0.1</v>
      </c>
      <c r="R316" s="44">
        <v>0.024</v>
      </c>
      <c r="S316" s="44">
        <f t="shared" si="35"/>
        <v>0.076</v>
      </c>
      <c r="T316" s="44">
        <v>0.036</v>
      </c>
    </row>
    <row r="317" spans="17:20">
      <c r="Q317" s="44">
        <v>1.7</v>
      </c>
      <c r="R317" s="44">
        <v>1.2444</v>
      </c>
      <c r="S317" s="44">
        <f t="shared" si="35"/>
        <v>0.4556</v>
      </c>
      <c r="T317" s="44">
        <v>3.00410604</v>
      </c>
    </row>
    <row r="318" spans="17:20">
      <c r="Q318" s="44">
        <v>2.66</v>
      </c>
      <c r="R318" s="44">
        <v>1.84604</v>
      </c>
      <c r="S318" s="44">
        <f t="shared" si="35"/>
        <v>0.81396</v>
      </c>
      <c r="T318" s="44">
        <v>4.456525164</v>
      </c>
    </row>
    <row r="319" spans="17:20">
      <c r="Q319" s="44">
        <v>2.93</v>
      </c>
      <c r="R319" s="44">
        <v>1.96603</v>
      </c>
      <c r="S319" s="44">
        <f t="shared" si="35"/>
        <v>0.96397</v>
      </c>
      <c r="T319" s="44">
        <v>4.746193023</v>
      </c>
    </row>
    <row r="320" spans="17:20">
      <c r="Q320" s="44">
        <v>2.3</v>
      </c>
      <c r="R320" s="44">
        <v>1.4421</v>
      </c>
      <c r="S320" s="44">
        <f t="shared" si="35"/>
        <v>0.8579</v>
      </c>
      <c r="T320" s="44">
        <v>3.48137361</v>
      </c>
    </row>
    <row r="321" spans="17:20">
      <c r="Q321" s="44">
        <v>2</v>
      </c>
      <c r="R321" s="44">
        <v>1.178</v>
      </c>
      <c r="S321" s="44">
        <f t="shared" si="35"/>
        <v>0.822</v>
      </c>
      <c r="T321" s="44">
        <v>2.8438098</v>
      </c>
    </row>
    <row r="322" spans="17:20">
      <c r="Q322" s="44">
        <v>1.9</v>
      </c>
      <c r="R322" s="44">
        <v>1.0412</v>
      </c>
      <c r="S322" s="44">
        <f t="shared" ref="S322:S385" si="36">Q322-R322</f>
        <v>0.8588</v>
      </c>
      <c r="T322" s="44">
        <v>2.51356092</v>
      </c>
    </row>
    <row r="323" spans="17:20">
      <c r="Q323" s="44">
        <v>1.8</v>
      </c>
      <c r="R323" s="44">
        <v>0.9306</v>
      </c>
      <c r="S323" s="44">
        <f t="shared" si="36"/>
        <v>0.8694</v>
      </c>
      <c r="T323" s="44">
        <v>2.24656146</v>
      </c>
    </row>
    <row r="324" spans="17:20">
      <c r="Q324" s="44">
        <v>1.7</v>
      </c>
      <c r="R324" s="44">
        <v>0.8109</v>
      </c>
      <c r="S324" s="44">
        <f t="shared" si="36"/>
        <v>0.8891</v>
      </c>
      <c r="T324" s="44">
        <v>1.95759369</v>
      </c>
    </row>
    <row r="325" spans="17:20">
      <c r="Q325" s="44">
        <v>1.5</v>
      </c>
      <c r="R325" s="44">
        <v>0.6255</v>
      </c>
      <c r="S325" s="44">
        <f t="shared" si="36"/>
        <v>0.8745</v>
      </c>
      <c r="T325" s="44">
        <v>1.51001955</v>
      </c>
    </row>
    <row r="326" spans="17:20">
      <c r="Q326" s="44">
        <v>1.2</v>
      </c>
      <c r="R326" s="44">
        <v>0.4632</v>
      </c>
      <c r="S326" s="44">
        <f t="shared" si="36"/>
        <v>0.7368</v>
      </c>
      <c r="T326" s="44">
        <v>1.11821112</v>
      </c>
    </row>
    <row r="327" spans="17:20">
      <c r="Q327" s="44">
        <v>1.1</v>
      </c>
      <c r="R327" s="44">
        <v>0.396</v>
      </c>
      <c r="S327" s="44">
        <f t="shared" si="36"/>
        <v>0.704</v>
      </c>
      <c r="T327" s="44">
        <v>0.9559836</v>
      </c>
    </row>
    <row r="328" spans="17:20">
      <c r="Q328" s="44">
        <v>0.9</v>
      </c>
      <c r="R328" s="44">
        <v>0.2952</v>
      </c>
      <c r="S328" s="44">
        <f t="shared" si="36"/>
        <v>0.6048</v>
      </c>
      <c r="T328" s="44">
        <v>0.71264232</v>
      </c>
    </row>
    <row r="329" spans="17:20">
      <c r="Q329" s="44">
        <v>0.7</v>
      </c>
      <c r="R329" s="44">
        <v>0.2044</v>
      </c>
      <c r="S329" s="44">
        <f t="shared" si="36"/>
        <v>0.4956</v>
      </c>
      <c r="T329" s="44">
        <v>0.49344204</v>
      </c>
    </row>
    <row r="330" spans="17:20">
      <c r="Q330" s="44">
        <v>0.7</v>
      </c>
      <c r="R330" s="44">
        <v>0.1827</v>
      </c>
      <c r="S330" s="44">
        <f t="shared" si="36"/>
        <v>0.5173</v>
      </c>
      <c r="T330" s="44">
        <v>0.44105607</v>
      </c>
    </row>
    <row r="331" spans="17:20">
      <c r="Q331" s="44">
        <v>0.6</v>
      </c>
      <c r="R331" s="44">
        <v>0.144</v>
      </c>
      <c r="S331" s="44">
        <f t="shared" si="36"/>
        <v>0.456</v>
      </c>
      <c r="T331" s="44">
        <v>0.3476304</v>
      </c>
    </row>
    <row r="332" spans="17:20">
      <c r="Q332" s="44">
        <v>19.7</v>
      </c>
      <c r="R332" s="44">
        <v>14.4204</v>
      </c>
      <c r="S332" s="44">
        <f t="shared" si="36"/>
        <v>5.2796</v>
      </c>
      <c r="T332" s="44">
        <v>32.09404224</v>
      </c>
    </row>
    <row r="333" spans="17:20">
      <c r="Q333" s="44">
        <v>19.7</v>
      </c>
      <c r="R333" s="44">
        <v>13.6718</v>
      </c>
      <c r="S333" s="44">
        <f t="shared" si="36"/>
        <v>6.0282</v>
      </c>
      <c r="T333" s="44">
        <v>30.42795808</v>
      </c>
    </row>
    <row r="334" spans="17:20">
      <c r="Q334" s="44">
        <v>20</v>
      </c>
      <c r="R334" s="44">
        <v>13.42</v>
      </c>
      <c r="S334" s="44">
        <f t="shared" si="36"/>
        <v>6.58</v>
      </c>
      <c r="T334" s="44">
        <v>29.867552</v>
      </c>
    </row>
    <row r="335" spans="17:20">
      <c r="Q335" s="44">
        <v>19.5</v>
      </c>
      <c r="R335" s="44">
        <v>12.2265</v>
      </c>
      <c r="S335" s="44">
        <f t="shared" si="36"/>
        <v>7.2735</v>
      </c>
      <c r="T335" s="44">
        <v>27.2112984</v>
      </c>
    </row>
    <row r="336" spans="17:20">
      <c r="Q336" s="44">
        <v>19.4</v>
      </c>
      <c r="R336" s="44">
        <v>11.4266</v>
      </c>
      <c r="S336" s="44">
        <f t="shared" si="36"/>
        <v>7.9734</v>
      </c>
      <c r="T336" s="44">
        <v>25.43104096</v>
      </c>
    </row>
    <row r="337" spans="17:20">
      <c r="Q337" s="44">
        <v>19.3</v>
      </c>
      <c r="R337" s="44">
        <v>10.5764</v>
      </c>
      <c r="S337" s="44">
        <f t="shared" si="36"/>
        <v>8.7236</v>
      </c>
      <c r="T337" s="44">
        <v>23.53883584</v>
      </c>
    </row>
    <row r="338" spans="17:20">
      <c r="Q338" s="44">
        <v>17.8</v>
      </c>
      <c r="R338" s="44">
        <v>9.2026</v>
      </c>
      <c r="S338" s="44">
        <f t="shared" si="36"/>
        <v>8.5974</v>
      </c>
      <c r="T338" s="44">
        <v>20.48130656</v>
      </c>
    </row>
    <row r="339" spans="17:20">
      <c r="Q339" s="44">
        <v>17.6</v>
      </c>
      <c r="R339" s="44">
        <v>8.3952</v>
      </c>
      <c r="S339" s="44">
        <f t="shared" si="36"/>
        <v>9.2048</v>
      </c>
      <c r="T339" s="44">
        <v>18.68435712</v>
      </c>
    </row>
    <row r="340" spans="17:20">
      <c r="Q340" s="44">
        <v>79</v>
      </c>
      <c r="R340" s="44">
        <v>32.943</v>
      </c>
      <c r="S340" s="44">
        <f t="shared" si="36"/>
        <v>46.057</v>
      </c>
      <c r="T340" s="44">
        <v>73.3179408</v>
      </c>
    </row>
    <row r="341" spans="17:20">
      <c r="Q341" s="44">
        <v>76.9</v>
      </c>
      <c r="R341" s="44">
        <v>29.6834</v>
      </c>
      <c r="S341" s="44">
        <f t="shared" si="36"/>
        <v>47.2166</v>
      </c>
      <c r="T341" s="44">
        <v>66.06337504</v>
      </c>
    </row>
    <row r="342" spans="17:20">
      <c r="Q342" s="44">
        <v>79.8</v>
      </c>
      <c r="R342" s="44">
        <v>28.728</v>
      </c>
      <c r="S342" s="44">
        <f t="shared" si="36"/>
        <v>51.072</v>
      </c>
      <c r="T342" s="44">
        <v>63.9370368</v>
      </c>
    </row>
    <row r="343" spans="17:20">
      <c r="Q343" s="44">
        <v>78.9</v>
      </c>
      <c r="R343" s="44">
        <v>25.8792</v>
      </c>
      <c r="S343" s="44">
        <f t="shared" si="36"/>
        <v>53.0208</v>
      </c>
      <c r="T343" s="44">
        <v>57.59674752</v>
      </c>
    </row>
    <row r="344" spans="17:20">
      <c r="Q344" s="44">
        <v>78.3</v>
      </c>
      <c r="R344" s="44">
        <v>22.8636</v>
      </c>
      <c r="S344" s="44">
        <f t="shared" si="36"/>
        <v>55.4364</v>
      </c>
      <c r="T344" s="44">
        <v>50.88522816</v>
      </c>
    </row>
    <row r="345" spans="17:20">
      <c r="Q345" s="44">
        <v>84.3</v>
      </c>
      <c r="R345" s="44">
        <v>22.0023</v>
      </c>
      <c r="S345" s="44">
        <f t="shared" si="36"/>
        <v>62.2977</v>
      </c>
      <c r="T345" s="44">
        <v>48.96831888</v>
      </c>
    </row>
    <row r="346" spans="17:20">
      <c r="Q346" s="44">
        <v>75.3</v>
      </c>
      <c r="R346" s="44">
        <v>18.072</v>
      </c>
      <c r="S346" s="44">
        <f t="shared" si="36"/>
        <v>57.228</v>
      </c>
      <c r="T346" s="44">
        <v>40.2210432</v>
      </c>
    </row>
    <row r="347" spans="17:20">
      <c r="Q347" s="44">
        <v>9.7</v>
      </c>
      <c r="R347" s="44">
        <v>7.1004</v>
      </c>
      <c r="S347" s="44">
        <f t="shared" si="36"/>
        <v>2.5996</v>
      </c>
      <c r="T347" s="44">
        <v>17.8823574</v>
      </c>
    </row>
    <row r="348" spans="17:20">
      <c r="Q348" s="44">
        <v>2.23</v>
      </c>
      <c r="R348" s="44">
        <v>1.54762</v>
      </c>
      <c r="S348" s="44">
        <f t="shared" si="36"/>
        <v>0.68238</v>
      </c>
      <c r="T348" s="44">
        <v>3.89768097</v>
      </c>
    </row>
    <row r="349" spans="17:20">
      <c r="Q349" s="44">
        <v>4.15</v>
      </c>
      <c r="R349" s="44">
        <v>2.78465</v>
      </c>
      <c r="S349" s="44">
        <f t="shared" si="36"/>
        <v>1.36535</v>
      </c>
      <c r="T349" s="44">
        <v>7.013141025</v>
      </c>
    </row>
    <row r="350" spans="17:20">
      <c r="Q350" s="44">
        <v>3.8</v>
      </c>
      <c r="R350" s="44">
        <v>2.3826</v>
      </c>
      <c r="S350" s="44">
        <f t="shared" si="36"/>
        <v>1.4174</v>
      </c>
      <c r="T350" s="44">
        <v>6.0005781</v>
      </c>
    </row>
    <row r="351" spans="17:20">
      <c r="Q351" s="44">
        <v>4</v>
      </c>
      <c r="R351" s="44">
        <v>2.356</v>
      </c>
      <c r="S351" s="44">
        <f t="shared" si="36"/>
        <v>1.644</v>
      </c>
      <c r="T351" s="44">
        <v>5.933586</v>
      </c>
    </row>
    <row r="352" spans="17:20">
      <c r="Q352" s="44">
        <v>5.6</v>
      </c>
      <c r="R352" s="44">
        <v>3.0688</v>
      </c>
      <c r="S352" s="44">
        <f t="shared" si="36"/>
        <v>2.5312</v>
      </c>
      <c r="T352" s="44">
        <v>7.7287728</v>
      </c>
    </row>
    <row r="353" spans="17:20">
      <c r="Q353" s="44">
        <v>6.1</v>
      </c>
      <c r="R353" s="44">
        <v>3.1537</v>
      </c>
      <c r="S353" s="44">
        <f t="shared" si="36"/>
        <v>2.9463</v>
      </c>
      <c r="T353" s="44">
        <v>7.94259345</v>
      </c>
    </row>
    <row r="354" spans="17:20">
      <c r="Q354" s="44">
        <v>5.7</v>
      </c>
      <c r="R354" s="44">
        <v>2.7189</v>
      </c>
      <c r="S354" s="44">
        <f t="shared" si="36"/>
        <v>2.9811</v>
      </c>
      <c r="T354" s="44">
        <v>6.84754965</v>
      </c>
    </row>
    <row r="355" spans="17:20">
      <c r="Q355" s="44">
        <v>5.9</v>
      </c>
      <c r="R355" s="44">
        <v>2.4603</v>
      </c>
      <c r="S355" s="44">
        <f t="shared" si="36"/>
        <v>3.4397</v>
      </c>
      <c r="T355" s="44">
        <v>6.19626555</v>
      </c>
    </row>
    <row r="356" spans="17:20">
      <c r="Q356" s="44">
        <v>6</v>
      </c>
      <c r="R356" s="44">
        <v>2.316</v>
      </c>
      <c r="S356" s="44">
        <f t="shared" si="36"/>
        <v>3.684</v>
      </c>
      <c r="T356" s="44">
        <v>5.832846</v>
      </c>
    </row>
    <row r="357" spans="17:20">
      <c r="Q357" s="44">
        <v>1.3</v>
      </c>
      <c r="R357" s="44">
        <v>0.468</v>
      </c>
      <c r="S357" s="44">
        <f t="shared" si="36"/>
        <v>0.832</v>
      </c>
      <c r="T357" s="44">
        <v>1.178658</v>
      </c>
    </row>
    <row r="358" spans="17:20">
      <c r="Q358" s="44">
        <v>1.3</v>
      </c>
      <c r="R358" s="44">
        <v>0.4264</v>
      </c>
      <c r="S358" s="44">
        <f t="shared" si="36"/>
        <v>0.8736</v>
      </c>
      <c r="T358" s="44">
        <v>1.0738884</v>
      </c>
    </row>
    <row r="359" spans="17:20">
      <c r="Q359" s="44">
        <v>0.9</v>
      </c>
      <c r="R359" s="44">
        <v>0.2628</v>
      </c>
      <c r="S359" s="44">
        <f t="shared" si="36"/>
        <v>0.6372</v>
      </c>
      <c r="T359" s="44">
        <v>0.6618618</v>
      </c>
    </row>
    <row r="360" spans="17:20">
      <c r="Q360" s="44">
        <v>0.8</v>
      </c>
      <c r="R360" s="44">
        <v>0.2088</v>
      </c>
      <c r="S360" s="44">
        <f t="shared" si="36"/>
        <v>0.5912</v>
      </c>
      <c r="T360" s="44">
        <v>0.5258628</v>
      </c>
    </row>
    <row r="361" spans="17:20">
      <c r="Q361" s="44">
        <v>0.9</v>
      </c>
      <c r="R361" s="44">
        <v>0.216</v>
      </c>
      <c r="S361" s="44">
        <f t="shared" si="36"/>
        <v>0.684</v>
      </c>
      <c r="T361" s="44">
        <v>0.543996</v>
      </c>
    </row>
    <row r="362" spans="17:20">
      <c r="Q362" s="44">
        <v>14.1</v>
      </c>
      <c r="R362" s="44">
        <v>10.3212</v>
      </c>
      <c r="S362" s="44">
        <f t="shared" si="36"/>
        <v>3.7788</v>
      </c>
      <c r="T362" s="44">
        <v>25.22294856</v>
      </c>
    </row>
    <row r="363" spans="17:20">
      <c r="Q363" s="44">
        <v>14.67</v>
      </c>
      <c r="R363" s="44">
        <v>10.18098</v>
      </c>
      <c r="S363" s="44">
        <f t="shared" si="36"/>
        <v>4.48902</v>
      </c>
      <c r="T363" s="44">
        <v>24.880278924</v>
      </c>
    </row>
    <row r="364" spans="17:20">
      <c r="Q364" s="44">
        <v>14.83</v>
      </c>
      <c r="R364" s="44">
        <v>9.95093</v>
      </c>
      <c r="S364" s="44">
        <f t="shared" si="36"/>
        <v>4.87907</v>
      </c>
      <c r="T364" s="44">
        <v>24.318082734</v>
      </c>
    </row>
    <row r="365" spans="17:20">
      <c r="Q365" s="44">
        <v>14.8</v>
      </c>
      <c r="R365" s="44">
        <v>9.2796</v>
      </c>
      <c r="S365" s="44">
        <f t="shared" si="36"/>
        <v>5.5204</v>
      </c>
      <c r="T365" s="44">
        <v>22.67748648</v>
      </c>
    </row>
    <row r="366" spans="17:20">
      <c r="Q366" s="44">
        <v>15.1</v>
      </c>
      <c r="R366" s="44">
        <v>8.8939</v>
      </c>
      <c r="S366" s="44">
        <f t="shared" si="36"/>
        <v>6.2061</v>
      </c>
      <c r="T366" s="44">
        <v>21.73491282</v>
      </c>
    </row>
    <row r="367" spans="17:20">
      <c r="Q367" s="44">
        <v>17.3</v>
      </c>
      <c r="R367" s="44">
        <v>9.4804</v>
      </c>
      <c r="S367" s="44">
        <f t="shared" si="36"/>
        <v>7.8196</v>
      </c>
      <c r="T367" s="44">
        <v>23.16820152</v>
      </c>
    </row>
    <row r="368" spans="17:20">
      <c r="Q368" s="44">
        <v>17.1</v>
      </c>
      <c r="R368" s="44">
        <v>8.8407</v>
      </c>
      <c r="S368" s="44">
        <f t="shared" si="36"/>
        <v>8.2593</v>
      </c>
      <c r="T368" s="44">
        <v>21.60490266</v>
      </c>
    </row>
    <row r="369" spans="17:20">
      <c r="Q369" s="44">
        <v>17.7</v>
      </c>
      <c r="R369" s="44">
        <v>8.4429</v>
      </c>
      <c r="S369" s="44">
        <f t="shared" si="36"/>
        <v>9.2571</v>
      </c>
      <c r="T369" s="44">
        <v>20.63275902</v>
      </c>
    </row>
    <row r="370" spans="17:20">
      <c r="Q370" s="44">
        <v>16.1</v>
      </c>
      <c r="R370" s="44">
        <v>6.7137</v>
      </c>
      <c r="S370" s="44">
        <f t="shared" si="36"/>
        <v>9.3863</v>
      </c>
      <c r="T370" s="44">
        <v>16.40694006</v>
      </c>
    </row>
    <row r="371" spans="17:20">
      <c r="Q371" s="44">
        <v>16.5</v>
      </c>
      <c r="R371" s="44">
        <v>6.369</v>
      </c>
      <c r="S371" s="44">
        <f t="shared" si="36"/>
        <v>10.131</v>
      </c>
      <c r="T371" s="44">
        <v>15.5645622</v>
      </c>
    </row>
    <row r="372" spans="17:20">
      <c r="Q372" s="44">
        <v>16.9</v>
      </c>
      <c r="R372" s="44">
        <v>6.084</v>
      </c>
      <c r="S372" s="44">
        <f t="shared" si="36"/>
        <v>10.816</v>
      </c>
      <c r="T372" s="44">
        <v>14.8680792</v>
      </c>
    </row>
    <row r="373" spans="17:20">
      <c r="Q373" s="44">
        <v>17.6</v>
      </c>
      <c r="R373" s="44">
        <v>5.7728</v>
      </c>
      <c r="S373" s="44">
        <f t="shared" si="36"/>
        <v>11.8272</v>
      </c>
      <c r="T373" s="44">
        <v>14.10756864</v>
      </c>
    </row>
    <row r="374" spans="17:20">
      <c r="Q374" s="44">
        <v>18.8</v>
      </c>
      <c r="R374" s="44">
        <v>5.4896</v>
      </c>
      <c r="S374" s="44">
        <f t="shared" si="36"/>
        <v>13.3104</v>
      </c>
      <c r="T374" s="44">
        <v>13.41548448</v>
      </c>
    </row>
    <row r="375" spans="17:20">
      <c r="Q375" s="44">
        <v>19.1</v>
      </c>
      <c r="R375" s="44">
        <v>4.9851</v>
      </c>
      <c r="S375" s="44">
        <f t="shared" si="36"/>
        <v>14.1149</v>
      </c>
      <c r="T375" s="44">
        <v>12.18258738</v>
      </c>
    </row>
    <row r="376" spans="17:20">
      <c r="Q376" s="44">
        <v>22</v>
      </c>
      <c r="R376" s="44">
        <v>5.28</v>
      </c>
      <c r="S376" s="44">
        <f t="shared" si="36"/>
        <v>16.72</v>
      </c>
      <c r="T376" s="44">
        <v>12.903264</v>
      </c>
    </row>
    <row r="377" spans="17:20">
      <c r="Q377" s="44">
        <v>39</v>
      </c>
      <c r="R377" s="44">
        <v>28.548</v>
      </c>
      <c r="S377" s="44">
        <f t="shared" si="36"/>
        <v>10.452</v>
      </c>
      <c r="T377" s="44">
        <v>42.350958</v>
      </c>
    </row>
    <row r="378" spans="17:20">
      <c r="Q378" s="44">
        <v>36.85</v>
      </c>
      <c r="R378" s="44">
        <v>25.5739</v>
      </c>
      <c r="S378" s="44">
        <f t="shared" si="36"/>
        <v>11.2761</v>
      </c>
      <c r="T378" s="44">
        <v>37.93888065</v>
      </c>
    </row>
    <row r="379" spans="17:20">
      <c r="Q379" s="44">
        <v>37.13</v>
      </c>
      <c r="R379" s="44">
        <v>24.91423</v>
      </c>
      <c r="S379" s="44">
        <f t="shared" si="36"/>
        <v>12.21577</v>
      </c>
      <c r="T379" s="44">
        <v>36.960260205</v>
      </c>
    </row>
    <row r="380" spans="17:20">
      <c r="Q380" s="44">
        <v>36.3</v>
      </c>
      <c r="R380" s="44">
        <v>22.7601</v>
      </c>
      <c r="S380" s="44">
        <f t="shared" si="36"/>
        <v>13.5399</v>
      </c>
      <c r="T380" s="44">
        <v>33.76460835</v>
      </c>
    </row>
    <row r="381" spans="17:20">
      <c r="Q381" s="44">
        <v>37.2</v>
      </c>
      <c r="R381" s="44">
        <v>21.9108</v>
      </c>
      <c r="S381" s="44">
        <f t="shared" si="36"/>
        <v>15.2892</v>
      </c>
      <c r="T381" s="44">
        <v>32.5046718</v>
      </c>
    </row>
    <row r="382" spans="17:20">
      <c r="Q382" s="44">
        <v>37.2</v>
      </c>
      <c r="R382" s="44">
        <v>20.3856</v>
      </c>
      <c r="S382" s="44">
        <f t="shared" si="36"/>
        <v>16.8144</v>
      </c>
      <c r="T382" s="44">
        <v>30.2420376</v>
      </c>
    </row>
    <row r="383" spans="17:20">
      <c r="Q383" s="44">
        <v>37.6</v>
      </c>
      <c r="R383" s="44">
        <v>19.4392</v>
      </c>
      <c r="S383" s="44">
        <f t="shared" si="36"/>
        <v>18.1608</v>
      </c>
      <c r="T383" s="44">
        <v>28.8380532</v>
      </c>
    </row>
    <row r="384" spans="17:20">
      <c r="Q384" s="44">
        <v>37.2</v>
      </c>
      <c r="R384" s="44">
        <v>17.7444</v>
      </c>
      <c r="S384" s="44">
        <f t="shared" si="36"/>
        <v>19.4556</v>
      </c>
      <c r="T384" s="44">
        <v>26.3238174</v>
      </c>
    </row>
    <row r="385" spans="17:20">
      <c r="Q385" s="44">
        <v>38</v>
      </c>
      <c r="R385" s="44">
        <v>15.846</v>
      </c>
      <c r="S385" s="44">
        <f t="shared" si="36"/>
        <v>22.154</v>
      </c>
      <c r="T385" s="44">
        <v>23.507541</v>
      </c>
    </row>
    <row r="386" spans="17:20">
      <c r="Q386" s="44">
        <v>42.3</v>
      </c>
      <c r="R386" s="44">
        <v>16.3278</v>
      </c>
      <c r="S386" s="44">
        <f t="shared" ref="S386:S449" si="37">Q386-R386</f>
        <v>25.9722</v>
      </c>
      <c r="T386" s="44">
        <v>24.2222913</v>
      </c>
    </row>
    <row r="387" spans="17:20">
      <c r="Q387" s="44">
        <v>44</v>
      </c>
      <c r="R387" s="44">
        <v>15.84</v>
      </c>
      <c r="S387" s="44">
        <f t="shared" si="37"/>
        <v>28.16</v>
      </c>
      <c r="T387" s="44">
        <v>23.49864</v>
      </c>
    </row>
    <row r="388" spans="17:20">
      <c r="Q388" s="44">
        <v>45.3</v>
      </c>
      <c r="R388" s="44">
        <v>14.8584</v>
      </c>
      <c r="S388" s="44">
        <f t="shared" si="37"/>
        <v>30.4416</v>
      </c>
      <c r="T388" s="44">
        <v>22.0424364</v>
      </c>
    </row>
    <row r="389" spans="17:20">
      <c r="Q389" s="44">
        <v>53.1</v>
      </c>
      <c r="R389" s="44">
        <v>15.5052</v>
      </c>
      <c r="S389" s="44">
        <f t="shared" si="37"/>
        <v>37.5948</v>
      </c>
      <c r="T389" s="44">
        <v>23.0019642</v>
      </c>
    </row>
    <row r="390" spans="17:20">
      <c r="Q390" s="44">
        <v>53.2</v>
      </c>
      <c r="R390" s="44">
        <v>13.8852</v>
      </c>
      <c r="S390" s="44">
        <f t="shared" si="37"/>
        <v>39.3148</v>
      </c>
      <c r="T390" s="44">
        <v>20.5986942</v>
      </c>
    </row>
    <row r="391" spans="17:20">
      <c r="Q391" s="44">
        <v>115</v>
      </c>
      <c r="R391" s="44">
        <v>27.6</v>
      </c>
      <c r="S391" s="44">
        <f t="shared" si="37"/>
        <v>87.4</v>
      </c>
      <c r="T391" s="44">
        <v>40.9446</v>
      </c>
    </row>
    <row r="392" spans="17:20">
      <c r="Q392" s="44">
        <v>43.5</v>
      </c>
      <c r="R392" s="44">
        <v>31.842</v>
      </c>
      <c r="S392" s="44">
        <f t="shared" si="37"/>
        <v>11.658</v>
      </c>
      <c r="T392" s="44">
        <v>45.4257972</v>
      </c>
    </row>
    <row r="393" spans="17:20">
      <c r="Q393" s="44">
        <v>41.29</v>
      </c>
      <c r="R393" s="44">
        <v>28.65526</v>
      </c>
      <c r="S393" s="44">
        <f t="shared" si="37"/>
        <v>12.63474</v>
      </c>
      <c r="T393" s="44">
        <v>40.879593916</v>
      </c>
    </row>
    <row r="394" spans="17:20">
      <c r="Q394" s="44">
        <v>45.2</v>
      </c>
      <c r="R394" s="44">
        <v>30.3292</v>
      </c>
      <c r="S394" s="44">
        <f t="shared" si="37"/>
        <v>14.8708</v>
      </c>
      <c r="T394" s="44">
        <v>43.26763672</v>
      </c>
    </row>
    <row r="395" spans="17:20">
      <c r="Q395" s="44">
        <v>46.9</v>
      </c>
      <c r="R395" s="44">
        <v>29.4063</v>
      </c>
      <c r="S395" s="44">
        <f t="shared" si="37"/>
        <v>17.4937</v>
      </c>
      <c r="T395" s="44">
        <v>41.95102758</v>
      </c>
    </row>
    <row r="396" spans="17:20">
      <c r="Q396" s="44">
        <v>46.5</v>
      </c>
      <c r="R396" s="44">
        <v>27.3885</v>
      </c>
      <c r="S396" s="44">
        <f t="shared" si="37"/>
        <v>19.1115</v>
      </c>
      <c r="T396" s="44">
        <v>39.0724341</v>
      </c>
    </row>
    <row r="397" spans="17:20">
      <c r="Q397" s="44">
        <v>45.5</v>
      </c>
      <c r="R397" s="44">
        <v>24.934</v>
      </c>
      <c r="S397" s="44">
        <f t="shared" si="37"/>
        <v>20.566</v>
      </c>
      <c r="T397" s="44">
        <v>35.5708444</v>
      </c>
    </row>
    <row r="398" spans="17:20">
      <c r="Q398" s="44">
        <v>43.5</v>
      </c>
      <c r="R398" s="44">
        <v>22.4895</v>
      </c>
      <c r="S398" s="44">
        <f t="shared" si="37"/>
        <v>21.0105</v>
      </c>
      <c r="T398" s="44">
        <v>32.0835207</v>
      </c>
    </row>
    <row r="399" spans="17:20">
      <c r="Q399" s="44">
        <v>43.7</v>
      </c>
      <c r="R399" s="44">
        <v>20.8449</v>
      </c>
      <c r="S399" s="44">
        <f t="shared" si="37"/>
        <v>22.8551</v>
      </c>
      <c r="T399" s="44">
        <v>29.73733434</v>
      </c>
    </row>
    <row r="400" spans="17:20">
      <c r="Q400" s="44">
        <v>28.4</v>
      </c>
      <c r="R400" s="44">
        <v>11.8428</v>
      </c>
      <c r="S400" s="44">
        <f t="shared" si="37"/>
        <v>16.5572</v>
      </c>
      <c r="T400" s="44">
        <v>16.89493848</v>
      </c>
    </row>
    <row r="401" spans="17:20">
      <c r="Q401" s="44">
        <v>27.9</v>
      </c>
      <c r="R401" s="44">
        <v>10.7694</v>
      </c>
      <c r="S401" s="44">
        <f t="shared" si="37"/>
        <v>17.1306</v>
      </c>
      <c r="T401" s="44">
        <v>15.36362604</v>
      </c>
    </row>
    <row r="402" spans="17:20">
      <c r="Q402" s="44">
        <v>27.4</v>
      </c>
      <c r="R402" s="44">
        <v>9.864</v>
      </c>
      <c r="S402" s="44">
        <f t="shared" si="37"/>
        <v>17.536</v>
      </c>
      <c r="T402" s="44">
        <v>14.0719824</v>
      </c>
    </row>
    <row r="403" spans="17:20">
      <c r="Q403" s="44">
        <v>27.6</v>
      </c>
      <c r="R403" s="44">
        <v>9.0528</v>
      </c>
      <c r="S403" s="44">
        <f t="shared" si="37"/>
        <v>18.5472</v>
      </c>
      <c r="T403" s="44">
        <v>12.91472448</v>
      </c>
    </row>
    <row r="404" spans="17:20">
      <c r="Q404" s="44">
        <v>26.4</v>
      </c>
      <c r="R404" s="44">
        <v>7.7088</v>
      </c>
      <c r="S404" s="44">
        <f t="shared" si="37"/>
        <v>18.6912</v>
      </c>
      <c r="T404" s="44">
        <v>10.99737408</v>
      </c>
    </row>
    <row r="405" spans="17:20">
      <c r="Q405" s="44">
        <v>28.1</v>
      </c>
      <c r="R405" s="44">
        <v>7.3341</v>
      </c>
      <c r="S405" s="44">
        <f t="shared" si="37"/>
        <v>20.7659</v>
      </c>
      <c r="T405" s="44">
        <v>10.46282706</v>
      </c>
    </row>
    <row r="406" spans="17:20">
      <c r="Q406" s="44">
        <v>27.9</v>
      </c>
      <c r="R406" s="44">
        <v>6.696</v>
      </c>
      <c r="S406" s="44">
        <f t="shared" si="37"/>
        <v>21.204</v>
      </c>
      <c r="T406" s="44">
        <v>9.5525136</v>
      </c>
    </row>
    <row r="407" spans="17:20">
      <c r="Q407" s="44">
        <v>14</v>
      </c>
      <c r="R407" s="44">
        <v>10.248</v>
      </c>
      <c r="S407" s="44">
        <f t="shared" si="37"/>
        <v>3.752</v>
      </c>
      <c r="T407" s="44">
        <v>19.8083592</v>
      </c>
    </row>
    <row r="408" spans="17:20">
      <c r="Q408" s="44">
        <v>30.79</v>
      </c>
      <c r="R408" s="44">
        <v>21.36826</v>
      </c>
      <c r="S408" s="44">
        <f t="shared" si="37"/>
        <v>9.42174</v>
      </c>
      <c r="T408" s="44">
        <v>41.302709754</v>
      </c>
    </row>
    <row r="409" spans="17:20">
      <c r="Q409" s="44">
        <v>29.34</v>
      </c>
      <c r="R409" s="44">
        <v>19.68714</v>
      </c>
      <c r="S409" s="44">
        <f t="shared" si="37"/>
        <v>9.65286</v>
      </c>
      <c r="T409" s="44">
        <v>38.053272906</v>
      </c>
    </row>
    <row r="410" spans="17:20">
      <c r="Q410" s="44">
        <v>29.1</v>
      </c>
      <c r="R410" s="44">
        <v>18.2457</v>
      </c>
      <c r="S410" s="44">
        <f t="shared" si="37"/>
        <v>10.8543</v>
      </c>
      <c r="T410" s="44">
        <v>35.26711353</v>
      </c>
    </row>
    <row r="411" spans="17:20">
      <c r="Q411" s="44">
        <v>29.4</v>
      </c>
      <c r="R411" s="44">
        <v>17.3166</v>
      </c>
      <c r="S411" s="44">
        <f t="shared" si="37"/>
        <v>12.0834</v>
      </c>
      <c r="T411" s="44">
        <v>33.47125614</v>
      </c>
    </row>
    <row r="412" spans="17:20">
      <c r="Q412" s="44">
        <v>30.2</v>
      </c>
      <c r="R412" s="44">
        <v>16.5496</v>
      </c>
      <c r="S412" s="44">
        <f t="shared" si="37"/>
        <v>13.6504</v>
      </c>
      <c r="T412" s="44">
        <v>31.98872184</v>
      </c>
    </row>
    <row r="413" spans="17:20">
      <c r="Q413" s="44">
        <v>30</v>
      </c>
      <c r="R413" s="44">
        <v>15.51</v>
      </c>
      <c r="S413" s="44">
        <f t="shared" si="37"/>
        <v>14.49</v>
      </c>
      <c r="T413" s="44">
        <v>29.979279</v>
      </c>
    </row>
    <row r="414" spans="17:20">
      <c r="Q414" s="44">
        <v>29.7</v>
      </c>
      <c r="R414" s="44">
        <v>14.1669</v>
      </c>
      <c r="S414" s="44">
        <f t="shared" si="37"/>
        <v>15.5331</v>
      </c>
      <c r="T414" s="44">
        <v>27.38320101</v>
      </c>
    </row>
    <row r="415" spans="17:20">
      <c r="Q415" s="44">
        <v>29.8</v>
      </c>
      <c r="R415" s="44">
        <v>12.4266</v>
      </c>
      <c r="S415" s="44">
        <f t="shared" si="37"/>
        <v>17.3734</v>
      </c>
      <c r="T415" s="44">
        <v>24.01937514</v>
      </c>
    </row>
    <row r="416" spans="17:20">
      <c r="Q416" s="44">
        <v>29.9</v>
      </c>
      <c r="R416" s="44">
        <v>11.5414</v>
      </c>
      <c r="S416" s="44">
        <f t="shared" si="37"/>
        <v>18.3586</v>
      </c>
      <c r="T416" s="44">
        <v>22.30837206</v>
      </c>
    </row>
    <row r="417" spans="17:20">
      <c r="Q417" s="44">
        <v>30.7</v>
      </c>
      <c r="R417" s="44">
        <v>11.052</v>
      </c>
      <c r="S417" s="44">
        <f t="shared" si="37"/>
        <v>19.648</v>
      </c>
      <c r="T417" s="44">
        <v>21.3624108</v>
      </c>
    </row>
    <row r="418" spans="17:20">
      <c r="Q418" s="44">
        <v>31.3</v>
      </c>
      <c r="R418" s="44">
        <v>10.2664</v>
      </c>
      <c r="S418" s="44">
        <f t="shared" si="37"/>
        <v>21.0336</v>
      </c>
      <c r="T418" s="44">
        <v>19.84392456</v>
      </c>
    </row>
    <row r="419" spans="17:20">
      <c r="Q419" s="44">
        <v>32.3</v>
      </c>
      <c r="R419" s="44">
        <v>9.4316</v>
      </c>
      <c r="S419" s="44">
        <f t="shared" si="37"/>
        <v>22.8684</v>
      </c>
      <c r="T419" s="44">
        <v>18.23033964</v>
      </c>
    </row>
    <row r="420" spans="17:20">
      <c r="Q420" s="44">
        <v>35.9</v>
      </c>
      <c r="R420" s="44">
        <v>9.3699</v>
      </c>
      <c r="S420" s="44">
        <f t="shared" si="37"/>
        <v>26.5301</v>
      </c>
      <c r="T420" s="44">
        <v>18.11107971</v>
      </c>
    </row>
    <row r="421" spans="17:20">
      <c r="Q421" s="44">
        <v>37.6</v>
      </c>
      <c r="R421" s="44">
        <v>9.024</v>
      </c>
      <c r="S421" s="44">
        <f t="shared" si="37"/>
        <v>28.576</v>
      </c>
      <c r="T421" s="44">
        <v>17.4424896</v>
      </c>
    </row>
    <row r="422" spans="17:20">
      <c r="Q422" s="44">
        <v>28.2</v>
      </c>
      <c r="R422" s="44">
        <v>20.6424</v>
      </c>
      <c r="S422" s="44">
        <f t="shared" si="37"/>
        <v>7.5576</v>
      </c>
      <c r="T422" s="44">
        <v>29.63010096</v>
      </c>
    </row>
    <row r="423" spans="17:20">
      <c r="Q423" s="44">
        <v>29.72</v>
      </c>
      <c r="R423" s="44">
        <v>20.62568</v>
      </c>
      <c r="S423" s="44">
        <f t="shared" si="37"/>
        <v>9.09432</v>
      </c>
      <c r="T423" s="44">
        <v>29.606101072</v>
      </c>
    </row>
    <row r="424" spans="17:20">
      <c r="Q424" s="44">
        <v>30.32</v>
      </c>
      <c r="R424" s="44">
        <v>20.34472</v>
      </c>
      <c r="S424" s="44">
        <f t="shared" si="37"/>
        <v>9.97528</v>
      </c>
      <c r="T424" s="44">
        <v>29.202811088</v>
      </c>
    </row>
    <row r="425" spans="17:20">
      <c r="Q425" s="44">
        <v>28.8</v>
      </c>
      <c r="R425" s="44">
        <v>18.0576</v>
      </c>
      <c r="S425" s="44">
        <f t="shared" si="37"/>
        <v>10.7424</v>
      </c>
      <c r="T425" s="44">
        <v>25.91987904</v>
      </c>
    </row>
    <row r="426" spans="17:20">
      <c r="Q426" s="44">
        <v>28.6</v>
      </c>
      <c r="R426" s="44">
        <v>16.8454</v>
      </c>
      <c r="S426" s="44">
        <f t="shared" si="37"/>
        <v>11.7546</v>
      </c>
      <c r="T426" s="44">
        <v>24.17988716</v>
      </c>
    </row>
    <row r="427" spans="17:20">
      <c r="Q427" s="44">
        <v>25.8</v>
      </c>
      <c r="R427" s="44">
        <v>14.1384</v>
      </c>
      <c r="S427" s="44">
        <f t="shared" si="37"/>
        <v>11.6616</v>
      </c>
      <c r="T427" s="44">
        <v>20.29425936</v>
      </c>
    </row>
    <row r="428" spans="17:20">
      <c r="Q428" s="44">
        <v>25.6</v>
      </c>
      <c r="R428" s="44">
        <v>13.2352</v>
      </c>
      <c r="S428" s="44">
        <f t="shared" si="37"/>
        <v>12.3648</v>
      </c>
      <c r="T428" s="44">
        <v>18.99780608</v>
      </c>
    </row>
    <row r="429" spans="17:20">
      <c r="Q429" s="44">
        <v>25.8</v>
      </c>
      <c r="R429" s="44">
        <v>12.3066</v>
      </c>
      <c r="S429" s="44">
        <f t="shared" si="37"/>
        <v>13.4934</v>
      </c>
      <c r="T429" s="44">
        <v>17.66489364</v>
      </c>
    </row>
    <row r="430" spans="17:20">
      <c r="Q430" s="44">
        <v>24.7</v>
      </c>
      <c r="R430" s="44">
        <v>10.2999</v>
      </c>
      <c r="S430" s="44">
        <f t="shared" si="37"/>
        <v>14.4001</v>
      </c>
      <c r="T430" s="44">
        <v>14.78447646</v>
      </c>
    </row>
    <row r="431" spans="17:20">
      <c r="Q431" s="44">
        <v>22.4</v>
      </c>
      <c r="R431" s="44">
        <v>8.6464</v>
      </c>
      <c r="S431" s="44">
        <f t="shared" si="37"/>
        <v>13.7536</v>
      </c>
      <c r="T431" s="44">
        <v>12.41104256</v>
      </c>
    </row>
    <row r="432" spans="17:20">
      <c r="Q432" s="44">
        <v>19.1</v>
      </c>
      <c r="R432" s="44">
        <v>6.876</v>
      </c>
      <c r="S432" s="44">
        <f t="shared" si="37"/>
        <v>12.224</v>
      </c>
      <c r="T432" s="44">
        <v>9.8698104</v>
      </c>
    </row>
    <row r="433" spans="17:20">
      <c r="Q433" s="44">
        <v>16.2</v>
      </c>
      <c r="R433" s="44">
        <v>5.3136</v>
      </c>
      <c r="S433" s="44">
        <f t="shared" si="37"/>
        <v>10.8864</v>
      </c>
      <c r="T433" s="44">
        <v>7.62714144</v>
      </c>
    </row>
    <row r="434" spans="17:20">
      <c r="Q434" s="44">
        <v>13.7</v>
      </c>
      <c r="R434" s="44">
        <v>4.0004</v>
      </c>
      <c r="S434" s="44">
        <f t="shared" si="37"/>
        <v>9.6996</v>
      </c>
      <c r="T434" s="44">
        <v>5.74217416</v>
      </c>
    </row>
    <row r="435" spans="17:20">
      <c r="Q435" s="44">
        <v>13.2</v>
      </c>
      <c r="R435" s="44">
        <v>3.4452</v>
      </c>
      <c r="S435" s="44">
        <f t="shared" si="37"/>
        <v>9.7548</v>
      </c>
      <c r="T435" s="44">
        <v>4.94524008</v>
      </c>
    </row>
    <row r="436" spans="17:20">
      <c r="Q436" s="44">
        <v>12.8</v>
      </c>
      <c r="R436" s="44">
        <v>3.072</v>
      </c>
      <c r="S436" s="44">
        <f t="shared" si="37"/>
        <v>9.728</v>
      </c>
      <c r="T436" s="44">
        <v>4.4095488</v>
      </c>
    </row>
    <row r="437" spans="17:20">
      <c r="Q437" s="44">
        <v>27.2</v>
      </c>
      <c r="R437" s="44">
        <v>19.9104</v>
      </c>
      <c r="S437" s="44">
        <f t="shared" si="37"/>
        <v>7.2896</v>
      </c>
      <c r="T437" s="44">
        <v>29.85962688</v>
      </c>
    </row>
    <row r="438" spans="17:20">
      <c r="Q438" s="44">
        <v>26.9</v>
      </c>
      <c r="R438" s="44">
        <v>18.6686</v>
      </c>
      <c r="S438" s="44">
        <f t="shared" si="37"/>
        <v>8.2314</v>
      </c>
      <c r="T438" s="44">
        <v>27.99729942</v>
      </c>
    </row>
    <row r="439" spans="17:20">
      <c r="Q439" s="44">
        <v>29.84</v>
      </c>
      <c r="R439" s="44">
        <v>20.02264</v>
      </c>
      <c r="S439" s="44">
        <f t="shared" si="37"/>
        <v>9.81736</v>
      </c>
      <c r="T439" s="44">
        <v>30.027953208</v>
      </c>
    </row>
    <row r="440" spans="17:20">
      <c r="Q440" s="44">
        <v>32.9</v>
      </c>
      <c r="R440" s="44">
        <v>20.6283</v>
      </c>
      <c r="S440" s="44">
        <f t="shared" si="37"/>
        <v>12.2717</v>
      </c>
      <c r="T440" s="44">
        <v>30.93626151</v>
      </c>
    </row>
    <row r="441" spans="17:20">
      <c r="Q441" s="44">
        <v>34.1</v>
      </c>
      <c r="R441" s="44">
        <v>20.0849</v>
      </c>
      <c r="S441" s="44">
        <f t="shared" si="37"/>
        <v>14.0151</v>
      </c>
      <c r="T441" s="44">
        <v>30.12132453</v>
      </c>
    </row>
    <row r="442" spans="17:20">
      <c r="Q442" s="44">
        <v>37.4</v>
      </c>
      <c r="R442" s="44">
        <v>20.4952</v>
      </c>
      <c r="S442" s="44">
        <f t="shared" si="37"/>
        <v>16.9048</v>
      </c>
      <c r="T442" s="44">
        <v>30.73665144</v>
      </c>
    </row>
    <row r="443" spans="17:20">
      <c r="Q443" s="44">
        <v>35.4</v>
      </c>
      <c r="R443" s="44">
        <v>18.3018</v>
      </c>
      <c r="S443" s="44">
        <f t="shared" si="37"/>
        <v>17.0982</v>
      </c>
      <c r="T443" s="44">
        <v>27.44720946</v>
      </c>
    </row>
    <row r="444" spans="17:20">
      <c r="Q444" s="44">
        <v>36.5</v>
      </c>
      <c r="R444" s="44">
        <v>17.4105</v>
      </c>
      <c r="S444" s="44">
        <f t="shared" si="37"/>
        <v>19.0895</v>
      </c>
      <c r="T444" s="44">
        <v>26.11052685</v>
      </c>
    </row>
    <row r="445" spans="17:20">
      <c r="Q445" s="44">
        <v>40.8</v>
      </c>
      <c r="R445" s="44">
        <v>17.0136</v>
      </c>
      <c r="S445" s="44">
        <f t="shared" si="37"/>
        <v>23.7864</v>
      </c>
      <c r="T445" s="44">
        <v>25.51529592</v>
      </c>
    </row>
    <row r="446" spans="17:20">
      <c r="Q446" s="44">
        <v>40.1</v>
      </c>
      <c r="R446" s="44">
        <v>15.4786</v>
      </c>
      <c r="S446" s="44">
        <f t="shared" si="37"/>
        <v>24.6214</v>
      </c>
      <c r="T446" s="44">
        <v>23.21325642</v>
      </c>
    </row>
    <row r="447" spans="17:20">
      <c r="Q447" s="44">
        <v>43.7</v>
      </c>
      <c r="R447" s="44">
        <v>15.732</v>
      </c>
      <c r="S447" s="44">
        <f t="shared" si="37"/>
        <v>27.968</v>
      </c>
      <c r="T447" s="44">
        <v>23.5932804</v>
      </c>
    </row>
    <row r="448" spans="17:20">
      <c r="Q448" s="44">
        <v>57.4</v>
      </c>
      <c r="R448" s="44">
        <v>18.8272</v>
      </c>
      <c r="S448" s="44">
        <f t="shared" si="37"/>
        <v>38.5728</v>
      </c>
      <c r="T448" s="44">
        <v>28.23515184</v>
      </c>
    </row>
    <row r="449" spans="17:20">
      <c r="Q449" s="44">
        <v>70.2</v>
      </c>
      <c r="R449" s="44">
        <v>20.4984</v>
      </c>
      <c r="S449" s="44">
        <f t="shared" si="37"/>
        <v>49.7016</v>
      </c>
      <c r="T449" s="44">
        <v>30.74145048</v>
      </c>
    </row>
    <row r="450" spans="17:20">
      <c r="Q450" s="44">
        <v>83.7</v>
      </c>
      <c r="R450" s="44">
        <v>21.8457</v>
      </c>
      <c r="S450" s="44">
        <f t="shared" ref="S450:S466" si="38">Q450-R450</f>
        <v>61.8543</v>
      </c>
      <c r="T450" s="44">
        <v>32.76199629</v>
      </c>
    </row>
    <row r="451" spans="17:20">
      <c r="Q451" s="44">
        <v>92</v>
      </c>
      <c r="R451" s="44">
        <v>22.08</v>
      </c>
      <c r="S451" s="44">
        <f t="shared" si="38"/>
        <v>69.92</v>
      </c>
      <c r="T451" s="44">
        <v>33.113376</v>
      </c>
    </row>
    <row r="452" spans="17:20">
      <c r="Q452" s="44">
        <v>170.4</v>
      </c>
      <c r="R452" s="44">
        <v>124.7328</v>
      </c>
      <c r="S452" s="44">
        <f t="shared" si="38"/>
        <v>45.6672</v>
      </c>
      <c r="T452" s="44">
        <v>201.443472</v>
      </c>
    </row>
    <row r="453" spans="17:20">
      <c r="Q453" s="44">
        <v>148.16</v>
      </c>
      <c r="R453" s="44">
        <v>102.82304</v>
      </c>
      <c r="S453" s="44">
        <f t="shared" si="38"/>
        <v>45.33696</v>
      </c>
      <c r="T453" s="44">
        <v>166.0592096</v>
      </c>
    </row>
    <row r="454" spans="17:20">
      <c r="Q454" s="44">
        <v>150.72</v>
      </c>
      <c r="R454" s="44">
        <v>101.13312</v>
      </c>
      <c r="S454" s="44">
        <f t="shared" si="38"/>
        <v>49.58688</v>
      </c>
      <c r="T454" s="44">
        <v>163.3299888</v>
      </c>
    </row>
    <row r="455" spans="17:20">
      <c r="Q455" s="44">
        <v>181.5</v>
      </c>
      <c r="R455" s="44">
        <v>113.8005</v>
      </c>
      <c r="S455" s="44">
        <f t="shared" si="38"/>
        <v>67.6995</v>
      </c>
      <c r="T455" s="44">
        <v>183.7878075</v>
      </c>
    </row>
    <row r="456" spans="17:20">
      <c r="Q456" s="44">
        <v>185.3</v>
      </c>
      <c r="R456" s="44">
        <v>109.1417</v>
      </c>
      <c r="S456" s="44">
        <f t="shared" si="38"/>
        <v>76.1583</v>
      </c>
      <c r="T456" s="44">
        <v>176.2638455</v>
      </c>
    </row>
    <row r="457" spans="17:20">
      <c r="Q457" s="44">
        <v>203</v>
      </c>
      <c r="R457" s="44">
        <v>111.244</v>
      </c>
      <c r="S457" s="44">
        <f t="shared" si="38"/>
        <v>91.756</v>
      </c>
      <c r="T457" s="44">
        <v>179.65906</v>
      </c>
    </row>
    <row r="458" spans="17:20">
      <c r="Q458" s="44">
        <v>214</v>
      </c>
      <c r="R458" s="44">
        <v>110.638</v>
      </c>
      <c r="S458" s="44">
        <f t="shared" si="38"/>
        <v>103.362</v>
      </c>
      <c r="T458" s="44">
        <v>178.68037</v>
      </c>
    </row>
    <row r="459" spans="17:20">
      <c r="Q459" s="44">
        <v>209.5</v>
      </c>
      <c r="R459" s="44">
        <v>99.9315</v>
      </c>
      <c r="S459" s="44">
        <f t="shared" si="38"/>
        <v>109.5685</v>
      </c>
      <c r="T459" s="44">
        <v>161.3893725</v>
      </c>
    </row>
    <row r="460" spans="17:20">
      <c r="Q460" s="44">
        <v>157.1</v>
      </c>
      <c r="R460" s="44">
        <v>65.5107</v>
      </c>
      <c r="S460" s="44">
        <f t="shared" si="38"/>
        <v>91.5893</v>
      </c>
      <c r="T460" s="44">
        <v>105.7997805</v>
      </c>
    </row>
    <row r="461" spans="17:20">
      <c r="Q461" s="44">
        <v>158</v>
      </c>
      <c r="R461" s="44">
        <v>60.988</v>
      </c>
      <c r="S461" s="44">
        <f t="shared" si="38"/>
        <v>97.012</v>
      </c>
      <c r="T461" s="44">
        <v>98.49562</v>
      </c>
    </row>
    <row r="462" spans="17:20">
      <c r="Q462" s="44">
        <v>154</v>
      </c>
      <c r="R462" s="44">
        <v>55.44</v>
      </c>
      <c r="S462" s="44">
        <f t="shared" si="38"/>
        <v>98.56</v>
      </c>
      <c r="T462" s="44">
        <v>89.5356</v>
      </c>
    </row>
    <row r="463" spans="17:20">
      <c r="Q463" s="44">
        <v>115.6</v>
      </c>
      <c r="R463" s="44">
        <v>37.9168</v>
      </c>
      <c r="S463" s="44">
        <f t="shared" si="38"/>
        <v>77.6832</v>
      </c>
      <c r="T463" s="44">
        <v>61.235632</v>
      </c>
    </row>
    <row r="464" spans="17:20">
      <c r="Q464" s="44">
        <v>127.1</v>
      </c>
      <c r="R464" s="44">
        <v>37.1132</v>
      </c>
      <c r="S464" s="44">
        <f t="shared" si="38"/>
        <v>89.9868</v>
      </c>
      <c r="T464" s="44">
        <v>59.937818</v>
      </c>
    </row>
    <row r="465" spans="17:20">
      <c r="Q465" s="44">
        <v>137.5</v>
      </c>
      <c r="R465" s="44">
        <v>35.8875</v>
      </c>
      <c r="S465" s="44">
        <f t="shared" si="38"/>
        <v>101.6125</v>
      </c>
      <c r="T465" s="44">
        <v>57.9583125</v>
      </c>
    </row>
    <row r="466" spans="17:20">
      <c r="Q466" s="44">
        <v>144.5</v>
      </c>
      <c r="R466" s="44">
        <v>34.68</v>
      </c>
      <c r="S466" s="44">
        <f t="shared" si="38"/>
        <v>109.82</v>
      </c>
      <c r="T466" s="44">
        <v>56.0082</v>
      </c>
    </row>
  </sheetData>
  <pageMargins left="0.75" right="0.75" top="1" bottom="1" header="0.5" footer="0.5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1"/>
  <dimension ref="A1:T466"/>
  <sheetViews>
    <sheetView zoomScale="50" zoomScaleNormal="50" workbookViewId="0">
      <selection activeCell="X9" sqref="X9"/>
    </sheetView>
  </sheetViews>
  <sheetFormatPr defaultColWidth="8.72727272727273" defaultRowHeight="14"/>
  <cols>
    <col min="1" max="17" width="8.72727272727273" style="44"/>
    <col min="18" max="18" width="9.54545454545454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234</v>
      </c>
      <c r="R1" s="44" t="s">
        <v>186</v>
      </c>
      <c r="S1" s="44" t="s">
        <v>184</v>
      </c>
      <c r="T1" s="44" t="s">
        <v>192</v>
      </c>
    </row>
    <row r="2" spans="1:20">
      <c r="A2" s="44" t="s">
        <v>193</v>
      </c>
      <c r="B2" s="44">
        <v>2835.4</v>
      </c>
      <c r="C2" s="44">
        <v>2736.18</v>
      </c>
      <c r="D2" s="44">
        <v>2662.84</v>
      </c>
      <c r="E2" s="44">
        <v>2596.4</v>
      </c>
      <c r="F2" s="44">
        <v>2524.9</v>
      </c>
      <c r="G2" s="44">
        <v>2544.6</v>
      </c>
      <c r="H2" s="44">
        <v>2128.4</v>
      </c>
      <c r="I2" s="44">
        <v>1838.1</v>
      </c>
      <c r="J2" s="44">
        <v>1382.4</v>
      </c>
      <c r="K2" s="44">
        <v>990.7</v>
      </c>
      <c r="L2" s="44">
        <v>974.8</v>
      </c>
      <c r="M2" s="44">
        <v>832.2</v>
      </c>
      <c r="N2" s="44">
        <v>847.5</v>
      </c>
      <c r="O2" s="44">
        <v>774</v>
      </c>
      <c r="P2" s="44">
        <v>744.5</v>
      </c>
      <c r="Q2" s="44" cm="1">
        <f t="array" ref="Q2:Q466">_xlfn.TOCOL(B2:P32,0,FALSE)</f>
        <v>2835.4</v>
      </c>
      <c r="R2" s="44" cm="1">
        <f t="array" ref="R2:R466">_xlfn.TOCOL(B35:P65,0,FALSE)</f>
        <v>1756.5303</v>
      </c>
      <c r="S2" s="44">
        <f t="shared" ref="S2:S65" si="0">Q2-R2</f>
        <v>1078.8697</v>
      </c>
      <c r="T2" s="44" cm="1">
        <f t="array" ref="T2:T466">_xlfn.TOCOL(B68:P98,0,FALSE)</f>
        <v>358.946966805</v>
      </c>
    </row>
    <row r="3" spans="1:20">
      <c r="A3" s="44" t="s">
        <v>194</v>
      </c>
      <c r="B3" s="44">
        <v>1978.4</v>
      </c>
      <c r="C3" s="44">
        <v>2105.05</v>
      </c>
      <c r="D3" s="44">
        <v>2315.5</v>
      </c>
      <c r="E3" s="44">
        <v>2542.4</v>
      </c>
      <c r="F3" s="44">
        <v>2748</v>
      </c>
      <c r="G3" s="44">
        <v>2887.5</v>
      </c>
      <c r="H3" s="44">
        <v>2793.2</v>
      </c>
      <c r="I3" s="44">
        <v>2805.3</v>
      </c>
      <c r="J3" s="44">
        <v>2294.5</v>
      </c>
      <c r="K3" s="44">
        <v>2331</v>
      </c>
      <c r="L3" s="44">
        <v>2432.8</v>
      </c>
      <c r="M3" s="44">
        <v>2232.6</v>
      </c>
      <c r="N3" s="44">
        <v>2150.9</v>
      </c>
      <c r="O3" s="44">
        <v>2176.6</v>
      </c>
      <c r="P3" s="44">
        <v>2182.1</v>
      </c>
      <c r="Q3" s="44">
        <v>2736.18</v>
      </c>
      <c r="R3" s="44">
        <v>1789.46172</v>
      </c>
      <c r="S3" s="44">
        <f t="shared" si="0"/>
        <v>946.71828</v>
      </c>
      <c r="T3" s="44">
        <v>365.676502482</v>
      </c>
    </row>
    <row r="4" spans="1:20">
      <c r="A4" s="44" t="s">
        <v>195</v>
      </c>
      <c r="B4" s="44">
        <v>34922.4</v>
      </c>
      <c r="C4" s="44">
        <v>33106.43</v>
      </c>
      <c r="D4" s="44">
        <v>35668.28</v>
      </c>
      <c r="E4" s="44">
        <v>38528.8</v>
      </c>
      <c r="F4" s="44">
        <v>37206.4</v>
      </c>
      <c r="G4" s="44">
        <v>38694.7</v>
      </c>
      <c r="H4" s="44">
        <v>37804.7</v>
      </c>
      <c r="I4" s="44">
        <v>38560.8</v>
      </c>
      <c r="J4" s="44">
        <v>39653.2</v>
      </c>
      <c r="K4" s="44">
        <v>38463.6</v>
      </c>
      <c r="L4" s="44">
        <v>39466.6</v>
      </c>
      <c r="M4" s="44">
        <v>39861.3</v>
      </c>
      <c r="N4" s="44">
        <v>37827.3</v>
      </c>
      <c r="O4" s="44">
        <v>38886.5</v>
      </c>
      <c r="P4" s="44">
        <v>39018.7</v>
      </c>
      <c r="Q4" s="44">
        <v>2662.84</v>
      </c>
      <c r="R4" s="44">
        <v>1781.43996</v>
      </c>
      <c r="S4" s="44">
        <f t="shared" si="0"/>
        <v>881.40004</v>
      </c>
      <c r="T4" s="44">
        <v>364.037255826</v>
      </c>
    </row>
    <row r="5" spans="1:20">
      <c r="A5" s="44" t="s">
        <v>196</v>
      </c>
      <c r="B5" s="44">
        <v>6216.9</v>
      </c>
      <c r="C5" s="44">
        <v>5694.68</v>
      </c>
      <c r="D5" s="44">
        <v>6282.1</v>
      </c>
      <c r="E5" s="44">
        <v>7295.8</v>
      </c>
      <c r="F5" s="44">
        <v>9294.5</v>
      </c>
      <c r="G5" s="44">
        <v>9461.8</v>
      </c>
      <c r="H5" s="44">
        <v>8857.7</v>
      </c>
      <c r="I5" s="44">
        <v>9377.5</v>
      </c>
      <c r="J5" s="44">
        <v>10502.8</v>
      </c>
      <c r="K5" s="44">
        <v>10202.5</v>
      </c>
      <c r="L5" s="44">
        <v>12129</v>
      </c>
      <c r="M5" s="44">
        <v>13347.7</v>
      </c>
      <c r="N5" s="44">
        <v>16009.8</v>
      </c>
      <c r="O5" s="44">
        <v>15529.5</v>
      </c>
      <c r="P5" s="44">
        <v>15619.7</v>
      </c>
      <c r="Q5" s="44">
        <v>2596.4</v>
      </c>
      <c r="R5" s="44">
        <v>1768.1484</v>
      </c>
      <c r="S5" s="44">
        <f t="shared" si="0"/>
        <v>828.2516</v>
      </c>
      <c r="T5" s="44">
        <v>361.32112554</v>
      </c>
    </row>
    <row r="6" spans="1:20">
      <c r="A6" s="44" t="s">
        <v>197</v>
      </c>
      <c r="B6" s="44">
        <v>4334.5</v>
      </c>
      <c r="C6" s="44">
        <v>4304.61</v>
      </c>
      <c r="D6" s="44">
        <v>4735.49</v>
      </c>
      <c r="E6" s="44">
        <v>5075.5</v>
      </c>
      <c r="F6" s="44">
        <v>4940.5</v>
      </c>
      <c r="G6" s="44">
        <v>5033.7</v>
      </c>
      <c r="H6" s="44">
        <v>4580.7</v>
      </c>
      <c r="I6" s="44">
        <v>4851</v>
      </c>
      <c r="J6" s="44">
        <v>4416.3</v>
      </c>
      <c r="K6" s="44">
        <v>4835.4</v>
      </c>
      <c r="L6" s="44">
        <v>5194.4</v>
      </c>
      <c r="M6" s="44">
        <v>5347</v>
      </c>
      <c r="N6" s="44">
        <v>5402.3</v>
      </c>
      <c r="O6" s="44">
        <v>5496.8</v>
      </c>
      <c r="P6" s="44">
        <v>5929.1</v>
      </c>
      <c r="Q6" s="44">
        <v>2524.9</v>
      </c>
      <c r="R6" s="44">
        <v>1769.9549</v>
      </c>
      <c r="S6" s="44">
        <f t="shared" si="0"/>
        <v>754.9451</v>
      </c>
      <c r="T6" s="44">
        <v>361.690283815</v>
      </c>
    </row>
    <row r="7" spans="1:20">
      <c r="A7" s="44" t="s">
        <v>198</v>
      </c>
      <c r="B7" s="44">
        <v>38250.1</v>
      </c>
      <c r="C7" s="44">
        <v>38976.85</v>
      </c>
      <c r="D7" s="44">
        <v>39152.2</v>
      </c>
      <c r="E7" s="44">
        <v>40352.6</v>
      </c>
      <c r="F7" s="44">
        <v>41015.5</v>
      </c>
      <c r="G7" s="44">
        <v>41490.6</v>
      </c>
      <c r="H7" s="44">
        <v>44726.9</v>
      </c>
      <c r="I7" s="44">
        <v>45998.6</v>
      </c>
      <c r="J7" s="44">
        <v>41490.7</v>
      </c>
      <c r="K7" s="44">
        <v>39582.2</v>
      </c>
      <c r="L7" s="44">
        <v>41205.1</v>
      </c>
      <c r="M7" s="44">
        <v>45820.2</v>
      </c>
      <c r="N7" s="44">
        <v>43483.4</v>
      </c>
      <c r="O7" s="44">
        <v>43352.9</v>
      </c>
      <c r="P7" s="44">
        <v>45061.2</v>
      </c>
      <c r="Q7" s="44">
        <v>2544.6</v>
      </c>
      <c r="R7" s="44">
        <v>1807.9383</v>
      </c>
      <c r="S7" s="44">
        <f t="shared" si="0"/>
        <v>736.6617</v>
      </c>
      <c r="T7" s="44">
        <v>369.452191605</v>
      </c>
    </row>
    <row r="8" spans="1:20">
      <c r="A8" s="44" t="s">
        <v>199</v>
      </c>
      <c r="B8" s="44">
        <v>15928.8</v>
      </c>
      <c r="C8" s="44">
        <v>14638.57</v>
      </c>
      <c r="D8" s="44">
        <v>15302.79</v>
      </c>
      <c r="E8" s="44">
        <v>16282.1</v>
      </c>
      <c r="F8" s="44">
        <v>15241.3</v>
      </c>
      <c r="G8" s="44">
        <v>15018</v>
      </c>
      <c r="H8" s="44">
        <v>16527.1</v>
      </c>
      <c r="I8" s="44">
        <v>15105.8</v>
      </c>
      <c r="J8" s="44">
        <v>15846</v>
      </c>
      <c r="K8" s="44">
        <v>16233.4</v>
      </c>
      <c r="L8" s="44">
        <v>17363.4</v>
      </c>
      <c r="M8" s="44">
        <v>17426.4</v>
      </c>
      <c r="N8" s="44">
        <v>16126.1</v>
      </c>
      <c r="O8" s="44">
        <v>15577.8</v>
      </c>
      <c r="P8" s="44">
        <v>16006.4</v>
      </c>
      <c r="Q8" s="44">
        <v>2128.4</v>
      </c>
      <c r="R8" s="44">
        <v>1535.6406</v>
      </c>
      <c r="S8" s="44">
        <f t="shared" si="0"/>
        <v>592.7594</v>
      </c>
      <c r="T8" s="44">
        <v>313.80815661</v>
      </c>
    </row>
    <row r="9" spans="1:20">
      <c r="A9" s="44" t="s">
        <v>200</v>
      </c>
      <c r="B9" s="44">
        <v>12886.5</v>
      </c>
      <c r="C9" s="44">
        <v>13079.8</v>
      </c>
      <c r="D9" s="44">
        <v>13715.93</v>
      </c>
      <c r="E9" s="44">
        <v>14658.9</v>
      </c>
      <c r="F9" s="44">
        <v>14158.5</v>
      </c>
      <c r="G9" s="44">
        <v>13940.1</v>
      </c>
      <c r="H9" s="44">
        <v>14546.1</v>
      </c>
      <c r="I9" s="44">
        <v>15085.2</v>
      </c>
      <c r="J9" s="44">
        <v>16901</v>
      </c>
      <c r="K9" s="44">
        <v>16124.7</v>
      </c>
      <c r="L9" s="44">
        <v>16488</v>
      </c>
      <c r="M9" s="44">
        <v>18097.4</v>
      </c>
      <c r="N9" s="44">
        <v>15078.7</v>
      </c>
      <c r="O9" s="44">
        <v>15213.2</v>
      </c>
      <c r="P9" s="44">
        <v>14348.1</v>
      </c>
      <c r="Q9" s="44">
        <v>1838.1</v>
      </c>
      <c r="R9" s="44">
        <v>1362.0321</v>
      </c>
      <c r="S9" s="44">
        <f t="shared" si="0"/>
        <v>476.0679</v>
      </c>
      <c r="T9" s="44">
        <v>278.331259635</v>
      </c>
    </row>
    <row r="10" spans="1:20">
      <c r="A10" s="44" t="s">
        <v>201</v>
      </c>
      <c r="B10" s="44">
        <v>1305.2</v>
      </c>
      <c r="C10" s="44">
        <v>1307.93</v>
      </c>
      <c r="D10" s="44">
        <v>1420</v>
      </c>
      <c r="E10" s="44">
        <v>1183.2</v>
      </c>
      <c r="F10" s="44">
        <v>1100.5</v>
      </c>
      <c r="G10" s="44">
        <v>1010.1</v>
      </c>
      <c r="H10" s="44">
        <v>955.4</v>
      </c>
      <c r="I10" s="44">
        <v>851.7</v>
      </c>
      <c r="J10" s="44">
        <v>632.3</v>
      </c>
      <c r="K10" s="44">
        <v>615.8</v>
      </c>
      <c r="L10" s="44">
        <v>558.6</v>
      </c>
      <c r="M10" s="44">
        <v>515</v>
      </c>
      <c r="N10" s="44">
        <v>566</v>
      </c>
      <c r="O10" s="44">
        <v>545.2</v>
      </c>
      <c r="P10" s="44">
        <v>450.4</v>
      </c>
      <c r="Q10" s="44">
        <v>1382.4</v>
      </c>
      <c r="R10" s="44">
        <v>1054.08</v>
      </c>
      <c r="S10" s="44">
        <f t="shared" si="0"/>
        <v>328.32</v>
      </c>
      <c r="T10" s="44">
        <v>215.401248</v>
      </c>
    </row>
    <row r="11" spans="1:20">
      <c r="A11" s="44" t="s">
        <v>202</v>
      </c>
      <c r="B11" s="44">
        <v>32160.4</v>
      </c>
      <c r="C11" s="44">
        <v>32707.13</v>
      </c>
      <c r="D11" s="44">
        <v>34741.91</v>
      </c>
      <c r="E11" s="44">
        <v>36024.3</v>
      </c>
      <c r="F11" s="44">
        <v>31689.5</v>
      </c>
      <c r="G11" s="44">
        <v>31785.5</v>
      </c>
      <c r="H11" s="44">
        <v>30599.6</v>
      </c>
      <c r="I11" s="44">
        <v>30122.6</v>
      </c>
      <c r="J11" s="44">
        <v>29550.3</v>
      </c>
      <c r="K11" s="44">
        <v>28750</v>
      </c>
      <c r="L11" s="44">
        <v>30561.3</v>
      </c>
      <c r="M11" s="44">
        <v>29859</v>
      </c>
      <c r="N11" s="44">
        <v>31041.2</v>
      </c>
      <c r="O11" s="44">
        <v>32245.3</v>
      </c>
      <c r="P11" s="44">
        <v>33080.3</v>
      </c>
      <c r="Q11" s="44">
        <v>990.7</v>
      </c>
      <c r="R11" s="44">
        <v>777.20415</v>
      </c>
      <c r="S11" s="44">
        <f t="shared" si="0"/>
        <v>213.49585</v>
      </c>
      <c r="T11" s="44">
        <v>158.8216680525</v>
      </c>
    </row>
    <row r="12" spans="1:20">
      <c r="A12" s="44" t="s">
        <v>203</v>
      </c>
      <c r="B12" s="44">
        <v>12352.3</v>
      </c>
      <c r="C12" s="44">
        <v>11895.25</v>
      </c>
      <c r="D12" s="44">
        <v>12416.43</v>
      </c>
      <c r="E12" s="44">
        <v>11446.1</v>
      </c>
      <c r="F12" s="44">
        <v>10348.5</v>
      </c>
      <c r="G12" s="44">
        <v>8410.2</v>
      </c>
      <c r="H12" s="44">
        <v>7518.2</v>
      </c>
      <c r="I12" s="44">
        <v>6592.6</v>
      </c>
      <c r="J12" s="44">
        <v>7820</v>
      </c>
      <c r="K12" s="44">
        <v>8320.6</v>
      </c>
      <c r="L12" s="44">
        <v>8616.7</v>
      </c>
      <c r="M12" s="44">
        <v>8740.1</v>
      </c>
      <c r="N12" s="44">
        <v>8036.5</v>
      </c>
      <c r="O12" s="44">
        <v>8505.7</v>
      </c>
      <c r="P12" s="44">
        <v>8519</v>
      </c>
      <c r="Q12" s="44">
        <v>974.8</v>
      </c>
      <c r="R12" s="44">
        <v>782.7644</v>
      </c>
      <c r="S12" s="44">
        <f t="shared" si="0"/>
        <v>192.0356</v>
      </c>
      <c r="T12" s="44">
        <v>159.95790514</v>
      </c>
    </row>
    <row r="13" spans="1:20">
      <c r="A13" s="44" t="s">
        <v>204</v>
      </c>
      <c r="B13" s="44">
        <v>22540.8</v>
      </c>
      <c r="C13" s="44">
        <v>23329.77</v>
      </c>
      <c r="D13" s="44">
        <v>23906.05</v>
      </c>
      <c r="E13" s="44">
        <v>25043.1</v>
      </c>
      <c r="F13" s="44">
        <v>24717.6</v>
      </c>
      <c r="G13" s="44">
        <v>24322.1</v>
      </c>
      <c r="H13" s="44">
        <v>23860</v>
      </c>
      <c r="I13" s="44">
        <v>21593.3</v>
      </c>
      <c r="J13" s="44">
        <v>23018.5</v>
      </c>
      <c r="K13" s="44">
        <v>23524.9</v>
      </c>
      <c r="L13" s="44">
        <v>27406.5</v>
      </c>
      <c r="M13" s="44">
        <v>31024.1</v>
      </c>
      <c r="N13" s="44">
        <v>30285.4</v>
      </c>
      <c r="O13" s="44">
        <v>32284.2</v>
      </c>
      <c r="P13" s="44">
        <v>33560.1</v>
      </c>
      <c r="Q13" s="44">
        <v>832.2</v>
      </c>
      <c r="R13" s="44">
        <v>680.7396</v>
      </c>
      <c r="S13" s="44">
        <f t="shared" si="0"/>
        <v>151.4604</v>
      </c>
      <c r="T13" s="44">
        <v>139.10913726</v>
      </c>
    </row>
    <row r="14" spans="1:20">
      <c r="A14" s="44" t="s">
        <v>205</v>
      </c>
      <c r="B14" s="44">
        <v>8422.2</v>
      </c>
      <c r="C14" s="44">
        <v>7707.7</v>
      </c>
      <c r="D14" s="44">
        <v>8424.21</v>
      </c>
      <c r="E14" s="44">
        <v>9185.8</v>
      </c>
      <c r="F14" s="44">
        <v>9937.9</v>
      </c>
      <c r="G14" s="44">
        <v>10580.5</v>
      </c>
      <c r="H14" s="44">
        <v>11048.7</v>
      </c>
      <c r="I14" s="44">
        <v>10840.9</v>
      </c>
      <c r="J14" s="44">
        <v>18559.3</v>
      </c>
      <c r="K14" s="44">
        <v>16908.8</v>
      </c>
      <c r="L14" s="44">
        <v>19451.5</v>
      </c>
      <c r="M14" s="44">
        <v>20700.9</v>
      </c>
      <c r="N14" s="44">
        <v>21268.6</v>
      </c>
      <c r="O14" s="44">
        <v>21111.5</v>
      </c>
      <c r="P14" s="44">
        <v>23438.2</v>
      </c>
      <c r="Q14" s="44">
        <v>847.5</v>
      </c>
      <c r="R14" s="44">
        <v>710.205</v>
      </c>
      <c r="S14" s="44">
        <f t="shared" si="0"/>
        <v>137.295</v>
      </c>
      <c r="T14" s="44">
        <v>145.13039175</v>
      </c>
    </row>
    <row r="15" spans="1:20">
      <c r="A15" s="44" t="s">
        <v>206</v>
      </c>
      <c r="B15" s="44">
        <v>150.1</v>
      </c>
      <c r="C15" s="44">
        <v>18848.55</v>
      </c>
      <c r="D15" s="44">
        <v>19451.6</v>
      </c>
      <c r="E15" s="44">
        <v>19998.5</v>
      </c>
      <c r="F15" s="44">
        <v>20242.4</v>
      </c>
      <c r="G15" s="44">
        <v>21100.2</v>
      </c>
      <c r="H15" s="44">
        <v>22032.1</v>
      </c>
      <c r="I15" s="44">
        <v>23332.1</v>
      </c>
      <c r="J15" s="44">
        <v>17978</v>
      </c>
      <c r="K15" s="44">
        <v>18550.3</v>
      </c>
      <c r="L15" s="44">
        <v>22468.7</v>
      </c>
      <c r="M15" s="44">
        <v>24554.3</v>
      </c>
      <c r="N15" s="44">
        <v>23193.3</v>
      </c>
      <c r="O15" s="44">
        <v>24167.4</v>
      </c>
      <c r="P15" s="44">
        <v>24030.4</v>
      </c>
      <c r="Q15" s="44">
        <v>774</v>
      </c>
      <c r="R15" s="44">
        <v>655.578</v>
      </c>
      <c r="S15" s="44">
        <f t="shared" si="0"/>
        <v>118.422</v>
      </c>
      <c r="T15" s="44">
        <v>133.9673643</v>
      </c>
    </row>
    <row r="16" spans="1:20">
      <c r="A16" s="44" t="s">
        <v>207</v>
      </c>
      <c r="B16" s="44">
        <v>299.2</v>
      </c>
      <c r="C16" s="44">
        <v>54109.95</v>
      </c>
      <c r="D16" s="44">
        <v>58330.53</v>
      </c>
      <c r="E16" s="44">
        <v>63819.8</v>
      </c>
      <c r="F16" s="44">
        <v>62103.9</v>
      </c>
      <c r="G16" s="44">
        <v>60732.7</v>
      </c>
      <c r="H16" s="44">
        <v>61327.6</v>
      </c>
      <c r="I16" s="44">
        <v>65520.9</v>
      </c>
      <c r="J16" s="44">
        <v>76364.6</v>
      </c>
      <c r="K16" s="44">
        <v>75371.8</v>
      </c>
      <c r="L16" s="44">
        <v>78537.4</v>
      </c>
      <c r="M16" s="44">
        <v>83642.4</v>
      </c>
      <c r="N16" s="44">
        <v>84578.1</v>
      </c>
      <c r="O16" s="44">
        <v>81838</v>
      </c>
      <c r="P16" s="44">
        <v>90517</v>
      </c>
      <c r="Q16" s="44">
        <v>744.5</v>
      </c>
      <c r="R16" s="44">
        <v>641.759</v>
      </c>
      <c r="S16" s="44">
        <f t="shared" si="0"/>
        <v>102.741</v>
      </c>
      <c r="T16" s="44">
        <v>131.14345165</v>
      </c>
    </row>
    <row r="17" spans="1:20">
      <c r="A17" s="44" t="s">
        <v>208</v>
      </c>
      <c r="B17" s="44">
        <v>61307</v>
      </c>
      <c r="C17" s="44">
        <v>62104</v>
      </c>
      <c r="D17" s="44">
        <v>64642</v>
      </c>
      <c r="E17" s="44">
        <v>68197.3</v>
      </c>
      <c r="F17" s="44">
        <v>68100.2</v>
      </c>
      <c r="G17" s="44">
        <v>68460</v>
      </c>
      <c r="H17" s="44">
        <v>70020</v>
      </c>
      <c r="I17" s="44">
        <v>71450</v>
      </c>
      <c r="J17" s="44">
        <v>65019.5</v>
      </c>
      <c r="K17" s="44">
        <v>65799.7</v>
      </c>
      <c r="L17" s="44">
        <v>69601.7</v>
      </c>
      <c r="M17" s="44">
        <v>70436.7</v>
      </c>
      <c r="N17" s="44">
        <v>72172.9</v>
      </c>
      <c r="O17" s="44">
        <v>71090.3</v>
      </c>
      <c r="P17" s="44">
        <v>60071.3</v>
      </c>
      <c r="Q17" s="44">
        <v>1978.4</v>
      </c>
      <c r="R17" s="44">
        <v>1225.6188</v>
      </c>
      <c r="S17" s="44">
        <f t="shared" si="0"/>
        <v>752.7812</v>
      </c>
      <c r="T17" s="44">
        <v>1388.3196957</v>
      </c>
    </row>
    <row r="18" spans="1:20">
      <c r="A18" s="44" t="s">
        <v>209</v>
      </c>
      <c r="B18" s="44">
        <v>27828.6</v>
      </c>
      <c r="C18" s="44">
        <v>27411.12</v>
      </c>
      <c r="D18" s="44">
        <v>29812.34</v>
      </c>
      <c r="E18" s="44">
        <v>32520.3</v>
      </c>
      <c r="F18" s="44">
        <v>33105.5</v>
      </c>
      <c r="G18" s="44">
        <v>34987.7</v>
      </c>
      <c r="H18" s="44">
        <v>35098.4</v>
      </c>
      <c r="I18" s="44">
        <v>33167.9</v>
      </c>
      <c r="J18" s="44">
        <v>34160.3</v>
      </c>
      <c r="K18" s="44">
        <v>34706.9</v>
      </c>
      <c r="L18" s="44">
        <v>36214.9</v>
      </c>
      <c r="M18" s="44">
        <v>38290</v>
      </c>
      <c r="N18" s="44">
        <v>41653.5</v>
      </c>
      <c r="O18" s="44">
        <v>41195.3</v>
      </c>
      <c r="P18" s="44">
        <v>39704</v>
      </c>
      <c r="Q18" s="44">
        <v>2105.05</v>
      </c>
      <c r="R18" s="44">
        <v>1376.7027</v>
      </c>
      <c r="S18" s="44">
        <f t="shared" si="0"/>
        <v>728.3473</v>
      </c>
      <c r="T18" s="44">
        <v>1559.459983425</v>
      </c>
    </row>
    <row r="19" spans="1:20">
      <c r="A19" s="44" t="s">
        <v>210</v>
      </c>
      <c r="B19" s="44">
        <v>27100</v>
      </c>
      <c r="C19" s="44">
        <v>27262.6</v>
      </c>
      <c r="D19" s="44">
        <v>27563.8</v>
      </c>
      <c r="E19" s="44">
        <v>29023.4</v>
      </c>
      <c r="F19" s="44">
        <v>29920.5</v>
      </c>
      <c r="G19" s="44">
        <v>31024.6</v>
      </c>
      <c r="H19" s="44">
        <v>32105.8</v>
      </c>
      <c r="I19" s="44">
        <v>33101.1</v>
      </c>
      <c r="J19" s="44">
        <v>33012.8</v>
      </c>
      <c r="K19" s="44">
        <v>32616</v>
      </c>
      <c r="L19" s="44">
        <v>36333.2</v>
      </c>
      <c r="M19" s="44">
        <v>37688.5</v>
      </c>
      <c r="N19" s="44">
        <v>37456.1</v>
      </c>
      <c r="O19" s="44">
        <v>36332.4</v>
      </c>
      <c r="P19" s="44">
        <v>36865.6</v>
      </c>
      <c r="Q19" s="44">
        <v>2315.5</v>
      </c>
      <c r="R19" s="44">
        <v>1549.0695</v>
      </c>
      <c r="S19" s="44">
        <f t="shared" si="0"/>
        <v>766.4305</v>
      </c>
      <c r="T19" s="44">
        <v>1754.708476125</v>
      </c>
    </row>
    <row r="20" spans="1:20">
      <c r="A20" s="44" t="s">
        <v>211</v>
      </c>
      <c r="B20" s="44">
        <v>37490.5</v>
      </c>
      <c r="C20" s="44">
        <v>38416.48</v>
      </c>
      <c r="D20" s="44">
        <v>36998.91</v>
      </c>
      <c r="E20" s="44">
        <v>35605.4</v>
      </c>
      <c r="F20" s="44">
        <v>32262.1</v>
      </c>
      <c r="G20" s="44">
        <v>32971.8</v>
      </c>
      <c r="H20" s="44">
        <v>32457.5</v>
      </c>
      <c r="I20" s="44">
        <v>32412</v>
      </c>
      <c r="J20" s="44">
        <v>37692.1</v>
      </c>
      <c r="K20" s="44">
        <v>37635.6</v>
      </c>
      <c r="L20" s="44">
        <v>40089.4</v>
      </c>
      <c r="M20" s="44">
        <v>40340.1</v>
      </c>
      <c r="N20" s="44">
        <v>39370.4</v>
      </c>
      <c r="O20" s="44">
        <v>38779.8</v>
      </c>
      <c r="P20" s="44">
        <v>40231.5</v>
      </c>
      <c r="Q20" s="44">
        <v>2542.4</v>
      </c>
      <c r="R20" s="44">
        <v>1731.3744</v>
      </c>
      <c r="S20" s="44">
        <f t="shared" si="0"/>
        <v>811.0256</v>
      </c>
      <c r="T20" s="44">
        <v>1961.2143516</v>
      </c>
    </row>
    <row r="21" spans="1:20">
      <c r="A21" s="44" t="s">
        <v>212</v>
      </c>
      <c r="B21" s="44">
        <v>28180</v>
      </c>
      <c r="C21" s="44">
        <v>28501.25</v>
      </c>
      <c r="D21" s="44">
        <v>30282.63</v>
      </c>
      <c r="E21" s="44">
        <v>31202.6</v>
      </c>
      <c r="F21" s="44">
        <v>30625.4</v>
      </c>
      <c r="G21" s="44">
        <v>30656</v>
      </c>
      <c r="H21" s="44">
        <v>31330.4</v>
      </c>
      <c r="I21" s="44">
        <v>30860.5</v>
      </c>
      <c r="J21" s="44">
        <v>32712.1</v>
      </c>
      <c r="K21" s="44">
        <v>33300.9</v>
      </c>
      <c r="L21" s="44">
        <v>38296.1</v>
      </c>
      <c r="M21" s="44">
        <v>37932.3</v>
      </c>
      <c r="N21" s="44">
        <v>36483.2</v>
      </c>
      <c r="O21" s="44">
        <v>35534.7</v>
      </c>
      <c r="P21" s="44">
        <v>34324.4</v>
      </c>
      <c r="Q21" s="44">
        <v>2748</v>
      </c>
      <c r="R21" s="44">
        <v>1926.348</v>
      </c>
      <c r="S21" s="44">
        <f t="shared" si="0"/>
        <v>821.652</v>
      </c>
      <c r="T21" s="44">
        <v>2182.070697</v>
      </c>
    </row>
    <row r="22" spans="1:20">
      <c r="A22" s="44" t="s">
        <v>213</v>
      </c>
      <c r="B22" s="44">
        <v>61.5</v>
      </c>
      <c r="C22" s="44">
        <v>4398.59</v>
      </c>
      <c r="D22" s="44">
        <v>4666.69</v>
      </c>
      <c r="E22" s="44">
        <v>5233.7</v>
      </c>
      <c r="F22" s="44">
        <v>5270.3</v>
      </c>
      <c r="G22" s="44">
        <v>5643.2</v>
      </c>
      <c r="H22" s="44">
        <v>5253.7</v>
      </c>
      <c r="I22" s="44">
        <v>5112.6</v>
      </c>
      <c r="J22" s="44">
        <v>5617.2</v>
      </c>
      <c r="K22" s="44">
        <v>5316.8</v>
      </c>
      <c r="L22" s="44">
        <v>6109.6</v>
      </c>
      <c r="M22" s="44">
        <v>4652.9</v>
      </c>
      <c r="N22" s="44">
        <v>4512.4</v>
      </c>
      <c r="O22" s="44">
        <v>5604.4</v>
      </c>
      <c r="P22" s="44">
        <v>5086</v>
      </c>
      <c r="Q22" s="44">
        <v>2887.5</v>
      </c>
      <c r="R22" s="44">
        <v>2051.56875</v>
      </c>
      <c r="S22" s="44">
        <f t="shared" si="0"/>
        <v>835.93125</v>
      </c>
      <c r="T22" s="44">
        <v>2323.9145015625</v>
      </c>
    </row>
    <row r="23" spans="1:20">
      <c r="A23" s="44" t="s">
        <v>214</v>
      </c>
      <c r="B23" s="44">
        <v>10813.3</v>
      </c>
      <c r="C23" s="44">
        <v>10883.57</v>
      </c>
      <c r="D23" s="44">
        <v>11627.47</v>
      </c>
      <c r="E23" s="44">
        <v>12577.7</v>
      </c>
      <c r="F23" s="44">
        <v>12921.6</v>
      </c>
      <c r="G23" s="44">
        <v>13169.1</v>
      </c>
      <c r="H23" s="44">
        <v>13678.9</v>
      </c>
      <c r="I23" s="44">
        <v>14073</v>
      </c>
      <c r="J23" s="44">
        <v>11554.8</v>
      </c>
      <c r="K23" s="44">
        <v>11678.5</v>
      </c>
      <c r="L23" s="44">
        <v>11826.8</v>
      </c>
      <c r="M23" s="44">
        <v>12383</v>
      </c>
      <c r="N23" s="44">
        <v>12049.8</v>
      </c>
      <c r="O23" s="44">
        <v>12180.2</v>
      </c>
      <c r="P23" s="44">
        <v>12436.2</v>
      </c>
      <c r="Q23" s="44">
        <v>2793.2</v>
      </c>
      <c r="R23" s="44">
        <v>2015.2938</v>
      </c>
      <c r="S23" s="44">
        <f t="shared" si="0"/>
        <v>777.9062</v>
      </c>
      <c r="T23" s="44">
        <v>2282.82405195</v>
      </c>
    </row>
    <row r="24" spans="1:20">
      <c r="A24" s="44" t="s">
        <v>215</v>
      </c>
      <c r="B24" s="44">
        <v>39776.6</v>
      </c>
      <c r="C24" s="44">
        <v>39577.76</v>
      </c>
      <c r="D24" s="44">
        <v>37519.75</v>
      </c>
      <c r="E24" s="44">
        <v>36019</v>
      </c>
      <c r="F24" s="44">
        <v>35789.5</v>
      </c>
      <c r="G24" s="44">
        <v>37042.1</v>
      </c>
      <c r="H24" s="44">
        <v>39496.1</v>
      </c>
      <c r="I24" s="44">
        <v>38350.7</v>
      </c>
      <c r="J24" s="44">
        <v>36619.2</v>
      </c>
      <c r="K24" s="44">
        <v>38440.7</v>
      </c>
      <c r="L24" s="44">
        <v>43949.4</v>
      </c>
      <c r="M24" s="44">
        <v>43406.2</v>
      </c>
      <c r="N24" s="44">
        <v>45682.6</v>
      </c>
      <c r="O24" s="44">
        <v>45473.7</v>
      </c>
      <c r="P24" s="44">
        <v>43472.6</v>
      </c>
      <c r="Q24" s="44">
        <v>2805.3</v>
      </c>
      <c r="R24" s="44">
        <v>2078.7273</v>
      </c>
      <c r="S24" s="44">
        <f t="shared" si="0"/>
        <v>726.5727</v>
      </c>
      <c r="T24" s="44">
        <v>2354.678349075</v>
      </c>
    </row>
    <row r="25" spans="1:20">
      <c r="A25" s="44" t="s">
        <v>216</v>
      </c>
      <c r="B25" s="44">
        <v>6892.7</v>
      </c>
      <c r="C25" s="44">
        <v>7120.11</v>
      </c>
      <c r="D25" s="44">
        <v>7698.14</v>
      </c>
      <c r="E25" s="44">
        <v>8355.3</v>
      </c>
      <c r="F25" s="44">
        <v>8154.7</v>
      </c>
      <c r="G25" s="44">
        <v>7932.1</v>
      </c>
      <c r="H25" s="44">
        <v>8402.8</v>
      </c>
      <c r="I25" s="44">
        <v>8675</v>
      </c>
      <c r="J25" s="44">
        <v>9178.2</v>
      </c>
      <c r="K25" s="44">
        <v>9694</v>
      </c>
      <c r="L25" s="44">
        <v>10640.7</v>
      </c>
      <c r="M25" s="44">
        <v>12082.5</v>
      </c>
      <c r="N25" s="44">
        <v>12017.8</v>
      </c>
      <c r="O25" s="44">
        <v>12246.1</v>
      </c>
      <c r="P25" s="44">
        <v>12742.1</v>
      </c>
      <c r="Q25" s="44">
        <v>2294.5</v>
      </c>
      <c r="R25" s="44">
        <v>1749.55625</v>
      </c>
      <c r="S25" s="44">
        <f t="shared" si="0"/>
        <v>544.94375</v>
      </c>
      <c r="T25" s="44">
        <v>1981.8098421875</v>
      </c>
    </row>
    <row r="26" spans="1:20">
      <c r="A26" s="44" t="s">
        <v>217</v>
      </c>
      <c r="B26" s="44">
        <v>11705.8</v>
      </c>
      <c r="C26" s="44">
        <v>11730.39</v>
      </c>
      <c r="D26" s="44">
        <v>11949.64</v>
      </c>
      <c r="E26" s="44">
        <v>12431.5</v>
      </c>
      <c r="F26" s="44">
        <v>12131.4</v>
      </c>
      <c r="G26" s="44">
        <v>12313.4</v>
      </c>
      <c r="H26" s="44">
        <v>12498.1</v>
      </c>
      <c r="I26" s="44">
        <v>12699.9</v>
      </c>
      <c r="J26" s="44">
        <v>14039.8</v>
      </c>
      <c r="K26" s="44">
        <v>14782.5</v>
      </c>
      <c r="L26" s="44">
        <v>16085.1</v>
      </c>
      <c r="M26" s="44">
        <v>18975.7</v>
      </c>
      <c r="N26" s="44">
        <v>19148.1</v>
      </c>
      <c r="O26" s="44">
        <v>19124.9</v>
      </c>
      <c r="P26" s="44">
        <v>18509.1</v>
      </c>
      <c r="Q26" s="44">
        <v>2331</v>
      </c>
      <c r="R26" s="44">
        <v>1828.6695</v>
      </c>
      <c r="S26" s="44">
        <f t="shared" si="0"/>
        <v>502.3305</v>
      </c>
      <c r="T26" s="44">
        <v>2071.425376125</v>
      </c>
    </row>
    <row r="27" spans="1:20">
      <c r="A27" s="44" t="s">
        <v>218</v>
      </c>
      <c r="B27" s="44">
        <v>112.5</v>
      </c>
      <c r="C27" s="44">
        <v>109.35</v>
      </c>
      <c r="D27" s="44">
        <v>122.59</v>
      </c>
      <c r="E27" s="44">
        <v>141.9</v>
      </c>
      <c r="F27" s="44">
        <v>155.8</v>
      </c>
      <c r="G27" s="44">
        <v>129.2</v>
      </c>
      <c r="H27" s="44">
        <v>130.1</v>
      </c>
      <c r="I27" s="44">
        <v>130.1</v>
      </c>
      <c r="J27" s="44">
        <v>113.9</v>
      </c>
      <c r="K27" s="44">
        <v>111.7</v>
      </c>
      <c r="L27" s="44">
        <v>130</v>
      </c>
      <c r="M27" s="44">
        <v>148.1</v>
      </c>
      <c r="N27" s="44">
        <v>195.1</v>
      </c>
      <c r="O27" s="44">
        <v>214.6</v>
      </c>
      <c r="P27" s="44">
        <v>229.7</v>
      </c>
      <c r="Q27" s="44">
        <v>2432.8</v>
      </c>
      <c r="R27" s="44">
        <v>1953.5384</v>
      </c>
      <c r="S27" s="44">
        <f t="shared" si="0"/>
        <v>479.2616</v>
      </c>
      <c r="T27" s="44">
        <v>2212.8706226</v>
      </c>
    </row>
    <row r="28" spans="1:20">
      <c r="A28" s="44" t="s">
        <v>219</v>
      </c>
      <c r="B28" s="44">
        <v>5592.5</v>
      </c>
      <c r="C28" s="44">
        <v>5726.71</v>
      </c>
      <c r="D28" s="44">
        <v>6255</v>
      </c>
      <c r="E28" s="44">
        <v>6749.2</v>
      </c>
      <c r="F28" s="44">
        <v>6708.4</v>
      </c>
      <c r="G28" s="44">
        <v>6623.5</v>
      </c>
      <c r="H28" s="44">
        <v>6733.6</v>
      </c>
      <c r="I28" s="44">
        <v>6626.4</v>
      </c>
      <c r="J28" s="44">
        <v>7315.6</v>
      </c>
      <c r="K28" s="44">
        <v>7255</v>
      </c>
      <c r="L28" s="44">
        <v>7760.2</v>
      </c>
      <c r="M28" s="44">
        <v>7738.3</v>
      </c>
      <c r="N28" s="44">
        <v>7695.5</v>
      </c>
      <c r="O28" s="44">
        <v>7701.2</v>
      </c>
      <c r="P28" s="44">
        <v>7823.2</v>
      </c>
      <c r="Q28" s="44">
        <v>2232.6</v>
      </c>
      <c r="R28" s="44">
        <v>1826.2668</v>
      </c>
      <c r="S28" s="44">
        <f t="shared" si="0"/>
        <v>406.3332</v>
      </c>
      <c r="T28" s="44">
        <v>2068.7037177</v>
      </c>
    </row>
    <row r="29" spans="1:20">
      <c r="A29" s="44" t="s">
        <v>220</v>
      </c>
      <c r="B29" s="44">
        <v>3515.8</v>
      </c>
      <c r="C29" s="44">
        <v>3567.87</v>
      </c>
      <c r="D29" s="44">
        <v>3676.64</v>
      </c>
      <c r="E29" s="44">
        <v>3792.3</v>
      </c>
      <c r="F29" s="44">
        <v>3688.5</v>
      </c>
      <c r="G29" s="44">
        <v>3930.2</v>
      </c>
      <c r="H29" s="44">
        <v>3898.1</v>
      </c>
      <c r="I29" s="44">
        <v>3852.3</v>
      </c>
      <c r="J29" s="44">
        <v>4122</v>
      </c>
      <c r="K29" s="44">
        <v>4183.8</v>
      </c>
      <c r="L29" s="44">
        <v>4480</v>
      </c>
      <c r="M29" s="44">
        <v>5320.8</v>
      </c>
      <c r="N29" s="44">
        <v>5810.3</v>
      </c>
      <c r="O29" s="44">
        <v>6130</v>
      </c>
      <c r="P29" s="44">
        <v>6718.5</v>
      </c>
      <c r="Q29" s="44">
        <v>2150.9</v>
      </c>
      <c r="R29" s="44">
        <v>1802.4542</v>
      </c>
      <c r="S29" s="44">
        <f t="shared" si="0"/>
        <v>348.4458</v>
      </c>
      <c r="T29" s="44">
        <v>2041.72999505</v>
      </c>
    </row>
    <row r="30" spans="1:20">
      <c r="A30" s="44" t="s">
        <v>221</v>
      </c>
      <c r="B30" s="44">
        <v>226.3</v>
      </c>
      <c r="C30" s="44">
        <v>229.91</v>
      </c>
      <c r="D30" s="44">
        <v>242.22</v>
      </c>
      <c r="E30" s="44">
        <v>251.9</v>
      </c>
      <c r="F30" s="44">
        <v>268.5</v>
      </c>
      <c r="G30" s="44">
        <v>269.3</v>
      </c>
      <c r="H30" s="44">
        <v>278.6</v>
      </c>
      <c r="I30" s="44">
        <v>299.8</v>
      </c>
      <c r="J30" s="44">
        <v>317.5</v>
      </c>
      <c r="K30" s="44">
        <v>305.7</v>
      </c>
      <c r="L30" s="44">
        <v>149.4</v>
      </c>
      <c r="M30" s="44">
        <v>175.6</v>
      </c>
      <c r="N30" s="44">
        <v>149.3</v>
      </c>
      <c r="O30" s="44">
        <v>144.5</v>
      </c>
      <c r="P30" s="44">
        <v>159.9</v>
      </c>
      <c r="Q30" s="44">
        <v>2176.6</v>
      </c>
      <c r="R30" s="44">
        <v>1843.5802</v>
      </c>
      <c r="S30" s="44">
        <f t="shared" si="0"/>
        <v>333.0198</v>
      </c>
      <c r="T30" s="44">
        <v>2088.31547155</v>
      </c>
    </row>
    <row r="31" spans="1:20">
      <c r="A31" s="44" t="s">
        <v>222</v>
      </c>
      <c r="B31" s="44">
        <v>863.6</v>
      </c>
      <c r="C31" s="44">
        <v>805.02</v>
      </c>
      <c r="D31" s="44">
        <v>884.45</v>
      </c>
      <c r="E31" s="44">
        <v>779.5</v>
      </c>
      <c r="F31" s="44">
        <v>1032.3</v>
      </c>
      <c r="G31" s="44">
        <v>1032.4</v>
      </c>
      <c r="H31" s="44">
        <v>933.9</v>
      </c>
      <c r="I31" s="44">
        <v>1064.5</v>
      </c>
      <c r="J31" s="44">
        <v>1150.7</v>
      </c>
      <c r="K31" s="44">
        <v>1143.1</v>
      </c>
      <c r="L31" s="44">
        <v>1284.4</v>
      </c>
      <c r="M31" s="44">
        <v>1181.8</v>
      </c>
      <c r="N31" s="44">
        <v>1231</v>
      </c>
      <c r="O31" s="44">
        <v>1512.7</v>
      </c>
      <c r="P31" s="44">
        <v>1403.2</v>
      </c>
      <c r="Q31" s="44">
        <v>2182.1</v>
      </c>
      <c r="R31" s="44">
        <v>1880.9702</v>
      </c>
      <c r="S31" s="44">
        <f t="shared" si="0"/>
        <v>301.1298</v>
      </c>
      <c r="T31" s="44">
        <v>2130.66899405</v>
      </c>
    </row>
    <row r="32" spans="1:20">
      <c r="A32" s="44" t="s">
        <v>223</v>
      </c>
      <c r="B32" s="44">
        <v>2913.5</v>
      </c>
      <c r="C32" s="44">
        <v>2857.86</v>
      </c>
      <c r="D32" s="44">
        <v>2964.56</v>
      </c>
      <c r="E32" s="44">
        <v>3527.8</v>
      </c>
      <c r="F32" s="44">
        <v>3869</v>
      </c>
      <c r="G32" s="44">
        <v>4707.6</v>
      </c>
      <c r="H32" s="44">
        <v>5080.8</v>
      </c>
      <c r="I32" s="44">
        <v>5567.6</v>
      </c>
      <c r="J32" s="44">
        <v>6266.7</v>
      </c>
      <c r="K32" s="44">
        <v>5961.8</v>
      </c>
      <c r="L32" s="44">
        <v>6397.8</v>
      </c>
      <c r="M32" s="44">
        <v>5675.5</v>
      </c>
      <c r="N32" s="44">
        <v>7221</v>
      </c>
      <c r="O32" s="44">
        <v>6355.7</v>
      </c>
      <c r="P32" s="44">
        <v>6139</v>
      </c>
      <c r="Q32" s="44">
        <v>34922.4</v>
      </c>
      <c r="R32" s="44">
        <v>21634.4268</v>
      </c>
      <c r="S32" s="44">
        <f t="shared" si="0"/>
        <v>13287.9732</v>
      </c>
      <c r="T32" s="44">
        <v>14852.0339982</v>
      </c>
    </row>
    <row r="33" spans="1:20">
      <c r="Q33" s="44">
        <v>33106.43</v>
      </c>
      <c r="R33" s="44">
        <v>21651.60522</v>
      </c>
      <c r="S33" s="44">
        <f t="shared" si="0"/>
        <v>11454.82478</v>
      </c>
      <c r="T33" s="44">
        <v>14863.82698353</v>
      </c>
    </row>
    <row r="34" spans="1:20">
      <c r="A34" s="44" t="s">
        <v>224</v>
      </c>
      <c r="Q34" s="44">
        <v>35668.28</v>
      </c>
      <c r="R34" s="44">
        <v>23862.07932</v>
      </c>
      <c r="S34" s="44">
        <f t="shared" si="0"/>
        <v>11806.20068</v>
      </c>
      <c r="T34" s="44">
        <v>16381.31745318</v>
      </c>
    </row>
    <row r="35" spans="1:20">
      <c r="A35" s="51">
        <v>0.6195</v>
      </c>
      <c r="B35" s="44">
        <f t="shared" ref="B35:B65" si="1">B2*$A$35</f>
        <v>1756.5303</v>
      </c>
      <c r="C35" s="44">
        <f t="shared" ref="C35:C65" si="2">C2*$A$36</f>
        <v>1789.46172</v>
      </c>
      <c r="D35" s="44">
        <f t="shared" ref="D35:D65" si="3">D2*$A$37</f>
        <v>1781.43996</v>
      </c>
      <c r="E35" s="44">
        <f t="shared" ref="E35:E65" si="4">E2*$A$38</f>
        <v>1768.1484</v>
      </c>
      <c r="F35" s="44">
        <f t="shared" ref="F35:F65" si="5">F2*$A$39</f>
        <v>1769.9549</v>
      </c>
      <c r="G35" s="44">
        <f t="shared" ref="G35:G65" si="6">G2*$A$40</f>
        <v>1807.9383</v>
      </c>
      <c r="H35" s="44">
        <f t="shared" ref="H35:H65" si="7">H2*$A$41</f>
        <v>1535.6406</v>
      </c>
      <c r="I35" s="44">
        <f t="shared" ref="I35:I65" si="8">I2*$A$42</f>
        <v>1362.0321</v>
      </c>
      <c r="J35" s="44">
        <f t="shared" ref="J35:J65" si="9">J2*$A$43</f>
        <v>1054.08</v>
      </c>
      <c r="K35" s="44">
        <f t="shared" ref="K35:K65" si="10">K2*$A$44</f>
        <v>777.20415</v>
      </c>
      <c r="L35" s="44">
        <f t="shared" ref="L35:L65" si="11">L2*$A$45</f>
        <v>782.7644</v>
      </c>
      <c r="M35" s="44">
        <f t="shared" ref="M35:M65" si="12">M2*$A$46</f>
        <v>680.7396</v>
      </c>
      <c r="N35" s="44">
        <f t="shared" ref="N35:N65" si="13">N2*$A$47</f>
        <v>710.205</v>
      </c>
      <c r="O35" s="44">
        <f t="shared" ref="O35:O65" si="14">O2*$A$48</f>
        <v>655.578</v>
      </c>
      <c r="P35" s="44">
        <f t="shared" ref="P35:P65" si="15">P2*$A$49</f>
        <v>641.759</v>
      </c>
      <c r="Q35" s="44">
        <v>38528.8</v>
      </c>
      <c r="R35" s="44">
        <v>26238.1128</v>
      </c>
      <c r="S35" s="44">
        <f t="shared" si="0"/>
        <v>12290.6872</v>
      </c>
      <c r="T35" s="44">
        <v>18012.4644372</v>
      </c>
    </row>
    <row r="36" spans="1:20">
      <c r="A36" s="51">
        <v>0.654</v>
      </c>
      <c r="B36" s="44">
        <f t="shared" si="1"/>
        <v>1225.6188</v>
      </c>
      <c r="C36" s="44">
        <f t="shared" si="2"/>
        <v>1376.7027</v>
      </c>
      <c r="D36" s="44">
        <f t="shared" si="3"/>
        <v>1549.0695</v>
      </c>
      <c r="E36" s="44">
        <f t="shared" si="4"/>
        <v>1731.3744</v>
      </c>
      <c r="F36" s="44">
        <f t="shared" si="5"/>
        <v>1926.348</v>
      </c>
      <c r="G36" s="44">
        <f t="shared" si="6"/>
        <v>2051.56875</v>
      </c>
      <c r="H36" s="44">
        <f t="shared" si="7"/>
        <v>2015.2938</v>
      </c>
      <c r="I36" s="44">
        <f t="shared" si="8"/>
        <v>2078.7273</v>
      </c>
      <c r="J36" s="44">
        <f t="shared" si="9"/>
        <v>1749.55625</v>
      </c>
      <c r="K36" s="44">
        <f t="shared" si="10"/>
        <v>1828.6695</v>
      </c>
      <c r="L36" s="44">
        <f t="shared" si="11"/>
        <v>1953.5384</v>
      </c>
      <c r="M36" s="44">
        <f t="shared" si="12"/>
        <v>1826.2668</v>
      </c>
      <c r="N36" s="44">
        <f t="shared" si="13"/>
        <v>1802.4542</v>
      </c>
      <c r="O36" s="44">
        <f t="shared" si="14"/>
        <v>1843.5802</v>
      </c>
      <c r="P36" s="44">
        <f t="shared" si="15"/>
        <v>1880.9702</v>
      </c>
      <c r="Q36" s="44">
        <v>37206.4</v>
      </c>
      <c r="R36" s="44">
        <v>26081.6864</v>
      </c>
      <c r="S36" s="44">
        <f t="shared" si="0"/>
        <v>11124.7136</v>
      </c>
      <c r="T36" s="44">
        <v>17905.0777136</v>
      </c>
    </row>
    <row r="37" spans="1:20">
      <c r="A37" s="51">
        <v>0.669</v>
      </c>
      <c r="B37" s="44">
        <f t="shared" si="1"/>
        <v>21634.4268</v>
      </c>
      <c r="C37" s="44">
        <f t="shared" si="2"/>
        <v>21651.60522</v>
      </c>
      <c r="D37" s="44">
        <f t="shared" si="3"/>
        <v>23862.07932</v>
      </c>
      <c r="E37" s="44">
        <f t="shared" si="4"/>
        <v>26238.1128</v>
      </c>
      <c r="F37" s="44">
        <f t="shared" si="5"/>
        <v>26081.6864</v>
      </c>
      <c r="G37" s="44">
        <f t="shared" si="6"/>
        <v>27492.58435</v>
      </c>
      <c r="H37" s="44">
        <f t="shared" si="7"/>
        <v>27276.09105</v>
      </c>
      <c r="I37" s="44">
        <f t="shared" si="8"/>
        <v>28573.5528</v>
      </c>
      <c r="J37" s="44">
        <f t="shared" si="9"/>
        <v>30235.565</v>
      </c>
      <c r="K37" s="44">
        <f t="shared" si="10"/>
        <v>30174.6942</v>
      </c>
      <c r="L37" s="44">
        <f t="shared" si="11"/>
        <v>31691.6798</v>
      </c>
      <c r="M37" s="44">
        <f t="shared" si="12"/>
        <v>32606.5434</v>
      </c>
      <c r="N37" s="44">
        <f t="shared" si="13"/>
        <v>31699.2774</v>
      </c>
      <c r="O37" s="44">
        <f t="shared" si="14"/>
        <v>32936.8655</v>
      </c>
      <c r="P37" s="44">
        <f t="shared" si="15"/>
        <v>33634.1194</v>
      </c>
      <c r="Q37" s="44">
        <v>38694.7</v>
      </c>
      <c r="R37" s="44">
        <v>27492.58435</v>
      </c>
      <c r="S37" s="44">
        <f t="shared" si="0"/>
        <v>11202.11565</v>
      </c>
      <c r="T37" s="44">
        <v>18873.659156275</v>
      </c>
    </row>
    <row r="38" spans="1:20">
      <c r="A38" s="51">
        <v>0.681</v>
      </c>
      <c r="B38" s="44">
        <f t="shared" si="1"/>
        <v>3851.36955</v>
      </c>
      <c r="C38" s="44">
        <f t="shared" si="2"/>
        <v>3724.32072</v>
      </c>
      <c r="D38" s="44">
        <f t="shared" si="3"/>
        <v>4202.7249</v>
      </c>
      <c r="E38" s="44">
        <f t="shared" si="4"/>
        <v>4968.4398</v>
      </c>
      <c r="F38" s="44">
        <f t="shared" si="5"/>
        <v>6515.4445</v>
      </c>
      <c r="G38" s="44">
        <f t="shared" si="6"/>
        <v>6722.6089</v>
      </c>
      <c r="H38" s="44">
        <f t="shared" si="7"/>
        <v>6390.83055</v>
      </c>
      <c r="I38" s="44">
        <f t="shared" si="8"/>
        <v>6948.7275</v>
      </c>
      <c r="J38" s="44">
        <f t="shared" si="9"/>
        <v>8008.385</v>
      </c>
      <c r="K38" s="44">
        <f t="shared" si="10"/>
        <v>8003.86125</v>
      </c>
      <c r="L38" s="44">
        <f t="shared" si="11"/>
        <v>9739.587</v>
      </c>
      <c r="M38" s="44">
        <f t="shared" si="12"/>
        <v>10918.4186</v>
      </c>
      <c r="N38" s="44">
        <f t="shared" si="13"/>
        <v>13416.2124</v>
      </c>
      <c r="O38" s="44">
        <f t="shared" si="14"/>
        <v>13153.4865</v>
      </c>
      <c r="P38" s="44">
        <f t="shared" si="15"/>
        <v>13464.1814</v>
      </c>
      <c r="Q38" s="44">
        <v>37804.7</v>
      </c>
      <c r="R38" s="44">
        <v>27276.09105</v>
      </c>
      <c r="S38" s="44">
        <f t="shared" si="0"/>
        <v>10528.60895</v>
      </c>
      <c r="T38" s="44">
        <v>18725.036505825</v>
      </c>
    </row>
    <row r="39" spans="1:20">
      <c r="A39" s="51">
        <v>0.701</v>
      </c>
      <c r="B39" s="44">
        <f t="shared" si="1"/>
        <v>2685.22275</v>
      </c>
      <c r="C39" s="44">
        <f t="shared" si="2"/>
        <v>2815.21494</v>
      </c>
      <c r="D39" s="44">
        <f t="shared" si="3"/>
        <v>3168.04281</v>
      </c>
      <c r="E39" s="44">
        <f t="shared" si="4"/>
        <v>3456.4155</v>
      </c>
      <c r="F39" s="44">
        <f t="shared" si="5"/>
        <v>3463.2905</v>
      </c>
      <c r="G39" s="44">
        <f t="shared" si="6"/>
        <v>3576.44385</v>
      </c>
      <c r="H39" s="44">
        <f t="shared" si="7"/>
        <v>3304.97505</v>
      </c>
      <c r="I39" s="44">
        <f t="shared" si="8"/>
        <v>3594.591</v>
      </c>
      <c r="J39" s="44">
        <f t="shared" si="9"/>
        <v>3367.42875</v>
      </c>
      <c r="K39" s="44">
        <f t="shared" si="10"/>
        <v>3793.3713</v>
      </c>
      <c r="L39" s="44">
        <f t="shared" si="11"/>
        <v>4171.1032</v>
      </c>
      <c r="M39" s="44">
        <f t="shared" si="12"/>
        <v>4373.846</v>
      </c>
      <c r="N39" s="44">
        <f t="shared" si="13"/>
        <v>4527.1274</v>
      </c>
      <c r="O39" s="44">
        <f t="shared" si="14"/>
        <v>4655.7896</v>
      </c>
      <c r="P39" s="44">
        <f t="shared" si="15"/>
        <v>5110.8842</v>
      </c>
      <c r="Q39" s="44">
        <v>38560.8</v>
      </c>
      <c r="R39" s="44">
        <v>28573.5528</v>
      </c>
      <c r="S39" s="44">
        <f t="shared" si="0"/>
        <v>9987.2472</v>
      </c>
      <c r="T39" s="44">
        <v>19615.7439972</v>
      </c>
    </row>
    <row r="40" spans="1:20">
      <c r="A40" s="51">
        <v>0.7105</v>
      </c>
      <c r="B40" s="44">
        <f t="shared" si="1"/>
        <v>23695.93695</v>
      </c>
      <c r="C40" s="44">
        <f t="shared" si="2"/>
        <v>25490.8599</v>
      </c>
      <c r="D40" s="44">
        <f t="shared" si="3"/>
        <v>26192.8218</v>
      </c>
      <c r="E40" s="44">
        <f t="shared" si="4"/>
        <v>27480.1206</v>
      </c>
      <c r="F40" s="44">
        <f t="shared" si="5"/>
        <v>28751.8655</v>
      </c>
      <c r="G40" s="44">
        <f t="shared" si="6"/>
        <v>29479.0713</v>
      </c>
      <c r="H40" s="44">
        <f t="shared" si="7"/>
        <v>32270.45835</v>
      </c>
      <c r="I40" s="44">
        <f t="shared" si="8"/>
        <v>34084.9626</v>
      </c>
      <c r="J40" s="44">
        <f t="shared" si="9"/>
        <v>31636.65875</v>
      </c>
      <c r="K40" s="44">
        <f t="shared" si="10"/>
        <v>31052.2359</v>
      </c>
      <c r="L40" s="44">
        <f t="shared" si="11"/>
        <v>33087.6953</v>
      </c>
      <c r="M40" s="44">
        <f t="shared" si="12"/>
        <v>37480.9236</v>
      </c>
      <c r="N40" s="44">
        <f t="shared" si="13"/>
        <v>36439.0892</v>
      </c>
      <c r="O40" s="44">
        <f t="shared" si="14"/>
        <v>36719.9063</v>
      </c>
      <c r="P40" s="44">
        <f t="shared" si="15"/>
        <v>38842.7544</v>
      </c>
      <c r="Q40" s="44">
        <v>39653.2</v>
      </c>
      <c r="R40" s="44">
        <v>30235.565</v>
      </c>
      <c r="S40" s="44">
        <f t="shared" si="0"/>
        <v>9417.635</v>
      </c>
      <c r="T40" s="44">
        <v>20756.7153725</v>
      </c>
    </row>
    <row r="41" spans="1:20">
      <c r="A41" s="51">
        <v>0.7215</v>
      </c>
      <c r="B41" s="44">
        <f t="shared" si="1"/>
        <v>9867.8916</v>
      </c>
      <c r="C41" s="44">
        <f t="shared" si="2"/>
        <v>9573.62478</v>
      </c>
      <c r="D41" s="44">
        <f t="shared" si="3"/>
        <v>10237.56651</v>
      </c>
      <c r="E41" s="44">
        <f t="shared" si="4"/>
        <v>11088.1101</v>
      </c>
      <c r="F41" s="44">
        <f t="shared" si="5"/>
        <v>10684.1513</v>
      </c>
      <c r="G41" s="44">
        <f t="shared" si="6"/>
        <v>10670.289</v>
      </c>
      <c r="H41" s="44">
        <f t="shared" si="7"/>
        <v>11924.30265</v>
      </c>
      <c r="I41" s="44">
        <f t="shared" si="8"/>
        <v>11193.3978</v>
      </c>
      <c r="J41" s="44">
        <f t="shared" si="9"/>
        <v>12082.575</v>
      </c>
      <c r="K41" s="44">
        <f t="shared" si="10"/>
        <v>12735.1023</v>
      </c>
      <c r="L41" s="44">
        <f t="shared" si="11"/>
        <v>13942.8102</v>
      </c>
      <c r="M41" s="44">
        <f t="shared" si="12"/>
        <v>14254.7952</v>
      </c>
      <c r="N41" s="44">
        <f t="shared" si="13"/>
        <v>13513.6718</v>
      </c>
      <c r="O41" s="44">
        <f t="shared" si="14"/>
        <v>13194.3966</v>
      </c>
      <c r="P41" s="44">
        <f t="shared" si="15"/>
        <v>13797.5168</v>
      </c>
      <c r="Q41" s="44">
        <v>38463.6</v>
      </c>
      <c r="R41" s="44">
        <v>30174.6942</v>
      </c>
      <c r="S41" s="44">
        <f t="shared" si="0"/>
        <v>8288.9058</v>
      </c>
      <c r="T41" s="44">
        <v>20714.9275683</v>
      </c>
    </row>
    <row r="42" spans="1:20">
      <c r="A42" s="51">
        <v>0.741</v>
      </c>
      <c r="B42" s="44">
        <f t="shared" si="1"/>
        <v>7983.18675</v>
      </c>
      <c r="C42" s="44">
        <f t="shared" si="2"/>
        <v>8554.1892</v>
      </c>
      <c r="D42" s="44">
        <f t="shared" si="3"/>
        <v>9175.95717</v>
      </c>
      <c r="E42" s="44">
        <f t="shared" si="4"/>
        <v>9982.7109</v>
      </c>
      <c r="F42" s="44">
        <f t="shared" si="5"/>
        <v>9925.1085</v>
      </c>
      <c r="G42" s="44">
        <f t="shared" si="6"/>
        <v>9904.44105</v>
      </c>
      <c r="H42" s="44">
        <f t="shared" si="7"/>
        <v>10495.01115</v>
      </c>
      <c r="I42" s="44">
        <f t="shared" si="8"/>
        <v>11178.1332</v>
      </c>
      <c r="J42" s="44">
        <f t="shared" si="9"/>
        <v>12887.0125</v>
      </c>
      <c r="K42" s="44">
        <f t="shared" si="10"/>
        <v>12649.82715</v>
      </c>
      <c r="L42" s="44">
        <f t="shared" si="11"/>
        <v>13239.864</v>
      </c>
      <c r="M42" s="44">
        <f t="shared" si="12"/>
        <v>14803.6732</v>
      </c>
      <c r="N42" s="44">
        <f t="shared" si="13"/>
        <v>12635.9506</v>
      </c>
      <c r="O42" s="44">
        <f t="shared" si="14"/>
        <v>12885.5804</v>
      </c>
      <c r="P42" s="44">
        <f t="shared" si="15"/>
        <v>12368.0622</v>
      </c>
      <c r="Q42" s="44">
        <v>39466.6</v>
      </c>
      <c r="R42" s="44">
        <v>31691.6798</v>
      </c>
      <c r="S42" s="44">
        <f t="shared" si="0"/>
        <v>7774.9202</v>
      </c>
      <c r="T42" s="44">
        <v>21756.3381827</v>
      </c>
    </row>
    <row r="43" spans="1:20">
      <c r="A43" s="51">
        <v>0.7625</v>
      </c>
      <c r="B43" s="44">
        <f t="shared" si="1"/>
        <v>808.5714</v>
      </c>
      <c r="C43" s="44">
        <f t="shared" si="2"/>
        <v>855.38622</v>
      </c>
      <c r="D43" s="44">
        <f t="shared" si="3"/>
        <v>949.98</v>
      </c>
      <c r="E43" s="44">
        <f t="shared" si="4"/>
        <v>805.7592</v>
      </c>
      <c r="F43" s="44">
        <f t="shared" si="5"/>
        <v>771.4505</v>
      </c>
      <c r="G43" s="44">
        <f t="shared" si="6"/>
        <v>717.67605</v>
      </c>
      <c r="H43" s="44">
        <f t="shared" si="7"/>
        <v>689.3211</v>
      </c>
      <c r="I43" s="44">
        <f t="shared" si="8"/>
        <v>631.1097</v>
      </c>
      <c r="J43" s="44">
        <f t="shared" si="9"/>
        <v>482.12875</v>
      </c>
      <c r="K43" s="44">
        <f t="shared" si="10"/>
        <v>483.0951</v>
      </c>
      <c r="L43" s="44">
        <f t="shared" si="11"/>
        <v>448.5558</v>
      </c>
      <c r="M43" s="44">
        <f t="shared" si="12"/>
        <v>421.27</v>
      </c>
      <c r="N43" s="44">
        <f t="shared" si="13"/>
        <v>474.308</v>
      </c>
      <c r="O43" s="44">
        <f t="shared" si="14"/>
        <v>461.7844</v>
      </c>
      <c r="P43" s="44">
        <f t="shared" si="15"/>
        <v>388.2448</v>
      </c>
      <c r="Q43" s="44">
        <v>39861.3</v>
      </c>
      <c r="R43" s="44">
        <v>32606.5434</v>
      </c>
      <c r="S43" s="44">
        <f t="shared" si="0"/>
        <v>7254.7566</v>
      </c>
      <c r="T43" s="44">
        <v>22384.3920441</v>
      </c>
    </row>
    <row r="44" spans="1:20">
      <c r="A44" s="51">
        <v>0.7845</v>
      </c>
      <c r="B44" s="44">
        <f t="shared" si="1"/>
        <v>19923.3678</v>
      </c>
      <c r="C44" s="44">
        <f t="shared" si="2"/>
        <v>21390.46302</v>
      </c>
      <c r="D44" s="44">
        <f t="shared" si="3"/>
        <v>23242.33779</v>
      </c>
      <c r="E44" s="44">
        <f t="shared" si="4"/>
        <v>24532.5483</v>
      </c>
      <c r="F44" s="44">
        <f t="shared" si="5"/>
        <v>22214.3395</v>
      </c>
      <c r="G44" s="44">
        <f t="shared" si="6"/>
        <v>22583.59775</v>
      </c>
      <c r="H44" s="44">
        <f t="shared" si="7"/>
        <v>22077.6114</v>
      </c>
      <c r="I44" s="44">
        <f t="shared" si="8"/>
        <v>22320.8466</v>
      </c>
      <c r="J44" s="44">
        <f t="shared" si="9"/>
        <v>22532.10375</v>
      </c>
      <c r="K44" s="44">
        <f t="shared" si="10"/>
        <v>22554.375</v>
      </c>
      <c r="L44" s="44">
        <f t="shared" si="11"/>
        <v>24540.7239</v>
      </c>
      <c r="M44" s="44">
        <f t="shared" si="12"/>
        <v>24424.662</v>
      </c>
      <c r="N44" s="44">
        <f t="shared" si="13"/>
        <v>26012.5256</v>
      </c>
      <c r="O44" s="44">
        <f t="shared" si="14"/>
        <v>27311.7691</v>
      </c>
      <c r="P44" s="44">
        <f t="shared" si="15"/>
        <v>28515.2186</v>
      </c>
      <c r="Q44" s="44">
        <v>37827.3</v>
      </c>
      <c r="R44" s="44">
        <v>31699.2774</v>
      </c>
      <c r="S44" s="44">
        <f t="shared" si="0"/>
        <v>6128.0226</v>
      </c>
      <c r="T44" s="44">
        <v>21761.5539351</v>
      </c>
    </row>
    <row r="45" spans="1:20">
      <c r="A45" s="51">
        <v>0.803</v>
      </c>
      <c r="B45" s="44">
        <f t="shared" si="1"/>
        <v>7652.24985</v>
      </c>
      <c r="C45" s="44">
        <f t="shared" si="2"/>
        <v>7779.4935</v>
      </c>
      <c r="D45" s="44">
        <f t="shared" si="3"/>
        <v>8306.59167</v>
      </c>
      <c r="E45" s="44">
        <f t="shared" si="4"/>
        <v>7794.7941</v>
      </c>
      <c r="F45" s="44">
        <f t="shared" si="5"/>
        <v>7254.2985</v>
      </c>
      <c r="G45" s="44">
        <f t="shared" si="6"/>
        <v>5975.4471</v>
      </c>
      <c r="H45" s="44">
        <f t="shared" si="7"/>
        <v>5424.3813</v>
      </c>
      <c r="I45" s="44">
        <f t="shared" si="8"/>
        <v>4885.1166</v>
      </c>
      <c r="J45" s="44">
        <f t="shared" si="9"/>
        <v>5962.75</v>
      </c>
      <c r="K45" s="44">
        <f t="shared" si="10"/>
        <v>6527.5107</v>
      </c>
      <c r="L45" s="44">
        <f t="shared" si="11"/>
        <v>6919.2101</v>
      </c>
      <c r="M45" s="44">
        <f t="shared" si="12"/>
        <v>7149.4018</v>
      </c>
      <c r="N45" s="44">
        <f t="shared" si="13"/>
        <v>6734.587</v>
      </c>
      <c r="O45" s="44">
        <f t="shared" si="14"/>
        <v>7204.3279</v>
      </c>
      <c r="P45" s="44">
        <f t="shared" si="15"/>
        <v>7343.378</v>
      </c>
      <c r="Q45" s="44">
        <v>38886.5</v>
      </c>
      <c r="R45" s="44">
        <v>32936.8655</v>
      </c>
      <c r="S45" s="44">
        <f t="shared" si="0"/>
        <v>5949.6345</v>
      </c>
      <c r="T45" s="44">
        <v>22611.15816575</v>
      </c>
    </row>
    <row r="46" spans="1:20">
      <c r="A46" s="51">
        <v>0.818</v>
      </c>
      <c r="B46" s="44">
        <f t="shared" si="1"/>
        <v>13964.0256</v>
      </c>
      <c r="C46" s="44">
        <f t="shared" si="2"/>
        <v>15257.66958</v>
      </c>
      <c r="D46" s="44">
        <f t="shared" si="3"/>
        <v>15993.14745</v>
      </c>
      <c r="E46" s="44">
        <f t="shared" si="4"/>
        <v>17054.3511</v>
      </c>
      <c r="F46" s="44">
        <f t="shared" si="5"/>
        <v>17327.0376</v>
      </c>
      <c r="G46" s="44">
        <f t="shared" si="6"/>
        <v>17280.85205</v>
      </c>
      <c r="H46" s="44">
        <f t="shared" si="7"/>
        <v>17214.99</v>
      </c>
      <c r="I46" s="44">
        <f t="shared" si="8"/>
        <v>16000.6353</v>
      </c>
      <c r="J46" s="44">
        <f t="shared" si="9"/>
        <v>17551.60625</v>
      </c>
      <c r="K46" s="44">
        <f t="shared" si="10"/>
        <v>18455.28405</v>
      </c>
      <c r="L46" s="44">
        <f t="shared" si="11"/>
        <v>22007.4195</v>
      </c>
      <c r="M46" s="44">
        <f t="shared" si="12"/>
        <v>25377.7138</v>
      </c>
      <c r="N46" s="44">
        <f t="shared" si="13"/>
        <v>25379.1652</v>
      </c>
      <c r="O46" s="44">
        <f t="shared" si="14"/>
        <v>27344.7174</v>
      </c>
      <c r="P46" s="44">
        <f t="shared" si="15"/>
        <v>28928.8062</v>
      </c>
      <c r="Q46" s="44">
        <v>39018.7</v>
      </c>
      <c r="R46" s="44">
        <v>33634.1194</v>
      </c>
      <c r="S46" s="44">
        <f t="shared" si="0"/>
        <v>5384.5806</v>
      </c>
      <c r="T46" s="44">
        <v>23089.8229681</v>
      </c>
    </row>
    <row r="47" spans="1:20">
      <c r="A47" s="51">
        <v>0.838</v>
      </c>
      <c r="B47" s="44">
        <f t="shared" si="1"/>
        <v>5217.5529</v>
      </c>
      <c r="C47" s="44">
        <f t="shared" si="2"/>
        <v>5040.8358</v>
      </c>
      <c r="D47" s="44">
        <f t="shared" si="3"/>
        <v>5635.79649</v>
      </c>
      <c r="E47" s="44">
        <f t="shared" si="4"/>
        <v>6255.5298</v>
      </c>
      <c r="F47" s="44">
        <f t="shared" si="5"/>
        <v>6966.4679</v>
      </c>
      <c r="G47" s="44">
        <f t="shared" si="6"/>
        <v>7517.44525</v>
      </c>
      <c r="H47" s="44">
        <f t="shared" si="7"/>
        <v>7971.63705</v>
      </c>
      <c r="I47" s="44">
        <f t="shared" si="8"/>
        <v>8033.1069</v>
      </c>
      <c r="J47" s="44">
        <f t="shared" si="9"/>
        <v>14151.46625</v>
      </c>
      <c r="K47" s="44">
        <f t="shared" si="10"/>
        <v>13264.9536</v>
      </c>
      <c r="L47" s="44">
        <f t="shared" si="11"/>
        <v>15619.5545</v>
      </c>
      <c r="M47" s="44">
        <f t="shared" si="12"/>
        <v>16933.3362</v>
      </c>
      <c r="N47" s="44">
        <f t="shared" si="13"/>
        <v>17823.0868</v>
      </c>
      <c r="O47" s="44">
        <f t="shared" si="14"/>
        <v>17881.4405</v>
      </c>
      <c r="P47" s="44">
        <f t="shared" si="15"/>
        <v>20203.7284</v>
      </c>
      <c r="Q47" s="44">
        <v>6216.9</v>
      </c>
      <c r="R47" s="44">
        <v>3851.36955</v>
      </c>
      <c r="S47" s="44">
        <f t="shared" si="0"/>
        <v>2365.53045</v>
      </c>
      <c r="T47" s="44">
        <v>4523.6261049525</v>
      </c>
    </row>
    <row r="48" spans="1:20">
      <c r="A48" s="51">
        <v>0.847</v>
      </c>
      <c r="B48" s="44">
        <f t="shared" si="1"/>
        <v>92.98695</v>
      </c>
      <c r="C48" s="44">
        <f t="shared" si="2"/>
        <v>12326.9517</v>
      </c>
      <c r="D48" s="44">
        <f t="shared" si="3"/>
        <v>13013.1204</v>
      </c>
      <c r="E48" s="44">
        <f t="shared" si="4"/>
        <v>13618.9785</v>
      </c>
      <c r="F48" s="44">
        <f t="shared" si="5"/>
        <v>14189.9224</v>
      </c>
      <c r="G48" s="44">
        <f t="shared" si="6"/>
        <v>14991.6921</v>
      </c>
      <c r="H48" s="44">
        <f t="shared" si="7"/>
        <v>15896.16015</v>
      </c>
      <c r="I48" s="44">
        <f t="shared" si="8"/>
        <v>17289.0861</v>
      </c>
      <c r="J48" s="44">
        <f t="shared" si="9"/>
        <v>13708.225</v>
      </c>
      <c r="K48" s="44">
        <f t="shared" si="10"/>
        <v>14552.71035</v>
      </c>
      <c r="L48" s="44">
        <f t="shared" si="11"/>
        <v>18042.3661</v>
      </c>
      <c r="M48" s="44">
        <f t="shared" si="12"/>
        <v>20085.4174</v>
      </c>
      <c r="N48" s="44">
        <f t="shared" si="13"/>
        <v>19435.9854</v>
      </c>
      <c r="O48" s="44">
        <f t="shared" si="14"/>
        <v>20469.7878</v>
      </c>
      <c r="P48" s="44">
        <f t="shared" si="15"/>
        <v>20714.2048</v>
      </c>
      <c r="Q48" s="44">
        <v>5694.68</v>
      </c>
      <c r="R48" s="44">
        <v>3724.32072</v>
      </c>
      <c r="S48" s="44">
        <f t="shared" si="0"/>
        <v>1970.35928</v>
      </c>
      <c r="T48" s="44">
        <v>4374.400901676</v>
      </c>
    </row>
    <row r="49" spans="1:20">
      <c r="A49" s="51">
        <v>0.862</v>
      </c>
      <c r="B49" s="44">
        <f t="shared" si="1"/>
        <v>185.3544</v>
      </c>
      <c r="C49" s="44">
        <f t="shared" si="2"/>
        <v>35387.9073</v>
      </c>
      <c r="D49" s="44">
        <f t="shared" si="3"/>
        <v>39023.12457</v>
      </c>
      <c r="E49" s="44">
        <f t="shared" si="4"/>
        <v>43461.2838</v>
      </c>
      <c r="F49" s="44">
        <f t="shared" si="5"/>
        <v>43534.8339</v>
      </c>
      <c r="G49" s="44">
        <f t="shared" si="6"/>
        <v>43150.58335</v>
      </c>
      <c r="H49" s="44">
        <f t="shared" si="7"/>
        <v>44247.8634</v>
      </c>
      <c r="I49" s="44">
        <f t="shared" si="8"/>
        <v>48550.9869</v>
      </c>
      <c r="J49" s="44">
        <f t="shared" si="9"/>
        <v>58228.0075</v>
      </c>
      <c r="K49" s="44">
        <f t="shared" si="10"/>
        <v>59129.1771</v>
      </c>
      <c r="L49" s="44">
        <f t="shared" si="11"/>
        <v>63065.5322</v>
      </c>
      <c r="M49" s="44">
        <f t="shared" si="12"/>
        <v>68419.4832</v>
      </c>
      <c r="N49" s="44">
        <f t="shared" si="13"/>
        <v>70876.4478</v>
      </c>
      <c r="O49" s="44">
        <f t="shared" si="14"/>
        <v>69316.786</v>
      </c>
      <c r="P49" s="44">
        <f t="shared" si="15"/>
        <v>78025.654</v>
      </c>
      <c r="Q49" s="44">
        <v>6282.1</v>
      </c>
      <c r="R49" s="44">
        <v>4202.7249</v>
      </c>
      <c r="S49" s="44">
        <f t="shared" si="0"/>
        <v>2079.3751</v>
      </c>
      <c r="T49" s="44">
        <v>4936.310531295</v>
      </c>
    </row>
    <row r="50" spans="1:20">
      <c r="B50" s="44">
        <f t="shared" si="1"/>
        <v>37979.6865</v>
      </c>
      <c r="C50" s="44">
        <f t="shared" si="2"/>
        <v>40616.016</v>
      </c>
      <c r="D50" s="44">
        <f t="shared" si="3"/>
        <v>43245.498</v>
      </c>
      <c r="E50" s="44">
        <f t="shared" si="4"/>
        <v>46442.3613</v>
      </c>
      <c r="F50" s="44">
        <f t="shared" si="5"/>
        <v>47738.2402</v>
      </c>
      <c r="G50" s="44">
        <f t="shared" si="6"/>
        <v>48640.83</v>
      </c>
      <c r="H50" s="44">
        <f t="shared" si="7"/>
        <v>50519.43</v>
      </c>
      <c r="I50" s="44">
        <f t="shared" si="8"/>
        <v>52944.45</v>
      </c>
      <c r="J50" s="44">
        <f t="shared" si="9"/>
        <v>49577.36875</v>
      </c>
      <c r="K50" s="44">
        <f t="shared" si="10"/>
        <v>51619.86465</v>
      </c>
      <c r="L50" s="44">
        <f t="shared" si="11"/>
        <v>55890.1651</v>
      </c>
      <c r="M50" s="44">
        <f t="shared" si="12"/>
        <v>57617.2206</v>
      </c>
      <c r="N50" s="44">
        <f t="shared" si="13"/>
        <v>60480.8902</v>
      </c>
      <c r="O50" s="44">
        <f t="shared" si="14"/>
        <v>60213.4841</v>
      </c>
      <c r="P50" s="44">
        <f t="shared" si="15"/>
        <v>51781.4606</v>
      </c>
      <c r="Q50" s="44">
        <v>7295.8</v>
      </c>
      <c r="R50" s="44">
        <v>4968.4398</v>
      </c>
      <c r="S50" s="44">
        <f t="shared" si="0"/>
        <v>2327.3602</v>
      </c>
      <c r="T50" s="44">
        <v>5835.68096709</v>
      </c>
    </row>
    <row r="51" spans="1:20">
      <c r="B51" s="44">
        <f t="shared" si="1"/>
        <v>17239.8177</v>
      </c>
      <c r="C51" s="44">
        <f t="shared" si="2"/>
        <v>17926.87248</v>
      </c>
      <c r="D51" s="44">
        <f t="shared" si="3"/>
        <v>19944.45546</v>
      </c>
      <c r="E51" s="44">
        <f t="shared" si="4"/>
        <v>22146.3243</v>
      </c>
      <c r="F51" s="44">
        <f t="shared" si="5"/>
        <v>23206.9555</v>
      </c>
      <c r="G51" s="44">
        <f t="shared" si="6"/>
        <v>24858.76085</v>
      </c>
      <c r="H51" s="44">
        <f t="shared" si="7"/>
        <v>25323.4956</v>
      </c>
      <c r="I51" s="44">
        <f t="shared" si="8"/>
        <v>24577.4139</v>
      </c>
      <c r="J51" s="44">
        <f t="shared" si="9"/>
        <v>26047.22875</v>
      </c>
      <c r="K51" s="44">
        <f t="shared" si="10"/>
        <v>27227.56305</v>
      </c>
      <c r="L51" s="44">
        <f t="shared" si="11"/>
        <v>29080.5647</v>
      </c>
      <c r="M51" s="44">
        <f t="shared" si="12"/>
        <v>31321.22</v>
      </c>
      <c r="N51" s="44">
        <f t="shared" si="13"/>
        <v>34905.633</v>
      </c>
      <c r="O51" s="44">
        <f t="shared" si="14"/>
        <v>34892.4191</v>
      </c>
      <c r="P51" s="44">
        <f t="shared" si="15"/>
        <v>34224.848</v>
      </c>
      <c r="Q51" s="44">
        <v>9294.5</v>
      </c>
      <c r="R51" s="44">
        <v>6515.4445</v>
      </c>
      <c r="S51" s="44">
        <f t="shared" si="0"/>
        <v>2779.0555</v>
      </c>
      <c r="T51" s="44">
        <v>7652.715337475</v>
      </c>
    </row>
    <row r="52" spans="1:20">
      <c r="B52" s="44">
        <f t="shared" si="1"/>
        <v>16788.45</v>
      </c>
      <c r="C52" s="44">
        <f t="shared" si="2"/>
        <v>17829.7404</v>
      </c>
      <c r="D52" s="44">
        <f t="shared" si="3"/>
        <v>18440.1822</v>
      </c>
      <c r="E52" s="44">
        <f t="shared" si="4"/>
        <v>19764.9354</v>
      </c>
      <c r="F52" s="44">
        <f t="shared" si="5"/>
        <v>20974.2705</v>
      </c>
      <c r="G52" s="44">
        <f t="shared" si="6"/>
        <v>22042.9783</v>
      </c>
      <c r="H52" s="44">
        <f t="shared" si="7"/>
        <v>23164.3347</v>
      </c>
      <c r="I52" s="44">
        <f t="shared" si="8"/>
        <v>24527.9151</v>
      </c>
      <c r="J52" s="44">
        <f t="shared" si="9"/>
        <v>25172.26</v>
      </c>
      <c r="K52" s="44">
        <f t="shared" si="10"/>
        <v>25587.252</v>
      </c>
      <c r="L52" s="44">
        <f t="shared" si="11"/>
        <v>29175.5596</v>
      </c>
      <c r="M52" s="44">
        <f t="shared" si="12"/>
        <v>30829.193</v>
      </c>
      <c r="N52" s="44">
        <f t="shared" si="13"/>
        <v>31388.2118</v>
      </c>
      <c r="O52" s="44">
        <f t="shared" si="14"/>
        <v>30773.5428</v>
      </c>
      <c r="P52" s="44">
        <f t="shared" si="15"/>
        <v>31778.1472</v>
      </c>
      <c r="Q52" s="44">
        <v>9461.8</v>
      </c>
      <c r="R52" s="44">
        <v>6722.6089</v>
      </c>
      <c r="S52" s="44">
        <f t="shared" si="0"/>
        <v>2739.1911</v>
      </c>
      <c r="T52" s="44">
        <v>7896.040283495</v>
      </c>
    </row>
    <row r="53" spans="1:20">
      <c r="B53" s="44">
        <f t="shared" si="1"/>
        <v>23225.36475</v>
      </c>
      <c r="C53" s="44">
        <f t="shared" si="2"/>
        <v>25124.37792</v>
      </c>
      <c r="D53" s="44">
        <f t="shared" si="3"/>
        <v>24752.27079</v>
      </c>
      <c r="E53" s="44">
        <f t="shared" si="4"/>
        <v>24247.2774</v>
      </c>
      <c r="F53" s="44">
        <f t="shared" si="5"/>
        <v>22615.7321</v>
      </c>
      <c r="G53" s="44">
        <f t="shared" si="6"/>
        <v>23426.4639</v>
      </c>
      <c r="H53" s="44">
        <f t="shared" si="7"/>
        <v>23418.08625</v>
      </c>
      <c r="I53" s="44">
        <f t="shared" si="8"/>
        <v>24017.292</v>
      </c>
      <c r="J53" s="44">
        <f t="shared" si="9"/>
        <v>28740.22625</v>
      </c>
      <c r="K53" s="44">
        <f t="shared" si="10"/>
        <v>29525.1282</v>
      </c>
      <c r="L53" s="44">
        <f t="shared" si="11"/>
        <v>32191.7882</v>
      </c>
      <c r="M53" s="44">
        <f t="shared" si="12"/>
        <v>32998.2018</v>
      </c>
      <c r="N53" s="44">
        <f t="shared" si="13"/>
        <v>32992.3952</v>
      </c>
      <c r="O53" s="44">
        <f t="shared" si="14"/>
        <v>32846.4906</v>
      </c>
      <c r="P53" s="44">
        <f t="shared" si="15"/>
        <v>34679.553</v>
      </c>
      <c r="Q53" s="44">
        <v>8857.7</v>
      </c>
      <c r="R53" s="44">
        <v>6390.83055</v>
      </c>
      <c r="S53" s="44">
        <f t="shared" si="0"/>
        <v>2466.86945</v>
      </c>
      <c r="T53" s="44">
        <v>7506.3500225025</v>
      </c>
    </row>
    <row r="54" spans="1:20">
      <c r="B54" s="44">
        <f t="shared" si="1"/>
        <v>17457.51</v>
      </c>
      <c r="C54" s="44">
        <f t="shared" si="2"/>
        <v>18639.8175</v>
      </c>
      <c r="D54" s="44">
        <f t="shared" si="3"/>
        <v>20259.07947</v>
      </c>
      <c r="E54" s="44">
        <f t="shared" si="4"/>
        <v>21248.9706</v>
      </c>
      <c r="F54" s="44">
        <f t="shared" si="5"/>
        <v>21468.4054</v>
      </c>
      <c r="G54" s="44">
        <f t="shared" si="6"/>
        <v>21781.088</v>
      </c>
      <c r="H54" s="44">
        <f t="shared" si="7"/>
        <v>22604.8836</v>
      </c>
      <c r="I54" s="44">
        <f t="shared" si="8"/>
        <v>22867.6305</v>
      </c>
      <c r="J54" s="44">
        <f t="shared" si="9"/>
        <v>24942.97625</v>
      </c>
      <c r="K54" s="44">
        <f t="shared" si="10"/>
        <v>26124.55605</v>
      </c>
      <c r="L54" s="44">
        <f t="shared" si="11"/>
        <v>30751.7683</v>
      </c>
      <c r="M54" s="44">
        <f t="shared" si="12"/>
        <v>31028.6214</v>
      </c>
      <c r="N54" s="44">
        <f t="shared" si="13"/>
        <v>30572.9216</v>
      </c>
      <c r="O54" s="44">
        <f t="shared" si="14"/>
        <v>30097.8909</v>
      </c>
      <c r="P54" s="44">
        <f t="shared" si="15"/>
        <v>29587.6328</v>
      </c>
      <c r="Q54" s="44">
        <v>9377.5</v>
      </c>
      <c r="R54" s="44">
        <v>6948.7275</v>
      </c>
      <c r="S54" s="44">
        <f t="shared" si="0"/>
        <v>2428.7725</v>
      </c>
      <c r="T54" s="44">
        <v>8161.627885125</v>
      </c>
    </row>
    <row r="55" spans="1:20">
      <c r="B55" s="44">
        <f t="shared" si="1"/>
        <v>38.09925</v>
      </c>
      <c r="C55" s="44">
        <f t="shared" si="2"/>
        <v>2876.67786</v>
      </c>
      <c r="D55" s="44">
        <f t="shared" si="3"/>
        <v>3122.01561</v>
      </c>
      <c r="E55" s="44">
        <f t="shared" si="4"/>
        <v>3564.1497</v>
      </c>
      <c r="F55" s="44">
        <f t="shared" si="5"/>
        <v>3694.4803</v>
      </c>
      <c r="G55" s="44">
        <f t="shared" si="6"/>
        <v>4009.4936</v>
      </c>
      <c r="H55" s="44">
        <f t="shared" si="7"/>
        <v>3790.54455</v>
      </c>
      <c r="I55" s="44">
        <f t="shared" si="8"/>
        <v>3788.4366</v>
      </c>
      <c r="J55" s="44">
        <f t="shared" si="9"/>
        <v>4283.115</v>
      </c>
      <c r="K55" s="44">
        <f t="shared" si="10"/>
        <v>4171.0296</v>
      </c>
      <c r="L55" s="44">
        <f t="shared" si="11"/>
        <v>4906.0088</v>
      </c>
      <c r="M55" s="44">
        <f t="shared" si="12"/>
        <v>3806.0722</v>
      </c>
      <c r="N55" s="44">
        <f t="shared" si="13"/>
        <v>3781.3912</v>
      </c>
      <c r="O55" s="44">
        <f t="shared" si="14"/>
        <v>4746.9268</v>
      </c>
      <c r="P55" s="44">
        <f t="shared" si="15"/>
        <v>4384.132</v>
      </c>
      <c r="Q55" s="44">
        <v>10502.8</v>
      </c>
      <c r="R55" s="44">
        <v>8008.385</v>
      </c>
      <c r="S55" s="44">
        <f t="shared" si="0"/>
        <v>2494.415</v>
      </c>
      <c r="T55" s="44">
        <v>9406.24860175</v>
      </c>
    </row>
    <row r="56" spans="1:20">
      <c r="B56" s="44">
        <f t="shared" si="1"/>
        <v>6698.83935</v>
      </c>
      <c r="C56" s="44">
        <f t="shared" si="2"/>
        <v>7117.85478</v>
      </c>
      <c r="D56" s="44">
        <f t="shared" si="3"/>
        <v>7778.77743</v>
      </c>
      <c r="E56" s="44">
        <f t="shared" si="4"/>
        <v>8565.4137</v>
      </c>
      <c r="F56" s="44">
        <f t="shared" si="5"/>
        <v>9058.0416</v>
      </c>
      <c r="G56" s="44">
        <f t="shared" si="6"/>
        <v>9356.64555</v>
      </c>
      <c r="H56" s="44">
        <f t="shared" si="7"/>
        <v>9869.32635</v>
      </c>
      <c r="I56" s="44">
        <f t="shared" si="8"/>
        <v>10428.093</v>
      </c>
      <c r="J56" s="44">
        <f t="shared" si="9"/>
        <v>8810.535</v>
      </c>
      <c r="K56" s="44">
        <f t="shared" si="10"/>
        <v>9161.78325</v>
      </c>
      <c r="L56" s="44">
        <f t="shared" si="11"/>
        <v>9496.9204</v>
      </c>
      <c r="M56" s="44">
        <f t="shared" si="12"/>
        <v>10129.294</v>
      </c>
      <c r="N56" s="44">
        <f t="shared" si="13"/>
        <v>10097.7324</v>
      </c>
      <c r="O56" s="44">
        <f t="shared" si="14"/>
        <v>10316.6294</v>
      </c>
      <c r="P56" s="44">
        <f t="shared" si="15"/>
        <v>10720.0044</v>
      </c>
      <c r="Q56" s="44">
        <v>10202.5</v>
      </c>
      <c r="R56" s="44">
        <v>8003.86125</v>
      </c>
      <c r="S56" s="44">
        <f t="shared" si="0"/>
        <v>2198.63875</v>
      </c>
      <c r="T56" s="44">
        <v>9400.9352311875</v>
      </c>
    </row>
    <row r="57" spans="1:20">
      <c r="B57" s="44">
        <f t="shared" si="1"/>
        <v>24641.6037</v>
      </c>
      <c r="C57" s="44">
        <f t="shared" si="2"/>
        <v>25883.85504</v>
      </c>
      <c r="D57" s="44">
        <f t="shared" si="3"/>
        <v>25100.71275</v>
      </c>
      <c r="E57" s="44">
        <f t="shared" si="4"/>
        <v>24528.939</v>
      </c>
      <c r="F57" s="44">
        <f t="shared" si="5"/>
        <v>25088.4395</v>
      </c>
      <c r="G57" s="44">
        <f t="shared" si="6"/>
        <v>26318.41205</v>
      </c>
      <c r="H57" s="44">
        <f t="shared" si="7"/>
        <v>28496.43615</v>
      </c>
      <c r="I57" s="44">
        <f t="shared" si="8"/>
        <v>28417.8687</v>
      </c>
      <c r="J57" s="44">
        <f t="shared" si="9"/>
        <v>27922.14</v>
      </c>
      <c r="K57" s="44">
        <f t="shared" si="10"/>
        <v>30156.72915</v>
      </c>
      <c r="L57" s="44">
        <f t="shared" si="11"/>
        <v>35291.3682</v>
      </c>
      <c r="M57" s="44">
        <f t="shared" si="12"/>
        <v>35506.2716</v>
      </c>
      <c r="N57" s="44">
        <f t="shared" si="13"/>
        <v>38282.0188</v>
      </c>
      <c r="O57" s="44">
        <f t="shared" si="14"/>
        <v>38516.2239</v>
      </c>
      <c r="P57" s="44">
        <f t="shared" si="15"/>
        <v>37473.3812</v>
      </c>
      <c r="Q57" s="44">
        <v>12129</v>
      </c>
      <c r="R57" s="44">
        <v>9739.587</v>
      </c>
      <c r="S57" s="44">
        <f t="shared" si="0"/>
        <v>2389.413</v>
      </c>
      <c r="T57" s="44">
        <v>11439.63191085</v>
      </c>
    </row>
    <row r="58" spans="1:20">
      <c r="B58" s="44">
        <f t="shared" si="1"/>
        <v>4270.02765</v>
      </c>
      <c r="C58" s="44">
        <f t="shared" si="2"/>
        <v>4656.55194</v>
      </c>
      <c r="D58" s="44">
        <f t="shared" si="3"/>
        <v>5150.05566</v>
      </c>
      <c r="E58" s="44">
        <f t="shared" si="4"/>
        <v>5689.9593</v>
      </c>
      <c r="F58" s="44">
        <f t="shared" si="5"/>
        <v>5716.4447</v>
      </c>
      <c r="G58" s="44">
        <f t="shared" si="6"/>
        <v>5635.75705</v>
      </c>
      <c r="H58" s="44">
        <f t="shared" si="7"/>
        <v>6062.6202</v>
      </c>
      <c r="I58" s="44">
        <f t="shared" si="8"/>
        <v>6428.175</v>
      </c>
      <c r="J58" s="44">
        <f t="shared" si="9"/>
        <v>6998.3775</v>
      </c>
      <c r="K58" s="44">
        <f t="shared" si="10"/>
        <v>7604.943</v>
      </c>
      <c r="L58" s="44">
        <f t="shared" si="11"/>
        <v>8544.4821</v>
      </c>
      <c r="M58" s="44">
        <f t="shared" si="12"/>
        <v>9883.485</v>
      </c>
      <c r="N58" s="44">
        <f t="shared" si="13"/>
        <v>10070.9164</v>
      </c>
      <c r="O58" s="44">
        <f t="shared" si="14"/>
        <v>10372.4467</v>
      </c>
      <c r="P58" s="44">
        <f t="shared" si="15"/>
        <v>10983.6902</v>
      </c>
      <c r="Q58" s="44">
        <v>13347.7</v>
      </c>
      <c r="R58" s="44">
        <v>10918.4186</v>
      </c>
      <c r="S58" s="44">
        <f t="shared" si="0"/>
        <v>2429.2814</v>
      </c>
      <c r="T58" s="44">
        <v>12824.22856663</v>
      </c>
    </row>
    <row r="59" spans="1:20">
      <c r="B59" s="44">
        <f t="shared" si="1"/>
        <v>7251.7431</v>
      </c>
      <c r="C59" s="44">
        <f t="shared" si="2"/>
        <v>7671.67506</v>
      </c>
      <c r="D59" s="44">
        <f t="shared" si="3"/>
        <v>7994.30916</v>
      </c>
      <c r="E59" s="44">
        <f t="shared" si="4"/>
        <v>8465.8515</v>
      </c>
      <c r="F59" s="44">
        <f t="shared" si="5"/>
        <v>8504.1114</v>
      </c>
      <c r="G59" s="44">
        <f t="shared" si="6"/>
        <v>8748.6707</v>
      </c>
      <c r="H59" s="44">
        <f t="shared" si="7"/>
        <v>9017.37915</v>
      </c>
      <c r="I59" s="44">
        <f t="shared" si="8"/>
        <v>9410.6259</v>
      </c>
      <c r="J59" s="44">
        <f t="shared" si="9"/>
        <v>10705.3475</v>
      </c>
      <c r="K59" s="44">
        <f t="shared" si="10"/>
        <v>11596.87125</v>
      </c>
      <c r="L59" s="44">
        <f t="shared" si="11"/>
        <v>12916.3353</v>
      </c>
      <c r="M59" s="44">
        <f t="shared" si="12"/>
        <v>15522.1226</v>
      </c>
      <c r="N59" s="44">
        <f t="shared" si="13"/>
        <v>16046.1078</v>
      </c>
      <c r="O59" s="44">
        <f t="shared" si="14"/>
        <v>16198.7903</v>
      </c>
      <c r="P59" s="44">
        <f t="shared" si="15"/>
        <v>15954.8442</v>
      </c>
      <c r="Q59" s="44">
        <v>16009.8</v>
      </c>
      <c r="R59" s="44">
        <v>13416.2124</v>
      </c>
      <c r="S59" s="44">
        <f t="shared" si="0"/>
        <v>2593.5876</v>
      </c>
      <c r="T59" s="44">
        <v>15758.01227442</v>
      </c>
    </row>
    <row r="60" spans="1:20">
      <c r="B60" s="44">
        <f t="shared" si="1"/>
        <v>69.69375</v>
      </c>
      <c r="C60" s="44">
        <f t="shared" si="2"/>
        <v>71.5149</v>
      </c>
      <c r="D60" s="44">
        <f t="shared" si="3"/>
        <v>82.01271</v>
      </c>
      <c r="E60" s="44">
        <f t="shared" si="4"/>
        <v>96.6339</v>
      </c>
      <c r="F60" s="44">
        <f t="shared" si="5"/>
        <v>109.2158</v>
      </c>
      <c r="G60" s="44">
        <f t="shared" si="6"/>
        <v>91.7966</v>
      </c>
      <c r="H60" s="44">
        <f t="shared" si="7"/>
        <v>93.86715</v>
      </c>
      <c r="I60" s="44">
        <f t="shared" si="8"/>
        <v>96.4041</v>
      </c>
      <c r="J60" s="44">
        <f t="shared" si="9"/>
        <v>86.84875</v>
      </c>
      <c r="K60" s="44">
        <f t="shared" si="10"/>
        <v>87.62865</v>
      </c>
      <c r="L60" s="44">
        <f t="shared" si="11"/>
        <v>104.39</v>
      </c>
      <c r="M60" s="44">
        <f t="shared" si="12"/>
        <v>121.1458</v>
      </c>
      <c r="N60" s="44">
        <f t="shared" si="13"/>
        <v>163.4938</v>
      </c>
      <c r="O60" s="44">
        <f t="shared" si="14"/>
        <v>181.7662</v>
      </c>
      <c r="P60" s="44">
        <f t="shared" si="15"/>
        <v>198.0014</v>
      </c>
      <c r="Q60" s="44">
        <v>15529.5</v>
      </c>
      <c r="R60" s="44">
        <v>13153.4865</v>
      </c>
      <c r="S60" s="44">
        <f t="shared" si="0"/>
        <v>2376.0135</v>
      </c>
      <c r="T60" s="44">
        <v>15449.427568575</v>
      </c>
    </row>
    <row r="61" spans="1:20">
      <c r="B61" s="44">
        <f t="shared" si="1"/>
        <v>3464.55375</v>
      </c>
      <c r="C61" s="44">
        <f t="shared" si="2"/>
        <v>3745.26834</v>
      </c>
      <c r="D61" s="44">
        <f t="shared" si="3"/>
        <v>4184.595</v>
      </c>
      <c r="E61" s="44">
        <f t="shared" si="4"/>
        <v>4596.2052</v>
      </c>
      <c r="F61" s="44">
        <f t="shared" si="5"/>
        <v>4702.5884</v>
      </c>
      <c r="G61" s="44">
        <f t="shared" si="6"/>
        <v>4705.99675</v>
      </c>
      <c r="H61" s="44">
        <f t="shared" si="7"/>
        <v>4858.2924</v>
      </c>
      <c r="I61" s="44">
        <f t="shared" si="8"/>
        <v>4910.1624</v>
      </c>
      <c r="J61" s="44">
        <f t="shared" si="9"/>
        <v>5578.145</v>
      </c>
      <c r="K61" s="44">
        <f t="shared" si="10"/>
        <v>5691.5475</v>
      </c>
      <c r="L61" s="44">
        <f t="shared" si="11"/>
        <v>6231.4406</v>
      </c>
      <c r="M61" s="44">
        <f t="shared" si="12"/>
        <v>6329.9294</v>
      </c>
      <c r="N61" s="44">
        <f t="shared" si="13"/>
        <v>6448.829</v>
      </c>
      <c r="O61" s="44">
        <f t="shared" si="14"/>
        <v>6522.9164</v>
      </c>
      <c r="P61" s="44">
        <f t="shared" si="15"/>
        <v>6743.5984</v>
      </c>
      <c r="Q61" s="44">
        <v>15619.7</v>
      </c>
      <c r="R61" s="44">
        <v>13464.1814</v>
      </c>
      <c r="S61" s="44">
        <f t="shared" si="0"/>
        <v>2155.5186</v>
      </c>
      <c r="T61" s="44">
        <v>15814.35426337</v>
      </c>
    </row>
    <row r="62" spans="1:20">
      <c r="B62" s="44">
        <f t="shared" si="1"/>
        <v>2178.0381</v>
      </c>
      <c r="C62" s="44">
        <f t="shared" si="2"/>
        <v>2333.38698</v>
      </c>
      <c r="D62" s="44">
        <f t="shared" si="3"/>
        <v>2459.67216</v>
      </c>
      <c r="E62" s="44">
        <f t="shared" si="4"/>
        <v>2582.5563</v>
      </c>
      <c r="F62" s="44">
        <f t="shared" si="5"/>
        <v>2585.6385</v>
      </c>
      <c r="G62" s="44">
        <f t="shared" si="6"/>
        <v>2792.4071</v>
      </c>
      <c r="H62" s="44">
        <f t="shared" si="7"/>
        <v>2812.47915</v>
      </c>
      <c r="I62" s="44">
        <f t="shared" si="8"/>
        <v>2854.5543</v>
      </c>
      <c r="J62" s="44">
        <f t="shared" si="9"/>
        <v>3143.025</v>
      </c>
      <c r="K62" s="44">
        <f t="shared" si="10"/>
        <v>3282.1911</v>
      </c>
      <c r="L62" s="44">
        <f t="shared" si="11"/>
        <v>3597.44</v>
      </c>
      <c r="M62" s="44">
        <f t="shared" si="12"/>
        <v>4352.4144</v>
      </c>
      <c r="N62" s="44">
        <f t="shared" si="13"/>
        <v>4869.0314</v>
      </c>
      <c r="O62" s="44">
        <f t="shared" si="14"/>
        <v>5192.11</v>
      </c>
      <c r="P62" s="44">
        <f t="shared" si="15"/>
        <v>5791.347</v>
      </c>
      <c r="Q62" s="44">
        <v>4334.5</v>
      </c>
      <c r="R62" s="44">
        <v>2685.22275</v>
      </c>
      <c r="S62" s="44">
        <f t="shared" si="0"/>
        <v>1649.27725</v>
      </c>
      <c r="T62" s="44">
        <v>2496.72011295</v>
      </c>
    </row>
    <row r="63" spans="1:20">
      <c r="B63" s="44">
        <f t="shared" si="1"/>
        <v>140.19285</v>
      </c>
      <c r="C63" s="44">
        <f t="shared" si="2"/>
        <v>150.36114</v>
      </c>
      <c r="D63" s="44">
        <f t="shared" si="3"/>
        <v>162.04518</v>
      </c>
      <c r="E63" s="44">
        <f t="shared" si="4"/>
        <v>171.5439</v>
      </c>
      <c r="F63" s="44">
        <f t="shared" si="5"/>
        <v>188.2185</v>
      </c>
      <c r="G63" s="44">
        <f t="shared" si="6"/>
        <v>191.33765</v>
      </c>
      <c r="H63" s="44">
        <f t="shared" si="7"/>
        <v>201.0099</v>
      </c>
      <c r="I63" s="44">
        <f t="shared" si="8"/>
        <v>222.1518</v>
      </c>
      <c r="J63" s="44">
        <f t="shared" si="9"/>
        <v>242.09375</v>
      </c>
      <c r="K63" s="44">
        <f t="shared" si="10"/>
        <v>239.82165</v>
      </c>
      <c r="L63" s="44">
        <f t="shared" si="11"/>
        <v>119.9682</v>
      </c>
      <c r="M63" s="44">
        <f t="shared" si="12"/>
        <v>143.6408</v>
      </c>
      <c r="N63" s="44">
        <f t="shared" si="13"/>
        <v>125.1134</v>
      </c>
      <c r="O63" s="44">
        <f t="shared" si="14"/>
        <v>122.3915</v>
      </c>
      <c r="P63" s="44">
        <f t="shared" si="15"/>
        <v>137.8338</v>
      </c>
      <c r="Q63" s="44">
        <v>4304.61</v>
      </c>
      <c r="R63" s="44">
        <v>2815.21494</v>
      </c>
      <c r="S63" s="44">
        <f t="shared" si="0"/>
        <v>1489.39506</v>
      </c>
      <c r="T63" s="44">
        <v>2617.586851212</v>
      </c>
    </row>
    <row r="64" spans="1:20">
      <c r="B64" s="44">
        <f t="shared" si="1"/>
        <v>535.0002</v>
      </c>
      <c r="C64" s="44">
        <f t="shared" si="2"/>
        <v>526.48308</v>
      </c>
      <c r="D64" s="44">
        <f t="shared" si="3"/>
        <v>591.69705</v>
      </c>
      <c r="E64" s="44">
        <f t="shared" si="4"/>
        <v>530.8395</v>
      </c>
      <c r="F64" s="44">
        <f t="shared" si="5"/>
        <v>723.6423</v>
      </c>
      <c r="G64" s="44">
        <f t="shared" si="6"/>
        <v>733.5202</v>
      </c>
      <c r="H64" s="44">
        <f t="shared" si="7"/>
        <v>673.80885</v>
      </c>
      <c r="I64" s="44">
        <f t="shared" si="8"/>
        <v>788.7945</v>
      </c>
      <c r="J64" s="44">
        <f t="shared" si="9"/>
        <v>877.40875</v>
      </c>
      <c r="K64" s="44">
        <f t="shared" si="10"/>
        <v>896.76195</v>
      </c>
      <c r="L64" s="44">
        <f t="shared" si="11"/>
        <v>1031.3732</v>
      </c>
      <c r="M64" s="44">
        <f t="shared" si="12"/>
        <v>966.7124</v>
      </c>
      <c r="N64" s="44">
        <f t="shared" si="13"/>
        <v>1031.578</v>
      </c>
      <c r="O64" s="44">
        <f t="shared" si="14"/>
        <v>1281.2569</v>
      </c>
      <c r="P64" s="44">
        <f t="shared" si="15"/>
        <v>1209.5584</v>
      </c>
      <c r="Q64" s="44">
        <v>4735.49</v>
      </c>
      <c r="R64" s="44">
        <v>3168.04281</v>
      </c>
      <c r="S64" s="44">
        <f t="shared" si="0"/>
        <v>1567.44719</v>
      </c>
      <c r="T64" s="44">
        <v>2945.646204738</v>
      </c>
    </row>
    <row r="65" spans="1:20">
      <c r="B65" s="44">
        <f t="shared" si="1"/>
        <v>1804.91325</v>
      </c>
      <c r="C65" s="44">
        <f t="shared" si="2"/>
        <v>1869.04044</v>
      </c>
      <c r="D65" s="44">
        <f t="shared" si="3"/>
        <v>1983.29064</v>
      </c>
      <c r="E65" s="44">
        <f t="shared" si="4"/>
        <v>2402.4318</v>
      </c>
      <c r="F65" s="44">
        <f t="shared" si="5"/>
        <v>2712.169</v>
      </c>
      <c r="G65" s="44">
        <f t="shared" si="6"/>
        <v>3344.7498</v>
      </c>
      <c r="H65" s="44">
        <f t="shared" si="7"/>
        <v>3665.7972</v>
      </c>
      <c r="I65" s="44">
        <f t="shared" si="8"/>
        <v>4125.5916</v>
      </c>
      <c r="J65" s="44">
        <f t="shared" si="9"/>
        <v>4778.35875</v>
      </c>
      <c r="K65" s="44">
        <f t="shared" si="10"/>
        <v>4677.0321</v>
      </c>
      <c r="L65" s="44">
        <f t="shared" si="11"/>
        <v>5137.4334</v>
      </c>
      <c r="M65" s="44">
        <f t="shared" si="12"/>
        <v>4642.559</v>
      </c>
      <c r="N65" s="44">
        <f t="shared" si="13"/>
        <v>6051.198</v>
      </c>
      <c r="O65" s="44">
        <f t="shared" si="14"/>
        <v>5383.2779</v>
      </c>
      <c r="P65" s="44">
        <f t="shared" si="15"/>
        <v>5291.818</v>
      </c>
      <c r="Q65" s="44">
        <v>5075.5</v>
      </c>
      <c r="R65" s="44">
        <v>3456.4155</v>
      </c>
      <c r="S65" s="44">
        <f t="shared" si="0"/>
        <v>1619.0845</v>
      </c>
      <c r="T65" s="44">
        <v>3213.7751319</v>
      </c>
    </row>
    <row r="66" spans="1:20">
      <c r="Q66" s="44">
        <v>4940.5</v>
      </c>
      <c r="R66" s="44">
        <v>3463.2905</v>
      </c>
      <c r="S66" s="44">
        <f t="shared" ref="S66:S129" si="16">Q66-R66</f>
        <v>1477.2095</v>
      </c>
      <c r="T66" s="44">
        <v>3220.1675069</v>
      </c>
    </row>
    <row r="67" spans="1:20">
      <c r="A67" s="44" t="s">
        <v>80</v>
      </c>
      <c r="Q67" s="44">
        <v>5033.7</v>
      </c>
      <c r="R67" s="44">
        <v>3576.44385</v>
      </c>
      <c r="S67" s="44">
        <f t="shared" si="16"/>
        <v>1457.25615</v>
      </c>
      <c r="T67" s="44">
        <v>3325.37749173</v>
      </c>
    </row>
    <row r="68" spans="1:20">
      <c r="A68" s="44">
        <v>0.20435</v>
      </c>
      <c r="B68" s="44">
        <f t="shared" ref="B68:P68" si="17">B35*$A$68</f>
        <v>358.946966805</v>
      </c>
      <c r="C68" s="44">
        <f t="shared" si="17"/>
        <v>365.676502482</v>
      </c>
      <c r="D68" s="44">
        <f t="shared" si="17"/>
        <v>364.037255826</v>
      </c>
      <c r="E68" s="44">
        <f t="shared" si="17"/>
        <v>361.32112554</v>
      </c>
      <c r="F68" s="44">
        <f t="shared" si="17"/>
        <v>361.690283815</v>
      </c>
      <c r="G68" s="44">
        <f t="shared" si="17"/>
        <v>369.452191605</v>
      </c>
      <c r="H68" s="44">
        <f t="shared" si="17"/>
        <v>313.80815661</v>
      </c>
      <c r="I68" s="44">
        <f t="shared" si="17"/>
        <v>278.331259635</v>
      </c>
      <c r="J68" s="44">
        <f t="shared" si="17"/>
        <v>215.401248</v>
      </c>
      <c r="K68" s="44">
        <f t="shared" si="17"/>
        <v>158.8216680525</v>
      </c>
      <c r="L68" s="44">
        <f t="shared" si="17"/>
        <v>159.95790514</v>
      </c>
      <c r="M68" s="44">
        <f t="shared" si="17"/>
        <v>139.10913726</v>
      </c>
      <c r="N68" s="44">
        <f t="shared" si="17"/>
        <v>145.13039175</v>
      </c>
      <c r="O68" s="44">
        <f t="shared" si="17"/>
        <v>133.9673643</v>
      </c>
      <c r="P68" s="44">
        <f t="shared" si="17"/>
        <v>131.14345165</v>
      </c>
      <c r="Q68" s="44">
        <v>4580.7</v>
      </c>
      <c r="R68" s="44">
        <v>3304.97505</v>
      </c>
      <c r="S68" s="44">
        <f t="shared" si="16"/>
        <v>1275.72495</v>
      </c>
      <c r="T68" s="44">
        <v>3072.96580149</v>
      </c>
    </row>
    <row r="69" spans="1:20">
      <c r="A69" s="44">
        <v>1.13275</v>
      </c>
      <c r="B69" s="44">
        <f t="shared" ref="B69:P69" si="18">B36*$A$69</f>
        <v>1388.3196957</v>
      </c>
      <c r="C69" s="44">
        <f t="shared" si="18"/>
        <v>1559.459983425</v>
      </c>
      <c r="D69" s="44">
        <f t="shared" si="18"/>
        <v>1754.708476125</v>
      </c>
      <c r="E69" s="44">
        <f t="shared" si="18"/>
        <v>1961.2143516</v>
      </c>
      <c r="F69" s="44">
        <f t="shared" si="18"/>
        <v>2182.070697</v>
      </c>
      <c r="G69" s="44">
        <f t="shared" si="18"/>
        <v>2323.9145015625</v>
      </c>
      <c r="H69" s="44">
        <f t="shared" si="18"/>
        <v>2282.82405195</v>
      </c>
      <c r="I69" s="44">
        <f t="shared" si="18"/>
        <v>2354.678349075</v>
      </c>
      <c r="J69" s="44">
        <f t="shared" si="18"/>
        <v>1981.8098421875</v>
      </c>
      <c r="K69" s="44">
        <f t="shared" si="18"/>
        <v>2071.425376125</v>
      </c>
      <c r="L69" s="44">
        <f t="shared" si="18"/>
        <v>2212.8706226</v>
      </c>
      <c r="M69" s="44">
        <f t="shared" si="18"/>
        <v>2068.7037177</v>
      </c>
      <c r="N69" s="44">
        <f t="shared" si="18"/>
        <v>2041.72999505</v>
      </c>
      <c r="O69" s="44">
        <f t="shared" si="18"/>
        <v>2088.31547155</v>
      </c>
      <c r="P69" s="44">
        <f t="shared" si="18"/>
        <v>2130.66899405</v>
      </c>
      <c r="Q69" s="44">
        <v>4851</v>
      </c>
      <c r="R69" s="44">
        <v>3594.591</v>
      </c>
      <c r="S69" s="44">
        <f t="shared" si="16"/>
        <v>1256.409</v>
      </c>
      <c r="T69" s="44">
        <v>3342.2507118</v>
      </c>
    </row>
    <row r="70" spans="1:20">
      <c r="A70" s="44">
        <v>0.6865</v>
      </c>
      <c r="B70" s="44">
        <f t="shared" ref="B70:P70" si="19">B37*$A$70</f>
        <v>14852.0339982</v>
      </c>
      <c r="C70" s="44">
        <f t="shared" si="19"/>
        <v>14863.82698353</v>
      </c>
      <c r="D70" s="44">
        <f t="shared" si="19"/>
        <v>16381.31745318</v>
      </c>
      <c r="E70" s="44">
        <f t="shared" si="19"/>
        <v>18012.4644372</v>
      </c>
      <c r="F70" s="44">
        <f t="shared" si="19"/>
        <v>17905.0777136</v>
      </c>
      <c r="G70" s="44">
        <f t="shared" si="19"/>
        <v>18873.659156275</v>
      </c>
      <c r="H70" s="44">
        <f t="shared" si="19"/>
        <v>18725.036505825</v>
      </c>
      <c r="I70" s="44">
        <f t="shared" si="19"/>
        <v>19615.7439972</v>
      </c>
      <c r="J70" s="44">
        <f t="shared" si="19"/>
        <v>20756.7153725</v>
      </c>
      <c r="K70" s="44">
        <f t="shared" si="19"/>
        <v>20714.9275683</v>
      </c>
      <c r="L70" s="44">
        <f t="shared" si="19"/>
        <v>21756.3381827</v>
      </c>
      <c r="M70" s="44">
        <f t="shared" si="19"/>
        <v>22384.3920441</v>
      </c>
      <c r="N70" s="44">
        <f t="shared" si="19"/>
        <v>21761.5539351</v>
      </c>
      <c r="O70" s="44">
        <f t="shared" si="19"/>
        <v>22611.15816575</v>
      </c>
      <c r="P70" s="44">
        <f t="shared" si="19"/>
        <v>23089.8229681</v>
      </c>
      <c r="Q70" s="44">
        <v>4416.3</v>
      </c>
      <c r="R70" s="44">
        <v>3367.42875</v>
      </c>
      <c r="S70" s="44">
        <f t="shared" si="16"/>
        <v>1048.87125</v>
      </c>
      <c r="T70" s="44">
        <v>3131.03525175</v>
      </c>
    </row>
    <row r="71" spans="1:20">
      <c r="A71" s="44">
        <v>1.17455</v>
      </c>
      <c r="B71" s="44">
        <f t="shared" ref="B71:P71" si="20">B38*$A$71</f>
        <v>4523.6261049525</v>
      </c>
      <c r="C71" s="44">
        <f t="shared" si="20"/>
        <v>4374.400901676</v>
      </c>
      <c r="D71" s="44">
        <f t="shared" si="20"/>
        <v>4936.310531295</v>
      </c>
      <c r="E71" s="44">
        <f t="shared" si="20"/>
        <v>5835.68096709</v>
      </c>
      <c r="F71" s="44">
        <f t="shared" si="20"/>
        <v>7652.715337475</v>
      </c>
      <c r="G71" s="44">
        <f t="shared" si="20"/>
        <v>7896.040283495</v>
      </c>
      <c r="H71" s="44">
        <f t="shared" si="20"/>
        <v>7506.3500225025</v>
      </c>
      <c r="I71" s="44">
        <f t="shared" si="20"/>
        <v>8161.627885125</v>
      </c>
      <c r="J71" s="44">
        <f t="shared" si="20"/>
        <v>9406.24860175</v>
      </c>
      <c r="K71" s="44">
        <f t="shared" si="20"/>
        <v>9400.9352311875</v>
      </c>
      <c r="L71" s="44">
        <f t="shared" si="20"/>
        <v>11439.63191085</v>
      </c>
      <c r="M71" s="44">
        <f t="shared" si="20"/>
        <v>12824.22856663</v>
      </c>
      <c r="N71" s="44">
        <f t="shared" si="20"/>
        <v>15758.01227442</v>
      </c>
      <c r="O71" s="44">
        <f t="shared" si="20"/>
        <v>15449.427568575</v>
      </c>
      <c r="P71" s="44">
        <f t="shared" si="20"/>
        <v>15814.35426337</v>
      </c>
      <c r="Q71" s="44">
        <v>4835.4</v>
      </c>
      <c r="R71" s="44">
        <v>3793.3713</v>
      </c>
      <c r="S71" s="44">
        <f t="shared" si="16"/>
        <v>1042.0287</v>
      </c>
      <c r="T71" s="44">
        <v>3527.07663474</v>
      </c>
    </row>
    <row r="72" spans="1:20">
      <c r="A72" s="44">
        <v>0.9298</v>
      </c>
      <c r="B72" s="44">
        <f t="shared" ref="B72:P72" si="21">B39*$A$72</f>
        <v>2496.72011295</v>
      </c>
      <c r="C72" s="44">
        <f t="shared" si="21"/>
        <v>2617.586851212</v>
      </c>
      <c r="D72" s="44">
        <f t="shared" si="21"/>
        <v>2945.646204738</v>
      </c>
      <c r="E72" s="44">
        <f t="shared" si="21"/>
        <v>3213.7751319</v>
      </c>
      <c r="F72" s="44">
        <f t="shared" si="21"/>
        <v>3220.1675069</v>
      </c>
      <c r="G72" s="44">
        <f t="shared" si="21"/>
        <v>3325.37749173</v>
      </c>
      <c r="H72" s="44">
        <f t="shared" si="21"/>
        <v>3072.96580149</v>
      </c>
      <c r="I72" s="44">
        <f t="shared" si="21"/>
        <v>3342.2507118</v>
      </c>
      <c r="J72" s="44">
        <f t="shared" si="21"/>
        <v>3131.03525175</v>
      </c>
      <c r="K72" s="44">
        <f t="shared" si="21"/>
        <v>3527.07663474</v>
      </c>
      <c r="L72" s="44">
        <f t="shared" si="21"/>
        <v>3878.29175536</v>
      </c>
      <c r="M72" s="44">
        <f t="shared" si="21"/>
        <v>4066.8020108</v>
      </c>
      <c r="N72" s="44">
        <f t="shared" si="21"/>
        <v>4209.32305652</v>
      </c>
      <c r="O72" s="44">
        <f t="shared" si="21"/>
        <v>4328.95317008</v>
      </c>
      <c r="P72" s="44">
        <f t="shared" si="21"/>
        <v>4752.10012916</v>
      </c>
      <c r="Q72" s="44">
        <v>5194.4</v>
      </c>
      <c r="R72" s="44">
        <v>4171.1032</v>
      </c>
      <c r="S72" s="44">
        <f t="shared" si="16"/>
        <v>1023.2968</v>
      </c>
      <c r="T72" s="44">
        <v>3878.29175536</v>
      </c>
    </row>
    <row r="73" spans="1:20">
      <c r="A73" s="44">
        <v>0.58735</v>
      </c>
      <c r="B73" s="44">
        <f t="shared" ref="B73:P73" si="22">B40*$A$73</f>
        <v>13917.8085675825</v>
      </c>
      <c r="C73" s="44">
        <f t="shared" si="22"/>
        <v>14972.056562265</v>
      </c>
      <c r="D73" s="44">
        <f t="shared" si="22"/>
        <v>15384.35388423</v>
      </c>
      <c r="E73" s="44">
        <f t="shared" si="22"/>
        <v>16140.44883441</v>
      </c>
      <c r="F73" s="44">
        <f t="shared" si="22"/>
        <v>16887.408201425</v>
      </c>
      <c r="G73" s="44">
        <f t="shared" si="22"/>
        <v>17314.532528055</v>
      </c>
      <c r="H73" s="44">
        <f t="shared" si="22"/>
        <v>18954.0537118725</v>
      </c>
      <c r="I73" s="44">
        <f t="shared" si="22"/>
        <v>20019.80278311</v>
      </c>
      <c r="J73" s="44">
        <f t="shared" si="22"/>
        <v>18581.7915168125</v>
      </c>
      <c r="K73" s="44">
        <f t="shared" si="22"/>
        <v>18238.530755865</v>
      </c>
      <c r="L73" s="44">
        <f t="shared" si="22"/>
        <v>19434.057834455</v>
      </c>
      <c r="M73" s="44">
        <f t="shared" si="22"/>
        <v>22014.42047646</v>
      </c>
      <c r="N73" s="44">
        <f t="shared" si="22"/>
        <v>21402.49904162</v>
      </c>
      <c r="O73" s="44">
        <f t="shared" si="22"/>
        <v>21567.436965305</v>
      </c>
      <c r="P73" s="44">
        <f t="shared" si="22"/>
        <v>22814.29179684</v>
      </c>
      <c r="Q73" s="44">
        <v>5347</v>
      </c>
      <c r="R73" s="44">
        <v>4373.846</v>
      </c>
      <c r="S73" s="44">
        <f t="shared" si="16"/>
        <v>973.154</v>
      </c>
      <c r="T73" s="44">
        <v>4066.8020108</v>
      </c>
    </row>
    <row r="74" spans="1:20">
      <c r="A74" s="44">
        <v>0.59995</v>
      </c>
      <c r="B74" s="44">
        <f t="shared" ref="B74:P74" si="23">B41*$A$74</f>
        <v>5920.24156542</v>
      </c>
      <c r="C74" s="44">
        <f t="shared" si="23"/>
        <v>5743.696186761</v>
      </c>
      <c r="D74" s="44">
        <f t="shared" si="23"/>
        <v>6142.0280276745</v>
      </c>
      <c r="E74" s="44">
        <f t="shared" si="23"/>
        <v>6652.311654495</v>
      </c>
      <c r="F74" s="44">
        <f t="shared" si="23"/>
        <v>6409.956572435</v>
      </c>
      <c r="G74" s="44">
        <f t="shared" si="23"/>
        <v>6401.63988555</v>
      </c>
      <c r="H74" s="44">
        <f t="shared" si="23"/>
        <v>7153.9853748675</v>
      </c>
      <c r="I74" s="44">
        <f t="shared" si="23"/>
        <v>6715.47901011</v>
      </c>
      <c r="J74" s="44">
        <f t="shared" si="23"/>
        <v>7248.94087125</v>
      </c>
      <c r="K74" s="44">
        <f t="shared" si="23"/>
        <v>7640.424624885</v>
      </c>
      <c r="L74" s="44">
        <f t="shared" si="23"/>
        <v>8364.98897949</v>
      </c>
      <c r="M74" s="44">
        <f t="shared" si="23"/>
        <v>8552.16438024</v>
      </c>
      <c r="N74" s="44">
        <f t="shared" si="23"/>
        <v>8107.52739641</v>
      </c>
      <c r="O74" s="44">
        <f t="shared" si="23"/>
        <v>7915.97824017</v>
      </c>
      <c r="P74" s="44">
        <f t="shared" si="23"/>
        <v>8277.82020416</v>
      </c>
      <c r="Q74" s="44">
        <v>5402.3</v>
      </c>
      <c r="R74" s="44">
        <v>4527.1274</v>
      </c>
      <c r="S74" s="44">
        <f t="shared" si="16"/>
        <v>875.1726</v>
      </c>
      <c r="T74" s="44">
        <v>4209.32305652</v>
      </c>
    </row>
    <row r="75" spans="1:20">
      <c r="A75" s="44">
        <v>0.55115</v>
      </c>
      <c r="B75" s="44">
        <f t="shared" ref="B75:P75" si="24">B42*$A$75</f>
        <v>4399.9333772625</v>
      </c>
      <c r="C75" s="44">
        <f t="shared" si="24"/>
        <v>4714.64137758</v>
      </c>
      <c r="D75" s="44">
        <f t="shared" si="24"/>
        <v>5057.3287942455</v>
      </c>
      <c r="E75" s="44">
        <f t="shared" si="24"/>
        <v>5501.971112535</v>
      </c>
      <c r="F75" s="44">
        <f t="shared" si="24"/>
        <v>5470.223549775</v>
      </c>
      <c r="G75" s="44">
        <f t="shared" si="24"/>
        <v>5458.8326847075</v>
      </c>
      <c r="H75" s="44">
        <f t="shared" si="24"/>
        <v>5784.3253953225</v>
      </c>
      <c r="I75" s="44">
        <f t="shared" si="24"/>
        <v>6160.82811318</v>
      </c>
      <c r="J75" s="44">
        <f t="shared" si="24"/>
        <v>7102.676939375</v>
      </c>
      <c r="K75" s="44">
        <f t="shared" si="24"/>
        <v>6971.9522337225</v>
      </c>
      <c r="L75" s="44">
        <f t="shared" si="24"/>
        <v>7297.1510436</v>
      </c>
      <c r="M75" s="44">
        <f t="shared" si="24"/>
        <v>8159.04448418</v>
      </c>
      <c r="N75" s="44">
        <f t="shared" si="24"/>
        <v>6964.30417319</v>
      </c>
      <c r="O75" s="44">
        <f t="shared" si="24"/>
        <v>7101.88763746</v>
      </c>
      <c r="P75" s="44">
        <f t="shared" si="24"/>
        <v>6816.65748153</v>
      </c>
      <c r="Q75" s="44">
        <v>5496.8</v>
      </c>
      <c r="R75" s="44">
        <v>4655.7896</v>
      </c>
      <c r="S75" s="44">
        <f t="shared" si="16"/>
        <v>841.0104</v>
      </c>
      <c r="T75" s="44">
        <v>4328.95317008</v>
      </c>
    </row>
    <row r="76" spans="1:20">
      <c r="A76" s="44">
        <v>0.3045</v>
      </c>
      <c r="B76" s="44">
        <f t="shared" ref="B76:P76" si="25">B43*$A$76</f>
        <v>246.2099913</v>
      </c>
      <c r="C76" s="44">
        <f t="shared" si="25"/>
        <v>260.46510399</v>
      </c>
      <c r="D76" s="44">
        <f t="shared" si="25"/>
        <v>289.26891</v>
      </c>
      <c r="E76" s="44">
        <f t="shared" si="25"/>
        <v>245.3536764</v>
      </c>
      <c r="F76" s="44">
        <f t="shared" si="25"/>
        <v>234.90667725</v>
      </c>
      <c r="G76" s="44">
        <f t="shared" si="25"/>
        <v>218.532357225</v>
      </c>
      <c r="H76" s="44">
        <f t="shared" si="25"/>
        <v>209.89827495</v>
      </c>
      <c r="I76" s="44">
        <f t="shared" si="25"/>
        <v>192.17290365</v>
      </c>
      <c r="J76" s="44">
        <f t="shared" si="25"/>
        <v>146.808204375</v>
      </c>
      <c r="K76" s="44">
        <f t="shared" si="25"/>
        <v>147.10245795</v>
      </c>
      <c r="L76" s="44">
        <f t="shared" si="25"/>
        <v>136.5852411</v>
      </c>
      <c r="M76" s="44">
        <f t="shared" si="25"/>
        <v>128.276715</v>
      </c>
      <c r="N76" s="44">
        <f t="shared" si="25"/>
        <v>144.426786</v>
      </c>
      <c r="O76" s="44">
        <f t="shared" si="25"/>
        <v>140.6133498</v>
      </c>
      <c r="P76" s="44">
        <f t="shared" si="25"/>
        <v>118.2205416</v>
      </c>
      <c r="Q76" s="44">
        <v>5929.1</v>
      </c>
      <c r="R76" s="44">
        <v>5110.8842</v>
      </c>
      <c r="S76" s="44">
        <f t="shared" si="16"/>
        <v>818.2158</v>
      </c>
      <c r="T76" s="44">
        <v>4752.10012916</v>
      </c>
    </row>
    <row r="77" spans="1:20">
      <c r="A77" s="44">
        <v>0.7485</v>
      </c>
      <c r="B77" s="44">
        <f t="shared" ref="B77:P77" si="26">B44*$A$77</f>
        <v>14912.6407983</v>
      </c>
      <c r="C77" s="44">
        <f t="shared" si="26"/>
        <v>16010.76157047</v>
      </c>
      <c r="D77" s="44">
        <f t="shared" si="26"/>
        <v>17396.889835815</v>
      </c>
      <c r="E77" s="44">
        <f t="shared" si="26"/>
        <v>18362.61240255</v>
      </c>
      <c r="F77" s="44">
        <f t="shared" si="26"/>
        <v>16627.43311575</v>
      </c>
      <c r="G77" s="44">
        <f t="shared" si="26"/>
        <v>16903.822915875</v>
      </c>
      <c r="H77" s="44">
        <f t="shared" si="26"/>
        <v>16525.0921329</v>
      </c>
      <c r="I77" s="44">
        <f t="shared" si="26"/>
        <v>16707.1536801</v>
      </c>
      <c r="J77" s="44">
        <f t="shared" si="26"/>
        <v>16865.279656875</v>
      </c>
      <c r="K77" s="44">
        <f t="shared" si="26"/>
        <v>16881.9496875</v>
      </c>
      <c r="L77" s="44">
        <f t="shared" si="26"/>
        <v>18368.73183915</v>
      </c>
      <c r="M77" s="44">
        <f t="shared" si="26"/>
        <v>18281.859507</v>
      </c>
      <c r="N77" s="44">
        <f t="shared" si="26"/>
        <v>19470.3754116</v>
      </c>
      <c r="O77" s="44">
        <f t="shared" si="26"/>
        <v>20442.85917135</v>
      </c>
      <c r="P77" s="44">
        <f t="shared" si="26"/>
        <v>21343.6411221</v>
      </c>
      <c r="Q77" s="44">
        <v>38250.1</v>
      </c>
      <c r="R77" s="44">
        <v>23695.93695</v>
      </c>
      <c r="S77" s="44">
        <f t="shared" si="16"/>
        <v>14554.16305</v>
      </c>
      <c r="T77" s="44">
        <v>13917.8085675825</v>
      </c>
    </row>
    <row r="78" spans="1:20">
      <c r="A78" s="44">
        <v>0.05225</v>
      </c>
      <c r="B78" s="44">
        <f t="shared" ref="B78:P78" si="27">B45*$A$78</f>
        <v>399.8300546625</v>
      </c>
      <c r="C78" s="44">
        <f t="shared" si="27"/>
        <v>406.478535375</v>
      </c>
      <c r="D78" s="44">
        <f t="shared" si="27"/>
        <v>434.0194147575</v>
      </c>
      <c r="E78" s="44">
        <f t="shared" si="27"/>
        <v>407.277991725</v>
      </c>
      <c r="F78" s="44">
        <f t="shared" si="27"/>
        <v>379.037096625</v>
      </c>
      <c r="G78" s="44">
        <f t="shared" si="27"/>
        <v>312.217110975</v>
      </c>
      <c r="H78" s="44">
        <f t="shared" si="27"/>
        <v>283.423922925</v>
      </c>
      <c r="I78" s="44">
        <f t="shared" si="27"/>
        <v>255.24734235</v>
      </c>
      <c r="J78" s="44">
        <f t="shared" si="27"/>
        <v>311.5536875</v>
      </c>
      <c r="K78" s="44">
        <f t="shared" si="27"/>
        <v>341.062434075</v>
      </c>
      <c r="L78" s="44">
        <f t="shared" si="27"/>
        <v>361.528727725</v>
      </c>
      <c r="M78" s="44">
        <f t="shared" si="27"/>
        <v>373.55624405</v>
      </c>
      <c r="N78" s="44">
        <f t="shared" si="27"/>
        <v>351.88217075</v>
      </c>
      <c r="O78" s="44">
        <f t="shared" si="27"/>
        <v>376.426132775</v>
      </c>
      <c r="P78" s="44">
        <f t="shared" si="27"/>
        <v>383.6915005</v>
      </c>
      <c r="Q78" s="44">
        <v>38976.85</v>
      </c>
      <c r="R78" s="44">
        <v>25490.8599</v>
      </c>
      <c r="S78" s="44">
        <f t="shared" si="16"/>
        <v>13485.9901</v>
      </c>
      <c r="T78" s="44">
        <v>14972.056562265</v>
      </c>
    </row>
    <row r="79" spans="1:20">
      <c r="A79" s="44">
        <v>0.81695</v>
      </c>
      <c r="B79" s="44">
        <f t="shared" ref="B79:P79" si="28">B46*$A$79</f>
        <v>11407.91071392</v>
      </c>
      <c r="C79" s="44">
        <f t="shared" si="28"/>
        <v>12464.753163381</v>
      </c>
      <c r="D79" s="44">
        <f t="shared" si="28"/>
        <v>13065.6018092775</v>
      </c>
      <c r="E79" s="44">
        <f t="shared" si="28"/>
        <v>13932.552131145</v>
      </c>
      <c r="F79" s="44">
        <f t="shared" si="28"/>
        <v>14155.32336732</v>
      </c>
      <c r="G79" s="44">
        <f t="shared" si="28"/>
        <v>14117.5920822475</v>
      </c>
      <c r="H79" s="44">
        <f t="shared" si="28"/>
        <v>14063.7860805</v>
      </c>
      <c r="I79" s="44">
        <f t="shared" si="28"/>
        <v>13071.719008335</v>
      </c>
      <c r="J79" s="44">
        <f t="shared" si="28"/>
        <v>14338.7847259375</v>
      </c>
      <c r="K79" s="44">
        <f t="shared" si="28"/>
        <v>15077.0443046475</v>
      </c>
      <c r="L79" s="44">
        <f t="shared" si="28"/>
        <v>17978.961360525</v>
      </c>
      <c r="M79" s="44">
        <f t="shared" si="28"/>
        <v>20732.32328891</v>
      </c>
      <c r="N79" s="44">
        <f t="shared" si="28"/>
        <v>20733.50901014</v>
      </c>
      <c r="O79" s="44">
        <f t="shared" si="28"/>
        <v>22339.26687993</v>
      </c>
      <c r="P79" s="44">
        <f t="shared" si="28"/>
        <v>23633.38822509</v>
      </c>
      <c r="Q79" s="44">
        <v>39152.2</v>
      </c>
      <c r="R79" s="44">
        <v>26192.8218</v>
      </c>
      <c r="S79" s="44">
        <f t="shared" si="16"/>
        <v>12959.3782</v>
      </c>
      <c r="T79" s="44">
        <v>15384.35388423</v>
      </c>
    </row>
    <row r="80" spans="1:20">
      <c r="A80" s="44">
        <v>0.21785</v>
      </c>
      <c r="B80" s="44">
        <f t="shared" ref="B80:P80" si="29">B47*$A$80</f>
        <v>1136.643899265</v>
      </c>
      <c r="C80" s="44">
        <f t="shared" si="29"/>
        <v>1098.14607903</v>
      </c>
      <c r="D80" s="44">
        <f t="shared" si="29"/>
        <v>1227.7582653465</v>
      </c>
      <c r="E80" s="44">
        <f t="shared" si="29"/>
        <v>1362.76716693</v>
      </c>
      <c r="F80" s="44">
        <f t="shared" si="29"/>
        <v>1517.645032015</v>
      </c>
      <c r="G80" s="44">
        <f t="shared" si="29"/>
        <v>1637.6754477125</v>
      </c>
      <c r="H80" s="44">
        <f t="shared" si="29"/>
        <v>1736.6211313425</v>
      </c>
      <c r="I80" s="44">
        <f t="shared" si="29"/>
        <v>1750.012338165</v>
      </c>
      <c r="J80" s="44">
        <f t="shared" si="29"/>
        <v>3082.8969225625</v>
      </c>
      <c r="K80" s="44">
        <f t="shared" si="29"/>
        <v>2889.77014176</v>
      </c>
      <c r="L80" s="44">
        <f t="shared" si="29"/>
        <v>3402.719947825</v>
      </c>
      <c r="M80" s="44">
        <f t="shared" si="29"/>
        <v>3688.92729117</v>
      </c>
      <c r="N80" s="44">
        <f t="shared" si="29"/>
        <v>3882.75945938</v>
      </c>
      <c r="O80" s="44">
        <f t="shared" si="29"/>
        <v>3895.471812925</v>
      </c>
      <c r="P80" s="44">
        <f t="shared" si="29"/>
        <v>4401.38223194</v>
      </c>
      <c r="Q80" s="44">
        <v>40352.6</v>
      </c>
      <c r="R80" s="44">
        <v>27480.1206</v>
      </c>
      <c r="S80" s="44">
        <f t="shared" si="16"/>
        <v>12872.4794</v>
      </c>
      <c r="T80" s="44">
        <v>16140.44883441</v>
      </c>
    </row>
    <row r="81" spans="1:20">
      <c r="A81" s="44">
        <v>0.68775</v>
      </c>
      <c r="B81" s="44">
        <f t="shared" ref="B81:P81" si="30">B48*$A$81</f>
        <v>63.9517748625</v>
      </c>
      <c r="C81" s="44">
        <f t="shared" si="30"/>
        <v>8477.861031675</v>
      </c>
      <c r="D81" s="44">
        <f t="shared" si="30"/>
        <v>8949.7735551</v>
      </c>
      <c r="E81" s="44">
        <f t="shared" si="30"/>
        <v>9366.452463375</v>
      </c>
      <c r="F81" s="44">
        <f t="shared" si="30"/>
        <v>9759.1191306</v>
      </c>
      <c r="G81" s="44">
        <f t="shared" si="30"/>
        <v>10310.536241775</v>
      </c>
      <c r="H81" s="44">
        <f t="shared" si="30"/>
        <v>10932.5841431625</v>
      </c>
      <c r="I81" s="44">
        <f t="shared" si="30"/>
        <v>11890.568965275</v>
      </c>
      <c r="J81" s="44">
        <f t="shared" si="30"/>
        <v>9427.83174375</v>
      </c>
      <c r="K81" s="44">
        <f t="shared" si="30"/>
        <v>10008.6265432125</v>
      </c>
      <c r="L81" s="44">
        <f t="shared" si="30"/>
        <v>12408.637285275</v>
      </c>
      <c r="M81" s="44">
        <f t="shared" si="30"/>
        <v>13813.74581685</v>
      </c>
      <c r="N81" s="44">
        <f t="shared" si="30"/>
        <v>13367.09895885</v>
      </c>
      <c r="O81" s="44">
        <f t="shared" si="30"/>
        <v>14078.09655945</v>
      </c>
      <c r="P81" s="44">
        <f t="shared" si="30"/>
        <v>14246.1943512</v>
      </c>
      <c r="Q81" s="44">
        <v>41015.5</v>
      </c>
      <c r="R81" s="44">
        <v>28751.8655</v>
      </c>
      <c r="S81" s="44">
        <f t="shared" si="16"/>
        <v>12263.6345</v>
      </c>
      <c r="T81" s="44">
        <v>16887.408201425</v>
      </c>
    </row>
    <row r="82" spans="1:20">
      <c r="A82" s="44">
        <v>0.2493</v>
      </c>
      <c r="B82" s="44">
        <f t="shared" ref="B82:P82" si="31">B49*$A$82</f>
        <v>46.20885192</v>
      </c>
      <c r="C82" s="44">
        <f t="shared" si="31"/>
        <v>8822.20528989</v>
      </c>
      <c r="D82" s="44">
        <f t="shared" si="31"/>
        <v>9728.464955301</v>
      </c>
      <c r="E82" s="44">
        <f t="shared" si="31"/>
        <v>10834.89805134</v>
      </c>
      <c r="F82" s="44">
        <f t="shared" si="31"/>
        <v>10853.23409127</v>
      </c>
      <c r="G82" s="44">
        <f t="shared" si="31"/>
        <v>10757.440429155</v>
      </c>
      <c r="H82" s="44">
        <f t="shared" si="31"/>
        <v>11030.99234562</v>
      </c>
      <c r="I82" s="44">
        <f t="shared" si="31"/>
        <v>12103.76103417</v>
      </c>
      <c r="J82" s="44">
        <f t="shared" si="31"/>
        <v>14516.24226975</v>
      </c>
      <c r="K82" s="44">
        <f t="shared" si="31"/>
        <v>14740.90385103</v>
      </c>
      <c r="L82" s="44">
        <f t="shared" si="31"/>
        <v>15722.23717746</v>
      </c>
      <c r="M82" s="44">
        <f t="shared" si="31"/>
        <v>17056.97716176</v>
      </c>
      <c r="N82" s="44">
        <f t="shared" si="31"/>
        <v>17669.49843654</v>
      </c>
      <c r="O82" s="44">
        <f t="shared" si="31"/>
        <v>17280.6747498</v>
      </c>
      <c r="P82" s="44">
        <f t="shared" si="31"/>
        <v>19451.7955422</v>
      </c>
      <c r="Q82" s="44">
        <v>41490.6</v>
      </c>
      <c r="R82" s="44">
        <v>29479.0713</v>
      </c>
      <c r="S82" s="44">
        <f t="shared" si="16"/>
        <v>12011.5287</v>
      </c>
      <c r="T82" s="44">
        <v>17314.532528055</v>
      </c>
    </row>
    <row r="83" spans="1:20">
      <c r="A83" s="44">
        <v>0.545</v>
      </c>
      <c r="B83" s="44">
        <f t="shared" ref="B83:P83" si="32">B50*$A$83</f>
        <v>20698.9291425</v>
      </c>
      <c r="C83" s="44">
        <f t="shared" si="32"/>
        <v>22135.72872</v>
      </c>
      <c r="D83" s="44">
        <f t="shared" si="32"/>
        <v>23568.79641</v>
      </c>
      <c r="E83" s="44">
        <f t="shared" si="32"/>
        <v>25311.0869085</v>
      </c>
      <c r="F83" s="44">
        <f t="shared" si="32"/>
        <v>26017.340909</v>
      </c>
      <c r="G83" s="44">
        <f t="shared" si="32"/>
        <v>26509.25235</v>
      </c>
      <c r="H83" s="44">
        <f t="shared" si="32"/>
        <v>27533.08935</v>
      </c>
      <c r="I83" s="44">
        <f t="shared" si="32"/>
        <v>28854.72525</v>
      </c>
      <c r="J83" s="44">
        <f t="shared" si="32"/>
        <v>27019.66596875</v>
      </c>
      <c r="K83" s="44">
        <f t="shared" si="32"/>
        <v>28132.82623425</v>
      </c>
      <c r="L83" s="44">
        <f t="shared" si="32"/>
        <v>30460.1399795</v>
      </c>
      <c r="M83" s="44">
        <f t="shared" si="32"/>
        <v>31401.385227</v>
      </c>
      <c r="N83" s="44">
        <f t="shared" si="32"/>
        <v>32962.085159</v>
      </c>
      <c r="O83" s="44">
        <f t="shared" si="32"/>
        <v>32816.3488345</v>
      </c>
      <c r="P83" s="44">
        <f t="shared" si="32"/>
        <v>28220.896027</v>
      </c>
      <c r="Q83" s="44">
        <v>44726.9</v>
      </c>
      <c r="R83" s="44">
        <v>32270.45835</v>
      </c>
      <c r="S83" s="44">
        <f t="shared" si="16"/>
        <v>12456.44165</v>
      </c>
      <c r="T83" s="44">
        <v>18954.0537118725</v>
      </c>
    </row>
    <row r="84" spans="1:20">
      <c r="A84" s="44">
        <v>0.7694</v>
      </c>
      <c r="B84" s="44">
        <f t="shared" ref="B84:P84" si="33">B51*$A$84</f>
        <v>13264.31573838</v>
      </c>
      <c r="C84" s="44">
        <f t="shared" si="33"/>
        <v>13792.935686112</v>
      </c>
      <c r="D84" s="44">
        <f t="shared" si="33"/>
        <v>15345.264030924</v>
      </c>
      <c r="E84" s="44">
        <f t="shared" si="33"/>
        <v>17039.38191642</v>
      </c>
      <c r="F84" s="44">
        <f t="shared" si="33"/>
        <v>17855.4315617</v>
      </c>
      <c r="G84" s="44">
        <f t="shared" si="33"/>
        <v>19126.33059799</v>
      </c>
      <c r="H84" s="44">
        <f t="shared" si="33"/>
        <v>19483.89751464</v>
      </c>
      <c r="I84" s="44">
        <f t="shared" si="33"/>
        <v>18909.86225466</v>
      </c>
      <c r="J84" s="44">
        <f t="shared" si="33"/>
        <v>20040.73780025</v>
      </c>
      <c r="K84" s="44">
        <f t="shared" si="33"/>
        <v>20948.88701067</v>
      </c>
      <c r="L84" s="44">
        <f t="shared" si="33"/>
        <v>22374.58648018</v>
      </c>
      <c r="M84" s="44">
        <f t="shared" si="33"/>
        <v>24098.546668</v>
      </c>
      <c r="N84" s="44">
        <f t="shared" si="33"/>
        <v>26856.3940302</v>
      </c>
      <c r="O84" s="44">
        <f t="shared" si="33"/>
        <v>26846.22725554</v>
      </c>
      <c r="P84" s="44">
        <f t="shared" si="33"/>
        <v>26332.5980512</v>
      </c>
      <c r="Q84" s="44">
        <v>45998.6</v>
      </c>
      <c r="R84" s="44">
        <v>34084.9626</v>
      </c>
      <c r="S84" s="44">
        <f t="shared" si="16"/>
        <v>11913.6374</v>
      </c>
      <c r="T84" s="44">
        <v>20019.80278311</v>
      </c>
    </row>
    <row r="85" spans="1:20">
      <c r="A85" s="44">
        <v>1.11055</v>
      </c>
      <c r="B85" s="44">
        <f t="shared" ref="B85:P85" si="34">B52*$A$85</f>
        <v>18644.4131475</v>
      </c>
      <c r="C85" s="44">
        <f t="shared" si="34"/>
        <v>19800.81820122</v>
      </c>
      <c r="D85" s="44">
        <f t="shared" si="34"/>
        <v>20478.74434221</v>
      </c>
      <c r="E85" s="44">
        <f t="shared" si="34"/>
        <v>21949.94900847</v>
      </c>
      <c r="F85" s="44">
        <f t="shared" si="34"/>
        <v>23292.976103775</v>
      </c>
      <c r="G85" s="44">
        <f t="shared" si="34"/>
        <v>24479.829551065</v>
      </c>
      <c r="H85" s="44">
        <f t="shared" si="34"/>
        <v>25725.151901085</v>
      </c>
      <c r="I85" s="44">
        <f t="shared" si="34"/>
        <v>27239.476114305</v>
      </c>
      <c r="J85" s="44">
        <f t="shared" si="34"/>
        <v>27955.053343</v>
      </c>
      <c r="K85" s="44">
        <f t="shared" si="34"/>
        <v>28415.9227086</v>
      </c>
      <c r="L85" s="44">
        <f t="shared" si="34"/>
        <v>32400.91771378</v>
      </c>
      <c r="M85" s="44">
        <f t="shared" si="34"/>
        <v>34237.36028615</v>
      </c>
      <c r="N85" s="44">
        <f t="shared" si="34"/>
        <v>34858.17861449</v>
      </c>
      <c r="O85" s="44">
        <f t="shared" si="34"/>
        <v>34175.55795654</v>
      </c>
      <c r="P85" s="44">
        <f t="shared" si="34"/>
        <v>35291.22137296</v>
      </c>
      <c r="Q85" s="44">
        <v>41490.7</v>
      </c>
      <c r="R85" s="44">
        <v>31636.65875</v>
      </c>
      <c r="S85" s="44">
        <f t="shared" si="16"/>
        <v>9854.04125</v>
      </c>
      <c r="T85" s="44">
        <v>18581.7915168125</v>
      </c>
    </row>
    <row r="86" spans="1:20">
      <c r="A86" s="44">
        <v>0.6253</v>
      </c>
      <c r="B86" s="44">
        <f t="shared" ref="B86:P86" si="35">B53*$A$86</f>
        <v>14522.820578175</v>
      </c>
      <c r="C86" s="44">
        <f t="shared" si="35"/>
        <v>15710.273513376</v>
      </c>
      <c r="D86" s="44">
        <f t="shared" si="35"/>
        <v>15477.594924987</v>
      </c>
      <c r="E86" s="44">
        <f t="shared" si="35"/>
        <v>15161.82255822</v>
      </c>
      <c r="F86" s="44">
        <f t="shared" si="35"/>
        <v>14141.61728213</v>
      </c>
      <c r="G86" s="44">
        <f t="shared" si="35"/>
        <v>14648.56787667</v>
      </c>
      <c r="H86" s="44">
        <f t="shared" si="35"/>
        <v>14643.329332125</v>
      </c>
      <c r="I86" s="44">
        <f t="shared" si="35"/>
        <v>15018.0126876</v>
      </c>
      <c r="J86" s="44">
        <f t="shared" si="35"/>
        <v>17971.263474125</v>
      </c>
      <c r="K86" s="44">
        <f t="shared" si="35"/>
        <v>18462.06266346</v>
      </c>
      <c r="L86" s="44">
        <f t="shared" si="35"/>
        <v>20129.52516146</v>
      </c>
      <c r="M86" s="44">
        <f t="shared" si="35"/>
        <v>20633.77558554</v>
      </c>
      <c r="N86" s="44">
        <f t="shared" si="35"/>
        <v>20630.14471856</v>
      </c>
      <c r="O86" s="44">
        <f t="shared" si="35"/>
        <v>20538.91057218</v>
      </c>
      <c r="P86" s="44">
        <f t="shared" si="35"/>
        <v>21685.1244909</v>
      </c>
      <c r="Q86" s="44">
        <v>39582.2</v>
      </c>
      <c r="R86" s="44">
        <v>31052.2359</v>
      </c>
      <c r="S86" s="44">
        <f t="shared" si="16"/>
        <v>8529.9641</v>
      </c>
      <c r="T86" s="44">
        <v>18238.530755865</v>
      </c>
    </row>
    <row r="87" spans="1:20">
      <c r="A87" s="44">
        <v>0.3015</v>
      </c>
      <c r="B87" s="44">
        <f t="shared" ref="B87:P87" si="36">B54*$A$87</f>
        <v>5263.439265</v>
      </c>
      <c r="C87" s="44">
        <f t="shared" si="36"/>
        <v>5619.90497625</v>
      </c>
      <c r="D87" s="44">
        <f t="shared" si="36"/>
        <v>6108.112460205</v>
      </c>
      <c r="E87" s="44">
        <f t="shared" si="36"/>
        <v>6406.5646359</v>
      </c>
      <c r="F87" s="44">
        <f t="shared" si="36"/>
        <v>6472.7242281</v>
      </c>
      <c r="G87" s="44">
        <f t="shared" si="36"/>
        <v>6566.998032</v>
      </c>
      <c r="H87" s="44">
        <f t="shared" si="36"/>
        <v>6815.3724054</v>
      </c>
      <c r="I87" s="44">
        <f t="shared" si="36"/>
        <v>6894.59059575</v>
      </c>
      <c r="J87" s="44">
        <f t="shared" si="36"/>
        <v>7520.307339375</v>
      </c>
      <c r="K87" s="44">
        <f t="shared" si="36"/>
        <v>7876.553649075</v>
      </c>
      <c r="L87" s="44">
        <f t="shared" si="36"/>
        <v>9271.65814245</v>
      </c>
      <c r="M87" s="44">
        <f t="shared" si="36"/>
        <v>9355.1293521</v>
      </c>
      <c r="N87" s="44">
        <f t="shared" si="36"/>
        <v>9217.7358624</v>
      </c>
      <c r="O87" s="44">
        <f t="shared" si="36"/>
        <v>9074.51410635</v>
      </c>
      <c r="P87" s="44">
        <f t="shared" si="36"/>
        <v>8920.6712892</v>
      </c>
      <c r="Q87" s="44">
        <v>41205.1</v>
      </c>
      <c r="R87" s="44">
        <v>33087.6953</v>
      </c>
      <c r="S87" s="44">
        <f t="shared" si="16"/>
        <v>8117.4047</v>
      </c>
      <c r="T87" s="44">
        <v>19434.057834455</v>
      </c>
    </row>
    <row r="88" spans="1:20">
      <c r="A88" s="44">
        <v>0.45815</v>
      </c>
      <c r="B88" s="44">
        <f t="shared" ref="B88:P88" si="37">B55*$A$88</f>
        <v>17.4551713875</v>
      </c>
      <c r="C88" s="44">
        <f t="shared" si="37"/>
        <v>1317.949961559</v>
      </c>
      <c r="D88" s="44">
        <f t="shared" si="37"/>
        <v>1430.3514517215</v>
      </c>
      <c r="E88" s="44">
        <f t="shared" si="37"/>
        <v>1632.915185055</v>
      </c>
      <c r="F88" s="44">
        <f t="shared" si="37"/>
        <v>1692.626149445</v>
      </c>
      <c r="G88" s="44">
        <f t="shared" si="37"/>
        <v>1836.94949284</v>
      </c>
      <c r="H88" s="44">
        <f t="shared" si="37"/>
        <v>1736.6379855825</v>
      </c>
      <c r="I88" s="44">
        <f t="shared" si="37"/>
        <v>1735.67222829</v>
      </c>
      <c r="J88" s="44">
        <f t="shared" si="37"/>
        <v>1962.30913725</v>
      </c>
      <c r="K88" s="44">
        <f t="shared" si="37"/>
        <v>1910.95721124</v>
      </c>
      <c r="L88" s="44">
        <f t="shared" si="37"/>
        <v>2247.68793172</v>
      </c>
      <c r="M88" s="44">
        <f t="shared" si="37"/>
        <v>1743.75197843</v>
      </c>
      <c r="N88" s="44">
        <f t="shared" si="37"/>
        <v>1732.44437828</v>
      </c>
      <c r="O88" s="44">
        <f t="shared" si="37"/>
        <v>2174.80451342</v>
      </c>
      <c r="P88" s="44">
        <f t="shared" si="37"/>
        <v>2008.5900758</v>
      </c>
      <c r="Q88" s="44">
        <v>45820.2</v>
      </c>
      <c r="R88" s="44">
        <v>37480.9236</v>
      </c>
      <c r="S88" s="44">
        <f t="shared" si="16"/>
        <v>8339.2764</v>
      </c>
      <c r="T88" s="44">
        <v>22014.42047646</v>
      </c>
    </row>
    <row r="89" spans="1:20">
      <c r="A89" s="44">
        <v>1.11</v>
      </c>
      <c r="B89" s="44">
        <f t="shared" ref="B89:P89" si="38">B56*$A$89</f>
        <v>7435.7116785</v>
      </c>
      <c r="C89" s="44">
        <f t="shared" si="38"/>
        <v>7900.8188058</v>
      </c>
      <c r="D89" s="44">
        <f t="shared" si="38"/>
        <v>8634.4429473</v>
      </c>
      <c r="E89" s="44">
        <f t="shared" si="38"/>
        <v>9507.609207</v>
      </c>
      <c r="F89" s="44">
        <f t="shared" si="38"/>
        <v>10054.426176</v>
      </c>
      <c r="G89" s="44">
        <f t="shared" si="38"/>
        <v>10385.8765605</v>
      </c>
      <c r="H89" s="44">
        <f t="shared" si="38"/>
        <v>10954.9522485</v>
      </c>
      <c r="I89" s="44">
        <f t="shared" si="38"/>
        <v>11575.18323</v>
      </c>
      <c r="J89" s="44">
        <f t="shared" si="38"/>
        <v>9779.69385</v>
      </c>
      <c r="K89" s="44">
        <f t="shared" si="38"/>
        <v>10169.5794075</v>
      </c>
      <c r="L89" s="44">
        <f t="shared" si="38"/>
        <v>10541.581644</v>
      </c>
      <c r="M89" s="44">
        <f t="shared" si="38"/>
        <v>11243.51634</v>
      </c>
      <c r="N89" s="44">
        <f t="shared" si="38"/>
        <v>11208.482964</v>
      </c>
      <c r="O89" s="44">
        <f t="shared" si="38"/>
        <v>11451.458634</v>
      </c>
      <c r="P89" s="44">
        <f t="shared" si="38"/>
        <v>11899.204884</v>
      </c>
      <c r="Q89" s="44">
        <v>43483.4</v>
      </c>
      <c r="R89" s="44">
        <v>36439.0892</v>
      </c>
      <c r="S89" s="44">
        <f t="shared" si="16"/>
        <v>7044.3108</v>
      </c>
      <c r="T89" s="44">
        <v>21402.49904162</v>
      </c>
    </row>
    <row r="90" spans="1:20">
      <c r="A90" s="44">
        <v>0.5782</v>
      </c>
      <c r="B90" s="44">
        <f t="shared" ref="B90:P90" si="39">B57*$A$90</f>
        <v>14247.77525934</v>
      </c>
      <c r="C90" s="44">
        <f t="shared" si="39"/>
        <v>14966.044984128</v>
      </c>
      <c r="D90" s="44">
        <f t="shared" si="39"/>
        <v>14513.23211205</v>
      </c>
      <c r="E90" s="44">
        <f t="shared" si="39"/>
        <v>14182.6325298</v>
      </c>
      <c r="F90" s="44">
        <f t="shared" si="39"/>
        <v>14506.1357189</v>
      </c>
      <c r="G90" s="44">
        <f t="shared" si="39"/>
        <v>15217.30584731</v>
      </c>
      <c r="H90" s="44">
        <f t="shared" si="39"/>
        <v>16476.63938193</v>
      </c>
      <c r="I90" s="44">
        <f t="shared" si="39"/>
        <v>16431.21168234</v>
      </c>
      <c r="J90" s="44">
        <f t="shared" si="39"/>
        <v>16144.581348</v>
      </c>
      <c r="K90" s="44">
        <f t="shared" si="39"/>
        <v>17436.62079453</v>
      </c>
      <c r="L90" s="44">
        <f t="shared" si="39"/>
        <v>20405.46909324</v>
      </c>
      <c r="M90" s="44">
        <f t="shared" si="39"/>
        <v>20529.72623912</v>
      </c>
      <c r="N90" s="44">
        <f t="shared" si="39"/>
        <v>22134.66327016</v>
      </c>
      <c r="O90" s="44">
        <f t="shared" si="39"/>
        <v>22270.08065898</v>
      </c>
      <c r="P90" s="44">
        <f t="shared" si="39"/>
        <v>21667.10900984</v>
      </c>
      <c r="Q90" s="44">
        <v>43352.9</v>
      </c>
      <c r="R90" s="44">
        <v>36719.9063</v>
      </c>
      <c r="S90" s="44">
        <f t="shared" si="16"/>
        <v>6632.9937</v>
      </c>
      <c r="T90" s="44">
        <v>21567.436965305</v>
      </c>
    </row>
    <row r="91" spans="1:20">
      <c r="A91" s="44">
        <v>1.47305</v>
      </c>
      <c r="B91" s="44">
        <f t="shared" ref="B91:P91" si="40">B58*$A$91</f>
        <v>6289.9642298325</v>
      </c>
      <c r="C91" s="44">
        <f t="shared" si="40"/>
        <v>6859.333835217</v>
      </c>
      <c r="D91" s="44">
        <f t="shared" si="40"/>
        <v>7586.289489963</v>
      </c>
      <c r="E91" s="44">
        <f t="shared" si="40"/>
        <v>8381.594546865</v>
      </c>
      <c r="F91" s="44">
        <f t="shared" si="40"/>
        <v>8420.608865335</v>
      </c>
      <c r="G91" s="44">
        <f t="shared" si="40"/>
        <v>8301.7519225025</v>
      </c>
      <c r="H91" s="44">
        <f t="shared" si="40"/>
        <v>8930.54268561</v>
      </c>
      <c r="I91" s="44">
        <f t="shared" si="40"/>
        <v>9469.02318375</v>
      </c>
      <c r="J91" s="44">
        <f t="shared" si="40"/>
        <v>10308.959976375</v>
      </c>
      <c r="K91" s="44">
        <f t="shared" si="40"/>
        <v>11202.46128615</v>
      </c>
      <c r="L91" s="44">
        <f t="shared" si="40"/>
        <v>12586.449357405</v>
      </c>
      <c r="M91" s="44">
        <f t="shared" si="40"/>
        <v>14558.86757925</v>
      </c>
      <c r="N91" s="44">
        <f t="shared" si="40"/>
        <v>14834.96340302</v>
      </c>
      <c r="O91" s="44">
        <f t="shared" si="40"/>
        <v>15279.132611435</v>
      </c>
      <c r="P91" s="44">
        <f t="shared" si="40"/>
        <v>16179.52484911</v>
      </c>
      <c r="Q91" s="44">
        <v>45061.2</v>
      </c>
      <c r="R91" s="44">
        <v>38842.7544</v>
      </c>
      <c r="S91" s="44">
        <f t="shared" si="16"/>
        <v>6218.4456</v>
      </c>
      <c r="T91" s="44">
        <v>22814.29179684</v>
      </c>
    </row>
    <row r="92" spans="1:20">
      <c r="A92" s="44">
        <v>0.4062</v>
      </c>
      <c r="B92" s="44">
        <f t="shared" ref="B92:P92" si="41">B59*$A$92</f>
        <v>2945.65804722</v>
      </c>
      <c r="C92" s="44">
        <f t="shared" si="41"/>
        <v>3116.234409372</v>
      </c>
      <c r="D92" s="44">
        <f t="shared" si="41"/>
        <v>3247.288380792</v>
      </c>
      <c r="E92" s="44">
        <f t="shared" si="41"/>
        <v>3438.8288793</v>
      </c>
      <c r="F92" s="44">
        <f t="shared" si="41"/>
        <v>3454.37005068</v>
      </c>
      <c r="G92" s="44">
        <f t="shared" si="41"/>
        <v>3553.71003834</v>
      </c>
      <c r="H92" s="44">
        <f t="shared" si="41"/>
        <v>3662.85941073</v>
      </c>
      <c r="I92" s="44">
        <f t="shared" si="41"/>
        <v>3822.59624058</v>
      </c>
      <c r="J92" s="44">
        <f t="shared" si="41"/>
        <v>4348.5121545</v>
      </c>
      <c r="K92" s="44">
        <f t="shared" si="41"/>
        <v>4710.64910175</v>
      </c>
      <c r="L92" s="44">
        <f t="shared" si="41"/>
        <v>5246.61539886</v>
      </c>
      <c r="M92" s="44">
        <f t="shared" si="41"/>
        <v>6305.08620012</v>
      </c>
      <c r="N92" s="44">
        <f t="shared" si="41"/>
        <v>6517.92898836</v>
      </c>
      <c r="O92" s="44">
        <f t="shared" si="41"/>
        <v>6579.94861986</v>
      </c>
      <c r="P92" s="44">
        <f t="shared" si="41"/>
        <v>6480.85771404</v>
      </c>
      <c r="Q92" s="44">
        <v>15928.8</v>
      </c>
      <c r="R92" s="44">
        <v>9867.8916</v>
      </c>
      <c r="S92" s="44">
        <f t="shared" si="16"/>
        <v>6060.9084</v>
      </c>
      <c r="T92" s="44">
        <v>5920.24156542</v>
      </c>
    </row>
    <row r="93" spans="1:20">
      <c r="A93" s="44">
        <v>1.2487</v>
      </c>
      <c r="B93" s="44">
        <f t="shared" ref="B93:P93" si="42">B60*$A$93</f>
        <v>87.026585625</v>
      </c>
      <c r="C93" s="44">
        <f t="shared" si="42"/>
        <v>89.30065563</v>
      </c>
      <c r="D93" s="44">
        <f t="shared" si="42"/>
        <v>102.409270977</v>
      </c>
      <c r="E93" s="44">
        <f t="shared" si="42"/>
        <v>120.66675093</v>
      </c>
      <c r="F93" s="44">
        <f t="shared" si="42"/>
        <v>136.37776946</v>
      </c>
      <c r="G93" s="44">
        <f t="shared" si="42"/>
        <v>114.62641442</v>
      </c>
      <c r="H93" s="44">
        <f t="shared" si="42"/>
        <v>117.211910205</v>
      </c>
      <c r="I93" s="44">
        <f t="shared" si="42"/>
        <v>120.37979967</v>
      </c>
      <c r="J93" s="44">
        <f t="shared" si="42"/>
        <v>108.448034125</v>
      </c>
      <c r="K93" s="44">
        <f t="shared" si="42"/>
        <v>109.421895255</v>
      </c>
      <c r="L93" s="44">
        <f t="shared" si="42"/>
        <v>130.351793</v>
      </c>
      <c r="M93" s="44">
        <f t="shared" si="42"/>
        <v>151.27476046</v>
      </c>
      <c r="N93" s="44">
        <f t="shared" si="42"/>
        <v>204.15470806</v>
      </c>
      <c r="O93" s="44">
        <f t="shared" si="42"/>
        <v>226.97145394</v>
      </c>
      <c r="P93" s="44">
        <f t="shared" si="42"/>
        <v>247.24434818</v>
      </c>
      <c r="Q93" s="44">
        <v>14638.57</v>
      </c>
      <c r="R93" s="44">
        <v>9573.62478</v>
      </c>
      <c r="S93" s="44">
        <f t="shared" si="16"/>
        <v>5064.94522</v>
      </c>
      <c r="T93" s="44">
        <v>5743.696186761</v>
      </c>
    </row>
    <row r="94" spans="1:20">
      <c r="A94" s="44">
        <v>0.3982</v>
      </c>
      <c r="B94" s="44">
        <f t="shared" ref="B94:P94" si="43">B61*$A$94</f>
        <v>1379.58530325</v>
      </c>
      <c r="C94" s="44">
        <f t="shared" si="43"/>
        <v>1491.365852988</v>
      </c>
      <c r="D94" s="44">
        <f t="shared" si="43"/>
        <v>1666.305729</v>
      </c>
      <c r="E94" s="44">
        <f t="shared" si="43"/>
        <v>1830.20891064</v>
      </c>
      <c r="F94" s="44">
        <f t="shared" si="43"/>
        <v>1872.57070088</v>
      </c>
      <c r="G94" s="44">
        <f t="shared" si="43"/>
        <v>1873.92790585</v>
      </c>
      <c r="H94" s="44">
        <f t="shared" si="43"/>
        <v>1934.57203368</v>
      </c>
      <c r="I94" s="44">
        <f t="shared" si="43"/>
        <v>1955.22666768</v>
      </c>
      <c r="J94" s="44">
        <f t="shared" si="43"/>
        <v>2221.217339</v>
      </c>
      <c r="K94" s="44">
        <f t="shared" si="43"/>
        <v>2266.3742145</v>
      </c>
      <c r="L94" s="44">
        <f t="shared" si="43"/>
        <v>2481.35964692</v>
      </c>
      <c r="M94" s="44">
        <f t="shared" si="43"/>
        <v>2520.57788708</v>
      </c>
      <c r="N94" s="44">
        <f t="shared" si="43"/>
        <v>2567.9237078</v>
      </c>
      <c r="O94" s="44">
        <f t="shared" si="43"/>
        <v>2597.42531048</v>
      </c>
      <c r="P94" s="44">
        <f t="shared" si="43"/>
        <v>2685.30088288</v>
      </c>
      <c r="Q94" s="44">
        <v>15302.79</v>
      </c>
      <c r="R94" s="44">
        <v>10237.56651</v>
      </c>
      <c r="S94" s="44">
        <f t="shared" si="16"/>
        <v>5065.22349</v>
      </c>
      <c r="T94" s="44">
        <v>6142.0280276745</v>
      </c>
    </row>
    <row r="95" spans="1:20">
      <c r="A95" s="44">
        <v>1.31915</v>
      </c>
      <c r="B95" s="44">
        <f t="shared" ref="B95:P95" si="44">B62*$A$95</f>
        <v>2873.158959615</v>
      </c>
      <c r="C95" s="44">
        <f t="shared" si="44"/>
        <v>3078.087434667</v>
      </c>
      <c r="D95" s="44">
        <f t="shared" si="44"/>
        <v>3244.676529864</v>
      </c>
      <c r="E95" s="44">
        <f t="shared" si="44"/>
        <v>3406.779143145</v>
      </c>
      <c r="F95" s="44">
        <f t="shared" si="44"/>
        <v>3410.845027275</v>
      </c>
      <c r="G95" s="44">
        <f t="shared" si="44"/>
        <v>3683.603825965</v>
      </c>
      <c r="H95" s="44">
        <f t="shared" si="44"/>
        <v>3710.0818707225</v>
      </c>
      <c r="I95" s="44">
        <f t="shared" si="44"/>
        <v>3765.585304845</v>
      </c>
      <c r="J95" s="44">
        <f t="shared" si="44"/>
        <v>4146.12142875</v>
      </c>
      <c r="K95" s="44">
        <f t="shared" si="44"/>
        <v>4329.702389565</v>
      </c>
      <c r="L95" s="44">
        <f t="shared" si="44"/>
        <v>4745.562976</v>
      </c>
      <c r="M95" s="44">
        <f t="shared" si="44"/>
        <v>5741.48745576</v>
      </c>
      <c r="N95" s="44">
        <f t="shared" si="44"/>
        <v>6422.98277131</v>
      </c>
      <c r="O95" s="44">
        <f t="shared" si="44"/>
        <v>6849.1719065</v>
      </c>
      <c r="P95" s="44">
        <f t="shared" si="44"/>
        <v>7639.65539505</v>
      </c>
      <c r="Q95" s="44">
        <v>16282.1</v>
      </c>
      <c r="R95" s="44">
        <v>11088.1101</v>
      </c>
      <c r="S95" s="44">
        <f t="shared" si="16"/>
        <v>5193.9899</v>
      </c>
      <c r="T95" s="44">
        <v>6652.311654495</v>
      </c>
    </row>
    <row r="96" spans="1:20">
      <c r="A96" s="44">
        <v>0.55725</v>
      </c>
      <c r="B96" s="44">
        <f t="shared" ref="B96:P96" si="45">B63*$A$96</f>
        <v>78.1224656625</v>
      </c>
      <c r="C96" s="44">
        <f t="shared" si="45"/>
        <v>83.788745265</v>
      </c>
      <c r="D96" s="44">
        <f t="shared" si="45"/>
        <v>90.299676555</v>
      </c>
      <c r="E96" s="44">
        <f t="shared" si="45"/>
        <v>95.592838275</v>
      </c>
      <c r="F96" s="44">
        <f t="shared" si="45"/>
        <v>104.884759125</v>
      </c>
      <c r="G96" s="44">
        <f t="shared" si="45"/>
        <v>106.6229054625</v>
      </c>
      <c r="H96" s="44">
        <f t="shared" si="45"/>
        <v>112.012766775</v>
      </c>
      <c r="I96" s="44">
        <f t="shared" si="45"/>
        <v>123.79409055</v>
      </c>
      <c r="J96" s="44">
        <f t="shared" si="45"/>
        <v>134.9067421875</v>
      </c>
      <c r="K96" s="44">
        <f t="shared" si="45"/>
        <v>133.6406144625</v>
      </c>
      <c r="L96" s="44">
        <f t="shared" si="45"/>
        <v>66.85227945</v>
      </c>
      <c r="M96" s="44">
        <f t="shared" si="45"/>
        <v>80.0438358</v>
      </c>
      <c r="N96" s="44">
        <f t="shared" si="45"/>
        <v>69.71944215</v>
      </c>
      <c r="O96" s="44">
        <f t="shared" si="45"/>
        <v>68.202663375</v>
      </c>
      <c r="P96" s="44">
        <f t="shared" si="45"/>
        <v>76.80788505</v>
      </c>
      <c r="Q96" s="44">
        <v>15241.3</v>
      </c>
      <c r="R96" s="44">
        <v>10684.1513</v>
      </c>
      <c r="S96" s="44">
        <f t="shared" si="16"/>
        <v>4557.1487</v>
      </c>
      <c r="T96" s="44">
        <v>6409.956572435</v>
      </c>
    </row>
    <row r="97" spans="1:20">
      <c r="A97" s="44">
        <v>0.6024</v>
      </c>
      <c r="B97" s="44">
        <f t="shared" ref="B97:P97" si="46">B64*$A$97</f>
        <v>322.28412048</v>
      </c>
      <c r="C97" s="44">
        <f t="shared" si="46"/>
        <v>317.153407392</v>
      </c>
      <c r="D97" s="44">
        <f t="shared" si="46"/>
        <v>356.43830292</v>
      </c>
      <c r="E97" s="44">
        <f t="shared" si="46"/>
        <v>319.7777148</v>
      </c>
      <c r="F97" s="44">
        <f t="shared" si="46"/>
        <v>435.92212152</v>
      </c>
      <c r="G97" s="44">
        <f t="shared" si="46"/>
        <v>441.87256848</v>
      </c>
      <c r="H97" s="44">
        <f t="shared" si="46"/>
        <v>405.90245124</v>
      </c>
      <c r="I97" s="44">
        <f t="shared" si="46"/>
        <v>475.1698068</v>
      </c>
      <c r="J97" s="44">
        <f t="shared" si="46"/>
        <v>528.551031</v>
      </c>
      <c r="K97" s="44">
        <f t="shared" si="46"/>
        <v>540.20939868</v>
      </c>
      <c r="L97" s="44">
        <f t="shared" si="46"/>
        <v>621.29921568</v>
      </c>
      <c r="M97" s="44">
        <f t="shared" si="46"/>
        <v>582.34754976</v>
      </c>
      <c r="N97" s="44">
        <f t="shared" si="46"/>
        <v>621.4225872</v>
      </c>
      <c r="O97" s="44">
        <f t="shared" si="46"/>
        <v>771.82915656</v>
      </c>
      <c r="P97" s="44">
        <f t="shared" si="46"/>
        <v>728.63798016</v>
      </c>
      <c r="Q97" s="44">
        <v>15018</v>
      </c>
      <c r="R97" s="44">
        <v>10670.289</v>
      </c>
      <c r="S97" s="44">
        <f t="shared" si="16"/>
        <v>4347.711</v>
      </c>
      <c r="T97" s="44">
        <v>6401.63988555</v>
      </c>
    </row>
    <row r="98" spans="1:20">
      <c r="A98" s="44">
        <v>0.23575</v>
      </c>
      <c r="B98" s="44">
        <f t="shared" ref="B98:P98" si="47">B65*$A$98</f>
        <v>425.5082986875</v>
      </c>
      <c r="C98" s="44">
        <f t="shared" si="47"/>
        <v>440.62628373</v>
      </c>
      <c r="D98" s="44">
        <f t="shared" si="47"/>
        <v>467.56076838</v>
      </c>
      <c r="E98" s="44">
        <f t="shared" si="47"/>
        <v>566.37329685</v>
      </c>
      <c r="F98" s="44">
        <f t="shared" si="47"/>
        <v>639.39384175</v>
      </c>
      <c r="G98" s="44">
        <f t="shared" si="47"/>
        <v>788.52476535</v>
      </c>
      <c r="H98" s="44">
        <f t="shared" si="47"/>
        <v>864.2116899</v>
      </c>
      <c r="I98" s="44">
        <f t="shared" si="47"/>
        <v>972.6082197</v>
      </c>
      <c r="J98" s="44">
        <f t="shared" si="47"/>
        <v>1126.4980753125</v>
      </c>
      <c r="K98" s="44">
        <f t="shared" si="47"/>
        <v>1102.610317575</v>
      </c>
      <c r="L98" s="44">
        <f t="shared" si="47"/>
        <v>1211.14992405</v>
      </c>
      <c r="M98" s="44">
        <f t="shared" si="47"/>
        <v>1094.48328425</v>
      </c>
      <c r="N98" s="44">
        <f t="shared" si="47"/>
        <v>1426.5699285</v>
      </c>
      <c r="O98" s="44">
        <f t="shared" si="47"/>
        <v>1269.107764925</v>
      </c>
      <c r="P98" s="44">
        <f t="shared" si="47"/>
        <v>1247.5460935</v>
      </c>
      <c r="Q98" s="44">
        <v>16527.1</v>
      </c>
      <c r="R98" s="44">
        <v>11924.30265</v>
      </c>
      <c r="S98" s="44">
        <f t="shared" si="16"/>
        <v>4602.79735</v>
      </c>
      <c r="T98" s="44">
        <v>7153.9853748675</v>
      </c>
    </row>
    <row r="99" spans="1:20">
      <c r="Q99" s="44">
        <v>15105.8</v>
      </c>
      <c r="R99" s="44">
        <v>11193.3978</v>
      </c>
      <c r="S99" s="44">
        <f t="shared" si="16"/>
        <v>3912.4022</v>
      </c>
      <c r="T99" s="44">
        <v>6715.47901011</v>
      </c>
    </row>
    <row r="100" spans="1:20">
      <c r="Q100" s="44">
        <v>15846</v>
      </c>
      <c r="R100" s="44">
        <v>12082.575</v>
      </c>
      <c r="S100" s="44">
        <f t="shared" si="16"/>
        <v>3763.425</v>
      </c>
      <c r="T100" s="44">
        <v>7248.94087125</v>
      </c>
    </row>
    <row r="101" spans="1:20">
      <c r="Q101" s="44">
        <v>16233.4</v>
      </c>
      <c r="R101" s="44">
        <v>12735.1023</v>
      </c>
      <c r="S101" s="44">
        <f t="shared" si="16"/>
        <v>3498.2977</v>
      </c>
      <c r="T101" s="44">
        <v>7640.424624885</v>
      </c>
    </row>
    <row r="102" spans="1:20">
      <c r="Q102" s="44">
        <v>17363.4</v>
      </c>
      <c r="R102" s="44">
        <v>13942.8102</v>
      </c>
      <c r="S102" s="44">
        <f t="shared" si="16"/>
        <v>3420.5898</v>
      </c>
      <c r="T102" s="44">
        <v>8364.98897949</v>
      </c>
    </row>
    <row r="103" spans="1:20">
      <c r="Q103" s="44">
        <v>17426.4</v>
      </c>
      <c r="R103" s="44">
        <v>14254.7952</v>
      </c>
      <c r="S103" s="44">
        <f t="shared" si="16"/>
        <v>3171.6048</v>
      </c>
      <c r="T103" s="44">
        <v>8552.16438024</v>
      </c>
    </row>
    <row r="104" spans="1:20">
      <c r="Q104" s="44">
        <v>16126.1</v>
      </c>
      <c r="R104" s="44">
        <v>13513.6718</v>
      </c>
      <c r="S104" s="44">
        <f t="shared" si="16"/>
        <v>2612.4282</v>
      </c>
      <c r="T104" s="44">
        <v>8107.52739641</v>
      </c>
    </row>
    <row r="105" spans="1:20">
      <c r="Q105" s="44">
        <v>15577.8</v>
      </c>
      <c r="R105" s="44">
        <v>13194.3966</v>
      </c>
      <c r="S105" s="44">
        <f t="shared" si="16"/>
        <v>2383.4034</v>
      </c>
      <c r="T105" s="44">
        <v>7915.97824017</v>
      </c>
    </row>
    <row r="106" spans="1:20">
      <c r="Q106" s="44">
        <v>16006.4</v>
      </c>
      <c r="R106" s="44">
        <v>13797.5168</v>
      </c>
      <c r="S106" s="44">
        <f t="shared" si="16"/>
        <v>2208.8832</v>
      </c>
      <c r="T106" s="44">
        <v>8277.82020416</v>
      </c>
    </row>
    <row r="107" spans="1:20">
      <c r="Q107" s="44">
        <v>12886.5</v>
      </c>
      <c r="R107" s="44">
        <v>7983.18675</v>
      </c>
      <c r="S107" s="44">
        <f t="shared" si="16"/>
        <v>4903.31325</v>
      </c>
      <c r="T107" s="44">
        <v>4399.9333772625</v>
      </c>
    </row>
    <row r="108" spans="1:20">
      <c r="Q108" s="44">
        <v>13079.8</v>
      </c>
      <c r="R108" s="44">
        <v>8554.1892</v>
      </c>
      <c r="S108" s="44">
        <f t="shared" si="16"/>
        <v>4525.6108</v>
      </c>
      <c r="T108" s="44">
        <v>4714.64137758</v>
      </c>
    </row>
    <row r="109" spans="1:20">
      <c r="Q109" s="44">
        <v>13715.93</v>
      </c>
      <c r="R109" s="44">
        <v>9175.95717</v>
      </c>
      <c r="S109" s="44">
        <f t="shared" si="16"/>
        <v>4539.97283</v>
      </c>
      <c r="T109" s="44">
        <v>5057.3287942455</v>
      </c>
    </row>
    <row r="110" spans="1:20">
      <c r="Q110" s="44">
        <v>14658.9</v>
      </c>
      <c r="R110" s="44">
        <v>9982.7109</v>
      </c>
      <c r="S110" s="44">
        <f t="shared" si="16"/>
        <v>4676.1891</v>
      </c>
      <c r="T110" s="44">
        <v>5501.971112535</v>
      </c>
    </row>
    <row r="111" spans="1:20">
      <c r="Q111" s="44">
        <v>14158.5</v>
      </c>
      <c r="R111" s="44">
        <v>9925.1085</v>
      </c>
      <c r="S111" s="44">
        <f t="shared" si="16"/>
        <v>4233.3915</v>
      </c>
      <c r="T111" s="44">
        <v>5470.223549775</v>
      </c>
    </row>
    <row r="112" spans="1:20">
      <c r="Q112" s="44">
        <v>13940.1</v>
      </c>
      <c r="R112" s="44">
        <v>9904.44105</v>
      </c>
      <c r="S112" s="44">
        <f t="shared" si="16"/>
        <v>4035.65895</v>
      </c>
      <c r="T112" s="44">
        <v>5458.8326847075</v>
      </c>
    </row>
    <row r="113" spans="17:20">
      <c r="Q113" s="44">
        <v>14546.1</v>
      </c>
      <c r="R113" s="44">
        <v>10495.01115</v>
      </c>
      <c r="S113" s="44">
        <f t="shared" si="16"/>
        <v>4051.08885</v>
      </c>
      <c r="T113" s="44">
        <v>5784.3253953225</v>
      </c>
    </row>
    <row r="114" spans="17:20">
      <c r="Q114" s="44">
        <v>15085.2</v>
      </c>
      <c r="R114" s="44">
        <v>11178.1332</v>
      </c>
      <c r="S114" s="44">
        <f t="shared" si="16"/>
        <v>3907.0668</v>
      </c>
      <c r="T114" s="44">
        <v>6160.82811318</v>
      </c>
    </row>
    <row r="115" spans="17:20">
      <c r="Q115" s="44">
        <v>16901</v>
      </c>
      <c r="R115" s="44">
        <v>12887.0125</v>
      </c>
      <c r="S115" s="44">
        <f t="shared" si="16"/>
        <v>4013.9875</v>
      </c>
      <c r="T115" s="44">
        <v>7102.676939375</v>
      </c>
    </row>
    <row r="116" spans="17:20">
      <c r="Q116" s="44">
        <v>16124.7</v>
      </c>
      <c r="R116" s="44">
        <v>12649.82715</v>
      </c>
      <c r="S116" s="44">
        <f t="shared" si="16"/>
        <v>3474.87285</v>
      </c>
      <c r="T116" s="44">
        <v>6971.9522337225</v>
      </c>
    </row>
    <row r="117" spans="17:20">
      <c r="Q117" s="44">
        <v>16488</v>
      </c>
      <c r="R117" s="44">
        <v>13239.864</v>
      </c>
      <c r="S117" s="44">
        <f t="shared" si="16"/>
        <v>3248.136</v>
      </c>
      <c r="T117" s="44">
        <v>7297.1510436</v>
      </c>
    </row>
    <row r="118" spans="17:20">
      <c r="Q118" s="44">
        <v>18097.4</v>
      </c>
      <c r="R118" s="44">
        <v>14803.6732</v>
      </c>
      <c r="S118" s="44">
        <f t="shared" si="16"/>
        <v>3293.7268</v>
      </c>
      <c r="T118" s="44">
        <v>8159.04448418</v>
      </c>
    </row>
    <row r="119" spans="17:20">
      <c r="Q119" s="44">
        <v>15078.7</v>
      </c>
      <c r="R119" s="44">
        <v>12635.9506</v>
      </c>
      <c r="S119" s="44">
        <f t="shared" si="16"/>
        <v>2442.7494</v>
      </c>
      <c r="T119" s="44">
        <v>6964.30417319</v>
      </c>
    </row>
    <row r="120" spans="17:20">
      <c r="Q120" s="44">
        <v>15213.2</v>
      </c>
      <c r="R120" s="44">
        <v>12885.5804</v>
      </c>
      <c r="S120" s="44">
        <f t="shared" si="16"/>
        <v>2327.6196</v>
      </c>
      <c r="T120" s="44">
        <v>7101.88763746</v>
      </c>
    </row>
    <row r="121" spans="17:20">
      <c r="Q121" s="44">
        <v>14348.1</v>
      </c>
      <c r="R121" s="44">
        <v>12368.0622</v>
      </c>
      <c r="S121" s="44">
        <f t="shared" si="16"/>
        <v>1980.0378</v>
      </c>
      <c r="T121" s="44">
        <v>6816.65748153</v>
      </c>
    </row>
    <row r="122" spans="17:20">
      <c r="Q122" s="44">
        <v>1305.2</v>
      </c>
      <c r="R122" s="44">
        <v>808.5714</v>
      </c>
      <c r="S122" s="44">
        <f t="shared" si="16"/>
        <v>496.6286</v>
      </c>
      <c r="T122" s="44">
        <v>246.2099913</v>
      </c>
    </row>
    <row r="123" spans="17:20">
      <c r="Q123" s="44">
        <v>1307.93</v>
      </c>
      <c r="R123" s="44">
        <v>855.38622</v>
      </c>
      <c r="S123" s="44">
        <f t="shared" si="16"/>
        <v>452.54378</v>
      </c>
      <c r="T123" s="44">
        <v>260.46510399</v>
      </c>
    </row>
    <row r="124" spans="17:20">
      <c r="Q124" s="44">
        <v>1420</v>
      </c>
      <c r="R124" s="44">
        <v>949.98</v>
      </c>
      <c r="S124" s="44">
        <f t="shared" si="16"/>
        <v>470.02</v>
      </c>
      <c r="T124" s="44">
        <v>289.26891</v>
      </c>
    </row>
    <row r="125" spans="17:20">
      <c r="Q125" s="44">
        <v>1183.2</v>
      </c>
      <c r="R125" s="44">
        <v>805.7592</v>
      </c>
      <c r="S125" s="44">
        <f t="shared" si="16"/>
        <v>377.4408</v>
      </c>
      <c r="T125" s="44">
        <v>245.3536764</v>
      </c>
    </row>
    <row r="126" spans="17:20">
      <c r="Q126" s="44">
        <v>1100.5</v>
      </c>
      <c r="R126" s="44">
        <v>771.4505</v>
      </c>
      <c r="S126" s="44">
        <f t="shared" si="16"/>
        <v>329.0495</v>
      </c>
      <c r="T126" s="44">
        <v>234.90667725</v>
      </c>
    </row>
    <row r="127" spans="17:20">
      <c r="Q127" s="44">
        <v>1010.1</v>
      </c>
      <c r="R127" s="44">
        <v>717.67605</v>
      </c>
      <c r="S127" s="44">
        <f t="shared" si="16"/>
        <v>292.42395</v>
      </c>
      <c r="T127" s="44">
        <v>218.532357225</v>
      </c>
    </row>
    <row r="128" spans="17:20">
      <c r="Q128" s="44">
        <v>955.4</v>
      </c>
      <c r="R128" s="44">
        <v>689.3211</v>
      </c>
      <c r="S128" s="44">
        <f t="shared" si="16"/>
        <v>266.0789</v>
      </c>
      <c r="T128" s="44">
        <v>209.89827495</v>
      </c>
    </row>
    <row r="129" spans="17:20">
      <c r="Q129" s="44">
        <v>851.7</v>
      </c>
      <c r="R129" s="44">
        <v>631.1097</v>
      </c>
      <c r="S129" s="44">
        <f t="shared" si="16"/>
        <v>220.5903</v>
      </c>
      <c r="T129" s="44">
        <v>192.17290365</v>
      </c>
    </row>
    <row r="130" spans="17:20">
      <c r="Q130" s="44">
        <v>632.3</v>
      </c>
      <c r="R130" s="44">
        <v>482.12875</v>
      </c>
      <c r="S130" s="44">
        <f t="shared" ref="S130:S193" si="48">Q130-R130</f>
        <v>150.17125</v>
      </c>
      <c r="T130" s="44">
        <v>146.808204375</v>
      </c>
    </row>
    <row r="131" spans="17:20">
      <c r="Q131" s="44">
        <v>615.8</v>
      </c>
      <c r="R131" s="44">
        <v>483.0951</v>
      </c>
      <c r="S131" s="44">
        <f t="shared" si="48"/>
        <v>132.7049</v>
      </c>
      <c r="T131" s="44">
        <v>147.10245795</v>
      </c>
    </row>
    <row r="132" spans="17:20">
      <c r="Q132" s="44">
        <v>558.6</v>
      </c>
      <c r="R132" s="44">
        <v>448.5558</v>
      </c>
      <c r="S132" s="44">
        <f t="shared" si="48"/>
        <v>110.0442</v>
      </c>
      <c r="T132" s="44">
        <v>136.5852411</v>
      </c>
    </row>
    <row r="133" spans="17:20">
      <c r="Q133" s="44">
        <v>515</v>
      </c>
      <c r="R133" s="44">
        <v>421.27</v>
      </c>
      <c r="S133" s="44">
        <f t="shared" si="48"/>
        <v>93.73</v>
      </c>
      <c r="T133" s="44">
        <v>128.276715</v>
      </c>
    </row>
    <row r="134" spans="17:20">
      <c r="Q134" s="44">
        <v>566</v>
      </c>
      <c r="R134" s="44">
        <v>474.308</v>
      </c>
      <c r="S134" s="44">
        <f t="shared" si="48"/>
        <v>91.692</v>
      </c>
      <c r="T134" s="44">
        <v>144.426786</v>
      </c>
    </row>
    <row r="135" spans="17:20">
      <c r="Q135" s="44">
        <v>545.2</v>
      </c>
      <c r="R135" s="44">
        <v>461.7844</v>
      </c>
      <c r="S135" s="44">
        <f t="shared" si="48"/>
        <v>83.4156</v>
      </c>
      <c r="T135" s="44">
        <v>140.6133498</v>
      </c>
    </row>
    <row r="136" spans="17:20">
      <c r="Q136" s="44">
        <v>450.4</v>
      </c>
      <c r="R136" s="44">
        <v>388.2448</v>
      </c>
      <c r="S136" s="44">
        <f t="shared" si="48"/>
        <v>62.1552</v>
      </c>
      <c r="T136" s="44">
        <v>118.2205416</v>
      </c>
    </row>
    <row r="137" spans="17:20">
      <c r="Q137" s="44">
        <v>32160.4</v>
      </c>
      <c r="R137" s="44">
        <v>19923.3678</v>
      </c>
      <c r="S137" s="44">
        <f t="shared" si="48"/>
        <v>12237.0322</v>
      </c>
      <c r="T137" s="44">
        <v>14912.6407983</v>
      </c>
    </row>
    <row r="138" spans="17:20">
      <c r="Q138" s="44">
        <v>32707.13</v>
      </c>
      <c r="R138" s="44">
        <v>21390.46302</v>
      </c>
      <c r="S138" s="44">
        <f t="shared" si="48"/>
        <v>11316.66698</v>
      </c>
      <c r="T138" s="44">
        <v>16010.76157047</v>
      </c>
    </row>
    <row r="139" spans="17:20">
      <c r="Q139" s="44">
        <v>34741.91</v>
      </c>
      <c r="R139" s="44">
        <v>23242.33779</v>
      </c>
      <c r="S139" s="44">
        <f t="shared" si="48"/>
        <v>11499.57221</v>
      </c>
      <c r="T139" s="44">
        <v>17396.889835815</v>
      </c>
    </row>
    <row r="140" spans="17:20">
      <c r="Q140" s="44">
        <v>36024.3</v>
      </c>
      <c r="R140" s="44">
        <v>24532.5483</v>
      </c>
      <c r="S140" s="44">
        <f t="shared" si="48"/>
        <v>11491.7517</v>
      </c>
      <c r="T140" s="44">
        <v>18362.61240255</v>
      </c>
    </row>
    <row r="141" spans="17:20">
      <c r="Q141" s="44">
        <v>31689.5</v>
      </c>
      <c r="R141" s="44">
        <v>22214.3395</v>
      </c>
      <c r="S141" s="44">
        <f t="shared" si="48"/>
        <v>9475.1605</v>
      </c>
      <c r="T141" s="44">
        <v>16627.43311575</v>
      </c>
    </row>
    <row r="142" spans="17:20">
      <c r="Q142" s="44">
        <v>31785.5</v>
      </c>
      <c r="R142" s="44">
        <v>22583.59775</v>
      </c>
      <c r="S142" s="44">
        <f t="shared" si="48"/>
        <v>9201.90225</v>
      </c>
      <c r="T142" s="44">
        <v>16903.822915875</v>
      </c>
    </row>
    <row r="143" spans="17:20">
      <c r="Q143" s="44">
        <v>30599.6</v>
      </c>
      <c r="R143" s="44">
        <v>22077.6114</v>
      </c>
      <c r="S143" s="44">
        <f t="shared" si="48"/>
        <v>8521.9886</v>
      </c>
      <c r="T143" s="44">
        <v>16525.0921329</v>
      </c>
    </row>
    <row r="144" spans="17:20">
      <c r="Q144" s="44">
        <v>30122.6</v>
      </c>
      <c r="R144" s="44">
        <v>22320.8466</v>
      </c>
      <c r="S144" s="44">
        <f t="shared" si="48"/>
        <v>7801.7534</v>
      </c>
      <c r="T144" s="44">
        <v>16707.1536801</v>
      </c>
    </row>
    <row r="145" spans="17:20">
      <c r="Q145" s="44">
        <v>29550.3</v>
      </c>
      <c r="R145" s="44">
        <v>22532.10375</v>
      </c>
      <c r="S145" s="44">
        <f t="shared" si="48"/>
        <v>7018.19625</v>
      </c>
      <c r="T145" s="44">
        <v>16865.279656875</v>
      </c>
    </row>
    <row r="146" spans="17:20">
      <c r="Q146" s="44">
        <v>28750</v>
      </c>
      <c r="R146" s="44">
        <v>22554.375</v>
      </c>
      <c r="S146" s="44">
        <f t="shared" si="48"/>
        <v>6195.625</v>
      </c>
      <c r="T146" s="44">
        <v>16881.9496875</v>
      </c>
    </row>
    <row r="147" spans="17:20">
      <c r="Q147" s="44">
        <v>30561.3</v>
      </c>
      <c r="R147" s="44">
        <v>24540.7239</v>
      </c>
      <c r="S147" s="44">
        <f t="shared" si="48"/>
        <v>6020.5761</v>
      </c>
      <c r="T147" s="44">
        <v>18368.73183915</v>
      </c>
    </row>
    <row r="148" spans="17:20">
      <c r="Q148" s="44">
        <v>29859</v>
      </c>
      <c r="R148" s="44">
        <v>24424.662</v>
      </c>
      <c r="S148" s="44">
        <f t="shared" si="48"/>
        <v>5434.338</v>
      </c>
      <c r="T148" s="44">
        <v>18281.859507</v>
      </c>
    </row>
    <row r="149" spans="17:20">
      <c r="Q149" s="44">
        <v>31041.2</v>
      </c>
      <c r="R149" s="44">
        <v>26012.5256</v>
      </c>
      <c r="S149" s="44">
        <f t="shared" si="48"/>
        <v>5028.6744</v>
      </c>
      <c r="T149" s="44">
        <v>19470.3754116</v>
      </c>
    </row>
    <row r="150" spans="17:20">
      <c r="Q150" s="44">
        <v>32245.3</v>
      </c>
      <c r="R150" s="44">
        <v>27311.7691</v>
      </c>
      <c r="S150" s="44">
        <f t="shared" si="48"/>
        <v>4933.5309</v>
      </c>
      <c r="T150" s="44">
        <v>20442.85917135</v>
      </c>
    </row>
    <row r="151" spans="17:20">
      <c r="Q151" s="44">
        <v>33080.3</v>
      </c>
      <c r="R151" s="44">
        <v>28515.2186</v>
      </c>
      <c r="S151" s="44">
        <f t="shared" si="48"/>
        <v>4565.0814</v>
      </c>
      <c r="T151" s="44">
        <v>21343.6411221</v>
      </c>
    </row>
    <row r="152" spans="17:20">
      <c r="Q152" s="44">
        <v>12352.3</v>
      </c>
      <c r="R152" s="44">
        <v>7652.24985</v>
      </c>
      <c r="S152" s="44">
        <f t="shared" si="48"/>
        <v>4700.05015</v>
      </c>
      <c r="T152" s="44">
        <v>399.8300546625</v>
      </c>
    </row>
    <row r="153" spans="17:20">
      <c r="Q153" s="44">
        <v>11895.25</v>
      </c>
      <c r="R153" s="44">
        <v>7779.4935</v>
      </c>
      <c r="S153" s="44">
        <f t="shared" si="48"/>
        <v>4115.7565</v>
      </c>
      <c r="T153" s="44">
        <v>406.478535375</v>
      </c>
    </row>
    <row r="154" spans="17:20">
      <c r="Q154" s="44">
        <v>12416.43</v>
      </c>
      <c r="R154" s="44">
        <v>8306.59167</v>
      </c>
      <c r="S154" s="44">
        <f t="shared" si="48"/>
        <v>4109.83833</v>
      </c>
      <c r="T154" s="44">
        <v>434.0194147575</v>
      </c>
    </row>
    <row r="155" spans="17:20">
      <c r="Q155" s="44">
        <v>11446.1</v>
      </c>
      <c r="R155" s="44">
        <v>7794.7941</v>
      </c>
      <c r="S155" s="44">
        <f t="shared" si="48"/>
        <v>3651.3059</v>
      </c>
      <c r="T155" s="44">
        <v>407.277991725</v>
      </c>
    </row>
    <row r="156" spans="17:20">
      <c r="Q156" s="44">
        <v>10348.5</v>
      </c>
      <c r="R156" s="44">
        <v>7254.2985</v>
      </c>
      <c r="S156" s="44">
        <f t="shared" si="48"/>
        <v>3094.2015</v>
      </c>
      <c r="T156" s="44">
        <v>379.037096625</v>
      </c>
    </row>
    <row r="157" spans="17:20">
      <c r="Q157" s="44">
        <v>8410.2</v>
      </c>
      <c r="R157" s="44">
        <v>5975.4471</v>
      </c>
      <c r="S157" s="44">
        <f t="shared" si="48"/>
        <v>2434.7529</v>
      </c>
      <c r="T157" s="44">
        <v>312.217110975</v>
      </c>
    </row>
    <row r="158" spans="17:20">
      <c r="Q158" s="44">
        <v>7518.2</v>
      </c>
      <c r="R158" s="44">
        <v>5424.3813</v>
      </c>
      <c r="S158" s="44">
        <f t="shared" si="48"/>
        <v>2093.8187</v>
      </c>
      <c r="T158" s="44">
        <v>283.423922925</v>
      </c>
    </row>
    <row r="159" spans="17:20">
      <c r="Q159" s="44">
        <v>6592.6</v>
      </c>
      <c r="R159" s="44">
        <v>4885.1166</v>
      </c>
      <c r="S159" s="44">
        <f t="shared" si="48"/>
        <v>1707.4834</v>
      </c>
      <c r="T159" s="44">
        <v>255.24734235</v>
      </c>
    </row>
    <row r="160" spans="17:20">
      <c r="Q160" s="44">
        <v>7820</v>
      </c>
      <c r="R160" s="44">
        <v>5962.75</v>
      </c>
      <c r="S160" s="44">
        <f t="shared" si="48"/>
        <v>1857.25</v>
      </c>
      <c r="T160" s="44">
        <v>311.5536875</v>
      </c>
    </row>
    <row r="161" spans="17:20">
      <c r="Q161" s="44">
        <v>8320.6</v>
      </c>
      <c r="R161" s="44">
        <v>6527.5107</v>
      </c>
      <c r="S161" s="44">
        <f t="shared" si="48"/>
        <v>1793.0893</v>
      </c>
      <c r="T161" s="44">
        <v>341.062434075</v>
      </c>
    </row>
    <row r="162" spans="17:20">
      <c r="Q162" s="44">
        <v>8616.7</v>
      </c>
      <c r="R162" s="44">
        <v>6919.2101</v>
      </c>
      <c r="S162" s="44">
        <f t="shared" si="48"/>
        <v>1697.4899</v>
      </c>
      <c r="T162" s="44">
        <v>361.528727725</v>
      </c>
    </row>
    <row r="163" spans="17:20">
      <c r="Q163" s="44">
        <v>8740.1</v>
      </c>
      <c r="R163" s="44">
        <v>7149.4018</v>
      </c>
      <c r="S163" s="44">
        <f t="shared" si="48"/>
        <v>1590.6982</v>
      </c>
      <c r="T163" s="44">
        <v>373.55624405</v>
      </c>
    </row>
    <row r="164" spans="17:20">
      <c r="Q164" s="44">
        <v>8036.5</v>
      </c>
      <c r="R164" s="44">
        <v>6734.587</v>
      </c>
      <c r="S164" s="44">
        <f t="shared" si="48"/>
        <v>1301.913</v>
      </c>
      <c r="T164" s="44">
        <v>351.88217075</v>
      </c>
    </row>
    <row r="165" spans="17:20">
      <c r="Q165" s="44">
        <v>8505.7</v>
      </c>
      <c r="R165" s="44">
        <v>7204.3279</v>
      </c>
      <c r="S165" s="44">
        <f t="shared" si="48"/>
        <v>1301.3721</v>
      </c>
      <c r="T165" s="44">
        <v>376.426132775</v>
      </c>
    </row>
    <row r="166" spans="17:20">
      <c r="Q166" s="44">
        <v>8519</v>
      </c>
      <c r="R166" s="44">
        <v>7343.378</v>
      </c>
      <c r="S166" s="44">
        <f t="shared" si="48"/>
        <v>1175.622</v>
      </c>
      <c r="T166" s="44">
        <v>383.6915005</v>
      </c>
    </row>
    <row r="167" spans="17:20">
      <c r="Q167" s="44">
        <v>22540.8</v>
      </c>
      <c r="R167" s="44">
        <v>13964.0256</v>
      </c>
      <c r="S167" s="44">
        <f t="shared" si="48"/>
        <v>8576.7744</v>
      </c>
      <c r="T167" s="44">
        <v>11407.91071392</v>
      </c>
    </row>
    <row r="168" spans="17:20">
      <c r="Q168" s="44">
        <v>23329.77</v>
      </c>
      <c r="R168" s="44">
        <v>15257.66958</v>
      </c>
      <c r="S168" s="44">
        <f t="shared" si="48"/>
        <v>8072.10042</v>
      </c>
      <c r="T168" s="44">
        <v>12464.753163381</v>
      </c>
    </row>
    <row r="169" spans="17:20">
      <c r="Q169" s="44">
        <v>23906.05</v>
      </c>
      <c r="R169" s="44">
        <v>15993.14745</v>
      </c>
      <c r="S169" s="44">
        <f t="shared" si="48"/>
        <v>7912.90255</v>
      </c>
      <c r="T169" s="44">
        <v>13065.6018092775</v>
      </c>
    </row>
    <row r="170" spans="17:20">
      <c r="Q170" s="44">
        <v>25043.1</v>
      </c>
      <c r="R170" s="44">
        <v>17054.3511</v>
      </c>
      <c r="S170" s="44">
        <f t="shared" si="48"/>
        <v>7988.7489</v>
      </c>
      <c r="T170" s="44">
        <v>13932.552131145</v>
      </c>
    </row>
    <row r="171" spans="17:20">
      <c r="Q171" s="44">
        <v>24717.6</v>
      </c>
      <c r="R171" s="44">
        <v>17327.0376</v>
      </c>
      <c r="S171" s="44">
        <f t="shared" si="48"/>
        <v>7390.5624</v>
      </c>
      <c r="T171" s="44">
        <v>14155.32336732</v>
      </c>
    </row>
    <row r="172" spans="17:20">
      <c r="Q172" s="44">
        <v>24322.1</v>
      </c>
      <c r="R172" s="44">
        <v>17280.85205</v>
      </c>
      <c r="S172" s="44">
        <f t="shared" si="48"/>
        <v>7041.24795</v>
      </c>
      <c r="T172" s="44">
        <v>14117.5920822475</v>
      </c>
    </row>
    <row r="173" spans="17:20">
      <c r="Q173" s="44">
        <v>23860</v>
      </c>
      <c r="R173" s="44">
        <v>17214.99</v>
      </c>
      <c r="S173" s="44">
        <f t="shared" si="48"/>
        <v>6645.01</v>
      </c>
      <c r="T173" s="44">
        <v>14063.7860805</v>
      </c>
    </row>
    <row r="174" spans="17:20">
      <c r="Q174" s="44">
        <v>21593.3</v>
      </c>
      <c r="R174" s="44">
        <v>16000.6353</v>
      </c>
      <c r="S174" s="44">
        <f t="shared" si="48"/>
        <v>5592.6647</v>
      </c>
      <c r="T174" s="44">
        <v>13071.719008335</v>
      </c>
    </row>
    <row r="175" spans="17:20">
      <c r="Q175" s="44">
        <v>23018.5</v>
      </c>
      <c r="R175" s="44">
        <v>17551.60625</v>
      </c>
      <c r="S175" s="44">
        <f t="shared" si="48"/>
        <v>5466.89375</v>
      </c>
      <c r="T175" s="44">
        <v>14338.7847259375</v>
      </c>
    </row>
    <row r="176" spans="17:20">
      <c r="Q176" s="44">
        <v>23524.9</v>
      </c>
      <c r="R176" s="44">
        <v>18455.28405</v>
      </c>
      <c r="S176" s="44">
        <f t="shared" si="48"/>
        <v>5069.61595</v>
      </c>
      <c r="T176" s="44">
        <v>15077.0443046475</v>
      </c>
    </row>
    <row r="177" spans="17:20">
      <c r="Q177" s="44">
        <v>27406.5</v>
      </c>
      <c r="R177" s="44">
        <v>22007.4195</v>
      </c>
      <c r="S177" s="44">
        <f t="shared" si="48"/>
        <v>5399.0805</v>
      </c>
      <c r="T177" s="44">
        <v>17978.961360525</v>
      </c>
    </row>
    <row r="178" spans="17:20">
      <c r="Q178" s="44">
        <v>31024.1</v>
      </c>
      <c r="R178" s="44">
        <v>25377.7138</v>
      </c>
      <c r="S178" s="44">
        <f t="shared" si="48"/>
        <v>5646.3862</v>
      </c>
      <c r="T178" s="44">
        <v>20732.32328891</v>
      </c>
    </row>
    <row r="179" spans="17:20">
      <c r="Q179" s="44">
        <v>30285.4</v>
      </c>
      <c r="R179" s="44">
        <v>25379.1652</v>
      </c>
      <c r="S179" s="44">
        <f t="shared" si="48"/>
        <v>4906.2348</v>
      </c>
      <c r="T179" s="44">
        <v>20733.50901014</v>
      </c>
    </row>
    <row r="180" spans="17:20">
      <c r="Q180" s="44">
        <v>32284.2</v>
      </c>
      <c r="R180" s="44">
        <v>27344.7174</v>
      </c>
      <c r="S180" s="44">
        <f t="shared" si="48"/>
        <v>4939.4826</v>
      </c>
      <c r="T180" s="44">
        <v>22339.26687993</v>
      </c>
    </row>
    <row r="181" spans="17:20">
      <c r="Q181" s="44">
        <v>33560.1</v>
      </c>
      <c r="R181" s="44">
        <v>28928.8062</v>
      </c>
      <c r="S181" s="44">
        <f t="shared" si="48"/>
        <v>4631.2938</v>
      </c>
      <c r="T181" s="44">
        <v>23633.38822509</v>
      </c>
    </row>
    <row r="182" spans="17:20">
      <c r="Q182" s="44">
        <v>8422.2</v>
      </c>
      <c r="R182" s="44">
        <v>5217.5529</v>
      </c>
      <c r="S182" s="44">
        <f t="shared" si="48"/>
        <v>3204.6471</v>
      </c>
      <c r="T182" s="44">
        <v>1136.643899265</v>
      </c>
    </row>
    <row r="183" spans="17:20">
      <c r="Q183" s="44">
        <v>7707.7</v>
      </c>
      <c r="R183" s="44">
        <v>5040.8358</v>
      </c>
      <c r="S183" s="44">
        <f t="shared" si="48"/>
        <v>2666.8642</v>
      </c>
      <c r="T183" s="44">
        <v>1098.14607903</v>
      </c>
    </row>
    <row r="184" spans="17:20">
      <c r="Q184" s="44">
        <v>8424.21</v>
      </c>
      <c r="R184" s="44">
        <v>5635.79649</v>
      </c>
      <c r="S184" s="44">
        <f t="shared" si="48"/>
        <v>2788.41351</v>
      </c>
      <c r="T184" s="44">
        <v>1227.7582653465</v>
      </c>
    </row>
    <row r="185" spans="17:20">
      <c r="Q185" s="44">
        <v>9185.8</v>
      </c>
      <c r="R185" s="44">
        <v>6255.5298</v>
      </c>
      <c r="S185" s="44">
        <f t="shared" si="48"/>
        <v>2930.2702</v>
      </c>
      <c r="T185" s="44">
        <v>1362.76716693</v>
      </c>
    </row>
    <row r="186" spans="17:20">
      <c r="Q186" s="44">
        <v>9937.9</v>
      </c>
      <c r="R186" s="44">
        <v>6966.4679</v>
      </c>
      <c r="S186" s="44">
        <f t="shared" si="48"/>
        <v>2971.4321</v>
      </c>
      <c r="T186" s="44">
        <v>1517.645032015</v>
      </c>
    </row>
    <row r="187" spans="17:20">
      <c r="Q187" s="44">
        <v>10580.5</v>
      </c>
      <c r="R187" s="44">
        <v>7517.44525</v>
      </c>
      <c r="S187" s="44">
        <f t="shared" si="48"/>
        <v>3063.05475</v>
      </c>
      <c r="T187" s="44">
        <v>1637.6754477125</v>
      </c>
    </row>
    <row r="188" spans="17:20">
      <c r="Q188" s="44">
        <v>11048.7</v>
      </c>
      <c r="R188" s="44">
        <v>7971.63705</v>
      </c>
      <c r="S188" s="44">
        <f t="shared" si="48"/>
        <v>3077.06295</v>
      </c>
      <c r="T188" s="44">
        <v>1736.6211313425</v>
      </c>
    </row>
    <row r="189" spans="17:20">
      <c r="Q189" s="44">
        <v>10840.9</v>
      </c>
      <c r="R189" s="44">
        <v>8033.1069</v>
      </c>
      <c r="S189" s="44">
        <f t="shared" si="48"/>
        <v>2807.7931</v>
      </c>
      <c r="T189" s="44">
        <v>1750.012338165</v>
      </c>
    </row>
    <row r="190" spans="17:20">
      <c r="Q190" s="44">
        <v>18559.3</v>
      </c>
      <c r="R190" s="44">
        <v>14151.46625</v>
      </c>
      <c r="S190" s="44">
        <f t="shared" si="48"/>
        <v>4407.83375</v>
      </c>
      <c r="T190" s="44">
        <v>3082.8969225625</v>
      </c>
    </row>
    <row r="191" spans="17:20">
      <c r="Q191" s="44">
        <v>16908.8</v>
      </c>
      <c r="R191" s="44">
        <v>13264.9536</v>
      </c>
      <c r="S191" s="44">
        <f t="shared" si="48"/>
        <v>3643.8464</v>
      </c>
      <c r="T191" s="44">
        <v>2889.77014176</v>
      </c>
    </row>
    <row r="192" spans="17:20">
      <c r="Q192" s="44">
        <v>19451.5</v>
      </c>
      <c r="R192" s="44">
        <v>15619.5545</v>
      </c>
      <c r="S192" s="44">
        <f t="shared" si="48"/>
        <v>3831.9455</v>
      </c>
      <c r="T192" s="44">
        <v>3402.719947825</v>
      </c>
    </row>
    <row r="193" spans="17:20">
      <c r="Q193" s="44">
        <v>20700.9</v>
      </c>
      <c r="R193" s="44">
        <v>16933.3362</v>
      </c>
      <c r="S193" s="44">
        <f t="shared" si="48"/>
        <v>3767.5638</v>
      </c>
      <c r="T193" s="44">
        <v>3688.92729117</v>
      </c>
    </row>
    <row r="194" spans="17:20">
      <c r="Q194" s="44">
        <v>21268.6</v>
      </c>
      <c r="R194" s="44">
        <v>17823.0868</v>
      </c>
      <c r="S194" s="44">
        <f t="shared" ref="S194:S257" si="49">Q194-R194</f>
        <v>3445.5132</v>
      </c>
      <c r="T194" s="44">
        <v>3882.75945938</v>
      </c>
    </row>
    <row r="195" spans="17:20">
      <c r="Q195" s="44">
        <v>21111.5</v>
      </c>
      <c r="R195" s="44">
        <v>17881.4405</v>
      </c>
      <c r="S195" s="44">
        <f t="shared" si="49"/>
        <v>3230.0595</v>
      </c>
      <c r="T195" s="44">
        <v>3895.471812925</v>
      </c>
    </row>
    <row r="196" spans="17:20">
      <c r="Q196" s="44">
        <v>23438.2</v>
      </c>
      <c r="R196" s="44">
        <v>20203.7284</v>
      </c>
      <c r="S196" s="44">
        <f t="shared" si="49"/>
        <v>3234.4716</v>
      </c>
      <c r="T196" s="44">
        <v>4401.38223194</v>
      </c>
    </row>
    <row r="197" spans="17:20">
      <c r="Q197" s="44">
        <v>150.1</v>
      </c>
      <c r="R197" s="44">
        <v>92.98695</v>
      </c>
      <c r="S197" s="44">
        <f t="shared" si="49"/>
        <v>57.11305</v>
      </c>
      <c r="T197" s="44">
        <v>63.9517748625</v>
      </c>
    </row>
    <row r="198" spans="17:20">
      <c r="Q198" s="44">
        <v>18848.55</v>
      </c>
      <c r="R198" s="44">
        <v>12326.9517</v>
      </c>
      <c r="S198" s="44">
        <f t="shared" si="49"/>
        <v>6521.5983</v>
      </c>
      <c r="T198" s="44">
        <v>8477.861031675</v>
      </c>
    </row>
    <row r="199" spans="17:20">
      <c r="Q199" s="44">
        <v>19451.6</v>
      </c>
      <c r="R199" s="44">
        <v>13013.1204</v>
      </c>
      <c r="S199" s="44">
        <f t="shared" si="49"/>
        <v>6438.4796</v>
      </c>
      <c r="T199" s="44">
        <v>8949.7735551</v>
      </c>
    </row>
    <row r="200" spans="17:20">
      <c r="Q200" s="44">
        <v>19998.5</v>
      </c>
      <c r="R200" s="44">
        <v>13618.9785</v>
      </c>
      <c r="S200" s="44">
        <f t="shared" si="49"/>
        <v>6379.5215</v>
      </c>
      <c r="T200" s="44">
        <v>9366.452463375</v>
      </c>
    </row>
    <row r="201" spans="17:20">
      <c r="Q201" s="44">
        <v>20242.4</v>
      </c>
      <c r="R201" s="44">
        <v>14189.9224</v>
      </c>
      <c r="S201" s="44">
        <f t="shared" si="49"/>
        <v>6052.4776</v>
      </c>
      <c r="T201" s="44">
        <v>9759.1191306</v>
      </c>
    </row>
    <row r="202" spans="17:20">
      <c r="Q202" s="44">
        <v>21100.2</v>
      </c>
      <c r="R202" s="44">
        <v>14991.6921</v>
      </c>
      <c r="S202" s="44">
        <f t="shared" si="49"/>
        <v>6108.5079</v>
      </c>
      <c r="T202" s="44">
        <v>10310.536241775</v>
      </c>
    </row>
    <row r="203" spans="17:20">
      <c r="Q203" s="44">
        <v>22032.1</v>
      </c>
      <c r="R203" s="44">
        <v>15896.16015</v>
      </c>
      <c r="S203" s="44">
        <f t="shared" si="49"/>
        <v>6135.93985</v>
      </c>
      <c r="T203" s="44">
        <v>10932.5841431625</v>
      </c>
    </row>
    <row r="204" spans="17:20">
      <c r="Q204" s="44">
        <v>23332.1</v>
      </c>
      <c r="R204" s="44">
        <v>17289.0861</v>
      </c>
      <c r="S204" s="44">
        <f t="shared" si="49"/>
        <v>6043.0139</v>
      </c>
      <c r="T204" s="44">
        <v>11890.568965275</v>
      </c>
    </row>
    <row r="205" spans="17:20">
      <c r="Q205" s="44">
        <v>17978</v>
      </c>
      <c r="R205" s="44">
        <v>13708.225</v>
      </c>
      <c r="S205" s="44">
        <f t="shared" si="49"/>
        <v>4269.775</v>
      </c>
      <c r="T205" s="44">
        <v>9427.83174375</v>
      </c>
    </row>
    <row r="206" spans="17:20">
      <c r="Q206" s="44">
        <v>18550.3</v>
      </c>
      <c r="R206" s="44">
        <v>14552.71035</v>
      </c>
      <c r="S206" s="44">
        <f t="shared" si="49"/>
        <v>3997.58965</v>
      </c>
      <c r="T206" s="44">
        <v>10008.6265432125</v>
      </c>
    </row>
    <row r="207" spans="17:20">
      <c r="Q207" s="44">
        <v>22468.7</v>
      </c>
      <c r="R207" s="44">
        <v>18042.3661</v>
      </c>
      <c r="S207" s="44">
        <f t="shared" si="49"/>
        <v>4426.3339</v>
      </c>
      <c r="T207" s="44">
        <v>12408.637285275</v>
      </c>
    </row>
    <row r="208" spans="17:20">
      <c r="Q208" s="44">
        <v>24554.3</v>
      </c>
      <c r="R208" s="44">
        <v>20085.4174</v>
      </c>
      <c r="S208" s="44">
        <f t="shared" si="49"/>
        <v>4468.8826</v>
      </c>
      <c r="T208" s="44">
        <v>13813.74581685</v>
      </c>
    </row>
    <row r="209" spans="17:20">
      <c r="Q209" s="44">
        <v>23193.3</v>
      </c>
      <c r="R209" s="44">
        <v>19435.9854</v>
      </c>
      <c r="S209" s="44">
        <f t="shared" si="49"/>
        <v>3757.3146</v>
      </c>
      <c r="T209" s="44">
        <v>13367.09895885</v>
      </c>
    </row>
    <row r="210" spans="17:20">
      <c r="Q210" s="44">
        <v>24167.4</v>
      </c>
      <c r="R210" s="44">
        <v>20469.7878</v>
      </c>
      <c r="S210" s="44">
        <f t="shared" si="49"/>
        <v>3697.6122</v>
      </c>
      <c r="T210" s="44">
        <v>14078.09655945</v>
      </c>
    </row>
    <row r="211" spans="17:20">
      <c r="Q211" s="44">
        <v>24030.4</v>
      </c>
      <c r="R211" s="44">
        <v>20714.2048</v>
      </c>
      <c r="S211" s="44">
        <f t="shared" si="49"/>
        <v>3316.1952</v>
      </c>
      <c r="T211" s="44">
        <v>14246.1943512</v>
      </c>
    </row>
    <row r="212" spans="17:20">
      <c r="Q212" s="44">
        <v>299.2</v>
      </c>
      <c r="R212" s="44">
        <v>185.3544</v>
      </c>
      <c r="S212" s="44">
        <f t="shared" si="49"/>
        <v>113.8456</v>
      </c>
      <c r="T212" s="44">
        <v>46.20885192</v>
      </c>
    </row>
    <row r="213" spans="17:20">
      <c r="Q213" s="44">
        <v>54109.95</v>
      </c>
      <c r="R213" s="44">
        <v>35387.9073</v>
      </c>
      <c r="S213" s="44">
        <f t="shared" si="49"/>
        <v>18722.0427</v>
      </c>
      <c r="T213" s="44">
        <v>8822.20528989</v>
      </c>
    </row>
    <row r="214" spans="17:20">
      <c r="Q214" s="44">
        <v>58330.53</v>
      </c>
      <c r="R214" s="44">
        <v>39023.12457</v>
      </c>
      <c r="S214" s="44">
        <f t="shared" si="49"/>
        <v>19307.40543</v>
      </c>
      <c r="T214" s="44">
        <v>9728.464955301</v>
      </c>
    </row>
    <row r="215" spans="17:20">
      <c r="Q215" s="44">
        <v>63819.8</v>
      </c>
      <c r="R215" s="44">
        <v>43461.2838</v>
      </c>
      <c r="S215" s="44">
        <f t="shared" si="49"/>
        <v>20358.5162</v>
      </c>
      <c r="T215" s="44">
        <v>10834.89805134</v>
      </c>
    </row>
    <row r="216" spans="17:20">
      <c r="Q216" s="44">
        <v>62103.9</v>
      </c>
      <c r="R216" s="44">
        <v>43534.8339</v>
      </c>
      <c r="S216" s="44">
        <f t="shared" si="49"/>
        <v>18569.0661</v>
      </c>
      <c r="T216" s="44">
        <v>10853.23409127</v>
      </c>
    </row>
    <row r="217" spans="17:20">
      <c r="Q217" s="44">
        <v>60732.7</v>
      </c>
      <c r="R217" s="44">
        <v>43150.58335</v>
      </c>
      <c r="S217" s="44">
        <f t="shared" si="49"/>
        <v>17582.11665</v>
      </c>
      <c r="T217" s="44">
        <v>10757.440429155</v>
      </c>
    </row>
    <row r="218" spans="17:20">
      <c r="Q218" s="44">
        <v>61327.6</v>
      </c>
      <c r="R218" s="44">
        <v>44247.8634</v>
      </c>
      <c r="S218" s="44">
        <f t="shared" si="49"/>
        <v>17079.7366</v>
      </c>
      <c r="T218" s="44">
        <v>11030.99234562</v>
      </c>
    </row>
    <row r="219" spans="17:20">
      <c r="Q219" s="44">
        <v>65520.9</v>
      </c>
      <c r="R219" s="44">
        <v>48550.9869</v>
      </c>
      <c r="S219" s="44">
        <f t="shared" si="49"/>
        <v>16969.9131</v>
      </c>
      <c r="T219" s="44">
        <v>12103.76103417</v>
      </c>
    </row>
    <row r="220" spans="17:20">
      <c r="Q220" s="44">
        <v>76364.6</v>
      </c>
      <c r="R220" s="44">
        <v>58228.0075</v>
      </c>
      <c r="S220" s="44">
        <f t="shared" si="49"/>
        <v>18136.5925</v>
      </c>
      <c r="T220" s="44">
        <v>14516.24226975</v>
      </c>
    </row>
    <row r="221" spans="17:20">
      <c r="Q221" s="44">
        <v>75371.8</v>
      </c>
      <c r="R221" s="44">
        <v>59129.1771</v>
      </c>
      <c r="S221" s="44">
        <f t="shared" si="49"/>
        <v>16242.6229</v>
      </c>
      <c r="T221" s="44">
        <v>14740.90385103</v>
      </c>
    </row>
    <row r="222" spans="17:20">
      <c r="Q222" s="44">
        <v>78537.4</v>
      </c>
      <c r="R222" s="44">
        <v>63065.5322</v>
      </c>
      <c r="S222" s="44">
        <f t="shared" si="49"/>
        <v>15471.8678</v>
      </c>
      <c r="T222" s="44">
        <v>15722.23717746</v>
      </c>
    </row>
    <row r="223" spans="17:20">
      <c r="Q223" s="44">
        <v>83642.4</v>
      </c>
      <c r="R223" s="44">
        <v>68419.4832</v>
      </c>
      <c r="S223" s="44">
        <f t="shared" si="49"/>
        <v>15222.9168</v>
      </c>
      <c r="T223" s="44">
        <v>17056.97716176</v>
      </c>
    </row>
    <row r="224" spans="17:20">
      <c r="Q224" s="44">
        <v>84578.1</v>
      </c>
      <c r="R224" s="44">
        <v>70876.4478</v>
      </c>
      <c r="S224" s="44">
        <f t="shared" si="49"/>
        <v>13701.6522</v>
      </c>
      <c r="T224" s="44">
        <v>17669.49843654</v>
      </c>
    </row>
    <row r="225" spans="17:20">
      <c r="Q225" s="44">
        <v>81838</v>
      </c>
      <c r="R225" s="44">
        <v>69316.786</v>
      </c>
      <c r="S225" s="44">
        <f t="shared" si="49"/>
        <v>12521.214</v>
      </c>
      <c r="T225" s="44">
        <v>17280.6747498</v>
      </c>
    </row>
    <row r="226" spans="17:20">
      <c r="Q226" s="44">
        <v>90517</v>
      </c>
      <c r="R226" s="44">
        <v>78025.654</v>
      </c>
      <c r="S226" s="44">
        <f t="shared" si="49"/>
        <v>12491.346</v>
      </c>
      <c r="T226" s="44">
        <v>19451.7955422</v>
      </c>
    </row>
    <row r="227" spans="17:20">
      <c r="Q227" s="44">
        <v>61307</v>
      </c>
      <c r="R227" s="44">
        <v>37979.6865</v>
      </c>
      <c r="S227" s="44">
        <f t="shared" si="49"/>
        <v>23327.3135</v>
      </c>
      <c r="T227" s="44">
        <v>20698.9291425</v>
      </c>
    </row>
    <row r="228" spans="17:20">
      <c r="Q228" s="44">
        <v>62104</v>
      </c>
      <c r="R228" s="44">
        <v>40616.016</v>
      </c>
      <c r="S228" s="44">
        <f t="shared" si="49"/>
        <v>21487.984</v>
      </c>
      <c r="T228" s="44">
        <v>22135.72872</v>
      </c>
    </row>
    <row r="229" spans="17:20">
      <c r="Q229" s="44">
        <v>64642</v>
      </c>
      <c r="R229" s="44">
        <v>43245.498</v>
      </c>
      <c r="S229" s="44">
        <f t="shared" si="49"/>
        <v>21396.502</v>
      </c>
      <c r="T229" s="44">
        <v>23568.79641</v>
      </c>
    </row>
    <row r="230" spans="17:20">
      <c r="Q230" s="44">
        <v>68197.3</v>
      </c>
      <c r="R230" s="44">
        <v>46442.3613</v>
      </c>
      <c r="S230" s="44">
        <f t="shared" si="49"/>
        <v>21754.9387</v>
      </c>
      <c r="T230" s="44">
        <v>25311.0869085</v>
      </c>
    </row>
    <row r="231" spans="17:20">
      <c r="Q231" s="44">
        <v>68100.2</v>
      </c>
      <c r="R231" s="44">
        <v>47738.2402</v>
      </c>
      <c r="S231" s="44">
        <f t="shared" si="49"/>
        <v>20361.9598</v>
      </c>
      <c r="T231" s="44">
        <v>26017.340909</v>
      </c>
    </row>
    <row r="232" spans="17:20">
      <c r="Q232" s="44">
        <v>68460</v>
      </c>
      <c r="R232" s="44">
        <v>48640.83</v>
      </c>
      <c r="S232" s="44">
        <f t="shared" si="49"/>
        <v>19819.17</v>
      </c>
      <c r="T232" s="44">
        <v>26509.25235</v>
      </c>
    </row>
    <row r="233" spans="17:20">
      <c r="Q233" s="44">
        <v>70020</v>
      </c>
      <c r="R233" s="44">
        <v>50519.43</v>
      </c>
      <c r="S233" s="44">
        <f t="shared" si="49"/>
        <v>19500.57</v>
      </c>
      <c r="T233" s="44">
        <v>27533.08935</v>
      </c>
    </row>
    <row r="234" spans="17:20">
      <c r="Q234" s="44">
        <v>71450</v>
      </c>
      <c r="R234" s="44">
        <v>52944.45</v>
      </c>
      <c r="S234" s="44">
        <f t="shared" si="49"/>
        <v>18505.55</v>
      </c>
      <c r="T234" s="44">
        <v>28854.72525</v>
      </c>
    </row>
    <row r="235" spans="17:20">
      <c r="Q235" s="44">
        <v>65019.5</v>
      </c>
      <c r="R235" s="44">
        <v>49577.36875</v>
      </c>
      <c r="S235" s="44">
        <f t="shared" si="49"/>
        <v>15442.13125</v>
      </c>
      <c r="T235" s="44">
        <v>27019.66596875</v>
      </c>
    </row>
    <row r="236" spans="17:20">
      <c r="Q236" s="44">
        <v>65799.7</v>
      </c>
      <c r="R236" s="44">
        <v>51619.86465</v>
      </c>
      <c r="S236" s="44">
        <f t="shared" si="49"/>
        <v>14179.83535</v>
      </c>
      <c r="T236" s="44">
        <v>28132.82623425</v>
      </c>
    </row>
    <row r="237" spans="17:20">
      <c r="Q237" s="44">
        <v>69601.7</v>
      </c>
      <c r="R237" s="44">
        <v>55890.1651</v>
      </c>
      <c r="S237" s="44">
        <f t="shared" si="49"/>
        <v>13711.5349</v>
      </c>
      <c r="T237" s="44">
        <v>30460.1399795</v>
      </c>
    </row>
    <row r="238" spans="17:20">
      <c r="Q238" s="44">
        <v>70436.7</v>
      </c>
      <c r="R238" s="44">
        <v>57617.2206</v>
      </c>
      <c r="S238" s="44">
        <f t="shared" si="49"/>
        <v>12819.4794</v>
      </c>
      <c r="T238" s="44">
        <v>31401.385227</v>
      </c>
    </row>
    <row r="239" spans="17:20">
      <c r="Q239" s="44">
        <v>72172.9</v>
      </c>
      <c r="R239" s="44">
        <v>60480.8902</v>
      </c>
      <c r="S239" s="44">
        <f t="shared" si="49"/>
        <v>11692.0098</v>
      </c>
      <c r="T239" s="44">
        <v>32962.085159</v>
      </c>
    </row>
    <row r="240" spans="17:20">
      <c r="Q240" s="44">
        <v>71090.3</v>
      </c>
      <c r="R240" s="44">
        <v>60213.4841</v>
      </c>
      <c r="S240" s="44">
        <f t="shared" si="49"/>
        <v>10876.8159</v>
      </c>
      <c r="T240" s="44">
        <v>32816.3488345</v>
      </c>
    </row>
    <row r="241" spans="17:20">
      <c r="Q241" s="44">
        <v>60071.3</v>
      </c>
      <c r="R241" s="44">
        <v>51781.4606</v>
      </c>
      <c r="S241" s="44">
        <f t="shared" si="49"/>
        <v>8289.8394</v>
      </c>
      <c r="T241" s="44">
        <v>28220.896027</v>
      </c>
    </row>
    <row r="242" spans="17:20">
      <c r="Q242" s="44">
        <v>27828.6</v>
      </c>
      <c r="R242" s="44">
        <v>17239.8177</v>
      </c>
      <c r="S242" s="44">
        <f t="shared" si="49"/>
        <v>10588.7823</v>
      </c>
      <c r="T242" s="44">
        <v>13264.31573838</v>
      </c>
    </row>
    <row r="243" spans="17:20">
      <c r="Q243" s="44">
        <v>27411.12</v>
      </c>
      <c r="R243" s="44">
        <v>17926.87248</v>
      </c>
      <c r="S243" s="44">
        <f t="shared" si="49"/>
        <v>9484.24752</v>
      </c>
      <c r="T243" s="44">
        <v>13792.935686112</v>
      </c>
    </row>
    <row r="244" spans="17:20">
      <c r="Q244" s="44">
        <v>29812.34</v>
      </c>
      <c r="R244" s="44">
        <v>19944.45546</v>
      </c>
      <c r="S244" s="44">
        <f t="shared" si="49"/>
        <v>9867.88454</v>
      </c>
      <c r="T244" s="44">
        <v>15345.264030924</v>
      </c>
    </row>
    <row r="245" spans="17:20">
      <c r="Q245" s="44">
        <v>32520.3</v>
      </c>
      <c r="R245" s="44">
        <v>22146.3243</v>
      </c>
      <c r="S245" s="44">
        <f t="shared" si="49"/>
        <v>10373.9757</v>
      </c>
      <c r="T245" s="44">
        <v>17039.38191642</v>
      </c>
    </row>
    <row r="246" spans="17:20">
      <c r="Q246" s="44">
        <v>33105.5</v>
      </c>
      <c r="R246" s="44">
        <v>23206.9555</v>
      </c>
      <c r="S246" s="44">
        <f t="shared" si="49"/>
        <v>9898.5445</v>
      </c>
      <c r="T246" s="44">
        <v>17855.4315617</v>
      </c>
    </row>
    <row r="247" spans="17:20">
      <c r="Q247" s="44">
        <v>34987.7</v>
      </c>
      <c r="R247" s="44">
        <v>24858.76085</v>
      </c>
      <c r="S247" s="44">
        <f t="shared" si="49"/>
        <v>10128.93915</v>
      </c>
      <c r="T247" s="44">
        <v>19126.33059799</v>
      </c>
    </row>
    <row r="248" spans="17:20">
      <c r="Q248" s="44">
        <v>35098.4</v>
      </c>
      <c r="R248" s="44">
        <v>25323.4956</v>
      </c>
      <c r="S248" s="44">
        <f t="shared" si="49"/>
        <v>9774.9044</v>
      </c>
      <c r="T248" s="44">
        <v>19483.89751464</v>
      </c>
    </row>
    <row r="249" spans="17:20">
      <c r="Q249" s="44">
        <v>33167.9</v>
      </c>
      <c r="R249" s="44">
        <v>24577.4139</v>
      </c>
      <c r="S249" s="44">
        <f t="shared" si="49"/>
        <v>8590.4861</v>
      </c>
      <c r="T249" s="44">
        <v>18909.86225466</v>
      </c>
    </row>
    <row r="250" spans="17:20">
      <c r="Q250" s="44">
        <v>34160.3</v>
      </c>
      <c r="R250" s="44">
        <v>26047.22875</v>
      </c>
      <c r="S250" s="44">
        <f t="shared" si="49"/>
        <v>8113.07125</v>
      </c>
      <c r="T250" s="44">
        <v>20040.73780025</v>
      </c>
    </row>
    <row r="251" spans="17:20">
      <c r="Q251" s="44">
        <v>34706.9</v>
      </c>
      <c r="R251" s="44">
        <v>27227.56305</v>
      </c>
      <c r="S251" s="44">
        <f t="shared" si="49"/>
        <v>7479.33695</v>
      </c>
      <c r="T251" s="44">
        <v>20948.88701067</v>
      </c>
    </row>
    <row r="252" spans="17:20">
      <c r="Q252" s="44">
        <v>36214.9</v>
      </c>
      <c r="R252" s="44">
        <v>29080.5647</v>
      </c>
      <c r="S252" s="44">
        <f t="shared" si="49"/>
        <v>7134.3353</v>
      </c>
      <c r="T252" s="44">
        <v>22374.58648018</v>
      </c>
    </row>
    <row r="253" spans="17:20">
      <c r="Q253" s="44">
        <v>38290</v>
      </c>
      <c r="R253" s="44">
        <v>31321.22</v>
      </c>
      <c r="S253" s="44">
        <f t="shared" si="49"/>
        <v>6968.78</v>
      </c>
      <c r="T253" s="44">
        <v>24098.546668</v>
      </c>
    </row>
    <row r="254" spans="17:20">
      <c r="Q254" s="44">
        <v>41653.5</v>
      </c>
      <c r="R254" s="44">
        <v>34905.633</v>
      </c>
      <c r="S254" s="44">
        <f t="shared" si="49"/>
        <v>6747.867</v>
      </c>
      <c r="T254" s="44">
        <v>26856.3940302</v>
      </c>
    </row>
    <row r="255" spans="17:20">
      <c r="Q255" s="44">
        <v>41195.3</v>
      </c>
      <c r="R255" s="44">
        <v>34892.4191</v>
      </c>
      <c r="S255" s="44">
        <f t="shared" si="49"/>
        <v>6302.8809</v>
      </c>
      <c r="T255" s="44">
        <v>26846.22725554</v>
      </c>
    </row>
    <row r="256" spans="17:20">
      <c r="Q256" s="44">
        <v>39704</v>
      </c>
      <c r="R256" s="44">
        <v>34224.848</v>
      </c>
      <c r="S256" s="44">
        <f t="shared" si="49"/>
        <v>5479.152</v>
      </c>
      <c r="T256" s="44">
        <v>26332.5980512</v>
      </c>
    </row>
    <row r="257" spans="17:20">
      <c r="Q257" s="44">
        <v>27100</v>
      </c>
      <c r="R257" s="44">
        <v>16788.45</v>
      </c>
      <c r="S257" s="44">
        <f t="shared" si="49"/>
        <v>10311.55</v>
      </c>
      <c r="T257" s="44">
        <v>18644.4131475</v>
      </c>
    </row>
    <row r="258" spans="17:20">
      <c r="Q258" s="44">
        <v>27262.6</v>
      </c>
      <c r="R258" s="44">
        <v>17829.7404</v>
      </c>
      <c r="S258" s="44">
        <f t="shared" ref="S258:S321" si="50">Q258-R258</f>
        <v>9432.8596</v>
      </c>
      <c r="T258" s="44">
        <v>19800.81820122</v>
      </c>
    </row>
    <row r="259" spans="17:20">
      <c r="Q259" s="44">
        <v>27563.8</v>
      </c>
      <c r="R259" s="44">
        <v>18440.1822</v>
      </c>
      <c r="S259" s="44">
        <f t="shared" si="50"/>
        <v>9123.6178</v>
      </c>
      <c r="T259" s="44">
        <v>20478.74434221</v>
      </c>
    </row>
    <row r="260" spans="17:20">
      <c r="Q260" s="44">
        <v>29023.4</v>
      </c>
      <c r="R260" s="44">
        <v>19764.9354</v>
      </c>
      <c r="S260" s="44">
        <f t="shared" si="50"/>
        <v>9258.4646</v>
      </c>
      <c r="T260" s="44">
        <v>21949.94900847</v>
      </c>
    </row>
    <row r="261" spans="17:20">
      <c r="Q261" s="44">
        <v>29920.5</v>
      </c>
      <c r="R261" s="44">
        <v>20974.2705</v>
      </c>
      <c r="S261" s="44">
        <f t="shared" si="50"/>
        <v>8946.2295</v>
      </c>
      <c r="T261" s="44">
        <v>23292.976103775</v>
      </c>
    </row>
    <row r="262" spans="17:20">
      <c r="Q262" s="44">
        <v>31024.6</v>
      </c>
      <c r="R262" s="44">
        <v>22042.9783</v>
      </c>
      <c r="S262" s="44">
        <f t="shared" si="50"/>
        <v>8981.6217</v>
      </c>
      <c r="T262" s="44">
        <v>24479.829551065</v>
      </c>
    </row>
    <row r="263" spans="17:20">
      <c r="Q263" s="44">
        <v>32105.8</v>
      </c>
      <c r="R263" s="44">
        <v>23164.3347</v>
      </c>
      <c r="S263" s="44">
        <f t="shared" si="50"/>
        <v>8941.4653</v>
      </c>
      <c r="T263" s="44">
        <v>25725.151901085</v>
      </c>
    </row>
    <row r="264" spans="17:20">
      <c r="Q264" s="44">
        <v>33101.1</v>
      </c>
      <c r="R264" s="44">
        <v>24527.9151</v>
      </c>
      <c r="S264" s="44">
        <f t="shared" si="50"/>
        <v>8573.1849</v>
      </c>
      <c r="T264" s="44">
        <v>27239.476114305</v>
      </c>
    </row>
    <row r="265" spans="17:20">
      <c r="Q265" s="44">
        <v>33012.8</v>
      </c>
      <c r="R265" s="44">
        <v>25172.26</v>
      </c>
      <c r="S265" s="44">
        <f t="shared" si="50"/>
        <v>7840.54</v>
      </c>
      <c r="T265" s="44">
        <v>27955.053343</v>
      </c>
    </row>
    <row r="266" spans="17:20">
      <c r="Q266" s="44">
        <v>32616</v>
      </c>
      <c r="R266" s="44">
        <v>25587.252</v>
      </c>
      <c r="S266" s="44">
        <f t="shared" si="50"/>
        <v>7028.748</v>
      </c>
      <c r="T266" s="44">
        <v>28415.9227086</v>
      </c>
    </row>
    <row r="267" spans="17:20">
      <c r="Q267" s="44">
        <v>36333.2</v>
      </c>
      <c r="R267" s="44">
        <v>29175.5596</v>
      </c>
      <c r="S267" s="44">
        <f t="shared" si="50"/>
        <v>7157.6404</v>
      </c>
      <c r="T267" s="44">
        <v>32400.91771378</v>
      </c>
    </row>
    <row r="268" spans="17:20">
      <c r="Q268" s="44">
        <v>37688.5</v>
      </c>
      <c r="R268" s="44">
        <v>30829.193</v>
      </c>
      <c r="S268" s="44">
        <f t="shared" si="50"/>
        <v>6859.307</v>
      </c>
      <c r="T268" s="44">
        <v>34237.36028615</v>
      </c>
    </row>
    <row r="269" spans="17:20">
      <c r="Q269" s="44">
        <v>37456.1</v>
      </c>
      <c r="R269" s="44">
        <v>31388.2118</v>
      </c>
      <c r="S269" s="44">
        <f t="shared" si="50"/>
        <v>6067.8882</v>
      </c>
      <c r="T269" s="44">
        <v>34858.17861449</v>
      </c>
    </row>
    <row r="270" spans="17:20">
      <c r="Q270" s="44">
        <v>36332.4</v>
      </c>
      <c r="R270" s="44">
        <v>30773.5428</v>
      </c>
      <c r="S270" s="44">
        <f t="shared" si="50"/>
        <v>5558.8572</v>
      </c>
      <c r="T270" s="44">
        <v>34175.55795654</v>
      </c>
    </row>
    <row r="271" spans="17:20">
      <c r="Q271" s="44">
        <v>36865.6</v>
      </c>
      <c r="R271" s="44">
        <v>31778.1472</v>
      </c>
      <c r="S271" s="44">
        <f t="shared" si="50"/>
        <v>5087.4528</v>
      </c>
      <c r="T271" s="44">
        <v>35291.22137296</v>
      </c>
    </row>
    <row r="272" spans="17:20">
      <c r="Q272" s="44">
        <v>37490.5</v>
      </c>
      <c r="R272" s="44">
        <v>23225.36475</v>
      </c>
      <c r="S272" s="44">
        <f t="shared" si="50"/>
        <v>14265.13525</v>
      </c>
      <c r="T272" s="44">
        <v>14522.820578175</v>
      </c>
    </row>
    <row r="273" spans="17:20">
      <c r="Q273" s="44">
        <v>38416.48</v>
      </c>
      <c r="R273" s="44">
        <v>25124.37792</v>
      </c>
      <c r="S273" s="44">
        <f t="shared" si="50"/>
        <v>13292.10208</v>
      </c>
      <c r="T273" s="44">
        <v>15710.273513376</v>
      </c>
    </row>
    <row r="274" spans="17:20">
      <c r="Q274" s="44">
        <v>36998.91</v>
      </c>
      <c r="R274" s="44">
        <v>24752.27079</v>
      </c>
      <c r="S274" s="44">
        <f t="shared" si="50"/>
        <v>12246.63921</v>
      </c>
      <c r="T274" s="44">
        <v>15477.594924987</v>
      </c>
    </row>
    <row r="275" spans="17:20">
      <c r="Q275" s="44">
        <v>35605.4</v>
      </c>
      <c r="R275" s="44">
        <v>24247.2774</v>
      </c>
      <c r="S275" s="44">
        <f t="shared" si="50"/>
        <v>11358.1226</v>
      </c>
      <c r="T275" s="44">
        <v>15161.82255822</v>
      </c>
    </row>
    <row r="276" spans="17:20">
      <c r="Q276" s="44">
        <v>32262.1</v>
      </c>
      <c r="R276" s="44">
        <v>22615.7321</v>
      </c>
      <c r="S276" s="44">
        <f t="shared" si="50"/>
        <v>9646.3679</v>
      </c>
      <c r="T276" s="44">
        <v>14141.61728213</v>
      </c>
    </row>
    <row r="277" spans="17:20">
      <c r="Q277" s="44">
        <v>32971.8</v>
      </c>
      <c r="R277" s="44">
        <v>23426.4639</v>
      </c>
      <c r="S277" s="44">
        <f t="shared" si="50"/>
        <v>9545.3361</v>
      </c>
      <c r="T277" s="44">
        <v>14648.56787667</v>
      </c>
    </row>
    <row r="278" spans="17:20">
      <c r="Q278" s="44">
        <v>32457.5</v>
      </c>
      <c r="R278" s="44">
        <v>23418.08625</v>
      </c>
      <c r="S278" s="44">
        <f t="shared" si="50"/>
        <v>9039.41375</v>
      </c>
      <c r="T278" s="44">
        <v>14643.329332125</v>
      </c>
    </row>
    <row r="279" spans="17:20">
      <c r="Q279" s="44">
        <v>32412</v>
      </c>
      <c r="R279" s="44">
        <v>24017.292</v>
      </c>
      <c r="S279" s="44">
        <f t="shared" si="50"/>
        <v>8394.708</v>
      </c>
      <c r="T279" s="44">
        <v>15018.0126876</v>
      </c>
    </row>
    <row r="280" spans="17:20">
      <c r="Q280" s="44">
        <v>37692.1</v>
      </c>
      <c r="R280" s="44">
        <v>28740.22625</v>
      </c>
      <c r="S280" s="44">
        <f t="shared" si="50"/>
        <v>8951.87375</v>
      </c>
      <c r="T280" s="44">
        <v>17971.263474125</v>
      </c>
    </row>
    <row r="281" spans="17:20">
      <c r="Q281" s="44">
        <v>37635.6</v>
      </c>
      <c r="R281" s="44">
        <v>29525.1282</v>
      </c>
      <c r="S281" s="44">
        <f t="shared" si="50"/>
        <v>8110.4718</v>
      </c>
      <c r="T281" s="44">
        <v>18462.06266346</v>
      </c>
    </row>
    <row r="282" spans="17:20">
      <c r="Q282" s="44">
        <v>40089.4</v>
      </c>
      <c r="R282" s="44">
        <v>32191.7882</v>
      </c>
      <c r="S282" s="44">
        <f t="shared" si="50"/>
        <v>7897.6118</v>
      </c>
      <c r="T282" s="44">
        <v>20129.52516146</v>
      </c>
    </row>
    <row r="283" spans="17:20">
      <c r="Q283" s="44">
        <v>40340.1</v>
      </c>
      <c r="R283" s="44">
        <v>32998.2018</v>
      </c>
      <c r="S283" s="44">
        <f t="shared" si="50"/>
        <v>7341.8982</v>
      </c>
      <c r="T283" s="44">
        <v>20633.77558554</v>
      </c>
    </row>
    <row r="284" spans="17:20">
      <c r="Q284" s="44">
        <v>39370.4</v>
      </c>
      <c r="R284" s="44">
        <v>32992.3952</v>
      </c>
      <c r="S284" s="44">
        <f t="shared" si="50"/>
        <v>6378.0048</v>
      </c>
      <c r="T284" s="44">
        <v>20630.14471856</v>
      </c>
    </row>
    <row r="285" spans="17:20">
      <c r="Q285" s="44">
        <v>38779.8</v>
      </c>
      <c r="R285" s="44">
        <v>32846.4906</v>
      </c>
      <c r="S285" s="44">
        <f t="shared" si="50"/>
        <v>5933.3094</v>
      </c>
      <c r="T285" s="44">
        <v>20538.91057218</v>
      </c>
    </row>
    <row r="286" spans="17:20">
      <c r="Q286" s="44">
        <v>40231.5</v>
      </c>
      <c r="R286" s="44">
        <v>34679.553</v>
      </c>
      <c r="S286" s="44">
        <f t="shared" si="50"/>
        <v>5551.947</v>
      </c>
      <c r="T286" s="44">
        <v>21685.1244909</v>
      </c>
    </row>
    <row r="287" spans="17:20">
      <c r="Q287" s="44">
        <v>28180</v>
      </c>
      <c r="R287" s="44">
        <v>17457.51</v>
      </c>
      <c r="S287" s="44">
        <f t="shared" si="50"/>
        <v>10722.49</v>
      </c>
      <c r="T287" s="44">
        <v>5263.439265</v>
      </c>
    </row>
    <row r="288" spans="17:20">
      <c r="Q288" s="44">
        <v>28501.25</v>
      </c>
      <c r="R288" s="44">
        <v>18639.8175</v>
      </c>
      <c r="S288" s="44">
        <f t="shared" si="50"/>
        <v>9861.4325</v>
      </c>
      <c r="T288" s="44">
        <v>5619.90497625</v>
      </c>
    </row>
    <row r="289" spans="17:20">
      <c r="Q289" s="44">
        <v>30282.63</v>
      </c>
      <c r="R289" s="44">
        <v>20259.07947</v>
      </c>
      <c r="S289" s="44">
        <f t="shared" si="50"/>
        <v>10023.55053</v>
      </c>
      <c r="T289" s="44">
        <v>6108.112460205</v>
      </c>
    </row>
    <row r="290" spans="17:20">
      <c r="Q290" s="44">
        <v>31202.6</v>
      </c>
      <c r="R290" s="44">
        <v>21248.9706</v>
      </c>
      <c r="S290" s="44">
        <f t="shared" si="50"/>
        <v>9953.6294</v>
      </c>
      <c r="T290" s="44">
        <v>6406.5646359</v>
      </c>
    </row>
    <row r="291" spans="17:20">
      <c r="Q291" s="44">
        <v>30625.4</v>
      </c>
      <c r="R291" s="44">
        <v>21468.4054</v>
      </c>
      <c r="S291" s="44">
        <f t="shared" si="50"/>
        <v>9156.9946</v>
      </c>
      <c r="T291" s="44">
        <v>6472.7242281</v>
      </c>
    </row>
    <row r="292" spans="17:20">
      <c r="Q292" s="44">
        <v>30656</v>
      </c>
      <c r="R292" s="44">
        <v>21781.088</v>
      </c>
      <c r="S292" s="44">
        <f t="shared" si="50"/>
        <v>8874.912</v>
      </c>
      <c r="T292" s="44">
        <v>6566.998032</v>
      </c>
    </row>
    <row r="293" spans="17:20">
      <c r="Q293" s="44">
        <v>31330.4</v>
      </c>
      <c r="R293" s="44">
        <v>22604.8836</v>
      </c>
      <c r="S293" s="44">
        <f t="shared" si="50"/>
        <v>8725.5164</v>
      </c>
      <c r="T293" s="44">
        <v>6815.3724054</v>
      </c>
    </row>
    <row r="294" spans="17:20">
      <c r="Q294" s="44">
        <v>30860.5</v>
      </c>
      <c r="R294" s="44">
        <v>22867.6305</v>
      </c>
      <c r="S294" s="44">
        <f t="shared" si="50"/>
        <v>7992.8695</v>
      </c>
      <c r="T294" s="44">
        <v>6894.59059575</v>
      </c>
    </row>
    <row r="295" spans="17:20">
      <c r="Q295" s="44">
        <v>32712.1</v>
      </c>
      <c r="R295" s="44">
        <v>24942.97625</v>
      </c>
      <c r="S295" s="44">
        <f t="shared" si="50"/>
        <v>7769.12375</v>
      </c>
      <c r="T295" s="44">
        <v>7520.307339375</v>
      </c>
    </row>
    <row r="296" spans="17:20">
      <c r="Q296" s="44">
        <v>33300.9</v>
      </c>
      <c r="R296" s="44">
        <v>26124.55605</v>
      </c>
      <c r="S296" s="44">
        <f t="shared" si="50"/>
        <v>7176.34395</v>
      </c>
      <c r="T296" s="44">
        <v>7876.553649075</v>
      </c>
    </row>
    <row r="297" spans="17:20">
      <c r="Q297" s="44">
        <v>38296.1</v>
      </c>
      <c r="R297" s="44">
        <v>30751.7683</v>
      </c>
      <c r="S297" s="44">
        <f t="shared" si="50"/>
        <v>7544.3317</v>
      </c>
      <c r="T297" s="44">
        <v>9271.65814245</v>
      </c>
    </row>
    <row r="298" spans="17:20">
      <c r="Q298" s="44">
        <v>37932.3</v>
      </c>
      <c r="R298" s="44">
        <v>31028.6214</v>
      </c>
      <c r="S298" s="44">
        <f t="shared" si="50"/>
        <v>6903.6786</v>
      </c>
      <c r="T298" s="44">
        <v>9355.1293521</v>
      </c>
    </row>
    <row r="299" spans="17:20">
      <c r="Q299" s="44">
        <v>36483.2</v>
      </c>
      <c r="R299" s="44">
        <v>30572.9216</v>
      </c>
      <c r="S299" s="44">
        <f t="shared" si="50"/>
        <v>5910.2784</v>
      </c>
      <c r="T299" s="44">
        <v>9217.7358624</v>
      </c>
    </row>
    <row r="300" spans="17:20">
      <c r="Q300" s="44">
        <v>35534.7</v>
      </c>
      <c r="R300" s="44">
        <v>30097.8909</v>
      </c>
      <c r="S300" s="44">
        <f t="shared" si="50"/>
        <v>5436.8091</v>
      </c>
      <c r="T300" s="44">
        <v>9074.51410635</v>
      </c>
    </row>
    <row r="301" spans="17:20">
      <c r="Q301" s="44">
        <v>34324.4</v>
      </c>
      <c r="R301" s="44">
        <v>29587.6328</v>
      </c>
      <c r="S301" s="44">
        <f t="shared" si="50"/>
        <v>4736.7672</v>
      </c>
      <c r="T301" s="44">
        <v>8920.6712892</v>
      </c>
    </row>
    <row r="302" spans="17:20">
      <c r="Q302" s="44">
        <v>61.5</v>
      </c>
      <c r="R302" s="44">
        <v>38.09925</v>
      </c>
      <c r="S302" s="44">
        <f t="shared" si="50"/>
        <v>23.40075</v>
      </c>
      <c r="T302" s="44">
        <v>17.4551713875</v>
      </c>
    </row>
    <row r="303" spans="17:20">
      <c r="Q303" s="44">
        <v>4398.59</v>
      </c>
      <c r="R303" s="44">
        <v>2876.67786</v>
      </c>
      <c r="S303" s="44">
        <f t="shared" si="50"/>
        <v>1521.91214</v>
      </c>
      <c r="T303" s="44">
        <v>1317.949961559</v>
      </c>
    </row>
    <row r="304" spans="17:20">
      <c r="Q304" s="44">
        <v>4666.69</v>
      </c>
      <c r="R304" s="44">
        <v>3122.01561</v>
      </c>
      <c r="S304" s="44">
        <f t="shared" si="50"/>
        <v>1544.67439</v>
      </c>
      <c r="T304" s="44">
        <v>1430.3514517215</v>
      </c>
    </row>
    <row r="305" spans="17:20">
      <c r="Q305" s="44">
        <v>5233.7</v>
      </c>
      <c r="R305" s="44">
        <v>3564.1497</v>
      </c>
      <c r="S305" s="44">
        <f t="shared" si="50"/>
        <v>1669.5503</v>
      </c>
      <c r="T305" s="44">
        <v>1632.915185055</v>
      </c>
    </row>
    <row r="306" spans="17:20">
      <c r="Q306" s="44">
        <v>5270.3</v>
      </c>
      <c r="R306" s="44">
        <v>3694.4803</v>
      </c>
      <c r="S306" s="44">
        <f t="shared" si="50"/>
        <v>1575.8197</v>
      </c>
      <c r="T306" s="44">
        <v>1692.626149445</v>
      </c>
    </row>
    <row r="307" spans="17:20">
      <c r="Q307" s="44">
        <v>5643.2</v>
      </c>
      <c r="R307" s="44">
        <v>4009.4936</v>
      </c>
      <c r="S307" s="44">
        <f t="shared" si="50"/>
        <v>1633.7064</v>
      </c>
      <c r="T307" s="44">
        <v>1836.94949284</v>
      </c>
    </row>
    <row r="308" spans="17:20">
      <c r="Q308" s="44">
        <v>5253.7</v>
      </c>
      <c r="R308" s="44">
        <v>3790.54455</v>
      </c>
      <c r="S308" s="44">
        <f t="shared" si="50"/>
        <v>1463.15545</v>
      </c>
      <c r="T308" s="44">
        <v>1736.6379855825</v>
      </c>
    </row>
    <row r="309" spans="17:20">
      <c r="Q309" s="44">
        <v>5112.6</v>
      </c>
      <c r="R309" s="44">
        <v>3788.4366</v>
      </c>
      <c r="S309" s="44">
        <f t="shared" si="50"/>
        <v>1324.1634</v>
      </c>
      <c r="T309" s="44">
        <v>1735.67222829</v>
      </c>
    </row>
    <row r="310" spans="17:20">
      <c r="Q310" s="44">
        <v>5617.2</v>
      </c>
      <c r="R310" s="44">
        <v>4283.115</v>
      </c>
      <c r="S310" s="44">
        <f t="shared" si="50"/>
        <v>1334.085</v>
      </c>
      <c r="T310" s="44">
        <v>1962.30913725</v>
      </c>
    </row>
    <row r="311" spans="17:20">
      <c r="Q311" s="44">
        <v>5316.8</v>
      </c>
      <c r="R311" s="44">
        <v>4171.0296</v>
      </c>
      <c r="S311" s="44">
        <f t="shared" si="50"/>
        <v>1145.7704</v>
      </c>
      <c r="T311" s="44">
        <v>1910.95721124</v>
      </c>
    </row>
    <row r="312" spans="17:20">
      <c r="Q312" s="44">
        <v>6109.6</v>
      </c>
      <c r="R312" s="44">
        <v>4906.0088</v>
      </c>
      <c r="S312" s="44">
        <f t="shared" si="50"/>
        <v>1203.5912</v>
      </c>
      <c r="T312" s="44">
        <v>2247.68793172</v>
      </c>
    </row>
    <row r="313" spans="17:20">
      <c r="Q313" s="44">
        <v>4652.9</v>
      </c>
      <c r="R313" s="44">
        <v>3806.0722</v>
      </c>
      <c r="S313" s="44">
        <f t="shared" si="50"/>
        <v>846.8278</v>
      </c>
      <c r="T313" s="44">
        <v>1743.75197843</v>
      </c>
    </row>
    <row r="314" spans="17:20">
      <c r="Q314" s="44">
        <v>4512.4</v>
      </c>
      <c r="R314" s="44">
        <v>3781.3912</v>
      </c>
      <c r="S314" s="44">
        <f t="shared" si="50"/>
        <v>731.0088</v>
      </c>
      <c r="T314" s="44">
        <v>1732.44437828</v>
      </c>
    </row>
    <row r="315" spans="17:20">
      <c r="Q315" s="44">
        <v>5604.4</v>
      </c>
      <c r="R315" s="44">
        <v>4746.9268</v>
      </c>
      <c r="S315" s="44">
        <f t="shared" si="50"/>
        <v>857.4732</v>
      </c>
      <c r="T315" s="44">
        <v>2174.80451342</v>
      </c>
    </row>
    <row r="316" spans="17:20">
      <c r="Q316" s="44">
        <v>5086</v>
      </c>
      <c r="R316" s="44">
        <v>4384.132</v>
      </c>
      <c r="S316" s="44">
        <f t="shared" si="50"/>
        <v>701.868</v>
      </c>
      <c r="T316" s="44">
        <v>2008.5900758</v>
      </c>
    </row>
    <row r="317" spans="17:20">
      <c r="Q317" s="44">
        <v>10813.3</v>
      </c>
      <c r="R317" s="44">
        <v>6698.83935</v>
      </c>
      <c r="S317" s="44">
        <f t="shared" si="50"/>
        <v>4114.46065</v>
      </c>
      <c r="T317" s="44">
        <v>7435.7116785</v>
      </c>
    </row>
    <row r="318" spans="17:20">
      <c r="Q318" s="44">
        <v>10883.57</v>
      </c>
      <c r="R318" s="44">
        <v>7117.85478</v>
      </c>
      <c r="S318" s="44">
        <f t="shared" si="50"/>
        <v>3765.71522</v>
      </c>
      <c r="T318" s="44">
        <v>7900.8188058</v>
      </c>
    </row>
    <row r="319" spans="17:20">
      <c r="Q319" s="44">
        <v>11627.47</v>
      </c>
      <c r="R319" s="44">
        <v>7778.77743</v>
      </c>
      <c r="S319" s="44">
        <f t="shared" si="50"/>
        <v>3848.69257</v>
      </c>
      <c r="T319" s="44">
        <v>8634.4429473</v>
      </c>
    </row>
    <row r="320" spans="17:20">
      <c r="Q320" s="44">
        <v>12577.7</v>
      </c>
      <c r="R320" s="44">
        <v>8565.4137</v>
      </c>
      <c r="S320" s="44">
        <f t="shared" si="50"/>
        <v>4012.2863</v>
      </c>
      <c r="T320" s="44">
        <v>9507.609207</v>
      </c>
    </row>
    <row r="321" spans="17:20">
      <c r="Q321" s="44">
        <v>12921.6</v>
      </c>
      <c r="R321" s="44">
        <v>9058.0416</v>
      </c>
      <c r="S321" s="44">
        <f t="shared" si="50"/>
        <v>3863.5584</v>
      </c>
      <c r="T321" s="44">
        <v>10054.426176</v>
      </c>
    </row>
    <row r="322" spans="17:20">
      <c r="Q322" s="44">
        <v>13169.1</v>
      </c>
      <c r="R322" s="44">
        <v>9356.64555</v>
      </c>
      <c r="S322" s="44">
        <f t="shared" ref="S322:S385" si="51">Q322-R322</f>
        <v>3812.45445</v>
      </c>
      <c r="T322" s="44">
        <v>10385.8765605</v>
      </c>
    </row>
    <row r="323" spans="17:20">
      <c r="Q323" s="44">
        <v>13678.9</v>
      </c>
      <c r="R323" s="44">
        <v>9869.32635</v>
      </c>
      <c r="S323" s="44">
        <f t="shared" si="51"/>
        <v>3809.57365</v>
      </c>
      <c r="T323" s="44">
        <v>10954.9522485</v>
      </c>
    </row>
    <row r="324" spans="17:20">
      <c r="Q324" s="44">
        <v>14073</v>
      </c>
      <c r="R324" s="44">
        <v>10428.093</v>
      </c>
      <c r="S324" s="44">
        <f t="shared" si="51"/>
        <v>3644.907</v>
      </c>
      <c r="T324" s="44">
        <v>11575.18323</v>
      </c>
    </row>
    <row r="325" spans="17:20">
      <c r="Q325" s="44">
        <v>11554.8</v>
      </c>
      <c r="R325" s="44">
        <v>8810.535</v>
      </c>
      <c r="S325" s="44">
        <f t="shared" si="51"/>
        <v>2744.265</v>
      </c>
      <c r="T325" s="44">
        <v>9779.69385</v>
      </c>
    </row>
    <row r="326" spans="17:20">
      <c r="Q326" s="44">
        <v>11678.5</v>
      </c>
      <c r="R326" s="44">
        <v>9161.78325</v>
      </c>
      <c r="S326" s="44">
        <f t="shared" si="51"/>
        <v>2516.71675</v>
      </c>
      <c r="T326" s="44">
        <v>10169.5794075</v>
      </c>
    </row>
    <row r="327" spans="17:20">
      <c r="Q327" s="44">
        <v>11826.8</v>
      </c>
      <c r="R327" s="44">
        <v>9496.9204</v>
      </c>
      <c r="S327" s="44">
        <f t="shared" si="51"/>
        <v>2329.8796</v>
      </c>
      <c r="T327" s="44">
        <v>10541.581644</v>
      </c>
    </row>
    <row r="328" spans="17:20">
      <c r="Q328" s="44">
        <v>12383</v>
      </c>
      <c r="R328" s="44">
        <v>10129.294</v>
      </c>
      <c r="S328" s="44">
        <f t="shared" si="51"/>
        <v>2253.706</v>
      </c>
      <c r="T328" s="44">
        <v>11243.51634</v>
      </c>
    </row>
    <row r="329" spans="17:20">
      <c r="Q329" s="44">
        <v>12049.8</v>
      </c>
      <c r="R329" s="44">
        <v>10097.7324</v>
      </c>
      <c r="S329" s="44">
        <f t="shared" si="51"/>
        <v>1952.0676</v>
      </c>
      <c r="T329" s="44">
        <v>11208.482964</v>
      </c>
    </row>
    <row r="330" spans="17:20">
      <c r="Q330" s="44">
        <v>12180.2</v>
      </c>
      <c r="R330" s="44">
        <v>10316.6294</v>
      </c>
      <c r="S330" s="44">
        <f t="shared" si="51"/>
        <v>1863.5706</v>
      </c>
      <c r="T330" s="44">
        <v>11451.458634</v>
      </c>
    </row>
    <row r="331" spans="17:20">
      <c r="Q331" s="44">
        <v>12436.2</v>
      </c>
      <c r="R331" s="44">
        <v>10720.0044</v>
      </c>
      <c r="S331" s="44">
        <f t="shared" si="51"/>
        <v>1716.1956</v>
      </c>
      <c r="T331" s="44">
        <v>11899.204884</v>
      </c>
    </row>
    <row r="332" spans="17:20">
      <c r="Q332" s="44">
        <v>39776.6</v>
      </c>
      <c r="R332" s="44">
        <v>24641.6037</v>
      </c>
      <c r="S332" s="44">
        <f t="shared" si="51"/>
        <v>15134.9963</v>
      </c>
      <c r="T332" s="44">
        <v>14247.77525934</v>
      </c>
    </row>
    <row r="333" spans="17:20">
      <c r="Q333" s="44">
        <v>39577.76</v>
      </c>
      <c r="R333" s="44">
        <v>25883.85504</v>
      </c>
      <c r="S333" s="44">
        <f t="shared" si="51"/>
        <v>13693.90496</v>
      </c>
      <c r="T333" s="44">
        <v>14966.044984128</v>
      </c>
    </row>
    <row r="334" spans="17:20">
      <c r="Q334" s="44">
        <v>37519.75</v>
      </c>
      <c r="R334" s="44">
        <v>25100.71275</v>
      </c>
      <c r="S334" s="44">
        <f t="shared" si="51"/>
        <v>12419.03725</v>
      </c>
      <c r="T334" s="44">
        <v>14513.23211205</v>
      </c>
    </row>
    <row r="335" spans="17:20">
      <c r="Q335" s="44">
        <v>36019</v>
      </c>
      <c r="R335" s="44">
        <v>24528.939</v>
      </c>
      <c r="S335" s="44">
        <f t="shared" si="51"/>
        <v>11490.061</v>
      </c>
      <c r="T335" s="44">
        <v>14182.6325298</v>
      </c>
    </row>
    <row r="336" spans="17:20">
      <c r="Q336" s="44">
        <v>35789.5</v>
      </c>
      <c r="R336" s="44">
        <v>25088.4395</v>
      </c>
      <c r="S336" s="44">
        <f t="shared" si="51"/>
        <v>10701.0605</v>
      </c>
      <c r="T336" s="44">
        <v>14506.1357189</v>
      </c>
    </row>
    <row r="337" spans="17:20">
      <c r="Q337" s="44">
        <v>37042.1</v>
      </c>
      <c r="R337" s="44">
        <v>26318.41205</v>
      </c>
      <c r="S337" s="44">
        <f t="shared" si="51"/>
        <v>10723.68795</v>
      </c>
      <c r="T337" s="44">
        <v>15217.30584731</v>
      </c>
    </row>
    <row r="338" spans="17:20">
      <c r="Q338" s="44">
        <v>39496.1</v>
      </c>
      <c r="R338" s="44">
        <v>28496.43615</v>
      </c>
      <c r="S338" s="44">
        <f t="shared" si="51"/>
        <v>10999.66385</v>
      </c>
      <c r="T338" s="44">
        <v>16476.63938193</v>
      </c>
    </row>
    <row r="339" spans="17:20">
      <c r="Q339" s="44">
        <v>38350.7</v>
      </c>
      <c r="R339" s="44">
        <v>28417.8687</v>
      </c>
      <c r="S339" s="44">
        <f t="shared" si="51"/>
        <v>9932.8313</v>
      </c>
      <c r="T339" s="44">
        <v>16431.21168234</v>
      </c>
    </row>
    <row r="340" spans="17:20">
      <c r="Q340" s="44">
        <v>36619.2</v>
      </c>
      <c r="R340" s="44">
        <v>27922.14</v>
      </c>
      <c r="S340" s="44">
        <f t="shared" si="51"/>
        <v>8697.06</v>
      </c>
      <c r="T340" s="44">
        <v>16144.581348</v>
      </c>
    </row>
    <row r="341" spans="17:20">
      <c r="Q341" s="44">
        <v>38440.7</v>
      </c>
      <c r="R341" s="44">
        <v>30156.72915</v>
      </c>
      <c r="S341" s="44">
        <f t="shared" si="51"/>
        <v>8283.97085</v>
      </c>
      <c r="T341" s="44">
        <v>17436.62079453</v>
      </c>
    </row>
    <row r="342" spans="17:20">
      <c r="Q342" s="44">
        <v>43949.4</v>
      </c>
      <c r="R342" s="44">
        <v>35291.3682</v>
      </c>
      <c r="S342" s="44">
        <f t="shared" si="51"/>
        <v>8658.0318</v>
      </c>
      <c r="T342" s="44">
        <v>20405.46909324</v>
      </c>
    </row>
    <row r="343" spans="17:20">
      <c r="Q343" s="44">
        <v>43406.2</v>
      </c>
      <c r="R343" s="44">
        <v>35506.2716</v>
      </c>
      <c r="S343" s="44">
        <f t="shared" si="51"/>
        <v>7899.9284</v>
      </c>
      <c r="T343" s="44">
        <v>20529.72623912</v>
      </c>
    </row>
    <row r="344" spans="17:20">
      <c r="Q344" s="44">
        <v>45682.6</v>
      </c>
      <c r="R344" s="44">
        <v>38282.0188</v>
      </c>
      <c r="S344" s="44">
        <f t="shared" si="51"/>
        <v>7400.5812</v>
      </c>
      <c r="T344" s="44">
        <v>22134.66327016</v>
      </c>
    </row>
    <row r="345" spans="17:20">
      <c r="Q345" s="44">
        <v>45473.7</v>
      </c>
      <c r="R345" s="44">
        <v>38516.2239</v>
      </c>
      <c r="S345" s="44">
        <f t="shared" si="51"/>
        <v>6957.4761</v>
      </c>
      <c r="T345" s="44">
        <v>22270.08065898</v>
      </c>
    </row>
    <row r="346" spans="17:20">
      <c r="Q346" s="44">
        <v>43472.6</v>
      </c>
      <c r="R346" s="44">
        <v>37473.3812</v>
      </c>
      <c r="S346" s="44">
        <f t="shared" si="51"/>
        <v>5999.2188</v>
      </c>
      <c r="T346" s="44">
        <v>21667.10900984</v>
      </c>
    </row>
    <row r="347" spans="17:20">
      <c r="Q347" s="44">
        <v>6892.7</v>
      </c>
      <c r="R347" s="44">
        <v>4270.02765</v>
      </c>
      <c r="S347" s="44">
        <f t="shared" si="51"/>
        <v>2622.67235</v>
      </c>
      <c r="T347" s="44">
        <v>6289.9642298325</v>
      </c>
    </row>
    <row r="348" spans="17:20">
      <c r="Q348" s="44">
        <v>7120.11</v>
      </c>
      <c r="R348" s="44">
        <v>4656.55194</v>
      </c>
      <c r="S348" s="44">
        <f t="shared" si="51"/>
        <v>2463.55806</v>
      </c>
      <c r="T348" s="44">
        <v>6859.333835217</v>
      </c>
    </row>
    <row r="349" spans="17:20">
      <c r="Q349" s="44">
        <v>7698.14</v>
      </c>
      <c r="R349" s="44">
        <v>5150.05566</v>
      </c>
      <c r="S349" s="44">
        <f t="shared" si="51"/>
        <v>2548.08434</v>
      </c>
      <c r="T349" s="44">
        <v>7586.289489963</v>
      </c>
    </row>
    <row r="350" spans="17:20">
      <c r="Q350" s="44">
        <v>8355.3</v>
      </c>
      <c r="R350" s="44">
        <v>5689.9593</v>
      </c>
      <c r="S350" s="44">
        <f t="shared" si="51"/>
        <v>2665.3407</v>
      </c>
      <c r="T350" s="44">
        <v>8381.594546865</v>
      </c>
    </row>
    <row r="351" spans="17:20">
      <c r="Q351" s="44">
        <v>8154.7</v>
      </c>
      <c r="R351" s="44">
        <v>5716.4447</v>
      </c>
      <c r="S351" s="44">
        <f t="shared" si="51"/>
        <v>2438.2553</v>
      </c>
      <c r="T351" s="44">
        <v>8420.608865335</v>
      </c>
    </row>
    <row r="352" spans="17:20">
      <c r="Q352" s="44">
        <v>7932.1</v>
      </c>
      <c r="R352" s="44">
        <v>5635.75705</v>
      </c>
      <c r="S352" s="44">
        <f t="shared" si="51"/>
        <v>2296.34295</v>
      </c>
      <c r="T352" s="44">
        <v>8301.7519225025</v>
      </c>
    </row>
    <row r="353" spans="17:20">
      <c r="Q353" s="44">
        <v>8402.8</v>
      </c>
      <c r="R353" s="44">
        <v>6062.6202</v>
      </c>
      <c r="S353" s="44">
        <f t="shared" si="51"/>
        <v>2340.1798</v>
      </c>
      <c r="T353" s="44">
        <v>8930.54268561</v>
      </c>
    </row>
    <row r="354" spans="17:20">
      <c r="Q354" s="44">
        <v>8675</v>
      </c>
      <c r="R354" s="44">
        <v>6428.175</v>
      </c>
      <c r="S354" s="44">
        <f t="shared" si="51"/>
        <v>2246.825</v>
      </c>
      <c r="T354" s="44">
        <v>9469.02318375</v>
      </c>
    </row>
    <row r="355" spans="17:20">
      <c r="Q355" s="44">
        <v>9178.2</v>
      </c>
      <c r="R355" s="44">
        <v>6998.3775</v>
      </c>
      <c r="S355" s="44">
        <f t="shared" si="51"/>
        <v>2179.8225</v>
      </c>
      <c r="T355" s="44">
        <v>10308.959976375</v>
      </c>
    </row>
    <row r="356" spans="17:20">
      <c r="Q356" s="44">
        <v>9694</v>
      </c>
      <c r="R356" s="44">
        <v>7604.943</v>
      </c>
      <c r="S356" s="44">
        <f t="shared" si="51"/>
        <v>2089.057</v>
      </c>
      <c r="T356" s="44">
        <v>11202.46128615</v>
      </c>
    </row>
    <row r="357" spans="17:20">
      <c r="Q357" s="44">
        <v>10640.7</v>
      </c>
      <c r="R357" s="44">
        <v>8544.4821</v>
      </c>
      <c r="S357" s="44">
        <f t="shared" si="51"/>
        <v>2096.2179</v>
      </c>
      <c r="T357" s="44">
        <v>12586.449357405</v>
      </c>
    </row>
    <row r="358" spans="17:20">
      <c r="Q358" s="44">
        <v>12082.5</v>
      </c>
      <c r="R358" s="44">
        <v>9883.485</v>
      </c>
      <c r="S358" s="44">
        <f t="shared" si="51"/>
        <v>2199.015</v>
      </c>
      <c r="T358" s="44">
        <v>14558.86757925</v>
      </c>
    </row>
    <row r="359" spans="17:20">
      <c r="Q359" s="44">
        <v>12017.8</v>
      </c>
      <c r="R359" s="44">
        <v>10070.9164</v>
      </c>
      <c r="S359" s="44">
        <f t="shared" si="51"/>
        <v>1946.8836</v>
      </c>
      <c r="T359" s="44">
        <v>14834.96340302</v>
      </c>
    </row>
    <row r="360" spans="17:20">
      <c r="Q360" s="44">
        <v>12246.1</v>
      </c>
      <c r="R360" s="44">
        <v>10372.4467</v>
      </c>
      <c r="S360" s="44">
        <f t="shared" si="51"/>
        <v>1873.6533</v>
      </c>
      <c r="T360" s="44">
        <v>15279.132611435</v>
      </c>
    </row>
    <row r="361" spans="17:20">
      <c r="Q361" s="44">
        <v>12742.1</v>
      </c>
      <c r="R361" s="44">
        <v>10983.6902</v>
      </c>
      <c r="S361" s="44">
        <f t="shared" si="51"/>
        <v>1758.4098</v>
      </c>
      <c r="T361" s="44">
        <v>16179.52484911</v>
      </c>
    </row>
    <row r="362" spans="17:20">
      <c r="Q362" s="44">
        <v>11705.8</v>
      </c>
      <c r="R362" s="44">
        <v>7251.7431</v>
      </c>
      <c r="S362" s="44">
        <f t="shared" si="51"/>
        <v>4454.0569</v>
      </c>
      <c r="T362" s="44">
        <v>2945.65804722</v>
      </c>
    </row>
    <row r="363" spans="17:20">
      <c r="Q363" s="44">
        <v>11730.39</v>
      </c>
      <c r="R363" s="44">
        <v>7671.67506</v>
      </c>
      <c r="S363" s="44">
        <f t="shared" si="51"/>
        <v>4058.71494</v>
      </c>
      <c r="T363" s="44">
        <v>3116.234409372</v>
      </c>
    </row>
    <row r="364" spans="17:20">
      <c r="Q364" s="44">
        <v>11949.64</v>
      </c>
      <c r="R364" s="44">
        <v>7994.30916</v>
      </c>
      <c r="S364" s="44">
        <f t="shared" si="51"/>
        <v>3955.33084</v>
      </c>
      <c r="T364" s="44">
        <v>3247.288380792</v>
      </c>
    </row>
    <row r="365" spans="17:20">
      <c r="Q365" s="44">
        <v>12431.5</v>
      </c>
      <c r="R365" s="44">
        <v>8465.8515</v>
      </c>
      <c r="S365" s="44">
        <f t="shared" si="51"/>
        <v>3965.6485</v>
      </c>
      <c r="T365" s="44">
        <v>3438.8288793</v>
      </c>
    </row>
    <row r="366" spans="17:20">
      <c r="Q366" s="44">
        <v>12131.4</v>
      </c>
      <c r="R366" s="44">
        <v>8504.1114</v>
      </c>
      <c r="S366" s="44">
        <f t="shared" si="51"/>
        <v>3627.2886</v>
      </c>
      <c r="T366" s="44">
        <v>3454.37005068</v>
      </c>
    </row>
    <row r="367" spans="17:20">
      <c r="Q367" s="44">
        <v>12313.4</v>
      </c>
      <c r="R367" s="44">
        <v>8748.6707</v>
      </c>
      <c r="S367" s="44">
        <f t="shared" si="51"/>
        <v>3564.7293</v>
      </c>
      <c r="T367" s="44">
        <v>3553.71003834</v>
      </c>
    </row>
    <row r="368" spans="17:20">
      <c r="Q368" s="44">
        <v>12498.1</v>
      </c>
      <c r="R368" s="44">
        <v>9017.37915</v>
      </c>
      <c r="S368" s="44">
        <f t="shared" si="51"/>
        <v>3480.72085</v>
      </c>
      <c r="T368" s="44">
        <v>3662.85941073</v>
      </c>
    </row>
    <row r="369" spans="17:20">
      <c r="Q369" s="44">
        <v>12699.9</v>
      </c>
      <c r="R369" s="44">
        <v>9410.6259</v>
      </c>
      <c r="S369" s="44">
        <f t="shared" si="51"/>
        <v>3289.2741</v>
      </c>
      <c r="T369" s="44">
        <v>3822.59624058</v>
      </c>
    </row>
    <row r="370" spans="17:20">
      <c r="Q370" s="44">
        <v>14039.8</v>
      </c>
      <c r="R370" s="44">
        <v>10705.3475</v>
      </c>
      <c r="S370" s="44">
        <f t="shared" si="51"/>
        <v>3334.4525</v>
      </c>
      <c r="T370" s="44">
        <v>4348.5121545</v>
      </c>
    </row>
    <row r="371" spans="17:20">
      <c r="Q371" s="44">
        <v>14782.5</v>
      </c>
      <c r="R371" s="44">
        <v>11596.87125</v>
      </c>
      <c r="S371" s="44">
        <f t="shared" si="51"/>
        <v>3185.62875</v>
      </c>
      <c r="T371" s="44">
        <v>4710.64910175</v>
      </c>
    </row>
    <row r="372" spans="17:20">
      <c r="Q372" s="44">
        <v>16085.1</v>
      </c>
      <c r="R372" s="44">
        <v>12916.3353</v>
      </c>
      <c r="S372" s="44">
        <f t="shared" si="51"/>
        <v>3168.7647</v>
      </c>
      <c r="T372" s="44">
        <v>5246.61539886</v>
      </c>
    </row>
    <row r="373" spans="17:20">
      <c r="Q373" s="44">
        <v>18975.7</v>
      </c>
      <c r="R373" s="44">
        <v>15522.1226</v>
      </c>
      <c r="S373" s="44">
        <f t="shared" si="51"/>
        <v>3453.5774</v>
      </c>
      <c r="T373" s="44">
        <v>6305.08620012</v>
      </c>
    </row>
    <row r="374" spans="17:20">
      <c r="Q374" s="44">
        <v>19148.1</v>
      </c>
      <c r="R374" s="44">
        <v>16046.1078</v>
      </c>
      <c r="S374" s="44">
        <f t="shared" si="51"/>
        <v>3101.9922</v>
      </c>
      <c r="T374" s="44">
        <v>6517.92898836</v>
      </c>
    </row>
    <row r="375" spans="17:20">
      <c r="Q375" s="44">
        <v>19124.9</v>
      </c>
      <c r="R375" s="44">
        <v>16198.7903</v>
      </c>
      <c r="S375" s="44">
        <f t="shared" si="51"/>
        <v>2926.1097</v>
      </c>
      <c r="T375" s="44">
        <v>6579.94861986</v>
      </c>
    </row>
    <row r="376" spans="17:20">
      <c r="Q376" s="44">
        <v>18509.1</v>
      </c>
      <c r="R376" s="44">
        <v>15954.8442</v>
      </c>
      <c r="S376" s="44">
        <f t="shared" si="51"/>
        <v>2554.2558</v>
      </c>
      <c r="T376" s="44">
        <v>6480.85771404</v>
      </c>
    </row>
    <row r="377" spans="17:20">
      <c r="Q377" s="44">
        <v>112.5</v>
      </c>
      <c r="R377" s="44">
        <v>69.69375</v>
      </c>
      <c r="S377" s="44">
        <f t="shared" si="51"/>
        <v>42.80625</v>
      </c>
      <c r="T377" s="44">
        <v>87.026585625</v>
      </c>
    </row>
    <row r="378" spans="17:20">
      <c r="Q378" s="44">
        <v>109.35</v>
      </c>
      <c r="R378" s="44">
        <v>71.5149</v>
      </c>
      <c r="S378" s="44">
        <f t="shared" si="51"/>
        <v>37.8351</v>
      </c>
      <c r="T378" s="44">
        <v>89.30065563</v>
      </c>
    </row>
    <row r="379" spans="17:20">
      <c r="Q379" s="44">
        <v>122.59</v>
      </c>
      <c r="R379" s="44">
        <v>82.01271</v>
      </c>
      <c r="S379" s="44">
        <f t="shared" si="51"/>
        <v>40.57729</v>
      </c>
      <c r="T379" s="44">
        <v>102.409270977</v>
      </c>
    </row>
    <row r="380" spans="17:20">
      <c r="Q380" s="44">
        <v>141.9</v>
      </c>
      <c r="R380" s="44">
        <v>96.6339</v>
      </c>
      <c r="S380" s="44">
        <f t="shared" si="51"/>
        <v>45.2661</v>
      </c>
      <c r="T380" s="44">
        <v>120.66675093</v>
      </c>
    </row>
    <row r="381" spans="17:20">
      <c r="Q381" s="44">
        <v>155.8</v>
      </c>
      <c r="R381" s="44">
        <v>109.2158</v>
      </c>
      <c r="S381" s="44">
        <f t="shared" si="51"/>
        <v>46.5842</v>
      </c>
      <c r="T381" s="44">
        <v>136.37776946</v>
      </c>
    </row>
    <row r="382" spans="17:20">
      <c r="Q382" s="44">
        <v>129.2</v>
      </c>
      <c r="R382" s="44">
        <v>91.7966</v>
      </c>
      <c r="S382" s="44">
        <f t="shared" si="51"/>
        <v>37.4034</v>
      </c>
      <c r="T382" s="44">
        <v>114.62641442</v>
      </c>
    </row>
    <row r="383" spans="17:20">
      <c r="Q383" s="44">
        <v>130.1</v>
      </c>
      <c r="R383" s="44">
        <v>93.86715</v>
      </c>
      <c r="S383" s="44">
        <f t="shared" si="51"/>
        <v>36.23285</v>
      </c>
      <c r="T383" s="44">
        <v>117.211910205</v>
      </c>
    </row>
    <row r="384" spans="17:20">
      <c r="Q384" s="44">
        <v>130.1</v>
      </c>
      <c r="R384" s="44">
        <v>96.4041</v>
      </c>
      <c r="S384" s="44">
        <f t="shared" si="51"/>
        <v>33.6959</v>
      </c>
      <c r="T384" s="44">
        <v>120.37979967</v>
      </c>
    </row>
    <row r="385" spans="17:20">
      <c r="Q385" s="44">
        <v>113.9</v>
      </c>
      <c r="R385" s="44">
        <v>86.84875</v>
      </c>
      <c r="S385" s="44">
        <f t="shared" si="51"/>
        <v>27.05125</v>
      </c>
      <c r="T385" s="44">
        <v>108.448034125</v>
      </c>
    </row>
    <row r="386" spans="17:20">
      <c r="Q386" s="44">
        <v>111.7</v>
      </c>
      <c r="R386" s="44">
        <v>87.62865</v>
      </c>
      <c r="S386" s="44">
        <f t="shared" ref="S386:S449" si="52">Q386-R386</f>
        <v>24.07135</v>
      </c>
      <c r="T386" s="44">
        <v>109.421895255</v>
      </c>
    </row>
    <row r="387" spans="17:20">
      <c r="Q387" s="44">
        <v>130</v>
      </c>
      <c r="R387" s="44">
        <v>104.39</v>
      </c>
      <c r="S387" s="44">
        <f t="shared" si="52"/>
        <v>25.61</v>
      </c>
      <c r="T387" s="44">
        <v>130.351793</v>
      </c>
    </row>
    <row r="388" spans="17:20">
      <c r="Q388" s="44">
        <v>148.1</v>
      </c>
      <c r="R388" s="44">
        <v>121.1458</v>
      </c>
      <c r="S388" s="44">
        <f t="shared" si="52"/>
        <v>26.9542</v>
      </c>
      <c r="T388" s="44">
        <v>151.27476046</v>
      </c>
    </row>
    <row r="389" spans="17:20">
      <c r="Q389" s="44">
        <v>195.1</v>
      </c>
      <c r="R389" s="44">
        <v>163.4938</v>
      </c>
      <c r="S389" s="44">
        <f t="shared" si="52"/>
        <v>31.6062</v>
      </c>
      <c r="T389" s="44">
        <v>204.15470806</v>
      </c>
    </row>
    <row r="390" spans="17:20">
      <c r="Q390" s="44">
        <v>214.6</v>
      </c>
      <c r="R390" s="44">
        <v>181.7662</v>
      </c>
      <c r="S390" s="44">
        <f t="shared" si="52"/>
        <v>32.8338</v>
      </c>
      <c r="T390" s="44">
        <v>226.97145394</v>
      </c>
    </row>
    <row r="391" spans="17:20">
      <c r="Q391" s="44">
        <v>229.7</v>
      </c>
      <c r="R391" s="44">
        <v>198.0014</v>
      </c>
      <c r="S391" s="44">
        <f t="shared" si="52"/>
        <v>31.6986</v>
      </c>
      <c r="T391" s="44">
        <v>247.24434818</v>
      </c>
    </row>
    <row r="392" spans="17:20">
      <c r="Q392" s="44">
        <v>5592.5</v>
      </c>
      <c r="R392" s="44">
        <v>3464.55375</v>
      </c>
      <c r="S392" s="44">
        <f t="shared" si="52"/>
        <v>2127.94625</v>
      </c>
      <c r="T392" s="44">
        <v>1379.58530325</v>
      </c>
    </row>
    <row r="393" spans="17:20">
      <c r="Q393" s="44">
        <v>5726.71</v>
      </c>
      <c r="R393" s="44">
        <v>3745.26834</v>
      </c>
      <c r="S393" s="44">
        <f t="shared" si="52"/>
        <v>1981.44166</v>
      </c>
      <c r="T393" s="44">
        <v>1491.365852988</v>
      </c>
    </row>
    <row r="394" spans="17:20">
      <c r="Q394" s="44">
        <v>6255</v>
      </c>
      <c r="R394" s="44">
        <v>4184.595</v>
      </c>
      <c r="S394" s="44">
        <f t="shared" si="52"/>
        <v>2070.405</v>
      </c>
      <c r="T394" s="44">
        <v>1666.305729</v>
      </c>
    </row>
    <row r="395" spans="17:20">
      <c r="Q395" s="44">
        <v>6749.2</v>
      </c>
      <c r="R395" s="44">
        <v>4596.2052</v>
      </c>
      <c r="S395" s="44">
        <f t="shared" si="52"/>
        <v>2152.9948</v>
      </c>
      <c r="T395" s="44">
        <v>1830.20891064</v>
      </c>
    </row>
    <row r="396" spans="17:20">
      <c r="Q396" s="44">
        <v>6708.4</v>
      </c>
      <c r="R396" s="44">
        <v>4702.5884</v>
      </c>
      <c r="S396" s="44">
        <f t="shared" si="52"/>
        <v>2005.8116</v>
      </c>
      <c r="T396" s="44">
        <v>1872.57070088</v>
      </c>
    </row>
    <row r="397" spans="17:20">
      <c r="Q397" s="44">
        <v>6623.5</v>
      </c>
      <c r="R397" s="44">
        <v>4705.99675</v>
      </c>
      <c r="S397" s="44">
        <f t="shared" si="52"/>
        <v>1917.50325</v>
      </c>
      <c r="T397" s="44">
        <v>1873.92790585</v>
      </c>
    </row>
    <row r="398" spans="17:20">
      <c r="Q398" s="44">
        <v>6733.6</v>
      </c>
      <c r="R398" s="44">
        <v>4858.2924</v>
      </c>
      <c r="S398" s="44">
        <f t="shared" si="52"/>
        <v>1875.3076</v>
      </c>
      <c r="T398" s="44">
        <v>1934.57203368</v>
      </c>
    </row>
    <row r="399" spans="17:20">
      <c r="Q399" s="44">
        <v>6626.4</v>
      </c>
      <c r="R399" s="44">
        <v>4910.1624</v>
      </c>
      <c r="S399" s="44">
        <f t="shared" si="52"/>
        <v>1716.2376</v>
      </c>
      <c r="T399" s="44">
        <v>1955.22666768</v>
      </c>
    </row>
    <row r="400" spans="17:20">
      <c r="Q400" s="44">
        <v>7315.6</v>
      </c>
      <c r="R400" s="44">
        <v>5578.145</v>
      </c>
      <c r="S400" s="44">
        <f t="shared" si="52"/>
        <v>1737.455</v>
      </c>
      <c r="T400" s="44">
        <v>2221.217339</v>
      </c>
    </row>
    <row r="401" spans="17:20">
      <c r="Q401" s="44">
        <v>7255</v>
      </c>
      <c r="R401" s="44">
        <v>5691.5475</v>
      </c>
      <c r="S401" s="44">
        <f t="shared" si="52"/>
        <v>1563.4525</v>
      </c>
      <c r="T401" s="44">
        <v>2266.3742145</v>
      </c>
    </row>
    <row r="402" spans="17:20">
      <c r="Q402" s="44">
        <v>7760.2</v>
      </c>
      <c r="R402" s="44">
        <v>6231.4406</v>
      </c>
      <c r="S402" s="44">
        <f t="shared" si="52"/>
        <v>1528.7594</v>
      </c>
      <c r="T402" s="44">
        <v>2481.35964692</v>
      </c>
    </row>
    <row r="403" spans="17:20">
      <c r="Q403" s="44">
        <v>7738.3</v>
      </c>
      <c r="R403" s="44">
        <v>6329.9294</v>
      </c>
      <c r="S403" s="44">
        <f t="shared" si="52"/>
        <v>1408.3706</v>
      </c>
      <c r="T403" s="44">
        <v>2520.57788708</v>
      </c>
    </row>
    <row r="404" spans="17:20">
      <c r="Q404" s="44">
        <v>7695.5</v>
      </c>
      <c r="R404" s="44">
        <v>6448.829</v>
      </c>
      <c r="S404" s="44">
        <f t="shared" si="52"/>
        <v>1246.671</v>
      </c>
      <c r="T404" s="44">
        <v>2567.9237078</v>
      </c>
    </row>
    <row r="405" spans="17:20">
      <c r="Q405" s="44">
        <v>7701.2</v>
      </c>
      <c r="R405" s="44">
        <v>6522.9164</v>
      </c>
      <c r="S405" s="44">
        <f t="shared" si="52"/>
        <v>1178.2836</v>
      </c>
      <c r="T405" s="44">
        <v>2597.42531048</v>
      </c>
    </row>
    <row r="406" spans="17:20">
      <c r="Q406" s="44">
        <v>7823.2</v>
      </c>
      <c r="R406" s="44">
        <v>6743.5984</v>
      </c>
      <c r="S406" s="44">
        <f t="shared" si="52"/>
        <v>1079.6016</v>
      </c>
      <c r="T406" s="44">
        <v>2685.30088288</v>
      </c>
    </row>
    <row r="407" spans="17:20">
      <c r="Q407" s="44">
        <v>3515.8</v>
      </c>
      <c r="R407" s="44">
        <v>2178.0381</v>
      </c>
      <c r="S407" s="44">
        <f t="shared" si="52"/>
        <v>1337.7619</v>
      </c>
      <c r="T407" s="44">
        <v>2873.158959615</v>
      </c>
    </row>
    <row r="408" spans="17:20">
      <c r="Q408" s="44">
        <v>3567.87</v>
      </c>
      <c r="R408" s="44">
        <v>2333.38698</v>
      </c>
      <c r="S408" s="44">
        <f t="shared" si="52"/>
        <v>1234.48302</v>
      </c>
      <c r="T408" s="44">
        <v>3078.087434667</v>
      </c>
    </row>
    <row r="409" spans="17:20">
      <c r="Q409" s="44">
        <v>3676.64</v>
      </c>
      <c r="R409" s="44">
        <v>2459.67216</v>
      </c>
      <c r="S409" s="44">
        <f t="shared" si="52"/>
        <v>1216.96784</v>
      </c>
      <c r="T409" s="44">
        <v>3244.676529864</v>
      </c>
    </row>
    <row r="410" spans="17:20">
      <c r="Q410" s="44">
        <v>3792.3</v>
      </c>
      <c r="R410" s="44">
        <v>2582.5563</v>
      </c>
      <c r="S410" s="44">
        <f t="shared" si="52"/>
        <v>1209.7437</v>
      </c>
      <c r="T410" s="44">
        <v>3406.779143145</v>
      </c>
    </row>
    <row r="411" spans="17:20">
      <c r="Q411" s="44">
        <v>3688.5</v>
      </c>
      <c r="R411" s="44">
        <v>2585.6385</v>
      </c>
      <c r="S411" s="44">
        <f t="shared" si="52"/>
        <v>1102.8615</v>
      </c>
      <c r="T411" s="44">
        <v>3410.845027275</v>
      </c>
    </row>
    <row r="412" spans="17:20">
      <c r="Q412" s="44">
        <v>3930.2</v>
      </c>
      <c r="R412" s="44">
        <v>2792.4071</v>
      </c>
      <c r="S412" s="44">
        <f t="shared" si="52"/>
        <v>1137.7929</v>
      </c>
      <c r="T412" s="44">
        <v>3683.603825965</v>
      </c>
    </row>
    <row r="413" spans="17:20">
      <c r="Q413" s="44">
        <v>3898.1</v>
      </c>
      <c r="R413" s="44">
        <v>2812.47915</v>
      </c>
      <c r="S413" s="44">
        <f t="shared" si="52"/>
        <v>1085.62085</v>
      </c>
      <c r="T413" s="44">
        <v>3710.0818707225</v>
      </c>
    </row>
    <row r="414" spans="17:20">
      <c r="Q414" s="44">
        <v>3852.3</v>
      </c>
      <c r="R414" s="44">
        <v>2854.5543</v>
      </c>
      <c r="S414" s="44">
        <f t="shared" si="52"/>
        <v>997.7457</v>
      </c>
      <c r="T414" s="44">
        <v>3765.585304845</v>
      </c>
    </row>
    <row r="415" spans="17:20">
      <c r="Q415" s="44">
        <v>4122</v>
      </c>
      <c r="R415" s="44">
        <v>3143.025</v>
      </c>
      <c r="S415" s="44">
        <f t="shared" si="52"/>
        <v>978.975</v>
      </c>
      <c r="T415" s="44">
        <v>4146.12142875</v>
      </c>
    </row>
    <row r="416" spans="17:20">
      <c r="Q416" s="44">
        <v>4183.8</v>
      </c>
      <c r="R416" s="44">
        <v>3282.1911</v>
      </c>
      <c r="S416" s="44">
        <f t="shared" si="52"/>
        <v>901.6089</v>
      </c>
      <c r="T416" s="44">
        <v>4329.702389565</v>
      </c>
    </row>
    <row r="417" spans="17:20">
      <c r="Q417" s="44">
        <v>4480</v>
      </c>
      <c r="R417" s="44">
        <v>3597.44</v>
      </c>
      <c r="S417" s="44">
        <f t="shared" si="52"/>
        <v>882.56</v>
      </c>
      <c r="T417" s="44">
        <v>4745.562976</v>
      </c>
    </row>
    <row r="418" spans="17:20">
      <c r="Q418" s="44">
        <v>5320.8</v>
      </c>
      <c r="R418" s="44">
        <v>4352.4144</v>
      </c>
      <c r="S418" s="44">
        <f t="shared" si="52"/>
        <v>968.385600000001</v>
      </c>
      <c r="T418" s="44">
        <v>5741.48745576</v>
      </c>
    </row>
    <row r="419" spans="17:20">
      <c r="Q419" s="44">
        <v>5810.3</v>
      </c>
      <c r="R419" s="44">
        <v>4869.0314</v>
      </c>
      <c r="S419" s="44">
        <f t="shared" si="52"/>
        <v>941.2686</v>
      </c>
      <c r="T419" s="44">
        <v>6422.98277131</v>
      </c>
    </row>
    <row r="420" spans="17:20">
      <c r="Q420" s="44">
        <v>6130</v>
      </c>
      <c r="R420" s="44">
        <v>5192.11</v>
      </c>
      <c r="S420" s="44">
        <f t="shared" si="52"/>
        <v>937.89</v>
      </c>
      <c r="T420" s="44">
        <v>6849.1719065</v>
      </c>
    </row>
    <row r="421" spans="17:20">
      <c r="Q421" s="44">
        <v>6718.5</v>
      </c>
      <c r="R421" s="44">
        <v>5791.347</v>
      </c>
      <c r="S421" s="44">
        <f t="shared" si="52"/>
        <v>927.153</v>
      </c>
      <c r="T421" s="44">
        <v>7639.65539505</v>
      </c>
    </row>
    <row r="422" spans="17:20">
      <c r="Q422" s="44">
        <v>226.3</v>
      </c>
      <c r="R422" s="44">
        <v>140.19285</v>
      </c>
      <c r="S422" s="44">
        <f t="shared" si="52"/>
        <v>86.10715</v>
      </c>
      <c r="T422" s="44">
        <v>78.1224656625</v>
      </c>
    </row>
    <row r="423" spans="17:20">
      <c r="Q423" s="44">
        <v>229.91</v>
      </c>
      <c r="R423" s="44">
        <v>150.36114</v>
      </c>
      <c r="S423" s="44">
        <f t="shared" si="52"/>
        <v>79.54886</v>
      </c>
      <c r="T423" s="44">
        <v>83.788745265</v>
      </c>
    </row>
    <row r="424" spans="17:20">
      <c r="Q424" s="44">
        <v>242.22</v>
      </c>
      <c r="R424" s="44">
        <v>162.04518</v>
      </c>
      <c r="S424" s="44">
        <f t="shared" si="52"/>
        <v>80.17482</v>
      </c>
      <c r="T424" s="44">
        <v>90.299676555</v>
      </c>
    </row>
    <row r="425" spans="17:20">
      <c r="Q425" s="44">
        <v>251.9</v>
      </c>
      <c r="R425" s="44">
        <v>171.5439</v>
      </c>
      <c r="S425" s="44">
        <f t="shared" si="52"/>
        <v>80.3561</v>
      </c>
      <c r="T425" s="44">
        <v>95.592838275</v>
      </c>
    </row>
    <row r="426" spans="17:20">
      <c r="Q426" s="44">
        <v>268.5</v>
      </c>
      <c r="R426" s="44">
        <v>188.2185</v>
      </c>
      <c r="S426" s="44">
        <f t="shared" si="52"/>
        <v>80.2815</v>
      </c>
      <c r="T426" s="44">
        <v>104.884759125</v>
      </c>
    </row>
    <row r="427" spans="17:20">
      <c r="Q427" s="44">
        <v>269.3</v>
      </c>
      <c r="R427" s="44">
        <v>191.33765</v>
      </c>
      <c r="S427" s="44">
        <f t="shared" si="52"/>
        <v>77.96235</v>
      </c>
      <c r="T427" s="44">
        <v>106.6229054625</v>
      </c>
    </row>
    <row r="428" spans="17:20">
      <c r="Q428" s="44">
        <v>278.6</v>
      </c>
      <c r="R428" s="44">
        <v>201.0099</v>
      </c>
      <c r="S428" s="44">
        <f t="shared" si="52"/>
        <v>77.5901</v>
      </c>
      <c r="T428" s="44">
        <v>112.012766775</v>
      </c>
    </row>
    <row r="429" spans="17:20">
      <c r="Q429" s="44">
        <v>299.8</v>
      </c>
      <c r="R429" s="44">
        <v>222.1518</v>
      </c>
      <c r="S429" s="44">
        <f t="shared" si="52"/>
        <v>77.6482</v>
      </c>
      <c r="T429" s="44">
        <v>123.79409055</v>
      </c>
    </row>
    <row r="430" spans="17:20">
      <c r="Q430" s="44">
        <v>317.5</v>
      </c>
      <c r="R430" s="44">
        <v>242.09375</v>
      </c>
      <c r="S430" s="44">
        <f t="shared" si="52"/>
        <v>75.40625</v>
      </c>
      <c r="T430" s="44">
        <v>134.9067421875</v>
      </c>
    </row>
    <row r="431" spans="17:20">
      <c r="Q431" s="44">
        <v>305.7</v>
      </c>
      <c r="R431" s="44">
        <v>239.82165</v>
      </c>
      <c r="S431" s="44">
        <f t="shared" si="52"/>
        <v>65.87835</v>
      </c>
      <c r="T431" s="44">
        <v>133.6406144625</v>
      </c>
    </row>
    <row r="432" spans="17:20">
      <c r="Q432" s="44">
        <v>149.4</v>
      </c>
      <c r="R432" s="44">
        <v>119.9682</v>
      </c>
      <c r="S432" s="44">
        <f t="shared" si="52"/>
        <v>29.4318</v>
      </c>
      <c r="T432" s="44">
        <v>66.85227945</v>
      </c>
    </row>
    <row r="433" spans="17:20">
      <c r="Q433" s="44">
        <v>175.6</v>
      </c>
      <c r="R433" s="44">
        <v>143.6408</v>
      </c>
      <c r="S433" s="44">
        <f t="shared" si="52"/>
        <v>31.9592</v>
      </c>
      <c r="T433" s="44">
        <v>80.0438358</v>
      </c>
    </row>
    <row r="434" spans="17:20">
      <c r="Q434" s="44">
        <v>149.3</v>
      </c>
      <c r="R434" s="44">
        <v>125.1134</v>
      </c>
      <c r="S434" s="44">
        <f t="shared" si="52"/>
        <v>24.1866</v>
      </c>
      <c r="T434" s="44">
        <v>69.71944215</v>
      </c>
    </row>
    <row r="435" spans="17:20">
      <c r="Q435" s="44">
        <v>144.5</v>
      </c>
      <c r="R435" s="44">
        <v>122.3915</v>
      </c>
      <c r="S435" s="44">
        <f t="shared" si="52"/>
        <v>22.1085</v>
      </c>
      <c r="T435" s="44">
        <v>68.202663375</v>
      </c>
    </row>
    <row r="436" spans="17:20">
      <c r="Q436" s="44">
        <v>159.9</v>
      </c>
      <c r="R436" s="44">
        <v>137.8338</v>
      </c>
      <c r="S436" s="44">
        <f t="shared" si="52"/>
        <v>22.0662</v>
      </c>
      <c r="T436" s="44">
        <v>76.80788505</v>
      </c>
    </row>
    <row r="437" spans="17:20">
      <c r="Q437" s="44">
        <v>863.6</v>
      </c>
      <c r="R437" s="44">
        <v>535.0002</v>
      </c>
      <c r="S437" s="44">
        <f t="shared" si="52"/>
        <v>328.5998</v>
      </c>
      <c r="T437" s="44">
        <v>322.28412048</v>
      </c>
    </row>
    <row r="438" spans="17:20">
      <c r="Q438" s="44">
        <v>805.02</v>
      </c>
      <c r="R438" s="44">
        <v>526.48308</v>
      </c>
      <c r="S438" s="44">
        <f t="shared" si="52"/>
        <v>278.53692</v>
      </c>
      <c r="T438" s="44">
        <v>317.153407392</v>
      </c>
    </row>
    <row r="439" spans="17:20">
      <c r="Q439" s="44">
        <v>884.45</v>
      </c>
      <c r="R439" s="44">
        <v>591.69705</v>
      </c>
      <c r="S439" s="44">
        <f t="shared" si="52"/>
        <v>292.75295</v>
      </c>
      <c r="T439" s="44">
        <v>356.43830292</v>
      </c>
    </row>
    <row r="440" spans="17:20">
      <c r="Q440" s="44">
        <v>779.5</v>
      </c>
      <c r="R440" s="44">
        <v>530.8395</v>
      </c>
      <c r="S440" s="44">
        <f t="shared" si="52"/>
        <v>248.6605</v>
      </c>
      <c r="T440" s="44">
        <v>319.7777148</v>
      </c>
    </row>
    <row r="441" spans="17:20">
      <c r="Q441" s="44">
        <v>1032.3</v>
      </c>
      <c r="R441" s="44">
        <v>723.6423</v>
      </c>
      <c r="S441" s="44">
        <f t="shared" si="52"/>
        <v>308.6577</v>
      </c>
      <c r="T441" s="44">
        <v>435.92212152</v>
      </c>
    </row>
    <row r="442" spans="17:20">
      <c r="Q442" s="44">
        <v>1032.4</v>
      </c>
      <c r="R442" s="44">
        <v>733.5202</v>
      </c>
      <c r="S442" s="44">
        <f t="shared" si="52"/>
        <v>298.8798</v>
      </c>
      <c r="T442" s="44">
        <v>441.87256848</v>
      </c>
    </row>
    <row r="443" spans="17:20">
      <c r="Q443" s="44">
        <v>933.9</v>
      </c>
      <c r="R443" s="44">
        <v>673.80885</v>
      </c>
      <c r="S443" s="44">
        <f t="shared" si="52"/>
        <v>260.09115</v>
      </c>
      <c r="T443" s="44">
        <v>405.90245124</v>
      </c>
    </row>
    <row r="444" spans="17:20">
      <c r="Q444" s="44">
        <v>1064.5</v>
      </c>
      <c r="R444" s="44">
        <v>788.7945</v>
      </c>
      <c r="S444" s="44">
        <f t="shared" si="52"/>
        <v>275.7055</v>
      </c>
      <c r="T444" s="44">
        <v>475.1698068</v>
      </c>
    </row>
    <row r="445" spans="17:20">
      <c r="Q445" s="44">
        <v>1150.7</v>
      </c>
      <c r="R445" s="44">
        <v>877.40875</v>
      </c>
      <c r="S445" s="44">
        <f t="shared" si="52"/>
        <v>273.29125</v>
      </c>
      <c r="T445" s="44">
        <v>528.551031</v>
      </c>
    </row>
    <row r="446" spans="17:20">
      <c r="Q446" s="44">
        <v>1143.1</v>
      </c>
      <c r="R446" s="44">
        <v>896.76195</v>
      </c>
      <c r="S446" s="44">
        <f t="shared" si="52"/>
        <v>246.33805</v>
      </c>
      <c r="T446" s="44">
        <v>540.20939868</v>
      </c>
    </row>
    <row r="447" spans="17:20">
      <c r="Q447" s="44">
        <v>1284.4</v>
      </c>
      <c r="R447" s="44">
        <v>1031.3732</v>
      </c>
      <c r="S447" s="44">
        <f t="shared" si="52"/>
        <v>253.0268</v>
      </c>
      <c r="T447" s="44">
        <v>621.29921568</v>
      </c>
    </row>
    <row r="448" spans="17:20">
      <c r="Q448" s="44">
        <v>1181.8</v>
      </c>
      <c r="R448" s="44">
        <v>966.7124</v>
      </c>
      <c r="S448" s="44">
        <f t="shared" si="52"/>
        <v>215.0876</v>
      </c>
      <c r="T448" s="44">
        <v>582.34754976</v>
      </c>
    </row>
    <row r="449" spans="17:20">
      <c r="Q449" s="44">
        <v>1231</v>
      </c>
      <c r="R449" s="44">
        <v>1031.578</v>
      </c>
      <c r="S449" s="44">
        <f t="shared" si="52"/>
        <v>199.422</v>
      </c>
      <c r="T449" s="44">
        <v>621.4225872</v>
      </c>
    </row>
    <row r="450" spans="17:20">
      <c r="Q450" s="44">
        <v>1512.7</v>
      </c>
      <c r="R450" s="44">
        <v>1281.2569</v>
      </c>
      <c r="S450" s="44">
        <f t="shared" ref="S450:S466" si="53">Q450-R450</f>
        <v>231.4431</v>
      </c>
      <c r="T450" s="44">
        <v>771.82915656</v>
      </c>
    </row>
    <row r="451" spans="17:20">
      <c r="Q451" s="44">
        <v>1403.2</v>
      </c>
      <c r="R451" s="44">
        <v>1209.5584</v>
      </c>
      <c r="S451" s="44">
        <f t="shared" si="53"/>
        <v>193.6416</v>
      </c>
      <c r="T451" s="44">
        <v>728.63798016</v>
      </c>
    </row>
    <row r="452" spans="17:20">
      <c r="Q452" s="44">
        <v>2913.5</v>
      </c>
      <c r="R452" s="44">
        <v>1804.91325</v>
      </c>
      <c r="S452" s="44">
        <f t="shared" si="53"/>
        <v>1108.58675</v>
      </c>
      <c r="T452" s="44">
        <v>425.5082986875</v>
      </c>
    </row>
    <row r="453" spans="17:20">
      <c r="Q453" s="44">
        <v>2857.86</v>
      </c>
      <c r="R453" s="44">
        <v>1869.04044</v>
      </c>
      <c r="S453" s="44">
        <f t="shared" si="53"/>
        <v>988.81956</v>
      </c>
      <c r="T453" s="44">
        <v>440.62628373</v>
      </c>
    </row>
    <row r="454" spans="17:20">
      <c r="Q454" s="44">
        <v>2964.56</v>
      </c>
      <c r="R454" s="44">
        <v>1983.29064</v>
      </c>
      <c r="S454" s="44">
        <f t="shared" si="53"/>
        <v>981.26936</v>
      </c>
      <c r="T454" s="44">
        <v>467.56076838</v>
      </c>
    </row>
    <row r="455" spans="17:20">
      <c r="Q455" s="44">
        <v>3527.8</v>
      </c>
      <c r="R455" s="44">
        <v>2402.4318</v>
      </c>
      <c r="S455" s="44">
        <f t="shared" si="53"/>
        <v>1125.3682</v>
      </c>
      <c r="T455" s="44">
        <v>566.37329685</v>
      </c>
    </row>
    <row r="456" spans="17:20">
      <c r="Q456" s="44">
        <v>3869</v>
      </c>
      <c r="R456" s="44">
        <v>2712.169</v>
      </c>
      <c r="S456" s="44">
        <f t="shared" si="53"/>
        <v>1156.831</v>
      </c>
      <c r="T456" s="44">
        <v>639.39384175</v>
      </c>
    </row>
    <row r="457" spans="17:20">
      <c r="Q457" s="44">
        <v>4707.6</v>
      </c>
      <c r="R457" s="44">
        <v>3344.7498</v>
      </c>
      <c r="S457" s="44">
        <f t="shared" si="53"/>
        <v>1362.8502</v>
      </c>
      <c r="T457" s="44">
        <v>788.52476535</v>
      </c>
    </row>
    <row r="458" spans="17:20">
      <c r="Q458" s="44">
        <v>5080.8</v>
      </c>
      <c r="R458" s="44">
        <v>3665.7972</v>
      </c>
      <c r="S458" s="44">
        <f t="shared" si="53"/>
        <v>1415.0028</v>
      </c>
      <c r="T458" s="44">
        <v>864.2116899</v>
      </c>
    </row>
    <row r="459" spans="17:20">
      <c r="Q459" s="44">
        <v>5567.6</v>
      </c>
      <c r="R459" s="44">
        <v>4125.5916</v>
      </c>
      <c r="S459" s="44">
        <f t="shared" si="53"/>
        <v>1442.0084</v>
      </c>
      <c r="T459" s="44">
        <v>972.6082197</v>
      </c>
    </row>
    <row r="460" spans="17:20">
      <c r="Q460" s="44">
        <v>6266.7</v>
      </c>
      <c r="R460" s="44">
        <v>4778.35875</v>
      </c>
      <c r="S460" s="44">
        <f t="shared" si="53"/>
        <v>1488.34125</v>
      </c>
      <c r="T460" s="44">
        <v>1126.4980753125</v>
      </c>
    </row>
    <row r="461" spans="17:20">
      <c r="Q461" s="44">
        <v>5961.8</v>
      </c>
      <c r="R461" s="44">
        <v>4677.0321</v>
      </c>
      <c r="S461" s="44">
        <f t="shared" si="53"/>
        <v>1284.7679</v>
      </c>
      <c r="T461" s="44">
        <v>1102.610317575</v>
      </c>
    </row>
    <row r="462" spans="17:20">
      <c r="Q462" s="44">
        <v>6397.8</v>
      </c>
      <c r="R462" s="44">
        <v>5137.4334</v>
      </c>
      <c r="S462" s="44">
        <f t="shared" si="53"/>
        <v>1260.3666</v>
      </c>
      <c r="T462" s="44">
        <v>1211.14992405</v>
      </c>
    </row>
    <row r="463" spans="17:20">
      <c r="Q463" s="44">
        <v>5675.5</v>
      </c>
      <c r="R463" s="44">
        <v>4642.559</v>
      </c>
      <c r="S463" s="44">
        <f t="shared" si="53"/>
        <v>1032.941</v>
      </c>
      <c r="T463" s="44">
        <v>1094.48328425</v>
      </c>
    </row>
    <row r="464" spans="17:20">
      <c r="Q464" s="44">
        <v>7221</v>
      </c>
      <c r="R464" s="44">
        <v>6051.198</v>
      </c>
      <c r="S464" s="44">
        <f t="shared" si="53"/>
        <v>1169.802</v>
      </c>
      <c r="T464" s="44">
        <v>1426.5699285</v>
      </c>
    </row>
    <row r="465" spans="17:20">
      <c r="Q465" s="44">
        <v>6355.7</v>
      </c>
      <c r="R465" s="44">
        <v>5383.2779</v>
      </c>
      <c r="S465" s="44">
        <f t="shared" si="53"/>
        <v>972.4221</v>
      </c>
      <c r="T465" s="44">
        <v>1269.107764925</v>
      </c>
    </row>
    <row r="466" spans="17:20">
      <c r="Q466" s="44">
        <v>6139</v>
      </c>
      <c r="R466" s="44">
        <v>5291.818</v>
      </c>
      <c r="S466" s="44">
        <f t="shared" si="53"/>
        <v>847.182</v>
      </c>
      <c r="T466" s="44">
        <v>1247.5460935</v>
      </c>
    </row>
  </sheetData>
  <pageMargins left="0.75" right="0.75" top="1" bottom="1" header="0.5" footer="0.5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2"/>
  <dimension ref="A1:T466"/>
  <sheetViews>
    <sheetView zoomScale="60" zoomScaleNormal="60" workbookViewId="0">
      <selection activeCell="T1" sqref="T1"/>
    </sheetView>
  </sheetViews>
  <sheetFormatPr defaultColWidth="8.72727272727273" defaultRowHeight="14"/>
  <cols>
    <col min="1" max="11" width="8.72727272727273" style="44"/>
    <col min="12" max="12" width="10.5454545454545" style="44"/>
    <col min="13" max="17" width="8.72727272727273" style="44"/>
    <col min="18" max="18" width="10.5454545454545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234</v>
      </c>
      <c r="R1" s="44" t="s">
        <v>244</v>
      </c>
      <c r="S1" s="44" t="s">
        <v>191</v>
      </c>
      <c r="T1" s="44" t="s">
        <v>226</v>
      </c>
    </row>
    <row r="2" spans="1:20">
      <c r="A2" s="44" t="s">
        <v>193</v>
      </c>
      <c r="B2" s="44">
        <v>2835.4</v>
      </c>
      <c r="C2" s="44">
        <v>2736.18</v>
      </c>
      <c r="D2" s="44">
        <v>2662.84</v>
      </c>
      <c r="E2" s="44">
        <v>2596.4</v>
      </c>
      <c r="F2" s="44">
        <v>2524.9</v>
      </c>
      <c r="G2" s="44">
        <v>2544.6</v>
      </c>
      <c r="H2" s="44">
        <v>2128.4</v>
      </c>
      <c r="I2" s="44">
        <v>1838.1</v>
      </c>
      <c r="J2" s="44">
        <v>1382.4</v>
      </c>
      <c r="K2" s="44">
        <v>990.7</v>
      </c>
      <c r="L2" s="44">
        <v>974.8</v>
      </c>
      <c r="M2" s="44">
        <v>832.2</v>
      </c>
      <c r="N2" s="44">
        <v>847.5</v>
      </c>
      <c r="O2" s="44">
        <v>774</v>
      </c>
      <c r="P2" s="44">
        <v>744.5</v>
      </c>
      <c r="Q2" s="44" cm="1">
        <f t="array" ref="Q2:Q466">_xlfn.TOCOL(B2:P32,0,FALSE)</f>
        <v>2835.4</v>
      </c>
      <c r="R2" s="44" cm="1">
        <f t="array" ref="R2:R466">_xlfn.TOCOL(B35:P65,0,FALSE)</f>
        <v>1078.8697</v>
      </c>
      <c r="S2" s="44">
        <f t="shared" ref="S2:S65" si="0">Q2-R2</f>
        <v>1756.5303</v>
      </c>
      <c r="T2" s="44" cm="1">
        <f t="array" ref="T2:T466">_xlfn.TOCOL(B68:P98,0,FALSE)</f>
        <v>260.0075977</v>
      </c>
    </row>
    <row r="3" spans="1:20">
      <c r="A3" s="44" t="s">
        <v>194</v>
      </c>
      <c r="B3" s="44">
        <v>1978.4</v>
      </c>
      <c r="C3" s="44">
        <v>2105.05</v>
      </c>
      <c r="D3" s="44">
        <v>2315.5</v>
      </c>
      <c r="E3" s="44">
        <v>2542.4</v>
      </c>
      <c r="F3" s="44">
        <v>2748</v>
      </c>
      <c r="G3" s="44">
        <v>2887.5</v>
      </c>
      <c r="H3" s="44">
        <v>2793.2</v>
      </c>
      <c r="I3" s="44">
        <v>2805.3</v>
      </c>
      <c r="J3" s="44">
        <v>2294.5</v>
      </c>
      <c r="K3" s="44">
        <v>2331</v>
      </c>
      <c r="L3" s="44">
        <v>2432.8</v>
      </c>
      <c r="M3" s="44">
        <v>2232.6</v>
      </c>
      <c r="N3" s="44">
        <v>2150.9</v>
      </c>
      <c r="O3" s="44">
        <v>2176.6</v>
      </c>
      <c r="P3" s="44">
        <v>2182.1</v>
      </c>
      <c r="Q3" s="44">
        <v>2736.18</v>
      </c>
      <c r="R3" s="44">
        <v>946.71828</v>
      </c>
      <c r="S3" s="44">
        <f t="shared" si="0"/>
        <v>1789.46172</v>
      </c>
      <c r="T3" s="44">
        <v>228.15910548</v>
      </c>
    </row>
    <row r="4" spans="1:20">
      <c r="A4" s="44" t="s">
        <v>195</v>
      </c>
      <c r="B4" s="44">
        <v>34922.4</v>
      </c>
      <c r="C4" s="44">
        <v>33106.43</v>
      </c>
      <c r="D4" s="44">
        <v>35668.28</v>
      </c>
      <c r="E4" s="44">
        <v>38528.8</v>
      </c>
      <c r="F4" s="44">
        <v>37206.4</v>
      </c>
      <c r="G4" s="44">
        <v>38694.7</v>
      </c>
      <c r="H4" s="44">
        <v>37804.7</v>
      </c>
      <c r="I4" s="44">
        <v>38560.8</v>
      </c>
      <c r="J4" s="44">
        <v>39653.2</v>
      </c>
      <c r="K4" s="44">
        <v>38463.6</v>
      </c>
      <c r="L4" s="44">
        <v>39466.6</v>
      </c>
      <c r="M4" s="44">
        <v>39861.3</v>
      </c>
      <c r="N4" s="44">
        <v>37827.3</v>
      </c>
      <c r="O4" s="44">
        <v>38886.5</v>
      </c>
      <c r="P4" s="44">
        <v>39018.7</v>
      </c>
      <c r="Q4" s="44">
        <v>2662.84</v>
      </c>
      <c r="R4" s="44">
        <v>881.40004</v>
      </c>
      <c r="S4" s="44">
        <f t="shared" si="0"/>
        <v>1781.43996</v>
      </c>
      <c r="T4" s="44">
        <v>212.41740964</v>
      </c>
    </row>
    <row r="5" spans="1:20">
      <c r="A5" s="44" t="s">
        <v>196</v>
      </c>
      <c r="B5" s="44">
        <v>6216.9</v>
      </c>
      <c r="C5" s="44">
        <v>5694.68</v>
      </c>
      <c r="D5" s="44">
        <v>6282.1</v>
      </c>
      <c r="E5" s="44">
        <v>7295.8</v>
      </c>
      <c r="F5" s="44">
        <v>9294.5</v>
      </c>
      <c r="G5" s="44">
        <v>9461.8</v>
      </c>
      <c r="H5" s="44">
        <v>8857.7</v>
      </c>
      <c r="I5" s="44">
        <v>9377.5</v>
      </c>
      <c r="J5" s="44">
        <v>10502.8</v>
      </c>
      <c r="K5" s="44">
        <v>10202.5</v>
      </c>
      <c r="L5" s="44">
        <v>12129</v>
      </c>
      <c r="M5" s="44">
        <v>13347.7</v>
      </c>
      <c r="N5" s="44">
        <v>16009.8</v>
      </c>
      <c r="O5" s="44">
        <v>15529.5</v>
      </c>
      <c r="P5" s="44">
        <v>15619.7</v>
      </c>
      <c r="Q5" s="44">
        <v>2596.4</v>
      </c>
      <c r="R5" s="44">
        <v>828.2516</v>
      </c>
      <c r="S5" s="44">
        <f t="shared" si="0"/>
        <v>1768.1484</v>
      </c>
      <c r="T5" s="44">
        <v>199.6086356</v>
      </c>
    </row>
    <row r="6" spans="1:20">
      <c r="A6" s="44" t="s">
        <v>197</v>
      </c>
      <c r="B6" s="44">
        <v>4334.5</v>
      </c>
      <c r="C6" s="44">
        <v>4304.61</v>
      </c>
      <c r="D6" s="44">
        <v>4735.49</v>
      </c>
      <c r="E6" s="44">
        <v>5075.5</v>
      </c>
      <c r="F6" s="44">
        <v>4940.5</v>
      </c>
      <c r="G6" s="44">
        <v>5033.7</v>
      </c>
      <c r="H6" s="44">
        <v>4580.7</v>
      </c>
      <c r="I6" s="44">
        <v>4851</v>
      </c>
      <c r="J6" s="44">
        <v>4416.3</v>
      </c>
      <c r="K6" s="44">
        <v>4835.4</v>
      </c>
      <c r="L6" s="44">
        <v>5194.4</v>
      </c>
      <c r="M6" s="44">
        <v>5347</v>
      </c>
      <c r="N6" s="44">
        <v>5402.3</v>
      </c>
      <c r="O6" s="44">
        <v>5496.8</v>
      </c>
      <c r="P6" s="44">
        <v>5929.1</v>
      </c>
      <c r="Q6" s="44">
        <v>2524.9</v>
      </c>
      <c r="R6" s="44">
        <v>754.9451</v>
      </c>
      <c r="S6" s="44">
        <f t="shared" si="0"/>
        <v>1769.9549</v>
      </c>
      <c r="T6" s="44">
        <v>181.9417691</v>
      </c>
    </row>
    <row r="7" spans="1:20">
      <c r="A7" s="44" t="s">
        <v>198</v>
      </c>
      <c r="B7" s="44">
        <v>38250.1</v>
      </c>
      <c r="C7" s="44">
        <v>38976.85</v>
      </c>
      <c r="D7" s="44">
        <v>39152.2</v>
      </c>
      <c r="E7" s="44">
        <v>40352.6</v>
      </c>
      <c r="F7" s="44">
        <v>41015.5</v>
      </c>
      <c r="G7" s="44">
        <v>41490.6</v>
      </c>
      <c r="H7" s="44">
        <v>44726.9</v>
      </c>
      <c r="I7" s="44">
        <v>45998.6</v>
      </c>
      <c r="J7" s="44">
        <v>41490.7</v>
      </c>
      <c r="K7" s="44">
        <v>39582.2</v>
      </c>
      <c r="L7" s="44">
        <v>41205.1</v>
      </c>
      <c r="M7" s="44">
        <v>45820.2</v>
      </c>
      <c r="N7" s="44">
        <v>43483.4</v>
      </c>
      <c r="O7" s="44">
        <v>43352.9</v>
      </c>
      <c r="P7" s="44">
        <v>45061.2</v>
      </c>
      <c r="Q7" s="44">
        <v>2544.6</v>
      </c>
      <c r="R7" s="44">
        <v>736.6617</v>
      </c>
      <c r="S7" s="44">
        <f t="shared" si="0"/>
        <v>1807.9383</v>
      </c>
      <c r="T7" s="44">
        <v>177.5354697</v>
      </c>
    </row>
    <row r="8" spans="1:20">
      <c r="A8" s="44" t="s">
        <v>199</v>
      </c>
      <c r="B8" s="44">
        <v>15928.8</v>
      </c>
      <c r="C8" s="44">
        <v>14638.57</v>
      </c>
      <c r="D8" s="44">
        <v>15302.79</v>
      </c>
      <c r="E8" s="44">
        <v>16282.1</v>
      </c>
      <c r="F8" s="44">
        <v>15241.3</v>
      </c>
      <c r="G8" s="44">
        <v>15018</v>
      </c>
      <c r="H8" s="44">
        <v>16527.1</v>
      </c>
      <c r="I8" s="44">
        <v>15105.8</v>
      </c>
      <c r="J8" s="44">
        <v>15846</v>
      </c>
      <c r="K8" s="44">
        <v>16233.4</v>
      </c>
      <c r="L8" s="44">
        <v>17363.4</v>
      </c>
      <c r="M8" s="44">
        <v>17426.4</v>
      </c>
      <c r="N8" s="44">
        <v>16126.1</v>
      </c>
      <c r="O8" s="44">
        <v>15577.8</v>
      </c>
      <c r="P8" s="44">
        <v>16006.4</v>
      </c>
      <c r="Q8" s="44">
        <v>2128.4</v>
      </c>
      <c r="R8" s="44">
        <v>592.7594</v>
      </c>
      <c r="S8" s="44">
        <f t="shared" si="0"/>
        <v>1535.6406</v>
      </c>
      <c r="T8" s="44">
        <v>142.8550154</v>
      </c>
    </row>
    <row r="9" spans="1:20">
      <c r="A9" s="44" t="s">
        <v>200</v>
      </c>
      <c r="B9" s="44">
        <v>12886.5</v>
      </c>
      <c r="C9" s="44">
        <v>13079.8</v>
      </c>
      <c r="D9" s="44">
        <v>13715.93</v>
      </c>
      <c r="E9" s="44">
        <v>14658.9</v>
      </c>
      <c r="F9" s="44">
        <v>14158.5</v>
      </c>
      <c r="G9" s="44">
        <v>13940.1</v>
      </c>
      <c r="H9" s="44">
        <v>14546.1</v>
      </c>
      <c r="I9" s="44">
        <v>15085.2</v>
      </c>
      <c r="J9" s="44">
        <v>16901</v>
      </c>
      <c r="K9" s="44">
        <v>16124.7</v>
      </c>
      <c r="L9" s="44">
        <v>16488</v>
      </c>
      <c r="M9" s="44">
        <v>18097.4</v>
      </c>
      <c r="N9" s="44">
        <v>15078.7</v>
      </c>
      <c r="O9" s="44">
        <v>15213.2</v>
      </c>
      <c r="P9" s="44">
        <v>14348.1</v>
      </c>
      <c r="Q9" s="44">
        <v>1838.1</v>
      </c>
      <c r="R9" s="44">
        <v>476.0679</v>
      </c>
      <c r="S9" s="44">
        <f t="shared" si="0"/>
        <v>1362.0321</v>
      </c>
      <c r="T9" s="44">
        <v>114.7323639</v>
      </c>
    </row>
    <row r="10" spans="1:20">
      <c r="A10" s="44" t="s">
        <v>201</v>
      </c>
      <c r="B10" s="44">
        <v>1305.2</v>
      </c>
      <c r="C10" s="44">
        <v>1307.93</v>
      </c>
      <c r="D10" s="44">
        <v>1420</v>
      </c>
      <c r="E10" s="44">
        <v>1183.2</v>
      </c>
      <c r="F10" s="44">
        <v>1100.5</v>
      </c>
      <c r="G10" s="44">
        <v>1010.1</v>
      </c>
      <c r="H10" s="44">
        <v>955.4</v>
      </c>
      <c r="I10" s="44">
        <v>851.7</v>
      </c>
      <c r="J10" s="44">
        <v>632.3</v>
      </c>
      <c r="K10" s="44">
        <v>615.8</v>
      </c>
      <c r="L10" s="44">
        <v>558.6</v>
      </c>
      <c r="M10" s="44">
        <v>515</v>
      </c>
      <c r="N10" s="44">
        <v>566</v>
      </c>
      <c r="O10" s="44">
        <v>545.2</v>
      </c>
      <c r="P10" s="44">
        <v>450.4</v>
      </c>
      <c r="Q10" s="44">
        <v>1382.4</v>
      </c>
      <c r="R10" s="44">
        <v>328.32</v>
      </c>
      <c r="S10" s="44">
        <f t="shared" si="0"/>
        <v>1054.08</v>
      </c>
      <c r="T10" s="44">
        <v>79.12512</v>
      </c>
    </row>
    <row r="11" spans="1:20">
      <c r="A11" s="44" t="s">
        <v>202</v>
      </c>
      <c r="B11" s="44">
        <v>32160.4</v>
      </c>
      <c r="C11" s="44">
        <v>32707.13</v>
      </c>
      <c r="D11" s="44">
        <v>34741.91</v>
      </c>
      <c r="E11" s="44">
        <v>36024.3</v>
      </c>
      <c r="F11" s="44">
        <v>31689.5</v>
      </c>
      <c r="G11" s="44">
        <v>31785.5</v>
      </c>
      <c r="H11" s="44">
        <v>30599.6</v>
      </c>
      <c r="I11" s="44">
        <v>30122.6</v>
      </c>
      <c r="J11" s="44">
        <v>29550.3</v>
      </c>
      <c r="K11" s="44">
        <v>28750</v>
      </c>
      <c r="L11" s="44">
        <v>30561.3</v>
      </c>
      <c r="M11" s="44">
        <v>29859</v>
      </c>
      <c r="N11" s="44">
        <v>31041.2</v>
      </c>
      <c r="O11" s="44">
        <v>32245.3</v>
      </c>
      <c r="P11" s="44">
        <v>33080.3</v>
      </c>
      <c r="Q11" s="44">
        <v>990.7</v>
      </c>
      <c r="R11" s="44">
        <v>213.49585</v>
      </c>
      <c r="S11" s="44">
        <f t="shared" si="0"/>
        <v>777.20415</v>
      </c>
      <c r="T11" s="44">
        <v>51.45249985</v>
      </c>
    </row>
    <row r="12" spans="1:20">
      <c r="A12" s="44" t="s">
        <v>203</v>
      </c>
      <c r="B12" s="44">
        <v>12352.3</v>
      </c>
      <c r="C12" s="44">
        <v>11895.25</v>
      </c>
      <c r="D12" s="44">
        <v>12416.43</v>
      </c>
      <c r="E12" s="44">
        <v>11446.1</v>
      </c>
      <c r="F12" s="44">
        <v>10348.5</v>
      </c>
      <c r="G12" s="44">
        <v>8410.2</v>
      </c>
      <c r="H12" s="44">
        <v>7518.2</v>
      </c>
      <c r="I12" s="44">
        <v>6592.6</v>
      </c>
      <c r="J12" s="44">
        <v>7820</v>
      </c>
      <c r="K12" s="44">
        <v>8320.6</v>
      </c>
      <c r="L12" s="44">
        <v>8616.7</v>
      </c>
      <c r="M12" s="44">
        <v>8740.1</v>
      </c>
      <c r="N12" s="44">
        <v>8036.5</v>
      </c>
      <c r="O12" s="44">
        <v>8505.7</v>
      </c>
      <c r="P12" s="44">
        <v>8519</v>
      </c>
      <c r="Q12" s="44">
        <v>974.8</v>
      </c>
      <c r="R12" s="44">
        <v>192.0356</v>
      </c>
      <c r="S12" s="44">
        <f t="shared" si="0"/>
        <v>782.7644</v>
      </c>
      <c r="T12" s="44">
        <v>46.2805796</v>
      </c>
    </row>
    <row r="13" spans="1:20">
      <c r="A13" s="44" t="s">
        <v>204</v>
      </c>
      <c r="B13" s="44">
        <v>22540.8</v>
      </c>
      <c r="C13" s="44">
        <v>23329.77</v>
      </c>
      <c r="D13" s="44">
        <v>23906.05</v>
      </c>
      <c r="E13" s="44">
        <v>25043.1</v>
      </c>
      <c r="F13" s="44">
        <v>24717.6</v>
      </c>
      <c r="G13" s="44">
        <v>24322.1</v>
      </c>
      <c r="H13" s="44">
        <v>23860</v>
      </c>
      <c r="I13" s="44">
        <v>21593.3</v>
      </c>
      <c r="J13" s="44">
        <v>23018.5</v>
      </c>
      <c r="K13" s="44">
        <v>23524.9</v>
      </c>
      <c r="L13" s="44">
        <v>27406.5</v>
      </c>
      <c r="M13" s="44">
        <v>31024.1</v>
      </c>
      <c r="N13" s="44">
        <v>30285.4</v>
      </c>
      <c r="O13" s="44">
        <v>32284.2</v>
      </c>
      <c r="P13" s="44">
        <v>33560.1</v>
      </c>
      <c r="Q13" s="44">
        <v>832.2</v>
      </c>
      <c r="R13" s="44">
        <v>151.4604</v>
      </c>
      <c r="S13" s="44">
        <f t="shared" si="0"/>
        <v>680.7396</v>
      </c>
      <c r="T13" s="44">
        <v>36.5019564</v>
      </c>
    </row>
    <row r="14" spans="1:20">
      <c r="A14" s="44" t="s">
        <v>205</v>
      </c>
      <c r="B14" s="44">
        <v>8422.2</v>
      </c>
      <c r="C14" s="44">
        <v>7707.7</v>
      </c>
      <c r="D14" s="44">
        <v>8424.21</v>
      </c>
      <c r="E14" s="44">
        <v>9185.8</v>
      </c>
      <c r="F14" s="44">
        <v>9937.9</v>
      </c>
      <c r="G14" s="44">
        <v>10580.5</v>
      </c>
      <c r="H14" s="44">
        <v>11048.7</v>
      </c>
      <c r="I14" s="44">
        <v>10840.9</v>
      </c>
      <c r="J14" s="44">
        <v>18559.3</v>
      </c>
      <c r="K14" s="44">
        <v>16908.8</v>
      </c>
      <c r="L14" s="44">
        <v>19451.5</v>
      </c>
      <c r="M14" s="44">
        <v>20700.9</v>
      </c>
      <c r="N14" s="44">
        <v>21268.6</v>
      </c>
      <c r="O14" s="44">
        <v>21111.5</v>
      </c>
      <c r="P14" s="44">
        <v>23438.2</v>
      </c>
      <c r="Q14" s="44">
        <v>847.5</v>
      </c>
      <c r="R14" s="44">
        <v>137.295</v>
      </c>
      <c r="S14" s="44">
        <f t="shared" si="0"/>
        <v>710.205</v>
      </c>
      <c r="T14" s="44">
        <v>33.088095</v>
      </c>
    </row>
    <row r="15" spans="1:20">
      <c r="A15" s="44" t="s">
        <v>206</v>
      </c>
      <c r="B15" s="44">
        <v>150.1</v>
      </c>
      <c r="C15" s="44">
        <v>18848.55</v>
      </c>
      <c r="D15" s="44">
        <v>19451.6</v>
      </c>
      <c r="E15" s="44">
        <v>19998.5</v>
      </c>
      <c r="F15" s="44">
        <v>20242.4</v>
      </c>
      <c r="G15" s="44">
        <v>21100.2</v>
      </c>
      <c r="H15" s="44">
        <v>22032.1</v>
      </c>
      <c r="I15" s="44">
        <v>23332.1</v>
      </c>
      <c r="J15" s="44">
        <v>17978</v>
      </c>
      <c r="K15" s="44">
        <v>18550.3</v>
      </c>
      <c r="L15" s="44">
        <v>22468.7</v>
      </c>
      <c r="M15" s="44">
        <v>24554.3</v>
      </c>
      <c r="N15" s="44">
        <v>23193.3</v>
      </c>
      <c r="O15" s="44">
        <v>24167.4</v>
      </c>
      <c r="P15" s="44">
        <v>24030.4</v>
      </c>
      <c r="Q15" s="44">
        <v>774</v>
      </c>
      <c r="R15" s="44">
        <v>118.422</v>
      </c>
      <c r="S15" s="44">
        <f t="shared" si="0"/>
        <v>655.578</v>
      </c>
      <c r="T15" s="44">
        <v>28.539702</v>
      </c>
    </row>
    <row r="16" spans="1:20">
      <c r="A16" s="44" t="s">
        <v>207</v>
      </c>
      <c r="B16" s="44">
        <v>299.2</v>
      </c>
      <c r="C16" s="44">
        <v>54109.95</v>
      </c>
      <c r="D16" s="44">
        <v>58330.53</v>
      </c>
      <c r="E16" s="44">
        <v>63819.8</v>
      </c>
      <c r="F16" s="44">
        <v>62103.9</v>
      </c>
      <c r="G16" s="44">
        <v>60732.7</v>
      </c>
      <c r="H16" s="44">
        <v>61327.6</v>
      </c>
      <c r="I16" s="44">
        <v>65520.9</v>
      </c>
      <c r="J16" s="44">
        <v>76364.6</v>
      </c>
      <c r="K16" s="44">
        <v>75371.8</v>
      </c>
      <c r="L16" s="44">
        <v>78537.4</v>
      </c>
      <c r="M16" s="44">
        <v>83642.4</v>
      </c>
      <c r="N16" s="44">
        <v>84578.1</v>
      </c>
      <c r="O16" s="44">
        <v>81838</v>
      </c>
      <c r="P16" s="44">
        <v>90517</v>
      </c>
      <c r="Q16" s="44">
        <v>744.5</v>
      </c>
      <c r="R16" s="44">
        <v>102.741</v>
      </c>
      <c r="S16" s="44">
        <f t="shared" si="0"/>
        <v>641.759</v>
      </c>
      <c r="T16" s="44">
        <v>24.760581</v>
      </c>
    </row>
    <row r="17" spans="1:20">
      <c r="A17" s="44" t="s">
        <v>208</v>
      </c>
      <c r="B17" s="44">
        <v>61307</v>
      </c>
      <c r="C17" s="44">
        <v>62104</v>
      </c>
      <c r="D17" s="44">
        <v>64642</v>
      </c>
      <c r="E17" s="44">
        <v>68197.3</v>
      </c>
      <c r="F17" s="44">
        <v>68100.2</v>
      </c>
      <c r="G17" s="44">
        <v>68460</v>
      </c>
      <c r="H17" s="44">
        <v>70020</v>
      </c>
      <c r="I17" s="44">
        <v>71450</v>
      </c>
      <c r="J17" s="44">
        <v>65019.5</v>
      </c>
      <c r="K17" s="44">
        <v>65799.7</v>
      </c>
      <c r="L17" s="44">
        <v>69601.7</v>
      </c>
      <c r="M17" s="44">
        <v>70436.7</v>
      </c>
      <c r="N17" s="44">
        <v>72172.9</v>
      </c>
      <c r="O17" s="44">
        <v>71090.3</v>
      </c>
      <c r="P17" s="44">
        <v>60071.3</v>
      </c>
      <c r="Q17" s="44">
        <v>1978.4</v>
      </c>
      <c r="R17" s="44">
        <v>752.7812</v>
      </c>
      <c r="S17" s="44">
        <f t="shared" si="0"/>
        <v>1225.6188</v>
      </c>
      <c r="T17" s="44">
        <v>249.09529908</v>
      </c>
    </row>
    <row r="18" spans="1:20">
      <c r="A18" s="44" t="s">
        <v>209</v>
      </c>
      <c r="B18" s="44">
        <v>27828.6</v>
      </c>
      <c r="C18" s="44">
        <v>27411.12</v>
      </c>
      <c r="D18" s="44">
        <v>29812.34</v>
      </c>
      <c r="E18" s="44">
        <v>32520.3</v>
      </c>
      <c r="F18" s="44">
        <v>33105.5</v>
      </c>
      <c r="G18" s="44">
        <v>34987.7</v>
      </c>
      <c r="H18" s="44">
        <v>35098.4</v>
      </c>
      <c r="I18" s="44">
        <v>33167.9</v>
      </c>
      <c r="J18" s="44">
        <v>34160.3</v>
      </c>
      <c r="K18" s="44">
        <v>34706.9</v>
      </c>
      <c r="L18" s="44">
        <v>36214.9</v>
      </c>
      <c r="M18" s="44">
        <v>38290</v>
      </c>
      <c r="N18" s="44">
        <v>41653.5</v>
      </c>
      <c r="O18" s="44">
        <v>41195.3</v>
      </c>
      <c r="P18" s="44">
        <v>39704</v>
      </c>
      <c r="Q18" s="44">
        <v>2105.05</v>
      </c>
      <c r="R18" s="44">
        <v>728.3473</v>
      </c>
      <c r="S18" s="44">
        <f t="shared" si="0"/>
        <v>1376.7027</v>
      </c>
      <c r="T18" s="44">
        <v>241.01012157</v>
      </c>
    </row>
    <row r="19" spans="1:20">
      <c r="A19" s="44" t="s">
        <v>210</v>
      </c>
      <c r="B19" s="44">
        <v>27100</v>
      </c>
      <c r="C19" s="44">
        <v>27262.6</v>
      </c>
      <c r="D19" s="44">
        <v>27563.8</v>
      </c>
      <c r="E19" s="44">
        <v>29023.4</v>
      </c>
      <c r="F19" s="44">
        <v>29920.5</v>
      </c>
      <c r="G19" s="44">
        <v>31024.6</v>
      </c>
      <c r="H19" s="44">
        <v>32105.8</v>
      </c>
      <c r="I19" s="44">
        <v>33101.1</v>
      </c>
      <c r="J19" s="44">
        <v>33012.8</v>
      </c>
      <c r="K19" s="44">
        <v>32616</v>
      </c>
      <c r="L19" s="44">
        <v>36333.2</v>
      </c>
      <c r="M19" s="44">
        <v>37688.5</v>
      </c>
      <c r="N19" s="44">
        <v>37456.1</v>
      </c>
      <c r="O19" s="44">
        <v>36332.4</v>
      </c>
      <c r="P19" s="44">
        <v>36865.6</v>
      </c>
      <c r="Q19" s="44">
        <v>2315.5</v>
      </c>
      <c r="R19" s="44">
        <v>766.4305</v>
      </c>
      <c r="S19" s="44">
        <f t="shared" si="0"/>
        <v>1549.0695</v>
      </c>
      <c r="T19" s="44">
        <v>253.61185245</v>
      </c>
    </row>
    <row r="20" spans="1:20">
      <c r="A20" s="44" t="s">
        <v>211</v>
      </c>
      <c r="B20" s="44">
        <v>37490.5</v>
      </c>
      <c r="C20" s="44">
        <v>38416.48</v>
      </c>
      <c r="D20" s="44">
        <v>36998.91</v>
      </c>
      <c r="E20" s="44">
        <v>35605.4</v>
      </c>
      <c r="F20" s="44">
        <v>32262.1</v>
      </c>
      <c r="G20" s="44">
        <v>32971.8</v>
      </c>
      <c r="H20" s="44">
        <v>32457.5</v>
      </c>
      <c r="I20" s="44">
        <v>32412</v>
      </c>
      <c r="J20" s="44">
        <v>37692.1</v>
      </c>
      <c r="K20" s="44">
        <v>37635.6</v>
      </c>
      <c r="L20" s="44">
        <v>40089.4</v>
      </c>
      <c r="M20" s="44">
        <v>40340.1</v>
      </c>
      <c r="N20" s="44">
        <v>39370.4</v>
      </c>
      <c r="O20" s="44">
        <v>38779.8</v>
      </c>
      <c r="P20" s="44">
        <v>40231.5</v>
      </c>
      <c r="Q20" s="44">
        <v>2542.4</v>
      </c>
      <c r="R20" s="44">
        <v>811.0256</v>
      </c>
      <c r="S20" s="44">
        <f t="shared" si="0"/>
        <v>1731.3744</v>
      </c>
      <c r="T20" s="44">
        <v>268.36837104</v>
      </c>
    </row>
    <row r="21" spans="1:20">
      <c r="A21" s="44" t="s">
        <v>212</v>
      </c>
      <c r="B21" s="44">
        <v>28180</v>
      </c>
      <c r="C21" s="44">
        <v>28501.25</v>
      </c>
      <c r="D21" s="44">
        <v>30282.63</v>
      </c>
      <c r="E21" s="44">
        <v>31202.6</v>
      </c>
      <c r="F21" s="44">
        <v>30625.4</v>
      </c>
      <c r="G21" s="44">
        <v>30656</v>
      </c>
      <c r="H21" s="44">
        <v>31330.4</v>
      </c>
      <c r="I21" s="44">
        <v>30860.5</v>
      </c>
      <c r="J21" s="44">
        <v>32712.1</v>
      </c>
      <c r="K21" s="44">
        <v>33300.9</v>
      </c>
      <c r="L21" s="44">
        <v>38296.1</v>
      </c>
      <c r="M21" s="44">
        <v>37932.3</v>
      </c>
      <c r="N21" s="44">
        <v>36483.2</v>
      </c>
      <c r="O21" s="44">
        <v>35534.7</v>
      </c>
      <c r="P21" s="44">
        <v>34324.4</v>
      </c>
      <c r="Q21" s="44">
        <v>2748</v>
      </c>
      <c r="R21" s="44">
        <v>821.652</v>
      </c>
      <c r="S21" s="44">
        <f t="shared" si="0"/>
        <v>1926.348</v>
      </c>
      <c r="T21" s="44">
        <v>271.8846468</v>
      </c>
    </row>
    <row r="22" spans="1:20">
      <c r="A22" s="44" t="s">
        <v>213</v>
      </c>
      <c r="B22" s="44">
        <v>61.5</v>
      </c>
      <c r="C22" s="44">
        <v>4398.59</v>
      </c>
      <c r="D22" s="44">
        <v>4666.69</v>
      </c>
      <c r="E22" s="44">
        <v>5233.7</v>
      </c>
      <c r="F22" s="44">
        <v>5270.3</v>
      </c>
      <c r="G22" s="44">
        <v>5643.2</v>
      </c>
      <c r="H22" s="44">
        <v>5253.7</v>
      </c>
      <c r="I22" s="44">
        <v>5112.6</v>
      </c>
      <c r="J22" s="44">
        <v>5617.2</v>
      </c>
      <c r="K22" s="44">
        <v>5316.8</v>
      </c>
      <c r="L22" s="44">
        <v>6109.6</v>
      </c>
      <c r="M22" s="44">
        <v>4652.9</v>
      </c>
      <c r="N22" s="44">
        <v>4512.4</v>
      </c>
      <c r="O22" s="44">
        <v>5604.4</v>
      </c>
      <c r="P22" s="44">
        <v>5086</v>
      </c>
      <c r="Q22" s="44">
        <v>2887.5</v>
      </c>
      <c r="R22" s="44">
        <v>835.93125</v>
      </c>
      <c r="S22" s="44">
        <f t="shared" si="0"/>
        <v>2051.56875</v>
      </c>
      <c r="T22" s="44">
        <v>276.609650625</v>
      </c>
    </row>
    <row r="23" spans="1:20">
      <c r="A23" s="44" t="s">
        <v>214</v>
      </c>
      <c r="B23" s="44">
        <v>10813.3</v>
      </c>
      <c r="C23" s="44">
        <v>10883.57</v>
      </c>
      <c r="D23" s="44">
        <v>11627.47</v>
      </c>
      <c r="E23" s="44">
        <v>12577.7</v>
      </c>
      <c r="F23" s="44">
        <v>12921.6</v>
      </c>
      <c r="G23" s="44">
        <v>13169.1</v>
      </c>
      <c r="H23" s="44">
        <v>13678.9</v>
      </c>
      <c r="I23" s="44">
        <v>14073</v>
      </c>
      <c r="J23" s="44">
        <v>11554.8</v>
      </c>
      <c r="K23" s="44">
        <v>11678.5</v>
      </c>
      <c r="L23" s="44">
        <v>11826.8</v>
      </c>
      <c r="M23" s="44">
        <v>12383</v>
      </c>
      <c r="N23" s="44">
        <v>12049.8</v>
      </c>
      <c r="O23" s="44">
        <v>12180.2</v>
      </c>
      <c r="P23" s="44">
        <v>12436.2</v>
      </c>
      <c r="Q23" s="44">
        <v>2793.2</v>
      </c>
      <c r="R23" s="44">
        <v>777.9062</v>
      </c>
      <c r="S23" s="44">
        <f t="shared" si="0"/>
        <v>2015.2938</v>
      </c>
      <c r="T23" s="44">
        <v>257.40916158</v>
      </c>
    </row>
    <row r="24" spans="1:20">
      <c r="A24" s="44" t="s">
        <v>215</v>
      </c>
      <c r="B24" s="44">
        <v>39776.6</v>
      </c>
      <c r="C24" s="44">
        <v>39577.76</v>
      </c>
      <c r="D24" s="44">
        <v>37519.75</v>
      </c>
      <c r="E24" s="44">
        <v>36019</v>
      </c>
      <c r="F24" s="44">
        <v>35789.5</v>
      </c>
      <c r="G24" s="44">
        <v>37042.1</v>
      </c>
      <c r="H24" s="44">
        <v>39496.1</v>
      </c>
      <c r="I24" s="44">
        <v>38350.7</v>
      </c>
      <c r="J24" s="44">
        <v>36619.2</v>
      </c>
      <c r="K24" s="44">
        <v>38440.7</v>
      </c>
      <c r="L24" s="44">
        <v>43949.4</v>
      </c>
      <c r="M24" s="44">
        <v>43406.2</v>
      </c>
      <c r="N24" s="44">
        <v>45682.6</v>
      </c>
      <c r="O24" s="44">
        <v>45473.7</v>
      </c>
      <c r="P24" s="44">
        <v>43472.6</v>
      </c>
      <c r="Q24" s="44">
        <v>2805.3</v>
      </c>
      <c r="R24" s="44">
        <v>726.5727</v>
      </c>
      <c r="S24" s="44">
        <f t="shared" si="0"/>
        <v>2078.7273</v>
      </c>
      <c r="T24" s="44">
        <v>240.42290643</v>
      </c>
    </row>
    <row r="25" spans="1:20">
      <c r="A25" s="44" t="s">
        <v>216</v>
      </c>
      <c r="B25" s="44">
        <v>6892.7</v>
      </c>
      <c r="C25" s="44">
        <v>7120.11</v>
      </c>
      <c r="D25" s="44">
        <v>7698.14</v>
      </c>
      <c r="E25" s="44">
        <v>8355.3</v>
      </c>
      <c r="F25" s="44">
        <v>8154.7</v>
      </c>
      <c r="G25" s="44">
        <v>7932.1</v>
      </c>
      <c r="H25" s="44">
        <v>8402.8</v>
      </c>
      <c r="I25" s="44">
        <v>8675</v>
      </c>
      <c r="J25" s="44">
        <v>9178.2</v>
      </c>
      <c r="K25" s="44">
        <v>9694</v>
      </c>
      <c r="L25" s="44">
        <v>10640.7</v>
      </c>
      <c r="M25" s="44">
        <v>12082.5</v>
      </c>
      <c r="N25" s="44">
        <v>12017.8</v>
      </c>
      <c r="O25" s="44">
        <v>12246.1</v>
      </c>
      <c r="P25" s="44">
        <v>12742.1</v>
      </c>
      <c r="Q25" s="44">
        <v>2294.5</v>
      </c>
      <c r="R25" s="44">
        <v>544.94375</v>
      </c>
      <c r="S25" s="44">
        <f t="shared" si="0"/>
        <v>1749.55625</v>
      </c>
      <c r="T25" s="44">
        <v>180.321886875</v>
      </c>
    </row>
    <row r="26" spans="1:20">
      <c r="A26" s="44" t="s">
        <v>217</v>
      </c>
      <c r="B26" s="44">
        <v>11705.8</v>
      </c>
      <c r="C26" s="44">
        <v>11730.39</v>
      </c>
      <c r="D26" s="44">
        <v>11949.64</v>
      </c>
      <c r="E26" s="44">
        <v>12431.5</v>
      </c>
      <c r="F26" s="44">
        <v>12131.4</v>
      </c>
      <c r="G26" s="44">
        <v>12313.4</v>
      </c>
      <c r="H26" s="44">
        <v>12498.1</v>
      </c>
      <c r="I26" s="44">
        <v>12699.9</v>
      </c>
      <c r="J26" s="44">
        <v>14039.8</v>
      </c>
      <c r="K26" s="44">
        <v>14782.5</v>
      </c>
      <c r="L26" s="44">
        <v>16085.1</v>
      </c>
      <c r="M26" s="44">
        <v>18975.7</v>
      </c>
      <c r="N26" s="44">
        <v>19148.1</v>
      </c>
      <c r="O26" s="44">
        <v>19124.9</v>
      </c>
      <c r="P26" s="44">
        <v>18509.1</v>
      </c>
      <c r="Q26" s="44">
        <v>2331</v>
      </c>
      <c r="R26" s="44">
        <v>502.3305</v>
      </c>
      <c r="S26" s="44">
        <f t="shared" si="0"/>
        <v>1828.6695</v>
      </c>
      <c r="T26" s="44">
        <v>166.22116245</v>
      </c>
    </row>
    <row r="27" spans="1:20">
      <c r="A27" s="44" t="s">
        <v>218</v>
      </c>
      <c r="B27" s="44">
        <v>112.5</v>
      </c>
      <c r="C27" s="44">
        <v>109.35</v>
      </c>
      <c r="D27" s="44">
        <v>122.59</v>
      </c>
      <c r="E27" s="44">
        <v>141.9</v>
      </c>
      <c r="F27" s="44">
        <v>155.8</v>
      </c>
      <c r="G27" s="44">
        <v>129.2</v>
      </c>
      <c r="H27" s="44">
        <v>130.1</v>
      </c>
      <c r="I27" s="44">
        <v>130.1</v>
      </c>
      <c r="J27" s="44">
        <v>113.9</v>
      </c>
      <c r="K27" s="44">
        <v>111.7</v>
      </c>
      <c r="L27" s="44">
        <v>130</v>
      </c>
      <c r="M27" s="44">
        <v>148.1</v>
      </c>
      <c r="N27" s="44">
        <v>195.1</v>
      </c>
      <c r="O27" s="44">
        <v>214.6</v>
      </c>
      <c r="P27" s="44">
        <v>229.7</v>
      </c>
      <c r="Q27" s="44">
        <v>2432.8</v>
      </c>
      <c r="R27" s="44">
        <v>479.2616</v>
      </c>
      <c r="S27" s="44">
        <f t="shared" si="0"/>
        <v>1953.5384</v>
      </c>
      <c r="T27" s="44">
        <v>158.58766344</v>
      </c>
    </row>
    <row r="28" spans="1:20">
      <c r="A28" s="44" t="s">
        <v>219</v>
      </c>
      <c r="B28" s="44">
        <v>5592.5</v>
      </c>
      <c r="C28" s="44">
        <v>5726.71</v>
      </c>
      <c r="D28" s="44">
        <v>6255</v>
      </c>
      <c r="E28" s="44">
        <v>6749.2</v>
      </c>
      <c r="F28" s="44">
        <v>6708.4</v>
      </c>
      <c r="G28" s="44">
        <v>6623.5</v>
      </c>
      <c r="H28" s="44">
        <v>6733.6</v>
      </c>
      <c r="I28" s="44">
        <v>6626.4</v>
      </c>
      <c r="J28" s="44">
        <v>7315.6</v>
      </c>
      <c r="K28" s="44">
        <v>7255</v>
      </c>
      <c r="L28" s="44">
        <v>7760.2</v>
      </c>
      <c r="M28" s="44">
        <v>7738.3</v>
      </c>
      <c r="N28" s="44">
        <v>7695.5</v>
      </c>
      <c r="O28" s="44">
        <v>7701.2</v>
      </c>
      <c r="P28" s="44">
        <v>7823.2</v>
      </c>
      <c r="Q28" s="44">
        <v>2232.6</v>
      </c>
      <c r="R28" s="44">
        <v>406.3332</v>
      </c>
      <c r="S28" s="44">
        <f t="shared" si="0"/>
        <v>1826.2668</v>
      </c>
      <c r="T28" s="44">
        <v>134.45565588</v>
      </c>
    </row>
    <row r="29" spans="1:20">
      <c r="A29" s="44" t="s">
        <v>220</v>
      </c>
      <c r="B29" s="44">
        <v>3515.8</v>
      </c>
      <c r="C29" s="44">
        <v>3567.87</v>
      </c>
      <c r="D29" s="44">
        <v>3676.64</v>
      </c>
      <c r="E29" s="44">
        <v>3792.3</v>
      </c>
      <c r="F29" s="44">
        <v>3688.5</v>
      </c>
      <c r="G29" s="44">
        <v>3930.2</v>
      </c>
      <c r="H29" s="44">
        <v>3898.1</v>
      </c>
      <c r="I29" s="44">
        <v>3852.3</v>
      </c>
      <c r="J29" s="44">
        <v>4122</v>
      </c>
      <c r="K29" s="44">
        <v>4183.8</v>
      </c>
      <c r="L29" s="44">
        <v>4480</v>
      </c>
      <c r="M29" s="44">
        <v>5320.8</v>
      </c>
      <c r="N29" s="44">
        <v>5810.3</v>
      </c>
      <c r="O29" s="44">
        <v>6130</v>
      </c>
      <c r="P29" s="44">
        <v>6718.5</v>
      </c>
      <c r="Q29" s="44">
        <v>2150.9</v>
      </c>
      <c r="R29" s="44">
        <v>348.4458</v>
      </c>
      <c r="S29" s="44">
        <f t="shared" si="0"/>
        <v>1802.4542</v>
      </c>
      <c r="T29" s="44">
        <v>115.30071522</v>
      </c>
    </row>
    <row r="30" spans="1:20">
      <c r="A30" s="44" t="s">
        <v>221</v>
      </c>
      <c r="B30" s="44">
        <v>226.3</v>
      </c>
      <c r="C30" s="44">
        <v>229.91</v>
      </c>
      <c r="D30" s="44">
        <v>242.22</v>
      </c>
      <c r="E30" s="44">
        <v>251.9</v>
      </c>
      <c r="F30" s="44">
        <v>268.5</v>
      </c>
      <c r="G30" s="44">
        <v>269.3</v>
      </c>
      <c r="H30" s="44">
        <v>278.6</v>
      </c>
      <c r="I30" s="44">
        <v>299.8</v>
      </c>
      <c r="J30" s="44">
        <v>317.5</v>
      </c>
      <c r="K30" s="44">
        <v>305.7</v>
      </c>
      <c r="L30" s="44">
        <v>149.4</v>
      </c>
      <c r="M30" s="44">
        <v>175.6</v>
      </c>
      <c r="N30" s="44">
        <v>149.3</v>
      </c>
      <c r="O30" s="44">
        <v>144.5</v>
      </c>
      <c r="P30" s="44">
        <v>159.9</v>
      </c>
      <c r="Q30" s="44">
        <v>2176.6</v>
      </c>
      <c r="R30" s="44">
        <v>333.0198</v>
      </c>
      <c r="S30" s="44">
        <f t="shared" si="0"/>
        <v>1843.5802</v>
      </c>
      <c r="T30" s="44">
        <v>110.19625182</v>
      </c>
    </row>
    <row r="31" spans="1:20">
      <c r="A31" s="44" t="s">
        <v>222</v>
      </c>
      <c r="B31" s="44">
        <v>863.6</v>
      </c>
      <c r="C31" s="44">
        <v>805.02</v>
      </c>
      <c r="D31" s="44">
        <v>884.45</v>
      </c>
      <c r="E31" s="44">
        <v>779.5</v>
      </c>
      <c r="F31" s="44">
        <v>1032.3</v>
      </c>
      <c r="G31" s="44">
        <v>1032.4</v>
      </c>
      <c r="H31" s="44">
        <v>933.9</v>
      </c>
      <c r="I31" s="44">
        <v>1064.5</v>
      </c>
      <c r="J31" s="44">
        <v>1150.7</v>
      </c>
      <c r="K31" s="44">
        <v>1143.1</v>
      </c>
      <c r="L31" s="44">
        <v>1284.4</v>
      </c>
      <c r="M31" s="44">
        <v>1181.8</v>
      </c>
      <c r="N31" s="44">
        <v>1231</v>
      </c>
      <c r="O31" s="44">
        <v>1512.7</v>
      </c>
      <c r="P31" s="44">
        <v>1403.2</v>
      </c>
      <c r="Q31" s="44">
        <v>2182.1</v>
      </c>
      <c r="R31" s="44">
        <v>301.1298</v>
      </c>
      <c r="S31" s="44">
        <f t="shared" si="0"/>
        <v>1880.9702</v>
      </c>
      <c r="T31" s="44">
        <v>99.64385082</v>
      </c>
    </row>
    <row r="32" spans="1:20">
      <c r="A32" s="44" t="s">
        <v>223</v>
      </c>
      <c r="B32" s="44">
        <v>2913.5</v>
      </c>
      <c r="C32" s="44">
        <v>2857.86</v>
      </c>
      <c r="D32" s="44">
        <v>2964.56</v>
      </c>
      <c r="E32" s="44">
        <v>3527.8</v>
      </c>
      <c r="F32" s="44">
        <v>3869</v>
      </c>
      <c r="G32" s="44">
        <v>4707.6</v>
      </c>
      <c r="H32" s="44">
        <v>5080.8</v>
      </c>
      <c r="I32" s="44">
        <v>5567.6</v>
      </c>
      <c r="J32" s="44">
        <v>6266.7</v>
      </c>
      <c r="K32" s="44">
        <v>5961.8</v>
      </c>
      <c r="L32" s="44">
        <v>6397.8</v>
      </c>
      <c r="M32" s="44">
        <v>5675.5</v>
      </c>
      <c r="N32" s="44">
        <v>7221</v>
      </c>
      <c r="O32" s="44">
        <v>6355.7</v>
      </c>
      <c r="P32" s="44">
        <v>6139</v>
      </c>
      <c r="Q32" s="44">
        <v>34922.4</v>
      </c>
      <c r="R32" s="44">
        <v>13287.9732</v>
      </c>
      <c r="S32" s="44">
        <f t="shared" si="0"/>
        <v>21634.4268</v>
      </c>
      <c r="T32" s="44">
        <v>3628.28108226</v>
      </c>
    </row>
    <row r="33" spans="1:20">
      <c r="Q33" s="44">
        <v>33106.43</v>
      </c>
      <c r="R33" s="44">
        <v>11454.82478</v>
      </c>
      <c r="S33" s="44">
        <f t="shared" si="0"/>
        <v>21651.60522</v>
      </c>
      <c r="T33" s="44">
        <v>3127.739906179</v>
      </c>
    </row>
    <row r="34" spans="1:20">
      <c r="A34" s="44" t="s">
        <v>235</v>
      </c>
      <c r="Q34" s="44">
        <v>35668.28</v>
      </c>
      <c r="R34" s="44">
        <v>11806.20068</v>
      </c>
      <c r="S34" s="44">
        <f t="shared" si="0"/>
        <v>23862.07932</v>
      </c>
      <c r="T34" s="44">
        <v>3223.683095674</v>
      </c>
    </row>
    <row r="35" spans="1:20">
      <c r="A35" s="51"/>
      <c r="B35" s="44">
        <v>1078.8697</v>
      </c>
      <c r="C35" s="44">
        <v>946.71828</v>
      </c>
      <c r="D35" s="44">
        <v>881.40004</v>
      </c>
      <c r="E35" s="44">
        <v>828.2516</v>
      </c>
      <c r="F35" s="44">
        <v>754.9451</v>
      </c>
      <c r="G35" s="44">
        <v>736.6617</v>
      </c>
      <c r="H35" s="44">
        <v>592.7594</v>
      </c>
      <c r="I35" s="44">
        <v>476.0679</v>
      </c>
      <c r="J35" s="44">
        <v>328.32</v>
      </c>
      <c r="K35" s="44">
        <v>213.49585</v>
      </c>
      <c r="L35" s="44">
        <v>192.0356</v>
      </c>
      <c r="M35" s="44">
        <v>151.4604</v>
      </c>
      <c r="N35" s="44">
        <v>137.295</v>
      </c>
      <c r="O35" s="44">
        <v>118.422</v>
      </c>
      <c r="P35" s="44">
        <v>102.741</v>
      </c>
      <c r="Q35" s="44">
        <v>38528.8</v>
      </c>
      <c r="R35" s="44">
        <v>12290.6872</v>
      </c>
      <c r="S35" s="44">
        <f t="shared" si="0"/>
        <v>26238.1128</v>
      </c>
      <c r="T35" s="44">
        <v>3355.97213996</v>
      </c>
    </row>
    <row r="36" spans="1:20">
      <c r="A36" s="51"/>
      <c r="B36" s="44">
        <v>752.7812</v>
      </c>
      <c r="C36" s="44">
        <v>728.3473</v>
      </c>
      <c r="D36" s="44">
        <v>766.4305</v>
      </c>
      <c r="E36" s="44">
        <v>811.0256</v>
      </c>
      <c r="F36" s="44">
        <v>821.652</v>
      </c>
      <c r="G36" s="44">
        <v>835.93125</v>
      </c>
      <c r="H36" s="44">
        <v>777.9062</v>
      </c>
      <c r="I36" s="44">
        <v>726.5727</v>
      </c>
      <c r="J36" s="44">
        <v>544.94375</v>
      </c>
      <c r="K36" s="44">
        <v>502.3305</v>
      </c>
      <c r="L36" s="44">
        <v>479.2616</v>
      </c>
      <c r="M36" s="44">
        <v>406.3332</v>
      </c>
      <c r="N36" s="44">
        <v>348.4458</v>
      </c>
      <c r="O36" s="44">
        <v>333.0198</v>
      </c>
      <c r="P36" s="44">
        <v>301.1298</v>
      </c>
      <c r="Q36" s="44">
        <v>37206.4</v>
      </c>
      <c r="R36" s="44">
        <v>11124.7136</v>
      </c>
      <c r="S36" s="44">
        <f t="shared" si="0"/>
        <v>26081.6864</v>
      </c>
      <c r="T36" s="44">
        <v>3037.60304848</v>
      </c>
    </row>
    <row r="37" spans="1:20">
      <c r="A37" s="51"/>
      <c r="B37" s="44">
        <v>13287.9732</v>
      </c>
      <c r="C37" s="44">
        <v>11454.82478</v>
      </c>
      <c r="D37" s="44">
        <v>11806.20068</v>
      </c>
      <c r="E37" s="44">
        <v>12290.6872</v>
      </c>
      <c r="F37" s="44">
        <v>11124.7136</v>
      </c>
      <c r="G37" s="44">
        <v>11202.11565</v>
      </c>
      <c r="H37" s="44">
        <v>10528.60895</v>
      </c>
      <c r="I37" s="44">
        <v>9987.2472</v>
      </c>
      <c r="J37" s="44">
        <v>9417.635</v>
      </c>
      <c r="K37" s="44">
        <v>8288.9058</v>
      </c>
      <c r="L37" s="44">
        <v>7774.9202</v>
      </c>
      <c r="M37" s="44">
        <v>7254.7566</v>
      </c>
      <c r="N37" s="44">
        <v>6128.0226</v>
      </c>
      <c r="O37" s="44">
        <v>5949.6345</v>
      </c>
      <c r="P37" s="44">
        <v>5384.5806</v>
      </c>
      <c r="Q37" s="44">
        <v>38694.7</v>
      </c>
      <c r="R37" s="44">
        <v>11202.11565</v>
      </c>
      <c r="S37" s="44">
        <f t="shared" si="0"/>
        <v>27492.58435</v>
      </c>
      <c r="T37" s="44">
        <v>3058.7376782325</v>
      </c>
    </row>
    <row r="38" spans="1:20">
      <c r="A38" s="51"/>
      <c r="B38" s="44">
        <v>2365.53045</v>
      </c>
      <c r="C38" s="44">
        <v>1970.35928</v>
      </c>
      <c r="D38" s="44">
        <v>2079.3751</v>
      </c>
      <c r="E38" s="44">
        <v>2327.3602</v>
      </c>
      <c r="F38" s="44">
        <v>2779.0555</v>
      </c>
      <c r="G38" s="44">
        <v>2739.1911</v>
      </c>
      <c r="H38" s="44">
        <v>2466.86945</v>
      </c>
      <c r="I38" s="44">
        <v>2428.7725</v>
      </c>
      <c r="J38" s="44">
        <v>2494.415</v>
      </c>
      <c r="K38" s="44">
        <v>2198.63875</v>
      </c>
      <c r="L38" s="44">
        <v>2389.413</v>
      </c>
      <c r="M38" s="44">
        <v>2429.2814</v>
      </c>
      <c r="N38" s="44">
        <v>2593.5876</v>
      </c>
      <c r="O38" s="44">
        <v>2376.0135</v>
      </c>
      <c r="P38" s="44">
        <v>2155.5186</v>
      </c>
      <c r="Q38" s="44">
        <v>37804.7</v>
      </c>
      <c r="R38" s="44">
        <v>10528.60895</v>
      </c>
      <c r="S38" s="44">
        <f t="shared" si="0"/>
        <v>27276.09105</v>
      </c>
      <c r="T38" s="44">
        <v>2874.8366737975</v>
      </c>
    </row>
    <row r="39" spans="1:20">
      <c r="A39" s="51"/>
      <c r="B39" s="44">
        <v>1649.27725</v>
      </c>
      <c r="C39" s="44">
        <v>1489.39506</v>
      </c>
      <c r="D39" s="44">
        <v>1567.44719</v>
      </c>
      <c r="E39" s="44">
        <v>1619.0845</v>
      </c>
      <c r="F39" s="44">
        <v>1477.2095</v>
      </c>
      <c r="G39" s="44">
        <v>1457.25615</v>
      </c>
      <c r="H39" s="44">
        <v>1275.72495</v>
      </c>
      <c r="I39" s="44">
        <v>1256.409</v>
      </c>
      <c r="J39" s="44">
        <v>1048.87125</v>
      </c>
      <c r="K39" s="44">
        <v>1042.0287</v>
      </c>
      <c r="L39" s="44">
        <v>1023.2968</v>
      </c>
      <c r="M39" s="44">
        <v>973.154</v>
      </c>
      <c r="N39" s="44">
        <v>875.1726</v>
      </c>
      <c r="O39" s="44">
        <v>841.0104</v>
      </c>
      <c r="P39" s="44">
        <v>818.2158</v>
      </c>
      <c r="Q39" s="44">
        <v>38560.8</v>
      </c>
      <c r="R39" s="44">
        <v>9987.2472</v>
      </c>
      <c r="S39" s="44">
        <f t="shared" si="0"/>
        <v>28573.5528</v>
      </c>
      <c r="T39" s="44">
        <v>2727.01784796</v>
      </c>
    </row>
    <row r="40" spans="1:20">
      <c r="A40" s="51"/>
      <c r="B40" s="44">
        <v>14554.16305</v>
      </c>
      <c r="C40" s="44">
        <v>13485.9901</v>
      </c>
      <c r="D40" s="44">
        <v>12959.3782</v>
      </c>
      <c r="E40" s="44">
        <v>12872.4794</v>
      </c>
      <c r="F40" s="44">
        <v>12263.6345</v>
      </c>
      <c r="G40" s="44">
        <v>12011.5287</v>
      </c>
      <c r="H40" s="44">
        <v>12456.44165</v>
      </c>
      <c r="I40" s="44">
        <v>11913.6374</v>
      </c>
      <c r="J40" s="44">
        <v>9854.04125</v>
      </c>
      <c r="K40" s="44">
        <v>8529.9641</v>
      </c>
      <c r="L40" s="44">
        <v>8117.4047</v>
      </c>
      <c r="M40" s="44">
        <v>8339.2764</v>
      </c>
      <c r="N40" s="44">
        <v>7044.3108</v>
      </c>
      <c r="O40" s="44">
        <v>6632.9937</v>
      </c>
      <c r="P40" s="44">
        <v>6218.4456</v>
      </c>
      <c r="Q40" s="44">
        <v>39653.2</v>
      </c>
      <c r="R40" s="44">
        <v>9417.635</v>
      </c>
      <c r="S40" s="44">
        <f t="shared" si="0"/>
        <v>30235.565</v>
      </c>
      <c r="T40" s="44">
        <v>2571.48523675</v>
      </c>
    </row>
    <row r="41" spans="1:20">
      <c r="A41" s="51"/>
      <c r="B41" s="44">
        <v>6060.9084</v>
      </c>
      <c r="C41" s="44">
        <v>5064.94522</v>
      </c>
      <c r="D41" s="44">
        <v>5065.22349</v>
      </c>
      <c r="E41" s="44">
        <v>5193.9899</v>
      </c>
      <c r="F41" s="44">
        <v>4557.1487</v>
      </c>
      <c r="G41" s="44">
        <v>4347.711</v>
      </c>
      <c r="H41" s="44">
        <v>4602.79735</v>
      </c>
      <c r="I41" s="44">
        <v>3912.4022</v>
      </c>
      <c r="J41" s="44">
        <v>3763.425</v>
      </c>
      <c r="K41" s="44">
        <v>3498.2977</v>
      </c>
      <c r="L41" s="44">
        <v>3420.5898</v>
      </c>
      <c r="M41" s="44">
        <v>3171.6048</v>
      </c>
      <c r="N41" s="44">
        <v>2612.4282</v>
      </c>
      <c r="O41" s="44">
        <v>2383.4034</v>
      </c>
      <c r="P41" s="44">
        <v>2208.8832</v>
      </c>
      <c r="Q41" s="44">
        <v>38463.6</v>
      </c>
      <c r="R41" s="44">
        <v>8288.9058</v>
      </c>
      <c r="S41" s="44">
        <f t="shared" si="0"/>
        <v>30174.6942</v>
      </c>
      <c r="T41" s="44">
        <v>2263.28572869</v>
      </c>
    </row>
    <row r="42" spans="1:20">
      <c r="A42" s="51"/>
      <c r="B42" s="44">
        <v>4903.31325</v>
      </c>
      <c r="C42" s="44">
        <v>4525.6108</v>
      </c>
      <c r="D42" s="44">
        <v>4539.97283</v>
      </c>
      <c r="E42" s="44">
        <v>4676.1891</v>
      </c>
      <c r="F42" s="44">
        <v>4233.3915</v>
      </c>
      <c r="G42" s="44">
        <v>4035.65895</v>
      </c>
      <c r="H42" s="44">
        <v>4051.08885</v>
      </c>
      <c r="I42" s="44">
        <v>3907.0668</v>
      </c>
      <c r="J42" s="44">
        <v>4013.9875</v>
      </c>
      <c r="K42" s="44">
        <v>3474.87285</v>
      </c>
      <c r="L42" s="44">
        <v>3248.136</v>
      </c>
      <c r="M42" s="44">
        <v>3293.7268</v>
      </c>
      <c r="N42" s="44">
        <v>2442.7494</v>
      </c>
      <c r="O42" s="44">
        <v>2327.6196</v>
      </c>
      <c r="P42" s="44">
        <v>1980.0378</v>
      </c>
      <c r="Q42" s="44">
        <v>39466.6</v>
      </c>
      <c r="R42" s="44">
        <v>7774.9202</v>
      </c>
      <c r="S42" s="44">
        <f t="shared" si="0"/>
        <v>31691.6798</v>
      </c>
      <c r="T42" s="44">
        <v>2122.94196061</v>
      </c>
    </row>
    <row r="43" spans="1:20">
      <c r="A43" s="51"/>
      <c r="B43" s="44">
        <v>496.6286</v>
      </c>
      <c r="C43" s="44">
        <v>452.54378</v>
      </c>
      <c r="D43" s="44">
        <v>470.02</v>
      </c>
      <c r="E43" s="44">
        <v>377.4408</v>
      </c>
      <c r="F43" s="44">
        <v>329.0495</v>
      </c>
      <c r="G43" s="44">
        <v>292.42395</v>
      </c>
      <c r="H43" s="44">
        <v>266.0789</v>
      </c>
      <c r="I43" s="44">
        <v>220.5903</v>
      </c>
      <c r="J43" s="44">
        <v>150.17125</v>
      </c>
      <c r="K43" s="44">
        <v>132.7049</v>
      </c>
      <c r="L43" s="44">
        <v>110.0442</v>
      </c>
      <c r="M43" s="44">
        <v>93.73</v>
      </c>
      <c r="N43" s="44">
        <v>91.692</v>
      </c>
      <c r="O43" s="44">
        <v>83.4156</v>
      </c>
      <c r="P43" s="44">
        <v>62.1552</v>
      </c>
      <c r="Q43" s="44">
        <v>39861.3</v>
      </c>
      <c r="R43" s="44">
        <v>7254.7566</v>
      </c>
      <c r="S43" s="44">
        <f t="shared" si="0"/>
        <v>32606.5434</v>
      </c>
      <c r="T43" s="44">
        <v>1980.91128963</v>
      </c>
    </row>
    <row r="44" spans="1:20">
      <c r="A44" s="51"/>
      <c r="B44" s="44">
        <v>12237.0322</v>
      </c>
      <c r="C44" s="44">
        <v>11316.66698</v>
      </c>
      <c r="D44" s="44">
        <v>11499.57221</v>
      </c>
      <c r="E44" s="44">
        <v>11491.7517</v>
      </c>
      <c r="F44" s="44">
        <v>9475.1605</v>
      </c>
      <c r="G44" s="44">
        <v>9201.90225</v>
      </c>
      <c r="H44" s="44">
        <v>8521.9886</v>
      </c>
      <c r="I44" s="44">
        <v>7801.7534</v>
      </c>
      <c r="J44" s="44">
        <v>7018.19625</v>
      </c>
      <c r="K44" s="44">
        <v>6195.625</v>
      </c>
      <c r="L44" s="44">
        <v>6020.5761</v>
      </c>
      <c r="M44" s="44">
        <v>5434.338</v>
      </c>
      <c r="N44" s="44">
        <v>5028.6744</v>
      </c>
      <c r="O44" s="44">
        <v>4933.5309</v>
      </c>
      <c r="P44" s="44">
        <v>4565.0814</v>
      </c>
      <c r="Q44" s="44">
        <v>37827.3</v>
      </c>
      <c r="R44" s="44">
        <v>6128.0226</v>
      </c>
      <c r="S44" s="44">
        <f t="shared" si="0"/>
        <v>31699.2774</v>
      </c>
      <c r="T44" s="44">
        <v>1673.25657093</v>
      </c>
    </row>
    <row r="45" spans="1:20">
      <c r="A45" s="51"/>
      <c r="B45" s="44">
        <v>4700.05015</v>
      </c>
      <c r="C45" s="44">
        <v>4115.7565</v>
      </c>
      <c r="D45" s="44">
        <v>4109.83833</v>
      </c>
      <c r="E45" s="44">
        <v>3651.3059</v>
      </c>
      <c r="F45" s="44">
        <v>3094.2015</v>
      </c>
      <c r="G45" s="44">
        <v>2434.7529</v>
      </c>
      <c r="H45" s="44">
        <v>2093.8187</v>
      </c>
      <c r="I45" s="44">
        <v>1707.4834</v>
      </c>
      <c r="J45" s="44">
        <v>1857.25</v>
      </c>
      <c r="K45" s="44">
        <v>1793.0893</v>
      </c>
      <c r="L45" s="44">
        <v>1697.4899</v>
      </c>
      <c r="M45" s="44">
        <v>1590.6982</v>
      </c>
      <c r="N45" s="44">
        <v>1301.913</v>
      </c>
      <c r="O45" s="44">
        <v>1301.3721</v>
      </c>
      <c r="P45" s="44">
        <v>1175.622</v>
      </c>
      <c r="Q45" s="44">
        <v>38886.5</v>
      </c>
      <c r="R45" s="44">
        <v>5949.6345</v>
      </c>
      <c r="S45" s="44">
        <f t="shared" si="0"/>
        <v>32936.8655</v>
      </c>
      <c r="T45" s="44">
        <v>1624.547700225</v>
      </c>
    </row>
    <row r="46" spans="1:20">
      <c r="A46" s="51"/>
      <c r="B46" s="44">
        <v>8576.7744</v>
      </c>
      <c r="C46" s="44">
        <v>8072.10042</v>
      </c>
      <c r="D46" s="44">
        <v>7912.90255</v>
      </c>
      <c r="E46" s="44">
        <v>7988.7489</v>
      </c>
      <c r="F46" s="44">
        <v>7390.5624</v>
      </c>
      <c r="G46" s="44">
        <v>7041.24795</v>
      </c>
      <c r="H46" s="44">
        <v>6645.01</v>
      </c>
      <c r="I46" s="44">
        <v>5592.6647</v>
      </c>
      <c r="J46" s="44">
        <v>5466.89375</v>
      </c>
      <c r="K46" s="44">
        <v>5069.61595</v>
      </c>
      <c r="L46" s="44">
        <v>5399.0805</v>
      </c>
      <c r="M46" s="44">
        <v>5646.3862</v>
      </c>
      <c r="N46" s="44">
        <v>4906.2348</v>
      </c>
      <c r="O46" s="44">
        <v>4939.4826</v>
      </c>
      <c r="P46" s="44">
        <v>4631.2938</v>
      </c>
      <c r="Q46" s="44">
        <v>39018.7</v>
      </c>
      <c r="R46" s="44">
        <v>5384.5806</v>
      </c>
      <c r="S46" s="44">
        <f t="shared" si="0"/>
        <v>33634.1194</v>
      </c>
      <c r="T46" s="44">
        <v>1470.25973283</v>
      </c>
    </row>
    <row r="47" spans="1:20">
      <c r="A47" s="51"/>
      <c r="B47" s="44">
        <v>3204.6471</v>
      </c>
      <c r="C47" s="44">
        <v>2666.8642</v>
      </c>
      <c r="D47" s="44">
        <v>2788.41351</v>
      </c>
      <c r="E47" s="44">
        <v>2930.2702</v>
      </c>
      <c r="F47" s="44">
        <v>2971.4321</v>
      </c>
      <c r="G47" s="44">
        <v>3063.05475</v>
      </c>
      <c r="H47" s="44">
        <v>3077.06295</v>
      </c>
      <c r="I47" s="44">
        <v>2807.7931</v>
      </c>
      <c r="J47" s="44">
        <v>4407.83375</v>
      </c>
      <c r="K47" s="44">
        <v>3643.8464</v>
      </c>
      <c r="L47" s="44">
        <v>3831.9455</v>
      </c>
      <c r="M47" s="44">
        <v>3767.5638</v>
      </c>
      <c r="N47" s="44">
        <v>3445.5132</v>
      </c>
      <c r="O47" s="44">
        <v>3230.0595</v>
      </c>
      <c r="P47" s="44">
        <v>3234.4716</v>
      </c>
      <c r="Q47" s="44">
        <v>6216.9</v>
      </c>
      <c r="R47" s="44">
        <v>2365.53045</v>
      </c>
      <c r="S47" s="44">
        <f t="shared" si="0"/>
        <v>3851.36955</v>
      </c>
      <c r="T47" s="44">
        <v>670.0364999625</v>
      </c>
    </row>
    <row r="48" spans="1:20">
      <c r="A48" s="51"/>
      <c r="B48" s="44">
        <v>57.11305</v>
      </c>
      <c r="C48" s="44">
        <v>6521.5983</v>
      </c>
      <c r="D48" s="44">
        <v>6438.4796</v>
      </c>
      <c r="E48" s="44">
        <v>6379.5215</v>
      </c>
      <c r="F48" s="44">
        <v>6052.4776</v>
      </c>
      <c r="G48" s="44">
        <v>6108.5079</v>
      </c>
      <c r="H48" s="44">
        <v>6135.93985</v>
      </c>
      <c r="I48" s="44">
        <v>6043.0139</v>
      </c>
      <c r="J48" s="44">
        <v>4269.775</v>
      </c>
      <c r="K48" s="44">
        <v>3997.58965</v>
      </c>
      <c r="L48" s="44">
        <v>4426.3339</v>
      </c>
      <c r="M48" s="44">
        <v>4468.8826</v>
      </c>
      <c r="N48" s="44">
        <v>3757.3146</v>
      </c>
      <c r="O48" s="44">
        <v>3697.6122</v>
      </c>
      <c r="P48" s="44">
        <v>3316.1952</v>
      </c>
      <c r="Q48" s="44">
        <v>5694.68</v>
      </c>
      <c r="R48" s="44">
        <v>1970.35928</v>
      </c>
      <c r="S48" s="44">
        <f t="shared" si="0"/>
        <v>3724.32072</v>
      </c>
      <c r="T48" s="44">
        <v>558.10426606</v>
      </c>
    </row>
    <row r="49" spans="1:20">
      <c r="A49" s="51"/>
      <c r="B49" s="44">
        <v>113.8456</v>
      </c>
      <c r="C49" s="44">
        <v>18722.0427</v>
      </c>
      <c r="D49" s="44">
        <v>19307.40543</v>
      </c>
      <c r="E49" s="44">
        <v>20358.5162</v>
      </c>
      <c r="F49" s="44">
        <v>18569.0661</v>
      </c>
      <c r="G49" s="44">
        <v>17582.11665</v>
      </c>
      <c r="H49" s="44">
        <v>17079.7366</v>
      </c>
      <c r="I49" s="44">
        <v>16969.9131</v>
      </c>
      <c r="J49" s="44">
        <v>18136.5925</v>
      </c>
      <c r="K49" s="44">
        <v>16242.6229</v>
      </c>
      <c r="L49" s="44">
        <v>15471.8678</v>
      </c>
      <c r="M49" s="44">
        <v>15222.9168</v>
      </c>
      <c r="N49" s="44">
        <v>13701.6522</v>
      </c>
      <c r="O49" s="44">
        <v>12521.214</v>
      </c>
      <c r="P49" s="44">
        <v>12491.346</v>
      </c>
      <c r="Q49" s="44">
        <v>6282.1</v>
      </c>
      <c r="R49" s="44">
        <v>2079.3751</v>
      </c>
      <c r="S49" s="44">
        <f t="shared" si="0"/>
        <v>4202.7249</v>
      </c>
      <c r="T49" s="44">
        <v>588.982997075</v>
      </c>
    </row>
    <row r="50" spans="1:20">
      <c r="B50" s="44">
        <v>23327.3135</v>
      </c>
      <c r="C50" s="44">
        <v>21487.984</v>
      </c>
      <c r="D50" s="44">
        <v>21396.502</v>
      </c>
      <c r="E50" s="44">
        <v>21754.9387</v>
      </c>
      <c r="F50" s="44">
        <v>20361.9598</v>
      </c>
      <c r="G50" s="44">
        <v>19819.17</v>
      </c>
      <c r="H50" s="44">
        <v>19500.57</v>
      </c>
      <c r="I50" s="44">
        <v>18505.55</v>
      </c>
      <c r="J50" s="44">
        <v>15442.13125</v>
      </c>
      <c r="K50" s="44">
        <v>14179.83535</v>
      </c>
      <c r="L50" s="44">
        <v>13711.5349</v>
      </c>
      <c r="M50" s="44">
        <v>12819.4794</v>
      </c>
      <c r="N50" s="44">
        <v>11692.0098</v>
      </c>
      <c r="O50" s="44">
        <v>10876.8159</v>
      </c>
      <c r="P50" s="44">
        <v>8289.8394</v>
      </c>
      <c r="Q50" s="44">
        <v>7295.8</v>
      </c>
      <c r="R50" s="44">
        <v>2327.3602</v>
      </c>
      <c r="S50" s="44">
        <f t="shared" si="0"/>
        <v>4968.4398</v>
      </c>
      <c r="T50" s="44">
        <v>659.22477665</v>
      </c>
    </row>
    <row r="51" spans="1:20">
      <c r="B51" s="44">
        <v>10588.7823</v>
      </c>
      <c r="C51" s="44">
        <v>9484.24752</v>
      </c>
      <c r="D51" s="44">
        <v>9867.88454</v>
      </c>
      <c r="E51" s="44">
        <v>10373.9757</v>
      </c>
      <c r="F51" s="44">
        <v>9898.5445</v>
      </c>
      <c r="G51" s="44">
        <v>10128.93915</v>
      </c>
      <c r="H51" s="44">
        <v>9774.9044</v>
      </c>
      <c r="I51" s="44">
        <v>8590.4861</v>
      </c>
      <c r="J51" s="44">
        <v>8113.07125</v>
      </c>
      <c r="K51" s="44">
        <v>7479.33695</v>
      </c>
      <c r="L51" s="44">
        <v>7134.3353</v>
      </c>
      <c r="M51" s="44">
        <v>6968.78</v>
      </c>
      <c r="N51" s="44">
        <v>6747.867</v>
      </c>
      <c r="O51" s="44">
        <v>6302.8809</v>
      </c>
      <c r="P51" s="44">
        <v>5479.152</v>
      </c>
      <c r="Q51" s="44">
        <v>9294.5</v>
      </c>
      <c r="R51" s="44">
        <v>2779.0555</v>
      </c>
      <c r="S51" s="44">
        <f t="shared" si="0"/>
        <v>6515.4445</v>
      </c>
      <c r="T51" s="44">
        <v>787.167470375</v>
      </c>
    </row>
    <row r="52" spans="1:20">
      <c r="B52" s="44">
        <v>10311.55</v>
      </c>
      <c r="C52" s="44">
        <v>9432.8596</v>
      </c>
      <c r="D52" s="44">
        <v>9123.6178</v>
      </c>
      <c r="E52" s="44">
        <v>9258.4646</v>
      </c>
      <c r="F52" s="44">
        <v>8946.2295</v>
      </c>
      <c r="G52" s="44">
        <v>8981.6217</v>
      </c>
      <c r="H52" s="44">
        <v>8941.4653</v>
      </c>
      <c r="I52" s="44">
        <v>8573.1849</v>
      </c>
      <c r="J52" s="44">
        <v>7840.54</v>
      </c>
      <c r="K52" s="44">
        <v>7028.748</v>
      </c>
      <c r="L52" s="44">
        <v>7157.6404</v>
      </c>
      <c r="M52" s="44">
        <v>6859.307</v>
      </c>
      <c r="N52" s="44">
        <v>6067.8882</v>
      </c>
      <c r="O52" s="44">
        <v>5558.8572</v>
      </c>
      <c r="P52" s="44">
        <v>5087.4528</v>
      </c>
      <c r="Q52" s="44">
        <v>9461.8</v>
      </c>
      <c r="R52" s="44">
        <v>2739.1911</v>
      </c>
      <c r="S52" s="44">
        <f t="shared" si="0"/>
        <v>6722.6089</v>
      </c>
      <c r="T52" s="44">
        <v>775.875879075</v>
      </c>
    </row>
    <row r="53" spans="1:20">
      <c r="B53" s="44">
        <v>14265.13525</v>
      </c>
      <c r="C53" s="44">
        <v>13292.10208</v>
      </c>
      <c r="D53" s="44">
        <v>12246.63921</v>
      </c>
      <c r="E53" s="44">
        <v>11358.1226</v>
      </c>
      <c r="F53" s="44">
        <v>9646.3679</v>
      </c>
      <c r="G53" s="44">
        <v>9545.3361</v>
      </c>
      <c r="H53" s="44">
        <v>9039.41375</v>
      </c>
      <c r="I53" s="44">
        <v>8394.708</v>
      </c>
      <c r="J53" s="44">
        <v>8951.87375</v>
      </c>
      <c r="K53" s="44">
        <v>8110.4718</v>
      </c>
      <c r="L53" s="44">
        <v>7897.6118</v>
      </c>
      <c r="M53" s="44">
        <v>7341.8982</v>
      </c>
      <c r="N53" s="44">
        <v>6378.0048</v>
      </c>
      <c r="O53" s="44">
        <v>5933.3094</v>
      </c>
      <c r="P53" s="44">
        <v>5551.947</v>
      </c>
      <c r="Q53" s="44">
        <v>8857.7</v>
      </c>
      <c r="R53" s="44">
        <v>2466.86945</v>
      </c>
      <c r="S53" s="44">
        <f t="shared" si="0"/>
        <v>6390.83055</v>
      </c>
      <c r="T53" s="44">
        <v>698.7407717125</v>
      </c>
    </row>
    <row r="54" spans="1:20">
      <c r="B54" s="44">
        <v>10722.49</v>
      </c>
      <c r="C54" s="44">
        <v>9861.4325</v>
      </c>
      <c r="D54" s="44">
        <v>10023.55053</v>
      </c>
      <c r="E54" s="44">
        <v>9953.6294</v>
      </c>
      <c r="F54" s="44">
        <v>9156.9946</v>
      </c>
      <c r="G54" s="44">
        <v>8874.912</v>
      </c>
      <c r="H54" s="44">
        <v>8725.5164</v>
      </c>
      <c r="I54" s="44">
        <v>7992.8695</v>
      </c>
      <c r="J54" s="44">
        <v>7769.12375</v>
      </c>
      <c r="K54" s="44">
        <v>7176.34395</v>
      </c>
      <c r="L54" s="44">
        <v>7544.3317</v>
      </c>
      <c r="M54" s="44">
        <v>6903.6786</v>
      </c>
      <c r="N54" s="44">
        <v>5910.2784</v>
      </c>
      <c r="O54" s="44">
        <v>5436.8091</v>
      </c>
      <c r="P54" s="44">
        <v>4736.7672</v>
      </c>
      <c r="Q54" s="44">
        <v>9377.5</v>
      </c>
      <c r="R54" s="44">
        <v>2428.7725</v>
      </c>
      <c r="S54" s="44">
        <f t="shared" si="0"/>
        <v>6948.7275</v>
      </c>
      <c r="T54" s="44">
        <v>687.949810625</v>
      </c>
    </row>
    <row r="55" spans="1:20">
      <c r="B55" s="44">
        <v>23.40075</v>
      </c>
      <c r="C55" s="44">
        <v>1521.91214</v>
      </c>
      <c r="D55" s="44">
        <v>1544.67439</v>
      </c>
      <c r="E55" s="44">
        <v>1669.5503</v>
      </c>
      <c r="F55" s="44">
        <v>1575.8197</v>
      </c>
      <c r="G55" s="44">
        <v>1633.7064</v>
      </c>
      <c r="H55" s="44">
        <v>1463.15545</v>
      </c>
      <c r="I55" s="44">
        <v>1324.1634</v>
      </c>
      <c r="J55" s="44">
        <v>1334.085</v>
      </c>
      <c r="K55" s="44">
        <v>1145.7704</v>
      </c>
      <c r="L55" s="44">
        <v>1203.5912</v>
      </c>
      <c r="M55" s="44">
        <v>846.8278</v>
      </c>
      <c r="N55" s="44">
        <v>731.0088</v>
      </c>
      <c r="O55" s="44">
        <v>857.4732</v>
      </c>
      <c r="P55" s="44">
        <v>701.868</v>
      </c>
      <c r="Q55" s="44">
        <v>10502.8</v>
      </c>
      <c r="R55" s="44">
        <v>2494.415</v>
      </c>
      <c r="S55" s="44">
        <f t="shared" si="0"/>
        <v>8008.385</v>
      </c>
      <c r="T55" s="44">
        <v>706.54304875</v>
      </c>
    </row>
    <row r="56" spans="1:20">
      <c r="B56" s="44">
        <v>4114.46065</v>
      </c>
      <c r="C56" s="44">
        <v>3765.71522</v>
      </c>
      <c r="D56" s="44">
        <v>3848.69257</v>
      </c>
      <c r="E56" s="44">
        <v>4012.2863</v>
      </c>
      <c r="F56" s="44">
        <v>3863.5584</v>
      </c>
      <c r="G56" s="44">
        <v>3812.45445</v>
      </c>
      <c r="H56" s="44">
        <v>3809.57365</v>
      </c>
      <c r="I56" s="44">
        <v>3644.907</v>
      </c>
      <c r="J56" s="44">
        <v>2744.265</v>
      </c>
      <c r="K56" s="44">
        <v>2516.71675</v>
      </c>
      <c r="L56" s="44">
        <v>2329.8796</v>
      </c>
      <c r="M56" s="44">
        <v>2253.706</v>
      </c>
      <c r="N56" s="44">
        <v>1952.0676</v>
      </c>
      <c r="O56" s="44">
        <v>1863.5706</v>
      </c>
      <c r="P56" s="44">
        <v>1716.1956</v>
      </c>
      <c r="Q56" s="44">
        <v>10202.5</v>
      </c>
      <c r="R56" s="44">
        <v>2198.63875</v>
      </c>
      <c r="S56" s="44">
        <f t="shared" si="0"/>
        <v>8003.86125</v>
      </c>
      <c r="T56" s="44">
        <v>622.7644259375</v>
      </c>
    </row>
    <row r="57" spans="1:20">
      <c r="B57" s="44">
        <v>15134.9963</v>
      </c>
      <c r="C57" s="44">
        <v>13693.90496</v>
      </c>
      <c r="D57" s="44">
        <v>12419.03725</v>
      </c>
      <c r="E57" s="44">
        <v>11490.061</v>
      </c>
      <c r="F57" s="44">
        <v>10701.0605</v>
      </c>
      <c r="G57" s="44">
        <v>10723.68795</v>
      </c>
      <c r="H57" s="44">
        <v>10999.66385</v>
      </c>
      <c r="I57" s="44">
        <v>9932.8313</v>
      </c>
      <c r="J57" s="44">
        <v>8697.06</v>
      </c>
      <c r="K57" s="44">
        <v>8283.97085</v>
      </c>
      <c r="L57" s="44">
        <v>8658.0318</v>
      </c>
      <c r="M57" s="44">
        <v>7899.9284</v>
      </c>
      <c r="N57" s="44">
        <v>7400.58119999999</v>
      </c>
      <c r="O57" s="44">
        <v>6957.4761</v>
      </c>
      <c r="P57" s="44">
        <v>5999.2188</v>
      </c>
      <c r="Q57" s="44">
        <v>12129</v>
      </c>
      <c r="R57" s="44">
        <v>2389.413</v>
      </c>
      <c r="S57" s="44">
        <f t="shared" si="0"/>
        <v>9739.587</v>
      </c>
      <c r="T57" s="44">
        <v>676.80123225</v>
      </c>
    </row>
    <row r="58" spans="1:20">
      <c r="B58" s="44">
        <v>2622.67235</v>
      </c>
      <c r="C58" s="44">
        <v>2463.55806</v>
      </c>
      <c r="D58" s="44">
        <v>2548.08434</v>
      </c>
      <c r="E58" s="44">
        <v>2665.3407</v>
      </c>
      <c r="F58" s="44">
        <v>2438.2553</v>
      </c>
      <c r="G58" s="44">
        <v>2296.34295</v>
      </c>
      <c r="H58" s="44">
        <v>2340.1798</v>
      </c>
      <c r="I58" s="44">
        <v>2246.825</v>
      </c>
      <c r="J58" s="44">
        <v>2179.8225</v>
      </c>
      <c r="K58" s="44">
        <v>2089.057</v>
      </c>
      <c r="L58" s="44">
        <v>2096.2179</v>
      </c>
      <c r="M58" s="44">
        <v>2199.015</v>
      </c>
      <c r="N58" s="44">
        <v>1946.8836</v>
      </c>
      <c r="O58" s="44">
        <v>1873.6533</v>
      </c>
      <c r="P58" s="44">
        <v>1758.4098</v>
      </c>
      <c r="Q58" s="44">
        <v>13347.7</v>
      </c>
      <c r="R58" s="44">
        <v>2429.2814</v>
      </c>
      <c r="S58" s="44">
        <f t="shared" si="0"/>
        <v>10918.4186</v>
      </c>
      <c r="T58" s="44">
        <v>688.09395655</v>
      </c>
    </row>
    <row r="59" spans="1:20">
      <c r="B59" s="44">
        <v>4454.0569</v>
      </c>
      <c r="C59" s="44">
        <v>4058.71494</v>
      </c>
      <c r="D59" s="44">
        <v>3955.33084</v>
      </c>
      <c r="E59" s="44">
        <v>3965.6485</v>
      </c>
      <c r="F59" s="44">
        <v>3627.2886</v>
      </c>
      <c r="G59" s="44">
        <v>3564.7293</v>
      </c>
      <c r="H59" s="44">
        <v>3480.72085</v>
      </c>
      <c r="I59" s="44">
        <v>3289.2741</v>
      </c>
      <c r="J59" s="44">
        <v>3334.4525</v>
      </c>
      <c r="K59" s="44">
        <v>3185.62875</v>
      </c>
      <c r="L59" s="44">
        <v>3168.7647</v>
      </c>
      <c r="M59" s="44">
        <v>3453.5774</v>
      </c>
      <c r="N59" s="44">
        <v>3101.9922</v>
      </c>
      <c r="O59" s="44">
        <v>2926.1097</v>
      </c>
      <c r="P59" s="44">
        <v>2554.2558</v>
      </c>
      <c r="Q59" s="44">
        <v>16009.8</v>
      </c>
      <c r="R59" s="44">
        <v>2593.5876</v>
      </c>
      <c r="S59" s="44">
        <f t="shared" si="0"/>
        <v>13416.2124</v>
      </c>
      <c r="T59" s="44">
        <v>734.6336877</v>
      </c>
    </row>
    <row r="60" spans="1:20">
      <c r="B60" s="44">
        <v>42.80625</v>
      </c>
      <c r="C60" s="44">
        <v>37.8351</v>
      </c>
      <c r="D60" s="44">
        <v>40.57729</v>
      </c>
      <c r="E60" s="44">
        <v>45.2661</v>
      </c>
      <c r="F60" s="44">
        <v>46.5842</v>
      </c>
      <c r="G60" s="44">
        <v>37.4034</v>
      </c>
      <c r="H60" s="44">
        <v>36.23285</v>
      </c>
      <c r="I60" s="44">
        <v>33.6959</v>
      </c>
      <c r="J60" s="44">
        <v>27.05125</v>
      </c>
      <c r="K60" s="44">
        <v>24.07135</v>
      </c>
      <c r="L60" s="44">
        <v>25.61</v>
      </c>
      <c r="M60" s="44">
        <v>26.9542</v>
      </c>
      <c r="N60" s="44">
        <v>31.6062</v>
      </c>
      <c r="O60" s="44">
        <v>32.8338</v>
      </c>
      <c r="P60" s="44">
        <v>31.6986</v>
      </c>
      <c r="Q60" s="44">
        <v>15529.5</v>
      </c>
      <c r="R60" s="44">
        <v>2376.0135</v>
      </c>
      <c r="S60" s="44">
        <f t="shared" si="0"/>
        <v>13153.4865</v>
      </c>
      <c r="T60" s="44">
        <v>673.005823875</v>
      </c>
    </row>
    <row r="61" spans="1:20">
      <c r="B61" s="44">
        <v>2127.94625</v>
      </c>
      <c r="C61" s="44">
        <v>1981.44166</v>
      </c>
      <c r="D61" s="44">
        <v>2070.405</v>
      </c>
      <c r="E61" s="44">
        <v>2152.9948</v>
      </c>
      <c r="F61" s="44">
        <v>2005.8116</v>
      </c>
      <c r="G61" s="44">
        <v>1917.50325</v>
      </c>
      <c r="H61" s="44">
        <v>1875.3076</v>
      </c>
      <c r="I61" s="44">
        <v>1716.2376</v>
      </c>
      <c r="J61" s="44">
        <v>1737.455</v>
      </c>
      <c r="K61" s="44">
        <v>1563.4525</v>
      </c>
      <c r="L61" s="44">
        <v>1528.7594</v>
      </c>
      <c r="M61" s="44">
        <v>1408.3706</v>
      </c>
      <c r="N61" s="44">
        <v>1246.671</v>
      </c>
      <c r="O61" s="44">
        <v>1178.2836</v>
      </c>
      <c r="P61" s="44">
        <v>1079.6016</v>
      </c>
      <c r="Q61" s="44">
        <v>15619.7</v>
      </c>
      <c r="R61" s="44">
        <v>2155.5186</v>
      </c>
      <c r="S61" s="44">
        <f t="shared" si="0"/>
        <v>13464.1814</v>
      </c>
      <c r="T61" s="44">
        <v>610.55064345</v>
      </c>
    </row>
    <row r="62" spans="1:20">
      <c r="B62" s="44">
        <v>1337.7619</v>
      </c>
      <c r="C62" s="44">
        <v>1234.48302</v>
      </c>
      <c r="D62" s="44">
        <v>1216.96784</v>
      </c>
      <c r="E62" s="44">
        <v>1209.7437</v>
      </c>
      <c r="F62" s="44">
        <v>1102.8615</v>
      </c>
      <c r="G62" s="44">
        <v>1137.7929</v>
      </c>
      <c r="H62" s="44">
        <v>1085.62085</v>
      </c>
      <c r="I62" s="44">
        <v>997.7457</v>
      </c>
      <c r="J62" s="44">
        <v>978.975</v>
      </c>
      <c r="K62" s="44">
        <v>901.6089</v>
      </c>
      <c r="L62" s="44">
        <v>882.56</v>
      </c>
      <c r="M62" s="44">
        <v>968.3856</v>
      </c>
      <c r="N62" s="44">
        <v>941.268599999999</v>
      </c>
      <c r="O62" s="44">
        <v>937.89</v>
      </c>
      <c r="P62" s="44">
        <v>927.153</v>
      </c>
      <c r="Q62" s="44">
        <v>4334.5</v>
      </c>
      <c r="R62" s="44">
        <v>1649.27725</v>
      </c>
      <c r="S62" s="44">
        <f t="shared" si="0"/>
        <v>2685.22275</v>
      </c>
      <c r="T62" s="44">
        <v>331.1748718</v>
      </c>
    </row>
    <row r="63" spans="1:20">
      <c r="B63" s="44">
        <v>86.10715</v>
      </c>
      <c r="C63" s="44">
        <v>79.54886</v>
      </c>
      <c r="D63" s="44">
        <v>80.17482</v>
      </c>
      <c r="E63" s="44">
        <v>80.3561</v>
      </c>
      <c r="F63" s="44">
        <v>80.2815</v>
      </c>
      <c r="G63" s="44">
        <v>77.96235</v>
      </c>
      <c r="H63" s="44">
        <v>77.5901</v>
      </c>
      <c r="I63" s="44">
        <v>77.6482</v>
      </c>
      <c r="J63" s="44">
        <v>75.40625</v>
      </c>
      <c r="K63" s="44">
        <v>65.87835</v>
      </c>
      <c r="L63" s="44">
        <v>29.4318</v>
      </c>
      <c r="M63" s="44">
        <v>31.9592</v>
      </c>
      <c r="N63" s="44">
        <v>24.1866</v>
      </c>
      <c r="O63" s="44">
        <v>22.1085</v>
      </c>
      <c r="P63" s="44">
        <v>22.0662</v>
      </c>
      <c r="Q63" s="44">
        <v>4304.61</v>
      </c>
      <c r="R63" s="44">
        <v>1489.39506</v>
      </c>
      <c r="S63" s="44">
        <f t="shared" si="0"/>
        <v>2815.21494</v>
      </c>
      <c r="T63" s="44">
        <v>299.070528048</v>
      </c>
    </row>
    <row r="64" spans="1:20">
      <c r="B64" s="44">
        <v>328.5998</v>
      </c>
      <c r="C64" s="44">
        <v>278.53692</v>
      </c>
      <c r="D64" s="44">
        <v>292.75295</v>
      </c>
      <c r="E64" s="44">
        <v>248.6605</v>
      </c>
      <c r="F64" s="44">
        <v>308.6577</v>
      </c>
      <c r="G64" s="44">
        <v>298.8798</v>
      </c>
      <c r="H64" s="44">
        <v>260.09115</v>
      </c>
      <c r="I64" s="44">
        <v>275.7055</v>
      </c>
      <c r="J64" s="44">
        <v>273.29125</v>
      </c>
      <c r="K64" s="44">
        <v>246.33805</v>
      </c>
      <c r="L64" s="44">
        <v>253.0268</v>
      </c>
      <c r="M64" s="44">
        <v>215.0876</v>
      </c>
      <c r="N64" s="44">
        <v>199.422</v>
      </c>
      <c r="O64" s="44">
        <v>231.4431</v>
      </c>
      <c r="P64" s="44">
        <v>193.6416</v>
      </c>
      <c r="Q64" s="44">
        <v>4735.49</v>
      </c>
      <c r="R64" s="44">
        <v>1567.44719</v>
      </c>
      <c r="S64" s="44">
        <f t="shared" si="0"/>
        <v>3168.04281</v>
      </c>
      <c r="T64" s="44">
        <v>314.743395752</v>
      </c>
    </row>
    <row r="65" spans="1:20">
      <c r="B65" s="44">
        <v>1108.58675</v>
      </c>
      <c r="C65" s="44">
        <v>988.81956</v>
      </c>
      <c r="D65" s="44">
        <v>981.26936</v>
      </c>
      <c r="E65" s="44">
        <v>1125.3682</v>
      </c>
      <c r="F65" s="44">
        <v>1156.831</v>
      </c>
      <c r="G65" s="44">
        <v>1362.8502</v>
      </c>
      <c r="H65" s="44">
        <v>1415.0028</v>
      </c>
      <c r="I65" s="44">
        <v>1442.0084</v>
      </c>
      <c r="J65" s="44">
        <v>1488.34125</v>
      </c>
      <c r="K65" s="44">
        <v>1284.7679</v>
      </c>
      <c r="L65" s="44">
        <v>1260.3666</v>
      </c>
      <c r="M65" s="44">
        <v>1032.941</v>
      </c>
      <c r="N65" s="44">
        <v>1169.802</v>
      </c>
      <c r="O65" s="44">
        <v>972.4221</v>
      </c>
      <c r="P65" s="44">
        <v>847.182</v>
      </c>
      <c r="Q65" s="44">
        <v>5075.5</v>
      </c>
      <c r="R65" s="44">
        <v>1619.0845</v>
      </c>
      <c r="S65" s="44">
        <f t="shared" si="0"/>
        <v>3456.4155</v>
      </c>
      <c r="T65" s="44">
        <v>325.1121676</v>
      </c>
    </row>
    <row r="66" spans="1:20">
      <c r="Q66" s="44">
        <v>4940.5</v>
      </c>
      <c r="R66" s="44">
        <v>1477.2095</v>
      </c>
      <c r="S66" s="44">
        <f t="shared" ref="S66:S129" si="1">Q66-R66</f>
        <v>3463.2905</v>
      </c>
      <c r="T66" s="44">
        <v>296.6236676</v>
      </c>
    </row>
    <row r="67" spans="1:20">
      <c r="A67" s="44" t="s">
        <v>232</v>
      </c>
      <c r="Q67" s="44">
        <v>5033.7</v>
      </c>
      <c r="R67" s="44">
        <v>1457.25615</v>
      </c>
      <c r="S67" s="44">
        <f t="shared" si="1"/>
        <v>3576.44385</v>
      </c>
      <c r="T67" s="44">
        <v>292.61703492</v>
      </c>
    </row>
    <row r="68" spans="1:20">
      <c r="A68" s="44">
        <v>0.241</v>
      </c>
      <c r="B68" s="44">
        <f t="shared" ref="B68:P68" si="2">B35*$A$68</f>
        <v>260.0075977</v>
      </c>
      <c r="C68" s="44">
        <f t="shared" si="2"/>
        <v>228.15910548</v>
      </c>
      <c r="D68" s="44">
        <f t="shared" si="2"/>
        <v>212.41740964</v>
      </c>
      <c r="E68" s="44">
        <f t="shared" si="2"/>
        <v>199.6086356</v>
      </c>
      <c r="F68" s="44">
        <f t="shared" si="2"/>
        <v>181.9417691</v>
      </c>
      <c r="G68" s="44">
        <f t="shared" si="2"/>
        <v>177.5354697</v>
      </c>
      <c r="H68" s="44">
        <f t="shared" si="2"/>
        <v>142.8550154</v>
      </c>
      <c r="I68" s="44">
        <f t="shared" si="2"/>
        <v>114.7323639</v>
      </c>
      <c r="J68" s="44">
        <f t="shared" si="2"/>
        <v>79.12512</v>
      </c>
      <c r="K68" s="44">
        <f t="shared" si="2"/>
        <v>51.45249985</v>
      </c>
      <c r="L68" s="44">
        <f t="shared" si="2"/>
        <v>46.2805796</v>
      </c>
      <c r="M68" s="44">
        <f t="shared" si="2"/>
        <v>36.5019564</v>
      </c>
      <c r="N68" s="44">
        <f t="shared" si="2"/>
        <v>33.088095</v>
      </c>
      <c r="O68" s="44">
        <f t="shared" si="2"/>
        <v>28.539702</v>
      </c>
      <c r="P68" s="44">
        <f t="shared" si="2"/>
        <v>24.760581</v>
      </c>
      <c r="Q68" s="44">
        <v>4580.7</v>
      </c>
      <c r="R68" s="44">
        <v>1275.72495</v>
      </c>
      <c r="S68" s="44">
        <f t="shared" si="1"/>
        <v>3304.97505</v>
      </c>
      <c r="T68" s="44">
        <v>256.16556996</v>
      </c>
    </row>
    <row r="69" spans="1:20">
      <c r="A69" s="44">
        <v>0.3309</v>
      </c>
      <c r="B69" s="44">
        <f t="shared" ref="B69:P69" si="3">B36*$A$69</f>
        <v>249.09529908</v>
      </c>
      <c r="C69" s="44">
        <f t="shared" si="3"/>
        <v>241.01012157</v>
      </c>
      <c r="D69" s="44">
        <f t="shared" si="3"/>
        <v>253.61185245</v>
      </c>
      <c r="E69" s="44">
        <f t="shared" si="3"/>
        <v>268.36837104</v>
      </c>
      <c r="F69" s="44">
        <f t="shared" si="3"/>
        <v>271.8846468</v>
      </c>
      <c r="G69" s="44">
        <f t="shared" si="3"/>
        <v>276.609650625</v>
      </c>
      <c r="H69" s="44">
        <f t="shared" si="3"/>
        <v>257.40916158</v>
      </c>
      <c r="I69" s="44">
        <f t="shared" si="3"/>
        <v>240.42290643</v>
      </c>
      <c r="J69" s="44">
        <f t="shared" si="3"/>
        <v>180.321886875</v>
      </c>
      <c r="K69" s="44">
        <f t="shared" si="3"/>
        <v>166.22116245</v>
      </c>
      <c r="L69" s="44">
        <f t="shared" si="3"/>
        <v>158.58766344</v>
      </c>
      <c r="M69" s="44">
        <f t="shared" si="3"/>
        <v>134.45565588</v>
      </c>
      <c r="N69" s="44">
        <f t="shared" si="3"/>
        <v>115.30071522</v>
      </c>
      <c r="O69" s="44">
        <f t="shared" si="3"/>
        <v>110.19625182</v>
      </c>
      <c r="P69" s="44">
        <f t="shared" si="3"/>
        <v>99.64385082</v>
      </c>
      <c r="Q69" s="44">
        <v>4851</v>
      </c>
      <c r="R69" s="44">
        <v>1256.409</v>
      </c>
      <c r="S69" s="44">
        <f t="shared" si="1"/>
        <v>3594.591</v>
      </c>
      <c r="T69" s="44">
        <v>252.2869272</v>
      </c>
    </row>
    <row r="70" spans="1:20">
      <c r="A70" s="44">
        <v>0.27305</v>
      </c>
      <c r="B70" s="44">
        <f t="shared" ref="B70:P70" si="4">B37*$A$70</f>
        <v>3628.28108226</v>
      </c>
      <c r="C70" s="44">
        <f t="shared" si="4"/>
        <v>3127.739906179</v>
      </c>
      <c r="D70" s="44">
        <f t="shared" si="4"/>
        <v>3223.683095674</v>
      </c>
      <c r="E70" s="44">
        <f t="shared" si="4"/>
        <v>3355.97213996</v>
      </c>
      <c r="F70" s="44">
        <f t="shared" si="4"/>
        <v>3037.60304848</v>
      </c>
      <c r="G70" s="44">
        <f t="shared" si="4"/>
        <v>3058.7376782325</v>
      </c>
      <c r="H70" s="44">
        <f t="shared" si="4"/>
        <v>2874.8366737975</v>
      </c>
      <c r="I70" s="44">
        <f t="shared" si="4"/>
        <v>2727.01784796</v>
      </c>
      <c r="J70" s="44">
        <f t="shared" si="4"/>
        <v>2571.48523675</v>
      </c>
      <c r="K70" s="44">
        <f t="shared" si="4"/>
        <v>2263.28572869</v>
      </c>
      <c r="L70" s="44">
        <f t="shared" si="4"/>
        <v>2122.94196061</v>
      </c>
      <c r="M70" s="44">
        <f t="shared" si="4"/>
        <v>1980.91128963</v>
      </c>
      <c r="N70" s="44">
        <f t="shared" si="4"/>
        <v>1673.25657093</v>
      </c>
      <c r="O70" s="44">
        <f t="shared" si="4"/>
        <v>1624.547700225</v>
      </c>
      <c r="P70" s="44">
        <f t="shared" si="4"/>
        <v>1470.25973283</v>
      </c>
      <c r="Q70" s="44">
        <v>4416.3</v>
      </c>
      <c r="R70" s="44">
        <v>1048.87125</v>
      </c>
      <c r="S70" s="44">
        <f t="shared" si="1"/>
        <v>3367.42875</v>
      </c>
      <c r="T70" s="44">
        <v>210.613347</v>
      </c>
    </row>
    <row r="71" spans="1:20">
      <c r="A71" s="44">
        <v>0.28325</v>
      </c>
      <c r="B71" s="44">
        <f t="shared" ref="B71:P71" si="5">B38*$A$71</f>
        <v>670.0364999625</v>
      </c>
      <c r="C71" s="44">
        <f t="shared" si="5"/>
        <v>558.10426606</v>
      </c>
      <c r="D71" s="44">
        <f t="shared" si="5"/>
        <v>588.982997075</v>
      </c>
      <c r="E71" s="44">
        <f t="shared" si="5"/>
        <v>659.22477665</v>
      </c>
      <c r="F71" s="44">
        <f t="shared" si="5"/>
        <v>787.167470375</v>
      </c>
      <c r="G71" s="44">
        <f t="shared" si="5"/>
        <v>775.875879075</v>
      </c>
      <c r="H71" s="44">
        <f t="shared" si="5"/>
        <v>698.7407717125</v>
      </c>
      <c r="I71" s="44">
        <f t="shared" si="5"/>
        <v>687.949810625</v>
      </c>
      <c r="J71" s="44">
        <f t="shared" si="5"/>
        <v>706.54304875</v>
      </c>
      <c r="K71" s="44">
        <f t="shared" si="5"/>
        <v>622.7644259375</v>
      </c>
      <c r="L71" s="44">
        <f t="shared" si="5"/>
        <v>676.80123225</v>
      </c>
      <c r="M71" s="44">
        <f t="shared" si="5"/>
        <v>688.09395655</v>
      </c>
      <c r="N71" s="44">
        <f t="shared" si="5"/>
        <v>734.6336877</v>
      </c>
      <c r="O71" s="44">
        <f t="shared" si="5"/>
        <v>673.005823875</v>
      </c>
      <c r="P71" s="44">
        <f t="shared" si="5"/>
        <v>610.55064345</v>
      </c>
      <c r="Q71" s="44">
        <v>4835.4</v>
      </c>
      <c r="R71" s="44">
        <v>1042.0287</v>
      </c>
      <c r="S71" s="44">
        <f t="shared" si="1"/>
        <v>3793.3713</v>
      </c>
      <c r="T71" s="44">
        <v>209.23936296</v>
      </c>
    </row>
    <row r="72" spans="1:20">
      <c r="A72" s="44">
        <v>0.2008</v>
      </c>
      <c r="B72" s="44">
        <f t="shared" ref="B72:P72" si="6">B39*$A$72</f>
        <v>331.1748718</v>
      </c>
      <c r="C72" s="44">
        <f t="shared" si="6"/>
        <v>299.070528048</v>
      </c>
      <c r="D72" s="44">
        <f t="shared" si="6"/>
        <v>314.743395752</v>
      </c>
      <c r="E72" s="44">
        <f t="shared" si="6"/>
        <v>325.1121676</v>
      </c>
      <c r="F72" s="44">
        <f t="shared" si="6"/>
        <v>296.6236676</v>
      </c>
      <c r="G72" s="44">
        <f t="shared" si="6"/>
        <v>292.61703492</v>
      </c>
      <c r="H72" s="44">
        <f t="shared" si="6"/>
        <v>256.16556996</v>
      </c>
      <c r="I72" s="44">
        <f t="shared" si="6"/>
        <v>252.2869272</v>
      </c>
      <c r="J72" s="44">
        <f t="shared" si="6"/>
        <v>210.613347</v>
      </c>
      <c r="K72" s="44">
        <f t="shared" si="6"/>
        <v>209.23936296</v>
      </c>
      <c r="L72" s="44">
        <f t="shared" si="6"/>
        <v>205.47799744</v>
      </c>
      <c r="M72" s="44">
        <f t="shared" si="6"/>
        <v>195.4093232</v>
      </c>
      <c r="N72" s="44">
        <f t="shared" si="6"/>
        <v>175.73465808</v>
      </c>
      <c r="O72" s="44">
        <f t="shared" si="6"/>
        <v>168.87488832</v>
      </c>
      <c r="P72" s="44">
        <f t="shared" si="6"/>
        <v>164.29773264</v>
      </c>
      <c r="Q72" s="44">
        <v>5194.4</v>
      </c>
      <c r="R72" s="44">
        <v>1023.2968</v>
      </c>
      <c r="S72" s="44">
        <f t="shared" si="1"/>
        <v>4171.1032</v>
      </c>
      <c r="T72" s="44">
        <v>205.47799744</v>
      </c>
    </row>
    <row r="73" spans="1:20">
      <c r="A73" s="44">
        <v>1.0647</v>
      </c>
      <c r="B73" s="44">
        <f t="shared" ref="B73:P73" si="7">B40*$A$73</f>
        <v>15495.817399335</v>
      </c>
      <c r="C73" s="44">
        <f t="shared" si="7"/>
        <v>14358.53365947</v>
      </c>
      <c r="D73" s="44">
        <f t="shared" si="7"/>
        <v>13797.84996954</v>
      </c>
      <c r="E73" s="44">
        <f t="shared" si="7"/>
        <v>13705.32881718</v>
      </c>
      <c r="F73" s="44">
        <f t="shared" si="7"/>
        <v>13057.09165215</v>
      </c>
      <c r="G73" s="44">
        <f t="shared" si="7"/>
        <v>12788.67460689</v>
      </c>
      <c r="H73" s="44">
        <f t="shared" si="7"/>
        <v>13262.373424755</v>
      </c>
      <c r="I73" s="44">
        <f t="shared" si="7"/>
        <v>12684.44973978</v>
      </c>
      <c r="J73" s="44">
        <f t="shared" si="7"/>
        <v>10491.597718875</v>
      </c>
      <c r="K73" s="44">
        <f t="shared" si="7"/>
        <v>9081.85277727</v>
      </c>
      <c r="L73" s="44">
        <f t="shared" si="7"/>
        <v>8642.60078409</v>
      </c>
      <c r="M73" s="44">
        <f t="shared" si="7"/>
        <v>8878.82758308</v>
      </c>
      <c r="N73" s="44">
        <f t="shared" si="7"/>
        <v>7500.07770876</v>
      </c>
      <c r="O73" s="44">
        <f t="shared" si="7"/>
        <v>7062.14839239</v>
      </c>
      <c r="P73" s="44">
        <f t="shared" si="7"/>
        <v>6620.77903032</v>
      </c>
      <c r="Q73" s="44">
        <v>5347</v>
      </c>
      <c r="R73" s="44">
        <v>973.154</v>
      </c>
      <c r="S73" s="44">
        <f t="shared" si="1"/>
        <v>4373.846</v>
      </c>
      <c r="T73" s="44">
        <v>195.4093232</v>
      </c>
    </row>
    <row r="74" spans="1:20">
      <c r="A74" s="44">
        <v>1.28445</v>
      </c>
      <c r="B74" s="44">
        <f t="shared" ref="B74:P74" si="8">B41*$A$74</f>
        <v>7784.93379438</v>
      </c>
      <c r="C74" s="44">
        <f t="shared" si="8"/>
        <v>6505.668887829</v>
      </c>
      <c r="D74" s="44">
        <f t="shared" si="8"/>
        <v>6506.0263117305</v>
      </c>
      <c r="E74" s="44">
        <f t="shared" si="8"/>
        <v>6671.420327055</v>
      </c>
      <c r="F74" s="44">
        <f t="shared" si="8"/>
        <v>5853.429647715</v>
      </c>
      <c r="G74" s="44">
        <f t="shared" si="8"/>
        <v>5584.41739395</v>
      </c>
      <c r="H74" s="44">
        <f t="shared" si="8"/>
        <v>5912.0630562075</v>
      </c>
      <c r="I74" s="44">
        <f t="shared" si="8"/>
        <v>5025.28500579</v>
      </c>
      <c r="J74" s="44">
        <f t="shared" si="8"/>
        <v>4833.93124125</v>
      </c>
      <c r="K74" s="44">
        <f t="shared" si="8"/>
        <v>4493.388480765</v>
      </c>
      <c r="L74" s="44">
        <f t="shared" si="8"/>
        <v>4393.57656861</v>
      </c>
      <c r="M74" s="44">
        <f t="shared" si="8"/>
        <v>4073.76778536</v>
      </c>
      <c r="N74" s="44">
        <f t="shared" si="8"/>
        <v>3355.53340149</v>
      </c>
      <c r="O74" s="44">
        <f t="shared" si="8"/>
        <v>3061.36249713</v>
      </c>
      <c r="P74" s="44">
        <f t="shared" si="8"/>
        <v>2837.20002624</v>
      </c>
      <c r="Q74" s="44">
        <v>5402.3</v>
      </c>
      <c r="R74" s="44">
        <v>875.1726</v>
      </c>
      <c r="S74" s="44">
        <f t="shared" si="1"/>
        <v>4527.1274</v>
      </c>
      <c r="T74" s="44">
        <v>175.73465808</v>
      </c>
    </row>
    <row r="75" spans="1:20">
      <c r="A75" s="44">
        <v>1.07985</v>
      </c>
      <c r="B75" s="44">
        <f t="shared" ref="B75:P75" si="9">B42*$A$75</f>
        <v>5294.8428130125</v>
      </c>
      <c r="C75" s="44">
        <f t="shared" si="9"/>
        <v>4886.98082238</v>
      </c>
      <c r="D75" s="44">
        <f t="shared" si="9"/>
        <v>4902.4896604755</v>
      </c>
      <c r="E75" s="44">
        <f t="shared" si="9"/>
        <v>5049.582799635</v>
      </c>
      <c r="F75" s="44">
        <f t="shared" si="9"/>
        <v>4571.427811275</v>
      </c>
      <c r="G75" s="44">
        <f t="shared" si="9"/>
        <v>4357.9063171575</v>
      </c>
      <c r="H75" s="44">
        <f t="shared" si="9"/>
        <v>4374.5682946725</v>
      </c>
      <c r="I75" s="44">
        <f t="shared" si="9"/>
        <v>4219.04608398</v>
      </c>
      <c r="J75" s="44">
        <f t="shared" si="9"/>
        <v>4334.504401875</v>
      </c>
      <c r="K75" s="44">
        <f t="shared" si="9"/>
        <v>3752.3414470725</v>
      </c>
      <c r="L75" s="44">
        <f t="shared" si="9"/>
        <v>3507.4996596</v>
      </c>
      <c r="M75" s="44">
        <f t="shared" si="9"/>
        <v>3556.73088498</v>
      </c>
      <c r="N75" s="44">
        <f t="shared" si="9"/>
        <v>2637.80293959</v>
      </c>
      <c r="O75" s="44">
        <f t="shared" si="9"/>
        <v>2513.48002506</v>
      </c>
      <c r="P75" s="44">
        <f t="shared" si="9"/>
        <v>2138.14381833</v>
      </c>
      <c r="Q75" s="44">
        <v>5496.8</v>
      </c>
      <c r="R75" s="44">
        <v>841.0104</v>
      </c>
      <c r="S75" s="44">
        <f t="shared" si="1"/>
        <v>4655.7896</v>
      </c>
      <c r="T75" s="44">
        <v>168.87488832</v>
      </c>
    </row>
    <row r="76" spans="1:20">
      <c r="A76" s="44">
        <v>0.1656</v>
      </c>
      <c r="B76" s="44">
        <f t="shared" ref="B76:P76" si="10">B43*$A$76</f>
        <v>82.24169616</v>
      </c>
      <c r="C76" s="44">
        <f t="shared" si="10"/>
        <v>74.941249968</v>
      </c>
      <c r="D76" s="44">
        <f t="shared" si="10"/>
        <v>77.835312</v>
      </c>
      <c r="E76" s="44">
        <f t="shared" si="10"/>
        <v>62.50419648</v>
      </c>
      <c r="F76" s="44">
        <f t="shared" si="10"/>
        <v>54.4905972</v>
      </c>
      <c r="G76" s="44">
        <f t="shared" si="10"/>
        <v>48.42540612</v>
      </c>
      <c r="H76" s="44">
        <f t="shared" si="10"/>
        <v>44.06266584</v>
      </c>
      <c r="I76" s="44">
        <f t="shared" si="10"/>
        <v>36.52975368</v>
      </c>
      <c r="J76" s="44">
        <f t="shared" si="10"/>
        <v>24.868359</v>
      </c>
      <c r="K76" s="44">
        <f t="shared" si="10"/>
        <v>21.97593144</v>
      </c>
      <c r="L76" s="44">
        <f t="shared" si="10"/>
        <v>18.22331952</v>
      </c>
      <c r="M76" s="44">
        <f t="shared" si="10"/>
        <v>15.521688</v>
      </c>
      <c r="N76" s="44">
        <f t="shared" si="10"/>
        <v>15.1841952</v>
      </c>
      <c r="O76" s="44">
        <f t="shared" si="10"/>
        <v>13.81362336</v>
      </c>
      <c r="P76" s="44">
        <f t="shared" si="10"/>
        <v>10.29290112</v>
      </c>
      <c r="Q76" s="44">
        <v>5929.1</v>
      </c>
      <c r="R76" s="44">
        <v>818.2158</v>
      </c>
      <c r="S76" s="44">
        <f t="shared" si="1"/>
        <v>5110.8842</v>
      </c>
      <c r="T76" s="44">
        <v>164.29773264</v>
      </c>
    </row>
    <row r="77" spans="1:20">
      <c r="A77" s="44">
        <v>0.3591</v>
      </c>
      <c r="B77" s="44">
        <f t="shared" ref="B77:P77" si="11">B44*$A$77</f>
        <v>4394.31826302</v>
      </c>
      <c r="C77" s="44">
        <f t="shared" si="11"/>
        <v>4063.815112518</v>
      </c>
      <c r="D77" s="44">
        <f t="shared" si="11"/>
        <v>4129.496380611</v>
      </c>
      <c r="E77" s="44">
        <f t="shared" si="11"/>
        <v>4126.68803547</v>
      </c>
      <c r="F77" s="44">
        <f t="shared" si="11"/>
        <v>3402.53013555</v>
      </c>
      <c r="G77" s="44">
        <f t="shared" si="11"/>
        <v>3304.403097975</v>
      </c>
      <c r="H77" s="44">
        <f t="shared" si="11"/>
        <v>3060.24610626</v>
      </c>
      <c r="I77" s="44">
        <f t="shared" si="11"/>
        <v>2801.60964594</v>
      </c>
      <c r="J77" s="44">
        <f t="shared" si="11"/>
        <v>2520.234273375</v>
      </c>
      <c r="K77" s="44">
        <f t="shared" si="11"/>
        <v>2224.8489375</v>
      </c>
      <c r="L77" s="44">
        <f t="shared" si="11"/>
        <v>2161.98887751</v>
      </c>
      <c r="M77" s="44">
        <f t="shared" si="11"/>
        <v>1951.4707758</v>
      </c>
      <c r="N77" s="44">
        <f t="shared" si="11"/>
        <v>1805.79697704</v>
      </c>
      <c r="O77" s="44">
        <f t="shared" si="11"/>
        <v>1771.63094619</v>
      </c>
      <c r="P77" s="44">
        <f t="shared" si="11"/>
        <v>1639.32073074</v>
      </c>
      <c r="Q77" s="44">
        <v>38250.1</v>
      </c>
      <c r="R77" s="44">
        <v>14554.16305</v>
      </c>
      <c r="S77" s="44">
        <f t="shared" si="1"/>
        <v>23695.93695</v>
      </c>
      <c r="T77" s="44">
        <v>15495.817399335</v>
      </c>
    </row>
    <row r="78" spans="1:20">
      <c r="A78" s="44">
        <v>0.22925</v>
      </c>
      <c r="B78" s="44">
        <f t="shared" ref="B78:P78" si="12">B45*$A$78</f>
        <v>1077.4864968875</v>
      </c>
      <c r="C78" s="44">
        <f t="shared" si="12"/>
        <v>943.537177625</v>
      </c>
      <c r="D78" s="44">
        <f t="shared" si="12"/>
        <v>942.1804371525</v>
      </c>
      <c r="E78" s="44">
        <f t="shared" si="12"/>
        <v>837.061877575</v>
      </c>
      <c r="F78" s="44">
        <f t="shared" si="12"/>
        <v>709.345693875</v>
      </c>
      <c r="G78" s="44">
        <f t="shared" si="12"/>
        <v>558.167102325</v>
      </c>
      <c r="H78" s="44">
        <f t="shared" si="12"/>
        <v>480.007936975</v>
      </c>
      <c r="I78" s="44">
        <f t="shared" si="12"/>
        <v>391.44056945</v>
      </c>
      <c r="J78" s="44">
        <f t="shared" si="12"/>
        <v>425.7745625</v>
      </c>
      <c r="K78" s="44">
        <f t="shared" si="12"/>
        <v>411.065722025</v>
      </c>
      <c r="L78" s="44">
        <f t="shared" si="12"/>
        <v>389.149559575</v>
      </c>
      <c r="M78" s="44">
        <f t="shared" si="12"/>
        <v>364.66756235</v>
      </c>
      <c r="N78" s="44">
        <f t="shared" si="12"/>
        <v>298.46355525</v>
      </c>
      <c r="O78" s="44">
        <f t="shared" si="12"/>
        <v>298.339553925</v>
      </c>
      <c r="P78" s="44">
        <f t="shared" si="12"/>
        <v>269.5113435</v>
      </c>
      <c r="Q78" s="44">
        <v>38976.85</v>
      </c>
      <c r="R78" s="44">
        <v>13485.9901</v>
      </c>
      <c r="S78" s="44">
        <f t="shared" si="1"/>
        <v>25490.8599</v>
      </c>
      <c r="T78" s="44">
        <v>14358.53365947</v>
      </c>
    </row>
    <row r="79" spans="1:20">
      <c r="A79" s="44">
        <v>0.28835</v>
      </c>
      <c r="B79" s="44">
        <f t="shared" ref="B79:P79" si="13">B46*$A$79</f>
        <v>2473.11289824</v>
      </c>
      <c r="C79" s="44">
        <f t="shared" si="13"/>
        <v>2327.590156107</v>
      </c>
      <c r="D79" s="44">
        <f t="shared" si="13"/>
        <v>2281.6854502925</v>
      </c>
      <c r="E79" s="44">
        <f t="shared" si="13"/>
        <v>2303.555745315</v>
      </c>
      <c r="F79" s="44">
        <f t="shared" si="13"/>
        <v>2131.06866804</v>
      </c>
      <c r="G79" s="44">
        <f t="shared" si="13"/>
        <v>2030.3438463825</v>
      </c>
      <c r="H79" s="44">
        <f t="shared" si="13"/>
        <v>1916.0886335</v>
      </c>
      <c r="I79" s="44">
        <f t="shared" si="13"/>
        <v>1612.644866245</v>
      </c>
      <c r="J79" s="44">
        <f t="shared" si="13"/>
        <v>1576.3788128125</v>
      </c>
      <c r="K79" s="44">
        <f t="shared" si="13"/>
        <v>1461.8237591825</v>
      </c>
      <c r="L79" s="44">
        <f t="shared" si="13"/>
        <v>1556.824862175</v>
      </c>
      <c r="M79" s="44">
        <f t="shared" si="13"/>
        <v>1628.13546077</v>
      </c>
      <c r="N79" s="44">
        <f t="shared" si="13"/>
        <v>1414.71280458</v>
      </c>
      <c r="O79" s="44">
        <f t="shared" si="13"/>
        <v>1424.29980771</v>
      </c>
      <c r="P79" s="44">
        <f t="shared" si="13"/>
        <v>1335.43356723</v>
      </c>
      <c r="Q79" s="44">
        <v>39152.2</v>
      </c>
      <c r="R79" s="44">
        <v>12959.3782</v>
      </c>
      <c r="S79" s="44">
        <f t="shared" si="1"/>
        <v>26192.8218</v>
      </c>
      <c r="T79" s="44">
        <v>13797.84996954</v>
      </c>
    </row>
    <row r="80" spans="1:20">
      <c r="A80" s="44">
        <v>0.18705</v>
      </c>
      <c r="B80" s="44">
        <f t="shared" ref="B80:P80" si="14">B47*$A$80</f>
        <v>599.429240055</v>
      </c>
      <c r="C80" s="44">
        <f t="shared" si="14"/>
        <v>498.83694861</v>
      </c>
      <c r="D80" s="44">
        <f t="shared" si="14"/>
        <v>521.5727470455</v>
      </c>
      <c r="E80" s="44">
        <f t="shared" si="14"/>
        <v>548.10704091</v>
      </c>
      <c r="F80" s="44">
        <f t="shared" si="14"/>
        <v>555.806374305</v>
      </c>
      <c r="G80" s="44">
        <f t="shared" si="14"/>
        <v>572.9443909875</v>
      </c>
      <c r="H80" s="44">
        <f t="shared" si="14"/>
        <v>575.5646247975</v>
      </c>
      <c r="I80" s="44">
        <f t="shared" si="14"/>
        <v>525.197699355</v>
      </c>
      <c r="J80" s="44">
        <f t="shared" si="14"/>
        <v>824.4853029375</v>
      </c>
      <c r="K80" s="44">
        <f t="shared" si="14"/>
        <v>681.58146912</v>
      </c>
      <c r="L80" s="44">
        <f t="shared" si="14"/>
        <v>716.765405775</v>
      </c>
      <c r="M80" s="44">
        <f t="shared" si="14"/>
        <v>704.72280879</v>
      </c>
      <c r="N80" s="44">
        <f t="shared" si="14"/>
        <v>644.48324406</v>
      </c>
      <c r="O80" s="44">
        <f t="shared" si="14"/>
        <v>604.182629475</v>
      </c>
      <c r="P80" s="44">
        <f t="shared" si="14"/>
        <v>605.00791278</v>
      </c>
      <c r="Q80" s="44">
        <v>40352.6</v>
      </c>
      <c r="R80" s="44">
        <v>12872.4794</v>
      </c>
      <c r="S80" s="44">
        <f t="shared" si="1"/>
        <v>27480.1206</v>
      </c>
      <c r="T80" s="44">
        <v>13705.32881718</v>
      </c>
    </row>
    <row r="81" spans="1:20">
      <c r="A81" s="44">
        <v>0.25135</v>
      </c>
      <c r="B81" s="44">
        <f t="shared" ref="B81:P81" si="15">B48*$A$81</f>
        <v>14.3553651175</v>
      </c>
      <c r="C81" s="44">
        <f t="shared" si="15"/>
        <v>1639.203732705</v>
      </c>
      <c r="D81" s="44">
        <f t="shared" si="15"/>
        <v>1618.31184746</v>
      </c>
      <c r="E81" s="44">
        <f t="shared" si="15"/>
        <v>1603.492729025</v>
      </c>
      <c r="F81" s="44">
        <f t="shared" si="15"/>
        <v>1521.29024476</v>
      </c>
      <c r="G81" s="44">
        <f t="shared" si="15"/>
        <v>1535.373460665</v>
      </c>
      <c r="H81" s="44">
        <f t="shared" si="15"/>
        <v>1542.2684812975</v>
      </c>
      <c r="I81" s="44">
        <f t="shared" si="15"/>
        <v>1518.911543765</v>
      </c>
      <c r="J81" s="44">
        <f t="shared" si="15"/>
        <v>1073.20794625</v>
      </c>
      <c r="K81" s="44">
        <f t="shared" si="15"/>
        <v>1004.7941585275</v>
      </c>
      <c r="L81" s="44">
        <f t="shared" si="15"/>
        <v>1112.559025765</v>
      </c>
      <c r="M81" s="44">
        <f t="shared" si="15"/>
        <v>1123.25364151</v>
      </c>
      <c r="N81" s="44">
        <f t="shared" si="15"/>
        <v>944.40102471</v>
      </c>
      <c r="O81" s="44">
        <f t="shared" si="15"/>
        <v>929.39482647</v>
      </c>
      <c r="P81" s="44">
        <f t="shared" si="15"/>
        <v>833.52566352</v>
      </c>
      <c r="Q81" s="44">
        <v>41015.5</v>
      </c>
      <c r="R81" s="44">
        <v>12263.6345</v>
      </c>
      <c r="S81" s="44">
        <f t="shared" si="1"/>
        <v>28751.8655</v>
      </c>
      <c r="T81" s="44">
        <v>13057.09165215</v>
      </c>
    </row>
    <row r="82" spans="1:20">
      <c r="A82" s="44">
        <v>0.364</v>
      </c>
      <c r="B82" s="44">
        <f t="shared" ref="B82:P82" si="16">B49*$A$82</f>
        <v>41.4397984</v>
      </c>
      <c r="C82" s="44">
        <f t="shared" si="16"/>
        <v>6814.8235428</v>
      </c>
      <c r="D82" s="44">
        <f t="shared" si="16"/>
        <v>7027.89557652</v>
      </c>
      <c r="E82" s="44">
        <f t="shared" si="16"/>
        <v>7410.4998968</v>
      </c>
      <c r="F82" s="44">
        <f t="shared" si="16"/>
        <v>6759.1400604</v>
      </c>
      <c r="G82" s="44">
        <f t="shared" si="16"/>
        <v>6399.8904606</v>
      </c>
      <c r="H82" s="44">
        <f t="shared" si="16"/>
        <v>6217.0241224</v>
      </c>
      <c r="I82" s="44">
        <f t="shared" si="16"/>
        <v>6177.0483684</v>
      </c>
      <c r="J82" s="44">
        <f t="shared" si="16"/>
        <v>6601.71967</v>
      </c>
      <c r="K82" s="44">
        <f t="shared" si="16"/>
        <v>5912.3147356</v>
      </c>
      <c r="L82" s="44">
        <f t="shared" si="16"/>
        <v>5631.7598792</v>
      </c>
      <c r="M82" s="44">
        <f t="shared" si="16"/>
        <v>5541.1417152</v>
      </c>
      <c r="N82" s="44">
        <f t="shared" si="16"/>
        <v>4987.4014008</v>
      </c>
      <c r="O82" s="44">
        <f t="shared" si="16"/>
        <v>4557.721896</v>
      </c>
      <c r="P82" s="44">
        <f t="shared" si="16"/>
        <v>4546.849944</v>
      </c>
      <c r="Q82" s="44">
        <v>41490.6</v>
      </c>
      <c r="R82" s="44">
        <v>12011.5287</v>
      </c>
      <c r="S82" s="44">
        <f t="shared" si="1"/>
        <v>29479.0713</v>
      </c>
      <c r="T82" s="44">
        <v>12788.67460689</v>
      </c>
    </row>
    <row r="83" spans="1:20">
      <c r="A83" s="44">
        <v>0.4749</v>
      </c>
      <c r="B83" s="44">
        <f t="shared" ref="B83:P83" si="17">B50*$A$83</f>
        <v>11078.14118115</v>
      </c>
      <c r="C83" s="44">
        <f t="shared" si="17"/>
        <v>10204.6436016</v>
      </c>
      <c r="D83" s="44">
        <f t="shared" si="17"/>
        <v>10161.1987998</v>
      </c>
      <c r="E83" s="44">
        <f t="shared" si="17"/>
        <v>10331.42038863</v>
      </c>
      <c r="F83" s="44">
        <f t="shared" si="17"/>
        <v>9669.89470902</v>
      </c>
      <c r="G83" s="44">
        <f t="shared" si="17"/>
        <v>9412.123833</v>
      </c>
      <c r="H83" s="44">
        <f t="shared" si="17"/>
        <v>9260.820693</v>
      </c>
      <c r="I83" s="44">
        <f t="shared" si="17"/>
        <v>8788.285695</v>
      </c>
      <c r="J83" s="44">
        <f t="shared" si="17"/>
        <v>7333.468130625</v>
      </c>
      <c r="K83" s="44">
        <f t="shared" si="17"/>
        <v>6734.003807715</v>
      </c>
      <c r="L83" s="44">
        <f t="shared" si="17"/>
        <v>6511.60792401</v>
      </c>
      <c r="M83" s="44">
        <f t="shared" si="17"/>
        <v>6087.97076706</v>
      </c>
      <c r="N83" s="44">
        <f t="shared" si="17"/>
        <v>5552.53545402</v>
      </c>
      <c r="O83" s="44">
        <f t="shared" si="17"/>
        <v>5165.39987091</v>
      </c>
      <c r="P83" s="44">
        <f t="shared" si="17"/>
        <v>3936.84473106</v>
      </c>
      <c r="Q83" s="44">
        <v>44726.9</v>
      </c>
      <c r="R83" s="44">
        <v>12456.44165</v>
      </c>
      <c r="S83" s="44">
        <f t="shared" si="1"/>
        <v>32270.45835</v>
      </c>
      <c r="T83" s="44">
        <v>13262.373424755</v>
      </c>
    </row>
    <row r="84" spans="1:20">
      <c r="A84" s="44">
        <v>0.461</v>
      </c>
      <c r="B84" s="44">
        <f t="shared" ref="B84:P84" si="18">B51*$A$84</f>
        <v>4881.4286403</v>
      </c>
      <c r="C84" s="44">
        <f t="shared" si="18"/>
        <v>4372.23810672</v>
      </c>
      <c r="D84" s="44">
        <f t="shared" si="18"/>
        <v>4549.09477294</v>
      </c>
      <c r="E84" s="44">
        <f t="shared" si="18"/>
        <v>4782.4027977</v>
      </c>
      <c r="F84" s="44">
        <f t="shared" si="18"/>
        <v>4563.2290145</v>
      </c>
      <c r="G84" s="44">
        <f t="shared" si="18"/>
        <v>4669.44094815</v>
      </c>
      <c r="H84" s="44">
        <f t="shared" si="18"/>
        <v>4506.2309284</v>
      </c>
      <c r="I84" s="44">
        <f t="shared" si="18"/>
        <v>3960.2140921</v>
      </c>
      <c r="J84" s="44">
        <f t="shared" si="18"/>
        <v>3740.12584625</v>
      </c>
      <c r="K84" s="44">
        <f t="shared" si="18"/>
        <v>3447.97433395</v>
      </c>
      <c r="L84" s="44">
        <f t="shared" si="18"/>
        <v>3288.9285733</v>
      </c>
      <c r="M84" s="44">
        <f t="shared" si="18"/>
        <v>3212.60758</v>
      </c>
      <c r="N84" s="44">
        <f t="shared" si="18"/>
        <v>3110.766687</v>
      </c>
      <c r="O84" s="44">
        <f t="shared" si="18"/>
        <v>2905.6280949</v>
      </c>
      <c r="P84" s="44">
        <f t="shared" si="18"/>
        <v>2525.889072</v>
      </c>
      <c r="Q84" s="44">
        <v>45998.6</v>
      </c>
      <c r="R84" s="44">
        <v>11913.6374</v>
      </c>
      <c r="S84" s="44">
        <f t="shared" si="1"/>
        <v>34084.9626</v>
      </c>
      <c r="T84" s="44">
        <v>12684.44973978</v>
      </c>
    </row>
    <row r="85" spans="1:20">
      <c r="A85" s="44">
        <v>0.45575</v>
      </c>
      <c r="B85" s="44">
        <f t="shared" ref="B85:P85" si="19">B52*$A$85</f>
        <v>4699.4889125</v>
      </c>
      <c r="C85" s="44">
        <f t="shared" si="19"/>
        <v>4299.0257627</v>
      </c>
      <c r="D85" s="44">
        <f t="shared" si="19"/>
        <v>4158.08881235</v>
      </c>
      <c r="E85" s="44">
        <f t="shared" si="19"/>
        <v>4219.54524145</v>
      </c>
      <c r="F85" s="44">
        <f t="shared" si="19"/>
        <v>4077.244094625</v>
      </c>
      <c r="G85" s="44">
        <f t="shared" si="19"/>
        <v>4093.374089775</v>
      </c>
      <c r="H85" s="44">
        <f t="shared" si="19"/>
        <v>4075.072810475</v>
      </c>
      <c r="I85" s="44">
        <f t="shared" si="19"/>
        <v>3907.229018175</v>
      </c>
      <c r="J85" s="44">
        <f t="shared" si="19"/>
        <v>3573.326105</v>
      </c>
      <c r="K85" s="44">
        <f t="shared" si="19"/>
        <v>3203.351901</v>
      </c>
      <c r="L85" s="44">
        <f t="shared" si="19"/>
        <v>3262.0946123</v>
      </c>
      <c r="M85" s="44">
        <f t="shared" si="19"/>
        <v>3126.12916525</v>
      </c>
      <c r="N85" s="44">
        <f t="shared" si="19"/>
        <v>2765.44004715</v>
      </c>
      <c r="O85" s="44">
        <f t="shared" si="19"/>
        <v>2533.4491689</v>
      </c>
      <c r="P85" s="44">
        <f t="shared" si="19"/>
        <v>2318.6066136</v>
      </c>
      <c r="Q85" s="44">
        <v>41490.7</v>
      </c>
      <c r="R85" s="44">
        <v>9854.04125</v>
      </c>
      <c r="S85" s="44">
        <f t="shared" si="1"/>
        <v>31636.65875</v>
      </c>
      <c r="T85" s="44">
        <v>10491.597718875</v>
      </c>
    </row>
    <row r="86" spans="1:20">
      <c r="A86" s="44">
        <v>0.45335</v>
      </c>
      <c r="B86" s="44">
        <f t="shared" ref="B86:P86" si="20">B53*$A$86</f>
        <v>6467.0990655875</v>
      </c>
      <c r="C86" s="44">
        <f t="shared" si="20"/>
        <v>6025.974477968</v>
      </c>
      <c r="D86" s="44">
        <f t="shared" si="20"/>
        <v>5552.0138858535</v>
      </c>
      <c r="E86" s="44">
        <f t="shared" si="20"/>
        <v>5149.20488071</v>
      </c>
      <c r="F86" s="44">
        <f t="shared" si="20"/>
        <v>4373.180887465</v>
      </c>
      <c r="G86" s="44">
        <f t="shared" si="20"/>
        <v>4327.378120935</v>
      </c>
      <c r="H86" s="44">
        <f t="shared" si="20"/>
        <v>4098.0182235625</v>
      </c>
      <c r="I86" s="44">
        <f t="shared" si="20"/>
        <v>3805.7408718</v>
      </c>
      <c r="J86" s="44">
        <f t="shared" si="20"/>
        <v>4058.3319645625</v>
      </c>
      <c r="K86" s="44">
        <f t="shared" si="20"/>
        <v>3676.88239053</v>
      </c>
      <c r="L86" s="44">
        <f t="shared" si="20"/>
        <v>3580.38230953</v>
      </c>
      <c r="M86" s="44">
        <f t="shared" si="20"/>
        <v>3328.44954897</v>
      </c>
      <c r="N86" s="44">
        <f t="shared" si="20"/>
        <v>2891.46847608</v>
      </c>
      <c r="O86" s="44">
        <f t="shared" si="20"/>
        <v>2689.86581649</v>
      </c>
      <c r="P86" s="44">
        <f t="shared" si="20"/>
        <v>2516.97517245</v>
      </c>
      <c r="Q86" s="44">
        <v>39582.2</v>
      </c>
      <c r="R86" s="44">
        <v>8529.9641</v>
      </c>
      <c r="S86" s="44">
        <f t="shared" si="1"/>
        <v>31052.2359</v>
      </c>
      <c r="T86" s="44">
        <v>9081.85277727</v>
      </c>
    </row>
    <row r="87" spans="1:20">
      <c r="A87" s="44">
        <v>0.45525</v>
      </c>
      <c r="B87" s="44">
        <f t="shared" ref="B87:P87" si="21">B54*$A$87</f>
        <v>4881.4135725</v>
      </c>
      <c r="C87" s="44">
        <f t="shared" si="21"/>
        <v>4489.417145625</v>
      </c>
      <c r="D87" s="44">
        <f t="shared" si="21"/>
        <v>4563.2213787825</v>
      </c>
      <c r="E87" s="44">
        <f t="shared" si="21"/>
        <v>4531.38978435</v>
      </c>
      <c r="F87" s="44">
        <f t="shared" si="21"/>
        <v>4168.72179165</v>
      </c>
      <c r="G87" s="44">
        <f t="shared" si="21"/>
        <v>4040.303688</v>
      </c>
      <c r="H87" s="44">
        <f t="shared" si="21"/>
        <v>3972.2913411</v>
      </c>
      <c r="I87" s="44">
        <f t="shared" si="21"/>
        <v>3638.753839875</v>
      </c>
      <c r="J87" s="44">
        <f t="shared" si="21"/>
        <v>3536.8935871875</v>
      </c>
      <c r="K87" s="44">
        <f t="shared" si="21"/>
        <v>3267.0305832375</v>
      </c>
      <c r="L87" s="44">
        <f t="shared" si="21"/>
        <v>3434.557006425</v>
      </c>
      <c r="M87" s="44">
        <f t="shared" si="21"/>
        <v>3142.89968265</v>
      </c>
      <c r="N87" s="44">
        <f t="shared" si="21"/>
        <v>2690.6542416</v>
      </c>
      <c r="O87" s="44">
        <f t="shared" si="21"/>
        <v>2475.107342775</v>
      </c>
      <c r="P87" s="44">
        <f t="shared" si="21"/>
        <v>2156.4132678</v>
      </c>
      <c r="Q87" s="44">
        <v>41205.1</v>
      </c>
      <c r="R87" s="44">
        <v>8117.4047</v>
      </c>
      <c r="S87" s="44">
        <f t="shared" si="1"/>
        <v>33087.6953</v>
      </c>
      <c r="T87" s="44">
        <v>8642.60078409</v>
      </c>
    </row>
    <row r="88" spans="1:20">
      <c r="A88" s="44">
        <v>0.4441</v>
      </c>
      <c r="B88" s="44">
        <f t="shared" ref="B88:P88" si="22">B55*$A$88</f>
        <v>10.392273075</v>
      </c>
      <c r="C88" s="44">
        <f t="shared" si="22"/>
        <v>675.881181374</v>
      </c>
      <c r="D88" s="44">
        <f t="shared" si="22"/>
        <v>685.989896599</v>
      </c>
      <c r="E88" s="44">
        <f t="shared" si="22"/>
        <v>741.44728823</v>
      </c>
      <c r="F88" s="44">
        <f t="shared" si="22"/>
        <v>699.82152877</v>
      </c>
      <c r="G88" s="44">
        <f t="shared" si="22"/>
        <v>725.52901224</v>
      </c>
      <c r="H88" s="44">
        <f t="shared" si="22"/>
        <v>649.787335345</v>
      </c>
      <c r="I88" s="44">
        <f t="shared" si="22"/>
        <v>588.06096594</v>
      </c>
      <c r="J88" s="44">
        <f t="shared" si="22"/>
        <v>592.4671485</v>
      </c>
      <c r="K88" s="44">
        <f t="shared" si="22"/>
        <v>508.83663464</v>
      </c>
      <c r="L88" s="44">
        <f t="shared" si="22"/>
        <v>534.51485192</v>
      </c>
      <c r="M88" s="44">
        <f t="shared" si="22"/>
        <v>376.07622598</v>
      </c>
      <c r="N88" s="44">
        <f t="shared" si="22"/>
        <v>324.64100808</v>
      </c>
      <c r="O88" s="44">
        <f t="shared" si="22"/>
        <v>380.80384812</v>
      </c>
      <c r="P88" s="44">
        <f t="shared" si="22"/>
        <v>311.6995788</v>
      </c>
      <c r="Q88" s="44">
        <v>45820.2</v>
      </c>
      <c r="R88" s="44">
        <v>8339.2764</v>
      </c>
      <c r="S88" s="44">
        <f t="shared" si="1"/>
        <v>37480.9236</v>
      </c>
      <c r="T88" s="44">
        <v>8878.82758308</v>
      </c>
    </row>
    <row r="89" spans="1:20">
      <c r="A89" s="44">
        <v>0.1943</v>
      </c>
      <c r="B89" s="44">
        <f t="shared" ref="B89:P89" si="23">B56*$A$89</f>
        <v>799.439704295</v>
      </c>
      <c r="C89" s="44">
        <f t="shared" si="23"/>
        <v>731.678467246</v>
      </c>
      <c r="D89" s="44">
        <f t="shared" si="23"/>
        <v>747.800966351</v>
      </c>
      <c r="E89" s="44">
        <f t="shared" si="23"/>
        <v>779.58722809</v>
      </c>
      <c r="F89" s="44">
        <f t="shared" si="23"/>
        <v>750.68939712</v>
      </c>
      <c r="G89" s="44">
        <f t="shared" si="23"/>
        <v>740.759899635</v>
      </c>
      <c r="H89" s="44">
        <f t="shared" si="23"/>
        <v>740.200160195</v>
      </c>
      <c r="I89" s="44">
        <f t="shared" si="23"/>
        <v>708.2054301</v>
      </c>
      <c r="J89" s="44">
        <f t="shared" si="23"/>
        <v>533.2106895</v>
      </c>
      <c r="K89" s="44">
        <f t="shared" si="23"/>
        <v>488.998064525</v>
      </c>
      <c r="L89" s="44">
        <f t="shared" si="23"/>
        <v>452.69560628</v>
      </c>
      <c r="M89" s="44">
        <f t="shared" si="23"/>
        <v>437.8950758</v>
      </c>
      <c r="N89" s="44">
        <f t="shared" si="23"/>
        <v>379.28673468</v>
      </c>
      <c r="O89" s="44">
        <f t="shared" si="23"/>
        <v>362.09176758</v>
      </c>
      <c r="P89" s="44">
        <f t="shared" si="23"/>
        <v>333.45680508</v>
      </c>
      <c r="Q89" s="44">
        <v>43483.4</v>
      </c>
      <c r="R89" s="44">
        <v>7044.3108</v>
      </c>
      <c r="S89" s="44">
        <f t="shared" si="1"/>
        <v>36439.0892</v>
      </c>
      <c r="T89" s="44">
        <v>7500.07770876</v>
      </c>
    </row>
    <row r="90" spans="1:20">
      <c r="A90" s="44">
        <v>0.20525</v>
      </c>
      <c r="B90" s="44">
        <f t="shared" ref="B90:P90" si="24">B57*$A$90</f>
        <v>3106.457990575</v>
      </c>
      <c r="C90" s="44">
        <f t="shared" si="24"/>
        <v>2810.67399304</v>
      </c>
      <c r="D90" s="44">
        <f t="shared" si="24"/>
        <v>2549.0073955625</v>
      </c>
      <c r="E90" s="44">
        <f t="shared" si="24"/>
        <v>2358.33502025</v>
      </c>
      <c r="F90" s="44">
        <f t="shared" si="24"/>
        <v>2196.392667625</v>
      </c>
      <c r="G90" s="44">
        <f t="shared" si="24"/>
        <v>2201.0369517375</v>
      </c>
      <c r="H90" s="44">
        <f t="shared" si="24"/>
        <v>2257.6810052125</v>
      </c>
      <c r="I90" s="44">
        <f t="shared" si="24"/>
        <v>2038.713624325</v>
      </c>
      <c r="J90" s="44">
        <f t="shared" si="24"/>
        <v>1785.071565</v>
      </c>
      <c r="K90" s="44">
        <f t="shared" si="24"/>
        <v>1700.2850169625</v>
      </c>
      <c r="L90" s="44">
        <f t="shared" si="24"/>
        <v>1777.06102695</v>
      </c>
      <c r="M90" s="44">
        <f t="shared" si="24"/>
        <v>1621.4603041</v>
      </c>
      <c r="N90" s="44">
        <f t="shared" si="24"/>
        <v>1518.9692913</v>
      </c>
      <c r="O90" s="44">
        <f t="shared" si="24"/>
        <v>1428.021969525</v>
      </c>
      <c r="P90" s="44">
        <f t="shared" si="24"/>
        <v>1231.3396587</v>
      </c>
      <c r="Q90" s="44">
        <v>43352.9</v>
      </c>
      <c r="R90" s="44">
        <v>6632.9937</v>
      </c>
      <c r="S90" s="44">
        <f t="shared" si="1"/>
        <v>36719.9063</v>
      </c>
      <c r="T90" s="44">
        <v>7062.14839239</v>
      </c>
    </row>
    <row r="91" spans="1:20">
      <c r="A91" s="44">
        <v>0.23175</v>
      </c>
      <c r="B91" s="44">
        <f t="shared" ref="B91:P91" si="25">B58*$A$91</f>
        <v>607.8043171125</v>
      </c>
      <c r="C91" s="44">
        <f t="shared" si="25"/>
        <v>570.929580405</v>
      </c>
      <c r="D91" s="44">
        <f t="shared" si="25"/>
        <v>590.518545795</v>
      </c>
      <c r="E91" s="44">
        <f t="shared" si="25"/>
        <v>617.692707225</v>
      </c>
      <c r="F91" s="44">
        <f t="shared" si="25"/>
        <v>565.065665775</v>
      </c>
      <c r="G91" s="44">
        <f t="shared" si="25"/>
        <v>532.1774786625</v>
      </c>
      <c r="H91" s="44">
        <f t="shared" si="25"/>
        <v>542.33666865</v>
      </c>
      <c r="I91" s="44">
        <f t="shared" si="25"/>
        <v>520.70169375</v>
      </c>
      <c r="J91" s="44">
        <f t="shared" si="25"/>
        <v>505.173864375</v>
      </c>
      <c r="K91" s="44">
        <f t="shared" si="25"/>
        <v>484.13895975</v>
      </c>
      <c r="L91" s="44">
        <f t="shared" si="25"/>
        <v>485.798498325</v>
      </c>
      <c r="M91" s="44">
        <f t="shared" si="25"/>
        <v>509.62172625</v>
      </c>
      <c r="N91" s="44">
        <f t="shared" si="25"/>
        <v>451.1902743</v>
      </c>
      <c r="O91" s="44">
        <f t="shared" si="25"/>
        <v>434.219152275</v>
      </c>
      <c r="P91" s="44">
        <f t="shared" si="25"/>
        <v>407.51147115</v>
      </c>
      <c r="Q91" s="44">
        <v>45061.2</v>
      </c>
      <c r="R91" s="44">
        <v>6218.4456</v>
      </c>
      <c r="S91" s="44">
        <f t="shared" si="1"/>
        <v>38842.7544</v>
      </c>
      <c r="T91" s="44">
        <v>6620.77903032</v>
      </c>
    </row>
    <row r="92" spans="1:20">
      <c r="A92" s="44">
        <v>0.2508</v>
      </c>
      <c r="B92" s="44">
        <f t="shared" ref="B92:P92" si="26">B59*$A$92</f>
        <v>1117.07747052</v>
      </c>
      <c r="C92" s="44">
        <f t="shared" si="26"/>
        <v>1017.925706952</v>
      </c>
      <c r="D92" s="44">
        <f t="shared" si="26"/>
        <v>991.996974672</v>
      </c>
      <c r="E92" s="44">
        <f t="shared" si="26"/>
        <v>994.5846438</v>
      </c>
      <c r="F92" s="44">
        <f t="shared" si="26"/>
        <v>909.72398088</v>
      </c>
      <c r="G92" s="44">
        <f t="shared" si="26"/>
        <v>894.03410844</v>
      </c>
      <c r="H92" s="44">
        <f t="shared" si="26"/>
        <v>872.96478918</v>
      </c>
      <c r="I92" s="44">
        <f t="shared" si="26"/>
        <v>824.94994428</v>
      </c>
      <c r="J92" s="44">
        <f t="shared" si="26"/>
        <v>836.280687</v>
      </c>
      <c r="K92" s="44">
        <f t="shared" si="26"/>
        <v>798.9556905</v>
      </c>
      <c r="L92" s="44">
        <f t="shared" si="26"/>
        <v>794.72618676</v>
      </c>
      <c r="M92" s="44">
        <f t="shared" si="26"/>
        <v>866.15721192</v>
      </c>
      <c r="N92" s="44">
        <f t="shared" si="26"/>
        <v>777.97964376</v>
      </c>
      <c r="O92" s="44">
        <f t="shared" si="26"/>
        <v>733.86831276</v>
      </c>
      <c r="P92" s="44">
        <f t="shared" si="26"/>
        <v>640.60735464</v>
      </c>
      <c r="Q92" s="44">
        <v>15928.8</v>
      </c>
      <c r="R92" s="44">
        <v>6060.9084</v>
      </c>
      <c r="S92" s="44">
        <f t="shared" si="1"/>
        <v>9867.8916</v>
      </c>
      <c r="T92" s="44">
        <v>7784.93379438</v>
      </c>
    </row>
    <row r="93" spans="1:20">
      <c r="A93" s="44">
        <v>0.1697</v>
      </c>
      <c r="B93" s="44">
        <f t="shared" ref="B93:P93" si="27">B60*$A$93</f>
        <v>7.264220625</v>
      </c>
      <c r="C93" s="44">
        <f t="shared" si="27"/>
        <v>6.42061647</v>
      </c>
      <c r="D93" s="44">
        <f t="shared" si="27"/>
        <v>6.885966113</v>
      </c>
      <c r="E93" s="44">
        <f t="shared" si="27"/>
        <v>7.68165717</v>
      </c>
      <c r="F93" s="44">
        <f t="shared" si="27"/>
        <v>7.90533874</v>
      </c>
      <c r="G93" s="44">
        <f t="shared" si="27"/>
        <v>6.34735698</v>
      </c>
      <c r="H93" s="44">
        <f t="shared" si="27"/>
        <v>6.148714645</v>
      </c>
      <c r="I93" s="44">
        <f t="shared" si="27"/>
        <v>5.71819423</v>
      </c>
      <c r="J93" s="44">
        <f t="shared" si="27"/>
        <v>4.590597125</v>
      </c>
      <c r="K93" s="44">
        <f t="shared" si="27"/>
        <v>4.084908095</v>
      </c>
      <c r="L93" s="44">
        <f t="shared" si="27"/>
        <v>4.346017</v>
      </c>
      <c r="M93" s="44">
        <f t="shared" si="27"/>
        <v>4.57412774</v>
      </c>
      <c r="N93" s="44">
        <f t="shared" si="27"/>
        <v>5.36357214</v>
      </c>
      <c r="O93" s="44">
        <f t="shared" si="27"/>
        <v>5.57189586</v>
      </c>
      <c r="P93" s="44">
        <f t="shared" si="27"/>
        <v>5.37925242</v>
      </c>
      <c r="Q93" s="44">
        <v>14638.57</v>
      </c>
      <c r="R93" s="44">
        <v>5064.94522</v>
      </c>
      <c r="S93" s="44">
        <f t="shared" si="1"/>
        <v>9573.62478</v>
      </c>
      <c r="T93" s="44">
        <v>6505.668887829</v>
      </c>
    </row>
    <row r="94" spans="1:20">
      <c r="A94" s="44">
        <v>0.6688</v>
      </c>
      <c r="B94" s="44">
        <f t="shared" ref="B94:P94" si="28">B61*$A$94</f>
        <v>1423.170452</v>
      </c>
      <c r="C94" s="44">
        <f t="shared" si="28"/>
        <v>1325.188182208</v>
      </c>
      <c r="D94" s="44">
        <f t="shared" si="28"/>
        <v>1384.686864</v>
      </c>
      <c r="E94" s="44">
        <f t="shared" si="28"/>
        <v>1439.92292224</v>
      </c>
      <c r="F94" s="44">
        <f t="shared" si="28"/>
        <v>1341.48679808</v>
      </c>
      <c r="G94" s="44">
        <f t="shared" si="28"/>
        <v>1282.4261736</v>
      </c>
      <c r="H94" s="44">
        <f t="shared" si="28"/>
        <v>1254.20572288</v>
      </c>
      <c r="I94" s="44">
        <f t="shared" si="28"/>
        <v>1147.81970688</v>
      </c>
      <c r="J94" s="44">
        <f t="shared" si="28"/>
        <v>1162.009904</v>
      </c>
      <c r="K94" s="44">
        <f t="shared" si="28"/>
        <v>1045.637032</v>
      </c>
      <c r="L94" s="44">
        <f t="shared" si="28"/>
        <v>1022.43428672</v>
      </c>
      <c r="M94" s="44">
        <f t="shared" si="28"/>
        <v>941.91825728</v>
      </c>
      <c r="N94" s="44">
        <f t="shared" si="28"/>
        <v>833.7735648</v>
      </c>
      <c r="O94" s="44">
        <f t="shared" si="28"/>
        <v>788.03607168</v>
      </c>
      <c r="P94" s="44">
        <f t="shared" si="28"/>
        <v>722.03755008</v>
      </c>
      <c r="Q94" s="44">
        <v>15302.79</v>
      </c>
      <c r="R94" s="44">
        <v>5065.22349</v>
      </c>
      <c r="S94" s="44">
        <f t="shared" si="1"/>
        <v>10237.56651</v>
      </c>
      <c r="T94" s="44">
        <v>6506.0263117305</v>
      </c>
    </row>
    <row r="95" spans="1:20">
      <c r="A95" s="44">
        <v>0.6695</v>
      </c>
      <c r="B95" s="44">
        <f t="shared" ref="B95:P95" si="29">B62*$A$95</f>
        <v>895.63159205</v>
      </c>
      <c r="C95" s="44">
        <f t="shared" si="29"/>
        <v>826.48638189</v>
      </c>
      <c r="D95" s="44">
        <f t="shared" si="29"/>
        <v>814.75996888</v>
      </c>
      <c r="E95" s="44">
        <f t="shared" si="29"/>
        <v>809.92340715</v>
      </c>
      <c r="F95" s="44">
        <f t="shared" si="29"/>
        <v>738.36577425</v>
      </c>
      <c r="G95" s="44">
        <f t="shared" si="29"/>
        <v>761.75234655</v>
      </c>
      <c r="H95" s="44">
        <f t="shared" si="29"/>
        <v>726.823159075</v>
      </c>
      <c r="I95" s="44">
        <f t="shared" si="29"/>
        <v>667.99074615</v>
      </c>
      <c r="J95" s="44">
        <f t="shared" si="29"/>
        <v>655.4237625</v>
      </c>
      <c r="K95" s="44">
        <f t="shared" si="29"/>
        <v>603.62715855</v>
      </c>
      <c r="L95" s="44">
        <f t="shared" si="29"/>
        <v>590.87392</v>
      </c>
      <c r="M95" s="44">
        <f t="shared" si="29"/>
        <v>648.3341592</v>
      </c>
      <c r="N95" s="44">
        <f t="shared" si="29"/>
        <v>630.179327699999</v>
      </c>
      <c r="O95" s="44">
        <f t="shared" si="29"/>
        <v>627.917355</v>
      </c>
      <c r="P95" s="44">
        <f t="shared" si="29"/>
        <v>620.7289335</v>
      </c>
      <c r="Q95" s="44">
        <v>16282.1</v>
      </c>
      <c r="R95" s="44">
        <v>5193.9899</v>
      </c>
      <c r="S95" s="44">
        <f t="shared" si="1"/>
        <v>11088.1101</v>
      </c>
      <c r="T95" s="44">
        <v>6671.420327055</v>
      </c>
    </row>
    <row r="96" spans="1:20">
      <c r="A96" s="44">
        <v>0.6304</v>
      </c>
      <c r="B96" s="44">
        <f t="shared" ref="B96:P96" si="30">B63*$A$96</f>
        <v>54.28194736</v>
      </c>
      <c r="C96" s="44">
        <f t="shared" si="30"/>
        <v>50.147601344</v>
      </c>
      <c r="D96" s="44">
        <f t="shared" si="30"/>
        <v>50.542206528</v>
      </c>
      <c r="E96" s="44">
        <f t="shared" si="30"/>
        <v>50.65648544</v>
      </c>
      <c r="F96" s="44">
        <f t="shared" si="30"/>
        <v>50.6094576</v>
      </c>
      <c r="G96" s="44">
        <f t="shared" si="30"/>
        <v>49.14746544</v>
      </c>
      <c r="H96" s="44">
        <f t="shared" si="30"/>
        <v>48.91279904</v>
      </c>
      <c r="I96" s="44">
        <f t="shared" si="30"/>
        <v>48.94942528</v>
      </c>
      <c r="J96" s="44">
        <f t="shared" si="30"/>
        <v>47.5361</v>
      </c>
      <c r="K96" s="44">
        <f t="shared" si="30"/>
        <v>41.52971184</v>
      </c>
      <c r="L96" s="44">
        <f t="shared" si="30"/>
        <v>18.55380672</v>
      </c>
      <c r="M96" s="44">
        <f t="shared" si="30"/>
        <v>20.14707968</v>
      </c>
      <c r="N96" s="44">
        <f t="shared" si="30"/>
        <v>15.24723264</v>
      </c>
      <c r="O96" s="44">
        <f t="shared" si="30"/>
        <v>13.9371984</v>
      </c>
      <c r="P96" s="44">
        <f t="shared" si="30"/>
        <v>13.91053248</v>
      </c>
      <c r="Q96" s="44">
        <v>15241.3</v>
      </c>
      <c r="R96" s="44">
        <v>4557.1487</v>
      </c>
      <c r="S96" s="44">
        <f t="shared" si="1"/>
        <v>10684.1513</v>
      </c>
      <c r="T96" s="44">
        <v>5853.429647715</v>
      </c>
    </row>
    <row r="97" spans="1:20">
      <c r="A97" s="44">
        <v>0.7006</v>
      </c>
      <c r="B97" s="44">
        <f t="shared" ref="B97:P97" si="31">B64*$A$97</f>
        <v>230.21701988</v>
      </c>
      <c r="C97" s="44">
        <f t="shared" si="31"/>
        <v>195.142966152</v>
      </c>
      <c r="D97" s="44">
        <f t="shared" si="31"/>
        <v>205.10271677</v>
      </c>
      <c r="E97" s="44">
        <f t="shared" si="31"/>
        <v>174.2115463</v>
      </c>
      <c r="F97" s="44">
        <f t="shared" si="31"/>
        <v>216.24558462</v>
      </c>
      <c r="G97" s="44">
        <f t="shared" si="31"/>
        <v>209.39518788</v>
      </c>
      <c r="H97" s="44">
        <f t="shared" si="31"/>
        <v>182.21985969</v>
      </c>
      <c r="I97" s="44">
        <f t="shared" si="31"/>
        <v>193.1592733</v>
      </c>
      <c r="J97" s="44">
        <f t="shared" si="31"/>
        <v>191.46784975</v>
      </c>
      <c r="K97" s="44">
        <f t="shared" si="31"/>
        <v>172.58443783</v>
      </c>
      <c r="L97" s="44">
        <f t="shared" si="31"/>
        <v>177.27057608</v>
      </c>
      <c r="M97" s="44">
        <f t="shared" si="31"/>
        <v>150.69037256</v>
      </c>
      <c r="N97" s="44">
        <f t="shared" si="31"/>
        <v>139.7150532</v>
      </c>
      <c r="O97" s="44">
        <f t="shared" si="31"/>
        <v>162.14903586</v>
      </c>
      <c r="P97" s="44">
        <f t="shared" si="31"/>
        <v>135.66530496</v>
      </c>
      <c r="Q97" s="44">
        <v>15018</v>
      </c>
      <c r="R97" s="44">
        <v>4347.711</v>
      </c>
      <c r="S97" s="44">
        <f t="shared" si="1"/>
        <v>10670.289</v>
      </c>
      <c r="T97" s="44">
        <v>5584.41739395</v>
      </c>
    </row>
    <row r="98" spans="1:20">
      <c r="A98" s="44">
        <v>0.6703</v>
      </c>
      <c r="B98" s="44">
        <f t="shared" ref="B98:P98" si="32">B65*$A$98</f>
        <v>743.085698525</v>
      </c>
      <c r="C98" s="44">
        <f t="shared" si="32"/>
        <v>662.805751068</v>
      </c>
      <c r="D98" s="44">
        <f t="shared" si="32"/>
        <v>657.744852008</v>
      </c>
      <c r="E98" s="44">
        <f t="shared" si="32"/>
        <v>754.33430446</v>
      </c>
      <c r="F98" s="44">
        <f t="shared" si="32"/>
        <v>775.4238193</v>
      </c>
      <c r="G98" s="44">
        <f t="shared" si="32"/>
        <v>913.51848906</v>
      </c>
      <c r="H98" s="44">
        <f t="shared" si="32"/>
        <v>948.47637684</v>
      </c>
      <c r="I98" s="44">
        <f t="shared" si="32"/>
        <v>966.57823052</v>
      </c>
      <c r="J98" s="44">
        <f t="shared" si="32"/>
        <v>997.635139875</v>
      </c>
      <c r="K98" s="44">
        <f t="shared" si="32"/>
        <v>861.17992337</v>
      </c>
      <c r="L98" s="44">
        <f t="shared" si="32"/>
        <v>844.82373198</v>
      </c>
      <c r="M98" s="44">
        <f t="shared" si="32"/>
        <v>692.3803523</v>
      </c>
      <c r="N98" s="44">
        <f t="shared" si="32"/>
        <v>784.1182806</v>
      </c>
      <c r="O98" s="44">
        <f t="shared" si="32"/>
        <v>651.81453363</v>
      </c>
      <c r="P98" s="44">
        <f t="shared" si="32"/>
        <v>567.8660946</v>
      </c>
      <c r="Q98" s="44">
        <v>16527.1</v>
      </c>
      <c r="R98" s="44">
        <v>4602.79735</v>
      </c>
      <c r="S98" s="44">
        <f t="shared" si="1"/>
        <v>11924.30265</v>
      </c>
      <c r="T98" s="44">
        <v>5912.0630562075</v>
      </c>
    </row>
    <row r="99" spans="1:20">
      <c r="Q99" s="44">
        <v>15105.8</v>
      </c>
      <c r="R99" s="44">
        <v>3912.4022</v>
      </c>
      <c r="S99" s="44">
        <f t="shared" si="1"/>
        <v>11193.3978</v>
      </c>
      <c r="T99" s="44">
        <v>5025.28500579</v>
      </c>
    </row>
    <row r="100" spans="1:20">
      <c r="Q100" s="44">
        <v>15846</v>
      </c>
      <c r="R100" s="44">
        <v>3763.425</v>
      </c>
      <c r="S100" s="44">
        <f t="shared" si="1"/>
        <v>12082.575</v>
      </c>
      <c r="T100" s="44">
        <v>4833.93124125</v>
      </c>
    </row>
    <row r="101" spans="1:20">
      <c r="Q101" s="44">
        <v>16233.4</v>
      </c>
      <c r="R101" s="44">
        <v>3498.2977</v>
      </c>
      <c r="S101" s="44">
        <f t="shared" si="1"/>
        <v>12735.1023</v>
      </c>
      <c r="T101" s="44">
        <v>4493.388480765</v>
      </c>
    </row>
    <row r="102" spans="1:20">
      <c r="Q102" s="44">
        <v>17363.4</v>
      </c>
      <c r="R102" s="44">
        <v>3420.5898</v>
      </c>
      <c r="S102" s="44">
        <f t="shared" si="1"/>
        <v>13942.8102</v>
      </c>
      <c r="T102" s="44">
        <v>4393.57656861</v>
      </c>
    </row>
    <row r="103" spans="1:20">
      <c r="Q103" s="44">
        <v>17426.4</v>
      </c>
      <c r="R103" s="44">
        <v>3171.6048</v>
      </c>
      <c r="S103" s="44">
        <f t="shared" si="1"/>
        <v>14254.7952</v>
      </c>
      <c r="T103" s="44">
        <v>4073.76778536</v>
      </c>
    </row>
    <row r="104" spans="1:20">
      <c r="Q104" s="44">
        <v>16126.1</v>
      </c>
      <c r="R104" s="44">
        <v>2612.4282</v>
      </c>
      <c r="S104" s="44">
        <f t="shared" si="1"/>
        <v>13513.6718</v>
      </c>
      <c r="T104" s="44">
        <v>3355.53340149</v>
      </c>
    </row>
    <row r="105" spans="1:20">
      <c r="Q105" s="44">
        <v>15577.8</v>
      </c>
      <c r="R105" s="44">
        <v>2383.4034</v>
      </c>
      <c r="S105" s="44">
        <f t="shared" si="1"/>
        <v>13194.3966</v>
      </c>
      <c r="T105" s="44">
        <v>3061.36249713</v>
      </c>
    </row>
    <row r="106" spans="1:20">
      <c r="Q106" s="44">
        <v>16006.4</v>
      </c>
      <c r="R106" s="44">
        <v>2208.8832</v>
      </c>
      <c r="S106" s="44">
        <f t="shared" si="1"/>
        <v>13797.5168</v>
      </c>
      <c r="T106" s="44">
        <v>2837.20002624</v>
      </c>
    </row>
    <row r="107" spans="1:20">
      <c r="Q107" s="44">
        <v>12886.5</v>
      </c>
      <c r="R107" s="44">
        <v>4903.31325</v>
      </c>
      <c r="S107" s="44">
        <f t="shared" si="1"/>
        <v>7983.18675</v>
      </c>
      <c r="T107" s="44">
        <v>5294.8428130125</v>
      </c>
    </row>
    <row r="108" spans="1:20">
      <c r="Q108" s="44">
        <v>13079.8</v>
      </c>
      <c r="R108" s="44">
        <v>4525.6108</v>
      </c>
      <c r="S108" s="44">
        <f t="shared" si="1"/>
        <v>8554.1892</v>
      </c>
      <c r="T108" s="44">
        <v>4886.98082238</v>
      </c>
    </row>
    <row r="109" spans="1:20">
      <c r="Q109" s="44">
        <v>13715.93</v>
      </c>
      <c r="R109" s="44">
        <v>4539.97283</v>
      </c>
      <c r="S109" s="44">
        <f t="shared" si="1"/>
        <v>9175.95717</v>
      </c>
      <c r="T109" s="44">
        <v>4902.4896604755</v>
      </c>
    </row>
    <row r="110" spans="1:20">
      <c r="Q110" s="44">
        <v>14658.9</v>
      </c>
      <c r="R110" s="44">
        <v>4676.1891</v>
      </c>
      <c r="S110" s="44">
        <f t="shared" si="1"/>
        <v>9982.7109</v>
      </c>
      <c r="T110" s="44">
        <v>5049.582799635</v>
      </c>
    </row>
    <row r="111" spans="1:20">
      <c r="Q111" s="44">
        <v>14158.5</v>
      </c>
      <c r="R111" s="44">
        <v>4233.3915</v>
      </c>
      <c r="S111" s="44">
        <f t="shared" si="1"/>
        <v>9925.1085</v>
      </c>
      <c r="T111" s="44">
        <v>4571.427811275</v>
      </c>
    </row>
    <row r="112" spans="1:20">
      <c r="Q112" s="44">
        <v>13940.1</v>
      </c>
      <c r="R112" s="44">
        <v>4035.65895</v>
      </c>
      <c r="S112" s="44">
        <f t="shared" si="1"/>
        <v>9904.44105</v>
      </c>
      <c r="T112" s="44">
        <v>4357.9063171575</v>
      </c>
    </row>
    <row r="113" spans="17:20">
      <c r="Q113" s="44">
        <v>14546.1</v>
      </c>
      <c r="R113" s="44">
        <v>4051.08885</v>
      </c>
      <c r="S113" s="44">
        <f t="shared" si="1"/>
        <v>10495.01115</v>
      </c>
      <c r="T113" s="44">
        <v>4374.5682946725</v>
      </c>
    </row>
    <row r="114" spans="17:20">
      <c r="Q114" s="44">
        <v>15085.2</v>
      </c>
      <c r="R114" s="44">
        <v>3907.0668</v>
      </c>
      <c r="S114" s="44">
        <f t="shared" si="1"/>
        <v>11178.1332</v>
      </c>
      <c r="T114" s="44">
        <v>4219.04608398</v>
      </c>
    </row>
    <row r="115" spans="17:20">
      <c r="Q115" s="44">
        <v>16901</v>
      </c>
      <c r="R115" s="44">
        <v>4013.9875</v>
      </c>
      <c r="S115" s="44">
        <f t="shared" si="1"/>
        <v>12887.0125</v>
      </c>
      <c r="T115" s="44">
        <v>4334.504401875</v>
      </c>
    </row>
    <row r="116" spans="17:20">
      <c r="Q116" s="44">
        <v>16124.7</v>
      </c>
      <c r="R116" s="44">
        <v>3474.87285</v>
      </c>
      <c r="S116" s="44">
        <f t="shared" si="1"/>
        <v>12649.82715</v>
      </c>
      <c r="T116" s="44">
        <v>3752.3414470725</v>
      </c>
    </row>
    <row r="117" spans="17:20">
      <c r="Q117" s="44">
        <v>16488</v>
      </c>
      <c r="R117" s="44">
        <v>3248.136</v>
      </c>
      <c r="S117" s="44">
        <f t="shared" si="1"/>
        <v>13239.864</v>
      </c>
      <c r="T117" s="44">
        <v>3507.4996596</v>
      </c>
    </row>
    <row r="118" spans="17:20">
      <c r="Q118" s="44">
        <v>18097.4</v>
      </c>
      <c r="R118" s="44">
        <v>3293.7268</v>
      </c>
      <c r="S118" s="44">
        <f t="shared" si="1"/>
        <v>14803.6732</v>
      </c>
      <c r="T118" s="44">
        <v>3556.73088498</v>
      </c>
    </row>
    <row r="119" spans="17:20">
      <c r="Q119" s="44">
        <v>15078.7</v>
      </c>
      <c r="R119" s="44">
        <v>2442.7494</v>
      </c>
      <c r="S119" s="44">
        <f t="shared" si="1"/>
        <v>12635.9506</v>
      </c>
      <c r="T119" s="44">
        <v>2637.80293959</v>
      </c>
    </row>
    <row r="120" spans="17:20">
      <c r="Q120" s="44">
        <v>15213.2</v>
      </c>
      <c r="R120" s="44">
        <v>2327.6196</v>
      </c>
      <c r="S120" s="44">
        <f t="shared" si="1"/>
        <v>12885.5804</v>
      </c>
      <c r="T120" s="44">
        <v>2513.48002506</v>
      </c>
    </row>
    <row r="121" spans="17:20">
      <c r="Q121" s="44">
        <v>14348.1</v>
      </c>
      <c r="R121" s="44">
        <v>1980.0378</v>
      </c>
      <c r="S121" s="44">
        <f t="shared" si="1"/>
        <v>12368.0622</v>
      </c>
      <c r="T121" s="44">
        <v>2138.14381833</v>
      </c>
    </row>
    <row r="122" spans="17:20">
      <c r="Q122" s="44">
        <v>1305.2</v>
      </c>
      <c r="R122" s="44">
        <v>496.6286</v>
      </c>
      <c r="S122" s="44">
        <f t="shared" si="1"/>
        <v>808.5714</v>
      </c>
      <c r="T122" s="44">
        <v>82.24169616</v>
      </c>
    </row>
    <row r="123" spans="17:20">
      <c r="Q123" s="44">
        <v>1307.93</v>
      </c>
      <c r="R123" s="44">
        <v>452.54378</v>
      </c>
      <c r="S123" s="44">
        <f t="shared" si="1"/>
        <v>855.38622</v>
      </c>
      <c r="T123" s="44">
        <v>74.941249968</v>
      </c>
    </row>
    <row r="124" spans="17:20">
      <c r="Q124" s="44">
        <v>1420</v>
      </c>
      <c r="R124" s="44">
        <v>470.02</v>
      </c>
      <c r="S124" s="44">
        <f t="shared" si="1"/>
        <v>949.98</v>
      </c>
      <c r="T124" s="44">
        <v>77.835312</v>
      </c>
    </row>
    <row r="125" spans="17:20">
      <c r="Q125" s="44">
        <v>1183.2</v>
      </c>
      <c r="R125" s="44">
        <v>377.4408</v>
      </c>
      <c r="S125" s="44">
        <f t="shared" si="1"/>
        <v>805.7592</v>
      </c>
      <c r="T125" s="44">
        <v>62.50419648</v>
      </c>
    </row>
    <row r="126" spans="17:20">
      <c r="Q126" s="44">
        <v>1100.5</v>
      </c>
      <c r="R126" s="44">
        <v>329.0495</v>
      </c>
      <c r="S126" s="44">
        <f t="shared" si="1"/>
        <v>771.4505</v>
      </c>
      <c r="T126" s="44">
        <v>54.4905972</v>
      </c>
    </row>
    <row r="127" spans="17:20">
      <c r="Q127" s="44">
        <v>1010.1</v>
      </c>
      <c r="R127" s="44">
        <v>292.42395</v>
      </c>
      <c r="S127" s="44">
        <f t="shared" si="1"/>
        <v>717.67605</v>
      </c>
      <c r="T127" s="44">
        <v>48.42540612</v>
      </c>
    </row>
    <row r="128" spans="17:20">
      <c r="Q128" s="44">
        <v>955.4</v>
      </c>
      <c r="R128" s="44">
        <v>266.0789</v>
      </c>
      <c r="S128" s="44">
        <f t="shared" si="1"/>
        <v>689.3211</v>
      </c>
      <c r="T128" s="44">
        <v>44.06266584</v>
      </c>
    </row>
    <row r="129" spans="17:20">
      <c r="Q129" s="44">
        <v>851.7</v>
      </c>
      <c r="R129" s="44">
        <v>220.5903</v>
      </c>
      <c r="S129" s="44">
        <f t="shared" si="1"/>
        <v>631.1097</v>
      </c>
      <c r="T129" s="44">
        <v>36.52975368</v>
      </c>
    </row>
    <row r="130" spans="17:20">
      <c r="Q130" s="44">
        <v>632.3</v>
      </c>
      <c r="R130" s="44">
        <v>150.17125</v>
      </c>
      <c r="S130" s="44">
        <f t="shared" ref="S130:S193" si="33">Q130-R130</f>
        <v>482.12875</v>
      </c>
      <c r="T130" s="44">
        <v>24.868359</v>
      </c>
    </row>
    <row r="131" spans="17:20">
      <c r="Q131" s="44">
        <v>615.8</v>
      </c>
      <c r="R131" s="44">
        <v>132.7049</v>
      </c>
      <c r="S131" s="44">
        <f t="shared" si="33"/>
        <v>483.0951</v>
      </c>
      <c r="T131" s="44">
        <v>21.97593144</v>
      </c>
    </row>
    <row r="132" spans="17:20">
      <c r="Q132" s="44">
        <v>558.6</v>
      </c>
      <c r="R132" s="44">
        <v>110.0442</v>
      </c>
      <c r="S132" s="44">
        <f t="shared" si="33"/>
        <v>448.5558</v>
      </c>
      <c r="T132" s="44">
        <v>18.22331952</v>
      </c>
    </row>
    <row r="133" spans="17:20">
      <c r="Q133" s="44">
        <v>515</v>
      </c>
      <c r="R133" s="44">
        <v>93.73</v>
      </c>
      <c r="S133" s="44">
        <f t="shared" si="33"/>
        <v>421.27</v>
      </c>
      <c r="T133" s="44">
        <v>15.521688</v>
      </c>
    </row>
    <row r="134" spans="17:20">
      <c r="Q134" s="44">
        <v>566</v>
      </c>
      <c r="R134" s="44">
        <v>91.692</v>
      </c>
      <c r="S134" s="44">
        <f t="shared" si="33"/>
        <v>474.308</v>
      </c>
      <c r="T134" s="44">
        <v>15.1841952</v>
      </c>
    </row>
    <row r="135" spans="17:20">
      <c r="Q135" s="44">
        <v>545.2</v>
      </c>
      <c r="R135" s="44">
        <v>83.4156</v>
      </c>
      <c r="S135" s="44">
        <f t="shared" si="33"/>
        <v>461.7844</v>
      </c>
      <c r="T135" s="44">
        <v>13.81362336</v>
      </c>
    </row>
    <row r="136" spans="17:20">
      <c r="Q136" s="44">
        <v>450.4</v>
      </c>
      <c r="R136" s="44">
        <v>62.1552</v>
      </c>
      <c r="S136" s="44">
        <f t="shared" si="33"/>
        <v>388.2448</v>
      </c>
      <c r="T136" s="44">
        <v>10.29290112</v>
      </c>
    </row>
    <row r="137" spans="17:20">
      <c r="Q137" s="44">
        <v>32160.4</v>
      </c>
      <c r="R137" s="44">
        <v>12237.0322</v>
      </c>
      <c r="S137" s="44">
        <f t="shared" si="33"/>
        <v>19923.3678</v>
      </c>
      <c r="T137" s="44">
        <v>4394.31826302</v>
      </c>
    </row>
    <row r="138" spans="17:20">
      <c r="Q138" s="44">
        <v>32707.13</v>
      </c>
      <c r="R138" s="44">
        <v>11316.66698</v>
      </c>
      <c r="S138" s="44">
        <f t="shared" si="33"/>
        <v>21390.46302</v>
      </c>
      <c r="T138" s="44">
        <v>4063.815112518</v>
      </c>
    </row>
    <row r="139" spans="17:20">
      <c r="Q139" s="44">
        <v>34741.91</v>
      </c>
      <c r="R139" s="44">
        <v>11499.57221</v>
      </c>
      <c r="S139" s="44">
        <f t="shared" si="33"/>
        <v>23242.33779</v>
      </c>
      <c r="T139" s="44">
        <v>4129.496380611</v>
      </c>
    </row>
    <row r="140" spans="17:20">
      <c r="Q140" s="44">
        <v>36024.3</v>
      </c>
      <c r="R140" s="44">
        <v>11491.7517</v>
      </c>
      <c r="S140" s="44">
        <f t="shared" si="33"/>
        <v>24532.5483</v>
      </c>
      <c r="T140" s="44">
        <v>4126.68803547</v>
      </c>
    </row>
    <row r="141" spans="17:20">
      <c r="Q141" s="44">
        <v>31689.5</v>
      </c>
      <c r="R141" s="44">
        <v>9475.1605</v>
      </c>
      <c r="S141" s="44">
        <f t="shared" si="33"/>
        <v>22214.3395</v>
      </c>
      <c r="T141" s="44">
        <v>3402.53013555</v>
      </c>
    </row>
    <row r="142" spans="17:20">
      <c r="Q142" s="44">
        <v>31785.5</v>
      </c>
      <c r="R142" s="44">
        <v>9201.90225</v>
      </c>
      <c r="S142" s="44">
        <f t="shared" si="33"/>
        <v>22583.59775</v>
      </c>
      <c r="T142" s="44">
        <v>3304.403097975</v>
      </c>
    </row>
    <row r="143" spans="17:20">
      <c r="Q143" s="44">
        <v>30599.6</v>
      </c>
      <c r="R143" s="44">
        <v>8521.9886</v>
      </c>
      <c r="S143" s="44">
        <f t="shared" si="33"/>
        <v>22077.6114</v>
      </c>
      <c r="T143" s="44">
        <v>3060.24610626</v>
      </c>
    </row>
    <row r="144" spans="17:20">
      <c r="Q144" s="44">
        <v>30122.6</v>
      </c>
      <c r="R144" s="44">
        <v>7801.7534</v>
      </c>
      <c r="S144" s="44">
        <f t="shared" si="33"/>
        <v>22320.8466</v>
      </c>
      <c r="T144" s="44">
        <v>2801.60964594</v>
      </c>
    </row>
    <row r="145" spans="17:20">
      <c r="Q145" s="44">
        <v>29550.3</v>
      </c>
      <c r="R145" s="44">
        <v>7018.19625</v>
      </c>
      <c r="S145" s="44">
        <f t="shared" si="33"/>
        <v>22532.10375</v>
      </c>
      <c r="T145" s="44">
        <v>2520.234273375</v>
      </c>
    </row>
    <row r="146" spans="17:20">
      <c r="Q146" s="44">
        <v>28750</v>
      </c>
      <c r="R146" s="44">
        <v>6195.625</v>
      </c>
      <c r="S146" s="44">
        <f t="shared" si="33"/>
        <v>22554.375</v>
      </c>
      <c r="T146" s="44">
        <v>2224.8489375</v>
      </c>
    </row>
    <row r="147" spans="17:20">
      <c r="Q147" s="44">
        <v>30561.3</v>
      </c>
      <c r="R147" s="44">
        <v>6020.5761</v>
      </c>
      <c r="S147" s="44">
        <f t="shared" si="33"/>
        <v>24540.7239</v>
      </c>
      <c r="T147" s="44">
        <v>2161.98887751</v>
      </c>
    </row>
    <row r="148" spans="17:20">
      <c r="Q148" s="44">
        <v>29859</v>
      </c>
      <c r="R148" s="44">
        <v>5434.338</v>
      </c>
      <c r="S148" s="44">
        <f t="shared" si="33"/>
        <v>24424.662</v>
      </c>
      <c r="T148" s="44">
        <v>1951.4707758</v>
      </c>
    </row>
    <row r="149" spans="17:20">
      <c r="Q149" s="44">
        <v>31041.2</v>
      </c>
      <c r="R149" s="44">
        <v>5028.6744</v>
      </c>
      <c r="S149" s="44">
        <f t="shared" si="33"/>
        <v>26012.5256</v>
      </c>
      <c r="T149" s="44">
        <v>1805.79697704</v>
      </c>
    </row>
    <row r="150" spans="17:20">
      <c r="Q150" s="44">
        <v>32245.3</v>
      </c>
      <c r="R150" s="44">
        <v>4933.5309</v>
      </c>
      <c r="S150" s="44">
        <f t="shared" si="33"/>
        <v>27311.7691</v>
      </c>
      <c r="T150" s="44">
        <v>1771.63094619</v>
      </c>
    </row>
    <row r="151" spans="17:20">
      <c r="Q151" s="44">
        <v>33080.3</v>
      </c>
      <c r="R151" s="44">
        <v>4565.0814</v>
      </c>
      <c r="S151" s="44">
        <f t="shared" si="33"/>
        <v>28515.2186</v>
      </c>
      <c r="T151" s="44">
        <v>1639.32073074</v>
      </c>
    </row>
    <row r="152" spans="17:20">
      <c r="Q152" s="44">
        <v>12352.3</v>
      </c>
      <c r="R152" s="44">
        <v>4700.05015</v>
      </c>
      <c r="S152" s="44">
        <f t="shared" si="33"/>
        <v>7652.24985</v>
      </c>
      <c r="T152" s="44">
        <v>1077.4864968875</v>
      </c>
    </row>
    <row r="153" spans="17:20">
      <c r="Q153" s="44">
        <v>11895.25</v>
      </c>
      <c r="R153" s="44">
        <v>4115.7565</v>
      </c>
      <c r="S153" s="44">
        <f t="shared" si="33"/>
        <v>7779.4935</v>
      </c>
      <c r="T153" s="44">
        <v>943.537177625</v>
      </c>
    </row>
    <row r="154" spans="17:20">
      <c r="Q154" s="44">
        <v>12416.43</v>
      </c>
      <c r="R154" s="44">
        <v>4109.83833</v>
      </c>
      <c r="S154" s="44">
        <f t="shared" si="33"/>
        <v>8306.59167</v>
      </c>
      <c r="T154" s="44">
        <v>942.1804371525</v>
      </c>
    </row>
    <row r="155" spans="17:20">
      <c r="Q155" s="44">
        <v>11446.1</v>
      </c>
      <c r="R155" s="44">
        <v>3651.3059</v>
      </c>
      <c r="S155" s="44">
        <f t="shared" si="33"/>
        <v>7794.7941</v>
      </c>
      <c r="T155" s="44">
        <v>837.061877575</v>
      </c>
    </row>
    <row r="156" spans="17:20">
      <c r="Q156" s="44">
        <v>10348.5</v>
      </c>
      <c r="R156" s="44">
        <v>3094.2015</v>
      </c>
      <c r="S156" s="44">
        <f t="shared" si="33"/>
        <v>7254.2985</v>
      </c>
      <c r="T156" s="44">
        <v>709.345693875</v>
      </c>
    </row>
    <row r="157" spans="17:20">
      <c r="Q157" s="44">
        <v>8410.2</v>
      </c>
      <c r="R157" s="44">
        <v>2434.7529</v>
      </c>
      <c r="S157" s="44">
        <f t="shared" si="33"/>
        <v>5975.4471</v>
      </c>
      <c r="T157" s="44">
        <v>558.167102325</v>
      </c>
    </row>
    <row r="158" spans="17:20">
      <c r="Q158" s="44">
        <v>7518.2</v>
      </c>
      <c r="R158" s="44">
        <v>2093.8187</v>
      </c>
      <c r="S158" s="44">
        <f t="shared" si="33"/>
        <v>5424.3813</v>
      </c>
      <c r="T158" s="44">
        <v>480.007936975</v>
      </c>
    </row>
    <row r="159" spans="17:20">
      <c r="Q159" s="44">
        <v>6592.6</v>
      </c>
      <c r="R159" s="44">
        <v>1707.4834</v>
      </c>
      <c r="S159" s="44">
        <f t="shared" si="33"/>
        <v>4885.1166</v>
      </c>
      <c r="T159" s="44">
        <v>391.44056945</v>
      </c>
    </row>
    <row r="160" spans="17:20">
      <c r="Q160" s="44">
        <v>7820</v>
      </c>
      <c r="R160" s="44">
        <v>1857.25</v>
      </c>
      <c r="S160" s="44">
        <f t="shared" si="33"/>
        <v>5962.75</v>
      </c>
      <c r="T160" s="44">
        <v>425.7745625</v>
      </c>
    </row>
    <row r="161" spans="17:20">
      <c r="Q161" s="44">
        <v>8320.6</v>
      </c>
      <c r="R161" s="44">
        <v>1793.0893</v>
      </c>
      <c r="S161" s="44">
        <f t="shared" si="33"/>
        <v>6527.5107</v>
      </c>
      <c r="T161" s="44">
        <v>411.065722025</v>
      </c>
    </row>
    <row r="162" spans="17:20">
      <c r="Q162" s="44">
        <v>8616.7</v>
      </c>
      <c r="R162" s="44">
        <v>1697.4899</v>
      </c>
      <c r="S162" s="44">
        <f t="shared" si="33"/>
        <v>6919.2101</v>
      </c>
      <c r="T162" s="44">
        <v>389.149559575</v>
      </c>
    </row>
    <row r="163" spans="17:20">
      <c r="Q163" s="44">
        <v>8740.1</v>
      </c>
      <c r="R163" s="44">
        <v>1590.6982</v>
      </c>
      <c r="S163" s="44">
        <f t="shared" si="33"/>
        <v>7149.4018</v>
      </c>
      <c r="T163" s="44">
        <v>364.66756235</v>
      </c>
    </row>
    <row r="164" spans="17:20">
      <c r="Q164" s="44">
        <v>8036.5</v>
      </c>
      <c r="R164" s="44">
        <v>1301.913</v>
      </c>
      <c r="S164" s="44">
        <f t="shared" si="33"/>
        <v>6734.587</v>
      </c>
      <c r="T164" s="44">
        <v>298.46355525</v>
      </c>
    </row>
    <row r="165" spans="17:20">
      <c r="Q165" s="44">
        <v>8505.7</v>
      </c>
      <c r="R165" s="44">
        <v>1301.3721</v>
      </c>
      <c r="S165" s="44">
        <f t="shared" si="33"/>
        <v>7204.3279</v>
      </c>
      <c r="T165" s="44">
        <v>298.339553925</v>
      </c>
    </row>
    <row r="166" spans="17:20">
      <c r="Q166" s="44">
        <v>8519</v>
      </c>
      <c r="R166" s="44">
        <v>1175.622</v>
      </c>
      <c r="S166" s="44">
        <f t="shared" si="33"/>
        <v>7343.378</v>
      </c>
      <c r="T166" s="44">
        <v>269.5113435</v>
      </c>
    </row>
    <row r="167" spans="17:20">
      <c r="Q167" s="44">
        <v>22540.8</v>
      </c>
      <c r="R167" s="44">
        <v>8576.7744</v>
      </c>
      <c r="S167" s="44">
        <f t="shared" si="33"/>
        <v>13964.0256</v>
      </c>
      <c r="T167" s="44">
        <v>2473.11289824</v>
      </c>
    </row>
    <row r="168" spans="17:20">
      <c r="Q168" s="44">
        <v>23329.77</v>
      </c>
      <c r="R168" s="44">
        <v>8072.10042</v>
      </c>
      <c r="S168" s="44">
        <f t="shared" si="33"/>
        <v>15257.66958</v>
      </c>
      <c r="T168" s="44">
        <v>2327.590156107</v>
      </c>
    </row>
    <row r="169" spans="17:20">
      <c r="Q169" s="44">
        <v>23906.05</v>
      </c>
      <c r="R169" s="44">
        <v>7912.90255</v>
      </c>
      <c r="S169" s="44">
        <f t="shared" si="33"/>
        <v>15993.14745</v>
      </c>
      <c r="T169" s="44">
        <v>2281.6854502925</v>
      </c>
    </row>
    <row r="170" spans="17:20">
      <c r="Q170" s="44">
        <v>25043.1</v>
      </c>
      <c r="R170" s="44">
        <v>7988.7489</v>
      </c>
      <c r="S170" s="44">
        <f t="shared" si="33"/>
        <v>17054.3511</v>
      </c>
      <c r="T170" s="44">
        <v>2303.555745315</v>
      </c>
    </row>
    <row r="171" spans="17:20">
      <c r="Q171" s="44">
        <v>24717.6</v>
      </c>
      <c r="R171" s="44">
        <v>7390.5624</v>
      </c>
      <c r="S171" s="44">
        <f t="shared" si="33"/>
        <v>17327.0376</v>
      </c>
      <c r="T171" s="44">
        <v>2131.06866804</v>
      </c>
    </row>
    <row r="172" spans="17:20">
      <c r="Q172" s="44">
        <v>24322.1</v>
      </c>
      <c r="R172" s="44">
        <v>7041.24795</v>
      </c>
      <c r="S172" s="44">
        <f t="shared" si="33"/>
        <v>17280.85205</v>
      </c>
      <c r="T172" s="44">
        <v>2030.3438463825</v>
      </c>
    </row>
    <row r="173" spans="17:20">
      <c r="Q173" s="44">
        <v>23860</v>
      </c>
      <c r="R173" s="44">
        <v>6645.01</v>
      </c>
      <c r="S173" s="44">
        <f t="shared" si="33"/>
        <v>17214.99</v>
      </c>
      <c r="T173" s="44">
        <v>1916.0886335</v>
      </c>
    </row>
    <row r="174" spans="17:20">
      <c r="Q174" s="44">
        <v>21593.3</v>
      </c>
      <c r="R174" s="44">
        <v>5592.6647</v>
      </c>
      <c r="S174" s="44">
        <f t="shared" si="33"/>
        <v>16000.6353</v>
      </c>
      <c r="T174" s="44">
        <v>1612.644866245</v>
      </c>
    </row>
    <row r="175" spans="17:20">
      <c r="Q175" s="44">
        <v>23018.5</v>
      </c>
      <c r="R175" s="44">
        <v>5466.89375</v>
      </c>
      <c r="S175" s="44">
        <f t="shared" si="33"/>
        <v>17551.60625</v>
      </c>
      <c r="T175" s="44">
        <v>1576.3788128125</v>
      </c>
    </row>
    <row r="176" spans="17:20">
      <c r="Q176" s="44">
        <v>23524.9</v>
      </c>
      <c r="R176" s="44">
        <v>5069.61595</v>
      </c>
      <c r="S176" s="44">
        <f t="shared" si="33"/>
        <v>18455.28405</v>
      </c>
      <c r="T176" s="44">
        <v>1461.8237591825</v>
      </c>
    </row>
    <row r="177" spans="17:20">
      <c r="Q177" s="44">
        <v>27406.5</v>
      </c>
      <c r="R177" s="44">
        <v>5399.0805</v>
      </c>
      <c r="S177" s="44">
        <f t="shared" si="33"/>
        <v>22007.4195</v>
      </c>
      <c r="T177" s="44">
        <v>1556.824862175</v>
      </c>
    </row>
    <row r="178" spans="17:20">
      <c r="Q178" s="44">
        <v>31024.1</v>
      </c>
      <c r="R178" s="44">
        <v>5646.3862</v>
      </c>
      <c r="S178" s="44">
        <f t="shared" si="33"/>
        <v>25377.7138</v>
      </c>
      <c r="T178" s="44">
        <v>1628.13546077</v>
      </c>
    </row>
    <row r="179" spans="17:20">
      <c r="Q179" s="44">
        <v>30285.4</v>
      </c>
      <c r="R179" s="44">
        <v>4906.2348</v>
      </c>
      <c r="S179" s="44">
        <f t="shared" si="33"/>
        <v>25379.1652</v>
      </c>
      <c r="T179" s="44">
        <v>1414.71280458</v>
      </c>
    </row>
    <row r="180" spans="17:20">
      <c r="Q180" s="44">
        <v>32284.2</v>
      </c>
      <c r="R180" s="44">
        <v>4939.4826</v>
      </c>
      <c r="S180" s="44">
        <f t="shared" si="33"/>
        <v>27344.7174</v>
      </c>
      <c r="T180" s="44">
        <v>1424.29980771</v>
      </c>
    </row>
    <row r="181" spans="17:20">
      <c r="Q181" s="44">
        <v>33560.1</v>
      </c>
      <c r="R181" s="44">
        <v>4631.2938</v>
      </c>
      <c r="S181" s="44">
        <f t="shared" si="33"/>
        <v>28928.8062</v>
      </c>
      <c r="T181" s="44">
        <v>1335.43356723</v>
      </c>
    </row>
    <row r="182" spans="17:20">
      <c r="Q182" s="44">
        <v>8422.2</v>
      </c>
      <c r="R182" s="44">
        <v>3204.6471</v>
      </c>
      <c r="S182" s="44">
        <f t="shared" si="33"/>
        <v>5217.5529</v>
      </c>
      <c r="T182" s="44">
        <v>599.429240055</v>
      </c>
    </row>
    <row r="183" spans="17:20">
      <c r="Q183" s="44">
        <v>7707.7</v>
      </c>
      <c r="R183" s="44">
        <v>2666.8642</v>
      </c>
      <c r="S183" s="44">
        <f t="shared" si="33"/>
        <v>5040.8358</v>
      </c>
      <c r="T183" s="44">
        <v>498.83694861</v>
      </c>
    </row>
    <row r="184" spans="17:20">
      <c r="Q184" s="44">
        <v>8424.21</v>
      </c>
      <c r="R184" s="44">
        <v>2788.41351</v>
      </c>
      <c r="S184" s="44">
        <f t="shared" si="33"/>
        <v>5635.79649</v>
      </c>
      <c r="T184" s="44">
        <v>521.5727470455</v>
      </c>
    </row>
    <row r="185" spans="17:20">
      <c r="Q185" s="44">
        <v>9185.8</v>
      </c>
      <c r="R185" s="44">
        <v>2930.2702</v>
      </c>
      <c r="S185" s="44">
        <f t="shared" si="33"/>
        <v>6255.5298</v>
      </c>
      <c r="T185" s="44">
        <v>548.10704091</v>
      </c>
    </row>
    <row r="186" spans="17:20">
      <c r="Q186" s="44">
        <v>9937.9</v>
      </c>
      <c r="R186" s="44">
        <v>2971.4321</v>
      </c>
      <c r="S186" s="44">
        <f t="shared" si="33"/>
        <v>6966.4679</v>
      </c>
      <c r="T186" s="44">
        <v>555.806374305</v>
      </c>
    </row>
    <row r="187" spans="17:20">
      <c r="Q187" s="44">
        <v>10580.5</v>
      </c>
      <c r="R187" s="44">
        <v>3063.05475</v>
      </c>
      <c r="S187" s="44">
        <f t="shared" si="33"/>
        <v>7517.44525</v>
      </c>
      <c r="T187" s="44">
        <v>572.9443909875</v>
      </c>
    </row>
    <row r="188" spans="17:20">
      <c r="Q188" s="44">
        <v>11048.7</v>
      </c>
      <c r="R188" s="44">
        <v>3077.06295</v>
      </c>
      <c r="S188" s="44">
        <f t="shared" si="33"/>
        <v>7971.63705</v>
      </c>
      <c r="T188" s="44">
        <v>575.5646247975</v>
      </c>
    </row>
    <row r="189" spans="17:20">
      <c r="Q189" s="44">
        <v>10840.9</v>
      </c>
      <c r="R189" s="44">
        <v>2807.7931</v>
      </c>
      <c r="S189" s="44">
        <f t="shared" si="33"/>
        <v>8033.1069</v>
      </c>
      <c r="T189" s="44">
        <v>525.197699355</v>
      </c>
    </row>
    <row r="190" spans="17:20">
      <c r="Q190" s="44">
        <v>18559.3</v>
      </c>
      <c r="R190" s="44">
        <v>4407.83375</v>
      </c>
      <c r="S190" s="44">
        <f t="shared" si="33"/>
        <v>14151.46625</v>
      </c>
      <c r="T190" s="44">
        <v>824.4853029375</v>
      </c>
    </row>
    <row r="191" spans="17:20">
      <c r="Q191" s="44">
        <v>16908.8</v>
      </c>
      <c r="R191" s="44">
        <v>3643.8464</v>
      </c>
      <c r="S191" s="44">
        <f t="shared" si="33"/>
        <v>13264.9536</v>
      </c>
      <c r="T191" s="44">
        <v>681.58146912</v>
      </c>
    </row>
    <row r="192" spans="17:20">
      <c r="Q192" s="44">
        <v>19451.5</v>
      </c>
      <c r="R192" s="44">
        <v>3831.9455</v>
      </c>
      <c r="S192" s="44">
        <f t="shared" si="33"/>
        <v>15619.5545</v>
      </c>
      <c r="T192" s="44">
        <v>716.765405775</v>
      </c>
    </row>
    <row r="193" spans="17:20">
      <c r="Q193" s="44">
        <v>20700.9</v>
      </c>
      <c r="R193" s="44">
        <v>3767.5638</v>
      </c>
      <c r="S193" s="44">
        <f t="shared" si="33"/>
        <v>16933.3362</v>
      </c>
      <c r="T193" s="44">
        <v>704.72280879</v>
      </c>
    </row>
    <row r="194" spans="17:20">
      <c r="Q194" s="44">
        <v>21268.6</v>
      </c>
      <c r="R194" s="44">
        <v>3445.5132</v>
      </c>
      <c r="S194" s="44">
        <f t="shared" ref="S194:S257" si="34">Q194-R194</f>
        <v>17823.0868</v>
      </c>
      <c r="T194" s="44">
        <v>644.48324406</v>
      </c>
    </row>
    <row r="195" spans="17:20">
      <c r="Q195" s="44">
        <v>21111.5</v>
      </c>
      <c r="R195" s="44">
        <v>3230.0595</v>
      </c>
      <c r="S195" s="44">
        <f t="shared" si="34"/>
        <v>17881.4405</v>
      </c>
      <c r="T195" s="44">
        <v>604.182629475</v>
      </c>
    </row>
    <row r="196" spans="17:20">
      <c r="Q196" s="44">
        <v>23438.2</v>
      </c>
      <c r="R196" s="44">
        <v>3234.4716</v>
      </c>
      <c r="S196" s="44">
        <f t="shared" si="34"/>
        <v>20203.7284</v>
      </c>
      <c r="T196" s="44">
        <v>605.00791278</v>
      </c>
    </row>
    <row r="197" spans="17:20">
      <c r="Q197" s="44">
        <v>150.1</v>
      </c>
      <c r="R197" s="44">
        <v>57.11305</v>
      </c>
      <c r="S197" s="44">
        <f t="shared" si="34"/>
        <v>92.98695</v>
      </c>
      <c r="T197" s="44">
        <v>14.3553651175</v>
      </c>
    </row>
    <row r="198" spans="17:20">
      <c r="Q198" s="44">
        <v>18848.55</v>
      </c>
      <c r="R198" s="44">
        <v>6521.5983</v>
      </c>
      <c r="S198" s="44">
        <f t="shared" si="34"/>
        <v>12326.9517</v>
      </c>
      <c r="T198" s="44">
        <v>1639.203732705</v>
      </c>
    </row>
    <row r="199" spans="17:20">
      <c r="Q199" s="44">
        <v>19451.6</v>
      </c>
      <c r="R199" s="44">
        <v>6438.4796</v>
      </c>
      <c r="S199" s="44">
        <f t="shared" si="34"/>
        <v>13013.1204</v>
      </c>
      <c r="T199" s="44">
        <v>1618.31184746</v>
      </c>
    </row>
    <row r="200" spans="17:20">
      <c r="Q200" s="44">
        <v>19998.5</v>
      </c>
      <c r="R200" s="44">
        <v>6379.5215</v>
      </c>
      <c r="S200" s="44">
        <f t="shared" si="34"/>
        <v>13618.9785</v>
      </c>
      <c r="T200" s="44">
        <v>1603.492729025</v>
      </c>
    </row>
    <row r="201" spans="17:20">
      <c r="Q201" s="44">
        <v>20242.4</v>
      </c>
      <c r="R201" s="44">
        <v>6052.4776</v>
      </c>
      <c r="S201" s="44">
        <f t="shared" si="34"/>
        <v>14189.9224</v>
      </c>
      <c r="T201" s="44">
        <v>1521.29024476</v>
      </c>
    </row>
    <row r="202" spans="17:20">
      <c r="Q202" s="44">
        <v>21100.2</v>
      </c>
      <c r="R202" s="44">
        <v>6108.5079</v>
      </c>
      <c r="S202" s="44">
        <f t="shared" si="34"/>
        <v>14991.6921</v>
      </c>
      <c r="T202" s="44">
        <v>1535.373460665</v>
      </c>
    </row>
    <row r="203" spans="17:20">
      <c r="Q203" s="44">
        <v>22032.1</v>
      </c>
      <c r="R203" s="44">
        <v>6135.93985</v>
      </c>
      <c r="S203" s="44">
        <f t="shared" si="34"/>
        <v>15896.16015</v>
      </c>
      <c r="T203" s="44">
        <v>1542.2684812975</v>
      </c>
    </row>
    <row r="204" spans="17:20">
      <c r="Q204" s="44">
        <v>23332.1</v>
      </c>
      <c r="R204" s="44">
        <v>6043.0139</v>
      </c>
      <c r="S204" s="44">
        <f t="shared" si="34"/>
        <v>17289.0861</v>
      </c>
      <c r="T204" s="44">
        <v>1518.911543765</v>
      </c>
    </row>
    <row r="205" spans="17:20">
      <c r="Q205" s="44">
        <v>17978</v>
      </c>
      <c r="R205" s="44">
        <v>4269.775</v>
      </c>
      <c r="S205" s="44">
        <f t="shared" si="34"/>
        <v>13708.225</v>
      </c>
      <c r="T205" s="44">
        <v>1073.20794625</v>
      </c>
    </row>
    <row r="206" spans="17:20">
      <c r="Q206" s="44">
        <v>18550.3</v>
      </c>
      <c r="R206" s="44">
        <v>3997.58965</v>
      </c>
      <c r="S206" s="44">
        <f t="shared" si="34"/>
        <v>14552.71035</v>
      </c>
      <c r="T206" s="44">
        <v>1004.7941585275</v>
      </c>
    </row>
    <row r="207" spans="17:20">
      <c r="Q207" s="44">
        <v>22468.7</v>
      </c>
      <c r="R207" s="44">
        <v>4426.3339</v>
      </c>
      <c r="S207" s="44">
        <f t="shared" si="34"/>
        <v>18042.3661</v>
      </c>
      <c r="T207" s="44">
        <v>1112.559025765</v>
      </c>
    </row>
    <row r="208" spans="17:20">
      <c r="Q208" s="44">
        <v>24554.3</v>
      </c>
      <c r="R208" s="44">
        <v>4468.8826</v>
      </c>
      <c r="S208" s="44">
        <f t="shared" si="34"/>
        <v>20085.4174</v>
      </c>
      <c r="T208" s="44">
        <v>1123.25364151</v>
      </c>
    </row>
    <row r="209" spans="17:20">
      <c r="Q209" s="44">
        <v>23193.3</v>
      </c>
      <c r="R209" s="44">
        <v>3757.3146</v>
      </c>
      <c r="S209" s="44">
        <f t="shared" si="34"/>
        <v>19435.9854</v>
      </c>
      <c r="T209" s="44">
        <v>944.40102471</v>
      </c>
    </row>
    <row r="210" spans="17:20">
      <c r="Q210" s="44">
        <v>24167.4</v>
      </c>
      <c r="R210" s="44">
        <v>3697.6122</v>
      </c>
      <c r="S210" s="44">
        <f t="shared" si="34"/>
        <v>20469.7878</v>
      </c>
      <c r="T210" s="44">
        <v>929.39482647</v>
      </c>
    </row>
    <row r="211" spans="17:20">
      <c r="Q211" s="44">
        <v>24030.4</v>
      </c>
      <c r="R211" s="44">
        <v>3316.1952</v>
      </c>
      <c r="S211" s="44">
        <f t="shared" si="34"/>
        <v>20714.2048</v>
      </c>
      <c r="T211" s="44">
        <v>833.52566352</v>
      </c>
    </row>
    <row r="212" spans="17:20">
      <c r="Q212" s="44">
        <v>299.2</v>
      </c>
      <c r="R212" s="44">
        <v>113.8456</v>
      </c>
      <c r="S212" s="44">
        <f t="shared" si="34"/>
        <v>185.3544</v>
      </c>
      <c r="T212" s="44">
        <v>41.4397984</v>
      </c>
    </row>
    <row r="213" spans="17:20">
      <c r="Q213" s="44">
        <v>54109.95</v>
      </c>
      <c r="R213" s="44">
        <v>18722.0427</v>
      </c>
      <c r="S213" s="44">
        <f t="shared" si="34"/>
        <v>35387.9073</v>
      </c>
      <c r="T213" s="44">
        <v>6814.8235428</v>
      </c>
    </row>
    <row r="214" spans="17:20">
      <c r="Q214" s="44">
        <v>58330.53</v>
      </c>
      <c r="R214" s="44">
        <v>19307.40543</v>
      </c>
      <c r="S214" s="44">
        <f t="shared" si="34"/>
        <v>39023.12457</v>
      </c>
      <c r="T214" s="44">
        <v>7027.89557652</v>
      </c>
    </row>
    <row r="215" spans="17:20">
      <c r="Q215" s="44">
        <v>63819.8</v>
      </c>
      <c r="R215" s="44">
        <v>20358.5162</v>
      </c>
      <c r="S215" s="44">
        <f t="shared" si="34"/>
        <v>43461.2838</v>
      </c>
      <c r="T215" s="44">
        <v>7410.4998968</v>
      </c>
    </row>
    <row r="216" spans="17:20">
      <c r="Q216" s="44">
        <v>62103.9</v>
      </c>
      <c r="R216" s="44">
        <v>18569.0661</v>
      </c>
      <c r="S216" s="44">
        <f t="shared" si="34"/>
        <v>43534.8339</v>
      </c>
      <c r="T216" s="44">
        <v>6759.1400604</v>
      </c>
    </row>
    <row r="217" spans="17:20">
      <c r="Q217" s="44">
        <v>60732.7</v>
      </c>
      <c r="R217" s="44">
        <v>17582.11665</v>
      </c>
      <c r="S217" s="44">
        <f t="shared" si="34"/>
        <v>43150.58335</v>
      </c>
      <c r="T217" s="44">
        <v>6399.8904606</v>
      </c>
    </row>
    <row r="218" spans="17:20">
      <c r="Q218" s="44">
        <v>61327.6</v>
      </c>
      <c r="R218" s="44">
        <v>17079.7366</v>
      </c>
      <c r="S218" s="44">
        <f t="shared" si="34"/>
        <v>44247.8634</v>
      </c>
      <c r="T218" s="44">
        <v>6217.0241224</v>
      </c>
    </row>
    <row r="219" spans="17:20">
      <c r="Q219" s="44">
        <v>65520.9</v>
      </c>
      <c r="R219" s="44">
        <v>16969.9131</v>
      </c>
      <c r="S219" s="44">
        <f t="shared" si="34"/>
        <v>48550.9869</v>
      </c>
      <c r="T219" s="44">
        <v>6177.0483684</v>
      </c>
    </row>
    <row r="220" spans="17:20">
      <c r="Q220" s="44">
        <v>76364.6</v>
      </c>
      <c r="R220" s="44">
        <v>18136.5925</v>
      </c>
      <c r="S220" s="44">
        <f t="shared" si="34"/>
        <v>58228.0075</v>
      </c>
      <c r="T220" s="44">
        <v>6601.71967</v>
      </c>
    </row>
    <row r="221" spans="17:20">
      <c r="Q221" s="44">
        <v>75371.8</v>
      </c>
      <c r="R221" s="44">
        <v>16242.6229</v>
      </c>
      <c r="S221" s="44">
        <f t="shared" si="34"/>
        <v>59129.1771</v>
      </c>
      <c r="T221" s="44">
        <v>5912.3147356</v>
      </c>
    </row>
    <row r="222" spans="17:20">
      <c r="Q222" s="44">
        <v>78537.4</v>
      </c>
      <c r="R222" s="44">
        <v>15471.8678</v>
      </c>
      <c r="S222" s="44">
        <f t="shared" si="34"/>
        <v>63065.5322</v>
      </c>
      <c r="T222" s="44">
        <v>5631.7598792</v>
      </c>
    </row>
    <row r="223" spans="17:20">
      <c r="Q223" s="44">
        <v>83642.4</v>
      </c>
      <c r="R223" s="44">
        <v>15222.9168</v>
      </c>
      <c r="S223" s="44">
        <f t="shared" si="34"/>
        <v>68419.4832</v>
      </c>
      <c r="T223" s="44">
        <v>5541.1417152</v>
      </c>
    </row>
    <row r="224" spans="17:20">
      <c r="Q224" s="44">
        <v>84578.1</v>
      </c>
      <c r="R224" s="44">
        <v>13701.6522</v>
      </c>
      <c r="S224" s="44">
        <f t="shared" si="34"/>
        <v>70876.4478</v>
      </c>
      <c r="T224" s="44">
        <v>4987.4014008</v>
      </c>
    </row>
    <row r="225" spans="17:20">
      <c r="Q225" s="44">
        <v>81838</v>
      </c>
      <c r="R225" s="44">
        <v>12521.214</v>
      </c>
      <c r="S225" s="44">
        <f t="shared" si="34"/>
        <v>69316.786</v>
      </c>
      <c r="T225" s="44">
        <v>4557.721896</v>
      </c>
    </row>
    <row r="226" spans="17:20">
      <c r="Q226" s="44">
        <v>90517</v>
      </c>
      <c r="R226" s="44">
        <v>12491.346</v>
      </c>
      <c r="S226" s="44">
        <f t="shared" si="34"/>
        <v>78025.654</v>
      </c>
      <c r="T226" s="44">
        <v>4546.849944</v>
      </c>
    </row>
    <row r="227" spans="17:20">
      <c r="Q227" s="44">
        <v>61307</v>
      </c>
      <c r="R227" s="44">
        <v>23327.3135</v>
      </c>
      <c r="S227" s="44">
        <f t="shared" si="34"/>
        <v>37979.6865</v>
      </c>
      <c r="T227" s="44">
        <v>11078.14118115</v>
      </c>
    </row>
    <row r="228" spans="17:20">
      <c r="Q228" s="44">
        <v>62104</v>
      </c>
      <c r="R228" s="44">
        <v>21487.984</v>
      </c>
      <c r="S228" s="44">
        <f t="shared" si="34"/>
        <v>40616.016</v>
      </c>
      <c r="T228" s="44">
        <v>10204.6436016</v>
      </c>
    </row>
    <row r="229" spans="17:20">
      <c r="Q229" s="44">
        <v>64642</v>
      </c>
      <c r="R229" s="44">
        <v>21396.502</v>
      </c>
      <c r="S229" s="44">
        <f t="shared" si="34"/>
        <v>43245.498</v>
      </c>
      <c r="T229" s="44">
        <v>10161.1987998</v>
      </c>
    </row>
    <row r="230" spans="17:20">
      <c r="Q230" s="44">
        <v>68197.3</v>
      </c>
      <c r="R230" s="44">
        <v>21754.9387</v>
      </c>
      <c r="S230" s="44">
        <f t="shared" si="34"/>
        <v>46442.3613</v>
      </c>
      <c r="T230" s="44">
        <v>10331.42038863</v>
      </c>
    </row>
    <row r="231" spans="17:20">
      <c r="Q231" s="44">
        <v>68100.2</v>
      </c>
      <c r="R231" s="44">
        <v>20361.9598</v>
      </c>
      <c r="S231" s="44">
        <f t="shared" si="34"/>
        <v>47738.2402</v>
      </c>
      <c r="T231" s="44">
        <v>9669.89470902</v>
      </c>
    </row>
    <row r="232" spans="17:20">
      <c r="Q232" s="44">
        <v>68460</v>
      </c>
      <c r="R232" s="44">
        <v>19819.17</v>
      </c>
      <c r="S232" s="44">
        <f t="shared" si="34"/>
        <v>48640.83</v>
      </c>
      <c r="T232" s="44">
        <v>9412.123833</v>
      </c>
    </row>
    <row r="233" spans="17:20">
      <c r="Q233" s="44">
        <v>70020</v>
      </c>
      <c r="R233" s="44">
        <v>19500.57</v>
      </c>
      <c r="S233" s="44">
        <f t="shared" si="34"/>
        <v>50519.43</v>
      </c>
      <c r="T233" s="44">
        <v>9260.820693</v>
      </c>
    </row>
    <row r="234" spans="17:20">
      <c r="Q234" s="44">
        <v>71450</v>
      </c>
      <c r="R234" s="44">
        <v>18505.55</v>
      </c>
      <c r="S234" s="44">
        <f t="shared" si="34"/>
        <v>52944.45</v>
      </c>
      <c r="T234" s="44">
        <v>8788.285695</v>
      </c>
    </row>
    <row r="235" spans="17:20">
      <c r="Q235" s="44">
        <v>65019.5</v>
      </c>
      <c r="R235" s="44">
        <v>15442.13125</v>
      </c>
      <c r="S235" s="44">
        <f t="shared" si="34"/>
        <v>49577.36875</v>
      </c>
      <c r="T235" s="44">
        <v>7333.468130625</v>
      </c>
    </row>
    <row r="236" spans="17:20">
      <c r="Q236" s="44">
        <v>65799.7</v>
      </c>
      <c r="R236" s="44">
        <v>14179.83535</v>
      </c>
      <c r="S236" s="44">
        <f t="shared" si="34"/>
        <v>51619.86465</v>
      </c>
      <c r="T236" s="44">
        <v>6734.003807715</v>
      </c>
    </row>
    <row r="237" spans="17:20">
      <c r="Q237" s="44">
        <v>69601.7</v>
      </c>
      <c r="R237" s="44">
        <v>13711.5349</v>
      </c>
      <c r="S237" s="44">
        <f t="shared" si="34"/>
        <v>55890.1651</v>
      </c>
      <c r="T237" s="44">
        <v>6511.60792401</v>
      </c>
    </row>
    <row r="238" spans="17:20">
      <c r="Q238" s="44">
        <v>70436.7</v>
      </c>
      <c r="R238" s="44">
        <v>12819.4794</v>
      </c>
      <c r="S238" s="44">
        <f t="shared" si="34"/>
        <v>57617.2206</v>
      </c>
      <c r="T238" s="44">
        <v>6087.97076706</v>
      </c>
    </row>
    <row r="239" spans="17:20">
      <c r="Q239" s="44">
        <v>72172.9</v>
      </c>
      <c r="R239" s="44">
        <v>11692.0098</v>
      </c>
      <c r="S239" s="44">
        <f t="shared" si="34"/>
        <v>60480.8902</v>
      </c>
      <c r="T239" s="44">
        <v>5552.53545402</v>
      </c>
    </row>
    <row r="240" spans="17:20">
      <c r="Q240" s="44">
        <v>71090.3</v>
      </c>
      <c r="R240" s="44">
        <v>10876.8159</v>
      </c>
      <c r="S240" s="44">
        <f t="shared" si="34"/>
        <v>60213.4841</v>
      </c>
      <c r="T240" s="44">
        <v>5165.39987091</v>
      </c>
    </row>
    <row r="241" spans="17:20">
      <c r="Q241" s="44">
        <v>60071.3</v>
      </c>
      <c r="R241" s="44">
        <v>8289.8394</v>
      </c>
      <c r="S241" s="44">
        <f t="shared" si="34"/>
        <v>51781.4606</v>
      </c>
      <c r="T241" s="44">
        <v>3936.84473106</v>
      </c>
    </row>
    <row r="242" spans="17:20">
      <c r="Q242" s="44">
        <v>27828.6</v>
      </c>
      <c r="R242" s="44">
        <v>10588.7823</v>
      </c>
      <c r="S242" s="44">
        <f t="shared" si="34"/>
        <v>17239.8177</v>
      </c>
      <c r="T242" s="44">
        <v>4881.4286403</v>
      </c>
    </row>
    <row r="243" spans="17:20">
      <c r="Q243" s="44">
        <v>27411.12</v>
      </c>
      <c r="R243" s="44">
        <v>9484.24752</v>
      </c>
      <c r="S243" s="44">
        <f t="shared" si="34"/>
        <v>17926.87248</v>
      </c>
      <c r="T243" s="44">
        <v>4372.23810672</v>
      </c>
    </row>
    <row r="244" spans="17:20">
      <c r="Q244" s="44">
        <v>29812.34</v>
      </c>
      <c r="R244" s="44">
        <v>9867.88454</v>
      </c>
      <c r="S244" s="44">
        <f t="shared" si="34"/>
        <v>19944.45546</v>
      </c>
      <c r="T244" s="44">
        <v>4549.09477294</v>
      </c>
    </row>
    <row r="245" spans="17:20">
      <c r="Q245" s="44">
        <v>32520.3</v>
      </c>
      <c r="R245" s="44">
        <v>10373.9757</v>
      </c>
      <c r="S245" s="44">
        <f t="shared" si="34"/>
        <v>22146.3243</v>
      </c>
      <c r="T245" s="44">
        <v>4782.4027977</v>
      </c>
    </row>
    <row r="246" spans="17:20">
      <c r="Q246" s="44">
        <v>33105.5</v>
      </c>
      <c r="R246" s="44">
        <v>9898.5445</v>
      </c>
      <c r="S246" s="44">
        <f t="shared" si="34"/>
        <v>23206.9555</v>
      </c>
      <c r="T246" s="44">
        <v>4563.2290145</v>
      </c>
    </row>
    <row r="247" spans="17:20">
      <c r="Q247" s="44">
        <v>34987.7</v>
      </c>
      <c r="R247" s="44">
        <v>10128.93915</v>
      </c>
      <c r="S247" s="44">
        <f t="shared" si="34"/>
        <v>24858.76085</v>
      </c>
      <c r="T247" s="44">
        <v>4669.44094815</v>
      </c>
    </row>
    <row r="248" spans="17:20">
      <c r="Q248" s="44">
        <v>35098.4</v>
      </c>
      <c r="R248" s="44">
        <v>9774.9044</v>
      </c>
      <c r="S248" s="44">
        <f t="shared" si="34"/>
        <v>25323.4956</v>
      </c>
      <c r="T248" s="44">
        <v>4506.2309284</v>
      </c>
    </row>
    <row r="249" spans="17:20">
      <c r="Q249" s="44">
        <v>33167.9</v>
      </c>
      <c r="R249" s="44">
        <v>8590.4861</v>
      </c>
      <c r="S249" s="44">
        <f t="shared" si="34"/>
        <v>24577.4139</v>
      </c>
      <c r="T249" s="44">
        <v>3960.2140921</v>
      </c>
    </row>
    <row r="250" spans="17:20">
      <c r="Q250" s="44">
        <v>34160.3</v>
      </c>
      <c r="R250" s="44">
        <v>8113.07125</v>
      </c>
      <c r="S250" s="44">
        <f t="shared" si="34"/>
        <v>26047.22875</v>
      </c>
      <c r="T250" s="44">
        <v>3740.12584625</v>
      </c>
    </row>
    <row r="251" spans="17:20">
      <c r="Q251" s="44">
        <v>34706.9</v>
      </c>
      <c r="R251" s="44">
        <v>7479.33695</v>
      </c>
      <c r="S251" s="44">
        <f t="shared" si="34"/>
        <v>27227.56305</v>
      </c>
      <c r="T251" s="44">
        <v>3447.97433395</v>
      </c>
    </row>
    <row r="252" spans="17:20">
      <c r="Q252" s="44">
        <v>36214.9</v>
      </c>
      <c r="R252" s="44">
        <v>7134.3353</v>
      </c>
      <c r="S252" s="44">
        <f t="shared" si="34"/>
        <v>29080.5647</v>
      </c>
      <c r="T252" s="44">
        <v>3288.9285733</v>
      </c>
    </row>
    <row r="253" spans="17:20">
      <c r="Q253" s="44">
        <v>38290</v>
      </c>
      <c r="R253" s="44">
        <v>6968.78</v>
      </c>
      <c r="S253" s="44">
        <f t="shared" si="34"/>
        <v>31321.22</v>
      </c>
      <c r="T253" s="44">
        <v>3212.60758</v>
      </c>
    </row>
    <row r="254" spans="17:20">
      <c r="Q254" s="44">
        <v>41653.5</v>
      </c>
      <c r="R254" s="44">
        <v>6747.867</v>
      </c>
      <c r="S254" s="44">
        <f t="shared" si="34"/>
        <v>34905.633</v>
      </c>
      <c r="T254" s="44">
        <v>3110.766687</v>
      </c>
    </row>
    <row r="255" spans="17:20">
      <c r="Q255" s="44">
        <v>41195.3</v>
      </c>
      <c r="R255" s="44">
        <v>6302.8809</v>
      </c>
      <c r="S255" s="44">
        <f t="shared" si="34"/>
        <v>34892.4191</v>
      </c>
      <c r="T255" s="44">
        <v>2905.6280949</v>
      </c>
    </row>
    <row r="256" spans="17:20">
      <c r="Q256" s="44">
        <v>39704</v>
      </c>
      <c r="R256" s="44">
        <v>5479.152</v>
      </c>
      <c r="S256" s="44">
        <f t="shared" si="34"/>
        <v>34224.848</v>
      </c>
      <c r="T256" s="44">
        <v>2525.889072</v>
      </c>
    </row>
    <row r="257" spans="17:20">
      <c r="Q257" s="44">
        <v>27100</v>
      </c>
      <c r="R257" s="44">
        <v>10311.55</v>
      </c>
      <c r="S257" s="44">
        <f t="shared" si="34"/>
        <v>16788.45</v>
      </c>
      <c r="T257" s="44">
        <v>4699.4889125</v>
      </c>
    </row>
    <row r="258" spans="17:20">
      <c r="Q258" s="44">
        <v>27262.6</v>
      </c>
      <c r="R258" s="44">
        <v>9432.8596</v>
      </c>
      <c r="S258" s="44">
        <f t="shared" ref="S258:S321" si="35">Q258-R258</f>
        <v>17829.7404</v>
      </c>
      <c r="T258" s="44">
        <v>4299.0257627</v>
      </c>
    </row>
    <row r="259" spans="17:20">
      <c r="Q259" s="44">
        <v>27563.8</v>
      </c>
      <c r="R259" s="44">
        <v>9123.6178</v>
      </c>
      <c r="S259" s="44">
        <f t="shared" si="35"/>
        <v>18440.1822</v>
      </c>
      <c r="T259" s="44">
        <v>4158.08881235</v>
      </c>
    </row>
    <row r="260" spans="17:20">
      <c r="Q260" s="44">
        <v>29023.4</v>
      </c>
      <c r="R260" s="44">
        <v>9258.4646</v>
      </c>
      <c r="S260" s="44">
        <f t="shared" si="35"/>
        <v>19764.9354</v>
      </c>
      <c r="T260" s="44">
        <v>4219.54524145</v>
      </c>
    </row>
    <row r="261" spans="17:20">
      <c r="Q261" s="44">
        <v>29920.5</v>
      </c>
      <c r="R261" s="44">
        <v>8946.2295</v>
      </c>
      <c r="S261" s="44">
        <f t="shared" si="35"/>
        <v>20974.2705</v>
      </c>
      <c r="T261" s="44">
        <v>4077.244094625</v>
      </c>
    </row>
    <row r="262" spans="17:20">
      <c r="Q262" s="44">
        <v>31024.6</v>
      </c>
      <c r="R262" s="44">
        <v>8981.6217</v>
      </c>
      <c r="S262" s="44">
        <f t="shared" si="35"/>
        <v>22042.9783</v>
      </c>
      <c r="T262" s="44">
        <v>4093.374089775</v>
      </c>
    </row>
    <row r="263" spans="17:20">
      <c r="Q263" s="44">
        <v>32105.8</v>
      </c>
      <c r="R263" s="44">
        <v>8941.4653</v>
      </c>
      <c r="S263" s="44">
        <f t="shared" si="35"/>
        <v>23164.3347</v>
      </c>
      <c r="T263" s="44">
        <v>4075.072810475</v>
      </c>
    </row>
    <row r="264" spans="17:20">
      <c r="Q264" s="44">
        <v>33101.1</v>
      </c>
      <c r="R264" s="44">
        <v>8573.1849</v>
      </c>
      <c r="S264" s="44">
        <f t="shared" si="35"/>
        <v>24527.9151</v>
      </c>
      <c r="T264" s="44">
        <v>3907.229018175</v>
      </c>
    </row>
    <row r="265" spans="17:20">
      <c r="Q265" s="44">
        <v>33012.8</v>
      </c>
      <c r="R265" s="44">
        <v>7840.54</v>
      </c>
      <c r="S265" s="44">
        <f t="shared" si="35"/>
        <v>25172.26</v>
      </c>
      <c r="T265" s="44">
        <v>3573.326105</v>
      </c>
    </row>
    <row r="266" spans="17:20">
      <c r="Q266" s="44">
        <v>32616</v>
      </c>
      <c r="R266" s="44">
        <v>7028.748</v>
      </c>
      <c r="S266" s="44">
        <f t="shared" si="35"/>
        <v>25587.252</v>
      </c>
      <c r="T266" s="44">
        <v>3203.351901</v>
      </c>
    </row>
    <row r="267" spans="17:20">
      <c r="Q267" s="44">
        <v>36333.2</v>
      </c>
      <c r="R267" s="44">
        <v>7157.6404</v>
      </c>
      <c r="S267" s="44">
        <f t="shared" si="35"/>
        <v>29175.5596</v>
      </c>
      <c r="T267" s="44">
        <v>3262.0946123</v>
      </c>
    </row>
    <row r="268" spans="17:20">
      <c r="Q268" s="44">
        <v>37688.5</v>
      </c>
      <c r="R268" s="44">
        <v>6859.307</v>
      </c>
      <c r="S268" s="44">
        <f t="shared" si="35"/>
        <v>30829.193</v>
      </c>
      <c r="T268" s="44">
        <v>3126.12916525</v>
      </c>
    </row>
    <row r="269" spans="17:20">
      <c r="Q269" s="44">
        <v>37456.1</v>
      </c>
      <c r="R269" s="44">
        <v>6067.8882</v>
      </c>
      <c r="S269" s="44">
        <f t="shared" si="35"/>
        <v>31388.2118</v>
      </c>
      <c r="T269" s="44">
        <v>2765.44004715</v>
      </c>
    </row>
    <row r="270" spans="17:20">
      <c r="Q270" s="44">
        <v>36332.4</v>
      </c>
      <c r="R270" s="44">
        <v>5558.8572</v>
      </c>
      <c r="S270" s="44">
        <f t="shared" si="35"/>
        <v>30773.5428</v>
      </c>
      <c r="T270" s="44">
        <v>2533.4491689</v>
      </c>
    </row>
    <row r="271" spans="17:20">
      <c r="Q271" s="44">
        <v>36865.6</v>
      </c>
      <c r="R271" s="44">
        <v>5087.4528</v>
      </c>
      <c r="S271" s="44">
        <f t="shared" si="35"/>
        <v>31778.1472</v>
      </c>
      <c r="T271" s="44">
        <v>2318.6066136</v>
      </c>
    </row>
    <row r="272" spans="17:20">
      <c r="Q272" s="44">
        <v>37490.5</v>
      </c>
      <c r="R272" s="44">
        <v>14265.13525</v>
      </c>
      <c r="S272" s="44">
        <f t="shared" si="35"/>
        <v>23225.36475</v>
      </c>
      <c r="T272" s="44">
        <v>6467.0990655875</v>
      </c>
    </row>
    <row r="273" spans="17:20">
      <c r="Q273" s="44">
        <v>38416.48</v>
      </c>
      <c r="R273" s="44">
        <v>13292.10208</v>
      </c>
      <c r="S273" s="44">
        <f t="shared" si="35"/>
        <v>25124.37792</v>
      </c>
      <c r="T273" s="44">
        <v>6025.974477968</v>
      </c>
    </row>
    <row r="274" spans="17:20">
      <c r="Q274" s="44">
        <v>36998.91</v>
      </c>
      <c r="R274" s="44">
        <v>12246.63921</v>
      </c>
      <c r="S274" s="44">
        <f t="shared" si="35"/>
        <v>24752.27079</v>
      </c>
      <c r="T274" s="44">
        <v>5552.0138858535</v>
      </c>
    </row>
    <row r="275" spans="17:20">
      <c r="Q275" s="44">
        <v>35605.4</v>
      </c>
      <c r="R275" s="44">
        <v>11358.1226</v>
      </c>
      <c r="S275" s="44">
        <f t="shared" si="35"/>
        <v>24247.2774</v>
      </c>
      <c r="T275" s="44">
        <v>5149.20488071</v>
      </c>
    </row>
    <row r="276" spans="17:20">
      <c r="Q276" s="44">
        <v>32262.1</v>
      </c>
      <c r="R276" s="44">
        <v>9646.3679</v>
      </c>
      <c r="S276" s="44">
        <f t="shared" si="35"/>
        <v>22615.7321</v>
      </c>
      <c r="T276" s="44">
        <v>4373.180887465</v>
      </c>
    </row>
    <row r="277" spans="17:20">
      <c r="Q277" s="44">
        <v>32971.8</v>
      </c>
      <c r="R277" s="44">
        <v>9545.3361</v>
      </c>
      <c r="S277" s="44">
        <f t="shared" si="35"/>
        <v>23426.4639</v>
      </c>
      <c r="T277" s="44">
        <v>4327.378120935</v>
      </c>
    </row>
    <row r="278" spans="17:20">
      <c r="Q278" s="44">
        <v>32457.5</v>
      </c>
      <c r="R278" s="44">
        <v>9039.41375</v>
      </c>
      <c r="S278" s="44">
        <f t="shared" si="35"/>
        <v>23418.08625</v>
      </c>
      <c r="T278" s="44">
        <v>4098.0182235625</v>
      </c>
    </row>
    <row r="279" spans="17:20">
      <c r="Q279" s="44">
        <v>32412</v>
      </c>
      <c r="R279" s="44">
        <v>8394.708</v>
      </c>
      <c r="S279" s="44">
        <f t="shared" si="35"/>
        <v>24017.292</v>
      </c>
      <c r="T279" s="44">
        <v>3805.7408718</v>
      </c>
    </row>
    <row r="280" spans="17:20">
      <c r="Q280" s="44">
        <v>37692.1</v>
      </c>
      <c r="R280" s="44">
        <v>8951.87375</v>
      </c>
      <c r="S280" s="44">
        <f t="shared" si="35"/>
        <v>28740.22625</v>
      </c>
      <c r="T280" s="44">
        <v>4058.3319645625</v>
      </c>
    </row>
    <row r="281" spans="17:20">
      <c r="Q281" s="44">
        <v>37635.6</v>
      </c>
      <c r="R281" s="44">
        <v>8110.4718</v>
      </c>
      <c r="S281" s="44">
        <f t="shared" si="35"/>
        <v>29525.1282</v>
      </c>
      <c r="T281" s="44">
        <v>3676.88239053</v>
      </c>
    </row>
    <row r="282" spans="17:20">
      <c r="Q282" s="44">
        <v>40089.4</v>
      </c>
      <c r="R282" s="44">
        <v>7897.6118</v>
      </c>
      <c r="S282" s="44">
        <f t="shared" si="35"/>
        <v>32191.7882</v>
      </c>
      <c r="T282" s="44">
        <v>3580.38230953</v>
      </c>
    </row>
    <row r="283" spans="17:20">
      <c r="Q283" s="44">
        <v>40340.1</v>
      </c>
      <c r="R283" s="44">
        <v>7341.8982</v>
      </c>
      <c r="S283" s="44">
        <f t="shared" si="35"/>
        <v>32998.2018</v>
      </c>
      <c r="T283" s="44">
        <v>3328.44954897</v>
      </c>
    </row>
    <row r="284" spans="17:20">
      <c r="Q284" s="44">
        <v>39370.4</v>
      </c>
      <c r="R284" s="44">
        <v>6378.0048</v>
      </c>
      <c r="S284" s="44">
        <f t="shared" si="35"/>
        <v>32992.3952</v>
      </c>
      <c r="T284" s="44">
        <v>2891.46847608</v>
      </c>
    </row>
    <row r="285" spans="17:20">
      <c r="Q285" s="44">
        <v>38779.8</v>
      </c>
      <c r="R285" s="44">
        <v>5933.3094</v>
      </c>
      <c r="S285" s="44">
        <f t="shared" si="35"/>
        <v>32846.4906</v>
      </c>
      <c r="T285" s="44">
        <v>2689.86581649</v>
      </c>
    </row>
    <row r="286" spans="17:20">
      <c r="Q286" s="44">
        <v>40231.5</v>
      </c>
      <c r="R286" s="44">
        <v>5551.947</v>
      </c>
      <c r="S286" s="44">
        <f t="shared" si="35"/>
        <v>34679.553</v>
      </c>
      <c r="T286" s="44">
        <v>2516.97517245</v>
      </c>
    </row>
    <row r="287" spans="17:20">
      <c r="Q287" s="44">
        <v>28180</v>
      </c>
      <c r="R287" s="44">
        <v>10722.49</v>
      </c>
      <c r="S287" s="44">
        <f t="shared" si="35"/>
        <v>17457.51</v>
      </c>
      <c r="T287" s="44">
        <v>4881.4135725</v>
      </c>
    </row>
    <row r="288" spans="17:20">
      <c r="Q288" s="44">
        <v>28501.25</v>
      </c>
      <c r="R288" s="44">
        <v>9861.4325</v>
      </c>
      <c r="S288" s="44">
        <f t="shared" si="35"/>
        <v>18639.8175</v>
      </c>
      <c r="T288" s="44">
        <v>4489.417145625</v>
      </c>
    </row>
    <row r="289" spans="17:20">
      <c r="Q289" s="44">
        <v>30282.63</v>
      </c>
      <c r="R289" s="44">
        <v>10023.55053</v>
      </c>
      <c r="S289" s="44">
        <f t="shared" si="35"/>
        <v>20259.07947</v>
      </c>
      <c r="T289" s="44">
        <v>4563.2213787825</v>
      </c>
    </row>
    <row r="290" spans="17:20">
      <c r="Q290" s="44">
        <v>31202.6</v>
      </c>
      <c r="R290" s="44">
        <v>9953.6294</v>
      </c>
      <c r="S290" s="44">
        <f t="shared" si="35"/>
        <v>21248.9706</v>
      </c>
      <c r="T290" s="44">
        <v>4531.38978435</v>
      </c>
    </row>
    <row r="291" spans="17:20">
      <c r="Q291" s="44">
        <v>30625.4</v>
      </c>
      <c r="R291" s="44">
        <v>9156.9946</v>
      </c>
      <c r="S291" s="44">
        <f t="shared" si="35"/>
        <v>21468.4054</v>
      </c>
      <c r="T291" s="44">
        <v>4168.72179165</v>
      </c>
    </row>
    <row r="292" spans="17:20">
      <c r="Q292" s="44">
        <v>30656</v>
      </c>
      <c r="R292" s="44">
        <v>8874.912</v>
      </c>
      <c r="S292" s="44">
        <f t="shared" si="35"/>
        <v>21781.088</v>
      </c>
      <c r="T292" s="44">
        <v>4040.303688</v>
      </c>
    </row>
    <row r="293" spans="17:20">
      <c r="Q293" s="44">
        <v>31330.4</v>
      </c>
      <c r="R293" s="44">
        <v>8725.5164</v>
      </c>
      <c r="S293" s="44">
        <f t="shared" si="35"/>
        <v>22604.8836</v>
      </c>
      <c r="T293" s="44">
        <v>3972.2913411</v>
      </c>
    </row>
    <row r="294" spans="17:20">
      <c r="Q294" s="44">
        <v>30860.5</v>
      </c>
      <c r="R294" s="44">
        <v>7992.8695</v>
      </c>
      <c r="S294" s="44">
        <f t="shared" si="35"/>
        <v>22867.6305</v>
      </c>
      <c r="T294" s="44">
        <v>3638.753839875</v>
      </c>
    </row>
    <row r="295" spans="17:20">
      <c r="Q295" s="44">
        <v>32712.1</v>
      </c>
      <c r="R295" s="44">
        <v>7769.12375</v>
      </c>
      <c r="S295" s="44">
        <f t="shared" si="35"/>
        <v>24942.97625</v>
      </c>
      <c r="T295" s="44">
        <v>3536.8935871875</v>
      </c>
    </row>
    <row r="296" spans="17:20">
      <c r="Q296" s="44">
        <v>33300.9</v>
      </c>
      <c r="R296" s="44">
        <v>7176.34395</v>
      </c>
      <c r="S296" s="44">
        <f t="shared" si="35"/>
        <v>26124.55605</v>
      </c>
      <c r="T296" s="44">
        <v>3267.0305832375</v>
      </c>
    </row>
    <row r="297" spans="17:20">
      <c r="Q297" s="44">
        <v>38296.1</v>
      </c>
      <c r="R297" s="44">
        <v>7544.3317</v>
      </c>
      <c r="S297" s="44">
        <f t="shared" si="35"/>
        <v>30751.7683</v>
      </c>
      <c r="T297" s="44">
        <v>3434.557006425</v>
      </c>
    </row>
    <row r="298" spans="17:20">
      <c r="Q298" s="44">
        <v>37932.3</v>
      </c>
      <c r="R298" s="44">
        <v>6903.6786</v>
      </c>
      <c r="S298" s="44">
        <f t="shared" si="35"/>
        <v>31028.6214</v>
      </c>
      <c r="T298" s="44">
        <v>3142.89968265</v>
      </c>
    </row>
    <row r="299" spans="17:20">
      <c r="Q299" s="44">
        <v>36483.2</v>
      </c>
      <c r="R299" s="44">
        <v>5910.2784</v>
      </c>
      <c r="S299" s="44">
        <f t="shared" si="35"/>
        <v>30572.9216</v>
      </c>
      <c r="T299" s="44">
        <v>2690.6542416</v>
      </c>
    </row>
    <row r="300" spans="17:20">
      <c r="Q300" s="44">
        <v>35534.7</v>
      </c>
      <c r="R300" s="44">
        <v>5436.8091</v>
      </c>
      <c r="S300" s="44">
        <f t="shared" si="35"/>
        <v>30097.8909</v>
      </c>
      <c r="T300" s="44">
        <v>2475.107342775</v>
      </c>
    </row>
    <row r="301" spans="17:20">
      <c r="Q301" s="44">
        <v>34324.4</v>
      </c>
      <c r="R301" s="44">
        <v>4736.7672</v>
      </c>
      <c r="S301" s="44">
        <f t="shared" si="35"/>
        <v>29587.6328</v>
      </c>
      <c r="T301" s="44">
        <v>2156.4132678</v>
      </c>
    </row>
    <row r="302" spans="17:20">
      <c r="Q302" s="44">
        <v>61.5</v>
      </c>
      <c r="R302" s="44">
        <v>23.40075</v>
      </c>
      <c r="S302" s="44">
        <f t="shared" si="35"/>
        <v>38.09925</v>
      </c>
      <c r="T302" s="44">
        <v>10.392273075</v>
      </c>
    </row>
    <row r="303" spans="17:20">
      <c r="Q303" s="44">
        <v>4398.59</v>
      </c>
      <c r="R303" s="44">
        <v>1521.91214</v>
      </c>
      <c r="S303" s="44">
        <f t="shared" si="35"/>
        <v>2876.67786</v>
      </c>
      <c r="T303" s="44">
        <v>675.881181374</v>
      </c>
    </row>
    <row r="304" spans="17:20">
      <c r="Q304" s="44">
        <v>4666.69</v>
      </c>
      <c r="R304" s="44">
        <v>1544.67439</v>
      </c>
      <c r="S304" s="44">
        <f t="shared" si="35"/>
        <v>3122.01561</v>
      </c>
      <c r="T304" s="44">
        <v>685.989896599</v>
      </c>
    </row>
    <row r="305" spans="17:20">
      <c r="Q305" s="44">
        <v>5233.7</v>
      </c>
      <c r="R305" s="44">
        <v>1669.5503</v>
      </c>
      <c r="S305" s="44">
        <f t="shared" si="35"/>
        <v>3564.1497</v>
      </c>
      <c r="T305" s="44">
        <v>741.44728823</v>
      </c>
    </row>
    <row r="306" spans="17:20">
      <c r="Q306" s="44">
        <v>5270.3</v>
      </c>
      <c r="R306" s="44">
        <v>1575.8197</v>
      </c>
      <c r="S306" s="44">
        <f t="shared" si="35"/>
        <v>3694.4803</v>
      </c>
      <c r="T306" s="44">
        <v>699.82152877</v>
      </c>
    </row>
    <row r="307" spans="17:20">
      <c r="Q307" s="44">
        <v>5643.2</v>
      </c>
      <c r="R307" s="44">
        <v>1633.7064</v>
      </c>
      <c r="S307" s="44">
        <f t="shared" si="35"/>
        <v>4009.4936</v>
      </c>
      <c r="T307" s="44">
        <v>725.52901224</v>
      </c>
    </row>
    <row r="308" spans="17:20">
      <c r="Q308" s="44">
        <v>5253.7</v>
      </c>
      <c r="R308" s="44">
        <v>1463.15545</v>
      </c>
      <c r="S308" s="44">
        <f t="shared" si="35"/>
        <v>3790.54455</v>
      </c>
      <c r="T308" s="44">
        <v>649.787335345</v>
      </c>
    </row>
    <row r="309" spans="17:20">
      <c r="Q309" s="44">
        <v>5112.6</v>
      </c>
      <c r="R309" s="44">
        <v>1324.1634</v>
      </c>
      <c r="S309" s="44">
        <f t="shared" si="35"/>
        <v>3788.4366</v>
      </c>
      <c r="T309" s="44">
        <v>588.06096594</v>
      </c>
    </row>
    <row r="310" spans="17:20">
      <c r="Q310" s="44">
        <v>5617.2</v>
      </c>
      <c r="R310" s="44">
        <v>1334.085</v>
      </c>
      <c r="S310" s="44">
        <f t="shared" si="35"/>
        <v>4283.115</v>
      </c>
      <c r="T310" s="44">
        <v>592.4671485</v>
      </c>
    </row>
    <row r="311" spans="17:20">
      <c r="Q311" s="44">
        <v>5316.8</v>
      </c>
      <c r="R311" s="44">
        <v>1145.7704</v>
      </c>
      <c r="S311" s="44">
        <f t="shared" si="35"/>
        <v>4171.0296</v>
      </c>
      <c r="T311" s="44">
        <v>508.83663464</v>
      </c>
    </row>
    <row r="312" spans="17:20">
      <c r="Q312" s="44">
        <v>6109.6</v>
      </c>
      <c r="R312" s="44">
        <v>1203.5912</v>
      </c>
      <c r="S312" s="44">
        <f t="shared" si="35"/>
        <v>4906.0088</v>
      </c>
      <c r="T312" s="44">
        <v>534.51485192</v>
      </c>
    </row>
    <row r="313" spans="17:20">
      <c r="Q313" s="44">
        <v>4652.9</v>
      </c>
      <c r="R313" s="44">
        <v>846.8278</v>
      </c>
      <c r="S313" s="44">
        <f t="shared" si="35"/>
        <v>3806.0722</v>
      </c>
      <c r="T313" s="44">
        <v>376.07622598</v>
      </c>
    </row>
    <row r="314" spans="17:20">
      <c r="Q314" s="44">
        <v>4512.4</v>
      </c>
      <c r="R314" s="44">
        <v>731.0088</v>
      </c>
      <c r="S314" s="44">
        <f t="shared" si="35"/>
        <v>3781.3912</v>
      </c>
      <c r="T314" s="44">
        <v>324.64100808</v>
      </c>
    </row>
    <row r="315" spans="17:20">
      <c r="Q315" s="44">
        <v>5604.4</v>
      </c>
      <c r="R315" s="44">
        <v>857.4732</v>
      </c>
      <c r="S315" s="44">
        <f t="shared" si="35"/>
        <v>4746.9268</v>
      </c>
      <c r="T315" s="44">
        <v>380.80384812</v>
      </c>
    </row>
    <row r="316" spans="17:20">
      <c r="Q316" s="44">
        <v>5086</v>
      </c>
      <c r="R316" s="44">
        <v>701.868</v>
      </c>
      <c r="S316" s="44">
        <f t="shared" si="35"/>
        <v>4384.132</v>
      </c>
      <c r="T316" s="44">
        <v>311.6995788</v>
      </c>
    </row>
    <row r="317" spans="17:20">
      <c r="Q317" s="44">
        <v>10813.3</v>
      </c>
      <c r="R317" s="44">
        <v>4114.46065</v>
      </c>
      <c r="S317" s="44">
        <f t="shared" si="35"/>
        <v>6698.83935</v>
      </c>
      <c r="T317" s="44">
        <v>799.439704295</v>
      </c>
    </row>
    <row r="318" spans="17:20">
      <c r="Q318" s="44">
        <v>10883.57</v>
      </c>
      <c r="R318" s="44">
        <v>3765.71522</v>
      </c>
      <c r="S318" s="44">
        <f t="shared" si="35"/>
        <v>7117.85478</v>
      </c>
      <c r="T318" s="44">
        <v>731.678467246</v>
      </c>
    </row>
    <row r="319" spans="17:20">
      <c r="Q319" s="44">
        <v>11627.47</v>
      </c>
      <c r="R319" s="44">
        <v>3848.69257</v>
      </c>
      <c r="S319" s="44">
        <f t="shared" si="35"/>
        <v>7778.77743</v>
      </c>
      <c r="T319" s="44">
        <v>747.800966351</v>
      </c>
    </row>
    <row r="320" spans="17:20">
      <c r="Q320" s="44">
        <v>12577.7</v>
      </c>
      <c r="R320" s="44">
        <v>4012.2863</v>
      </c>
      <c r="S320" s="44">
        <f t="shared" si="35"/>
        <v>8565.4137</v>
      </c>
      <c r="T320" s="44">
        <v>779.58722809</v>
      </c>
    </row>
    <row r="321" spans="17:20">
      <c r="Q321" s="44">
        <v>12921.6</v>
      </c>
      <c r="R321" s="44">
        <v>3863.5584</v>
      </c>
      <c r="S321" s="44">
        <f t="shared" si="35"/>
        <v>9058.0416</v>
      </c>
      <c r="T321" s="44">
        <v>750.68939712</v>
      </c>
    </row>
    <row r="322" spans="17:20">
      <c r="Q322" s="44">
        <v>13169.1</v>
      </c>
      <c r="R322" s="44">
        <v>3812.45445</v>
      </c>
      <c r="S322" s="44">
        <f t="shared" ref="S322:S385" si="36">Q322-R322</f>
        <v>9356.64555</v>
      </c>
      <c r="T322" s="44">
        <v>740.759899635</v>
      </c>
    </row>
    <row r="323" spans="17:20">
      <c r="Q323" s="44">
        <v>13678.9</v>
      </c>
      <c r="R323" s="44">
        <v>3809.57365</v>
      </c>
      <c r="S323" s="44">
        <f t="shared" si="36"/>
        <v>9869.32635</v>
      </c>
      <c r="T323" s="44">
        <v>740.200160195</v>
      </c>
    </row>
    <row r="324" spans="17:20">
      <c r="Q324" s="44">
        <v>14073</v>
      </c>
      <c r="R324" s="44">
        <v>3644.907</v>
      </c>
      <c r="S324" s="44">
        <f t="shared" si="36"/>
        <v>10428.093</v>
      </c>
      <c r="T324" s="44">
        <v>708.2054301</v>
      </c>
    </row>
    <row r="325" spans="17:20">
      <c r="Q325" s="44">
        <v>11554.8</v>
      </c>
      <c r="R325" s="44">
        <v>2744.265</v>
      </c>
      <c r="S325" s="44">
        <f t="shared" si="36"/>
        <v>8810.535</v>
      </c>
      <c r="T325" s="44">
        <v>533.2106895</v>
      </c>
    </row>
    <row r="326" spans="17:20">
      <c r="Q326" s="44">
        <v>11678.5</v>
      </c>
      <c r="R326" s="44">
        <v>2516.71675</v>
      </c>
      <c r="S326" s="44">
        <f t="shared" si="36"/>
        <v>9161.78325</v>
      </c>
      <c r="T326" s="44">
        <v>488.998064525</v>
      </c>
    </row>
    <row r="327" spans="17:20">
      <c r="Q327" s="44">
        <v>11826.8</v>
      </c>
      <c r="R327" s="44">
        <v>2329.8796</v>
      </c>
      <c r="S327" s="44">
        <f t="shared" si="36"/>
        <v>9496.9204</v>
      </c>
      <c r="T327" s="44">
        <v>452.69560628</v>
      </c>
    </row>
    <row r="328" spans="17:20">
      <c r="Q328" s="44">
        <v>12383</v>
      </c>
      <c r="R328" s="44">
        <v>2253.706</v>
      </c>
      <c r="S328" s="44">
        <f t="shared" si="36"/>
        <v>10129.294</v>
      </c>
      <c r="T328" s="44">
        <v>437.8950758</v>
      </c>
    </row>
    <row r="329" spans="17:20">
      <c r="Q329" s="44">
        <v>12049.8</v>
      </c>
      <c r="R329" s="44">
        <v>1952.0676</v>
      </c>
      <c r="S329" s="44">
        <f t="shared" si="36"/>
        <v>10097.7324</v>
      </c>
      <c r="T329" s="44">
        <v>379.28673468</v>
      </c>
    </row>
    <row r="330" spans="17:20">
      <c r="Q330" s="44">
        <v>12180.2</v>
      </c>
      <c r="R330" s="44">
        <v>1863.5706</v>
      </c>
      <c r="S330" s="44">
        <f t="shared" si="36"/>
        <v>10316.6294</v>
      </c>
      <c r="T330" s="44">
        <v>362.09176758</v>
      </c>
    </row>
    <row r="331" spans="17:20">
      <c r="Q331" s="44">
        <v>12436.2</v>
      </c>
      <c r="R331" s="44">
        <v>1716.1956</v>
      </c>
      <c r="S331" s="44">
        <f t="shared" si="36"/>
        <v>10720.0044</v>
      </c>
      <c r="T331" s="44">
        <v>333.45680508</v>
      </c>
    </row>
    <row r="332" spans="17:20">
      <c r="Q332" s="44">
        <v>39776.6</v>
      </c>
      <c r="R332" s="44">
        <v>15134.9963</v>
      </c>
      <c r="S332" s="44">
        <f t="shared" si="36"/>
        <v>24641.6037</v>
      </c>
      <c r="T332" s="44">
        <v>3106.457990575</v>
      </c>
    </row>
    <row r="333" spans="17:20">
      <c r="Q333" s="44">
        <v>39577.76</v>
      </c>
      <c r="R333" s="44">
        <v>13693.90496</v>
      </c>
      <c r="S333" s="44">
        <f t="shared" si="36"/>
        <v>25883.85504</v>
      </c>
      <c r="T333" s="44">
        <v>2810.67399304</v>
      </c>
    </row>
    <row r="334" spans="17:20">
      <c r="Q334" s="44">
        <v>37519.75</v>
      </c>
      <c r="R334" s="44">
        <v>12419.03725</v>
      </c>
      <c r="S334" s="44">
        <f t="shared" si="36"/>
        <v>25100.71275</v>
      </c>
      <c r="T334" s="44">
        <v>2549.0073955625</v>
      </c>
    </row>
    <row r="335" spans="17:20">
      <c r="Q335" s="44">
        <v>36019</v>
      </c>
      <c r="R335" s="44">
        <v>11490.061</v>
      </c>
      <c r="S335" s="44">
        <f t="shared" si="36"/>
        <v>24528.939</v>
      </c>
      <c r="T335" s="44">
        <v>2358.33502025</v>
      </c>
    </row>
    <row r="336" spans="17:20">
      <c r="Q336" s="44">
        <v>35789.5</v>
      </c>
      <c r="R336" s="44">
        <v>10701.0605</v>
      </c>
      <c r="S336" s="44">
        <f t="shared" si="36"/>
        <v>25088.4395</v>
      </c>
      <c r="T336" s="44">
        <v>2196.392667625</v>
      </c>
    </row>
    <row r="337" spans="17:20">
      <c r="Q337" s="44">
        <v>37042.1</v>
      </c>
      <c r="R337" s="44">
        <v>10723.68795</v>
      </c>
      <c r="S337" s="44">
        <f t="shared" si="36"/>
        <v>26318.41205</v>
      </c>
      <c r="T337" s="44">
        <v>2201.0369517375</v>
      </c>
    </row>
    <row r="338" spans="17:20">
      <c r="Q338" s="44">
        <v>39496.1</v>
      </c>
      <c r="R338" s="44">
        <v>10999.66385</v>
      </c>
      <c r="S338" s="44">
        <f t="shared" si="36"/>
        <v>28496.43615</v>
      </c>
      <c r="T338" s="44">
        <v>2257.6810052125</v>
      </c>
    </row>
    <row r="339" spans="17:20">
      <c r="Q339" s="44">
        <v>38350.7</v>
      </c>
      <c r="R339" s="44">
        <v>9932.8313</v>
      </c>
      <c r="S339" s="44">
        <f t="shared" si="36"/>
        <v>28417.8687</v>
      </c>
      <c r="T339" s="44">
        <v>2038.713624325</v>
      </c>
    </row>
    <row r="340" spans="17:20">
      <c r="Q340" s="44">
        <v>36619.2</v>
      </c>
      <c r="R340" s="44">
        <v>8697.06</v>
      </c>
      <c r="S340" s="44">
        <f t="shared" si="36"/>
        <v>27922.14</v>
      </c>
      <c r="T340" s="44">
        <v>1785.071565</v>
      </c>
    </row>
    <row r="341" spans="17:20">
      <c r="Q341" s="44">
        <v>38440.7</v>
      </c>
      <c r="R341" s="44">
        <v>8283.97085</v>
      </c>
      <c r="S341" s="44">
        <f t="shared" si="36"/>
        <v>30156.72915</v>
      </c>
      <c r="T341" s="44">
        <v>1700.2850169625</v>
      </c>
    </row>
    <row r="342" spans="17:20">
      <c r="Q342" s="44">
        <v>43949.4</v>
      </c>
      <c r="R342" s="44">
        <v>8658.0318</v>
      </c>
      <c r="S342" s="44">
        <f t="shared" si="36"/>
        <v>35291.3682</v>
      </c>
      <c r="T342" s="44">
        <v>1777.06102695</v>
      </c>
    </row>
    <row r="343" spans="17:20">
      <c r="Q343" s="44">
        <v>43406.2</v>
      </c>
      <c r="R343" s="44">
        <v>7899.9284</v>
      </c>
      <c r="S343" s="44">
        <f t="shared" si="36"/>
        <v>35506.2716</v>
      </c>
      <c r="T343" s="44">
        <v>1621.4603041</v>
      </c>
    </row>
    <row r="344" spans="17:20">
      <c r="Q344" s="44">
        <v>45682.6</v>
      </c>
      <c r="R344" s="44">
        <v>7400.58119999999</v>
      </c>
      <c r="S344" s="44">
        <f t="shared" si="36"/>
        <v>38282.0188</v>
      </c>
      <c r="T344" s="44">
        <v>1518.9692913</v>
      </c>
    </row>
    <row r="345" spans="17:20">
      <c r="Q345" s="44">
        <v>45473.7</v>
      </c>
      <c r="R345" s="44">
        <v>6957.4761</v>
      </c>
      <c r="S345" s="44">
        <f t="shared" si="36"/>
        <v>38516.2239</v>
      </c>
      <c r="T345" s="44">
        <v>1428.021969525</v>
      </c>
    </row>
    <row r="346" spans="17:20">
      <c r="Q346" s="44">
        <v>43472.6</v>
      </c>
      <c r="R346" s="44">
        <v>5999.2188</v>
      </c>
      <c r="S346" s="44">
        <f t="shared" si="36"/>
        <v>37473.3812</v>
      </c>
      <c r="T346" s="44">
        <v>1231.3396587</v>
      </c>
    </row>
    <row r="347" spans="17:20">
      <c r="Q347" s="44">
        <v>6892.7</v>
      </c>
      <c r="R347" s="44">
        <v>2622.67235</v>
      </c>
      <c r="S347" s="44">
        <f t="shared" si="36"/>
        <v>4270.02765</v>
      </c>
      <c r="T347" s="44">
        <v>607.8043171125</v>
      </c>
    </row>
    <row r="348" spans="17:20">
      <c r="Q348" s="44">
        <v>7120.11</v>
      </c>
      <c r="R348" s="44">
        <v>2463.55806</v>
      </c>
      <c r="S348" s="44">
        <f t="shared" si="36"/>
        <v>4656.55194</v>
      </c>
      <c r="T348" s="44">
        <v>570.929580405</v>
      </c>
    </row>
    <row r="349" spans="17:20">
      <c r="Q349" s="44">
        <v>7698.14</v>
      </c>
      <c r="R349" s="44">
        <v>2548.08434</v>
      </c>
      <c r="S349" s="44">
        <f t="shared" si="36"/>
        <v>5150.05566</v>
      </c>
      <c r="T349" s="44">
        <v>590.518545795</v>
      </c>
    </row>
    <row r="350" spans="17:20">
      <c r="Q350" s="44">
        <v>8355.3</v>
      </c>
      <c r="R350" s="44">
        <v>2665.3407</v>
      </c>
      <c r="S350" s="44">
        <f t="shared" si="36"/>
        <v>5689.9593</v>
      </c>
      <c r="T350" s="44">
        <v>617.692707225</v>
      </c>
    </row>
    <row r="351" spans="17:20">
      <c r="Q351" s="44">
        <v>8154.7</v>
      </c>
      <c r="R351" s="44">
        <v>2438.2553</v>
      </c>
      <c r="S351" s="44">
        <f t="shared" si="36"/>
        <v>5716.4447</v>
      </c>
      <c r="T351" s="44">
        <v>565.065665775</v>
      </c>
    </row>
    <row r="352" spans="17:20">
      <c r="Q352" s="44">
        <v>7932.1</v>
      </c>
      <c r="R352" s="44">
        <v>2296.34295</v>
      </c>
      <c r="S352" s="44">
        <f t="shared" si="36"/>
        <v>5635.75705</v>
      </c>
      <c r="T352" s="44">
        <v>532.1774786625</v>
      </c>
    </row>
    <row r="353" spans="17:20">
      <c r="Q353" s="44">
        <v>8402.8</v>
      </c>
      <c r="R353" s="44">
        <v>2340.1798</v>
      </c>
      <c r="S353" s="44">
        <f t="shared" si="36"/>
        <v>6062.6202</v>
      </c>
      <c r="T353" s="44">
        <v>542.33666865</v>
      </c>
    </row>
    <row r="354" spans="17:20">
      <c r="Q354" s="44">
        <v>8675</v>
      </c>
      <c r="R354" s="44">
        <v>2246.825</v>
      </c>
      <c r="S354" s="44">
        <f t="shared" si="36"/>
        <v>6428.175</v>
      </c>
      <c r="T354" s="44">
        <v>520.70169375</v>
      </c>
    </row>
    <row r="355" spans="17:20">
      <c r="Q355" s="44">
        <v>9178.2</v>
      </c>
      <c r="R355" s="44">
        <v>2179.8225</v>
      </c>
      <c r="S355" s="44">
        <f t="shared" si="36"/>
        <v>6998.3775</v>
      </c>
      <c r="T355" s="44">
        <v>505.173864375</v>
      </c>
    </row>
    <row r="356" spans="17:20">
      <c r="Q356" s="44">
        <v>9694</v>
      </c>
      <c r="R356" s="44">
        <v>2089.057</v>
      </c>
      <c r="S356" s="44">
        <f t="shared" si="36"/>
        <v>7604.943</v>
      </c>
      <c r="T356" s="44">
        <v>484.13895975</v>
      </c>
    </row>
    <row r="357" spans="17:20">
      <c r="Q357" s="44">
        <v>10640.7</v>
      </c>
      <c r="R357" s="44">
        <v>2096.2179</v>
      </c>
      <c r="S357" s="44">
        <f t="shared" si="36"/>
        <v>8544.4821</v>
      </c>
      <c r="T357" s="44">
        <v>485.798498325</v>
      </c>
    </row>
    <row r="358" spans="17:20">
      <c r="Q358" s="44">
        <v>12082.5</v>
      </c>
      <c r="R358" s="44">
        <v>2199.015</v>
      </c>
      <c r="S358" s="44">
        <f t="shared" si="36"/>
        <v>9883.485</v>
      </c>
      <c r="T358" s="44">
        <v>509.62172625</v>
      </c>
    </row>
    <row r="359" spans="17:20">
      <c r="Q359" s="44">
        <v>12017.8</v>
      </c>
      <c r="R359" s="44">
        <v>1946.8836</v>
      </c>
      <c r="S359" s="44">
        <f t="shared" si="36"/>
        <v>10070.9164</v>
      </c>
      <c r="T359" s="44">
        <v>451.1902743</v>
      </c>
    </row>
    <row r="360" spans="17:20">
      <c r="Q360" s="44">
        <v>12246.1</v>
      </c>
      <c r="R360" s="44">
        <v>1873.6533</v>
      </c>
      <c r="S360" s="44">
        <f t="shared" si="36"/>
        <v>10372.4467</v>
      </c>
      <c r="T360" s="44">
        <v>434.219152275</v>
      </c>
    </row>
    <row r="361" spans="17:20">
      <c r="Q361" s="44">
        <v>12742.1</v>
      </c>
      <c r="R361" s="44">
        <v>1758.4098</v>
      </c>
      <c r="S361" s="44">
        <f t="shared" si="36"/>
        <v>10983.6902</v>
      </c>
      <c r="T361" s="44">
        <v>407.51147115</v>
      </c>
    </row>
    <row r="362" spans="17:20">
      <c r="Q362" s="44">
        <v>11705.8</v>
      </c>
      <c r="R362" s="44">
        <v>4454.0569</v>
      </c>
      <c r="S362" s="44">
        <f t="shared" si="36"/>
        <v>7251.7431</v>
      </c>
      <c r="T362" s="44">
        <v>1117.07747052</v>
      </c>
    </row>
    <row r="363" spans="17:20">
      <c r="Q363" s="44">
        <v>11730.39</v>
      </c>
      <c r="R363" s="44">
        <v>4058.71494</v>
      </c>
      <c r="S363" s="44">
        <f t="shared" si="36"/>
        <v>7671.67506</v>
      </c>
      <c r="T363" s="44">
        <v>1017.925706952</v>
      </c>
    </row>
    <row r="364" spans="17:20">
      <c r="Q364" s="44">
        <v>11949.64</v>
      </c>
      <c r="R364" s="44">
        <v>3955.33084</v>
      </c>
      <c r="S364" s="44">
        <f t="shared" si="36"/>
        <v>7994.30916</v>
      </c>
      <c r="T364" s="44">
        <v>991.996974672</v>
      </c>
    </row>
    <row r="365" spans="17:20">
      <c r="Q365" s="44">
        <v>12431.5</v>
      </c>
      <c r="R365" s="44">
        <v>3965.6485</v>
      </c>
      <c r="S365" s="44">
        <f t="shared" si="36"/>
        <v>8465.8515</v>
      </c>
      <c r="T365" s="44">
        <v>994.5846438</v>
      </c>
    </row>
    <row r="366" spans="17:20">
      <c r="Q366" s="44">
        <v>12131.4</v>
      </c>
      <c r="R366" s="44">
        <v>3627.2886</v>
      </c>
      <c r="S366" s="44">
        <f t="shared" si="36"/>
        <v>8504.1114</v>
      </c>
      <c r="T366" s="44">
        <v>909.72398088</v>
      </c>
    </row>
    <row r="367" spans="17:20">
      <c r="Q367" s="44">
        <v>12313.4</v>
      </c>
      <c r="R367" s="44">
        <v>3564.7293</v>
      </c>
      <c r="S367" s="44">
        <f t="shared" si="36"/>
        <v>8748.6707</v>
      </c>
      <c r="T367" s="44">
        <v>894.03410844</v>
      </c>
    </row>
    <row r="368" spans="17:20">
      <c r="Q368" s="44">
        <v>12498.1</v>
      </c>
      <c r="R368" s="44">
        <v>3480.72085</v>
      </c>
      <c r="S368" s="44">
        <f t="shared" si="36"/>
        <v>9017.37915</v>
      </c>
      <c r="T368" s="44">
        <v>872.96478918</v>
      </c>
    </row>
    <row r="369" spans="17:20">
      <c r="Q369" s="44">
        <v>12699.9</v>
      </c>
      <c r="R369" s="44">
        <v>3289.2741</v>
      </c>
      <c r="S369" s="44">
        <f t="shared" si="36"/>
        <v>9410.6259</v>
      </c>
      <c r="T369" s="44">
        <v>824.94994428</v>
      </c>
    </row>
    <row r="370" spans="17:20">
      <c r="Q370" s="44">
        <v>14039.8</v>
      </c>
      <c r="R370" s="44">
        <v>3334.4525</v>
      </c>
      <c r="S370" s="44">
        <f t="shared" si="36"/>
        <v>10705.3475</v>
      </c>
      <c r="T370" s="44">
        <v>836.280687</v>
      </c>
    </row>
    <row r="371" spans="17:20">
      <c r="Q371" s="44">
        <v>14782.5</v>
      </c>
      <c r="R371" s="44">
        <v>3185.62875</v>
      </c>
      <c r="S371" s="44">
        <f t="shared" si="36"/>
        <v>11596.87125</v>
      </c>
      <c r="T371" s="44">
        <v>798.9556905</v>
      </c>
    </row>
    <row r="372" spans="17:20">
      <c r="Q372" s="44">
        <v>16085.1</v>
      </c>
      <c r="R372" s="44">
        <v>3168.7647</v>
      </c>
      <c r="S372" s="44">
        <f t="shared" si="36"/>
        <v>12916.3353</v>
      </c>
      <c r="T372" s="44">
        <v>794.72618676</v>
      </c>
    </row>
    <row r="373" spans="17:20">
      <c r="Q373" s="44">
        <v>18975.7</v>
      </c>
      <c r="R373" s="44">
        <v>3453.5774</v>
      </c>
      <c r="S373" s="44">
        <f t="shared" si="36"/>
        <v>15522.1226</v>
      </c>
      <c r="T373" s="44">
        <v>866.15721192</v>
      </c>
    </row>
    <row r="374" spans="17:20">
      <c r="Q374" s="44">
        <v>19148.1</v>
      </c>
      <c r="R374" s="44">
        <v>3101.9922</v>
      </c>
      <c r="S374" s="44">
        <f t="shared" si="36"/>
        <v>16046.1078</v>
      </c>
      <c r="T374" s="44">
        <v>777.97964376</v>
      </c>
    </row>
    <row r="375" spans="17:20">
      <c r="Q375" s="44">
        <v>19124.9</v>
      </c>
      <c r="R375" s="44">
        <v>2926.1097</v>
      </c>
      <c r="S375" s="44">
        <f t="shared" si="36"/>
        <v>16198.7903</v>
      </c>
      <c r="T375" s="44">
        <v>733.86831276</v>
      </c>
    </row>
    <row r="376" spans="17:20">
      <c r="Q376" s="44">
        <v>18509.1</v>
      </c>
      <c r="R376" s="44">
        <v>2554.2558</v>
      </c>
      <c r="S376" s="44">
        <f t="shared" si="36"/>
        <v>15954.8442</v>
      </c>
      <c r="T376" s="44">
        <v>640.60735464</v>
      </c>
    </row>
    <row r="377" spans="17:20">
      <c r="Q377" s="44">
        <v>112.5</v>
      </c>
      <c r="R377" s="44">
        <v>42.80625</v>
      </c>
      <c r="S377" s="44">
        <f t="shared" si="36"/>
        <v>69.69375</v>
      </c>
      <c r="T377" s="44">
        <v>7.264220625</v>
      </c>
    </row>
    <row r="378" spans="17:20">
      <c r="Q378" s="44">
        <v>109.35</v>
      </c>
      <c r="R378" s="44">
        <v>37.8351</v>
      </c>
      <c r="S378" s="44">
        <f t="shared" si="36"/>
        <v>71.5149</v>
      </c>
      <c r="T378" s="44">
        <v>6.42061647</v>
      </c>
    </row>
    <row r="379" spans="17:20">
      <c r="Q379" s="44">
        <v>122.59</v>
      </c>
      <c r="R379" s="44">
        <v>40.57729</v>
      </c>
      <c r="S379" s="44">
        <f t="shared" si="36"/>
        <v>82.01271</v>
      </c>
      <c r="T379" s="44">
        <v>6.885966113</v>
      </c>
    </row>
    <row r="380" spans="17:20">
      <c r="Q380" s="44">
        <v>141.9</v>
      </c>
      <c r="R380" s="44">
        <v>45.2661</v>
      </c>
      <c r="S380" s="44">
        <f t="shared" si="36"/>
        <v>96.6339</v>
      </c>
      <c r="T380" s="44">
        <v>7.68165717</v>
      </c>
    </row>
    <row r="381" spans="17:20">
      <c r="Q381" s="44">
        <v>155.8</v>
      </c>
      <c r="R381" s="44">
        <v>46.5842</v>
      </c>
      <c r="S381" s="44">
        <f t="shared" si="36"/>
        <v>109.2158</v>
      </c>
      <c r="T381" s="44">
        <v>7.90533874</v>
      </c>
    </row>
    <row r="382" spans="17:20">
      <c r="Q382" s="44">
        <v>129.2</v>
      </c>
      <c r="R382" s="44">
        <v>37.4034</v>
      </c>
      <c r="S382" s="44">
        <f t="shared" si="36"/>
        <v>91.7966</v>
      </c>
      <c r="T382" s="44">
        <v>6.34735698</v>
      </c>
    </row>
    <row r="383" spans="17:20">
      <c r="Q383" s="44">
        <v>130.1</v>
      </c>
      <c r="R383" s="44">
        <v>36.23285</v>
      </c>
      <c r="S383" s="44">
        <f t="shared" si="36"/>
        <v>93.86715</v>
      </c>
      <c r="T383" s="44">
        <v>6.148714645</v>
      </c>
    </row>
    <row r="384" spans="17:20">
      <c r="Q384" s="44">
        <v>130.1</v>
      </c>
      <c r="R384" s="44">
        <v>33.6959</v>
      </c>
      <c r="S384" s="44">
        <f t="shared" si="36"/>
        <v>96.4041</v>
      </c>
      <c r="T384" s="44">
        <v>5.71819423</v>
      </c>
    </row>
    <row r="385" spans="17:20">
      <c r="Q385" s="44">
        <v>113.9</v>
      </c>
      <c r="R385" s="44">
        <v>27.05125</v>
      </c>
      <c r="S385" s="44">
        <f t="shared" si="36"/>
        <v>86.84875</v>
      </c>
      <c r="T385" s="44">
        <v>4.590597125</v>
      </c>
    </row>
    <row r="386" spans="17:20">
      <c r="Q386" s="44">
        <v>111.7</v>
      </c>
      <c r="R386" s="44">
        <v>24.07135</v>
      </c>
      <c r="S386" s="44">
        <f t="shared" ref="S386:S449" si="37">Q386-R386</f>
        <v>87.62865</v>
      </c>
      <c r="T386" s="44">
        <v>4.084908095</v>
      </c>
    </row>
    <row r="387" spans="17:20">
      <c r="Q387" s="44">
        <v>130</v>
      </c>
      <c r="R387" s="44">
        <v>25.61</v>
      </c>
      <c r="S387" s="44">
        <f t="shared" si="37"/>
        <v>104.39</v>
      </c>
      <c r="T387" s="44">
        <v>4.346017</v>
      </c>
    </row>
    <row r="388" spans="17:20">
      <c r="Q388" s="44">
        <v>148.1</v>
      </c>
      <c r="R388" s="44">
        <v>26.9542</v>
      </c>
      <c r="S388" s="44">
        <f t="shared" si="37"/>
        <v>121.1458</v>
      </c>
      <c r="T388" s="44">
        <v>4.57412774</v>
      </c>
    </row>
    <row r="389" spans="17:20">
      <c r="Q389" s="44">
        <v>195.1</v>
      </c>
      <c r="R389" s="44">
        <v>31.6062</v>
      </c>
      <c r="S389" s="44">
        <f t="shared" si="37"/>
        <v>163.4938</v>
      </c>
      <c r="T389" s="44">
        <v>5.36357214</v>
      </c>
    </row>
    <row r="390" spans="17:20">
      <c r="Q390" s="44">
        <v>214.6</v>
      </c>
      <c r="R390" s="44">
        <v>32.8338</v>
      </c>
      <c r="S390" s="44">
        <f t="shared" si="37"/>
        <v>181.7662</v>
      </c>
      <c r="T390" s="44">
        <v>5.57189586</v>
      </c>
    </row>
    <row r="391" spans="17:20">
      <c r="Q391" s="44">
        <v>229.7</v>
      </c>
      <c r="R391" s="44">
        <v>31.6986</v>
      </c>
      <c r="S391" s="44">
        <f t="shared" si="37"/>
        <v>198.0014</v>
      </c>
      <c r="T391" s="44">
        <v>5.37925242</v>
      </c>
    </row>
    <row r="392" spans="17:20">
      <c r="Q392" s="44">
        <v>5592.5</v>
      </c>
      <c r="R392" s="44">
        <v>2127.94625</v>
      </c>
      <c r="S392" s="44">
        <f t="shared" si="37"/>
        <v>3464.55375</v>
      </c>
      <c r="T392" s="44">
        <v>1423.170452</v>
      </c>
    </row>
    <row r="393" spans="17:20">
      <c r="Q393" s="44">
        <v>5726.71</v>
      </c>
      <c r="R393" s="44">
        <v>1981.44166</v>
      </c>
      <c r="S393" s="44">
        <f t="shared" si="37"/>
        <v>3745.26834</v>
      </c>
      <c r="T393" s="44">
        <v>1325.188182208</v>
      </c>
    </row>
    <row r="394" spans="17:20">
      <c r="Q394" s="44">
        <v>6255</v>
      </c>
      <c r="R394" s="44">
        <v>2070.405</v>
      </c>
      <c r="S394" s="44">
        <f t="shared" si="37"/>
        <v>4184.595</v>
      </c>
      <c r="T394" s="44">
        <v>1384.686864</v>
      </c>
    </row>
    <row r="395" spans="17:20">
      <c r="Q395" s="44">
        <v>6749.2</v>
      </c>
      <c r="R395" s="44">
        <v>2152.9948</v>
      </c>
      <c r="S395" s="44">
        <f t="shared" si="37"/>
        <v>4596.2052</v>
      </c>
      <c r="T395" s="44">
        <v>1439.92292224</v>
      </c>
    </row>
    <row r="396" spans="17:20">
      <c r="Q396" s="44">
        <v>6708.4</v>
      </c>
      <c r="R396" s="44">
        <v>2005.8116</v>
      </c>
      <c r="S396" s="44">
        <f t="shared" si="37"/>
        <v>4702.5884</v>
      </c>
      <c r="T396" s="44">
        <v>1341.48679808</v>
      </c>
    </row>
    <row r="397" spans="17:20">
      <c r="Q397" s="44">
        <v>6623.5</v>
      </c>
      <c r="R397" s="44">
        <v>1917.50325</v>
      </c>
      <c r="S397" s="44">
        <f t="shared" si="37"/>
        <v>4705.99675</v>
      </c>
      <c r="T397" s="44">
        <v>1282.4261736</v>
      </c>
    </row>
    <row r="398" spans="17:20">
      <c r="Q398" s="44">
        <v>6733.6</v>
      </c>
      <c r="R398" s="44">
        <v>1875.3076</v>
      </c>
      <c r="S398" s="44">
        <f t="shared" si="37"/>
        <v>4858.2924</v>
      </c>
      <c r="T398" s="44">
        <v>1254.20572288</v>
      </c>
    </row>
    <row r="399" spans="17:20">
      <c r="Q399" s="44">
        <v>6626.4</v>
      </c>
      <c r="R399" s="44">
        <v>1716.2376</v>
      </c>
      <c r="S399" s="44">
        <f t="shared" si="37"/>
        <v>4910.1624</v>
      </c>
      <c r="T399" s="44">
        <v>1147.81970688</v>
      </c>
    </row>
    <row r="400" spans="17:20">
      <c r="Q400" s="44">
        <v>7315.6</v>
      </c>
      <c r="R400" s="44">
        <v>1737.455</v>
      </c>
      <c r="S400" s="44">
        <f t="shared" si="37"/>
        <v>5578.145</v>
      </c>
      <c r="T400" s="44">
        <v>1162.009904</v>
      </c>
    </row>
    <row r="401" spans="17:20">
      <c r="Q401" s="44">
        <v>7255</v>
      </c>
      <c r="R401" s="44">
        <v>1563.4525</v>
      </c>
      <c r="S401" s="44">
        <f t="shared" si="37"/>
        <v>5691.5475</v>
      </c>
      <c r="T401" s="44">
        <v>1045.637032</v>
      </c>
    </row>
    <row r="402" spans="17:20">
      <c r="Q402" s="44">
        <v>7760.2</v>
      </c>
      <c r="R402" s="44">
        <v>1528.7594</v>
      </c>
      <c r="S402" s="44">
        <f t="shared" si="37"/>
        <v>6231.4406</v>
      </c>
      <c r="T402" s="44">
        <v>1022.43428672</v>
      </c>
    </row>
    <row r="403" spans="17:20">
      <c r="Q403" s="44">
        <v>7738.3</v>
      </c>
      <c r="R403" s="44">
        <v>1408.3706</v>
      </c>
      <c r="S403" s="44">
        <f t="shared" si="37"/>
        <v>6329.9294</v>
      </c>
      <c r="T403" s="44">
        <v>941.91825728</v>
      </c>
    </row>
    <row r="404" spans="17:20">
      <c r="Q404" s="44">
        <v>7695.5</v>
      </c>
      <c r="R404" s="44">
        <v>1246.671</v>
      </c>
      <c r="S404" s="44">
        <f t="shared" si="37"/>
        <v>6448.829</v>
      </c>
      <c r="T404" s="44">
        <v>833.7735648</v>
      </c>
    </row>
    <row r="405" spans="17:20">
      <c r="Q405" s="44">
        <v>7701.2</v>
      </c>
      <c r="R405" s="44">
        <v>1178.2836</v>
      </c>
      <c r="S405" s="44">
        <f t="shared" si="37"/>
        <v>6522.9164</v>
      </c>
      <c r="T405" s="44">
        <v>788.03607168</v>
      </c>
    </row>
    <row r="406" spans="17:20">
      <c r="Q406" s="44">
        <v>7823.2</v>
      </c>
      <c r="R406" s="44">
        <v>1079.6016</v>
      </c>
      <c r="S406" s="44">
        <f t="shared" si="37"/>
        <v>6743.5984</v>
      </c>
      <c r="T406" s="44">
        <v>722.03755008</v>
      </c>
    </row>
    <row r="407" spans="17:20">
      <c r="Q407" s="44">
        <v>3515.8</v>
      </c>
      <c r="R407" s="44">
        <v>1337.7619</v>
      </c>
      <c r="S407" s="44">
        <f t="shared" si="37"/>
        <v>2178.0381</v>
      </c>
      <c r="T407" s="44">
        <v>895.63159205</v>
      </c>
    </row>
    <row r="408" spans="17:20">
      <c r="Q408" s="44">
        <v>3567.87</v>
      </c>
      <c r="R408" s="44">
        <v>1234.48302</v>
      </c>
      <c r="S408" s="44">
        <f t="shared" si="37"/>
        <v>2333.38698</v>
      </c>
      <c r="T408" s="44">
        <v>826.48638189</v>
      </c>
    </row>
    <row r="409" spans="17:20">
      <c r="Q409" s="44">
        <v>3676.64</v>
      </c>
      <c r="R409" s="44">
        <v>1216.96784</v>
      </c>
      <c r="S409" s="44">
        <f t="shared" si="37"/>
        <v>2459.67216</v>
      </c>
      <c r="T409" s="44">
        <v>814.75996888</v>
      </c>
    </row>
    <row r="410" spans="17:20">
      <c r="Q410" s="44">
        <v>3792.3</v>
      </c>
      <c r="R410" s="44">
        <v>1209.7437</v>
      </c>
      <c r="S410" s="44">
        <f t="shared" si="37"/>
        <v>2582.5563</v>
      </c>
      <c r="T410" s="44">
        <v>809.92340715</v>
      </c>
    </row>
    <row r="411" spans="17:20">
      <c r="Q411" s="44">
        <v>3688.5</v>
      </c>
      <c r="R411" s="44">
        <v>1102.8615</v>
      </c>
      <c r="S411" s="44">
        <f t="shared" si="37"/>
        <v>2585.6385</v>
      </c>
      <c r="T411" s="44">
        <v>738.36577425</v>
      </c>
    </row>
    <row r="412" spans="17:20">
      <c r="Q412" s="44">
        <v>3930.2</v>
      </c>
      <c r="R412" s="44">
        <v>1137.7929</v>
      </c>
      <c r="S412" s="44">
        <f t="shared" si="37"/>
        <v>2792.4071</v>
      </c>
      <c r="T412" s="44">
        <v>761.75234655</v>
      </c>
    </row>
    <row r="413" spans="17:20">
      <c r="Q413" s="44">
        <v>3898.1</v>
      </c>
      <c r="R413" s="44">
        <v>1085.62085</v>
      </c>
      <c r="S413" s="44">
        <f t="shared" si="37"/>
        <v>2812.47915</v>
      </c>
      <c r="T413" s="44">
        <v>726.823159075</v>
      </c>
    </row>
    <row r="414" spans="17:20">
      <c r="Q414" s="44">
        <v>3852.3</v>
      </c>
      <c r="R414" s="44">
        <v>997.7457</v>
      </c>
      <c r="S414" s="44">
        <f t="shared" si="37"/>
        <v>2854.5543</v>
      </c>
      <c r="T414" s="44">
        <v>667.99074615</v>
      </c>
    </row>
    <row r="415" spans="17:20">
      <c r="Q415" s="44">
        <v>4122</v>
      </c>
      <c r="R415" s="44">
        <v>978.975</v>
      </c>
      <c r="S415" s="44">
        <f t="shared" si="37"/>
        <v>3143.025</v>
      </c>
      <c r="T415" s="44">
        <v>655.4237625</v>
      </c>
    </row>
    <row r="416" spans="17:20">
      <c r="Q416" s="44">
        <v>4183.8</v>
      </c>
      <c r="R416" s="44">
        <v>901.6089</v>
      </c>
      <c r="S416" s="44">
        <f t="shared" si="37"/>
        <v>3282.1911</v>
      </c>
      <c r="T416" s="44">
        <v>603.62715855</v>
      </c>
    </row>
    <row r="417" spans="17:20">
      <c r="Q417" s="44">
        <v>4480</v>
      </c>
      <c r="R417" s="44">
        <v>882.56</v>
      </c>
      <c r="S417" s="44">
        <f t="shared" si="37"/>
        <v>3597.44</v>
      </c>
      <c r="T417" s="44">
        <v>590.87392</v>
      </c>
    </row>
    <row r="418" spans="17:20">
      <c r="Q418" s="44">
        <v>5320.8</v>
      </c>
      <c r="R418" s="44">
        <v>968.3856</v>
      </c>
      <c r="S418" s="44">
        <f t="shared" si="37"/>
        <v>4352.4144</v>
      </c>
      <c r="T418" s="44">
        <v>648.3341592</v>
      </c>
    </row>
    <row r="419" spans="17:20">
      <c r="Q419" s="44">
        <v>5810.3</v>
      </c>
      <c r="R419" s="44">
        <v>941.268599999999</v>
      </c>
      <c r="S419" s="44">
        <f t="shared" si="37"/>
        <v>4869.0314</v>
      </c>
      <c r="T419" s="44">
        <v>630.179327699999</v>
      </c>
    </row>
    <row r="420" spans="17:20">
      <c r="Q420" s="44">
        <v>6130</v>
      </c>
      <c r="R420" s="44">
        <v>937.89</v>
      </c>
      <c r="S420" s="44">
        <f t="shared" si="37"/>
        <v>5192.11</v>
      </c>
      <c r="T420" s="44">
        <v>627.917355</v>
      </c>
    </row>
    <row r="421" spans="17:20">
      <c r="Q421" s="44">
        <v>6718.5</v>
      </c>
      <c r="R421" s="44">
        <v>927.153</v>
      </c>
      <c r="S421" s="44">
        <f t="shared" si="37"/>
        <v>5791.347</v>
      </c>
      <c r="T421" s="44">
        <v>620.7289335</v>
      </c>
    </row>
    <row r="422" spans="17:20">
      <c r="Q422" s="44">
        <v>226.3</v>
      </c>
      <c r="R422" s="44">
        <v>86.10715</v>
      </c>
      <c r="S422" s="44">
        <f t="shared" si="37"/>
        <v>140.19285</v>
      </c>
      <c r="T422" s="44">
        <v>54.28194736</v>
      </c>
    </row>
    <row r="423" spans="17:20">
      <c r="Q423" s="44">
        <v>229.91</v>
      </c>
      <c r="R423" s="44">
        <v>79.54886</v>
      </c>
      <c r="S423" s="44">
        <f t="shared" si="37"/>
        <v>150.36114</v>
      </c>
      <c r="T423" s="44">
        <v>50.147601344</v>
      </c>
    </row>
    <row r="424" spans="17:20">
      <c r="Q424" s="44">
        <v>242.22</v>
      </c>
      <c r="R424" s="44">
        <v>80.17482</v>
      </c>
      <c r="S424" s="44">
        <f t="shared" si="37"/>
        <v>162.04518</v>
      </c>
      <c r="T424" s="44">
        <v>50.542206528</v>
      </c>
    </row>
    <row r="425" spans="17:20">
      <c r="Q425" s="44">
        <v>251.9</v>
      </c>
      <c r="R425" s="44">
        <v>80.3561</v>
      </c>
      <c r="S425" s="44">
        <f t="shared" si="37"/>
        <v>171.5439</v>
      </c>
      <c r="T425" s="44">
        <v>50.65648544</v>
      </c>
    </row>
    <row r="426" spans="17:20">
      <c r="Q426" s="44">
        <v>268.5</v>
      </c>
      <c r="R426" s="44">
        <v>80.2815</v>
      </c>
      <c r="S426" s="44">
        <f t="shared" si="37"/>
        <v>188.2185</v>
      </c>
      <c r="T426" s="44">
        <v>50.6094576</v>
      </c>
    </row>
    <row r="427" spans="17:20">
      <c r="Q427" s="44">
        <v>269.3</v>
      </c>
      <c r="R427" s="44">
        <v>77.96235</v>
      </c>
      <c r="S427" s="44">
        <f t="shared" si="37"/>
        <v>191.33765</v>
      </c>
      <c r="T427" s="44">
        <v>49.14746544</v>
      </c>
    </row>
    <row r="428" spans="17:20">
      <c r="Q428" s="44">
        <v>278.6</v>
      </c>
      <c r="R428" s="44">
        <v>77.5901</v>
      </c>
      <c r="S428" s="44">
        <f t="shared" si="37"/>
        <v>201.0099</v>
      </c>
      <c r="T428" s="44">
        <v>48.91279904</v>
      </c>
    </row>
    <row r="429" spans="17:20">
      <c r="Q429" s="44">
        <v>299.8</v>
      </c>
      <c r="R429" s="44">
        <v>77.6482</v>
      </c>
      <c r="S429" s="44">
        <f t="shared" si="37"/>
        <v>222.1518</v>
      </c>
      <c r="T429" s="44">
        <v>48.94942528</v>
      </c>
    </row>
    <row r="430" spans="17:20">
      <c r="Q430" s="44">
        <v>317.5</v>
      </c>
      <c r="R430" s="44">
        <v>75.40625</v>
      </c>
      <c r="S430" s="44">
        <f t="shared" si="37"/>
        <v>242.09375</v>
      </c>
      <c r="T430" s="44">
        <v>47.5361</v>
      </c>
    </row>
    <row r="431" spans="17:20">
      <c r="Q431" s="44">
        <v>305.7</v>
      </c>
      <c r="R431" s="44">
        <v>65.87835</v>
      </c>
      <c r="S431" s="44">
        <f t="shared" si="37"/>
        <v>239.82165</v>
      </c>
      <c r="T431" s="44">
        <v>41.52971184</v>
      </c>
    </row>
    <row r="432" spans="17:20">
      <c r="Q432" s="44">
        <v>149.4</v>
      </c>
      <c r="R432" s="44">
        <v>29.4318</v>
      </c>
      <c r="S432" s="44">
        <f t="shared" si="37"/>
        <v>119.9682</v>
      </c>
      <c r="T432" s="44">
        <v>18.55380672</v>
      </c>
    </row>
    <row r="433" spans="17:20">
      <c r="Q433" s="44">
        <v>175.6</v>
      </c>
      <c r="R433" s="44">
        <v>31.9592</v>
      </c>
      <c r="S433" s="44">
        <f t="shared" si="37"/>
        <v>143.6408</v>
      </c>
      <c r="T433" s="44">
        <v>20.14707968</v>
      </c>
    </row>
    <row r="434" spans="17:20">
      <c r="Q434" s="44">
        <v>149.3</v>
      </c>
      <c r="R434" s="44">
        <v>24.1866</v>
      </c>
      <c r="S434" s="44">
        <f t="shared" si="37"/>
        <v>125.1134</v>
      </c>
      <c r="T434" s="44">
        <v>15.24723264</v>
      </c>
    </row>
    <row r="435" spans="17:20">
      <c r="Q435" s="44">
        <v>144.5</v>
      </c>
      <c r="R435" s="44">
        <v>22.1085</v>
      </c>
      <c r="S435" s="44">
        <f t="shared" si="37"/>
        <v>122.3915</v>
      </c>
      <c r="T435" s="44">
        <v>13.9371984</v>
      </c>
    </row>
    <row r="436" spans="17:20">
      <c r="Q436" s="44">
        <v>159.9</v>
      </c>
      <c r="R436" s="44">
        <v>22.0662</v>
      </c>
      <c r="S436" s="44">
        <f t="shared" si="37"/>
        <v>137.8338</v>
      </c>
      <c r="T436" s="44">
        <v>13.91053248</v>
      </c>
    </row>
    <row r="437" spans="17:20">
      <c r="Q437" s="44">
        <v>863.6</v>
      </c>
      <c r="R437" s="44">
        <v>328.5998</v>
      </c>
      <c r="S437" s="44">
        <f t="shared" si="37"/>
        <v>535.0002</v>
      </c>
      <c r="T437" s="44">
        <v>230.21701988</v>
      </c>
    </row>
    <row r="438" spans="17:20">
      <c r="Q438" s="44">
        <v>805.02</v>
      </c>
      <c r="R438" s="44">
        <v>278.53692</v>
      </c>
      <c r="S438" s="44">
        <f t="shared" si="37"/>
        <v>526.48308</v>
      </c>
      <c r="T438" s="44">
        <v>195.142966152</v>
      </c>
    </row>
    <row r="439" spans="17:20">
      <c r="Q439" s="44">
        <v>884.45</v>
      </c>
      <c r="R439" s="44">
        <v>292.75295</v>
      </c>
      <c r="S439" s="44">
        <f t="shared" si="37"/>
        <v>591.69705</v>
      </c>
      <c r="T439" s="44">
        <v>205.10271677</v>
      </c>
    </row>
    <row r="440" spans="17:20">
      <c r="Q440" s="44">
        <v>779.5</v>
      </c>
      <c r="R440" s="44">
        <v>248.6605</v>
      </c>
      <c r="S440" s="44">
        <f t="shared" si="37"/>
        <v>530.8395</v>
      </c>
      <c r="T440" s="44">
        <v>174.2115463</v>
      </c>
    </row>
    <row r="441" spans="17:20">
      <c r="Q441" s="44">
        <v>1032.3</v>
      </c>
      <c r="R441" s="44">
        <v>308.6577</v>
      </c>
      <c r="S441" s="44">
        <f t="shared" si="37"/>
        <v>723.6423</v>
      </c>
      <c r="T441" s="44">
        <v>216.24558462</v>
      </c>
    </row>
    <row r="442" spans="17:20">
      <c r="Q442" s="44">
        <v>1032.4</v>
      </c>
      <c r="R442" s="44">
        <v>298.8798</v>
      </c>
      <c r="S442" s="44">
        <f t="shared" si="37"/>
        <v>733.5202</v>
      </c>
      <c r="T442" s="44">
        <v>209.39518788</v>
      </c>
    </row>
    <row r="443" spans="17:20">
      <c r="Q443" s="44">
        <v>933.9</v>
      </c>
      <c r="R443" s="44">
        <v>260.09115</v>
      </c>
      <c r="S443" s="44">
        <f t="shared" si="37"/>
        <v>673.80885</v>
      </c>
      <c r="T443" s="44">
        <v>182.21985969</v>
      </c>
    </row>
    <row r="444" spans="17:20">
      <c r="Q444" s="44">
        <v>1064.5</v>
      </c>
      <c r="R444" s="44">
        <v>275.7055</v>
      </c>
      <c r="S444" s="44">
        <f t="shared" si="37"/>
        <v>788.7945</v>
      </c>
      <c r="T444" s="44">
        <v>193.1592733</v>
      </c>
    </row>
    <row r="445" spans="17:20">
      <c r="Q445" s="44">
        <v>1150.7</v>
      </c>
      <c r="R445" s="44">
        <v>273.29125</v>
      </c>
      <c r="S445" s="44">
        <f t="shared" si="37"/>
        <v>877.40875</v>
      </c>
      <c r="T445" s="44">
        <v>191.46784975</v>
      </c>
    </row>
    <row r="446" spans="17:20">
      <c r="Q446" s="44">
        <v>1143.1</v>
      </c>
      <c r="R446" s="44">
        <v>246.33805</v>
      </c>
      <c r="S446" s="44">
        <f t="shared" si="37"/>
        <v>896.76195</v>
      </c>
      <c r="T446" s="44">
        <v>172.58443783</v>
      </c>
    </row>
    <row r="447" spans="17:20">
      <c r="Q447" s="44">
        <v>1284.4</v>
      </c>
      <c r="R447" s="44">
        <v>253.0268</v>
      </c>
      <c r="S447" s="44">
        <f t="shared" si="37"/>
        <v>1031.3732</v>
      </c>
      <c r="T447" s="44">
        <v>177.27057608</v>
      </c>
    </row>
    <row r="448" spans="17:20">
      <c r="Q448" s="44">
        <v>1181.8</v>
      </c>
      <c r="R448" s="44">
        <v>215.0876</v>
      </c>
      <c r="S448" s="44">
        <f t="shared" si="37"/>
        <v>966.7124</v>
      </c>
      <c r="T448" s="44">
        <v>150.69037256</v>
      </c>
    </row>
    <row r="449" spans="17:20">
      <c r="Q449" s="44">
        <v>1231</v>
      </c>
      <c r="R449" s="44">
        <v>199.422</v>
      </c>
      <c r="S449" s="44">
        <f t="shared" si="37"/>
        <v>1031.578</v>
      </c>
      <c r="T449" s="44">
        <v>139.7150532</v>
      </c>
    </row>
    <row r="450" spans="17:20">
      <c r="Q450" s="44">
        <v>1512.7</v>
      </c>
      <c r="R450" s="44">
        <v>231.4431</v>
      </c>
      <c r="S450" s="44">
        <f t="shared" ref="S450:S466" si="38">Q450-R450</f>
        <v>1281.2569</v>
      </c>
      <c r="T450" s="44">
        <v>162.14903586</v>
      </c>
    </row>
    <row r="451" spans="17:20">
      <c r="Q451" s="44">
        <v>1403.2</v>
      </c>
      <c r="R451" s="44">
        <v>193.6416</v>
      </c>
      <c r="S451" s="44">
        <f t="shared" si="38"/>
        <v>1209.5584</v>
      </c>
      <c r="T451" s="44">
        <v>135.66530496</v>
      </c>
    </row>
    <row r="452" spans="17:20">
      <c r="Q452" s="44">
        <v>2913.5</v>
      </c>
      <c r="R452" s="44">
        <v>1108.58675</v>
      </c>
      <c r="S452" s="44">
        <f t="shared" si="38"/>
        <v>1804.91325</v>
      </c>
      <c r="T452" s="44">
        <v>743.085698525</v>
      </c>
    </row>
    <row r="453" spans="17:20">
      <c r="Q453" s="44">
        <v>2857.86</v>
      </c>
      <c r="R453" s="44">
        <v>988.81956</v>
      </c>
      <c r="S453" s="44">
        <f t="shared" si="38"/>
        <v>1869.04044</v>
      </c>
      <c r="T453" s="44">
        <v>662.805751068</v>
      </c>
    </row>
    <row r="454" spans="17:20">
      <c r="Q454" s="44">
        <v>2964.56</v>
      </c>
      <c r="R454" s="44">
        <v>981.26936</v>
      </c>
      <c r="S454" s="44">
        <f t="shared" si="38"/>
        <v>1983.29064</v>
      </c>
      <c r="T454" s="44">
        <v>657.744852008</v>
      </c>
    </row>
    <row r="455" spans="17:20">
      <c r="Q455" s="44">
        <v>3527.8</v>
      </c>
      <c r="R455" s="44">
        <v>1125.3682</v>
      </c>
      <c r="S455" s="44">
        <f t="shared" si="38"/>
        <v>2402.4318</v>
      </c>
      <c r="T455" s="44">
        <v>754.33430446</v>
      </c>
    </row>
    <row r="456" spans="17:20">
      <c r="Q456" s="44">
        <v>3869</v>
      </c>
      <c r="R456" s="44">
        <v>1156.831</v>
      </c>
      <c r="S456" s="44">
        <f t="shared" si="38"/>
        <v>2712.169</v>
      </c>
      <c r="T456" s="44">
        <v>775.4238193</v>
      </c>
    </row>
    <row r="457" spans="17:20">
      <c r="Q457" s="44">
        <v>4707.6</v>
      </c>
      <c r="R457" s="44">
        <v>1362.8502</v>
      </c>
      <c r="S457" s="44">
        <f t="shared" si="38"/>
        <v>3344.7498</v>
      </c>
      <c r="T457" s="44">
        <v>913.51848906</v>
      </c>
    </row>
    <row r="458" spans="17:20">
      <c r="Q458" s="44">
        <v>5080.8</v>
      </c>
      <c r="R458" s="44">
        <v>1415.0028</v>
      </c>
      <c r="S458" s="44">
        <f t="shared" si="38"/>
        <v>3665.7972</v>
      </c>
      <c r="T458" s="44">
        <v>948.47637684</v>
      </c>
    </row>
    <row r="459" spans="17:20">
      <c r="Q459" s="44">
        <v>5567.6</v>
      </c>
      <c r="R459" s="44">
        <v>1442.0084</v>
      </c>
      <c r="S459" s="44">
        <f t="shared" si="38"/>
        <v>4125.5916</v>
      </c>
      <c r="T459" s="44">
        <v>966.57823052</v>
      </c>
    </row>
    <row r="460" spans="17:20">
      <c r="Q460" s="44">
        <v>6266.7</v>
      </c>
      <c r="R460" s="44">
        <v>1488.34125</v>
      </c>
      <c r="S460" s="44">
        <f t="shared" si="38"/>
        <v>4778.35875</v>
      </c>
      <c r="T460" s="44">
        <v>997.635139875</v>
      </c>
    </row>
    <row r="461" spans="17:20">
      <c r="Q461" s="44">
        <v>5961.8</v>
      </c>
      <c r="R461" s="44">
        <v>1284.7679</v>
      </c>
      <c r="S461" s="44">
        <f t="shared" si="38"/>
        <v>4677.0321</v>
      </c>
      <c r="T461" s="44">
        <v>861.17992337</v>
      </c>
    </row>
    <row r="462" spans="17:20">
      <c r="Q462" s="44">
        <v>6397.8</v>
      </c>
      <c r="R462" s="44">
        <v>1260.3666</v>
      </c>
      <c r="S462" s="44">
        <f t="shared" si="38"/>
        <v>5137.4334</v>
      </c>
      <c r="T462" s="44">
        <v>844.82373198</v>
      </c>
    </row>
    <row r="463" spans="17:20">
      <c r="Q463" s="44">
        <v>5675.5</v>
      </c>
      <c r="R463" s="44">
        <v>1032.941</v>
      </c>
      <c r="S463" s="44">
        <f t="shared" si="38"/>
        <v>4642.559</v>
      </c>
      <c r="T463" s="44">
        <v>692.3803523</v>
      </c>
    </row>
    <row r="464" spans="17:20">
      <c r="Q464" s="44">
        <v>7221</v>
      </c>
      <c r="R464" s="44">
        <v>1169.802</v>
      </c>
      <c r="S464" s="44">
        <f t="shared" si="38"/>
        <v>6051.198</v>
      </c>
      <c r="T464" s="44">
        <v>784.1182806</v>
      </c>
    </row>
    <row r="465" spans="17:20">
      <c r="Q465" s="44">
        <v>6355.7</v>
      </c>
      <c r="R465" s="44">
        <v>972.4221</v>
      </c>
      <c r="S465" s="44">
        <f t="shared" si="38"/>
        <v>5383.2779</v>
      </c>
      <c r="T465" s="44">
        <v>651.81453363</v>
      </c>
    </row>
    <row r="466" spans="17:20">
      <c r="Q466" s="44">
        <v>6139</v>
      </c>
      <c r="R466" s="44">
        <v>847.182</v>
      </c>
      <c r="S466" s="44">
        <f t="shared" si="38"/>
        <v>5291.818</v>
      </c>
      <c r="T466" s="44">
        <v>567.8660946</v>
      </c>
    </row>
  </sheetData>
  <pageMargins left="0.75" right="0.75" top="1" bottom="1" header="0.5" footer="0.5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3"/>
  <dimension ref="A1:T466"/>
  <sheetViews>
    <sheetView zoomScale="50" zoomScaleNormal="50" workbookViewId="0">
      <selection activeCell="Y11" sqref="Y11"/>
    </sheetView>
  </sheetViews>
  <sheetFormatPr defaultColWidth="8.72727272727273" defaultRowHeight="14"/>
  <cols>
    <col min="1" max="17" width="8.72727272727273" style="44"/>
    <col min="18" max="18" width="9.54545454545454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234</v>
      </c>
      <c r="R1" s="44" t="s">
        <v>186</v>
      </c>
      <c r="S1" s="44" t="s">
        <v>184</v>
      </c>
      <c r="T1" s="44" t="s">
        <v>237</v>
      </c>
    </row>
    <row r="2" spans="1:20">
      <c r="A2" s="44" t="s">
        <v>193</v>
      </c>
      <c r="B2" s="44">
        <v>2835.4</v>
      </c>
      <c r="C2" s="44">
        <v>2736.18</v>
      </c>
      <c r="D2" s="44">
        <v>2662.84</v>
      </c>
      <c r="E2" s="44">
        <v>2596.4</v>
      </c>
      <c r="F2" s="44">
        <v>2524.9</v>
      </c>
      <c r="G2" s="44">
        <v>2544.6</v>
      </c>
      <c r="H2" s="44">
        <v>2128.4</v>
      </c>
      <c r="I2" s="44">
        <v>1838.1</v>
      </c>
      <c r="J2" s="44">
        <v>1382.4</v>
      </c>
      <c r="K2" s="44">
        <v>990.7</v>
      </c>
      <c r="L2" s="44">
        <v>974.8</v>
      </c>
      <c r="M2" s="44">
        <v>832.2</v>
      </c>
      <c r="N2" s="44">
        <v>847.5</v>
      </c>
      <c r="O2" s="44">
        <v>774</v>
      </c>
      <c r="P2" s="44">
        <v>744.5</v>
      </c>
      <c r="Q2" s="44" cm="1">
        <f t="array" ref="Q2:Q466">_xlfn.TOCOL(B2:P32,0,FALSE)</f>
        <v>2835.4</v>
      </c>
      <c r="R2" s="44" cm="1">
        <f t="array" ref="R2:R466">_xlfn.TOCOL(B35:P65,0,FALSE)</f>
        <v>1756.5303</v>
      </c>
      <c r="S2" s="44">
        <f t="shared" ref="S2:S65" si="0">Q2-R2</f>
        <v>1078.8697</v>
      </c>
      <c r="T2" s="44" cm="1">
        <f t="array" ref="T2:T466">_xlfn.TOCOL(B68:P98,0,FALSE)</f>
        <v>20.20009845</v>
      </c>
    </row>
    <row r="3" spans="1:20">
      <c r="A3" s="44" t="s">
        <v>194</v>
      </c>
      <c r="B3" s="44">
        <v>1978.4</v>
      </c>
      <c r="C3" s="44">
        <v>2105.05</v>
      </c>
      <c r="D3" s="44">
        <v>2315.5</v>
      </c>
      <c r="E3" s="44">
        <v>2542.4</v>
      </c>
      <c r="F3" s="44">
        <v>2748</v>
      </c>
      <c r="G3" s="44">
        <v>2887.5</v>
      </c>
      <c r="H3" s="44">
        <v>2793.2</v>
      </c>
      <c r="I3" s="44">
        <v>2805.3</v>
      </c>
      <c r="J3" s="44">
        <v>2294.5</v>
      </c>
      <c r="K3" s="44">
        <v>2331</v>
      </c>
      <c r="L3" s="44">
        <v>2432.8</v>
      </c>
      <c r="M3" s="44">
        <v>2232.6</v>
      </c>
      <c r="N3" s="44">
        <v>2150.9</v>
      </c>
      <c r="O3" s="44">
        <v>2176.6</v>
      </c>
      <c r="P3" s="44">
        <v>2182.1</v>
      </c>
      <c r="Q3" s="44">
        <v>2736.18</v>
      </c>
      <c r="R3" s="44">
        <v>1789.46172</v>
      </c>
      <c r="S3" s="44">
        <f t="shared" si="0"/>
        <v>946.71828</v>
      </c>
      <c r="T3" s="44">
        <v>20.57880978</v>
      </c>
    </row>
    <row r="4" spans="1:20">
      <c r="A4" s="44" t="s">
        <v>195</v>
      </c>
      <c r="B4" s="44">
        <v>34922.4</v>
      </c>
      <c r="C4" s="44">
        <v>33106.43</v>
      </c>
      <c r="D4" s="44">
        <v>35668.28</v>
      </c>
      <c r="E4" s="44">
        <v>38528.8</v>
      </c>
      <c r="F4" s="44">
        <v>37206.4</v>
      </c>
      <c r="G4" s="44">
        <v>38694.7</v>
      </c>
      <c r="H4" s="44">
        <v>37804.7</v>
      </c>
      <c r="I4" s="44">
        <v>38560.8</v>
      </c>
      <c r="J4" s="44">
        <v>39653.2</v>
      </c>
      <c r="K4" s="44">
        <v>38463.6</v>
      </c>
      <c r="L4" s="44">
        <v>39466.6</v>
      </c>
      <c r="M4" s="44">
        <v>39861.3</v>
      </c>
      <c r="N4" s="44">
        <v>37827.3</v>
      </c>
      <c r="O4" s="44">
        <v>38886.5</v>
      </c>
      <c r="P4" s="44">
        <v>39018.7</v>
      </c>
      <c r="Q4" s="44">
        <v>2662.84</v>
      </c>
      <c r="R4" s="44">
        <v>1781.43996</v>
      </c>
      <c r="S4" s="44">
        <f t="shared" si="0"/>
        <v>881.40004</v>
      </c>
      <c r="T4" s="44">
        <v>20.48655954</v>
      </c>
    </row>
    <row r="5" spans="1:20">
      <c r="A5" s="44" t="s">
        <v>196</v>
      </c>
      <c r="B5" s="44">
        <v>6216.9</v>
      </c>
      <c r="C5" s="44">
        <v>5694.68</v>
      </c>
      <c r="D5" s="44">
        <v>6282.1</v>
      </c>
      <c r="E5" s="44">
        <v>7295.8</v>
      </c>
      <c r="F5" s="44">
        <v>9294.5</v>
      </c>
      <c r="G5" s="44">
        <v>9461.8</v>
      </c>
      <c r="H5" s="44">
        <v>8857.7</v>
      </c>
      <c r="I5" s="44">
        <v>9377.5</v>
      </c>
      <c r="J5" s="44">
        <v>10502.8</v>
      </c>
      <c r="K5" s="44">
        <v>10202.5</v>
      </c>
      <c r="L5" s="44">
        <v>12129</v>
      </c>
      <c r="M5" s="44">
        <v>13347.7</v>
      </c>
      <c r="N5" s="44">
        <v>16009.8</v>
      </c>
      <c r="O5" s="44">
        <v>15529.5</v>
      </c>
      <c r="P5" s="44">
        <v>15619.7</v>
      </c>
      <c r="Q5" s="44">
        <v>2596.4</v>
      </c>
      <c r="R5" s="44">
        <v>1768.1484</v>
      </c>
      <c r="S5" s="44">
        <f t="shared" si="0"/>
        <v>828.2516</v>
      </c>
      <c r="T5" s="44">
        <v>20.3337066</v>
      </c>
    </row>
    <row r="6" spans="1:20">
      <c r="A6" s="44" t="s">
        <v>197</v>
      </c>
      <c r="B6" s="44">
        <v>4334.5</v>
      </c>
      <c r="C6" s="44">
        <v>4304.61</v>
      </c>
      <c r="D6" s="44">
        <v>4735.49</v>
      </c>
      <c r="E6" s="44">
        <v>5075.5</v>
      </c>
      <c r="F6" s="44">
        <v>4940.5</v>
      </c>
      <c r="G6" s="44">
        <v>5033.7</v>
      </c>
      <c r="H6" s="44">
        <v>4580.7</v>
      </c>
      <c r="I6" s="44">
        <v>4851</v>
      </c>
      <c r="J6" s="44">
        <v>4416.3</v>
      </c>
      <c r="K6" s="44">
        <v>4835.4</v>
      </c>
      <c r="L6" s="44">
        <v>5194.4</v>
      </c>
      <c r="M6" s="44">
        <v>5347</v>
      </c>
      <c r="N6" s="44">
        <v>5402.3</v>
      </c>
      <c r="O6" s="44">
        <v>5496.8</v>
      </c>
      <c r="P6" s="44">
        <v>5929.1</v>
      </c>
      <c r="Q6" s="44">
        <v>2524.9</v>
      </c>
      <c r="R6" s="44">
        <v>1769.9549</v>
      </c>
      <c r="S6" s="44">
        <f t="shared" si="0"/>
        <v>754.9451</v>
      </c>
      <c r="T6" s="44">
        <v>20.35448135</v>
      </c>
    </row>
    <row r="7" spans="1:20">
      <c r="A7" s="44" t="s">
        <v>198</v>
      </c>
      <c r="B7" s="44">
        <v>38250.1</v>
      </c>
      <c r="C7" s="44">
        <v>38976.85</v>
      </c>
      <c r="D7" s="44">
        <v>39152.2</v>
      </c>
      <c r="E7" s="44">
        <v>40352.6</v>
      </c>
      <c r="F7" s="44">
        <v>41015.5</v>
      </c>
      <c r="G7" s="44">
        <v>41490.6</v>
      </c>
      <c r="H7" s="44">
        <v>44726.9</v>
      </c>
      <c r="I7" s="44">
        <v>45998.6</v>
      </c>
      <c r="J7" s="44">
        <v>41490.7</v>
      </c>
      <c r="K7" s="44">
        <v>39582.2</v>
      </c>
      <c r="L7" s="44">
        <v>41205.1</v>
      </c>
      <c r="M7" s="44">
        <v>45820.2</v>
      </c>
      <c r="N7" s="44">
        <v>43483.4</v>
      </c>
      <c r="O7" s="44">
        <v>43352.9</v>
      </c>
      <c r="P7" s="44">
        <v>45061.2</v>
      </c>
      <c r="Q7" s="44">
        <v>2544.6</v>
      </c>
      <c r="R7" s="44">
        <v>1807.9383</v>
      </c>
      <c r="S7" s="44">
        <f t="shared" si="0"/>
        <v>736.6617</v>
      </c>
      <c r="T7" s="44">
        <v>20.79129045</v>
      </c>
    </row>
    <row r="8" spans="1:20">
      <c r="A8" s="44" t="s">
        <v>199</v>
      </c>
      <c r="B8" s="44">
        <v>15928.8</v>
      </c>
      <c r="C8" s="44">
        <v>14638.57</v>
      </c>
      <c r="D8" s="44">
        <v>15302.79</v>
      </c>
      <c r="E8" s="44">
        <v>16282.1</v>
      </c>
      <c r="F8" s="44">
        <v>15241.3</v>
      </c>
      <c r="G8" s="44">
        <v>15018</v>
      </c>
      <c r="H8" s="44">
        <v>16527.1</v>
      </c>
      <c r="I8" s="44">
        <v>15105.8</v>
      </c>
      <c r="J8" s="44">
        <v>15846</v>
      </c>
      <c r="K8" s="44">
        <v>16233.4</v>
      </c>
      <c r="L8" s="44">
        <v>17363.4</v>
      </c>
      <c r="M8" s="44">
        <v>17426.4</v>
      </c>
      <c r="N8" s="44">
        <v>16126.1</v>
      </c>
      <c r="O8" s="44">
        <v>15577.8</v>
      </c>
      <c r="P8" s="44">
        <v>16006.4</v>
      </c>
      <c r="Q8" s="44">
        <v>2128.4</v>
      </c>
      <c r="R8" s="44">
        <v>1535.6406</v>
      </c>
      <c r="S8" s="44">
        <f t="shared" si="0"/>
        <v>592.7594</v>
      </c>
      <c r="T8" s="44">
        <v>17.6598669</v>
      </c>
    </row>
    <row r="9" spans="1:20">
      <c r="A9" s="44" t="s">
        <v>200</v>
      </c>
      <c r="B9" s="44">
        <v>12886.5</v>
      </c>
      <c r="C9" s="44">
        <v>13079.8</v>
      </c>
      <c r="D9" s="44">
        <v>13715.93</v>
      </c>
      <c r="E9" s="44">
        <v>14658.9</v>
      </c>
      <c r="F9" s="44">
        <v>14158.5</v>
      </c>
      <c r="G9" s="44">
        <v>13940.1</v>
      </c>
      <c r="H9" s="44">
        <v>14546.1</v>
      </c>
      <c r="I9" s="44">
        <v>15085.2</v>
      </c>
      <c r="J9" s="44">
        <v>16901</v>
      </c>
      <c r="K9" s="44">
        <v>16124.7</v>
      </c>
      <c r="L9" s="44">
        <v>16488</v>
      </c>
      <c r="M9" s="44">
        <v>18097.4</v>
      </c>
      <c r="N9" s="44">
        <v>15078.7</v>
      </c>
      <c r="O9" s="44">
        <v>15213.2</v>
      </c>
      <c r="P9" s="44">
        <v>14348.1</v>
      </c>
      <c r="Q9" s="44">
        <v>1838.1</v>
      </c>
      <c r="R9" s="44">
        <v>1362.0321</v>
      </c>
      <c r="S9" s="44">
        <f t="shared" si="0"/>
        <v>476.0679</v>
      </c>
      <c r="T9" s="44">
        <v>15.66336915</v>
      </c>
    </row>
    <row r="10" spans="1:20">
      <c r="A10" s="44" t="s">
        <v>201</v>
      </c>
      <c r="B10" s="44">
        <v>1305.2</v>
      </c>
      <c r="C10" s="44">
        <v>1307.93</v>
      </c>
      <c r="D10" s="44">
        <v>1420</v>
      </c>
      <c r="E10" s="44">
        <v>1183.2</v>
      </c>
      <c r="F10" s="44">
        <v>1100.5</v>
      </c>
      <c r="G10" s="44">
        <v>1010.1</v>
      </c>
      <c r="H10" s="44">
        <v>955.4</v>
      </c>
      <c r="I10" s="44">
        <v>851.7</v>
      </c>
      <c r="J10" s="44">
        <v>632.3</v>
      </c>
      <c r="K10" s="44">
        <v>615.8</v>
      </c>
      <c r="L10" s="44">
        <v>558.6</v>
      </c>
      <c r="M10" s="44">
        <v>515</v>
      </c>
      <c r="N10" s="44">
        <v>566</v>
      </c>
      <c r="O10" s="44">
        <v>545.2</v>
      </c>
      <c r="P10" s="44">
        <v>450.4</v>
      </c>
      <c r="Q10" s="44">
        <v>1382.4</v>
      </c>
      <c r="R10" s="44">
        <v>1054.08</v>
      </c>
      <c r="S10" s="44">
        <f t="shared" si="0"/>
        <v>328.32</v>
      </c>
      <c r="T10" s="44">
        <v>12.12192</v>
      </c>
    </row>
    <row r="11" spans="1:20">
      <c r="A11" s="44" t="s">
        <v>202</v>
      </c>
      <c r="B11" s="44">
        <v>32160.4</v>
      </c>
      <c r="C11" s="44">
        <v>32707.13</v>
      </c>
      <c r="D11" s="44">
        <v>34741.91</v>
      </c>
      <c r="E11" s="44">
        <v>36024.3</v>
      </c>
      <c r="F11" s="44">
        <v>31689.5</v>
      </c>
      <c r="G11" s="44">
        <v>31785.5</v>
      </c>
      <c r="H11" s="44">
        <v>30599.6</v>
      </c>
      <c r="I11" s="44">
        <v>30122.6</v>
      </c>
      <c r="J11" s="44">
        <v>29550.3</v>
      </c>
      <c r="K11" s="44">
        <v>28750</v>
      </c>
      <c r="L11" s="44">
        <v>30561.3</v>
      </c>
      <c r="M11" s="44">
        <v>29859</v>
      </c>
      <c r="N11" s="44">
        <v>31041.2</v>
      </c>
      <c r="O11" s="44">
        <v>32245.3</v>
      </c>
      <c r="P11" s="44">
        <v>33080.3</v>
      </c>
      <c r="Q11" s="44">
        <v>990.7</v>
      </c>
      <c r="R11" s="44">
        <v>777.20415</v>
      </c>
      <c r="S11" s="44">
        <f t="shared" si="0"/>
        <v>213.49585</v>
      </c>
      <c r="T11" s="44">
        <v>8.937847725</v>
      </c>
    </row>
    <row r="12" spans="1:20">
      <c r="A12" s="44" t="s">
        <v>203</v>
      </c>
      <c r="B12" s="44">
        <v>12352.3</v>
      </c>
      <c r="C12" s="44">
        <v>11895.25</v>
      </c>
      <c r="D12" s="44">
        <v>12416.43</v>
      </c>
      <c r="E12" s="44">
        <v>11446.1</v>
      </c>
      <c r="F12" s="44">
        <v>10348.5</v>
      </c>
      <c r="G12" s="44">
        <v>8410.2</v>
      </c>
      <c r="H12" s="44">
        <v>7518.2</v>
      </c>
      <c r="I12" s="44">
        <v>6592.6</v>
      </c>
      <c r="J12" s="44">
        <v>7820</v>
      </c>
      <c r="K12" s="44">
        <v>8320.6</v>
      </c>
      <c r="L12" s="44">
        <v>8616.7</v>
      </c>
      <c r="M12" s="44">
        <v>8740.1</v>
      </c>
      <c r="N12" s="44">
        <v>8036.5</v>
      </c>
      <c r="O12" s="44">
        <v>8505.7</v>
      </c>
      <c r="P12" s="44">
        <v>8519</v>
      </c>
      <c r="Q12" s="44">
        <v>974.8</v>
      </c>
      <c r="R12" s="44">
        <v>782.7644</v>
      </c>
      <c r="S12" s="44">
        <f t="shared" si="0"/>
        <v>192.0356</v>
      </c>
      <c r="T12" s="44">
        <v>9.0017906</v>
      </c>
    </row>
    <row r="13" spans="1:20">
      <c r="A13" s="44" t="s">
        <v>204</v>
      </c>
      <c r="B13" s="44">
        <v>22540.8</v>
      </c>
      <c r="C13" s="44">
        <v>23329.77</v>
      </c>
      <c r="D13" s="44">
        <v>23906.05</v>
      </c>
      <c r="E13" s="44">
        <v>25043.1</v>
      </c>
      <c r="F13" s="44">
        <v>24717.6</v>
      </c>
      <c r="G13" s="44">
        <v>24322.1</v>
      </c>
      <c r="H13" s="44">
        <v>23860</v>
      </c>
      <c r="I13" s="44">
        <v>21593.3</v>
      </c>
      <c r="J13" s="44">
        <v>23018.5</v>
      </c>
      <c r="K13" s="44">
        <v>23524.9</v>
      </c>
      <c r="L13" s="44">
        <v>27406.5</v>
      </c>
      <c r="M13" s="44">
        <v>31024.1</v>
      </c>
      <c r="N13" s="44">
        <v>30285.4</v>
      </c>
      <c r="O13" s="44">
        <v>32284.2</v>
      </c>
      <c r="P13" s="44">
        <v>33560.1</v>
      </c>
      <c r="Q13" s="44">
        <v>832.2</v>
      </c>
      <c r="R13" s="44">
        <v>680.7396</v>
      </c>
      <c r="S13" s="44">
        <f t="shared" si="0"/>
        <v>151.4604</v>
      </c>
      <c r="T13" s="44">
        <v>7.8285054</v>
      </c>
    </row>
    <row r="14" spans="1:20">
      <c r="A14" s="44" t="s">
        <v>205</v>
      </c>
      <c r="B14" s="44">
        <v>8422.2</v>
      </c>
      <c r="C14" s="44">
        <v>7707.7</v>
      </c>
      <c r="D14" s="44">
        <v>8424.21</v>
      </c>
      <c r="E14" s="44">
        <v>9185.8</v>
      </c>
      <c r="F14" s="44">
        <v>9937.9</v>
      </c>
      <c r="G14" s="44">
        <v>10580.5</v>
      </c>
      <c r="H14" s="44">
        <v>11048.7</v>
      </c>
      <c r="I14" s="44">
        <v>10840.9</v>
      </c>
      <c r="J14" s="44">
        <v>18559.3</v>
      </c>
      <c r="K14" s="44">
        <v>16908.8</v>
      </c>
      <c r="L14" s="44">
        <v>19451.5</v>
      </c>
      <c r="M14" s="44">
        <v>20700.9</v>
      </c>
      <c r="N14" s="44">
        <v>21268.6</v>
      </c>
      <c r="O14" s="44">
        <v>21111.5</v>
      </c>
      <c r="P14" s="44">
        <v>23438.2</v>
      </c>
      <c r="Q14" s="44">
        <v>847.5</v>
      </c>
      <c r="R14" s="44">
        <v>710.205</v>
      </c>
      <c r="S14" s="44">
        <f t="shared" si="0"/>
        <v>137.295</v>
      </c>
      <c r="T14" s="44">
        <v>8.1673575</v>
      </c>
    </row>
    <row r="15" spans="1:20">
      <c r="A15" s="44" t="s">
        <v>206</v>
      </c>
      <c r="B15" s="44">
        <v>150.1</v>
      </c>
      <c r="C15" s="44">
        <v>18848.55</v>
      </c>
      <c r="D15" s="44">
        <v>19451.6</v>
      </c>
      <c r="E15" s="44">
        <v>19998.5</v>
      </c>
      <c r="F15" s="44">
        <v>20242.4</v>
      </c>
      <c r="G15" s="44">
        <v>21100.2</v>
      </c>
      <c r="H15" s="44">
        <v>22032.1</v>
      </c>
      <c r="I15" s="44">
        <v>23332.1</v>
      </c>
      <c r="J15" s="44">
        <v>17978</v>
      </c>
      <c r="K15" s="44">
        <v>18550.3</v>
      </c>
      <c r="L15" s="44">
        <v>22468.7</v>
      </c>
      <c r="M15" s="44">
        <v>24554.3</v>
      </c>
      <c r="N15" s="44">
        <v>23193.3</v>
      </c>
      <c r="O15" s="44">
        <v>24167.4</v>
      </c>
      <c r="P15" s="44">
        <v>24030.4</v>
      </c>
      <c r="Q15" s="44">
        <v>774</v>
      </c>
      <c r="R15" s="44">
        <v>655.578</v>
      </c>
      <c r="S15" s="44">
        <f t="shared" si="0"/>
        <v>118.422</v>
      </c>
      <c r="T15" s="44">
        <v>7.539147</v>
      </c>
    </row>
    <row r="16" spans="1:20">
      <c r="A16" s="44" t="s">
        <v>207</v>
      </c>
      <c r="B16" s="44">
        <v>299.2</v>
      </c>
      <c r="C16" s="44">
        <v>54109.95</v>
      </c>
      <c r="D16" s="44">
        <v>58330.53</v>
      </c>
      <c r="E16" s="44">
        <v>63819.8</v>
      </c>
      <c r="F16" s="44">
        <v>62103.9</v>
      </c>
      <c r="G16" s="44">
        <v>60732.7</v>
      </c>
      <c r="H16" s="44">
        <v>61327.6</v>
      </c>
      <c r="I16" s="44">
        <v>65520.9</v>
      </c>
      <c r="J16" s="44">
        <v>76364.6</v>
      </c>
      <c r="K16" s="44">
        <v>75371.8</v>
      </c>
      <c r="L16" s="44">
        <v>78537.4</v>
      </c>
      <c r="M16" s="44">
        <v>83642.4</v>
      </c>
      <c r="N16" s="44">
        <v>84578.1</v>
      </c>
      <c r="O16" s="44">
        <v>81838</v>
      </c>
      <c r="P16" s="44">
        <v>90517</v>
      </c>
      <c r="Q16" s="44">
        <v>744.5</v>
      </c>
      <c r="R16" s="44">
        <v>641.759</v>
      </c>
      <c r="S16" s="44">
        <f t="shared" si="0"/>
        <v>102.741</v>
      </c>
      <c r="T16" s="44">
        <v>7.3802285</v>
      </c>
    </row>
    <row r="17" spans="1:20">
      <c r="A17" s="44" t="s">
        <v>208</v>
      </c>
      <c r="B17" s="44">
        <v>61307</v>
      </c>
      <c r="C17" s="44">
        <v>62104</v>
      </c>
      <c r="D17" s="44">
        <v>64642</v>
      </c>
      <c r="E17" s="44">
        <v>68197.3</v>
      </c>
      <c r="F17" s="44">
        <v>68100.2</v>
      </c>
      <c r="G17" s="44">
        <v>68460</v>
      </c>
      <c r="H17" s="44">
        <v>70020</v>
      </c>
      <c r="I17" s="44">
        <v>71450</v>
      </c>
      <c r="J17" s="44">
        <v>65019.5</v>
      </c>
      <c r="K17" s="44">
        <v>65799.7</v>
      </c>
      <c r="L17" s="44">
        <v>69601.7</v>
      </c>
      <c r="M17" s="44">
        <v>70436.7</v>
      </c>
      <c r="N17" s="44">
        <v>72172.9</v>
      </c>
      <c r="O17" s="44">
        <v>71090.3</v>
      </c>
      <c r="P17" s="44">
        <v>60071.3</v>
      </c>
      <c r="Q17" s="44">
        <v>1978.4</v>
      </c>
      <c r="R17" s="44">
        <v>1225.6188</v>
      </c>
      <c r="S17" s="44">
        <f t="shared" si="0"/>
        <v>752.7812</v>
      </c>
      <c r="T17" s="44">
        <v>72.74047578</v>
      </c>
    </row>
    <row r="18" spans="1:20">
      <c r="A18" s="44" t="s">
        <v>209</v>
      </c>
      <c r="B18" s="44">
        <v>27828.6</v>
      </c>
      <c r="C18" s="44">
        <v>27411.12</v>
      </c>
      <c r="D18" s="44">
        <v>29812.34</v>
      </c>
      <c r="E18" s="44">
        <v>32520.3</v>
      </c>
      <c r="F18" s="44">
        <v>33105.5</v>
      </c>
      <c r="G18" s="44">
        <v>34987.7</v>
      </c>
      <c r="H18" s="44">
        <v>35098.4</v>
      </c>
      <c r="I18" s="44">
        <v>33167.9</v>
      </c>
      <c r="J18" s="44">
        <v>34160.3</v>
      </c>
      <c r="K18" s="44">
        <v>34706.9</v>
      </c>
      <c r="L18" s="44">
        <v>36214.9</v>
      </c>
      <c r="M18" s="44">
        <v>38290</v>
      </c>
      <c r="N18" s="44">
        <v>41653.5</v>
      </c>
      <c r="O18" s="44">
        <v>41195.3</v>
      </c>
      <c r="P18" s="44">
        <v>39704</v>
      </c>
      <c r="Q18" s="44">
        <v>2105.05</v>
      </c>
      <c r="R18" s="44">
        <v>1376.7027</v>
      </c>
      <c r="S18" s="44">
        <f t="shared" si="0"/>
        <v>728.3473</v>
      </c>
      <c r="T18" s="44">
        <v>81.707305245</v>
      </c>
    </row>
    <row r="19" spans="1:20">
      <c r="A19" s="44" t="s">
        <v>210</v>
      </c>
      <c r="B19" s="44">
        <v>27100</v>
      </c>
      <c r="C19" s="44">
        <v>27262.6</v>
      </c>
      <c r="D19" s="44">
        <v>27563.8</v>
      </c>
      <c r="E19" s="44">
        <v>29023.4</v>
      </c>
      <c r="F19" s="44">
        <v>29920.5</v>
      </c>
      <c r="G19" s="44">
        <v>31024.6</v>
      </c>
      <c r="H19" s="44">
        <v>32105.8</v>
      </c>
      <c r="I19" s="44">
        <v>33101.1</v>
      </c>
      <c r="J19" s="44">
        <v>33012.8</v>
      </c>
      <c r="K19" s="44">
        <v>32616</v>
      </c>
      <c r="L19" s="44">
        <v>36333.2</v>
      </c>
      <c r="M19" s="44">
        <v>37688.5</v>
      </c>
      <c r="N19" s="44">
        <v>37456.1</v>
      </c>
      <c r="O19" s="44">
        <v>36332.4</v>
      </c>
      <c r="P19" s="44">
        <v>36865.6</v>
      </c>
      <c r="Q19" s="44">
        <v>2315.5</v>
      </c>
      <c r="R19" s="44">
        <v>1549.0695</v>
      </c>
      <c r="S19" s="44">
        <f t="shared" si="0"/>
        <v>766.4305</v>
      </c>
      <c r="T19" s="44">
        <v>91.937274825</v>
      </c>
    </row>
    <row r="20" spans="1:20">
      <c r="A20" s="44" t="s">
        <v>211</v>
      </c>
      <c r="B20" s="44">
        <v>37490.5</v>
      </c>
      <c r="C20" s="44">
        <v>38416.48</v>
      </c>
      <c r="D20" s="44">
        <v>36998.91</v>
      </c>
      <c r="E20" s="44">
        <v>35605.4</v>
      </c>
      <c r="F20" s="44">
        <v>32262.1</v>
      </c>
      <c r="G20" s="44">
        <v>32971.8</v>
      </c>
      <c r="H20" s="44">
        <v>32457.5</v>
      </c>
      <c r="I20" s="44">
        <v>32412</v>
      </c>
      <c r="J20" s="44">
        <v>37692.1</v>
      </c>
      <c r="K20" s="44">
        <v>37635.6</v>
      </c>
      <c r="L20" s="44">
        <v>40089.4</v>
      </c>
      <c r="M20" s="44">
        <v>40340.1</v>
      </c>
      <c r="N20" s="44">
        <v>39370.4</v>
      </c>
      <c r="O20" s="44">
        <v>38779.8</v>
      </c>
      <c r="P20" s="44">
        <v>40231.5</v>
      </c>
      <c r="Q20" s="44">
        <v>2542.4</v>
      </c>
      <c r="R20" s="44">
        <v>1731.3744</v>
      </c>
      <c r="S20" s="44">
        <f t="shared" si="0"/>
        <v>811.0256</v>
      </c>
      <c r="T20" s="44">
        <v>102.75707064</v>
      </c>
    </row>
    <row r="21" spans="1:20">
      <c r="A21" s="44" t="s">
        <v>212</v>
      </c>
      <c r="B21" s="44">
        <v>28180</v>
      </c>
      <c r="C21" s="44">
        <v>28501.25</v>
      </c>
      <c r="D21" s="44">
        <v>30282.63</v>
      </c>
      <c r="E21" s="44">
        <v>31202.6</v>
      </c>
      <c r="F21" s="44">
        <v>30625.4</v>
      </c>
      <c r="G21" s="44">
        <v>30656</v>
      </c>
      <c r="H21" s="44">
        <v>31330.4</v>
      </c>
      <c r="I21" s="44">
        <v>30860.5</v>
      </c>
      <c r="J21" s="44">
        <v>32712.1</v>
      </c>
      <c r="K21" s="44">
        <v>33300.9</v>
      </c>
      <c r="L21" s="44">
        <v>38296.1</v>
      </c>
      <c r="M21" s="44">
        <v>37932.3</v>
      </c>
      <c r="N21" s="44">
        <v>36483.2</v>
      </c>
      <c r="O21" s="44">
        <v>35534.7</v>
      </c>
      <c r="P21" s="44">
        <v>34324.4</v>
      </c>
      <c r="Q21" s="44">
        <v>2748</v>
      </c>
      <c r="R21" s="44">
        <v>1926.348</v>
      </c>
      <c r="S21" s="44">
        <f t="shared" si="0"/>
        <v>821.652</v>
      </c>
      <c r="T21" s="44">
        <v>114.3287538</v>
      </c>
    </row>
    <row r="22" spans="1:20">
      <c r="A22" s="44" t="s">
        <v>213</v>
      </c>
      <c r="B22" s="44">
        <v>61.5</v>
      </c>
      <c r="C22" s="44">
        <v>4398.59</v>
      </c>
      <c r="D22" s="44">
        <v>4666.69</v>
      </c>
      <c r="E22" s="44">
        <v>5233.7</v>
      </c>
      <c r="F22" s="44">
        <v>5270.3</v>
      </c>
      <c r="G22" s="44">
        <v>5643.2</v>
      </c>
      <c r="H22" s="44">
        <v>5253.7</v>
      </c>
      <c r="I22" s="44">
        <v>5112.6</v>
      </c>
      <c r="J22" s="44">
        <v>5617.2</v>
      </c>
      <c r="K22" s="44">
        <v>5316.8</v>
      </c>
      <c r="L22" s="44">
        <v>6109.6</v>
      </c>
      <c r="M22" s="44">
        <v>4652.9</v>
      </c>
      <c r="N22" s="44">
        <v>4512.4</v>
      </c>
      <c r="O22" s="44">
        <v>5604.4</v>
      </c>
      <c r="P22" s="44">
        <v>5086</v>
      </c>
      <c r="Q22" s="44">
        <v>2887.5</v>
      </c>
      <c r="R22" s="44">
        <v>2051.56875</v>
      </c>
      <c r="S22" s="44">
        <f t="shared" si="0"/>
        <v>835.93125</v>
      </c>
      <c r="T22" s="44">
        <v>121.7606053125</v>
      </c>
    </row>
    <row r="23" spans="1:20">
      <c r="A23" s="44" t="s">
        <v>214</v>
      </c>
      <c r="B23" s="44">
        <v>10813.3</v>
      </c>
      <c r="C23" s="44">
        <v>10883.57</v>
      </c>
      <c r="D23" s="44">
        <v>11627.47</v>
      </c>
      <c r="E23" s="44">
        <v>12577.7</v>
      </c>
      <c r="F23" s="44">
        <v>12921.6</v>
      </c>
      <c r="G23" s="44">
        <v>13169.1</v>
      </c>
      <c r="H23" s="44">
        <v>13678.9</v>
      </c>
      <c r="I23" s="44">
        <v>14073</v>
      </c>
      <c r="J23" s="44">
        <v>11554.8</v>
      </c>
      <c r="K23" s="44">
        <v>11678.5</v>
      </c>
      <c r="L23" s="44">
        <v>11826.8</v>
      </c>
      <c r="M23" s="44">
        <v>12383</v>
      </c>
      <c r="N23" s="44">
        <v>12049.8</v>
      </c>
      <c r="O23" s="44">
        <v>12180.2</v>
      </c>
      <c r="P23" s="44">
        <v>12436.2</v>
      </c>
      <c r="Q23" s="44">
        <v>2793.2</v>
      </c>
      <c r="R23" s="44">
        <v>2015.2938</v>
      </c>
      <c r="S23" s="44">
        <f t="shared" si="0"/>
        <v>777.9062</v>
      </c>
      <c r="T23" s="44">
        <v>119.60768703</v>
      </c>
    </row>
    <row r="24" spans="1:20">
      <c r="A24" s="44" t="s">
        <v>215</v>
      </c>
      <c r="B24" s="44">
        <v>39776.6</v>
      </c>
      <c r="C24" s="44">
        <v>39577.76</v>
      </c>
      <c r="D24" s="44">
        <v>37519.75</v>
      </c>
      <c r="E24" s="44">
        <v>36019</v>
      </c>
      <c r="F24" s="44">
        <v>35789.5</v>
      </c>
      <c r="G24" s="44">
        <v>37042.1</v>
      </c>
      <c r="H24" s="44">
        <v>39496.1</v>
      </c>
      <c r="I24" s="44">
        <v>38350.7</v>
      </c>
      <c r="J24" s="44">
        <v>36619.2</v>
      </c>
      <c r="K24" s="44">
        <v>38440.7</v>
      </c>
      <c r="L24" s="44">
        <v>43949.4</v>
      </c>
      <c r="M24" s="44">
        <v>43406.2</v>
      </c>
      <c r="N24" s="44">
        <v>45682.6</v>
      </c>
      <c r="O24" s="44">
        <v>45473.7</v>
      </c>
      <c r="P24" s="44">
        <v>43472.6</v>
      </c>
      <c r="Q24" s="44">
        <v>2805.3</v>
      </c>
      <c r="R24" s="44">
        <v>2078.7273</v>
      </c>
      <c r="S24" s="44">
        <f t="shared" si="0"/>
        <v>726.5727</v>
      </c>
      <c r="T24" s="44">
        <v>123.372465255</v>
      </c>
    </row>
    <row r="25" spans="1:20">
      <c r="A25" s="44" t="s">
        <v>216</v>
      </c>
      <c r="B25" s="44">
        <v>6892.7</v>
      </c>
      <c r="C25" s="44">
        <v>7120.11</v>
      </c>
      <c r="D25" s="44">
        <v>7698.14</v>
      </c>
      <c r="E25" s="44">
        <v>8355.3</v>
      </c>
      <c r="F25" s="44">
        <v>8154.7</v>
      </c>
      <c r="G25" s="44">
        <v>7932.1</v>
      </c>
      <c r="H25" s="44">
        <v>8402.8</v>
      </c>
      <c r="I25" s="44">
        <v>8675</v>
      </c>
      <c r="J25" s="44">
        <v>9178.2</v>
      </c>
      <c r="K25" s="44">
        <v>9694</v>
      </c>
      <c r="L25" s="44">
        <v>10640.7</v>
      </c>
      <c r="M25" s="44">
        <v>12082.5</v>
      </c>
      <c r="N25" s="44">
        <v>12017.8</v>
      </c>
      <c r="O25" s="44">
        <v>12246.1</v>
      </c>
      <c r="P25" s="44">
        <v>12742.1</v>
      </c>
      <c r="Q25" s="44">
        <v>2294.5</v>
      </c>
      <c r="R25" s="44">
        <v>1749.55625</v>
      </c>
      <c r="S25" s="44">
        <f t="shared" si="0"/>
        <v>544.94375</v>
      </c>
      <c r="T25" s="44">
        <v>103.8361634375</v>
      </c>
    </row>
    <row r="26" spans="1:20">
      <c r="A26" s="44" t="s">
        <v>217</v>
      </c>
      <c r="B26" s="44">
        <v>11705.8</v>
      </c>
      <c r="C26" s="44">
        <v>11730.39</v>
      </c>
      <c r="D26" s="44">
        <v>11949.64</v>
      </c>
      <c r="E26" s="44">
        <v>12431.5</v>
      </c>
      <c r="F26" s="44">
        <v>12131.4</v>
      </c>
      <c r="G26" s="44">
        <v>12313.4</v>
      </c>
      <c r="H26" s="44">
        <v>12498.1</v>
      </c>
      <c r="I26" s="44">
        <v>12699.9</v>
      </c>
      <c r="J26" s="44">
        <v>14039.8</v>
      </c>
      <c r="K26" s="44">
        <v>14782.5</v>
      </c>
      <c r="L26" s="44">
        <v>16085.1</v>
      </c>
      <c r="M26" s="44">
        <v>18975.7</v>
      </c>
      <c r="N26" s="44">
        <v>19148.1</v>
      </c>
      <c r="O26" s="44">
        <v>19124.9</v>
      </c>
      <c r="P26" s="44">
        <v>18509.1</v>
      </c>
      <c r="Q26" s="44">
        <v>2331</v>
      </c>
      <c r="R26" s="44">
        <v>1828.6695</v>
      </c>
      <c r="S26" s="44">
        <f t="shared" si="0"/>
        <v>502.3305</v>
      </c>
      <c r="T26" s="44">
        <v>108.531534825</v>
      </c>
    </row>
    <row r="27" spans="1:20">
      <c r="A27" s="44" t="s">
        <v>218</v>
      </c>
      <c r="B27" s="44">
        <v>112.5</v>
      </c>
      <c r="C27" s="44">
        <v>109.35</v>
      </c>
      <c r="D27" s="44">
        <v>122.59</v>
      </c>
      <c r="E27" s="44">
        <v>141.9</v>
      </c>
      <c r="F27" s="44">
        <v>155.8</v>
      </c>
      <c r="G27" s="44">
        <v>129.2</v>
      </c>
      <c r="H27" s="44">
        <v>130.1</v>
      </c>
      <c r="I27" s="44">
        <v>130.1</v>
      </c>
      <c r="J27" s="44">
        <v>113.9</v>
      </c>
      <c r="K27" s="44">
        <v>111.7</v>
      </c>
      <c r="L27" s="44">
        <v>130</v>
      </c>
      <c r="M27" s="44">
        <v>148.1</v>
      </c>
      <c r="N27" s="44">
        <v>195.1</v>
      </c>
      <c r="O27" s="44">
        <v>214.6</v>
      </c>
      <c r="P27" s="44">
        <v>229.7</v>
      </c>
      <c r="Q27" s="44">
        <v>2432.8</v>
      </c>
      <c r="R27" s="44">
        <v>1953.5384</v>
      </c>
      <c r="S27" s="44">
        <f t="shared" si="0"/>
        <v>479.2616</v>
      </c>
      <c r="T27" s="44">
        <v>115.94250404</v>
      </c>
    </row>
    <row r="28" spans="1:20">
      <c r="A28" s="44" t="s">
        <v>219</v>
      </c>
      <c r="B28" s="44">
        <v>5592.5</v>
      </c>
      <c r="C28" s="44">
        <v>5726.71</v>
      </c>
      <c r="D28" s="44">
        <v>6255</v>
      </c>
      <c r="E28" s="44">
        <v>6749.2</v>
      </c>
      <c r="F28" s="44">
        <v>6708.4</v>
      </c>
      <c r="G28" s="44">
        <v>6623.5</v>
      </c>
      <c r="H28" s="44">
        <v>6733.6</v>
      </c>
      <c r="I28" s="44">
        <v>6626.4</v>
      </c>
      <c r="J28" s="44">
        <v>7315.6</v>
      </c>
      <c r="K28" s="44">
        <v>7255</v>
      </c>
      <c r="L28" s="44">
        <v>7760.2</v>
      </c>
      <c r="M28" s="44">
        <v>7738.3</v>
      </c>
      <c r="N28" s="44">
        <v>7695.5</v>
      </c>
      <c r="O28" s="44">
        <v>7701.2</v>
      </c>
      <c r="P28" s="44">
        <v>7823.2</v>
      </c>
      <c r="Q28" s="44">
        <v>2232.6</v>
      </c>
      <c r="R28" s="44">
        <v>1826.2668</v>
      </c>
      <c r="S28" s="44">
        <f t="shared" si="0"/>
        <v>406.3332</v>
      </c>
      <c r="T28" s="44">
        <v>108.38893458</v>
      </c>
    </row>
    <row r="29" spans="1:20">
      <c r="A29" s="44" t="s">
        <v>220</v>
      </c>
      <c r="B29" s="44">
        <v>3515.8</v>
      </c>
      <c r="C29" s="44">
        <v>3567.87</v>
      </c>
      <c r="D29" s="44">
        <v>3676.64</v>
      </c>
      <c r="E29" s="44">
        <v>3792.3</v>
      </c>
      <c r="F29" s="44">
        <v>3688.5</v>
      </c>
      <c r="G29" s="44">
        <v>3930.2</v>
      </c>
      <c r="H29" s="44">
        <v>3898.1</v>
      </c>
      <c r="I29" s="44">
        <v>3852.3</v>
      </c>
      <c r="J29" s="44">
        <v>4122</v>
      </c>
      <c r="K29" s="44">
        <v>4183.8</v>
      </c>
      <c r="L29" s="44">
        <v>4480</v>
      </c>
      <c r="M29" s="44">
        <v>5320.8</v>
      </c>
      <c r="N29" s="44">
        <v>5810.3</v>
      </c>
      <c r="O29" s="44">
        <v>6130</v>
      </c>
      <c r="P29" s="44">
        <v>6718.5</v>
      </c>
      <c r="Q29" s="44">
        <v>2150.9</v>
      </c>
      <c r="R29" s="44">
        <v>1802.4542</v>
      </c>
      <c r="S29" s="44">
        <f t="shared" si="0"/>
        <v>348.4458</v>
      </c>
      <c r="T29" s="44">
        <v>106.97565677</v>
      </c>
    </row>
    <row r="30" spans="1:20">
      <c r="A30" s="44" t="s">
        <v>221</v>
      </c>
      <c r="B30" s="44">
        <v>226.3</v>
      </c>
      <c r="C30" s="44">
        <v>229.91</v>
      </c>
      <c r="D30" s="44">
        <v>242.22</v>
      </c>
      <c r="E30" s="44">
        <v>251.9</v>
      </c>
      <c r="F30" s="44">
        <v>268.5</v>
      </c>
      <c r="G30" s="44">
        <v>269.3</v>
      </c>
      <c r="H30" s="44">
        <v>278.6</v>
      </c>
      <c r="I30" s="44">
        <v>299.8</v>
      </c>
      <c r="J30" s="44">
        <v>317.5</v>
      </c>
      <c r="K30" s="44">
        <v>305.7</v>
      </c>
      <c r="L30" s="44">
        <v>149.4</v>
      </c>
      <c r="M30" s="44">
        <v>175.6</v>
      </c>
      <c r="N30" s="44">
        <v>149.3</v>
      </c>
      <c r="O30" s="44">
        <v>144.5</v>
      </c>
      <c r="P30" s="44">
        <v>159.9</v>
      </c>
      <c r="Q30" s="44">
        <v>2176.6</v>
      </c>
      <c r="R30" s="44">
        <v>1843.5802</v>
      </c>
      <c r="S30" s="44">
        <f t="shared" si="0"/>
        <v>333.0198</v>
      </c>
      <c r="T30" s="44">
        <v>109.41648487</v>
      </c>
    </row>
    <row r="31" spans="1:20">
      <c r="A31" s="44" t="s">
        <v>222</v>
      </c>
      <c r="B31" s="44">
        <v>863.6</v>
      </c>
      <c r="C31" s="44">
        <v>805.02</v>
      </c>
      <c r="D31" s="44">
        <v>884.45</v>
      </c>
      <c r="E31" s="44">
        <v>779.5</v>
      </c>
      <c r="F31" s="44">
        <v>1032.3</v>
      </c>
      <c r="G31" s="44">
        <v>1032.4</v>
      </c>
      <c r="H31" s="44">
        <v>933.9</v>
      </c>
      <c r="I31" s="44">
        <v>1064.5</v>
      </c>
      <c r="J31" s="44">
        <v>1150.7</v>
      </c>
      <c r="K31" s="44">
        <v>1143.1</v>
      </c>
      <c r="L31" s="44">
        <v>1284.4</v>
      </c>
      <c r="M31" s="44">
        <v>1181.8</v>
      </c>
      <c r="N31" s="44">
        <v>1231</v>
      </c>
      <c r="O31" s="44">
        <v>1512.7</v>
      </c>
      <c r="P31" s="44">
        <v>1403.2</v>
      </c>
      <c r="Q31" s="44">
        <v>2182.1</v>
      </c>
      <c r="R31" s="44">
        <v>1880.9702</v>
      </c>
      <c r="S31" s="44">
        <f t="shared" si="0"/>
        <v>301.1298</v>
      </c>
      <c r="T31" s="44">
        <v>111.63558137</v>
      </c>
    </row>
    <row r="32" spans="1:20">
      <c r="A32" s="44" t="s">
        <v>223</v>
      </c>
      <c r="B32" s="44">
        <v>2913.5</v>
      </c>
      <c r="C32" s="44">
        <v>2857.86</v>
      </c>
      <c r="D32" s="44">
        <v>2964.56</v>
      </c>
      <c r="E32" s="44">
        <v>3527.8</v>
      </c>
      <c r="F32" s="44">
        <v>3869</v>
      </c>
      <c r="G32" s="44">
        <v>4707.6</v>
      </c>
      <c r="H32" s="44">
        <v>5080.8</v>
      </c>
      <c r="I32" s="44">
        <v>5567.6</v>
      </c>
      <c r="J32" s="44">
        <v>6266.7</v>
      </c>
      <c r="K32" s="44">
        <v>5961.8</v>
      </c>
      <c r="L32" s="44">
        <v>6397.8</v>
      </c>
      <c r="M32" s="44">
        <v>5675.5</v>
      </c>
      <c r="N32" s="44">
        <v>7221</v>
      </c>
      <c r="O32" s="44">
        <v>6355.7</v>
      </c>
      <c r="P32" s="44">
        <v>6139</v>
      </c>
      <c r="Q32" s="44">
        <v>34922.4</v>
      </c>
      <c r="R32" s="44">
        <v>21634.4268</v>
      </c>
      <c r="S32" s="44">
        <f t="shared" si="0"/>
        <v>13287.9732</v>
      </c>
      <c r="T32" s="44">
        <v>797.22862758</v>
      </c>
    </row>
    <row r="33" spans="1:20">
      <c r="Q33" s="44">
        <v>33106.43</v>
      </c>
      <c r="R33" s="44">
        <v>21651.60522</v>
      </c>
      <c r="S33" s="44">
        <f t="shared" si="0"/>
        <v>11454.82478</v>
      </c>
      <c r="T33" s="44">
        <v>797.861652357</v>
      </c>
    </row>
    <row r="34" spans="1:20">
      <c r="A34" s="44" t="s">
        <v>224</v>
      </c>
      <c r="Q34" s="44">
        <v>35668.28</v>
      </c>
      <c r="R34" s="44">
        <v>23862.07932</v>
      </c>
      <c r="S34" s="44">
        <f t="shared" si="0"/>
        <v>11806.20068</v>
      </c>
      <c r="T34" s="44">
        <v>879.317622942</v>
      </c>
    </row>
    <row r="35" spans="1:20">
      <c r="A35" s="51">
        <v>0.6195</v>
      </c>
      <c r="B35" s="44">
        <f t="shared" ref="B35:B65" si="1">B2*$A$35</f>
        <v>1756.5303</v>
      </c>
      <c r="C35" s="44">
        <f t="shared" ref="C35:C65" si="2">C2*$A$36</f>
        <v>1789.46172</v>
      </c>
      <c r="D35" s="44">
        <f t="shared" ref="D35:D65" si="3">D2*$A$37</f>
        <v>1781.43996</v>
      </c>
      <c r="E35" s="44">
        <f t="shared" ref="E35:E65" si="4">E2*$A$38</f>
        <v>1768.1484</v>
      </c>
      <c r="F35" s="44">
        <f t="shared" ref="F35:F65" si="5">F2*$A$39</f>
        <v>1769.9549</v>
      </c>
      <c r="G35" s="44">
        <f t="shared" ref="G35:G65" si="6">G2*$A$40</f>
        <v>1807.9383</v>
      </c>
      <c r="H35" s="44">
        <f t="shared" ref="H35:H65" si="7">H2*$A$41</f>
        <v>1535.6406</v>
      </c>
      <c r="I35" s="44">
        <f t="shared" ref="I35:I65" si="8">I2*$A$42</f>
        <v>1362.0321</v>
      </c>
      <c r="J35" s="44">
        <f t="shared" ref="J35:J65" si="9">J2*$A$43</f>
        <v>1054.08</v>
      </c>
      <c r="K35" s="44">
        <f t="shared" ref="K35:K65" si="10">K2*$A$44</f>
        <v>777.20415</v>
      </c>
      <c r="L35" s="44">
        <f t="shared" ref="L35:L65" si="11">L2*$A$45</f>
        <v>782.7644</v>
      </c>
      <c r="M35" s="44">
        <f t="shared" ref="M35:M65" si="12">M2*$A$46</f>
        <v>680.7396</v>
      </c>
      <c r="N35" s="44">
        <f t="shared" ref="N35:N65" si="13">N2*$A$47</f>
        <v>710.205</v>
      </c>
      <c r="O35" s="44">
        <f t="shared" ref="O35:O65" si="14">O2*$A$48</f>
        <v>655.578</v>
      </c>
      <c r="P35" s="44">
        <f t="shared" ref="P35:P65" si="15">P2*$A$49</f>
        <v>641.759</v>
      </c>
      <c r="Q35" s="44">
        <v>38528.8</v>
      </c>
      <c r="R35" s="44">
        <v>26238.1128</v>
      </c>
      <c r="S35" s="44">
        <f t="shared" si="0"/>
        <v>12290.6872</v>
      </c>
      <c r="T35" s="44">
        <v>966.87445668</v>
      </c>
    </row>
    <row r="36" spans="1:20">
      <c r="A36" s="51">
        <v>0.654</v>
      </c>
      <c r="B36" s="44">
        <f t="shared" si="1"/>
        <v>1225.6188</v>
      </c>
      <c r="C36" s="44">
        <f t="shared" si="2"/>
        <v>1376.7027</v>
      </c>
      <c r="D36" s="44">
        <f t="shared" si="3"/>
        <v>1549.0695</v>
      </c>
      <c r="E36" s="44">
        <f t="shared" si="4"/>
        <v>1731.3744</v>
      </c>
      <c r="F36" s="44">
        <f t="shared" si="5"/>
        <v>1926.348</v>
      </c>
      <c r="G36" s="44">
        <f t="shared" si="6"/>
        <v>2051.56875</v>
      </c>
      <c r="H36" s="44">
        <f t="shared" si="7"/>
        <v>2015.2938</v>
      </c>
      <c r="I36" s="44">
        <f t="shared" si="8"/>
        <v>2078.7273</v>
      </c>
      <c r="J36" s="44">
        <f t="shared" si="9"/>
        <v>1749.55625</v>
      </c>
      <c r="K36" s="44">
        <f t="shared" si="10"/>
        <v>1828.6695</v>
      </c>
      <c r="L36" s="44">
        <f t="shared" si="11"/>
        <v>1953.5384</v>
      </c>
      <c r="M36" s="44">
        <f t="shared" si="12"/>
        <v>1826.2668</v>
      </c>
      <c r="N36" s="44">
        <f t="shared" si="13"/>
        <v>1802.4542</v>
      </c>
      <c r="O36" s="44">
        <f t="shared" si="14"/>
        <v>1843.5802</v>
      </c>
      <c r="P36" s="44">
        <f t="shared" si="15"/>
        <v>1880.9702</v>
      </c>
      <c r="Q36" s="44">
        <v>37206.4</v>
      </c>
      <c r="R36" s="44">
        <v>26081.6864</v>
      </c>
      <c r="S36" s="44">
        <f t="shared" si="0"/>
        <v>11124.7136</v>
      </c>
      <c r="T36" s="44">
        <v>961.11014384</v>
      </c>
    </row>
    <row r="37" spans="1:20">
      <c r="A37" s="51">
        <v>0.669</v>
      </c>
      <c r="B37" s="44">
        <f t="shared" si="1"/>
        <v>21634.4268</v>
      </c>
      <c r="C37" s="44">
        <f t="shared" si="2"/>
        <v>21651.60522</v>
      </c>
      <c r="D37" s="44">
        <f t="shared" si="3"/>
        <v>23862.07932</v>
      </c>
      <c r="E37" s="44">
        <f t="shared" si="4"/>
        <v>26238.1128</v>
      </c>
      <c r="F37" s="44">
        <f t="shared" si="5"/>
        <v>26081.6864</v>
      </c>
      <c r="G37" s="44">
        <f t="shared" si="6"/>
        <v>27492.58435</v>
      </c>
      <c r="H37" s="44">
        <f t="shared" si="7"/>
        <v>27276.09105</v>
      </c>
      <c r="I37" s="44">
        <f t="shared" si="8"/>
        <v>28573.5528</v>
      </c>
      <c r="J37" s="44">
        <f t="shared" si="9"/>
        <v>30235.565</v>
      </c>
      <c r="K37" s="44">
        <f t="shared" si="10"/>
        <v>30174.6942</v>
      </c>
      <c r="L37" s="44">
        <f t="shared" si="11"/>
        <v>31691.6798</v>
      </c>
      <c r="M37" s="44">
        <f t="shared" si="12"/>
        <v>32606.5434</v>
      </c>
      <c r="N37" s="44">
        <f t="shared" si="13"/>
        <v>31699.2774</v>
      </c>
      <c r="O37" s="44">
        <f t="shared" si="14"/>
        <v>32936.8655</v>
      </c>
      <c r="P37" s="44">
        <f t="shared" si="15"/>
        <v>33634.1194</v>
      </c>
      <c r="Q37" s="44">
        <v>38694.7</v>
      </c>
      <c r="R37" s="44">
        <v>27492.58435</v>
      </c>
      <c r="S37" s="44">
        <f t="shared" si="0"/>
        <v>11202.11565</v>
      </c>
      <c r="T37" s="44">
        <v>1013.1017332975</v>
      </c>
    </row>
    <row r="38" spans="1:20">
      <c r="A38" s="51">
        <v>0.681</v>
      </c>
      <c r="B38" s="44">
        <f t="shared" si="1"/>
        <v>3851.36955</v>
      </c>
      <c r="C38" s="44">
        <f t="shared" si="2"/>
        <v>3724.32072</v>
      </c>
      <c r="D38" s="44">
        <f t="shared" si="3"/>
        <v>4202.7249</v>
      </c>
      <c r="E38" s="44">
        <f t="shared" si="4"/>
        <v>4968.4398</v>
      </c>
      <c r="F38" s="44">
        <f t="shared" si="5"/>
        <v>6515.4445</v>
      </c>
      <c r="G38" s="44">
        <f t="shared" si="6"/>
        <v>6722.6089</v>
      </c>
      <c r="H38" s="44">
        <f t="shared" si="7"/>
        <v>6390.83055</v>
      </c>
      <c r="I38" s="44">
        <f t="shared" si="8"/>
        <v>6948.7275</v>
      </c>
      <c r="J38" s="44">
        <f t="shared" si="9"/>
        <v>8008.385</v>
      </c>
      <c r="K38" s="44">
        <f t="shared" si="10"/>
        <v>8003.86125</v>
      </c>
      <c r="L38" s="44">
        <f t="shared" si="11"/>
        <v>9739.587</v>
      </c>
      <c r="M38" s="44">
        <f t="shared" si="12"/>
        <v>10918.4186</v>
      </c>
      <c r="N38" s="44">
        <f t="shared" si="13"/>
        <v>13416.2124</v>
      </c>
      <c r="O38" s="44">
        <f t="shared" si="14"/>
        <v>13153.4865</v>
      </c>
      <c r="P38" s="44">
        <f t="shared" si="15"/>
        <v>13464.1814</v>
      </c>
      <c r="Q38" s="44">
        <v>37804.7</v>
      </c>
      <c r="R38" s="44">
        <v>27276.09105</v>
      </c>
      <c r="S38" s="44">
        <f t="shared" si="0"/>
        <v>10528.60895</v>
      </c>
      <c r="T38" s="44">
        <v>1005.1239551925</v>
      </c>
    </row>
    <row r="39" spans="1:20">
      <c r="A39" s="51">
        <v>0.701</v>
      </c>
      <c r="B39" s="44">
        <f t="shared" si="1"/>
        <v>2685.22275</v>
      </c>
      <c r="C39" s="44">
        <f t="shared" si="2"/>
        <v>2815.21494</v>
      </c>
      <c r="D39" s="44">
        <f t="shared" si="3"/>
        <v>3168.04281</v>
      </c>
      <c r="E39" s="44">
        <f t="shared" si="4"/>
        <v>3456.4155</v>
      </c>
      <c r="F39" s="44">
        <f t="shared" si="5"/>
        <v>3463.2905</v>
      </c>
      <c r="G39" s="44">
        <f t="shared" si="6"/>
        <v>3576.44385</v>
      </c>
      <c r="H39" s="44">
        <f t="shared" si="7"/>
        <v>3304.97505</v>
      </c>
      <c r="I39" s="44">
        <f t="shared" si="8"/>
        <v>3594.591</v>
      </c>
      <c r="J39" s="44">
        <f t="shared" si="9"/>
        <v>3367.42875</v>
      </c>
      <c r="K39" s="44">
        <f t="shared" si="10"/>
        <v>3793.3713</v>
      </c>
      <c r="L39" s="44">
        <f t="shared" si="11"/>
        <v>4171.1032</v>
      </c>
      <c r="M39" s="44">
        <f t="shared" si="12"/>
        <v>4373.846</v>
      </c>
      <c r="N39" s="44">
        <f t="shared" si="13"/>
        <v>4527.1274</v>
      </c>
      <c r="O39" s="44">
        <f t="shared" si="14"/>
        <v>4655.7896</v>
      </c>
      <c r="P39" s="44">
        <f t="shared" si="15"/>
        <v>5110.8842</v>
      </c>
      <c r="Q39" s="44">
        <v>38560.8</v>
      </c>
      <c r="R39" s="44">
        <v>28573.5528</v>
      </c>
      <c r="S39" s="44">
        <f t="shared" si="0"/>
        <v>9987.2472</v>
      </c>
      <c r="T39" s="44">
        <v>1052.93542068</v>
      </c>
    </row>
    <row r="40" spans="1:20">
      <c r="A40" s="51">
        <v>0.7105</v>
      </c>
      <c r="B40" s="44">
        <f t="shared" si="1"/>
        <v>23695.93695</v>
      </c>
      <c r="C40" s="44">
        <f t="shared" si="2"/>
        <v>25490.8599</v>
      </c>
      <c r="D40" s="44">
        <f t="shared" si="3"/>
        <v>26192.8218</v>
      </c>
      <c r="E40" s="44">
        <f t="shared" si="4"/>
        <v>27480.1206</v>
      </c>
      <c r="F40" s="44">
        <f t="shared" si="5"/>
        <v>28751.8655</v>
      </c>
      <c r="G40" s="44">
        <f t="shared" si="6"/>
        <v>29479.0713</v>
      </c>
      <c r="H40" s="44">
        <f t="shared" si="7"/>
        <v>32270.45835</v>
      </c>
      <c r="I40" s="44">
        <f t="shared" si="8"/>
        <v>34084.9626</v>
      </c>
      <c r="J40" s="44">
        <f t="shared" si="9"/>
        <v>31636.65875</v>
      </c>
      <c r="K40" s="44">
        <f t="shared" si="10"/>
        <v>31052.2359</v>
      </c>
      <c r="L40" s="44">
        <f t="shared" si="11"/>
        <v>33087.6953</v>
      </c>
      <c r="M40" s="44">
        <f t="shared" si="12"/>
        <v>37480.9236</v>
      </c>
      <c r="N40" s="44">
        <f t="shared" si="13"/>
        <v>36439.0892</v>
      </c>
      <c r="O40" s="44">
        <f t="shared" si="14"/>
        <v>36719.9063</v>
      </c>
      <c r="P40" s="44">
        <f t="shared" si="15"/>
        <v>38842.7544</v>
      </c>
      <c r="Q40" s="44">
        <v>39653.2</v>
      </c>
      <c r="R40" s="44">
        <v>30235.565</v>
      </c>
      <c r="S40" s="44">
        <f t="shared" si="0"/>
        <v>9417.635</v>
      </c>
      <c r="T40" s="44">
        <v>1114.18057025</v>
      </c>
    </row>
    <row r="41" spans="1:20">
      <c r="A41" s="51">
        <v>0.7215</v>
      </c>
      <c r="B41" s="44">
        <f t="shared" si="1"/>
        <v>9867.8916</v>
      </c>
      <c r="C41" s="44">
        <f t="shared" si="2"/>
        <v>9573.62478</v>
      </c>
      <c r="D41" s="44">
        <f t="shared" si="3"/>
        <v>10237.56651</v>
      </c>
      <c r="E41" s="44">
        <f t="shared" si="4"/>
        <v>11088.1101</v>
      </c>
      <c r="F41" s="44">
        <f t="shared" si="5"/>
        <v>10684.1513</v>
      </c>
      <c r="G41" s="44">
        <f t="shared" si="6"/>
        <v>10670.289</v>
      </c>
      <c r="H41" s="44">
        <f t="shared" si="7"/>
        <v>11924.30265</v>
      </c>
      <c r="I41" s="44">
        <f t="shared" si="8"/>
        <v>11193.3978</v>
      </c>
      <c r="J41" s="44">
        <f t="shared" si="9"/>
        <v>12082.575</v>
      </c>
      <c r="K41" s="44">
        <f t="shared" si="10"/>
        <v>12735.1023</v>
      </c>
      <c r="L41" s="44">
        <f t="shared" si="11"/>
        <v>13942.8102</v>
      </c>
      <c r="M41" s="44">
        <f t="shared" si="12"/>
        <v>14254.7952</v>
      </c>
      <c r="N41" s="44">
        <f t="shared" si="13"/>
        <v>13513.6718</v>
      </c>
      <c r="O41" s="44">
        <f t="shared" si="14"/>
        <v>13194.3966</v>
      </c>
      <c r="P41" s="44">
        <f t="shared" si="15"/>
        <v>13797.5168</v>
      </c>
      <c r="Q41" s="44">
        <v>38463.6</v>
      </c>
      <c r="R41" s="44">
        <v>30174.6942</v>
      </c>
      <c r="S41" s="44">
        <f t="shared" si="0"/>
        <v>8288.9058</v>
      </c>
      <c r="T41" s="44">
        <v>1111.93748127</v>
      </c>
    </row>
    <row r="42" spans="1:20">
      <c r="A42" s="51">
        <v>0.741</v>
      </c>
      <c r="B42" s="44">
        <f t="shared" si="1"/>
        <v>7983.18675</v>
      </c>
      <c r="C42" s="44">
        <f t="shared" si="2"/>
        <v>8554.1892</v>
      </c>
      <c r="D42" s="44">
        <f t="shared" si="3"/>
        <v>9175.95717</v>
      </c>
      <c r="E42" s="44">
        <f t="shared" si="4"/>
        <v>9982.7109</v>
      </c>
      <c r="F42" s="44">
        <f t="shared" si="5"/>
        <v>9925.1085</v>
      </c>
      <c r="G42" s="44">
        <f t="shared" si="6"/>
        <v>9904.44105</v>
      </c>
      <c r="H42" s="44">
        <f t="shared" si="7"/>
        <v>10495.01115</v>
      </c>
      <c r="I42" s="44">
        <f t="shared" si="8"/>
        <v>11178.1332</v>
      </c>
      <c r="J42" s="44">
        <f t="shared" si="9"/>
        <v>12887.0125</v>
      </c>
      <c r="K42" s="44">
        <f t="shared" si="10"/>
        <v>12649.82715</v>
      </c>
      <c r="L42" s="44">
        <f t="shared" si="11"/>
        <v>13239.864</v>
      </c>
      <c r="M42" s="44">
        <f t="shared" si="12"/>
        <v>14803.6732</v>
      </c>
      <c r="N42" s="44">
        <f t="shared" si="13"/>
        <v>12635.9506</v>
      </c>
      <c r="O42" s="44">
        <f t="shared" si="14"/>
        <v>12885.5804</v>
      </c>
      <c r="P42" s="44">
        <f t="shared" si="15"/>
        <v>12368.0622</v>
      </c>
      <c r="Q42" s="44">
        <v>39466.6</v>
      </c>
      <c r="R42" s="44">
        <v>31691.6798</v>
      </c>
      <c r="S42" s="44">
        <f t="shared" si="0"/>
        <v>7774.9202</v>
      </c>
      <c r="T42" s="44">
        <v>1167.83840063</v>
      </c>
    </row>
    <row r="43" spans="1:20">
      <c r="A43" s="51">
        <v>0.7625</v>
      </c>
      <c r="B43" s="44">
        <f t="shared" si="1"/>
        <v>808.5714</v>
      </c>
      <c r="C43" s="44">
        <f t="shared" si="2"/>
        <v>855.38622</v>
      </c>
      <c r="D43" s="44">
        <f t="shared" si="3"/>
        <v>949.98</v>
      </c>
      <c r="E43" s="44">
        <f t="shared" si="4"/>
        <v>805.7592</v>
      </c>
      <c r="F43" s="44">
        <f t="shared" si="5"/>
        <v>771.4505</v>
      </c>
      <c r="G43" s="44">
        <f t="shared" si="6"/>
        <v>717.67605</v>
      </c>
      <c r="H43" s="44">
        <f t="shared" si="7"/>
        <v>689.3211</v>
      </c>
      <c r="I43" s="44">
        <f t="shared" si="8"/>
        <v>631.1097</v>
      </c>
      <c r="J43" s="44">
        <f t="shared" si="9"/>
        <v>482.12875</v>
      </c>
      <c r="K43" s="44">
        <f t="shared" si="10"/>
        <v>483.0951</v>
      </c>
      <c r="L43" s="44">
        <f t="shared" si="11"/>
        <v>448.5558</v>
      </c>
      <c r="M43" s="44">
        <f t="shared" si="12"/>
        <v>421.27</v>
      </c>
      <c r="N43" s="44">
        <f t="shared" si="13"/>
        <v>474.308</v>
      </c>
      <c r="O43" s="44">
        <f t="shared" si="14"/>
        <v>461.7844</v>
      </c>
      <c r="P43" s="44">
        <f t="shared" si="15"/>
        <v>388.2448</v>
      </c>
      <c r="Q43" s="44">
        <v>39861.3</v>
      </c>
      <c r="R43" s="44">
        <v>32606.5434</v>
      </c>
      <c r="S43" s="44">
        <f t="shared" si="0"/>
        <v>7254.7566</v>
      </c>
      <c r="T43" s="44">
        <v>1201.55112429</v>
      </c>
    </row>
    <row r="44" spans="1:20">
      <c r="A44" s="51">
        <v>0.7845</v>
      </c>
      <c r="B44" s="44">
        <f t="shared" si="1"/>
        <v>19923.3678</v>
      </c>
      <c r="C44" s="44">
        <f t="shared" si="2"/>
        <v>21390.46302</v>
      </c>
      <c r="D44" s="44">
        <f t="shared" si="3"/>
        <v>23242.33779</v>
      </c>
      <c r="E44" s="44">
        <f t="shared" si="4"/>
        <v>24532.5483</v>
      </c>
      <c r="F44" s="44">
        <f t="shared" si="5"/>
        <v>22214.3395</v>
      </c>
      <c r="G44" s="44">
        <f t="shared" si="6"/>
        <v>22583.59775</v>
      </c>
      <c r="H44" s="44">
        <f t="shared" si="7"/>
        <v>22077.6114</v>
      </c>
      <c r="I44" s="44">
        <f t="shared" si="8"/>
        <v>22320.8466</v>
      </c>
      <c r="J44" s="44">
        <f t="shared" si="9"/>
        <v>22532.10375</v>
      </c>
      <c r="K44" s="44">
        <f t="shared" si="10"/>
        <v>22554.375</v>
      </c>
      <c r="L44" s="44">
        <f t="shared" si="11"/>
        <v>24540.7239</v>
      </c>
      <c r="M44" s="44">
        <f t="shared" si="12"/>
        <v>24424.662</v>
      </c>
      <c r="N44" s="44">
        <f t="shared" si="13"/>
        <v>26012.5256</v>
      </c>
      <c r="O44" s="44">
        <f t="shared" si="14"/>
        <v>27311.7691</v>
      </c>
      <c r="P44" s="44">
        <f t="shared" si="15"/>
        <v>28515.2186</v>
      </c>
      <c r="Q44" s="44">
        <v>37827.3</v>
      </c>
      <c r="R44" s="44">
        <v>31699.2774</v>
      </c>
      <c r="S44" s="44">
        <f t="shared" si="0"/>
        <v>6128.0226</v>
      </c>
      <c r="T44" s="44">
        <v>1168.11837219</v>
      </c>
    </row>
    <row r="45" spans="1:20">
      <c r="A45" s="51">
        <v>0.803</v>
      </c>
      <c r="B45" s="44">
        <f t="shared" si="1"/>
        <v>7652.24985</v>
      </c>
      <c r="C45" s="44">
        <f t="shared" si="2"/>
        <v>7779.4935</v>
      </c>
      <c r="D45" s="44">
        <f t="shared" si="3"/>
        <v>8306.59167</v>
      </c>
      <c r="E45" s="44">
        <f t="shared" si="4"/>
        <v>7794.7941</v>
      </c>
      <c r="F45" s="44">
        <f t="shared" si="5"/>
        <v>7254.2985</v>
      </c>
      <c r="G45" s="44">
        <f t="shared" si="6"/>
        <v>5975.4471</v>
      </c>
      <c r="H45" s="44">
        <f t="shared" si="7"/>
        <v>5424.3813</v>
      </c>
      <c r="I45" s="44">
        <f t="shared" si="8"/>
        <v>4885.1166</v>
      </c>
      <c r="J45" s="44">
        <f t="shared" si="9"/>
        <v>5962.75</v>
      </c>
      <c r="K45" s="44">
        <f t="shared" si="10"/>
        <v>6527.5107</v>
      </c>
      <c r="L45" s="44">
        <f t="shared" si="11"/>
        <v>6919.2101</v>
      </c>
      <c r="M45" s="44">
        <f t="shared" si="12"/>
        <v>7149.4018</v>
      </c>
      <c r="N45" s="44">
        <f t="shared" si="13"/>
        <v>6734.587</v>
      </c>
      <c r="O45" s="44">
        <f t="shared" si="14"/>
        <v>7204.3279</v>
      </c>
      <c r="P45" s="44">
        <f t="shared" si="15"/>
        <v>7343.378</v>
      </c>
      <c r="Q45" s="44">
        <v>38886.5</v>
      </c>
      <c r="R45" s="44">
        <v>32936.8655</v>
      </c>
      <c r="S45" s="44">
        <f t="shared" si="0"/>
        <v>5949.6345</v>
      </c>
      <c r="T45" s="44">
        <v>1213.723493675</v>
      </c>
    </row>
    <row r="46" spans="1:20">
      <c r="A46" s="51">
        <v>0.818</v>
      </c>
      <c r="B46" s="44">
        <f t="shared" si="1"/>
        <v>13964.0256</v>
      </c>
      <c r="C46" s="44">
        <f t="shared" si="2"/>
        <v>15257.66958</v>
      </c>
      <c r="D46" s="44">
        <f t="shared" si="3"/>
        <v>15993.14745</v>
      </c>
      <c r="E46" s="44">
        <f t="shared" si="4"/>
        <v>17054.3511</v>
      </c>
      <c r="F46" s="44">
        <f t="shared" si="5"/>
        <v>17327.0376</v>
      </c>
      <c r="G46" s="44">
        <f t="shared" si="6"/>
        <v>17280.85205</v>
      </c>
      <c r="H46" s="44">
        <f t="shared" si="7"/>
        <v>17214.99</v>
      </c>
      <c r="I46" s="44">
        <f t="shared" si="8"/>
        <v>16000.6353</v>
      </c>
      <c r="J46" s="44">
        <f t="shared" si="9"/>
        <v>17551.60625</v>
      </c>
      <c r="K46" s="44">
        <f t="shared" si="10"/>
        <v>18455.28405</v>
      </c>
      <c r="L46" s="44">
        <f t="shared" si="11"/>
        <v>22007.4195</v>
      </c>
      <c r="M46" s="44">
        <f t="shared" si="12"/>
        <v>25377.7138</v>
      </c>
      <c r="N46" s="44">
        <f t="shared" si="13"/>
        <v>25379.1652</v>
      </c>
      <c r="O46" s="44">
        <f t="shared" si="14"/>
        <v>27344.7174</v>
      </c>
      <c r="P46" s="44">
        <f t="shared" si="15"/>
        <v>28928.8062</v>
      </c>
      <c r="Q46" s="44">
        <v>39018.7</v>
      </c>
      <c r="R46" s="44">
        <v>33634.1194</v>
      </c>
      <c r="S46" s="44">
        <f t="shared" si="0"/>
        <v>5384.5806</v>
      </c>
      <c r="T46" s="44">
        <v>1239.41729989</v>
      </c>
    </row>
    <row r="47" spans="1:20">
      <c r="A47" s="51">
        <v>0.838</v>
      </c>
      <c r="B47" s="44">
        <f t="shared" si="1"/>
        <v>5217.5529</v>
      </c>
      <c r="C47" s="44">
        <f t="shared" si="2"/>
        <v>5040.8358</v>
      </c>
      <c r="D47" s="44">
        <f t="shared" si="3"/>
        <v>5635.79649</v>
      </c>
      <c r="E47" s="44">
        <f t="shared" si="4"/>
        <v>6255.5298</v>
      </c>
      <c r="F47" s="44">
        <f t="shared" si="5"/>
        <v>6966.4679</v>
      </c>
      <c r="G47" s="44">
        <f t="shared" si="6"/>
        <v>7517.44525</v>
      </c>
      <c r="H47" s="44">
        <f t="shared" si="7"/>
        <v>7971.63705</v>
      </c>
      <c r="I47" s="44">
        <f t="shared" si="8"/>
        <v>8033.1069</v>
      </c>
      <c r="J47" s="44">
        <f t="shared" si="9"/>
        <v>14151.46625</v>
      </c>
      <c r="K47" s="44">
        <f t="shared" si="10"/>
        <v>13264.9536</v>
      </c>
      <c r="L47" s="44">
        <f t="shared" si="11"/>
        <v>15619.5545</v>
      </c>
      <c r="M47" s="44">
        <f t="shared" si="12"/>
        <v>16933.3362</v>
      </c>
      <c r="N47" s="44">
        <f t="shared" si="13"/>
        <v>17823.0868</v>
      </c>
      <c r="O47" s="44">
        <f t="shared" si="14"/>
        <v>17881.4405</v>
      </c>
      <c r="P47" s="44">
        <f t="shared" si="15"/>
        <v>20203.7284</v>
      </c>
      <c r="Q47" s="44">
        <v>6216.9</v>
      </c>
      <c r="R47" s="44">
        <v>3851.36955</v>
      </c>
      <c r="S47" s="44">
        <f t="shared" si="0"/>
        <v>2365.53045</v>
      </c>
      <c r="T47" s="44">
        <v>237.0517958025</v>
      </c>
    </row>
    <row r="48" spans="1:20">
      <c r="A48" s="51">
        <v>0.847</v>
      </c>
      <c r="B48" s="44">
        <f t="shared" si="1"/>
        <v>92.98695</v>
      </c>
      <c r="C48" s="44">
        <f t="shared" si="2"/>
        <v>12326.9517</v>
      </c>
      <c r="D48" s="44">
        <f t="shared" si="3"/>
        <v>13013.1204</v>
      </c>
      <c r="E48" s="44">
        <f t="shared" si="4"/>
        <v>13618.9785</v>
      </c>
      <c r="F48" s="44">
        <f t="shared" si="5"/>
        <v>14189.9224</v>
      </c>
      <c r="G48" s="44">
        <f t="shared" si="6"/>
        <v>14991.6921</v>
      </c>
      <c r="H48" s="44">
        <f t="shared" si="7"/>
        <v>15896.16015</v>
      </c>
      <c r="I48" s="44">
        <f t="shared" si="8"/>
        <v>17289.0861</v>
      </c>
      <c r="J48" s="44">
        <f t="shared" si="9"/>
        <v>13708.225</v>
      </c>
      <c r="K48" s="44">
        <f t="shared" si="10"/>
        <v>14552.71035</v>
      </c>
      <c r="L48" s="44">
        <f t="shared" si="11"/>
        <v>18042.3661</v>
      </c>
      <c r="M48" s="44">
        <f t="shared" si="12"/>
        <v>20085.4174</v>
      </c>
      <c r="N48" s="44">
        <f t="shared" si="13"/>
        <v>19435.9854</v>
      </c>
      <c r="O48" s="44">
        <f t="shared" si="14"/>
        <v>20469.7878</v>
      </c>
      <c r="P48" s="44">
        <f t="shared" si="15"/>
        <v>20714.2048</v>
      </c>
      <c r="Q48" s="44">
        <v>5694.68</v>
      </c>
      <c r="R48" s="44">
        <v>3724.32072</v>
      </c>
      <c r="S48" s="44">
        <f t="shared" si="0"/>
        <v>1970.35928</v>
      </c>
      <c r="T48" s="44">
        <v>229.231940316</v>
      </c>
    </row>
    <row r="49" spans="1:20">
      <c r="A49" s="51">
        <v>0.862</v>
      </c>
      <c r="B49" s="44">
        <f t="shared" si="1"/>
        <v>185.3544</v>
      </c>
      <c r="C49" s="44">
        <f t="shared" si="2"/>
        <v>35387.9073</v>
      </c>
      <c r="D49" s="44">
        <f t="shared" si="3"/>
        <v>39023.12457</v>
      </c>
      <c r="E49" s="44">
        <f t="shared" si="4"/>
        <v>43461.2838</v>
      </c>
      <c r="F49" s="44">
        <f t="shared" si="5"/>
        <v>43534.8339</v>
      </c>
      <c r="G49" s="44">
        <f t="shared" si="6"/>
        <v>43150.58335</v>
      </c>
      <c r="H49" s="44">
        <f t="shared" si="7"/>
        <v>44247.8634</v>
      </c>
      <c r="I49" s="44">
        <f t="shared" si="8"/>
        <v>48550.9869</v>
      </c>
      <c r="J49" s="44">
        <f t="shared" si="9"/>
        <v>58228.0075</v>
      </c>
      <c r="K49" s="44">
        <f t="shared" si="10"/>
        <v>59129.1771</v>
      </c>
      <c r="L49" s="44">
        <f t="shared" si="11"/>
        <v>63065.5322</v>
      </c>
      <c r="M49" s="44">
        <f t="shared" si="12"/>
        <v>68419.4832</v>
      </c>
      <c r="N49" s="44">
        <f t="shared" si="13"/>
        <v>70876.4478</v>
      </c>
      <c r="O49" s="44">
        <f t="shared" si="14"/>
        <v>69316.786</v>
      </c>
      <c r="P49" s="44">
        <f t="shared" si="15"/>
        <v>78025.654</v>
      </c>
      <c r="Q49" s="44">
        <v>6282.1</v>
      </c>
      <c r="R49" s="44">
        <v>4202.7249</v>
      </c>
      <c r="S49" s="44">
        <f t="shared" si="0"/>
        <v>2079.3751</v>
      </c>
      <c r="T49" s="44">
        <v>258.677717595</v>
      </c>
    </row>
    <row r="50" spans="1:20">
      <c r="B50" s="44">
        <f t="shared" si="1"/>
        <v>37979.6865</v>
      </c>
      <c r="C50" s="44">
        <f t="shared" si="2"/>
        <v>40616.016</v>
      </c>
      <c r="D50" s="44">
        <f t="shared" si="3"/>
        <v>43245.498</v>
      </c>
      <c r="E50" s="44">
        <f t="shared" si="4"/>
        <v>46442.3613</v>
      </c>
      <c r="F50" s="44">
        <f t="shared" si="5"/>
        <v>47738.2402</v>
      </c>
      <c r="G50" s="44">
        <f t="shared" si="6"/>
        <v>48640.83</v>
      </c>
      <c r="H50" s="44">
        <f t="shared" si="7"/>
        <v>50519.43</v>
      </c>
      <c r="I50" s="44">
        <f t="shared" si="8"/>
        <v>52944.45</v>
      </c>
      <c r="J50" s="44">
        <f t="shared" si="9"/>
        <v>49577.36875</v>
      </c>
      <c r="K50" s="44">
        <f t="shared" si="10"/>
        <v>51619.86465</v>
      </c>
      <c r="L50" s="44">
        <f t="shared" si="11"/>
        <v>55890.1651</v>
      </c>
      <c r="M50" s="44">
        <f t="shared" si="12"/>
        <v>57617.2206</v>
      </c>
      <c r="N50" s="44">
        <f t="shared" si="13"/>
        <v>60480.8902</v>
      </c>
      <c r="O50" s="44">
        <f t="shared" si="14"/>
        <v>60213.4841</v>
      </c>
      <c r="P50" s="44">
        <f t="shared" si="15"/>
        <v>51781.4606</v>
      </c>
      <c r="Q50" s="44">
        <v>7295.8</v>
      </c>
      <c r="R50" s="44">
        <v>4968.4398</v>
      </c>
      <c r="S50" s="44">
        <f t="shared" si="0"/>
        <v>2327.3602</v>
      </c>
      <c r="T50" s="44">
        <v>305.80746969</v>
      </c>
    </row>
    <row r="51" spans="1:20">
      <c r="B51" s="44">
        <f t="shared" si="1"/>
        <v>17239.8177</v>
      </c>
      <c r="C51" s="44">
        <f t="shared" si="2"/>
        <v>17926.87248</v>
      </c>
      <c r="D51" s="44">
        <f t="shared" si="3"/>
        <v>19944.45546</v>
      </c>
      <c r="E51" s="44">
        <f t="shared" si="4"/>
        <v>22146.3243</v>
      </c>
      <c r="F51" s="44">
        <f t="shared" si="5"/>
        <v>23206.9555</v>
      </c>
      <c r="G51" s="44">
        <f t="shared" si="6"/>
        <v>24858.76085</v>
      </c>
      <c r="H51" s="44">
        <f t="shared" si="7"/>
        <v>25323.4956</v>
      </c>
      <c r="I51" s="44">
        <f t="shared" si="8"/>
        <v>24577.4139</v>
      </c>
      <c r="J51" s="44">
        <f t="shared" si="9"/>
        <v>26047.22875</v>
      </c>
      <c r="K51" s="44">
        <f t="shared" si="10"/>
        <v>27227.56305</v>
      </c>
      <c r="L51" s="44">
        <f t="shared" si="11"/>
        <v>29080.5647</v>
      </c>
      <c r="M51" s="44">
        <f t="shared" si="12"/>
        <v>31321.22</v>
      </c>
      <c r="N51" s="44">
        <f t="shared" si="13"/>
        <v>34905.633</v>
      </c>
      <c r="O51" s="44">
        <f t="shared" si="14"/>
        <v>34892.4191</v>
      </c>
      <c r="P51" s="44">
        <f t="shared" si="15"/>
        <v>34224.848</v>
      </c>
      <c r="Q51" s="44">
        <v>9294.5</v>
      </c>
      <c r="R51" s="44">
        <v>6515.4445</v>
      </c>
      <c r="S51" s="44">
        <f t="shared" si="0"/>
        <v>2779.0555</v>
      </c>
      <c r="T51" s="44">
        <v>401.025608975</v>
      </c>
    </row>
    <row r="52" spans="1:20">
      <c r="B52" s="44">
        <f t="shared" si="1"/>
        <v>16788.45</v>
      </c>
      <c r="C52" s="44">
        <f t="shared" si="2"/>
        <v>17829.7404</v>
      </c>
      <c r="D52" s="44">
        <f t="shared" si="3"/>
        <v>18440.1822</v>
      </c>
      <c r="E52" s="44">
        <f t="shared" si="4"/>
        <v>19764.9354</v>
      </c>
      <c r="F52" s="44">
        <f t="shared" si="5"/>
        <v>20974.2705</v>
      </c>
      <c r="G52" s="44">
        <f t="shared" si="6"/>
        <v>22042.9783</v>
      </c>
      <c r="H52" s="44">
        <f t="shared" si="7"/>
        <v>23164.3347</v>
      </c>
      <c r="I52" s="44">
        <f t="shared" si="8"/>
        <v>24527.9151</v>
      </c>
      <c r="J52" s="44">
        <f t="shared" si="9"/>
        <v>25172.26</v>
      </c>
      <c r="K52" s="44">
        <f t="shared" si="10"/>
        <v>25587.252</v>
      </c>
      <c r="L52" s="44">
        <f t="shared" si="11"/>
        <v>29175.5596</v>
      </c>
      <c r="M52" s="44">
        <f t="shared" si="12"/>
        <v>30829.193</v>
      </c>
      <c r="N52" s="44">
        <f t="shared" si="13"/>
        <v>31388.2118</v>
      </c>
      <c r="O52" s="44">
        <f t="shared" si="14"/>
        <v>30773.5428</v>
      </c>
      <c r="P52" s="44">
        <f t="shared" si="15"/>
        <v>31778.1472</v>
      </c>
      <c r="Q52" s="44">
        <v>9461.8</v>
      </c>
      <c r="R52" s="44">
        <v>6722.6089</v>
      </c>
      <c r="S52" s="44">
        <f t="shared" si="0"/>
        <v>2739.1911</v>
      </c>
      <c r="T52" s="44">
        <v>413.776577795</v>
      </c>
    </row>
    <row r="53" spans="1:20">
      <c r="B53" s="44">
        <f t="shared" si="1"/>
        <v>23225.36475</v>
      </c>
      <c r="C53" s="44">
        <f t="shared" si="2"/>
        <v>25124.37792</v>
      </c>
      <c r="D53" s="44">
        <f t="shared" si="3"/>
        <v>24752.27079</v>
      </c>
      <c r="E53" s="44">
        <f t="shared" si="4"/>
        <v>24247.2774</v>
      </c>
      <c r="F53" s="44">
        <f t="shared" si="5"/>
        <v>22615.7321</v>
      </c>
      <c r="G53" s="44">
        <f t="shared" si="6"/>
        <v>23426.4639</v>
      </c>
      <c r="H53" s="44">
        <f t="shared" si="7"/>
        <v>23418.08625</v>
      </c>
      <c r="I53" s="44">
        <f t="shared" si="8"/>
        <v>24017.292</v>
      </c>
      <c r="J53" s="44">
        <f t="shared" si="9"/>
        <v>28740.22625</v>
      </c>
      <c r="K53" s="44">
        <f t="shared" si="10"/>
        <v>29525.1282</v>
      </c>
      <c r="L53" s="44">
        <f t="shared" si="11"/>
        <v>32191.7882</v>
      </c>
      <c r="M53" s="44">
        <f t="shared" si="12"/>
        <v>32998.2018</v>
      </c>
      <c r="N53" s="44">
        <f t="shared" si="13"/>
        <v>32992.3952</v>
      </c>
      <c r="O53" s="44">
        <f t="shared" si="14"/>
        <v>32846.4906</v>
      </c>
      <c r="P53" s="44">
        <f t="shared" si="15"/>
        <v>34679.553</v>
      </c>
      <c r="Q53" s="44">
        <v>8857.7</v>
      </c>
      <c r="R53" s="44">
        <v>6390.83055</v>
      </c>
      <c r="S53" s="44">
        <f t="shared" si="0"/>
        <v>2466.86945</v>
      </c>
      <c r="T53" s="44">
        <v>393.3556203525</v>
      </c>
    </row>
    <row r="54" spans="1:20">
      <c r="B54" s="44">
        <f t="shared" si="1"/>
        <v>17457.51</v>
      </c>
      <c r="C54" s="44">
        <f t="shared" si="2"/>
        <v>18639.8175</v>
      </c>
      <c r="D54" s="44">
        <f t="shared" si="3"/>
        <v>20259.07947</v>
      </c>
      <c r="E54" s="44">
        <f t="shared" si="4"/>
        <v>21248.9706</v>
      </c>
      <c r="F54" s="44">
        <f t="shared" si="5"/>
        <v>21468.4054</v>
      </c>
      <c r="G54" s="44">
        <f t="shared" si="6"/>
        <v>21781.088</v>
      </c>
      <c r="H54" s="44">
        <f t="shared" si="7"/>
        <v>22604.8836</v>
      </c>
      <c r="I54" s="44">
        <f t="shared" si="8"/>
        <v>22867.6305</v>
      </c>
      <c r="J54" s="44">
        <f t="shared" si="9"/>
        <v>24942.97625</v>
      </c>
      <c r="K54" s="44">
        <f t="shared" si="10"/>
        <v>26124.55605</v>
      </c>
      <c r="L54" s="44">
        <f t="shared" si="11"/>
        <v>30751.7683</v>
      </c>
      <c r="M54" s="44">
        <f t="shared" si="12"/>
        <v>31028.6214</v>
      </c>
      <c r="N54" s="44">
        <f t="shared" si="13"/>
        <v>30572.9216</v>
      </c>
      <c r="O54" s="44">
        <f t="shared" si="14"/>
        <v>30097.8909</v>
      </c>
      <c r="P54" s="44">
        <f t="shared" si="15"/>
        <v>29587.6328</v>
      </c>
      <c r="Q54" s="44">
        <v>9377.5</v>
      </c>
      <c r="R54" s="44">
        <v>6948.7275</v>
      </c>
      <c r="S54" s="44">
        <f t="shared" si="0"/>
        <v>2428.7725</v>
      </c>
      <c r="T54" s="44">
        <v>427.694177625</v>
      </c>
    </row>
    <row r="55" spans="1:20">
      <c r="B55" s="44">
        <f t="shared" si="1"/>
        <v>38.09925</v>
      </c>
      <c r="C55" s="44">
        <f t="shared" si="2"/>
        <v>2876.67786</v>
      </c>
      <c r="D55" s="44">
        <f t="shared" si="3"/>
        <v>3122.01561</v>
      </c>
      <c r="E55" s="44">
        <f t="shared" si="4"/>
        <v>3564.1497</v>
      </c>
      <c r="F55" s="44">
        <f t="shared" si="5"/>
        <v>3694.4803</v>
      </c>
      <c r="G55" s="44">
        <f t="shared" si="6"/>
        <v>4009.4936</v>
      </c>
      <c r="H55" s="44">
        <f t="shared" si="7"/>
        <v>3790.54455</v>
      </c>
      <c r="I55" s="44">
        <f t="shared" si="8"/>
        <v>3788.4366</v>
      </c>
      <c r="J55" s="44">
        <f t="shared" si="9"/>
        <v>4283.115</v>
      </c>
      <c r="K55" s="44">
        <f t="shared" si="10"/>
        <v>4171.0296</v>
      </c>
      <c r="L55" s="44">
        <f t="shared" si="11"/>
        <v>4906.0088</v>
      </c>
      <c r="M55" s="44">
        <f t="shared" si="12"/>
        <v>3806.0722</v>
      </c>
      <c r="N55" s="44">
        <f t="shared" si="13"/>
        <v>3781.3912</v>
      </c>
      <c r="O55" s="44">
        <f t="shared" si="14"/>
        <v>4746.9268</v>
      </c>
      <c r="P55" s="44">
        <f t="shared" si="15"/>
        <v>4384.132</v>
      </c>
      <c r="Q55" s="44">
        <v>10502.8</v>
      </c>
      <c r="R55" s="44">
        <v>8008.385</v>
      </c>
      <c r="S55" s="44">
        <f t="shared" si="0"/>
        <v>2494.415</v>
      </c>
      <c r="T55" s="44">
        <v>492.91609675</v>
      </c>
    </row>
    <row r="56" spans="1:20">
      <c r="B56" s="44">
        <f t="shared" si="1"/>
        <v>6698.83935</v>
      </c>
      <c r="C56" s="44">
        <f t="shared" si="2"/>
        <v>7117.85478</v>
      </c>
      <c r="D56" s="44">
        <f t="shared" si="3"/>
        <v>7778.77743</v>
      </c>
      <c r="E56" s="44">
        <f t="shared" si="4"/>
        <v>8565.4137</v>
      </c>
      <c r="F56" s="44">
        <f t="shared" si="5"/>
        <v>9058.0416</v>
      </c>
      <c r="G56" s="44">
        <f t="shared" si="6"/>
        <v>9356.64555</v>
      </c>
      <c r="H56" s="44">
        <f t="shared" si="7"/>
        <v>9869.32635</v>
      </c>
      <c r="I56" s="44">
        <f t="shared" si="8"/>
        <v>10428.093</v>
      </c>
      <c r="J56" s="44">
        <f t="shared" si="9"/>
        <v>8810.535</v>
      </c>
      <c r="K56" s="44">
        <f t="shared" si="10"/>
        <v>9161.78325</v>
      </c>
      <c r="L56" s="44">
        <f t="shared" si="11"/>
        <v>9496.9204</v>
      </c>
      <c r="M56" s="44">
        <f t="shared" si="12"/>
        <v>10129.294</v>
      </c>
      <c r="N56" s="44">
        <f t="shared" si="13"/>
        <v>10097.7324</v>
      </c>
      <c r="O56" s="44">
        <f t="shared" si="14"/>
        <v>10316.6294</v>
      </c>
      <c r="P56" s="44">
        <f t="shared" si="15"/>
        <v>10720.0044</v>
      </c>
      <c r="Q56" s="44">
        <v>10202.5</v>
      </c>
      <c r="R56" s="44">
        <v>8003.86125</v>
      </c>
      <c r="S56" s="44">
        <f t="shared" si="0"/>
        <v>2198.63875</v>
      </c>
      <c r="T56" s="44">
        <v>492.6376599375</v>
      </c>
    </row>
    <row r="57" spans="1:20">
      <c r="B57" s="44">
        <f t="shared" si="1"/>
        <v>24641.6037</v>
      </c>
      <c r="C57" s="44">
        <f t="shared" si="2"/>
        <v>25883.85504</v>
      </c>
      <c r="D57" s="44">
        <f t="shared" si="3"/>
        <v>25100.71275</v>
      </c>
      <c r="E57" s="44">
        <f t="shared" si="4"/>
        <v>24528.939</v>
      </c>
      <c r="F57" s="44">
        <f t="shared" si="5"/>
        <v>25088.4395</v>
      </c>
      <c r="G57" s="44">
        <f t="shared" si="6"/>
        <v>26318.41205</v>
      </c>
      <c r="H57" s="44">
        <f t="shared" si="7"/>
        <v>28496.43615</v>
      </c>
      <c r="I57" s="44">
        <f t="shared" si="8"/>
        <v>28417.8687</v>
      </c>
      <c r="J57" s="44">
        <f t="shared" si="9"/>
        <v>27922.14</v>
      </c>
      <c r="K57" s="44">
        <f t="shared" si="10"/>
        <v>30156.72915</v>
      </c>
      <c r="L57" s="44">
        <f t="shared" si="11"/>
        <v>35291.3682</v>
      </c>
      <c r="M57" s="44">
        <f t="shared" si="12"/>
        <v>35506.2716</v>
      </c>
      <c r="N57" s="44">
        <f t="shared" si="13"/>
        <v>38282.0188</v>
      </c>
      <c r="O57" s="44">
        <f t="shared" si="14"/>
        <v>38516.2239</v>
      </c>
      <c r="P57" s="44">
        <f t="shared" si="15"/>
        <v>37473.3812</v>
      </c>
      <c r="Q57" s="44">
        <v>12129</v>
      </c>
      <c r="R57" s="44">
        <v>9739.587</v>
      </c>
      <c r="S57" s="44">
        <f t="shared" si="0"/>
        <v>2389.413</v>
      </c>
      <c r="T57" s="44">
        <v>599.47157985</v>
      </c>
    </row>
    <row r="58" spans="1:20">
      <c r="B58" s="44">
        <f t="shared" si="1"/>
        <v>4270.02765</v>
      </c>
      <c r="C58" s="44">
        <f t="shared" si="2"/>
        <v>4656.55194</v>
      </c>
      <c r="D58" s="44">
        <f t="shared" si="3"/>
        <v>5150.05566</v>
      </c>
      <c r="E58" s="44">
        <f t="shared" si="4"/>
        <v>5689.9593</v>
      </c>
      <c r="F58" s="44">
        <f t="shared" si="5"/>
        <v>5716.4447</v>
      </c>
      <c r="G58" s="44">
        <f t="shared" si="6"/>
        <v>5635.75705</v>
      </c>
      <c r="H58" s="44">
        <f t="shared" si="7"/>
        <v>6062.6202</v>
      </c>
      <c r="I58" s="44">
        <f t="shared" si="8"/>
        <v>6428.175</v>
      </c>
      <c r="J58" s="44">
        <f t="shared" si="9"/>
        <v>6998.3775</v>
      </c>
      <c r="K58" s="44">
        <f t="shared" si="10"/>
        <v>7604.943</v>
      </c>
      <c r="L58" s="44">
        <f t="shared" si="11"/>
        <v>8544.4821</v>
      </c>
      <c r="M58" s="44">
        <f t="shared" si="12"/>
        <v>9883.485</v>
      </c>
      <c r="N58" s="44">
        <f t="shared" si="13"/>
        <v>10070.9164</v>
      </c>
      <c r="O58" s="44">
        <f t="shared" si="14"/>
        <v>10372.4467</v>
      </c>
      <c r="P58" s="44">
        <f t="shared" si="15"/>
        <v>10983.6902</v>
      </c>
      <c r="Q58" s="44">
        <v>13347.7</v>
      </c>
      <c r="R58" s="44">
        <v>10918.4186</v>
      </c>
      <c r="S58" s="44">
        <f t="shared" si="0"/>
        <v>2429.2814</v>
      </c>
      <c r="T58" s="44">
        <v>672.02866483</v>
      </c>
    </row>
    <row r="59" spans="1:20">
      <c r="B59" s="44">
        <f t="shared" si="1"/>
        <v>7251.7431</v>
      </c>
      <c r="C59" s="44">
        <f t="shared" si="2"/>
        <v>7671.67506</v>
      </c>
      <c r="D59" s="44">
        <f t="shared" si="3"/>
        <v>7994.30916</v>
      </c>
      <c r="E59" s="44">
        <f t="shared" si="4"/>
        <v>8465.8515</v>
      </c>
      <c r="F59" s="44">
        <f t="shared" si="5"/>
        <v>8504.1114</v>
      </c>
      <c r="G59" s="44">
        <f t="shared" si="6"/>
        <v>8748.6707</v>
      </c>
      <c r="H59" s="44">
        <f t="shared" si="7"/>
        <v>9017.37915</v>
      </c>
      <c r="I59" s="44">
        <f t="shared" si="8"/>
        <v>9410.6259</v>
      </c>
      <c r="J59" s="44">
        <f t="shared" si="9"/>
        <v>10705.3475</v>
      </c>
      <c r="K59" s="44">
        <f t="shared" si="10"/>
        <v>11596.87125</v>
      </c>
      <c r="L59" s="44">
        <f t="shared" si="11"/>
        <v>12916.3353</v>
      </c>
      <c r="M59" s="44">
        <f t="shared" si="12"/>
        <v>15522.1226</v>
      </c>
      <c r="N59" s="44">
        <f t="shared" si="13"/>
        <v>16046.1078</v>
      </c>
      <c r="O59" s="44">
        <f t="shared" si="14"/>
        <v>16198.7903</v>
      </c>
      <c r="P59" s="44">
        <f t="shared" si="15"/>
        <v>15954.8442</v>
      </c>
      <c r="Q59" s="44">
        <v>16009.8</v>
      </c>
      <c r="R59" s="44">
        <v>13416.2124</v>
      </c>
      <c r="S59" s="44">
        <f t="shared" si="0"/>
        <v>2593.5876</v>
      </c>
      <c r="T59" s="44">
        <v>825.76787322</v>
      </c>
    </row>
    <row r="60" spans="1:20">
      <c r="B60" s="44">
        <f t="shared" si="1"/>
        <v>69.69375</v>
      </c>
      <c r="C60" s="44">
        <f t="shared" si="2"/>
        <v>71.5149</v>
      </c>
      <c r="D60" s="44">
        <f t="shared" si="3"/>
        <v>82.01271</v>
      </c>
      <c r="E60" s="44">
        <f t="shared" si="4"/>
        <v>96.6339</v>
      </c>
      <c r="F60" s="44">
        <f t="shared" si="5"/>
        <v>109.2158</v>
      </c>
      <c r="G60" s="44">
        <f t="shared" si="6"/>
        <v>91.7966</v>
      </c>
      <c r="H60" s="44">
        <f t="shared" si="7"/>
        <v>93.86715</v>
      </c>
      <c r="I60" s="44">
        <f t="shared" si="8"/>
        <v>96.4041</v>
      </c>
      <c r="J60" s="44">
        <f t="shared" si="9"/>
        <v>86.84875</v>
      </c>
      <c r="K60" s="44">
        <f t="shared" si="10"/>
        <v>87.62865</v>
      </c>
      <c r="L60" s="44">
        <f t="shared" si="11"/>
        <v>104.39</v>
      </c>
      <c r="M60" s="44">
        <f t="shared" si="12"/>
        <v>121.1458</v>
      </c>
      <c r="N60" s="44">
        <f t="shared" si="13"/>
        <v>163.4938</v>
      </c>
      <c r="O60" s="44">
        <f t="shared" si="14"/>
        <v>181.7662</v>
      </c>
      <c r="P60" s="44">
        <f t="shared" si="15"/>
        <v>198.0014</v>
      </c>
      <c r="Q60" s="44">
        <v>15529.5</v>
      </c>
      <c r="R60" s="44">
        <v>13153.4865</v>
      </c>
      <c r="S60" s="44">
        <f t="shared" si="0"/>
        <v>2376.0135</v>
      </c>
      <c r="T60" s="44">
        <v>809.597094075</v>
      </c>
    </row>
    <row r="61" spans="1:20">
      <c r="B61" s="44">
        <f t="shared" si="1"/>
        <v>3464.55375</v>
      </c>
      <c r="C61" s="44">
        <f t="shared" si="2"/>
        <v>3745.26834</v>
      </c>
      <c r="D61" s="44">
        <f t="shared" si="3"/>
        <v>4184.595</v>
      </c>
      <c r="E61" s="44">
        <f t="shared" si="4"/>
        <v>4596.2052</v>
      </c>
      <c r="F61" s="44">
        <f t="shared" si="5"/>
        <v>4702.5884</v>
      </c>
      <c r="G61" s="44">
        <f t="shared" si="6"/>
        <v>4705.99675</v>
      </c>
      <c r="H61" s="44">
        <f t="shared" si="7"/>
        <v>4858.2924</v>
      </c>
      <c r="I61" s="44">
        <f t="shared" si="8"/>
        <v>4910.1624</v>
      </c>
      <c r="J61" s="44">
        <f t="shared" si="9"/>
        <v>5578.145</v>
      </c>
      <c r="K61" s="44">
        <f t="shared" si="10"/>
        <v>5691.5475</v>
      </c>
      <c r="L61" s="44">
        <f t="shared" si="11"/>
        <v>6231.4406</v>
      </c>
      <c r="M61" s="44">
        <f t="shared" si="12"/>
        <v>6329.9294</v>
      </c>
      <c r="N61" s="44">
        <f t="shared" si="13"/>
        <v>6448.829</v>
      </c>
      <c r="O61" s="44">
        <f t="shared" si="14"/>
        <v>6522.9164</v>
      </c>
      <c r="P61" s="44">
        <f t="shared" si="15"/>
        <v>6743.5984</v>
      </c>
      <c r="Q61" s="44">
        <v>15619.7</v>
      </c>
      <c r="R61" s="44">
        <v>13464.1814</v>
      </c>
      <c r="S61" s="44">
        <f t="shared" si="0"/>
        <v>2155.5186</v>
      </c>
      <c r="T61" s="44">
        <v>828.72036517</v>
      </c>
    </row>
    <row r="62" spans="1:20">
      <c r="B62" s="44">
        <f t="shared" si="1"/>
        <v>2178.0381</v>
      </c>
      <c r="C62" s="44">
        <f t="shared" si="2"/>
        <v>2333.38698</v>
      </c>
      <c r="D62" s="44">
        <f t="shared" si="3"/>
        <v>2459.67216</v>
      </c>
      <c r="E62" s="44">
        <f t="shared" si="4"/>
        <v>2582.5563</v>
      </c>
      <c r="F62" s="44">
        <f t="shared" si="5"/>
        <v>2585.6385</v>
      </c>
      <c r="G62" s="44">
        <f t="shared" si="6"/>
        <v>2792.4071</v>
      </c>
      <c r="H62" s="44">
        <f t="shared" si="7"/>
        <v>2812.47915</v>
      </c>
      <c r="I62" s="44">
        <f t="shared" si="8"/>
        <v>2854.5543</v>
      </c>
      <c r="J62" s="44">
        <f t="shared" si="9"/>
        <v>3143.025</v>
      </c>
      <c r="K62" s="44">
        <f t="shared" si="10"/>
        <v>3282.1911</v>
      </c>
      <c r="L62" s="44">
        <f t="shared" si="11"/>
        <v>3597.44</v>
      </c>
      <c r="M62" s="44">
        <f t="shared" si="12"/>
        <v>4352.4144</v>
      </c>
      <c r="N62" s="44">
        <f t="shared" si="13"/>
        <v>4869.0314</v>
      </c>
      <c r="O62" s="44">
        <f t="shared" si="14"/>
        <v>5192.11</v>
      </c>
      <c r="P62" s="44">
        <f t="shared" si="15"/>
        <v>5791.347</v>
      </c>
      <c r="Q62" s="44">
        <v>4334.5</v>
      </c>
      <c r="R62" s="44">
        <v>2685.22275</v>
      </c>
      <c r="S62" s="44">
        <f t="shared" si="0"/>
        <v>1649.27725</v>
      </c>
      <c r="T62" s="44">
        <v>131.9786981625</v>
      </c>
    </row>
    <row r="63" spans="1:20">
      <c r="B63" s="44">
        <f t="shared" si="1"/>
        <v>140.19285</v>
      </c>
      <c r="C63" s="44">
        <f t="shared" si="2"/>
        <v>150.36114</v>
      </c>
      <c r="D63" s="44">
        <f t="shared" si="3"/>
        <v>162.04518</v>
      </c>
      <c r="E63" s="44">
        <f t="shared" si="4"/>
        <v>171.5439</v>
      </c>
      <c r="F63" s="44">
        <f t="shared" si="5"/>
        <v>188.2185</v>
      </c>
      <c r="G63" s="44">
        <f t="shared" si="6"/>
        <v>191.33765</v>
      </c>
      <c r="H63" s="44">
        <f t="shared" si="7"/>
        <v>201.0099</v>
      </c>
      <c r="I63" s="44">
        <f t="shared" si="8"/>
        <v>222.1518</v>
      </c>
      <c r="J63" s="44">
        <f t="shared" si="9"/>
        <v>242.09375</v>
      </c>
      <c r="K63" s="44">
        <f t="shared" si="10"/>
        <v>239.82165</v>
      </c>
      <c r="L63" s="44">
        <f t="shared" si="11"/>
        <v>119.9682</v>
      </c>
      <c r="M63" s="44">
        <f t="shared" si="12"/>
        <v>143.6408</v>
      </c>
      <c r="N63" s="44">
        <f t="shared" si="13"/>
        <v>125.1134</v>
      </c>
      <c r="O63" s="44">
        <f t="shared" si="14"/>
        <v>122.3915</v>
      </c>
      <c r="P63" s="44">
        <f t="shared" si="15"/>
        <v>137.8338</v>
      </c>
      <c r="Q63" s="44">
        <v>4304.61</v>
      </c>
      <c r="R63" s="44">
        <v>2815.21494</v>
      </c>
      <c r="S63" s="44">
        <f t="shared" si="0"/>
        <v>1489.39506</v>
      </c>
      <c r="T63" s="44">
        <v>138.367814301</v>
      </c>
    </row>
    <row r="64" spans="1:20">
      <c r="B64" s="44">
        <f t="shared" si="1"/>
        <v>535.0002</v>
      </c>
      <c r="C64" s="44">
        <f t="shared" si="2"/>
        <v>526.48308</v>
      </c>
      <c r="D64" s="44">
        <f t="shared" si="3"/>
        <v>591.69705</v>
      </c>
      <c r="E64" s="44">
        <f t="shared" si="4"/>
        <v>530.8395</v>
      </c>
      <c r="F64" s="44">
        <f t="shared" si="5"/>
        <v>723.6423</v>
      </c>
      <c r="G64" s="44">
        <f t="shared" si="6"/>
        <v>733.5202</v>
      </c>
      <c r="H64" s="44">
        <f t="shared" si="7"/>
        <v>673.80885</v>
      </c>
      <c r="I64" s="44">
        <f t="shared" si="8"/>
        <v>788.7945</v>
      </c>
      <c r="J64" s="44">
        <f t="shared" si="9"/>
        <v>877.40875</v>
      </c>
      <c r="K64" s="44">
        <f t="shared" si="10"/>
        <v>896.76195</v>
      </c>
      <c r="L64" s="44">
        <f t="shared" si="11"/>
        <v>1031.3732</v>
      </c>
      <c r="M64" s="44">
        <f t="shared" si="12"/>
        <v>966.7124</v>
      </c>
      <c r="N64" s="44">
        <f t="shared" si="13"/>
        <v>1031.578</v>
      </c>
      <c r="O64" s="44">
        <f t="shared" si="14"/>
        <v>1281.2569</v>
      </c>
      <c r="P64" s="44">
        <f t="shared" si="15"/>
        <v>1209.5584</v>
      </c>
      <c r="Q64" s="44">
        <v>4735.49</v>
      </c>
      <c r="R64" s="44">
        <v>3168.04281</v>
      </c>
      <c r="S64" s="44">
        <f t="shared" si="0"/>
        <v>1567.44719</v>
      </c>
      <c r="T64" s="44">
        <v>155.7093041115</v>
      </c>
    </row>
    <row r="65" spans="1:20">
      <c r="B65" s="44">
        <f t="shared" si="1"/>
        <v>1804.91325</v>
      </c>
      <c r="C65" s="44">
        <f t="shared" si="2"/>
        <v>1869.04044</v>
      </c>
      <c r="D65" s="44">
        <f t="shared" si="3"/>
        <v>1983.29064</v>
      </c>
      <c r="E65" s="44">
        <f t="shared" si="4"/>
        <v>2402.4318</v>
      </c>
      <c r="F65" s="44">
        <f t="shared" si="5"/>
        <v>2712.169</v>
      </c>
      <c r="G65" s="44">
        <f t="shared" si="6"/>
        <v>3344.7498</v>
      </c>
      <c r="H65" s="44">
        <f t="shared" si="7"/>
        <v>3665.7972</v>
      </c>
      <c r="I65" s="44">
        <f t="shared" si="8"/>
        <v>4125.5916</v>
      </c>
      <c r="J65" s="44">
        <f t="shared" si="9"/>
        <v>4778.35875</v>
      </c>
      <c r="K65" s="44">
        <f t="shared" si="10"/>
        <v>4677.0321</v>
      </c>
      <c r="L65" s="44">
        <f t="shared" si="11"/>
        <v>5137.4334</v>
      </c>
      <c r="M65" s="44">
        <f t="shared" si="12"/>
        <v>4642.559</v>
      </c>
      <c r="N65" s="44">
        <f t="shared" si="13"/>
        <v>6051.198</v>
      </c>
      <c r="O65" s="44">
        <f t="shared" si="14"/>
        <v>5383.2779</v>
      </c>
      <c r="P65" s="44">
        <f t="shared" si="15"/>
        <v>5291.818</v>
      </c>
      <c r="Q65" s="44">
        <v>5075.5</v>
      </c>
      <c r="R65" s="44">
        <v>3456.4155</v>
      </c>
      <c r="S65" s="44">
        <f t="shared" si="0"/>
        <v>1619.0845</v>
      </c>
      <c r="T65" s="44">
        <v>169.882821825</v>
      </c>
    </row>
    <row r="66" spans="1:20">
      <c r="Q66" s="44">
        <v>4940.5</v>
      </c>
      <c r="R66" s="44">
        <v>3463.2905</v>
      </c>
      <c r="S66" s="44">
        <f t="shared" ref="S66:S129" si="16">Q66-R66</f>
        <v>1477.2095</v>
      </c>
      <c r="T66" s="44">
        <v>170.220728075</v>
      </c>
    </row>
    <row r="67" spans="1:20">
      <c r="A67" s="44" t="s">
        <v>228</v>
      </c>
      <c r="Q67" s="44">
        <v>5033.7</v>
      </c>
      <c r="R67" s="44">
        <v>3576.44385</v>
      </c>
      <c r="S67" s="44">
        <f t="shared" si="16"/>
        <v>1457.25615</v>
      </c>
      <c r="T67" s="44">
        <v>175.7822152275</v>
      </c>
    </row>
    <row r="68" spans="1:20">
      <c r="A68" s="44">
        <v>0.0115</v>
      </c>
      <c r="B68" s="44">
        <f t="shared" ref="B68:P68" si="17">B35*$A$68</f>
        <v>20.20009845</v>
      </c>
      <c r="C68" s="44">
        <f t="shared" si="17"/>
        <v>20.57880978</v>
      </c>
      <c r="D68" s="44">
        <f t="shared" si="17"/>
        <v>20.48655954</v>
      </c>
      <c r="E68" s="44">
        <f t="shared" si="17"/>
        <v>20.3337066</v>
      </c>
      <c r="F68" s="44">
        <f t="shared" si="17"/>
        <v>20.35448135</v>
      </c>
      <c r="G68" s="44">
        <f t="shared" si="17"/>
        <v>20.79129045</v>
      </c>
      <c r="H68" s="44">
        <f t="shared" si="17"/>
        <v>17.6598669</v>
      </c>
      <c r="I68" s="44">
        <f t="shared" si="17"/>
        <v>15.66336915</v>
      </c>
      <c r="J68" s="44">
        <f t="shared" si="17"/>
        <v>12.12192</v>
      </c>
      <c r="K68" s="44">
        <f t="shared" si="17"/>
        <v>8.937847725</v>
      </c>
      <c r="L68" s="44">
        <f t="shared" si="17"/>
        <v>9.0017906</v>
      </c>
      <c r="M68" s="44">
        <f t="shared" si="17"/>
        <v>7.8285054</v>
      </c>
      <c r="N68" s="44">
        <f t="shared" si="17"/>
        <v>8.1673575</v>
      </c>
      <c r="O68" s="44">
        <f t="shared" si="17"/>
        <v>7.539147</v>
      </c>
      <c r="P68" s="44">
        <f t="shared" si="17"/>
        <v>7.3802285</v>
      </c>
      <c r="Q68" s="44">
        <v>4580.7</v>
      </c>
      <c r="R68" s="44">
        <v>3304.97505</v>
      </c>
      <c r="S68" s="44">
        <f t="shared" si="16"/>
        <v>1275.72495</v>
      </c>
      <c r="T68" s="44">
        <v>162.4395237075</v>
      </c>
    </row>
    <row r="69" spans="1:20">
      <c r="A69" s="44">
        <v>0.05935</v>
      </c>
      <c r="B69" s="44">
        <f t="shared" ref="B69:P69" si="18">B36*$A$69</f>
        <v>72.74047578</v>
      </c>
      <c r="C69" s="44">
        <f t="shared" si="18"/>
        <v>81.707305245</v>
      </c>
      <c r="D69" s="44">
        <f t="shared" si="18"/>
        <v>91.937274825</v>
      </c>
      <c r="E69" s="44">
        <f t="shared" si="18"/>
        <v>102.75707064</v>
      </c>
      <c r="F69" s="44">
        <f t="shared" si="18"/>
        <v>114.3287538</v>
      </c>
      <c r="G69" s="44">
        <f t="shared" si="18"/>
        <v>121.7606053125</v>
      </c>
      <c r="H69" s="44">
        <f t="shared" si="18"/>
        <v>119.60768703</v>
      </c>
      <c r="I69" s="44">
        <f t="shared" si="18"/>
        <v>123.372465255</v>
      </c>
      <c r="J69" s="44">
        <f t="shared" si="18"/>
        <v>103.8361634375</v>
      </c>
      <c r="K69" s="44">
        <f t="shared" si="18"/>
        <v>108.531534825</v>
      </c>
      <c r="L69" s="44">
        <f t="shared" si="18"/>
        <v>115.94250404</v>
      </c>
      <c r="M69" s="44">
        <f t="shared" si="18"/>
        <v>108.38893458</v>
      </c>
      <c r="N69" s="44">
        <f t="shared" si="18"/>
        <v>106.97565677</v>
      </c>
      <c r="O69" s="44">
        <f t="shared" si="18"/>
        <v>109.41648487</v>
      </c>
      <c r="P69" s="44">
        <f t="shared" si="18"/>
        <v>111.63558137</v>
      </c>
      <c r="Q69" s="44">
        <v>4851</v>
      </c>
      <c r="R69" s="44">
        <v>3594.591</v>
      </c>
      <c r="S69" s="44">
        <f t="shared" si="16"/>
        <v>1256.409</v>
      </c>
      <c r="T69" s="44">
        <v>176.67414765</v>
      </c>
    </row>
    <row r="70" spans="1:20">
      <c r="A70" s="44">
        <v>0.03685</v>
      </c>
      <c r="B70" s="44">
        <f t="shared" ref="B70:P70" si="19">B37*$A$70</f>
        <v>797.22862758</v>
      </c>
      <c r="C70" s="44">
        <f t="shared" si="19"/>
        <v>797.861652357</v>
      </c>
      <c r="D70" s="44">
        <f t="shared" si="19"/>
        <v>879.317622942</v>
      </c>
      <c r="E70" s="44">
        <f t="shared" si="19"/>
        <v>966.87445668</v>
      </c>
      <c r="F70" s="44">
        <f t="shared" si="19"/>
        <v>961.11014384</v>
      </c>
      <c r="G70" s="44">
        <f t="shared" si="19"/>
        <v>1013.1017332975</v>
      </c>
      <c r="H70" s="44">
        <f t="shared" si="19"/>
        <v>1005.1239551925</v>
      </c>
      <c r="I70" s="44">
        <f t="shared" si="19"/>
        <v>1052.93542068</v>
      </c>
      <c r="J70" s="44">
        <f t="shared" si="19"/>
        <v>1114.18057025</v>
      </c>
      <c r="K70" s="44">
        <f t="shared" si="19"/>
        <v>1111.93748127</v>
      </c>
      <c r="L70" s="44">
        <f t="shared" si="19"/>
        <v>1167.83840063</v>
      </c>
      <c r="M70" s="44">
        <f t="shared" si="19"/>
        <v>1201.55112429</v>
      </c>
      <c r="N70" s="44">
        <f t="shared" si="19"/>
        <v>1168.11837219</v>
      </c>
      <c r="O70" s="44">
        <f t="shared" si="19"/>
        <v>1213.723493675</v>
      </c>
      <c r="P70" s="44">
        <f t="shared" si="19"/>
        <v>1239.41729989</v>
      </c>
      <c r="Q70" s="44">
        <v>4416.3</v>
      </c>
      <c r="R70" s="44">
        <v>3367.42875</v>
      </c>
      <c r="S70" s="44">
        <f t="shared" si="16"/>
        <v>1048.87125</v>
      </c>
      <c r="T70" s="44">
        <v>165.5091230625</v>
      </c>
    </row>
    <row r="71" spans="1:20">
      <c r="A71" s="44">
        <v>0.06155</v>
      </c>
      <c r="B71" s="44">
        <f t="shared" ref="B71:P71" si="20">B38*$A$71</f>
        <v>237.0517958025</v>
      </c>
      <c r="C71" s="44">
        <f t="shared" si="20"/>
        <v>229.231940316</v>
      </c>
      <c r="D71" s="44">
        <f t="shared" si="20"/>
        <v>258.677717595</v>
      </c>
      <c r="E71" s="44">
        <f t="shared" si="20"/>
        <v>305.80746969</v>
      </c>
      <c r="F71" s="44">
        <f t="shared" si="20"/>
        <v>401.025608975</v>
      </c>
      <c r="G71" s="44">
        <f t="shared" si="20"/>
        <v>413.776577795</v>
      </c>
      <c r="H71" s="44">
        <f t="shared" si="20"/>
        <v>393.3556203525</v>
      </c>
      <c r="I71" s="44">
        <f t="shared" si="20"/>
        <v>427.694177625</v>
      </c>
      <c r="J71" s="44">
        <f t="shared" si="20"/>
        <v>492.91609675</v>
      </c>
      <c r="K71" s="44">
        <f t="shared" si="20"/>
        <v>492.6376599375</v>
      </c>
      <c r="L71" s="44">
        <f t="shared" si="20"/>
        <v>599.47157985</v>
      </c>
      <c r="M71" s="44">
        <f t="shared" si="20"/>
        <v>672.02866483</v>
      </c>
      <c r="N71" s="44">
        <f t="shared" si="20"/>
        <v>825.76787322</v>
      </c>
      <c r="O71" s="44">
        <f t="shared" si="20"/>
        <v>809.597094075</v>
      </c>
      <c r="P71" s="44">
        <f t="shared" si="20"/>
        <v>828.72036517</v>
      </c>
      <c r="Q71" s="44">
        <v>4835.4</v>
      </c>
      <c r="R71" s="44">
        <v>3793.3713</v>
      </c>
      <c r="S71" s="44">
        <f t="shared" si="16"/>
        <v>1042.0287</v>
      </c>
      <c r="T71" s="44">
        <v>186.444199395</v>
      </c>
    </row>
    <row r="72" spans="1:20">
      <c r="A72" s="44">
        <v>0.04915</v>
      </c>
      <c r="B72" s="44">
        <f t="shared" ref="B72:P72" si="21">B39*$A$72</f>
        <v>131.9786981625</v>
      </c>
      <c r="C72" s="44">
        <f t="shared" si="21"/>
        <v>138.367814301</v>
      </c>
      <c r="D72" s="44">
        <f t="shared" si="21"/>
        <v>155.7093041115</v>
      </c>
      <c r="E72" s="44">
        <f t="shared" si="21"/>
        <v>169.882821825</v>
      </c>
      <c r="F72" s="44">
        <f t="shared" si="21"/>
        <v>170.220728075</v>
      </c>
      <c r="G72" s="44">
        <f t="shared" si="21"/>
        <v>175.7822152275</v>
      </c>
      <c r="H72" s="44">
        <f t="shared" si="21"/>
        <v>162.4395237075</v>
      </c>
      <c r="I72" s="44">
        <f t="shared" si="21"/>
        <v>176.67414765</v>
      </c>
      <c r="J72" s="44">
        <f t="shared" si="21"/>
        <v>165.5091230625</v>
      </c>
      <c r="K72" s="44">
        <f t="shared" si="21"/>
        <v>186.444199395</v>
      </c>
      <c r="L72" s="44">
        <f t="shared" si="21"/>
        <v>205.00972228</v>
      </c>
      <c r="M72" s="44">
        <f t="shared" si="21"/>
        <v>214.9745309</v>
      </c>
      <c r="N72" s="44">
        <f t="shared" si="21"/>
        <v>222.50831171</v>
      </c>
      <c r="O72" s="44">
        <f t="shared" si="21"/>
        <v>228.83205884</v>
      </c>
      <c r="P72" s="44">
        <f t="shared" si="21"/>
        <v>251.19995843</v>
      </c>
      <c r="Q72" s="44">
        <v>5194.4</v>
      </c>
      <c r="R72" s="44">
        <v>4171.1032</v>
      </c>
      <c r="S72" s="44">
        <f t="shared" si="16"/>
        <v>1023.2968</v>
      </c>
      <c r="T72" s="44">
        <v>205.00972228</v>
      </c>
    </row>
    <row r="73" spans="1:20">
      <c r="A73" s="44">
        <v>0.03275</v>
      </c>
      <c r="B73" s="44">
        <f t="shared" ref="B73:P73" si="22">B40*$A$73</f>
        <v>776.0419351125</v>
      </c>
      <c r="C73" s="44">
        <f t="shared" si="22"/>
        <v>834.825661725</v>
      </c>
      <c r="D73" s="44">
        <f t="shared" si="22"/>
        <v>857.81491395</v>
      </c>
      <c r="E73" s="44">
        <f t="shared" si="22"/>
        <v>899.97394965</v>
      </c>
      <c r="F73" s="44">
        <f t="shared" si="22"/>
        <v>941.623595125</v>
      </c>
      <c r="G73" s="44">
        <f t="shared" si="22"/>
        <v>965.439585075</v>
      </c>
      <c r="H73" s="44">
        <f t="shared" si="22"/>
        <v>1056.8575109625</v>
      </c>
      <c r="I73" s="44">
        <f t="shared" si="22"/>
        <v>1116.28252515</v>
      </c>
      <c r="J73" s="44">
        <f t="shared" si="22"/>
        <v>1036.1005740625</v>
      </c>
      <c r="K73" s="44">
        <f t="shared" si="22"/>
        <v>1016.960725725</v>
      </c>
      <c r="L73" s="44">
        <f t="shared" si="22"/>
        <v>1083.622021075</v>
      </c>
      <c r="M73" s="44">
        <f t="shared" si="22"/>
        <v>1227.5002479</v>
      </c>
      <c r="N73" s="44">
        <f t="shared" si="22"/>
        <v>1193.3801713</v>
      </c>
      <c r="O73" s="44">
        <f t="shared" si="22"/>
        <v>1202.576931325</v>
      </c>
      <c r="P73" s="44">
        <f t="shared" si="22"/>
        <v>1272.1002066</v>
      </c>
      <c r="Q73" s="44">
        <v>5347</v>
      </c>
      <c r="R73" s="44">
        <v>4373.846</v>
      </c>
      <c r="S73" s="44">
        <f t="shared" si="16"/>
        <v>973.154</v>
      </c>
      <c r="T73" s="44">
        <v>214.9745309</v>
      </c>
    </row>
    <row r="74" spans="1:20">
      <c r="A74" s="44">
        <v>0.03345</v>
      </c>
      <c r="B74" s="44">
        <f t="shared" ref="B74:P74" si="23">B41*$A$74</f>
        <v>330.08097402</v>
      </c>
      <c r="C74" s="44">
        <f t="shared" si="23"/>
        <v>320.237748891</v>
      </c>
      <c r="D74" s="44">
        <f t="shared" si="23"/>
        <v>342.4465997595</v>
      </c>
      <c r="E74" s="44">
        <f t="shared" si="23"/>
        <v>370.897282845</v>
      </c>
      <c r="F74" s="44">
        <f t="shared" si="23"/>
        <v>357.384860985</v>
      </c>
      <c r="G74" s="44">
        <f t="shared" si="23"/>
        <v>356.92116705</v>
      </c>
      <c r="H74" s="44">
        <f t="shared" si="23"/>
        <v>398.8679236425</v>
      </c>
      <c r="I74" s="44">
        <f t="shared" si="23"/>
        <v>374.41915641</v>
      </c>
      <c r="J74" s="44">
        <f t="shared" si="23"/>
        <v>404.16213375</v>
      </c>
      <c r="K74" s="44">
        <f t="shared" si="23"/>
        <v>425.989171935</v>
      </c>
      <c r="L74" s="44">
        <f t="shared" si="23"/>
        <v>466.38700119</v>
      </c>
      <c r="M74" s="44">
        <f t="shared" si="23"/>
        <v>476.82289944</v>
      </c>
      <c r="N74" s="44">
        <f t="shared" si="23"/>
        <v>452.03232171</v>
      </c>
      <c r="O74" s="44">
        <f t="shared" si="23"/>
        <v>441.35256627</v>
      </c>
      <c r="P74" s="44">
        <f t="shared" si="23"/>
        <v>461.52693696</v>
      </c>
      <c r="Q74" s="44">
        <v>5402.3</v>
      </c>
      <c r="R74" s="44">
        <v>4527.1274</v>
      </c>
      <c r="S74" s="44">
        <f t="shared" si="16"/>
        <v>875.1726</v>
      </c>
      <c r="T74" s="44">
        <v>222.50831171</v>
      </c>
    </row>
    <row r="75" spans="1:20">
      <c r="A75" s="44">
        <v>0.0316</v>
      </c>
      <c r="B75" s="44">
        <f t="shared" ref="B75:P75" si="24">B42*$A$75</f>
        <v>252.2687013</v>
      </c>
      <c r="C75" s="44">
        <f t="shared" si="24"/>
        <v>270.31237872</v>
      </c>
      <c r="D75" s="44">
        <f t="shared" si="24"/>
        <v>289.960246572</v>
      </c>
      <c r="E75" s="44">
        <f t="shared" si="24"/>
        <v>315.45366444</v>
      </c>
      <c r="F75" s="44">
        <f t="shared" si="24"/>
        <v>313.6334286</v>
      </c>
      <c r="G75" s="44">
        <f t="shared" si="24"/>
        <v>312.98033718</v>
      </c>
      <c r="H75" s="44">
        <f t="shared" si="24"/>
        <v>331.64235234</v>
      </c>
      <c r="I75" s="44">
        <f t="shared" si="24"/>
        <v>353.22900912</v>
      </c>
      <c r="J75" s="44">
        <f t="shared" si="24"/>
        <v>407.229595</v>
      </c>
      <c r="K75" s="44">
        <f t="shared" si="24"/>
        <v>399.73453794</v>
      </c>
      <c r="L75" s="44">
        <f t="shared" si="24"/>
        <v>418.3797024</v>
      </c>
      <c r="M75" s="44">
        <f t="shared" si="24"/>
        <v>467.79607312</v>
      </c>
      <c r="N75" s="44">
        <f t="shared" si="24"/>
        <v>399.29603896</v>
      </c>
      <c r="O75" s="44">
        <f t="shared" si="24"/>
        <v>407.18434064</v>
      </c>
      <c r="P75" s="44">
        <f t="shared" si="24"/>
        <v>390.83076552</v>
      </c>
      <c r="Q75" s="44">
        <v>5496.8</v>
      </c>
      <c r="R75" s="44">
        <v>4655.7896</v>
      </c>
      <c r="S75" s="44">
        <f t="shared" si="16"/>
        <v>841.0104</v>
      </c>
      <c r="T75" s="44">
        <v>228.83205884</v>
      </c>
    </row>
    <row r="76" spans="1:20">
      <c r="A76" s="44">
        <v>0.028</v>
      </c>
      <c r="B76" s="44">
        <f t="shared" ref="B76:P76" si="25">B43*$A$76</f>
        <v>22.6399992</v>
      </c>
      <c r="C76" s="44">
        <f t="shared" si="25"/>
        <v>23.95081416</v>
      </c>
      <c r="D76" s="44">
        <f t="shared" si="25"/>
        <v>26.59944</v>
      </c>
      <c r="E76" s="44">
        <f t="shared" si="25"/>
        <v>22.5612576</v>
      </c>
      <c r="F76" s="44">
        <f t="shared" si="25"/>
        <v>21.600614</v>
      </c>
      <c r="G76" s="44">
        <f t="shared" si="25"/>
        <v>20.0949294</v>
      </c>
      <c r="H76" s="44">
        <f t="shared" si="25"/>
        <v>19.3009908</v>
      </c>
      <c r="I76" s="44">
        <f t="shared" si="25"/>
        <v>17.6710716</v>
      </c>
      <c r="J76" s="44">
        <f t="shared" si="25"/>
        <v>13.499605</v>
      </c>
      <c r="K76" s="44">
        <f t="shared" si="25"/>
        <v>13.5266628</v>
      </c>
      <c r="L76" s="44">
        <f t="shared" si="25"/>
        <v>12.5595624</v>
      </c>
      <c r="M76" s="44">
        <f t="shared" si="25"/>
        <v>11.79556</v>
      </c>
      <c r="N76" s="44">
        <f t="shared" si="25"/>
        <v>13.280624</v>
      </c>
      <c r="O76" s="44">
        <f t="shared" si="25"/>
        <v>12.9299632</v>
      </c>
      <c r="P76" s="44">
        <f t="shared" si="25"/>
        <v>10.8708544</v>
      </c>
      <c r="Q76" s="44">
        <v>5929.1</v>
      </c>
      <c r="R76" s="44">
        <v>5110.8842</v>
      </c>
      <c r="S76" s="44">
        <f t="shared" si="16"/>
        <v>818.2158</v>
      </c>
      <c r="T76" s="44">
        <v>251.19995843</v>
      </c>
    </row>
    <row r="77" spans="1:20">
      <c r="A77" s="44">
        <v>0.0372</v>
      </c>
      <c r="B77" s="44">
        <f t="shared" ref="B77:P77" si="26">B44*$A$77</f>
        <v>741.14928216</v>
      </c>
      <c r="C77" s="44">
        <f t="shared" si="26"/>
        <v>795.725224344</v>
      </c>
      <c r="D77" s="44">
        <f t="shared" si="26"/>
        <v>864.614965788</v>
      </c>
      <c r="E77" s="44">
        <f t="shared" si="26"/>
        <v>912.61079676</v>
      </c>
      <c r="F77" s="44">
        <f t="shared" si="26"/>
        <v>826.3734294</v>
      </c>
      <c r="G77" s="44">
        <f t="shared" si="26"/>
        <v>840.1098363</v>
      </c>
      <c r="H77" s="44">
        <f t="shared" si="26"/>
        <v>821.28714408</v>
      </c>
      <c r="I77" s="44">
        <f t="shared" si="26"/>
        <v>830.33549352</v>
      </c>
      <c r="J77" s="44">
        <f t="shared" si="26"/>
        <v>838.1942595</v>
      </c>
      <c r="K77" s="44">
        <f t="shared" si="26"/>
        <v>839.02275</v>
      </c>
      <c r="L77" s="44">
        <f t="shared" si="26"/>
        <v>912.91492908</v>
      </c>
      <c r="M77" s="44">
        <f t="shared" si="26"/>
        <v>908.5974264</v>
      </c>
      <c r="N77" s="44">
        <f t="shared" si="26"/>
        <v>967.66595232</v>
      </c>
      <c r="O77" s="44">
        <f t="shared" si="26"/>
        <v>1015.99781052</v>
      </c>
      <c r="P77" s="44">
        <f t="shared" si="26"/>
        <v>1060.76613192</v>
      </c>
      <c r="Q77" s="44">
        <v>38250.1</v>
      </c>
      <c r="R77" s="44">
        <v>23695.93695</v>
      </c>
      <c r="S77" s="44">
        <f t="shared" si="16"/>
        <v>14554.16305</v>
      </c>
      <c r="T77" s="44">
        <v>776.0419351125</v>
      </c>
    </row>
    <row r="78" spans="1:20">
      <c r="A78" s="44">
        <v>0.0035</v>
      </c>
      <c r="B78" s="44">
        <f t="shared" ref="B78:P78" si="27">B45*$A$78</f>
        <v>26.782874475</v>
      </c>
      <c r="C78" s="44">
        <f t="shared" si="27"/>
        <v>27.22822725</v>
      </c>
      <c r="D78" s="44">
        <f t="shared" si="27"/>
        <v>29.073070845</v>
      </c>
      <c r="E78" s="44">
        <f t="shared" si="27"/>
        <v>27.28177935</v>
      </c>
      <c r="F78" s="44">
        <f t="shared" si="27"/>
        <v>25.39004475</v>
      </c>
      <c r="G78" s="44">
        <f t="shared" si="27"/>
        <v>20.91406485</v>
      </c>
      <c r="H78" s="44">
        <f t="shared" si="27"/>
        <v>18.98533455</v>
      </c>
      <c r="I78" s="44">
        <f t="shared" si="27"/>
        <v>17.0979081</v>
      </c>
      <c r="J78" s="44">
        <f t="shared" si="27"/>
        <v>20.869625</v>
      </c>
      <c r="K78" s="44">
        <f t="shared" si="27"/>
        <v>22.84628745</v>
      </c>
      <c r="L78" s="44">
        <f t="shared" si="27"/>
        <v>24.21723535</v>
      </c>
      <c r="M78" s="44">
        <f t="shared" si="27"/>
        <v>25.0229063</v>
      </c>
      <c r="N78" s="44">
        <f t="shared" si="27"/>
        <v>23.5710545</v>
      </c>
      <c r="O78" s="44">
        <f t="shared" si="27"/>
        <v>25.21514765</v>
      </c>
      <c r="P78" s="44">
        <f t="shared" si="27"/>
        <v>25.701823</v>
      </c>
      <c r="Q78" s="44">
        <v>38976.85</v>
      </c>
      <c r="R78" s="44">
        <v>25490.8599</v>
      </c>
      <c r="S78" s="44">
        <f t="shared" si="16"/>
        <v>13485.9901</v>
      </c>
      <c r="T78" s="44">
        <v>834.825661725</v>
      </c>
    </row>
    <row r="79" spans="1:20">
      <c r="A79" s="44">
        <v>0.04025</v>
      </c>
      <c r="B79" s="44">
        <f t="shared" ref="B79:P79" si="28">B46*$A$79</f>
        <v>562.0520304</v>
      </c>
      <c r="C79" s="44">
        <f t="shared" si="28"/>
        <v>614.121200595</v>
      </c>
      <c r="D79" s="44">
        <f t="shared" si="28"/>
        <v>643.7241848625</v>
      </c>
      <c r="E79" s="44">
        <f t="shared" si="28"/>
        <v>686.437631775</v>
      </c>
      <c r="F79" s="44">
        <f t="shared" si="28"/>
        <v>697.4132634</v>
      </c>
      <c r="G79" s="44">
        <f t="shared" si="28"/>
        <v>695.5542950125</v>
      </c>
      <c r="H79" s="44">
        <f t="shared" si="28"/>
        <v>692.9033475</v>
      </c>
      <c r="I79" s="44">
        <f t="shared" si="28"/>
        <v>644.025570825</v>
      </c>
      <c r="J79" s="44">
        <f t="shared" si="28"/>
        <v>706.4521515625</v>
      </c>
      <c r="K79" s="44">
        <f t="shared" si="28"/>
        <v>742.8251830125</v>
      </c>
      <c r="L79" s="44">
        <f t="shared" si="28"/>
        <v>885.798634875</v>
      </c>
      <c r="M79" s="44">
        <f t="shared" si="28"/>
        <v>1021.45298045</v>
      </c>
      <c r="N79" s="44">
        <f t="shared" si="28"/>
        <v>1021.5113993</v>
      </c>
      <c r="O79" s="44">
        <f t="shared" si="28"/>
        <v>1100.62487535</v>
      </c>
      <c r="P79" s="44">
        <f t="shared" si="28"/>
        <v>1164.38444955</v>
      </c>
      <c r="Q79" s="44">
        <v>39152.2</v>
      </c>
      <c r="R79" s="44">
        <v>26192.8218</v>
      </c>
      <c r="S79" s="44">
        <f t="shared" si="16"/>
        <v>12959.3782</v>
      </c>
      <c r="T79" s="44">
        <v>857.81491395</v>
      </c>
    </row>
    <row r="80" spans="1:20">
      <c r="A80" s="44">
        <v>0.01155</v>
      </c>
      <c r="B80" s="44">
        <f t="shared" ref="B80:P80" si="29">B47*$A$80</f>
        <v>60.262735995</v>
      </c>
      <c r="C80" s="44">
        <f t="shared" si="29"/>
        <v>58.22165349</v>
      </c>
      <c r="D80" s="44">
        <f t="shared" si="29"/>
        <v>65.0934494595</v>
      </c>
      <c r="E80" s="44">
        <f t="shared" si="29"/>
        <v>72.25136919</v>
      </c>
      <c r="F80" s="44">
        <f t="shared" si="29"/>
        <v>80.462704245</v>
      </c>
      <c r="G80" s="44">
        <f t="shared" si="29"/>
        <v>86.8264926375</v>
      </c>
      <c r="H80" s="44">
        <f t="shared" si="29"/>
        <v>92.0724079275</v>
      </c>
      <c r="I80" s="44">
        <f t="shared" si="29"/>
        <v>92.782384695</v>
      </c>
      <c r="J80" s="44">
        <f t="shared" si="29"/>
        <v>163.4494351875</v>
      </c>
      <c r="K80" s="44">
        <f t="shared" si="29"/>
        <v>153.21021408</v>
      </c>
      <c r="L80" s="44">
        <f t="shared" si="29"/>
        <v>180.405854475</v>
      </c>
      <c r="M80" s="44">
        <f t="shared" si="29"/>
        <v>195.58003311</v>
      </c>
      <c r="N80" s="44">
        <f t="shared" si="29"/>
        <v>205.85665254</v>
      </c>
      <c r="O80" s="44">
        <f t="shared" si="29"/>
        <v>206.530637775</v>
      </c>
      <c r="P80" s="44">
        <f t="shared" si="29"/>
        <v>233.35306302</v>
      </c>
      <c r="Q80" s="44">
        <v>40352.6</v>
      </c>
      <c r="R80" s="44">
        <v>27480.1206</v>
      </c>
      <c r="S80" s="44">
        <f t="shared" si="16"/>
        <v>12872.4794</v>
      </c>
      <c r="T80" s="44">
        <v>899.97394965</v>
      </c>
    </row>
    <row r="81" spans="1:20">
      <c r="A81" s="44">
        <v>0.0335</v>
      </c>
      <c r="B81" s="44">
        <f t="shared" ref="B81:P81" si="30">B48*$A$81</f>
        <v>3.115062825</v>
      </c>
      <c r="C81" s="44">
        <f t="shared" si="30"/>
        <v>412.95288195</v>
      </c>
      <c r="D81" s="44">
        <f t="shared" si="30"/>
        <v>435.9395334</v>
      </c>
      <c r="E81" s="44">
        <f t="shared" si="30"/>
        <v>456.23577975</v>
      </c>
      <c r="F81" s="44">
        <f t="shared" si="30"/>
        <v>475.3624004</v>
      </c>
      <c r="G81" s="44">
        <f t="shared" si="30"/>
        <v>502.22168535</v>
      </c>
      <c r="H81" s="44">
        <f t="shared" si="30"/>
        <v>532.521365025</v>
      </c>
      <c r="I81" s="44">
        <f t="shared" si="30"/>
        <v>579.18438435</v>
      </c>
      <c r="J81" s="44">
        <f t="shared" si="30"/>
        <v>459.2255375</v>
      </c>
      <c r="K81" s="44">
        <f t="shared" si="30"/>
        <v>487.515796725</v>
      </c>
      <c r="L81" s="44">
        <f t="shared" si="30"/>
        <v>604.41926435</v>
      </c>
      <c r="M81" s="44">
        <f t="shared" si="30"/>
        <v>672.8614829</v>
      </c>
      <c r="N81" s="44">
        <f t="shared" si="30"/>
        <v>651.1055109</v>
      </c>
      <c r="O81" s="44">
        <f t="shared" si="30"/>
        <v>685.7378913</v>
      </c>
      <c r="P81" s="44">
        <f t="shared" si="30"/>
        <v>693.9258608</v>
      </c>
      <c r="Q81" s="44">
        <v>41015.5</v>
      </c>
      <c r="R81" s="44">
        <v>28751.8655</v>
      </c>
      <c r="S81" s="44">
        <f t="shared" si="16"/>
        <v>12263.6345</v>
      </c>
      <c r="T81" s="44">
        <v>941.623595125</v>
      </c>
    </row>
    <row r="82" spans="1:20">
      <c r="A82" s="44">
        <v>0.01385</v>
      </c>
      <c r="B82" s="44">
        <f t="shared" ref="B82:P82" si="31">B49*$A$82</f>
        <v>2.56715844</v>
      </c>
      <c r="C82" s="44">
        <f t="shared" si="31"/>
        <v>490.122516105</v>
      </c>
      <c r="D82" s="44">
        <f t="shared" si="31"/>
        <v>540.4702752945</v>
      </c>
      <c r="E82" s="44">
        <f t="shared" si="31"/>
        <v>601.93878063</v>
      </c>
      <c r="F82" s="44">
        <f t="shared" si="31"/>
        <v>602.957449515</v>
      </c>
      <c r="G82" s="44">
        <f t="shared" si="31"/>
        <v>597.6355793975</v>
      </c>
      <c r="H82" s="44">
        <f t="shared" si="31"/>
        <v>612.83290809</v>
      </c>
      <c r="I82" s="44">
        <f t="shared" si="31"/>
        <v>672.431168565</v>
      </c>
      <c r="J82" s="44">
        <f t="shared" si="31"/>
        <v>806.457903875</v>
      </c>
      <c r="K82" s="44">
        <f t="shared" si="31"/>
        <v>818.939102835</v>
      </c>
      <c r="L82" s="44">
        <f t="shared" si="31"/>
        <v>873.45762097</v>
      </c>
      <c r="M82" s="44">
        <f t="shared" si="31"/>
        <v>947.60984232</v>
      </c>
      <c r="N82" s="44">
        <f t="shared" si="31"/>
        <v>981.63880203</v>
      </c>
      <c r="O82" s="44">
        <f t="shared" si="31"/>
        <v>960.0374861</v>
      </c>
      <c r="P82" s="44">
        <f t="shared" si="31"/>
        <v>1080.6553079</v>
      </c>
      <c r="Q82" s="44">
        <v>41490.6</v>
      </c>
      <c r="R82" s="44">
        <v>29479.0713</v>
      </c>
      <c r="S82" s="44">
        <f t="shared" si="16"/>
        <v>12011.5287</v>
      </c>
      <c r="T82" s="44">
        <v>965.439585075</v>
      </c>
    </row>
    <row r="83" spans="1:20">
      <c r="A83" s="44">
        <v>0.02935</v>
      </c>
      <c r="B83" s="44">
        <f t="shared" ref="B83:P83" si="32">B50*$A$83</f>
        <v>1114.703798775</v>
      </c>
      <c r="C83" s="44">
        <f t="shared" si="32"/>
        <v>1192.0800696</v>
      </c>
      <c r="D83" s="44">
        <f t="shared" si="32"/>
        <v>1269.2553663</v>
      </c>
      <c r="E83" s="44">
        <f t="shared" si="32"/>
        <v>1363.083304155</v>
      </c>
      <c r="F83" s="44">
        <f t="shared" si="32"/>
        <v>1401.11734987</v>
      </c>
      <c r="G83" s="44">
        <f t="shared" si="32"/>
        <v>1427.6083605</v>
      </c>
      <c r="H83" s="44">
        <f t="shared" si="32"/>
        <v>1482.7452705</v>
      </c>
      <c r="I83" s="44">
        <f t="shared" si="32"/>
        <v>1553.9196075</v>
      </c>
      <c r="J83" s="44">
        <f t="shared" si="32"/>
        <v>1455.0957728125</v>
      </c>
      <c r="K83" s="44">
        <f t="shared" si="32"/>
        <v>1515.0430274775</v>
      </c>
      <c r="L83" s="44">
        <f t="shared" si="32"/>
        <v>1640.376345685</v>
      </c>
      <c r="M83" s="44">
        <f t="shared" si="32"/>
        <v>1691.06542461</v>
      </c>
      <c r="N83" s="44">
        <f t="shared" si="32"/>
        <v>1775.11412737</v>
      </c>
      <c r="O83" s="44">
        <f t="shared" si="32"/>
        <v>1767.265758335</v>
      </c>
      <c r="P83" s="44">
        <f t="shared" si="32"/>
        <v>1519.78586861</v>
      </c>
      <c r="Q83" s="44">
        <v>44726.9</v>
      </c>
      <c r="R83" s="44">
        <v>32270.45835</v>
      </c>
      <c r="S83" s="44">
        <f t="shared" si="16"/>
        <v>12456.44165</v>
      </c>
      <c r="T83" s="44">
        <v>1056.8575109625</v>
      </c>
    </row>
    <row r="84" spans="1:20">
      <c r="A84" s="44">
        <v>0.0411</v>
      </c>
      <c r="B84" s="44">
        <f t="shared" ref="B84:P84" si="33">B51*$A$84</f>
        <v>708.55650747</v>
      </c>
      <c r="C84" s="44">
        <f t="shared" si="33"/>
        <v>736.794458928</v>
      </c>
      <c r="D84" s="44">
        <f t="shared" si="33"/>
        <v>819.717119406</v>
      </c>
      <c r="E84" s="44">
        <f t="shared" si="33"/>
        <v>910.21392873</v>
      </c>
      <c r="F84" s="44">
        <f t="shared" si="33"/>
        <v>953.80587105</v>
      </c>
      <c r="G84" s="44">
        <f t="shared" si="33"/>
        <v>1021.695070935</v>
      </c>
      <c r="H84" s="44">
        <f t="shared" si="33"/>
        <v>1040.79566916</v>
      </c>
      <c r="I84" s="44">
        <f t="shared" si="33"/>
        <v>1010.13171129</v>
      </c>
      <c r="J84" s="44">
        <f t="shared" si="33"/>
        <v>1070.541101625</v>
      </c>
      <c r="K84" s="44">
        <f t="shared" si="33"/>
        <v>1119.052841355</v>
      </c>
      <c r="L84" s="44">
        <f t="shared" si="33"/>
        <v>1195.21120917</v>
      </c>
      <c r="M84" s="44">
        <f t="shared" si="33"/>
        <v>1287.302142</v>
      </c>
      <c r="N84" s="44">
        <f t="shared" si="33"/>
        <v>1434.6215163</v>
      </c>
      <c r="O84" s="44">
        <f t="shared" si="33"/>
        <v>1434.07842501</v>
      </c>
      <c r="P84" s="44">
        <f t="shared" si="33"/>
        <v>1406.6412528</v>
      </c>
      <c r="Q84" s="44">
        <v>45998.6</v>
      </c>
      <c r="R84" s="44">
        <v>34084.9626</v>
      </c>
      <c r="S84" s="44">
        <f t="shared" si="16"/>
        <v>11913.6374</v>
      </c>
      <c r="T84" s="44">
        <v>1116.28252515</v>
      </c>
    </row>
    <row r="85" spans="1:20">
      <c r="A85" s="44">
        <v>0.05835</v>
      </c>
      <c r="B85" s="44">
        <f t="shared" ref="B85:P85" si="34">B52*$A$85</f>
        <v>979.6060575</v>
      </c>
      <c r="C85" s="44">
        <f t="shared" si="34"/>
        <v>1040.36535234</v>
      </c>
      <c r="D85" s="44">
        <f t="shared" si="34"/>
        <v>1075.98463137</v>
      </c>
      <c r="E85" s="44">
        <f t="shared" si="34"/>
        <v>1153.28398059</v>
      </c>
      <c r="F85" s="44">
        <f t="shared" si="34"/>
        <v>1223.848683675</v>
      </c>
      <c r="G85" s="44">
        <f t="shared" si="34"/>
        <v>1286.207783805</v>
      </c>
      <c r="H85" s="44">
        <f t="shared" si="34"/>
        <v>1351.638929745</v>
      </c>
      <c r="I85" s="44">
        <f t="shared" si="34"/>
        <v>1431.203846085</v>
      </c>
      <c r="J85" s="44">
        <f t="shared" si="34"/>
        <v>1468.801371</v>
      </c>
      <c r="K85" s="44">
        <f t="shared" si="34"/>
        <v>1493.0161542</v>
      </c>
      <c r="L85" s="44">
        <f t="shared" si="34"/>
        <v>1702.39390266</v>
      </c>
      <c r="M85" s="44">
        <f t="shared" si="34"/>
        <v>1798.88341155</v>
      </c>
      <c r="N85" s="44">
        <f t="shared" si="34"/>
        <v>1831.50215853</v>
      </c>
      <c r="O85" s="44">
        <f t="shared" si="34"/>
        <v>1795.63622238</v>
      </c>
      <c r="P85" s="44">
        <f t="shared" si="34"/>
        <v>1854.25488912</v>
      </c>
      <c r="Q85" s="44">
        <v>41490.7</v>
      </c>
      <c r="R85" s="44">
        <v>31636.65875</v>
      </c>
      <c r="S85" s="44">
        <f t="shared" si="16"/>
        <v>9854.04125</v>
      </c>
      <c r="T85" s="44">
        <v>1036.1005740625</v>
      </c>
    </row>
    <row r="86" spans="1:20">
      <c r="A86" s="44">
        <v>0.03345</v>
      </c>
      <c r="B86" s="44">
        <f t="shared" ref="B86:P86" si="35">B53*$A$86</f>
        <v>776.8884508875</v>
      </c>
      <c r="C86" s="44">
        <f t="shared" si="35"/>
        <v>840.410441424</v>
      </c>
      <c r="D86" s="44">
        <f t="shared" si="35"/>
        <v>827.9634579255</v>
      </c>
      <c r="E86" s="44">
        <f t="shared" si="35"/>
        <v>811.07142903</v>
      </c>
      <c r="F86" s="44">
        <f t="shared" si="35"/>
        <v>756.496238745</v>
      </c>
      <c r="G86" s="44">
        <f t="shared" si="35"/>
        <v>783.615217455</v>
      </c>
      <c r="H86" s="44">
        <f t="shared" si="35"/>
        <v>783.3349850625</v>
      </c>
      <c r="I86" s="44">
        <f t="shared" si="35"/>
        <v>803.3784174</v>
      </c>
      <c r="J86" s="44">
        <f t="shared" si="35"/>
        <v>961.3605680625</v>
      </c>
      <c r="K86" s="44">
        <f t="shared" si="35"/>
        <v>987.61553829</v>
      </c>
      <c r="L86" s="44">
        <f t="shared" si="35"/>
        <v>1076.81531529</v>
      </c>
      <c r="M86" s="44">
        <f t="shared" si="35"/>
        <v>1103.78985021</v>
      </c>
      <c r="N86" s="44">
        <f t="shared" si="35"/>
        <v>1103.59561944</v>
      </c>
      <c r="O86" s="44">
        <f t="shared" si="35"/>
        <v>1098.71511057</v>
      </c>
      <c r="P86" s="44">
        <f t="shared" si="35"/>
        <v>1160.03104785</v>
      </c>
      <c r="Q86" s="44">
        <v>39582.2</v>
      </c>
      <c r="R86" s="44">
        <v>31052.2359</v>
      </c>
      <c r="S86" s="44">
        <f t="shared" si="16"/>
        <v>8529.9641</v>
      </c>
      <c r="T86" s="44">
        <v>1016.960725725</v>
      </c>
    </row>
    <row r="87" spans="1:20">
      <c r="A87" s="44">
        <v>0.01655</v>
      </c>
      <c r="B87" s="44">
        <f t="shared" ref="B87:P87" si="36">B54*$A$87</f>
        <v>288.9217905</v>
      </c>
      <c r="C87" s="44">
        <f t="shared" si="36"/>
        <v>308.488979625</v>
      </c>
      <c r="D87" s="44">
        <f t="shared" si="36"/>
        <v>335.2877652285</v>
      </c>
      <c r="E87" s="44">
        <f t="shared" si="36"/>
        <v>351.67046343</v>
      </c>
      <c r="F87" s="44">
        <f t="shared" si="36"/>
        <v>355.30210937</v>
      </c>
      <c r="G87" s="44">
        <f t="shared" si="36"/>
        <v>360.4770064</v>
      </c>
      <c r="H87" s="44">
        <f t="shared" si="36"/>
        <v>374.11082358</v>
      </c>
      <c r="I87" s="44">
        <f t="shared" si="36"/>
        <v>378.459284775</v>
      </c>
      <c r="J87" s="44">
        <f t="shared" si="36"/>
        <v>412.8062569375</v>
      </c>
      <c r="K87" s="44">
        <f t="shared" si="36"/>
        <v>432.3614026275</v>
      </c>
      <c r="L87" s="44">
        <f t="shared" si="36"/>
        <v>508.941765365</v>
      </c>
      <c r="M87" s="44">
        <f t="shared" si="36"/>
        <v>513.52368417</v>
      </c>
      <c r="N87" s="44">
        <f t="shared" si="36"/>
        <v>505.98185248</v>
      </c>
      <c r="O87" s="44">
        <f t="shared" si="36"/>
        <v>498.120094395</v>
      </c>
      <c r="P87" s="44">
        <f t="shared" si="36"/>
        <v>489.67532284</v>
      </c>
      <c r="Q87" s="44">
        <v>41205.1</v>
      </c>
      <c r="R87" s="44">
        <v>33087.6953</v>
      </c>
      <c r="S87" s="44">
        <f t="shared" si="16"/>
        <v>8117.4047</v>
      </c>
      <c r="T87" s="44">
        <v>1083.622021075</v>
      </c>
    </row>
    <row r="88" spans="1:20">
      <c r="A88" s="44">
        <v>0.02535</v>
      </c>
      <c r="B88" s="44">
        <f t="shared" ref="B88:P88" si="37">B55*$A$88</f>
        <v>0.9658159875</v>
      </c>
      <c r="C88" s="44">
        <f t="shared" si="37"/>
        <v>72.923783751</v>
      </c>
      <c r="D88" s="44">
        <f t="shared" si="37"/>
        <v>79.1430957135</v>
      </c>
      <c r="E88" s="44">
        <f t="shared" si="37"/>
        <v>90.351194895</v>
      </c>
      <c r="F88" s="44">
        <f t="shared" si="37"/>
        <v>93.655075605</v>
      </c>
      <c r="G88" s="44">
        <f t="shared" si="37"/>
        <v>101.64066276</v>
      </c>
      <c r="H88" s="44">
        <f t="shared" si="37"/>
        <v>96.0903043425</v>
      </c>
      <c r="I88" s="44">
        <f t="shared" si="37"/>
        <v>96.03686781</v>
      </c>
      <c r="J88" s="44">
        <f t="shared" si="37"/>
        <v>108.57696525</v>
      </c>
      <c r="K88" s="44">
        <f t="shared" si="37"/>
        <v>105.73560036</v>
      </c>
      <c r="L88" s="44">
        <f t="shared" si="37"/>
        <v>124.36732308</v>
      </c>
      <c r="M88" s="44">
        <f t="shared" si="37"/>
        <v>96.48393027</v>
      </c>
      <c r="N88" s="44">
        <f t="shared" si="37"/>
        <v>95.85826692</v>
      </c>
      <c r="O88" s="44">
        <f t="shared" si="37"/>
        <v>120.33459438</v>
      </c>
      <c r="P88" s="44">
        <f t="shared" si="37"/>
        <v>111.1377462</v>
      </c>
      <c r="Q88" s="44">
        <v>45820.2</v>
      </c>
      <c r="R88" s="44">
        <v>37480.9236</v>
      </c>
      <c r="S88" s="44">
        <f t="shared" si="16"/>
        <v>8339.2764</v>
      </c>
      <c r="T88" s="44">
        <v>1227.5002479</v>
      </c>
    </row>
    <row r="89" spans="1:20">
      <c r="A89" s="44">
        <v>0.05035</v>
      </c>
      <c r="B89" s="44">
        <f t="shared" ref="B89:P89" si="38">B56*$A$89</f>
        <v>337.2865612725</v>
      </c>
      <c r="C89" s="44">
        <f t="shared" si="38"/>
        <v>358.383988173</v>
      </c>
      <c r="D89" s="44">
        <f t="shared" si="38"/>
        <v>391.6614436005</v>
      </c>
      <c r="E89" s="44">
        <f t="shared" si="38"/>
        <v>431.268579795</v>
      </c>
      <c r="F89" s="44">
        <f t="shared" si="38"/>
        <v>456.07239456</v>
      </c>
      <c r="G89" s="44">
        <f t="shared" si="38"/>
        <v>471.1071034425</v>
      </c>
      <c r="H89" s="44">
        <f t="shared" si="38"/>
        <v>496.9205817225</v>
      </c>
      <c r="I89" s="44">
        <f t="shared" si="38"/>
        <v>525.05448255</v>
      </c>
      <c r="J89" s="44">
        <f t="shared" si="38"/>
        <v>443.61043725</v>
      </c>
      <c r="K89" s="44">
        <f t="shared" si="38"/>
        <v>461.2957866375</v>
      </c>
      <c r="L89" s="44">
        <f t="shared" si="38"/>
        <v>478.16994214</v>
      </c>
      <c r="M89" s="44">
        <f t="shared" si="38"/>
        <v>510.0099529</v>
      </c>
      <c r="N89" s="44">
        <f t="shared" si="38"/>
        <v>508.42082634</v>
      </c>
      <c r="O89" s="44">
        <f t="shared" si="38"/>
        <v>519.44229029</v>
      </c>
      <c r="P89" s="44">
        <f t="shared" si="38"/>
        <v>539.75222154</v>
      </c>
      <c r="Q89" s="44">
        <v>43483.4</v>
      </c>
      <c r="R89" s="44">
        <v>36439.0892</v>
      </c>
      <c r="S89" s="44">
        <f t="shared" si="16"/>
        <v>7044.3108</v>
      </c>
      <c r="T89" s="44">
        <v>1193.3801713</v>
      </c>
    </row>
    <row r="90" spans="1:20">
      <c r="A90" s="44">
        <v>0.0265</v>
      </c>
      <c r="B90" s="44">
        <f t="shared" ref="B90:P90" si="39">B57*$A$90</f>
        <v>653.00249805</v>
      </c>
      <c r="C90" s="44">
        <f t="shared" si="39"/>
        <v>685.92215856</v>
      </c>
      <c r="D90" s="44">
        <f t="shared" si="39"/>
        <v>665.168887875</v>
      </c>
      <c r="E90" s="44">
        <f t="shared" si="39"/>
        <v>650.0168835</v>
      </c>
      <c r="F90" s="44">
        <f t="shared" si="39"/>
        <v>664.84364675</v>
      </c>
      <c r="G90" s="44">
        <f t="shared" si="39"/>
        <v>697.437919325</v>
      </c>
      <c r="H90" s="44">
        <f t="shared" si="39"/>
        <v>755.155557975</v>
      </c>
      <c r="I90" s="44">
        <f t="shared" si="39"/>
        <v>753.07352055</v>
      </c>
      <c r="J90" s="44">
        <f t="shared" si="39"/>
        <v>739.93671</v>
      </c>
      <c r="K90" s="44">
        <f t="shared" si="39"/>
        <v>799.153322475</v>
      </c>
      <c r="L90" s="44">
        <f t="shared" si="39"/>
        <v>935.2212573</v>
      </c>
      <c r="M90" s="44">
        <f t="shared" si="39"/>
        <v>940.9161974</v>
      </c>
      <c r="N90" s="44">
        <f t="shared" si="39"/>
        <v>1014.4734982</v>
      </c>
      <c r="O90" s="44">
        <f t="shared" si="39"/>
        <v>1020.67993335</v>
      </c>
      <c r="P90" s="44">
        <f t="shared" si="39"/>
        <v>993.0446018</v>
      </c>
      <c r="Q90" s="44">
        <v>43352.9</v>
      </c>
      <c r="R90" s="44">
        <v>36719.9063</v>
      </c>
      <c r="S90" s="44">
        <f t="shared" si="16"/>
        <v>6632.9937</v>
      </c>
      <c r="T90" s="44">
        <v>1202.576931325</v>
      </c>
    </row>
    <row r="91" spans="1:20">
      <c r="A91" s="44">
        <v>0.0667</v>
      </c>
      <c r="B91" s="44">
        <f t="shared" ref="B91:P91" si="40">B58*$A$91</f>
        <v>284.810844255</v>
      </c>
      <c r="C91" s="44">
        <f t="shared" si="40"/>
        <v>310.592014398</v>
      </c>
      <c r="D91" s="44">
        <f t="shared" si="40"/>
        <v>343.508712522</v>
      </c>
      <c r="E91" s="44">
        <f t="shared" si="40"/>
        <v>379.52028531</v>
      </c>
      <c r="F91" s="44">
        <f t="shared" si="40"/>
        <v>381.28686149</v>
      </c>
      <c r="G91" s="44">
        <f t="shared" si="40"/>
        <v>375.904995235</v>
      </c>
      <c r="H91" s="44">
        <f t="shared" si="40"/>
        <v>404.37676734</v>
      </c>
      <c r="I91" s="44">
        <f t="shared" si="40"/>
        <v>428.7592725</v>
      </c>
      <c r="J91" s="44">
        <f t="shared" si="40"/>
        <v>466.79177925</v>
      </c>
      <c r="K91" s="44">
        <f t="shared" si="40"/>
        <v>507.2496981</v>
      </c>
      <c r="L91" s="44">
        <f t="shared" si="40"/>
        <v>569.91695607</v>
      </c>
      <c r="M91" s="44">
        <f t="shared" si="40"/>
        <v>659.2284495</v>
      </c>
      <c r="N91" s="44">
        <f t="shared" si="40"/>
        <v>671.73012388</v>
      </c>
      <c r="O91" s="44">
        <f t="shared" si="40"/>
        <v>691.84219489</v>
      </c>
      <c r="P91" s="44">
        <f t="shared" si="40"/>
        <v>732.61213634</v>
      </c>
      <c r="Q91" s="44">
        <v>45061.2</v>
      </c>
      <c r="R91" s="44">
        <v>38842.7544</v>
      </c>
      <c r="S91" s="44">
        <f t="shared" si="16"/>
        <v>6218.4456</v>
      </c>
      <c r="T91" s="44">
        <v>1272.1002066</v>
      </c>
    </row>
    <row r="92" spans="1:20">
      <c r="A92" s="44">
        <v>0.01915</v>
      </c>
      <c r="B92" s="44">
        <f t="shared" ref="B92:P92" si="41">B59*$A$92</f>
        <v>138.870880365</v>
      </c>
      <c r="C92" s="44">
        <f t="shared" si="41"/>
        <v>146.912577399</v>
      </c>
      <c r="D92" s="44">
        <f t="shared" si="41"/>
        <v>153.091020414</v>
      </c>
      <c r="E92" s="44">
        <f t="shared" si="41"/>
        <v>162.121056225</v>
      </c>
      <c r="F92" s="44">
        <f t="shared" si="41"/>
        <v>162.85373331</v>
      </c>
      <c r="G92" s="44">
        <f t="shared" si="41"/>
        <v>167.537043905</v>
      </c>
      <c r="H92" s="44">
        <f t="shared" si="41"/>
        <v>172.6828107225</v>
      </c>
      <c r="I92" s="44">
        <f t="shared" si="41"/>
        <v>180.213485985</v>
      </c>
      <c r="J92" s="44">
        <f t="shared" si="41"/>
        <v>205.007404625</v>
      </c>
      <c r="K92" s="44">
        <f t="shared" si="41"/>
        <v>222.0800844375</v>
      </c>
      <c r="L92" s="44">
        <f t="shared" si="41"/>
        <v>247.347820995</v>
      </c>
      <c r="M92" s="44">
        <f t="shared" si="41"/>
        <v>297.24864779</v>
      </c>
      <c r="N92" s="44">
        <f t="shared" si="41"/>
        <v>307.28296437</v>
      </c>
      <c r="O92" s="44">
        <f t="shared" si="41"/>
        <v>310.206834245</v>
      </c>
      <c r="P92" s="44">
        <f t="shared" si="41"/>
        <v>305.53526643</v>
      </c>
      <c r="Q92" s="44">
        <v>15928.8</v>
      </c>
      <c r="R92" s="44">
        <v>9867.8916</v>
      </c>
      <c r="S92" s="44">
        <f t="shared" si="16"/>
        <v>6060.9084</v>
      </c>
      <c r="T92" s="44">
        <v>330.08097402</v>
      </c>
    </row>
    <row r="93" spans="1:20">
      <c r="A93" s="44">
        <v>0.0807</v>
      </c>
      <c r="B93" s="44">
        <f t="shared" ref="B93:P93" si="42">B60*$A$93</f>
        <v>5.624285625</v>
      </c>
      <c r="C93" s="44">
        <f t="shared" si="42"/>
        <v>5.77125243</v>
      </c>
      <c r="D93" s="44">
        <f t="shared" si="42"/>
        <v>6.618425697</v>
      </c>
      <c r="E93" s="44">
        <f t="shared" si="42"/>
        <v>7.79835573</v>
      </c>
      <c r="F93" s="44">
        <f t="shared" si="42"/>
        <v>8.81371506</v>
      </c>
      <c r="G93" s="44">
        <f t="shared" si="42"/>
        <v>7.40798562</v>
      </c>
      <c r="H93" s="44">
        <f t="shared" si="42"/>
        <v>7.575079005</v>
      </c>
      <c r="I93" s="44">
        <f t="shared" si="42"/>
        <v>7.77981087</v>
      </c>
      <c r="J93" s="44">
        <f t="shared" si="42"/>
        <v>7.008694125</v>
      </c>
      <c r="K93" s="44">
        <f t="shared" si="42"/>
        <v>7.071632055</v>
      </c>
      <c r="L93" s="44">
        <f t="shared" si="42"/>
        <v>8.424273</v>
      </c>
      <c r="M93" s="44">
        <f t="shared" si="42"/>
        <v>9.77646606</v>
      </c>
      <c r="N93" s="44">
        <f t="shared" si="42"/>
        <v>13.19394966</v>
      </c>
      <c r="O93" s="44">
        <f t="shared" si="42"/>
        <v>14.66853234</v>
      </c>
      <c r="P93" s="44">
        <f t="shared" si="42"/>
        <v>15.97871298</v>
      </c>
      <c r="Q93" s="44">
        <v>14638.57</v>
      </c>
      <c r="R93" s="44">
        <v>9573.62478</v>
      </c>
      <c r="S93" s="44">
        <f t="shared" si="16"/>
        <v>5064.94522</v>
      </c>
      <c r="T93" s="44">
        <v>320.237748891</v>
      </c>
    </row>
    <row r="94" spans="1:20">
      <c r="A94" s="44">
        <v>0.0233</v>
      </c>
      <c r="B94" s="44">
        <f t="shared" ref="B94:P94" si="43">B61*$A$94</f>
        <v>80.724102375</v>
      </c>
      <c r="C94" s="44">
        <f t="shared" si="43"/>
        <v>87.264752322</v>
      </c>
      <c r="D94" s="44">
        <f t="shared" si="43"/>
        <v>97.5010635</v>
      </c>
      <c r="E94" s="44">
        <f t="shared" si="43"/>
        <v>107.09158116</v>
      </c>
      <c r="F94" s="44">
        <f t="shared" si="43"/>
        <v>109.57030972</v>
      </c>
      <c r="G94" s="44">
        <f t="shared" si="43"/>
        <v>109.649724275</v>
      </c>
      <c r="H94" s="44">
        <f t="shared" si="43"/>
        <v>113.19821292</v>
      </c>
      <c r="I94" s="44">
        <f t="shared" si="43"/>
        <v>114.40678392</v>
      </c>
      <c r="J94" s="44">
        <f t="shared" si="43"/>
        <v>129.9707785</v>
      </c>
      <c r="K94" s="44">
        <f t="shared" si="43"/>
        <v>132.61305675</v>
      </c>
      <c r="L94" s="44">
        <f t="shared" si="43"/>
        <v>145.19256598</v>
      </c>
      <c r="M94" s="44">
        <f t="shared" si="43"/>
        <v>147.48735502</v>
      </c>
      <c r="N94" s="44">
        <f t="shared" si="43"/>
        <v>150.2577157</v>
      </c>
      <c r="O94" s="44">
        <f t="shared" si="43"/>
        <v>151.98395212</v>
      </c>
      <c r="P94" s="44">
        <f t="shared" si="43"/>
        <v>157.12584272</v>
      </c>
      <c r="Q94" s="44">
        <v>15302.79</v>
      </c>
      <c r="R94" s="44">
        <v>10237.56651</v>
      </c>
      <c r="S94" s="44">
        <f t="shared" si="16"/>
        <v>5065.22349</v>
      </c>
      <c r="T94" s="44">
        <v>342.4465997595</v>
      </c>
    </row>
    <row r="95" spans="1:20">
      <c r="A95" s="44">
        <v>0.07235</v>
      </c>
      <c r="B95" s="44">
        <f t="shared" ref="B95:P95" si="44">B62*$A$95</f>
        <v>157.581056535</v>
      </c>
      <c r="C95" s="44">
        <f t="shared" si="44"/>
        <v>168.820548003</v>
      </c>
      <c r="D95" s="44">
        <f t="shared" si="44"/>
        <v>177.957280776</v>
      </c>
      <c r="E95" s="44">
        <f t="shared" si="44"/>
        <v>186.847948305</v>
      </c>
      <c r="F95" s="44">
        <f t="shared" si="44"/>
        <v>187.070945475</v>
      </c>
      <c r="G95" s="44">
        <f t="shared" si="44"/>
        <v>202.030653685</v>
      </c>
      <c r="H95" s="44">
        <f t="shared" si="44"/>
        <v>203.4828665025</v>
      </c>
      <c r="I95" s="44">
        <f t="shared" si="44"/>
        <v>206.527003605</v>
      </c>
      <c r="J95" s="44">
        <f t="shared" si="44"/>
        <v>227.39785875</v>
      </c>
      <c r="K95" s="44">
        <f t="shared" si="44"/>
        <v>237.466526085</v>
      </c>
      <c r="L95" s="44">
        <f t="shared" si="44"/>
        <v>260.274784</v>
      </c>
      <c r="M95" s="44">
        <f t="shared" si="44"/>
        <v>314.89718184</v>
      </c>
      <c r="N95" s="44">
        <f t="shared" si="44"/>
        <v>352.27442179</v>
      </c>
      <c r="O95" s="44">
        <f t="shared" si="44"/>
        <v>375.6491585</v>
      </c>
      <c r="P95" s="44">
        <f t="shared" si="44"/>
        <v>419.00395545</v>
      </c>
      <c r="Q95" s="44">
        <v>16282.1</v>
      </c>
      <c r="R95" s="44">
        <v>11088.1101</v>
      </c>
      <c r="S95" s="44">
        <f t="shared" si="16"/>
        <v>5193.9899</v>
      </c>
      <c r="T95" s="44">
        <v>370.897282845</v>
      </c>
    </row>
    <row r="96" spans="1:20">
      <c r="A96" s="44">
        <v>0.0304</v>
      </c>
      <c r="B96" s="44">
        <f t="shared" ref="B96:P96" si="45">B63*$A$96</f>
        <v>4.26186264</v>
      </c>
      <c r="C96" s="44">
        <f t="shared" si="45"/>
        <v>4.570978656</v>
      </c>
      <c r="D96" s="44">
        <f t="shared" si="45"/>
        <v>4.926173472</v>
      </c>
      <c r="E96" s="44">
        <f t="shared" si="45"/>
        <v>5.21493456</v>
      </c>
      <c r="F96" s="44">
        <f t="shared" si="45"/>
        <v>5.7218424</v>
      </c>
      <c r="G96" s="44">
        <f t="shared" si="45"/>
        <v>5.81666456</v>
      </c>
      <c r="H96" s="44">
        <f t="shared" si="45"/>
        <v>6.11070096</v>
      </c>
      <c r="I96" s="44">
        <f t="shared" si="45"/>
        <v>6.75341472</v>
      </c>
      <c r="J96" s="44">
        <f t="shared" si="45"/>
        <v>7.35965</v>
      </c>
      <c r="K96" s="44">
        <f t="shared" si="45"/>
        <v>7.29057816</v>
      </c>
      <c r="L96" s="44">
        <f t="shared" si="45"/>
        <v>3.64703328</v>
      </c>
      <c r="M96" s="44">
        <f t="shared" si="45"/>
        <v>4.36668032</v>
      </c>
      <c r="N96" s="44">
        <f t="shared" si="45"/>
        <v>3.80344736</v>
      </c>
      <c r="O96" s="44">
        <f t="shared" si="45"/>
        <v>3.7207016</v>
      </c>
      <c r="P96" s="44">
        <f t="shared" si="45"/>
        <v>4.19014752</v>
      </c>
      <c r="Q96" s="44">
        <v>15241.3</v>
      </c>
      <c r="R96" s="44">
        <v>10684.1513</v>
      </c>
      <c r="S96" s="44">
        <f t="shared" si="16"/>
        <v>4557.1487</v>
      </c>
      <c r="T96" s="44">
        <v>357.384860985</v>
      </c>
    </row>
    <row r="97" spans="1:20">
      <c r="A97" s="44">
        <v>0.0348</v>
      </c>
      <c r="B97" s="44">
        <f t="shared" ref="B97:P97" si="46">B64*$A$97</f>
        <v>18.61800696</v>
      </c>
      <c r="C97" s="44">
        <f t="shared" si="46"/>
        <v>18.321611184</v>
      </c>
      <c r="D97" s="44">
        <f t="shared" si="46"/>
        <v>20.59105734</v>
      </c>
      <c r="E97" s="44">
        <f t="shared" si="46"/>
        <v>18.4732146</v>
      </c>
      <c r="F97" s="44">
        <f t="shared" si="46"/>
        <v>25.18275204</v>
      </c>
      <c r="G97" s="44">
        <f t="shared" si="46"/>
        <v>25.52650296</v>
      </c>
      <c r="H97" s="44">
        <f t="shared" si="46"/>
        <v>23.44854798</v>
      </c>
      <c r="I97" s="44">
        <f t="shared" si="46"/>
        <v>27.4500486</v>
      </c>
      <c r="J97" s="44">
        <f t="shared" si="46"/>
        <v>30.5338245</v>
      </c>
      <c r="K97" s="44">
        <f t="shared" si="46"/>
        <v>31.20731586</v>
      </c>
      <c r="L97" s="44">
        <f t="shared" si="46"/>
        <v>35.89178736</v>
      </c>
      <c r="M97" s="44">
        <f t="shared" si="46"/>
        <v>33.64159152</v>
      </c>
      <c r="N97" s="44">
        <f t="shared" si="46"/>
        <v>35.8989144</v>
      </c>
      <c r="O97" s="44">
        <f t="shared" si="46"/>
        <v>44.58774012</v>
      </c>
      <c r="P97" s="44">
        <f t="shared" si="46"/>
        <v>42.09263232</v>
      </c>
      <c r="Q97" s="44">
        <v>15018</v>
      </c>
      <c r="R97" s="44">
        <v>10670.289</v>
      </c>
      <c r="S97" s="44">
        <f t="shared" si="16"/>
        <v>4347.711</v>
      </c>
      <c r="T97" s="44">
        <v>356.92116705</v>
      </c>
    </row>
    <row r="98" spans="1:20">
      <c r="A98" s="44">
        <v>0.0152</v>
      </c>
      <c r="B98" s="44">
        <f t="shared" ref="B98:P98" si="47">B65*$A$98</f>
        <v>27.4346814</v>
      </c>
      <c r="C98" s="44">
        <f t="shared" si="47"/>
        <v>28.409414688</v>
      </c>
      <c r="D98" s="44">
        <f t="shared" si="47"/>
        <v>30.146017728</v>
      </c>
      <c r="E98" s="44">
        <f t="shared" si="47"/>
        <v>36.51696336</v>
      </c>
      <c r="F98" s="44">
        <f t="shared" si="47"/>
        <v>41.2249688</v>
      </c>
      <c r="G98" s="44">
        <f t="shared" si="47"/>
        <v>50.84019696</v>
      </c>
      <c r="H98" s="44">
        <f t="shared" si="47"/>
        <v>55.72011744</v>
      </c>
      <c r="I98" s="44">
        <f t="shared" si="47"/>
        <v>62.70899232</v>
      </c>
      <c r="J98" s="44">
        <f t="shared" si="47"/>
        <v>72.631053</v>
      </c>
      <c r="K98" s="44">
        <f t="shared" si="47"/>
        <v>71.09088792</v>
      </c>
      <c r="L98" s="44">
        <f t="shared" si="47"/>
        <v>78.08898768</v>
      </c>
      <c r="M98" s="44">
        <f t="shared" si="47"/>
        <v>70.5668968</v>
      </c>
      <c r="N98" s="44">
        <f t="shared" si="47"/>
        <v>91.9782096</v>
      </c>
      <c r="O98" s="44">
        <f t="shared" si="47"/>
        <v>81.82582408</v>
      </c>
      <c r="P98" s="44">
        <f t="shared" si="47"/>
        <v>80.4356336</v>
      </c>
      <c r="Q98" s="44">
        <v>16527.1</v>
      </c>
      <c r="R98" s="44">
        <v>11924.30265</v>
      </c>
      <c r="S98" s="44">
        <f t="shared" si="16"/>
        <v>4602.79735</v>
      </c>
      <c r="T98" s="44">
        <v>398.8679236425</v>
      </c>
    </row>
    <row r="99" spans="1:20">
      <c r="Q99" s="44">
        <v>15105.8</v>
      </c>
      <c r="R99" s="44">
        <v>11193.3978</v>
      </c>
      <c r="S99" s="44">
        <f t="shared" si="16"/>
        <v>3912.4022</v>
      </c>
      <c r="T99" s="44">
        <v>374.41915641</v>
      </c>
    </row>
    <row r="100" spans="1:20">
      <c r="Q100" s="44">
        <v>15846</v>
      </c>
      <c r="R100" s="44">
        <v>12082.575</v>
      </c>
      <c r="S100" s="44">
        <f t="shared" si="16"/>
        <v>3763.425</v>
      </c>
      <c r="T100" s="44">
        <v>404.16213375</v>
      </c>
    </row>
    <row r="101" spans="1:20">
      <c r="Q101" s="44">
        <v>16233.4</v>
      </c>
      <c r="R101" s="44">
        <v>12735.1023</v>
      </c>
      <c r="S101" s="44">
        <f t="shared" si="16"/>
        <v>3498.2977</v>
      </c>
      <c r="T101" s="44">
        <v>425.989171935</v>
      </c>
    </row>
    <row r="102" spans="1:20">
      <c r="Q102" s="44">
        <v>17363.4</v>
      </c>
      <c r="R102" s="44">
        <v>13942.8102</v>
      </c>
      <c r="S102" s="44">
        <f t="shared" si="16"/>
        <v>3420.5898</v>
      </c>
      <c r="T102" s="44">
        <v>466.38700119</v>
      </c>
    </row>
    <row r="103" spans="1:20">
      <c r="Q103" s="44">
        <v>17426.4</v>
      </c>
      <c r="R103" s="44">
        <v>14254.7952</v>
      </c>
      <c r="S103" s="44">
        <f t="shared" si="16"/>
        <v>3171.6048</v>
      </c>
      <c r="T103" s="44">
        <v>476.82289944</v>
      </c>
    </row>
    <row r="104" spans="1:20">
      <c r="Q104" s="44">
        <v>16126.1</v>
      </c>
      <c r="R104" s="44">
        <v>13513.6718</v>
      </c>
      <c r="S104" s="44">
        <f t="shared" si="16"/>
        <v>2612.4282</v>
      </c>
      <c r="T104" s="44">
        <v>452.03232171</v>
      </c>
    </row>
    <row r="105" spans="1:20">
      <c r="Q105" s="44">
        <v>15577.8</v>
      </c>
      <c r="R105" s="44">
        <v>13194.3966</v>
      </c>
      <c r="S105" s="44">
        <f t="shared" si="16"/>
        <v>2383.4034</v>
      </c>
      <c r="T105" s="44">
        <v>441.35256627</v>
      </c>
    </row>
    <row r="106" spans="1:20">
      <c r="Q106" s="44">
        <v>16006.4</v>
      </c>
      <c r="R106" s="44">
        <v>13797.5168</v>
      </c>
      <c r="S106" s="44">
        <f t="shared" si="16"/>
        <v>2208.8832</v>
      </c>
      <c r="T106" s="44">
        <v>461.52693696</v>
      </c>
    </row>
    <row r="107" spans="1:20">
      <c r="Q107" s="44">
        <v>12886.5</v>
      </c>
      <c r="R107" s="44">
        <v>7983.18675</v>
      </c>
      <c r="S107" s="44">
        <f t="shared" si="16"/>
        <v>4903.31325</v>
      </c>
      <c r="T107" s="44">
        <v>252.2687013</v>
      </c>
    </row>
    <row r="108" spans="1:20">
      <c r="Q108" s="44">
        <v>13079.8</v>
      </c>
      <c r="R108" s="44">
        <v>8554.1892</v>
      </c>
      <c r="S108" s="44">
        <f t="shared" si="16"/>
        <v>4525.6108</v>
      </c>
      <c r="T108" s="44">
        <v>270.31237872</v>
      </c>
    </row>
    <row r="109" spans="1:20">
      <c r="Q109" s="44">
        <v>13715.93</v>
      </c>
      <c r="R109" s="44">
        <v>9175.95717</v>
      </c>
      <c r="S109" s="44">
        <f t="shared" si="16"/>
        <v>4539.97283</v>
      </c>
      <c r="T109" s="44">
        <v>289.960246572</v>
      </c>
    </row>
    <row r="110" spans="1:20">
      <c r="Q110" s="44">
        <v>14658.9</v>
      </c>
      <c r="R110" s="44">
        <v>9982.7109</v>
      </c>
      <c r="S110" s="44">
        <f t="shared" si="16"/>
        <v>4676.1891</v>
      </c>
      <c r="T110" s="44">
        <v>315.45366444</v>
      </c>
    </row>
    <row r="111" spans="1:20">
      <c r="Q111" s="44">
        <v>14158.5</v>
      </c>
      <c r="R111" s="44">
        <v>9925.1085</v>
      </c>
      <c r="S111" s="44">
        <f t="shared" si="16"/>
        <v>4233.3915</v>
      </c>
      <c r="T111" s="44">
        <v>313.6334286</v>
      </c>
    </row>
    <row r="112" spans="1:20">
      <c r="Q112" s="44">
        <v>13940.1</v>
      </c>
      <c r="R112" s="44">
        <v>9904.44105</v>
      </c>
      <c r="S112" s="44">
        <f t="shared" si="16"/>
        <v>4035.65895</v>
      </c>
      <c r="T112" s="44">
        <v>312.98033718</v>
      </c>
    </row>
    <row r="113" spans="17:20">
      <c r="Q113" s="44">
        <v>14546.1</v>
      </c>
      <c r="R113" s="44">
        <v>10495.01115</v>
      </c>
      <c r="S113" s="44">
        <f t="shared" si="16"/>
        <v>4051.08885</v>
      </c>
      <c r="T113" s="44">
        <v>331.64235234</v>
      </c>
    </row>
    <row r="114" spans="17:20">
      <c r="Q114" s="44">
        <v>15085.2</v>
      </c>
      <c r="R114" s="44">
        <v>11178.1332</v>
      </c>
      <c r="S114" s="44">
        <f t="shared" si="16"/>
        <v>3907.0668</v>
      </c>
      <c r="T114" s="44">
        <v>353.22900912</v>
      </c>
    </row>
    <row r="115" spans="17:20">
      <c r="Q115" s="44">
        <v>16901</v>
      </c>
      <c r="R115" s="44">
        <v>12887.0125</v>
      </c>
      <c r="S115" s="44">
        <f t="shared" si="16"/>
        <v>4013.9875</v>
      </c>
      <c r="T115" s="44">
        <v>407.229595</v>
      </c>
    </row>
    <row r="116" spans="17:20">
      <c r="Q116" s="44">
        <v>16124.7</v>
      </c>
      <c r="R116" s="44">
        <v>12649.82715</v>
      </c>
      <c r="S116" s="44">
        <f t="shared" si="16"/>
        <v>3474.87285</v>
      </c>
      <c r="T116" s="44">
        <v>399.73453794</v>
      </c>
    </row>
    <row r="117" spans="17:20">
      <c r="Q117" s="44">
        <v>16488</v>
      </c>
      <c r="R117" s="44">
        <v>13239.864</v>
      </c>
      <c r="S117" s="44">
        <f t="shared" si="16"/>
        <v>3248.136</v>
      </c>
      <c r="T117" s="44">
        <v>418.3797024</v>
      </c>
    </row>
    <row r="118" spans="17:20">
      <c r="Q118" s="44">
        <v>18097.4</v>
      </c>
      <c r="R118" s="44">
        <v>14803.6732</v>
      </c>
      <c r="S118" s="44">
        <f t="shared" si="16"/>
        <v>3293.7268</v>
      </c>
      <c r="T118" s="44">
        <v>467.79607312</v>
      </c>
    </row>
    <row r="119" spans="17:20">
      <c r="Q119" s="44">
        <v>15078.7</v>
      </c>
      <c r="R119" s="44">
        <v>12635.9506</v>
      </c>
      <c r="S119" s="44">
        <f t="shared" si="16"/>
        <v>2442.7494</v>
      </c>
      <c r="T119" s="44">
        <v>399.29603896</v>
      </c>
    </row>
    <row r="120" spans="17:20">
      <c r="Q120" s="44">
        <v>15213.2</v>
      </c>
      <c r="R120" s="44">
        <v>12885.5804</v>
      </c>
      <c r="S120" s="44">
        <f t="shared" si="16"/>
        <v>2327.6196</v>
      </c>
      <c r="T120" s="44">
        <v>407.18434064</v>
      </c>
    </row>
    <row r="121" spans="17:20">
      <c r="Q121" s="44">
        <v>14348.1</v>
      </c>
      <c r="R121" s="44">
        <v>12368.0622</v>
      </c>
      <c r="S121" s="44">
        <f t="shared" si="16"/>
        <v>1980.0378</v>
      </c>
      <c r="T121" s="44">
        <v>390.83076552</v>
      </c>
    </row>
    <row r="122" spans="17:20">
      <c r="Q122" s="44">
        <v>1305.2</v>
      </c>
      <c r="R122" s="44">
        <v>808.5714</v>
      </c>
      <c r="S122" s="44">
        <f t="shared" si="16"/>
        <v>496.6286</v>
      </c>
      <c r="T122" s="44">
        <v>22.6399992</v>
      </c>
    </row>
    <row r="123" spans="17:20">
      <c r="Q123" s="44">
        <v>1307.93</v>
      </c>
      <c r="R123" s="44">
        <v>855.38622</v>
      </c>
      <c r="S123" s="44">
        <f t="shared" si="16"/>
        <v>452.54378</v>
      </c>
      <c r="T123" s="44">
        <v>23.95081416</v>
      </c>
    </row>
    <row r="124" spans="17:20">
      <c r="Q124" s="44">
        <v>1420</v>
      </c>
      <c r="R124" s="44">
        <v>949.98</v>
      </c>
      <c r="S124" s="44">
        <f t="shared" si="16"/>
        <v>470.02</v>
      </c>
      <c r="T124" s="44">
        <v>26.59944</v>
      </c>
    </row>
    <row r="125" spans="17:20">
      <c r="Q125" s="44">
        <v>1183.2</v>
      </c>
      <c r="R125" s="44">
        <v>805.7592</v>
      </c>
      <c r="S125" s="44">
        <f t="shared" si="16"/>
        <v>377.4408</v>
      </c>
      <c r="T125" s="44">
        <v>22.5612576</v>
      </c>
    </row>
    <row r="126" spans="17:20">
      <c r="Q126" s="44">
        <v>1100.5</v>
      </c>
      <c r="R126" s="44">
        <v>771.4505</v>
      </c>
      <c r="S126" s="44">
        <f t="shared" si="16"/>
        <v>329.0495</v>
      </c>
      <c r="T126" s="44">
        <v>21.600614</v>
      </c>
    </row>
    <row r="127" spans="17:20">
      <c r="Q127" s="44">
        <v>1010.1</v>
      </c>
      <c r="R127" s="44">
        <v>717.67605</v>
      </c>
      <c r="S127" s="44">
        <f t="shared" si="16"/>
        <v>292.42395</v>
      </c>
      <c r="T127" s="44">
        <v>20.0949294</v>
      </c>
    </row>
    <row r="128" spans="17:20">
      <c r="Q128" s="44">
        <v>955.4</v>
      </c>
      <c r="R128" s="44">
        <v>689.3211</v>
      </c>
      <c r="S128" s="44">
        <f t="shared" si="16"/>
        <v>266.0789</v>
      </c>
      <c r="T128" s="44">
        <v>19.3009908</v>
      </c>
    </row>
    <row r="129" spans="17:20">
      <c r="Q129" s="44">
        <v>851.7</v>
      </c>
      <c r="R129" s="44">
        <v>631.1097</v>
      </c>
      <c r="S129" s="44">
        <f t="shared" si="16"/>
        <v>220.5903</v>
      </c>
      <c r="T129" s="44">
        <v>17.6710716</v>
      </c>
    </row>
    <row r="130" spans="17:20">
      <c r="Q130" s="44">
        <v>632.3</v>
      </c>
      <c r="R130" s="44">
        <v>482.12875</v>
      </c>
      <c r="S130" s="44">
        <f t="shared" ref="S130:S193" si="48">Q130-R130</f>
        <v>150.17125</v>
      </c>
      <c r="T130" s="44">
        <v>13.499605</v>
      </c>
    </row>
    <row r="131" spans="17:20">
      <c r="Q131" s="44">
        <v>615.8</v>
      </c>
      <c r="R131" s="44">
        <v>483.0951</v>
      </c>
      <c r="S131" s="44">
        <f t="shared" si="48"/>
        <v>132.7049</v>
      </c>
      <c r="T131" s="44">
        <v>13.5266628</v>
      </c>
    </row>
    <row r="132" spans="17:20">
      <c r="Q132" s="44">
        <v>558.6</v>
      </c>
      <c r="R132" s="44">
        <v>448.5558</v>
      </c>
      <c r="S132" s="44">
        <f t="shared" si="48"/>
        <v>110.0442</v>
      </c>
      <c r="T132" s="44">
        <v>12.5595624</v>
      </c>
    </row>
    <row r="133" spans="17:20">
      <c r="Q133" s="44">
        <v>515</v>
      </c>
      <c r="R133" s="44">
        <v>421.27</v>
      </c>
      <c r="S133" s="44">
        <f t="shared" si="48"/>
        <v>93.73</v>
      </c>
      <c r="T133" s="44">
        <v>11.79556</v>
      </c>
    </row>
    <row r="134" spans="17:20">
      <c r="Q134" s="44">
        <v>566</v>
      </c>
      <c r="R134" s="44">
        <v>474.308</v>
      </c>
      <c r="S134" s="44">
        <f t="shared" si="48"/>
        <v>91.692</v>
      </c>
      <c r="T134" s="44">
        <v>13.280624</v>
      </c>
    </row>
    <row r="135" spans="17:20">
      <c r="Q135" s="44">
        <v>545.2</v>
      </c>
      <c r="R135" s="44">
        <v>461.7844</v>
      </c>
      <c r="S135" s="44">
        <f t="shared" si="48"/>
        <v>83.4156</v>
      </c>
      <c r="T135" s="44">
        <v>12.9299632</v>
      </c>
    </row>
    <row r="136" spans="17:20">
      <c r="Q136" s="44">
        <v>450.4</v>
      </c>
      <c r="R136" s="44">
        <v>388.2448</v>
      </c>
      <c r="S136" s="44">
        <f t="shared" si="48"/>
        <v>62.1552</v>
      </c>
      <c r="T136" s="44">
        <v>10.8708544</v>
      </c>
    </row>
    <row r="137" spans="17:20">
      <c r="Q137" s="44">
        <v>32160.4</v>
      </c>
      <c r="R137" s="44">
        <v>19923.3678</v>
      </c>
      <c r="S137" s="44">
        <f t="shared" si="48"/>
        <v>12237.0322</v>
      </c>
      <c r="T137" s="44">
        <v>741.14928216</v>
      </c>
    </row>
    <row r="138" spans="17:20">
      <c r="Q138" s="44">
        <v>32707.13</v>
      </c>
      <c r="R138" s="44">
        <v>21390.46302</v>
      </c>
      <c r="S138" s="44">
        <f t="shared" si="48"/>
        <v>11316.66698</v>
      </c>
      <c r="T138" s="44">
        <v>795.725224344</v>
      </c>
    </row>
    <row r="139" spans="17:20">
      <c r="Q139" s="44">
        <v>34741.91</v>
      </c>
      <c r="R139" s="44">
        <v>23242.33779</v>
      </c>
      <c r="S139" s="44">
        <f t="shared" si="48"/>
        <v>11499.57221</v>
      </c>
      <c r="T139" s="44">
        <v>864.614965788</v>
      </c>
    </row>
    <row r="140" spans="17:20">
      <c r="Q140" s="44">
        <v>36024.3</v>
      </c>
      <c r="R140" s="44">
        <v>24532.5483</v>
      </c>
      <c r="S140" s="44">
        <f t="shared" si="48"/>
        <v>11491.7517</v>
      </c>
      <c r="T140" s="44">
        <v>912.61079676</v>
      </c>
    </row>
    <row r="141" spans="17:20">
      <c r="Q141" s="44">
        <v>31689.5</v>
      </c>
      <c r="R141" s="44">
        <v>22214.3395</v>
      </c>
      <c r="S141" s="44">
        <f t="shared" si="48"/>
        <v>9475.1605</v>
      </c>
      <c r="T141" s="44">
        <v>826.3734294</v>
      </c>
    </row>
    <row r="142" spans="17:20">
      <c r="Q142" s="44">
        <v>31785.5</v>
      </c>
      <c r="R142" s="44">
        <v>22583.59775</v>
      </c>
      <c r="S142" s="44">
        <f t="shared" si="48"/>
        <v>9201.90225</v>
      </c>
      <c r="T142" s="44">
        <v>840.1098363</v>
      </c>
    </row>
    <row r="143" spans="17:20">
      <c r="Q143" s="44">
        <v>30599.6</v>
      </c>
      <c r="R143" s="44">
        <v>22077.6114</v>
      </c>
      <c r="S143" s="44">
        <f t="shared" si="48"/>
        <v>8521.9886</v>
      </c>
      <c r="T143" s="44">
        <v>821.28714408</v>
      </c>
    </row>
    <row r="144" spans="17:20">
      <c r="Q144" s="44">
        <v>30122.6</v>
      </c>
      <c r="R144" s="44">
        <v>22320.8466</v>
      </c>
      <c r="S144" s="44">
        <f t="shared" si="48"/>
        <v>7801.7534</v>
      </c>
      <c r="T144" s="44">
        <v>830.33549352</v>
      </c>
    </row>
    <row r="145" spans="17:20">
      <c r="Q145" s="44">
        <v>29550.3</v>
      </c>
      <c r="R145" s="44">
        <v>22532.10375</v>
      </c>
      <c r="S145" s="44">
        <f t="shared" si="48"/>
        <v>7018.19625</v>
      </c>
      <c r="T145" s="44">
        <v>838.1942595</v>
      </c>
    </row>
    <row r="146" spans="17:20">
      <c r="Q146" s="44">
        <v>28750</v>
      </c>
      <c r="R146" s="44">
        <v>22554.375</v>
      </c>
      <c r="S146" s="44">
        <f t="shared" si="48"/>
        <v>6195.625</v>
      </c>
      <c r="T146" s="44">
        <v>839.02275</v>
      </c>
    </row>
    <row r="147" spans="17:20">
      <c r="Q147" s="44">
        <v>30561.3</v>
      </c>
      <c r="R147" s="44">
        <v>24540.7239</v>
      </c>
      <c r="S147" s="44">
        <f t="shared" si="48"/>
        <v>6020.5761</v>
      </c>
      <c r="T147" s="44">
        <v>912.91492908</v>
      </c>
    </row>
    <row r="148" spans="17:20">
      <c r="Q148" s="44">
        <v>29859</v>
      </c>
      <c r="R148" s="44">
        <v>24424.662</v>
      </c>
      <c r="S148" s="44">
        <f t="shared" si="48"/>
        <v>5434.338</v>
      </c>
      <c r="T148" s="44">
        <v>908.5974264</v>
      </c>
    </row>
    <row r="149" spans="17:20">
      <c r="Q149" s="44">
        <v>31041.2</v>
      </c>
      <c r="R149" s="44">
        <v>26012.5256</v>
      </c>
      <c r="S149" s="44">
        <f t="shared" si="48"/>
        <v>5028.6744</v>
      </c>
      <c r="T149" s="44">
        <v>967.66595232</v>
      </c>
    </row>
    <row r="150" spans="17:20">
      <c r="Q150" s="44">
        <v>32245.3</v>
      </c>
      <c r="R150" s="44">
        <v>27311.7691</v>
      </c>
      <c r="S150" s="44">
        <f t="shared" si="48"/>
        <v>4933.5309</v>
      </c>
      <c r="T150" s="44">
        <v>1015.99781052</v>
      </c>
    </row>
    <row r="151" spans="17:20">
      <c r="Q151" s="44">
        <v>33080.3</v>
      </c>
      <c r="R151" s="44">
        <v>28515.2186</v>
      </c>
      <c r="S151" s="44">
        <f t="shared" si="48"/>
        <v>4565.0814</v>
      </c>
      <c r="T151" s="44">
        <v>1060.76613192</v>
      </c>
    </row>
    <row r="152" spans="17:20">
      <c r="Q152" s="44">
        <v>12352.3</v>
      </c>
      <c r="R152" s="44">
        <v>7652.24985</v>
      </c>
      <c r="S152" s="44">
        <f t="shared" si="48"/>
        <v>4700.05015</v>
      </c>
      <c r="T152" s="44">
        <v>26.782874475</v>
      </c>
    </row>
    <row r="153" spans="17:20">
      <c r="Q153" s="44">
        <v>11895.25</v>
      </c>
      <c r="R153" s="44">
        <v>7779.4935</v>
      </c>
      <c r="S153" s="44">
        <f t="shared" si="48"/>
        <v>4115.7565</v>
      </c>
      <c r="T153" s="44">
        <v>27.22822725</v>
      </c>
    </row>
    <row r="154" spans="17:20">
      <c r="Q154" s="44">
        <v>12416.43</v>
      </c>
      <c r="R154" s="44">
        <v>8306.59167</v>
      </c>
      <c r="S154" s="44">
        <f t="shared" si="48"/>
        <v>4109.83833</v>
      </c>
      <c r="T154" s="44">
        <v>29.073070845</v>
      </c>
    </row>
    <row r="155" spans="17:20">
      <c r="Q155" s="44">
        <v>11446.1</v>
      </c>
      <c r="R155" s="44">
        <v>7794.7941</v>
      </c>
      <c r="S155" s="44">
        <f t="shared" si="48"/>
        <v>3651.3059</v>
      </c>
      <c r="T155" s="44">
        <v>27.28177935</v>
      </c>
    </row>
    <row r="156" spans="17:20">
      <c r="Q156" s="44">
        <v>10348.5</v>
      </c>
      <c r="R156" s="44">
        <v>7254.2985</v>
      </c>
      <c r="S156" s="44">
        <f t="shared" si="48"/>
        <v>3094.2015</v>
      </c>
      <c r="T156" s="44">
        <v>25.39004475</v>
      </c>
    </row>
    <row r="157" spans="17:20">
      <c r="Q157" s="44">
        <v>8410.2</v>
      </c>
      <c r="R157" s="44">
        <v>5975.4471</v>
      </c>
      <c r="S157" s="44">
        <f t="shared" si="48"/>
        <v>2434.7529</v>
      </c>
      <c r="T157" s="44">
        <v>20.91406485</v>
      </c>
    </row>
    <row r="158" spans="17:20">
      <c r="Q158" s="44">
        <v>7518.2</v>
      </c>
      <c r="R158" s="44">
        <v>5424.3813</v>
      </c>
      <c r="S158" s="44">
        <f t="shared" si="48"/>
        <v>2093.8187</v>
      </c>
      <c r="T158" s="44">
        <v>18.98533455</v>
      </c>
    </row>
    <row r="159" spans="17:20">
      <c r="Q159" s="44">
        <v>6592.6</v>
      </c>
      <c r="R159" s="44">
        <v>4885.1166</v>
      </c>
      <c r="S159" s="44">
        <f t="shared" si="48"/>
        <v>1707.4834</v>
      </c>
      <c r="T159" s="44">
        <v>17.0979081</v>
      </c>
    </row>
    <row r="160" spans="17:20">
      <c r="Q160" s="44">
        <v>7820</v>
      </c>
      <c r="R160" s="44">
        <v>5962.75</v>
      </c>
      <c r="S160" s="44">
        <f t="shared" si="48"/>
        <v>1857.25</v>
      </c>
      <c r="T160" s="44">
        <v>20.869625</v>
      </c>
    </row>
    <row r="161" spans="17:20">
      <c r="Q161" s="44">
        <v>8320.6</v>
      </c>
      <c r="R161" s="44">
        <v>6527.5107</v>
      </c>
      <c r="S161" s="44">
        <f t="shared" si="48"/>
        <v>1793.0893</v>
      </c>
      <c r="T161" s="44">
        <v>22.84628745</v>
      </c>
    </row>
    <row r="162" spans="17:20">
      <c r="Q162" s="44">
        <v>8616.7</v>
      </c>
      <c r="R162" s="44">
        <v>6919.2101</v>
      </c>
      <c r="S162" s="44">
        <f t="shared" si="48"/>
        <v>1697.4899</v>
      </c>
      <c r="T162" s="44">
        <v>24.21723535</v>
      </c>
    </row>
    <row r="163" spans="17:20">
      <c r="Q163" s="44">
        <v>8740.1</v>
      </c>
      <c r="R163" s="44">
        <v>7149.4018</v>
      </c>
      <c r="S163" s="44">
        <f t="shared" si="48"/>
        <v>1590.6982</v>
      </c>
      <c r="T163" s="44">
        <v>25.0229063</v>
      </c>
    </row>
    <row r="164" spans="17:20">
      <c r="Q164" s="44">
        <v>8036.5</v>
      </c>
      <c r="R164" s="44">
        <v>6734.587</v>
      </c>
      <c r="S164" s="44">
        <f t="shared" si="48"/>
        <v>1301.913</v>
      </c>
      <c r="T164" s="44">
        <v>23.5710545</v>
      </c>
    </row>
    <row r="165" spans="17:20">
      <c r="Q165" s="44">
        <v>8505.7</v>
      </c>
      <c r="R165" s="44">
        <v>7204.3279</v>
      </c>
      <c r="S165" s="44">
        <f t="shared" si="48"/>
        <v>1301.3721</v>
      </c>
      <c r="T165" s="44">
        <v>25.21514765</v>
      </c>
    </row>
    <row r="166" spans="17:20">
      <c r="Q166" s="44">
        <v>8519</v>
      </c>
      <c r="R166" s="44">
        <v>7343.378</v>
      </c>
      <c r="S166" s="44">
        <f t="shared" si="48"/>
        <v>1175.622</v>
      </c>
      <c r="T166" s="44">
        <v>25.701823</v>
      </c>
    </row>
    <row r="167" spans="17:20">
      <c r="Q167" s="44">
        <v>22540.8</v>
      </c>
      <c r="R167" s="44">
        <v>13964.0256</v>
      </c>
      <c r="S167" s="44">
        <f t="shared" si="48"/>
        <v>8576.7744</v>
      </c>
      <c r="T167" s="44">
        <v>562.0520304</v>
      </c>
    </row>
    <row r="168" spans="17:20">
      <c r="Q168" s="44">
        <v>23329.77</v>
      </c>
      <c r="R168" s="44">
        <v>15257.66958</v>
      </c>
      <c r="S168" s="44">
        <f t="shared" si="48"/>
        <v>8072.10042</v>
      </c>
      <c r="T168" s="44">
        <v>614.121200595</v>
      </c>
    </row>
    <row r="169" spans="17:20">
      <c r="Q169" s="44">
        <v>23906.05</v>
      </c>
      <c r="R169" s="44">
        <v>15993.14745</v>
      </c>
      <c r="S169" s="44">
        <f t="shared" si="48"/>
        <v>7912.90255</v>
      </c>
      <c r="T169" s="44">
        <v>643.7241848625</v>
      </c>
    </row>
    <row r="170" spans="17:20">
      <c r="Q170" s="44">
        <v>25043.1</v>
      </c>
      <c r="R170" s="44">
        <v>17054.3511</v>
      </c>
      <c r="S170" s="44">
        <f t="shared" si="48"/>
        <v>7988.7489</v>
      </c>
      <c r="T170" s="44">
        <v>686.437631775</v>
      </c>
    </row>
    <row r="171" spans="17:20">
      <c r="Q171" s="44">
        <v>24717.6</v>
      </c>
      <c r="R171" s="44">
        <v>17327.0376</v>
      </c>
      <c r="S171" s="44">
        <f t="shared" si="48"/>
        <v>7390.5624</v>
      </c>
      <c r="T171" s="44">
        <v>697.4132634</v>
      </c>
    </row>
    <row r="172" spans="17:20">
      <c r="Q172" s="44">
        <v>24322.1</v>
      </c>
      <c r="R172" s="44">
        <v>17280.85205</v>
      </c>
      <c r="S172" s="44">
        <f t="shared" si="48"/>
        <v>7041.24795</v>
      </c>
      <c r="T172" s="44">
        <v>695.5542950125</v>
      </c>
    </row>
    <row r="173" spans="17:20">
      <c r="Q173" s="44">
        <v>23860</v>
      </c>
      <c r="R173" s="44">
        <v>17214.99</v>
      </c>
      <c r="S173" s="44">
        <f t="shared" si="48"/>
        <v>6645.01</v>
      </c>
      <c r="T173" s="44">
        <v>692.9033475</v>
      </c>
    </row>
    <row r="174" spans="17:20">
      <c r="Q174" s="44">
        <v>21593.3</v>
      </c>
      <c r="R174" s="44">
        <v>16000.6353</v>
      </c>
      <c r="S174" s="44">
        <f t="shared" si="48"/>
        <v>5592.6647</v>
      </c>
      <c r="T174" s="44">
        <v>644.025570825</v>
      </c>
    </row>
    <row r="175" spans="17:20">
      <c r="Q175" s="44">
        <v>23018.5</v>
      </c>
      <c r="R175" s="44">
        <v>17551.60625</v>
      </c>
      <c r="S175" s="44">
        <f t="shared" si="48"/>
        <v>5466.89375</v>
      </c>
      <c r="T175" s="44">
        <v>706.4521515625</v>
      </c>
    </row>
    <row r="176" spans="17:20">
      <c r="Q176" s="44">
        <v>23524.9</v>
      </c>
      <c r="R176" s="44">
        <v>18455.28405</v>
      </c>
      <c r="S176" s="44">
        <f t="shared" si="48"/>
        <v>5069.61595</v>
      </c>
      <c r="T176" s="44">
        <v>742.8251830125</v>
      </c>
    </row>
    <row r="177" spans="17:20">
      <c r="Q177" s="44">
        <v>27406.5</v>
      </c>
      <c r="R177" s="44">
        <v>22007.4195</v>
      </c>
      <c r="S177" s="44">
        <f t="shared" si="48"/>
        <v>5399.0805</v>
      </c>
      <c r="T177" s="44">
        <v>885.798634875</v>
      </c>
    </row>
    <row r="178" spans="17:20">
      <c r="Q178" s="44">
        <v>31024.1</v>
      </c>
      <c r="R178" s="44">
        <v>25377.7138</v>
      </c>
      <c r="S178" s="44">
        <f t="shared" si="48"/>
        <v>5646.3862</v>
      </c>
      <c r="T178" s="44">
        <v>1021.45298045</v>
      </c>
    </row>
    <row r="179" spans="17:20">
      <c r="Q179" s="44">
        <v>30285.4</v>
      </c>
      <c r="R179" s="44">
        <v>25379.1652</v>
      </c>
      <c r="S179" s="44">
        <f t="shared" si="48"/>
        <v>4906.2348</v>
      </c>
      <c r="T179" s="44">
        <v>1021.5113993</v>
      </c>
    </row>
    <row r="180" spans="17:20">
      <c r="Q180" s="44">
        <v>32284.2</v>
      </c>
      <c r="R180" s="44">
        <v>27344.7174</v>
      </c>
      <c r="S180" s="44">
        <f t="shared" si="48"/>
        <v>4939.4826</v>
      </c>
      <c r="T180" s="44">
        <v>1100.62487535</v>
      </c>
    </row>
    <row r="181" spans="17:20">
      <c r="Q181" s="44">
        <v>33560.1</v>
      </c>
      <c r="R181" s="44">
        <v>28928.8062</v>
      </c>
      <c r="S181" s="44">
        <f t="shared" si="48"/>
        <v>4631.2938</v>
      </c>
      <c r="T181" s="44">
        <v>1164.38444955</v>
      </c>
    </row>
    <row r="182" spans="17:20">
      <c r="Q182" s="44">
        <v>8422.2</v>
      </c>
      <c r="R182" s="44">
        <v>5217.5529</v>
      </c>
      <c r="S182" s="44">
        <f t="shared" si="48"/>
        <v>3204.6471</v>
      </c>
      <c r="T182" s="44">
        <v>60.262735995</v>
      </c>
    </row>
    <row r="183" spans="17:20">
      <c r="Q183" s="44">
        <v>7707.7</v>
      </c>
      <c r="R183" s="44">
        <v>5040.8358</v>
      </c>
      <c r="S183" s="44">
        <f t="shared" si="48"/>
        <v>2666.8642</v>
      </c>
      <c r="T183" s="44">
        <v>58.22165349</v>
      </c>
    </row>
    <row r="184" spans="17:20">
      <c r="Q184" s="44">
        <v>8424.21</v>
      </c>
      <c r="R184" s="44">
        <v>5635.79649</v>
      </c>
      <c r="S184" s="44">
        <f t="shared" si="48"/>
        <v>2788.41351</v>
      </c>
      <c r="T184" s="44">
        <v>65.0934494595</v>
      </c>
    </row>
    <row r="185" spans="17:20">
      <c r="Q185" s="44">
        <v>9185.8</v>
      </c>
      <c r="R185" s="44">
        <v>6255.5298</v>
      </c>
      <c r="S185" s="44">
        <f t="shared" si="48"/>
        <v>2930.2702</v>
      </c>
      <c r="T185" s="44">
        <v>72.25136919</v>
      </c>
    </row>
    <row r="186" spans="17:20">
      <c r="Q186" s="44">
        <v>9937.9</v>
      </c>
      <c r="R186" s="44">
        <v>6966.4679</v>
      </c>
      <c r="S186" s="44">
        <f t="shared" si="48"/>
        <v>2971.4321</v>
      </c>
      <c r="T186" s="44">
        <v>80.462704245</v>
      </c>
    </row>
    <row r="187" spans="17:20">
      <c r="Q187" s="44">
        <v>10580.5</v>
      </c>
      <c r="R187" s="44">
        <v>7517.44525</v>
      </c>
      <c r="S187" s="44">
        <f t="shared" si="48"/>
        <v>3063.05475</v>
      </c>
      <c r="T187" s="44">
        <v>86.8264926375</v>
      </c>
    </row>
    <row r="188" spans="17:20">
      <c r="Q188" s="44">
        <v>11048.7</v>
      </c>
      <c r="R188" s="44">
        <v>7971.63705</v>
      </c>
      <c r="S188" s="44">
        <f t="shared" si="48"/>
        <v>3077.06295</v>
      </c>
      <c r="T188" s="44">
        <v>92.0724079275</v>
      </c>
    </row>
    <row r="189" spans="17:20">
      <c r="Q189" s="44">
        <v>10840.9</v>
      </c>
      <c r="R189" s="44">
        <v>8033.1069</v>
      </c>
      <c r="S189" s="44">
        <f t="shared" si="48"/>
        <v>2807.7931</v>
      </c>
      <c r="T189" s="44">
        <v>92.782384695</v>
      </c>
    </row>
    <row r="190" spans="17:20">
      <c r="Q190" s="44">
        <v>18559.3</v>
      </c>
      <c r="R190" s="44">
        <v>14151.46625</v>
      </c>
      <c r="S190" s="44">
        <f t="shared" si="48"/>
        <v>4407.83375</v>
      </c>
      <c r="T190" s="44">
        <v>163.4494351875</v>
      </c>
    </row>
    <row r="191" spans="17:20">
      <c r="Q191" s="44">
        <v>16908.8</v>
      </c>
      <c r="R191" s="44">
        <v>13264.9536</v>
      </c>
      <c r="S191" s="44">
        <f t="shared" si="48"/>
        <v>3643.8464</v>
      </c>
      <c r="T191" s="44">
        <v>153.21021408</v>
      </c>
    </row>
    <row r="192" spans="17:20">
      <c r="Q192" s="44">
        <v>19451.5</v>
      </c>
      <c r="R192" s="44">
        <v>15619.5545</v>
      </c>
      <c r="S192" s="44">
        <f t="shared" si="48"/>
        <v>3831.9455</v>
      </c>
      <c r="T192" s="44">
        <v>180.405854475</v>
      </c>
    </row>
    <row r="193" spans="17:20">
      <c r="Q193" s="44">
        <v>20700.9</v>
      </c>
      <c r="R193" s="44">
        <v>16933.3362</v>
      </c>
      <c r="S193" s="44">
        <f t="shared" si="48"/>
        <v>3767.5638</v>
      </c>
      <c r="T193" s="44">
        <v>195.58003311</v>
      </c>
    </row>
    <row r="194" spans="17:20">
      <c r="Q194" s="44">
        <v>21268.6</v>
      </c>
      <c r="R194" s="44">
        <v>17823.0868</v>
      </c>
      <c r="S194" s="44">
        <f t="shared" ref="S194:S257" si="49">Q194-R194</f>
        <v>3445.5132</v>
      </c>
      <c r="T194" s="44">
        <v>205.85665254</v>
      </c>
    </row>
    <row r="195" spans="17:20">
      <c r="Q195" s="44">
        <v>21111.5</v>
      </c>
      <c r="R195" s="44">
        <v>17881.4405</v>
      </c>
      <c r="S195" s="44">
        <f t="shared" si="49"/>
        <v>3230.0595</v>
      </c>
      <c r="T195" s="44">
        <v>206.530637775</v>
      </c>
    </row>
    <row r="196" spans="17:20">
      <c r="Q196" s="44">
        <v>23438.2</v>
      </c>
      <c r="R196" s="44">
        <v>20203.7284</v>
      </c>
      <c r="S196" s="44">
        <f t="shared" si="49"/>
        <v>3234.4716</v>
      </c>
      <c r="T196" s="44">
        <v>233.35306302</v>
      </c>
    </row>
    <row r="197" spans="17:20">
      <c r="Q197" s="44">
        <v>150.1</v>
      </c>
      <c r="R197" s="44">
        <v>92.98695</v>
      </c>
      <c r="S197" s="44">
        <f t="shared" si="49"/>
        <v>57.11305</v>
      </c>
      <c r="T197" s="44">
        <v>3.115062825</v>
      </c>
    </row>
    <row r="198" spans="17:20">
      <c r="Q198" s="44">
        <v>18848.55</v>
      </c>
      <c r="R198" s="44">
        <v>12326.9517</v>
      </c>
      <c r="S198" s="44">
        <f t="shared" si="49"/>
        <v>6521.5983</v>
      </c>
      <c r="T198" s="44">
        <v>412.95288195</v>
      </c>
    </row>
    <row r="199" spans="17:20">
      <c r="Q199" s="44">
        <v>19451.6</v>
      </c>
      <c r="R199" s="44">
        <v>13013.1204</v>
      </c>
      <c r="S199" s="44">
        <f t="shared" si="49"/>
        <v>6438.4796</v>
      </c>
      <c r="T199" s="44">
        <v>435.9395334</v>
      </c>
    </row>
    <row r="200" spans="17:20">
      <c r="Q200" s="44">
        <v>19998.5</v>
      </c>
      <c r="R200" s="44">
        <v>13618.9785</v>
      </c>
      <c r="S200" s="44">
        <f t="shared" si="49"/>
        <v>6379.5215</v>
      </c>
      <c r="T200" s="44">
        <v>456.23577975</v>
      </c>
    </row>
    <row r="201" spans="17:20">
      <c r="Q201" s="44">
        <v>20242.4</v>
      </c>
      <c r="R201" s="44">
        <v>14189.9224</v>
      </c>
      <c r="S201" s="44">
        <f t="shared" si="49"/>
        <v>6052.4776</v>
      </c>
      <c r="T201" s="44">
        <v>475.3624004</v>
      </c>
    </row>
    <row r="202" spans="17:20">
      <c r="Q202" s="44">
        <v>21100.2</v>
      </c>
      <c r="R202" s="44">
        <v>14991.6921</v>
      </c>
      <c r="S202" s="44">
        <f t="shared" si="49"/>
        <v>6108.5079</v>
      </c>
      <c r="T202" s="44">
        <v>502.22168535</v>
      </c>
    </row>
    <row r="203" spans="17:20">
      <c r="Q203" s="44">
        <v>22032.1</v>
      </c>
      <c r="R203" s="44">
        <v>15896.16015</v>
      </c>
      <c r="S203" s="44">
        <f t="shared" si="49"/>
        <v>6135.93985</v>
      </c>
      <c r="T203" s="44">
        <v>532.521365025</v>
      </c>
    </row>
    <row r="204" spans="17:20">
      <c r="Q204" s="44">
        <v>23332.1</v>
      </c>
      <c r="R204" s="44">
        <v>17289.0861</v>
      </c>
      <c r="S204" s="44">
        <f t="shared" si="49"/>
        <v>6043.0139</v>
      </c>
      <c r="T204" s="44">
        <v>579.18438435</v>
      </c>
    </row>
    <row r="205" spans="17:20">
      <c r="Q205" s="44">
        <v>17978</v>
      </c>
      <c r="R205" s="44">
        <v>13708.225</v>
      </c>
      <c r="S205" s="44">
        <f t="shared" si="49"/>
        <v>4269.775</v>
      </c>
      <c r="T205" s="44">
        <v>459.2255375</v>
      </c>
    </row>
    <row r="206" spans="17:20">
      <c r="Q206" s="44">
        <v>18550.3</v>
      </c>
      <c r="R206" s="44">
        <v>14552.71035</v>
      </c>
      <c r="S206" s="44">
        <f t="shared" si="49"/>
        <v>3997.58965</v>
      </c>
      <c r="T206" s="44">
        <v>487.515796725</v>
      </c>
    </row>
    <row r="207" spans="17:20">
      <c r="Q207" s="44">
        <v>22468.7</v>
      </c>
      <c r="R207" s="44">
        <v>18042.3661</v>
      </c>
      <c r="S207" s="44">
        <f t="shared" si="49"/>
        <v>4426.3339</v>
      </c>
      <c r="T207" s="44">
        <v>604.41926435</v>
      </c>
    </row>
    <row r="208" spans="17:20">
      <c r="Q208" s="44">
        <v>24554.3</v>
      </c>
      <c r="R208" s="44">
        <v>20085.4174</v>
      </c>
      <c r="S208" s="44">
        <f t="shared" si="49"/>
        <v>4468.8826</v>
      </c>
      <c r="T208" s="44">
        <v>672.8614829</v>
      </c>
    </row>
    <row r="209" spans="17:20">
      <c r="Q209" s="44">
        <v>23193.3</v>
      </c>
      <c r="R209" s="44">
        <v>19435.9854</v>
      </c>
      <c r="S209" s="44">
        <f t="shared" si="49"/>
        <v>3757.3146</v>
      </c>
      <c r="T209" s="44">
        <v>651.1055109</v>
      </c>
    </row>
    <row r="210" spans="17:20">
      <c r="Q210" s="44">
        <v>24167.4</v>
      </c>
      <c r="R210" s="44">
        <v>20469.7878</v>
      </c>
      <c r="S210" s="44">
        <f t="shared" si="49"/>
        <v>3697.6122</v>
      </c>
      <c r="T210" s="44">
        <v>685.7378913</v>
      </c>
    </row>
    <row r="211" spans="17:20">
      <c r="Q211" s="44">
        <v>24030.4</v>
      </c>
      <c r="R211" s="44">
        <v>20714.2048</v>
      </c>
      <c r="S211" s="44">
        <f t="shared" si="49"/>
        <v>3316.1952</v>
      </c>
      <c r="T211" s="44">
        <v>693.9258608</v>
      </c>
    </row>
    <row r="212" spans="17:20">
      <c r="Q212" s="44">
        <v>299.2</v>
      </c>
      <c r="R212" s="44">
        <v>185.3544</v>
      </c>
      <c r="S212" s="44">
        <f t="shared" si="49"/>
        <v>113.8456</v>
      </c>
      <c r="T212" s="44">
        <v>2.56715844</v>
      </c>
    </row>
    <row r="213" spans="17:20">
      <c r="Q213" s="44">
        <v>54109.95</v>
      </c>
      <c r="R213" s="44">
        <v>35387.9073</v>
      </c>
      <c r="S213" s="44">
        <f t="shared" si="49"/>
        <v>18722.0427</v>
      </c>
      <c r="T213" s="44">
        <v>490.122516105</v>
      </c>
    </row>
    <row r="214" spans="17:20">
      <c r="Q214" s="44">
        <v>58330.53</v>
      </c>
      <c r="R214" s="44">
        <v>39023.12457</v>
      </c>
      <c r="S214" s="44">
        <f t="shared" si="49"/>
        <v>19307.40543</v>
      </c>
      <c r="T214" s="44">
        <v>540.4702752945</v>
      </c>
    </row>
    <row r="215" spans="17:20">
      <c r="Q215" s="44">
        <v>63819.8</v>
      </c>
      <c r="R215" s="44">
        <v>43461.2838</v>
      </c>
      <c r="S215" s="44">
        <f t="shared" si="49"/>
        <v>20358.5162</v>
      </c>
      <c r="T215" s="44">
        <v>601.93878063</v>
      </c>
    </row>
    <row r="216" spans="17:20">
      <c r="Q216" s="44">
        <v>62103.9</v>
      </c>
      <c r="R216" s="44">
        <v>43534.8339</v>
      </c>
      <c r="S216" s="44">
        <f t="shared" si="49"/>
        <v>18569.0661</v>
      </c>
      <c r="T216" s="44">
        <v>602.957449515</v>
      </c>
    </row>
    <row r="217" spans="17:20">
      <c r="Q217" s="44">
        <v>60732.7</v>
      </c>
      <c r="R217" s="44">
        <v>43150.58335</v>
      </c>
      <c r="S217" s="44">
        <f t="shared" si="49"/>
        <v>17582.11665</v>
      </c>
      <c r="T217" s="44">
        <v>597.6355793975</v>
      </c>
    </row>
    <row r="218" spans="17:20">
      <c r="Q218" s="44">
        <v>61327.6</v>
      </c>
      <c r="R218" s="44">
        <v>44247.8634</v>
      </c>
      <c r="S218" s="44">
        <f t="shared" si="49"/>
        <v>17079.7366</v>
      </c>
      <c r="T218" s="44">
        <v>612.83290809</v>
      </c>
    </row>
    <row r="219" spans="17:20">
      <c r="Q219" s="44">
        <v>65520.9</v>
      </c>
      <c r="R219" s="44">
        <v>48550.9869</v>
      </c>
      <c r="S219" s="44">
        <f t="shared" si="49"/>
        <v>16969.9131</v>
      </c>
      <c r="T219" s="44">
        <v>672.431168565</v>
      </c>
    </row>
    <row r="220" spans="17:20">
      <c r="Q220" s="44">
        <v>76364.6</v>
      </c>
      <c r="R220" s="44">
        <v>58228.0075</v>
      </c>
      <c r="S220" s="44">
        <f t="shared" si="49"/>
        <v>18136.5925</v>
      </c>
      <c r="T220" s="44">
        <v>806.457903875</v>
      </c>
    </row>
    <row r="221" spans="17:20">
      <c r="Q221" s="44">
        <v>75371.8</v>
      </c>
      <c r="R221" s="44">
        <v>59129.1771</v>
      </c>
      <c r="S221" s="44">
        <f t="shared" si="49"/>
        <v>16242.6229</v>
      </c>
      <c r="T221" s="44">
        <v>818.939102835</v>
      </c>
    </row>
    <row r="222" spans="17:20">
      <c r="Q222" s="44">
        <v>78537.4</v>
      </c>
      <c r="R222" s="44">
        <v>63065.5322</v>
      </c>
      <c r="S222" s="44">
        <f t="shared" si="49"/>
        <v>15471.8678</v>
      </c>
      <c r="T222" s="44">
        <v>873.45762097</v>
      </c>
    </row>
    <row r="223" spans="17:20">
      <c r="Q223" s="44">
        <v>83642.4</v>
      </c>
      <c r="R223" s="44">
        <v>68419.4832</v>
      </c>
      <c r="S223" s="44">
        <f t="shared" si="49"/>
        <v>15222.9168</v>
      </c>
      <c r="T223" s="44">
        <v>947.60984232</v>
      </c>
    </row>
    <row r="224" spans="17:20">
      <c r="Q224" s="44">
        <v>84578.1</v>
      </c>
      <c r="R224" s="44">
        <v>70876.4478</v>
      </c>
      <c r="S224" s="44">
        <f t="shared" si="49"/>
        <v>13701.6522</v>
      </c>
      <c r="T224" s="44">
        <v>981.63880203</v>
      </c>
    </row>
    <row r="225" spans="17:20">
      <c r="Q225" s="44">
        <v>81838</v>
      </c>
      <c r="R225" s="44">
        <v>69316.786</v>
      </c>
      <c r="S225" s="44">
        <f t="shared" si="49"/>
        <v>12521.214</v>
      </c>
      <c r="T225" s="44">
        <v>960.0374861</v>
      </c>
    </row>
    <row r="226" spans="17:20">
      <c r="Q226" s="44">
        <v>90517</v>
      </c>
      <c r="R226" s="44">
        <v>78025.654</v>
      </c>
      <c r="S226" s="44">
        <f t="shared" si="49"/>
        <v>12491.346</v>
      </c>
      <c r="T226" s="44">
        <v>1080.6553079</v>
      </c>
    </row>
    <row r="227" spans="17:20">
      <c r="Q227" s="44">
        <v>61307</v>
      </c>
      <c r="R227" s="44">
        <v>37979.6865</v>
      </c>
      <c r="S227" s="44">
        <f t="shared" si="49"/>
        <v>23327.3135</v>
      </c>
      <c r="T227" s="44">
        <v>1114.703798775</v>
      </c>
    </row>
    <row r="228" spans="17:20">
      <c r="Q228" s="44">
        <v>62104</v>
      </c>
      <c r="R228" s="44">
        <v>40616.016</v>
      </c>
      <c r="S228" s="44">
        <f t="shared" si="49"/>
        <v>21487.984</v>
      </c>
      <c r="T228" s="44">
        <v>1192.0800696</v>
      </c>
    </row>
    <row r="229" spans="17:20">
      <c r="Q229" s="44">
        <v>64642</v>
      </c>
      <c r="R229" s="44">
        <v>43245.498</v>
      </c>
      <c r="S229" s="44">
        <f t="shared" si="49"/>
        <v>21396.502</v>
      </c>
      <c r="T229" s="44">
        <v>1269.2553663</v>
      </c>
    </row>
    <row r="230" spans="17:20">
      <c r="Q230" s="44">
        <v>68197.3</v>
      </c>
      <c r="R230" s="44">
        <v>46442.3613</v>
      </c>
      <c r="S230" s="44">
        <f t="shared" si="49"/>
        <v>21754.9387</v>
      </c>
      <c r="T230" s="44">
        <v>1363.083304155</v>
      </c>
    </row>
    <row r="231" spans="17:20">
      <c r="Q231" s="44">
        <v>68100.2</v>
      </c>
      <c r="R231" s="44">
        <v>47738.2402</v>
      </c>
      <c r="S231" s="44">
        <f t="shared" si="49"/>
        <v>20361.9598</v>
      </c>
      <c r="T231" s="44">
        <v>1401.11734987</v>
      </c>
    </row>
    <row r="232" spans="17:20">
      <c r="Q232" s="44">
        <v>68460</v>
      </c>
      <c r="R232" s="44">
        <v>48640.83</v>
      </c>
      <c r="S232" s="44">
        <f t="shared" si="49"/>
        <v>19819.17</v>
      </c>
      <c r="T232" s="44">
        <v>1427.6083605</v>
      </c>
    </row>
    <row r="233" spans="17:20">
      <c r="Q233" s="44">
        <v>70020</v>
      </c>
      <c r="R233" s="44">
        <v>50519.43</v>
      </c>
      <c r="S233" s="44">
        <f t="shared" si="49"/>
        <v>19500.57</v>
      </c>
      <c r="T233" s="44">
        <v>1482.7452705</v>
      </c>
    </row>
    <row r="234" spans="17:20">
      <c r="Q234" s="44">
        <v>71450</v>
      </c>
      <c r="R234" s="44">
        <v>52944.45</v>
      </c>
      <c r="S234" s="44">
        <f t="shared" si="49"/>
        <v>18505.55</v>
      </c>
      <c r="T234" s="44">
        <v>1553.9196075</v>
      </c>
    </row>
    <row r="235" spans="17:20">
      <c r="Q235" s="44">
        <v>65019.5</v>
      </c>
      <c r="R235" s="44">
        <v>49577.36875</v>
      </c>
      <c r="S235" s="44">
        <f t="shared" si="49"/>
        <v>15442.13125</v>
      </c>
      <c r="T235" s="44">
        <v>1455.0957728125</v>
      </c>
    </row>
    <row r="236" spans="17:20">
      <c r="Q236" s="44">
        <v>65799.7</v>
      </c>
      <c r="R236" s="44">
        <v>51619.86465</v>
      </c>
      <c r="S236" s="44">
        <f t="shared" si="49"/>
        <v>14179.83535</v>
      </c>
      <c r="T236" s="44">
        <v>1515.0430274775</v>
      </c>
    </row>
    <row r="237" spans="17:20">
      <c r="Q237" s="44">
        <v>69601.7</v>
      </c>
      <c r="R237" s="44">
        <v>55890.1651</v>
      </c>
      <c r="S237" s="44">
        <f t="shared" si="49"/>
        <v>13711.5349</v>
      </c>
      <c r="T237" s="44">
        <v>1640.376345685</v>
      </c>
    </row>
    <row r="238" spans="17:20">
      <c r="Q238" s="44">
        <v>70436.7</v>
      </c>
      <c r="R238" s="44">
        <v>57617.2206</v>
      </c>
      <c r="S238" s="44">
        <f t="shared" si="49"/>
        <v>12819.4794</v>
      </c>
      <c r="T238" s="44">
        <v>1691.06542461</v>
      </c>
    </row>
    <row r="239" spans="17:20">
      <c r="Q239" s="44">
        <v>72172.9</v>
      </c>
      <c r="R239" s="44">
        <v>60480.8902</v>
      </c>
      <c r="S239" s="44">
        <f t="shared" si="49"/>
        <v>11692.0098</v>
      </c>
      <c r="T239" s="44">
        <v>1775.11412737</v>
      </c>
    </row>
    <row r="240" spans="17:20">
      <c r="Q240" s="44">
        <v>71090.3</v>
      </c>
      <c r="R240" s="44">
        <v>60213.4841</v>
      </c>
      <c r="S240" s="44">
        <f t="shared" si="49"/>
        <v>10876.8159</v>
      </c>
      <c r="T240" s="44">
        <v>1767.265758335</v>
      </c>
    </row>
    <row r="241" spans="17:20">
      <c r="Q241" s="44">
        <v>60071.3</v>
      </c>
      <c r="R241" s="44">
        <v>51781.4606</v>
      </c>
      <c r="S241" s="44">
        <f t="shared" si="49"/>
        <v>8289.8394</v>
      </c>
      <c r="T241" s="44">
        <v>1519.78586861</v>
      </c>
    </row>
    <row r="242" spans="17:20">
      <c r="Q242" s="44">
        <v>27828.6</v>
      </c>
      <c r="R242" s="44">
        <v>17239.8177</v>
      </c>
      <c r="S242" s="44">
        <f t="shared" si="49"/>
        <v>10588.7823</v>
      </c>
      <c r="T242" s="44">
        <v>708.55650747</v>
      </c>
    </row>
    <row r="243" spans="17:20">
      <c r="Q243" s="44">
        <v>27411.12</v>
      </c>
      <c r="R243" s="44">
        <v>17926.87248</v>
      </c>
      <c r="S243" s="44">
        <f t="shared" si="49"/>
        <v>9484.24752</v>
      </c>
      <c r="T243" s="44">
        <v>736.794458928</v>
      </c>
    </row>
    <row r="244" spans="17:20">
      <c r="Q244" s="44">
        <v>29812.34</v>
      </c>
      <c r="R244" s="44">
        <v>19944.45546</v>
      </c>
      <c r="S244" s="44">
        <f t="shared" si="49"/>
        <v>9867.88454</v>
      </c>
      <c r="T244" s="44">
        <v>819.717119406</v>
      </c>
    </row>
    <row r="245" spans="17:20">
      <c r="Q245" s="44">
        <v>32520.3</v>
      </c>
      <c r="R245" s="44">
        <v>22146.3243</v>
      </c>
      <c r="S245" s="44">
        <f t="shared" si="49"/>
        <v>10373.9757</v>
      </c>
      <c r="T245" s="44">
        <v>910.21392873</v>
      </c>
    </row>
    <row r="246" spans="17:20">
      <c r="Q246" s="44">
        <v>33105.5</v>
      </c>
      <c r="R246" s="44">
        <v>23206.9555</v>
      </c>
      <c r="S246" s="44">
        <f t="shared" si="49"/>
        <v>9898.5445</v>
      </c>
      <c r="T246" s="44">
        <v>953.80587105</v>
      </c>
    </row>
    <row r="247" spans="17:20">
      <c r="Q247" s="44">
        <v>34987.7</v>
      </c>
      <c r="R247" s="44">
        <v>24858.76085</v>
      </c>
      <c r="S247" s="44">
        <f t="shared" si="49"/>
        <v>10128.93915</v>
      </c>
      <c r="T247" s="44">
        <v>1021.695070935</v>
      </c>
    </row>
    <row r="248" spans="17:20">
      <c r="Q248" s="44">
        <v>35098.4</v>
      </c>
      <c r="R248" s="44">
        <v>25323.4956</v>
      </c>
      <c r="S248" s="44">
        <f t="shared" si="49"/>
        <v>9774.9044</v>
      </c>
      <c r="T248" s="44">
        <v>1040.79566916</v>
      </c>
    </row>
    <row r="249" spans="17:20">
      <c r="Q249" s="44">
        <v>33167.9</v>
      </c>
      <c r="R249" s="44">
        <v>24577.4139</v>
      </c>
      <c r="S249" s="44">
        <f t="shared" si="49"/>
        <v>8590.4861</v>
      </c>
      <c r="T249" s="44">
        <v>1010.13171129</v>
      </c>
    </row>
    <row r="250" spans="17:20">
      <c r="Q250" s="44">
        <v>34160.3</v>
      </c>
      <c r="R250" s="44">
        <v>26047.22875</v>
      </c>
      <c r="S250" s="44">
        <f t="shared" si="49"/>
        <v>8113.07125</v>
      </c>
      <c r="T250" s="44">
        <v>1070.541101625</v>
      </c>
    </row>
    <row r="251" spans="17:20">
      <c r="Q251" s="44">
        <v>34706.9</v>
      </c>
      <c r="R251" s="44">
        <v>27227.56305</v>
      </c>
      <c r="S251" s="44">
        <f t="shared" si="49"/>
        <v>7479.33695</v>
      </c>
      <c r="T251" s="44">
        <v>1119.052841355</v>
      </c>
    </row>
    <row r="252" spans="17:20">
      <c r="Q252" s="44">
        <v>36214.9</v>
      </c>
      <c r="R252" s="44">
        <v>29080.5647</v>
      </c>
      <c r="S252" s="44">
        <f t="shared" si="49"/>
        <v>7134.3353</v>
      </c>
      <c r="T252" s="44">
        <v>1195.21120917</v>
      </c>
    </row>
    <row r="253" spans="17:20">
      <c r="Q253" s="44">
        <v>38290</v>
      </c>
      <c r="R253" s="44">
        <v>31321.22</v>
      </c>
      <c r="S253" s="44">
        <f t="shared" si="49"/>
        <v>6968.78</v>
      </c>
      <c r="T253" s="44">
        <v>1287.302142</v>
      </c>
    </row>
    <row r="254" spans="17:20">
      <c r="Q254" s="44">
        <v>41653.5</v>
      </c>
      <c r="R254" s="44">
        <v>34905.633</v>
      </c>
      <c r="S254" s="44">
        <f t="shared" si="49"/>
        <v>6747.867</v>
      </c>
      <c r="T254" s="44">
        <v>1434.6215163</v>
      </c>
    </row>
    <row r="255" spans="17:20">
      <c r="Q255" s="44">
        <v>41195.3</v>
      </c>
      <c r="R255" s="44">
        <v>34892.4191</v>
      </c>
      <c r="S255" s="44">
        <f t="shared" si="49"/>
        <v>6302.8809</v>
      </c>
      <c r="T255" s="44">
        <v>1434.07842501</v>
      </c>
    </row>
    <row r="256" spans="17:20">
      <c r="Q256" s="44">
        <v>39704</v>
      </c>
      <c r="R256" s="44">
        <v>34224.848</v>
      </c>
      <c r="S256" s="44">
        <f t="shared" si="49"/>
        <v>5479.152</v>
      </c>
      <c r="T256" s="44">
        <v>1406.6412528</v>
      </c>
    </row>
    <row r="257" spans="17:20">
      <c r="Q257" s="44">
        <v>27100</v>
      </c>
      <c r="R257" s="44">
        <v>16788.45</v>
      </c>
      <c r="S257" s="44">
        <f t="shared" si="49"/>
        <v>10311.55</v>
      </c>
      <c r="T257" s="44">
        <v>979.6060575</v>
      </c>
    </row>
    <row r="258" spans="17:20">
      <c r="Q258" s="44">
        <v>27262.6</v>
      </c>
      <c r="R258" s="44">
        <v>17829.7404</v>
      </c>
      <c r="S258" s="44">
        <f t="shared" ref="S258:S321" si="50">Q258-R258</f>
        <v>9432.8596</v>
      </c>
      <c r="T258" s="44">
        <v>1040.36535234</v>
      </c>
    </row>
    <row r="259" spans="17:20">
      <c r="Q259" s="44">
        <v>27563.8</v>
      </c>
      <c r="R259" s="44">
        <v>18440.1822</v>
      </c>
      <c r="S259" s="44">
        <f t="shared" si="50"/>
        <v>9123.6178</v>
      </c>
      <c r="T259" s="44">
        <v>1075.98463137</v>
      </c>
    </row>
    <row r="260" spans="17:20">
      <c r="Q260" s="44">
        <v>29023.4</v>
      </c>
      <c r="R260" s="44">
        <v>19764.9354</v>
      </c>
      <c r="S260" s="44">
        <f t="shared" si="50"/>
        <v>9258.4646</v>
      </c>
      <c r="T260" s="44">
        <v>1153.28398059</v>
      </c>
    </row>
    <row r="261" spans="17:20">
      <c r="Q261" s="44">
        <v>29920.5</v>
      </c>
      <c r="R261" s="44">
        <v>20974.2705</v>
      </c>
      <c r="S261" s="44">
        <f t="shared" si="50"/>
        <v>8946.2295</v>
      </c>
      <c r="T261" s="44">
        <v>1223.848683675</v>
      </c>
    </row>
    <row r="262" spans="17:20">
      <c r="Q262" s="44">
        <v>31024.6</v>
      </c>
      <c r="R262" s="44">
        <v>22042.9783</v>
      </c>
      <c r="S262" s="44">
        <f t="shared" si="50"/>
        <v>8981.6217</v>
      </c>
      <c r="T262" s="44">
        <v>1286.207783805</v>
      </c>
    </row>
    <row r="263" spans="17:20">
      <c r="Q263" s="44">
        <v>32105.8</v>
      </c>
      <c r="R263" s="44">
        <v>23164.3347</v>
      </c>
      <c r="S263" s="44">
        <f t="shared" si="50"/>
        <v>8941.4653</v>
      </c>
      <c r="T263" s="44">
        <v>1351.638929745</v>
      </c>
    </row>
    <row r="264" spans="17:20">
      <c r="Q264" s="44">
        <v>33101.1</v>
      </c>
      <c r="R264" s="44">
        <v>24527.9151</v>
      </c>
      <c r="S264" s="44">
        <f t="shared" si="50"/>
        <v>8573.1849</v>
      </c>
      <c r="T264" s="44">
        <v>1431.203846085</v>
      </c>
    </row>
    <row r="265" spans="17:20">
      <c r="Q265" s="44">
        <v>33012.8</v>
      </c>
      <c r="R265" s="44">
        <v>25172.26</v>
      </c>
      <c r="S265" s="44">
        <f t="shared" si="50"/>
        <v>7840.54</v>
      </c>
      <c r="T265" s="44">
        <v>1468.801371</v>
      </c>
    </row>
    <row r="266" spans="17:20">
      <c r="Q266" s="44">
        <v>32616</v>
      </c>
      <c r="R266" s="44">
        <v>25587.252</v>
      </c>
      <c r="S266" s="44">
        <f t="shared" si="50"/>
        <v>7028.748</v>
      </c>
      <c r="T266" s="44">
        <v>1493.0161542</v>
      </c>
    </row>
    <row r="267" spans="17:20">
      <c r="Q267" s="44">
        <v>36333.2</v>
      </c>
      <c r="R267" s="44">
        <v>29175.5596</v>
      </c>
      <c r="S267" s="44">
        <f t="shared" si="50"/>
        <v>7157.6404</v>
      </c>
      <c r="T267" s="44">
        <v>1702.39390266</v>
      </c>
    </row>
    <row r="268" spans="17:20">
      <c r="Q268" s="44">
        <v>37688.5</v>
      </c>
      <c r="R268" s="44">
        <v>30829.193</v>
      </c>
      <c r="S268" s="44">
        <f t="shared" si="50"/>
        <v>6859.307</v>
      </c>
      <c r="T268" s="44">
        <v>1798.88341155</v>
      </c>
    </row>
    <row r="269" spans="17:20">
      <c r="Q269" s="44">
        <v>37456.1</v>
      </c>
      <c r="R269" s="44">
        <v>31388.2118</v>
      </c>
      <c r="S269" s="44">
        <f t="shared" si="50"/>
        <v>6067.8882</v>
      </c>
      <c r="T269" s="44">
        <v>1831.50215853</v>
      </c>
    </row>
    <row r="270" spans="17:20">
      <c r="Q270" s="44">
        <v>36332.4</v>
      </c>
      <c r="R270" s="44">
        <v>30773.5428</v>
      </c>
      <c r="S270" s="44">
        <f t="shared" si="50"/>
        <v>5558.8572</v>
      </c>
      <c r="T270" s="44">
        <v>1795.63622238</v>
      </c>
    </row>
    <row r="271" spans="17:20">
      <c r="Q271" s="44">
        <v>36865.6</v>
      </c>
      <c r="R271" s="44">
        <v>31778.1472</v>
      </c>
      <c r="S271" s="44">
        <f t="shared" si="50"/>
        <v>5087.4528</v>
      </c>
      <c r="T271" s="44">
        <v>1854.25488912</v>
      </c>
    </row>
    <row r="272" spans="17:20">
      <c r="Q272" s="44">
        <v>37490.5</v>
      </c>
      <c r="R272" s="44">
        <v>23225.36475</v>
      </c>
      <c r="S272" s="44">
        <f t="shared" si="50"/>
        <v>14265.13525</v>
      </c>
      <c r="T272" s="44">
        <v>776.8884508875</v>
      </c>
    </row>
    <row r="273" spans="17:20">
      <c r="Q273" s="44">
        <v>38416.48</v>
      </c>
      <c r="R273" s="44">
        <v>25124.37792</v>
      </c>
      <c r="S273" s="44">
        <f t="shared" si="50"/>
        <v>13292.10208</v>
      </c>
      <c r="T273" s="44">
        <v>840.410441424</v>
      </c>
    </row>
    <row r="274" spans="17:20">
      <c r="Q274" s="44">
        <v>36998.91</v>
      </c>
      <c r="R274" s="44">
        <v>24752.27079</v>
      </c>
      <c r="S274" s="44">
        <f t="shared" si="50"/>
        <v>12246.63921</v>
      </c>
      <c r="T274" s="44">
        <v>827.9634579255</v>
      </c>
    </row>
    <row r="275" spans="17:20">
      <c r="Q275" s="44">
        <v>35605.4</v>
      </c>
      <c r="R275" s="44">
        <v>24247.2774</v>
      </c>
      <c r="S275" s="44">
        <f t="shared" si="50"/>
        <v>11358.1226</v>
      </c>
      <c r="T275" s="44">
        <v>811.07142903</v>
      </c>
    </row>
    <row r="276" spans="17:20">
      <c r="Q276" s="44">
        <v>32262.1</v>
      </c>
      <c r="R276" s="44">
        <v>22615.7321</v>
      </c>
      <c r="S276" s="44">
        <f t="shared" si="50"/>
        <v>9646.3679</v>
      </c>
      <c r="T276" s="44">
        <v>756.496238745</v>
      </c>
    </row>
    <row r="277" spans="17:20">
      <c r="Q277" s="44">
        <v>32971.8</v>
      </c>
      <c r="R277" s="44">
        <v>23426.4639</v>
      </c>
      <c r="S277" s="44">
        <f t="shared" si="50"/>
        <v>9545.3361</v>
      </c>
      <c r="T277" s="44">
        <v>783.615217455</v>
      </c>
    </row>
    <row r="278" spans="17:20">
      <c r="Q278" s="44">
        <v>32457.5</v>
      </c>
      <c r="R278" s="44">
        <v>23418.08625</v>
      </c>
      <c r="S278" s="44">
        <f t="shared" si="50"/>
        <v>9039.41375</v>
      </c>
      <c r="T278" s="44">
        <v>783.3349850625</v>
      </c>
    </row>
    <row r="279" spans="17:20">
      <c r="Q279" s="44">
        <v>32412</v>
      </c>
      <c r="R279" s="44">
        <v>24017.292</v>
      </c>
      <c r="S279" s="44">
        <f t="shared" si="50"/>
        <v>8394.708</v>
      </c>
      <c r="T279" s="44">
        <v>803.3784174</v>
      </c>
    </row>
    <row r="280" spans="17:20">
      <c r="Q280" s="44">
        <v>37692.1</v>
      </c>
      <c r="R280" s="44">
        <v>28740.22625</v>
      </c>
      <c r="S280" s="44">
        <f t="shared" si="50"/>
        <v>8951.87375</v>
      </c>
      <c r="T280" s="44">
        <v>961.3605680625</v>
      </c>
    </row>
    <row r="281" spans="17:20">
      <c r="Q281" s="44">
        <v>37635.6</v>
      </c>
      <c r="R281" s="44">
        <v>29525.1282</v>
      </c>
      <c r="S281" s="44">
        <f t="shared" si="50"/>
        <v>8110.4718</v>
      </c>
      <c r="T281" s="44">
        <v>987.61553829</v>
      </c>
    </row>
    <row r="282" spans="17:20">
      <c r="Q282" s="44">
        <v>40089.4</v>
      </c>
      <c r="R282" s="44">
        <v>32191.7882</v>
      </c>
      <c r="S282" s="44">
        <f t="shared" si="50"/>
        <v>7897.6118</v>
      </c>
      <c r="T282" s="44">
        <v>1076.81531529</v>
      </c>
    </row>
    <row r="283" spans="17:20">
      <c r="Q283" s="44">
        <v>40340.1</v>
      </c>
      <c r="R283" s="44">
        <v>32998.2018</v>
      </c>
      <c r="S283" s="44">
        <f t="shared" si="50"/>
        <v>7341.8982</v>
      </c>
      <c r="T283" s="44">
        <v>1103.78985021</v>
      </c>
    </row>
    <row r="284" spans="17:20">
      <c r="Q284" s="44">
        <v>39370.4</v>
      </c>
      <c r="R284" s="44">
        <v>32992.3952</v>
      </c>
      <c r="S284" s="44">
        <f t="shared" si="50"/>
        <v>6378.0048</v>
      </c>
      <c r="T284" s="44">
        <v>1103.59561944</v>
      </c>
    </row>
    <row r="285" spans="17:20">
      <c r="Q285" s="44">
        <v>38779.8</v>
      </c>
      <c r="R285" s="44">
        <v>32846.4906</v>
      </c>
      <c r="S285" s="44">
        <f t="shared" si="50"/>
        <v>5933.3094</v>
      </c>
      <c r="T285" s="44">
        <v>1098.71511057</v>
      </c>
    </row>
    <row r="286" spans="17:20">
      <c r="Q286" s="44">
        <v>40231.5</v>
      </c>
      <c r="R286" s="44">
        <v>34679.553</v>
      </c>
      <c r="S286" s="44">
        <f t="shared" si="50"/>
        <v>5551.947</v>
      </c>
      <c r="T286" s="44">
        <v>1160.03104785</v>
      </c>
    </row>
    <row r="287" spans="17:20">
      <c r="Q287" s="44">
        <v>28180</v>
      </c>
      <c r="R287" s="44">
        <v>17457.51</v>
      </c>
      <c r="S287" s="44">
        <f t="shared" si="50"/>
        <v>10722.49</v>
      </c>
      <c r="T287" s="44">
        <v>288.9217905</v>
      </c>
    </row>
    <row r="288" spans="17:20">
      <c r="Q288" s="44">
        <v>28501.25</v>
      </c>
      <c r="R288" s="44">
        <v>18639.8175</v>
      </c>
      <c r="S288" s="44">
        <f t="shared" si="50"/>
        <v>9861.4325</v>
      </c>
      <c r="T288" s="44">
        <v>308.488979625</v>
      </c>
    </row>
    <row r="289" spans="17:20">
      <c r="Q289" s="44">
        <v>30282.63</v>
      </c>
      <c r="R289" s="44">
        <v>20259.07947</v>
      </c>
      <c r="S289" s="44">
        <f t="shared" si="50"/>
        <v>10023.55053</v>
      </c>
      <c r="T289" s="44">
        <v>335.2877652285</v>
      </c>
    </row>
    <row r="290" spans="17:20">
      <c r="Q290" s="44">
        <v>31202.6</v>
      </c>
      <c r="R290" s="44">
        <v>21248.9706</v>
      </c>
      <c r="S290" s="44">
        <f t="shared" si="50"/>
        <v>9953.6294</v>
      </c>
      <c r="T290" s="44">
        <v>351.67046343</v>
      </c>
    </row>
    <row r="291" spans="17:20">
      <c r="Q291" s="44">
        <v>30625.4</v>
      </c>
      <c r="R291" s="44">
        <v>21468.4054</v>
      </c>
      <c r="S291" s="44">
        <f t="shared" si="50"/>
        <v>9156.9946</v>
      </c>
      <c r="T291" s="44">
        <v>355.30210937</v>
      </c>
    </row>
    <row r="292" spans="17:20">
      <c r="Q292" s="44">
        <v>30656</v>
      </c>
      <c r="R292" s="44">
        <v>21781.088</v>
      </c>
      <c r="S292" s="44">
        <f t="shared" si="50"/>
        <v>8874.912</v>
      </c>
      <c r="T292" s="44">
        <v>360.4770064</v>
      </c>
    </row>
    <row r="293" spans="17:20">
      <c r="Q293" s="44">
        <v>31330.4</v>
      </c>
      <c r="R293" s="44">
        <v>22604.8836</v>
      </c>
      <c r="S293" s="44">
        <f t="shared" si="50"/>
        <v>8725.5164</v>
      </c>
      <c r="T293" s="44">
        <v>374.11082358</v>
      </c>
    </row>
    <row r="294" spans="17:20">
      <c r="Q294" s="44">
        <v>30860.5</v>
      </c>
      <c r="R294" s="44">
        <v>22867.6305</v>
      </c>
      <c r="S294" s="44">
        <f t="shared" si="50"/>
        <v>7992.8695</v>
      </c>
      <c r="T294" s="44">
        <v>378.459284775</v>
      </c>
    </row>
    <row r="295" spans="17:20">
      <c r="Q295" s="44">
        <v>32712.1</v>
      </c>
      <c r="R295" s="44">
        <v>24942.97625</v>
      </c>
      <c r="S295" s="44">
        <f t="shared" si="50"/>
        <v>7769.12375</v>
      </c>
      <c r="T295" s="44">
        <v>412.8062569375</v>
      </c>
    </row>
    <row r="296" spans="17:20">
      <c r="Q296" s="44">
        <v>33300.9</v>
      </c>
      <c r="R296" s="44">
        <v>26124.55605</v>
      </c>
      <c r="S296" s="44">
        <f t="shared" si="50"/>
        <v>7176.34395</v>
      </c>
      <c r="T296" s="44">
        <v>432.3614026275</v>
      </c>
    </row>
    <row r="297" spans="17:20">
      <c r="Q297" s="44">
        <v>38296.1</v>
      </c>
      <c r="R297" s="44">
        <v>30751.7683</v>
      </c>
      <c r="S297" s="44">
        <f t="shared" si="50"/>
        <v>7544.3317</v>
      </c>
      <c r="T297" s="44">
        <v>508.941765365</v>
      </c>
    </row>
    <row r="298" spans="17:20">
      <c r="Q298" s="44">
        <v>37932.3</v>
      </c>
      <c r="R298" s="44">
        <v>31028.6214</v>
      </c>
      <c r="S298" s="44">
        <f t="shared" si="50"/>
        <v>6903.6786</v>
      </c>
      <c r="T298" s="44">
        <v>513.52368417</v>
      </c>
    </row>
    <row r="299" spans="17:20">
      <c r="Q299" s="44">
        <v>36483.2</v>
      </c>
      <c r="R299" s="44">
        <v>30572.9216</v>
      </c>
      <c r="S299" s="44">
        <f t="shared" si="50"/>
        <v>5910.2784</v>
      </c>
      <c r="T299" s="44">
        <v>505.98185248</v>
      </c>
    </row>
    <row r="300" spans="17:20">
      <c r="Q300" s="44">
        <v>35534.7</v>
      </c>
      <c r="R300" s="44">
        <v>30097.8909</v>
      </c>
      <c r="S300" s="44">
        <f t="shared" si="50"/>
        <v>5436.8091</v>
      </c>
      <c r="T300" s="44">
        <v>498.120094395</v>
      </c>
    </row>
    <row r="301" spans="17:20">
      <c r="Q301" s="44">
        <v>34324.4</v>
      </c>
      <c r="R301" s="44">
        <v>29587.6328</v>
      </c>
      <c r="S301" s="44">
        <f t="shared" si="50"/>
        <v>4736.7672</v>
      </c>
      <c r="T301" s="44">
        <v>489.67532284</v>
      </c>
    </row>
    <row r="302" spans="17:20">
      <c r="Q302" s="44">
        <v>61.5</v>
      </c>
      <c r="R302" s="44">
        <v>38.09925</v>
      </c>
      <c r="S302" s="44">
        <f t="shared" si="50"/>
        <v>23.40075</v>
      </c>
      <c r="T302" s="44">
        <v>0.9658159875</v>
      </c>
    </row>
    <row r="303" spans="17:20">
      <c r="Q303" s="44">
        <v>4398.59</v>
      </c>
      <c r="R303" s="44">
        <v>2876.67786</v>
      </c>
      <c r="S303" s="44">
        <f t="shared" si="50"/>
        <v>1521.91214</v>
      </c>
      <c r="T303" s="44">
        <v>72.923783751</v>
      </c>
    </row>
    <row r="304" spans="17:20">
      <c r="Q304" s="44">
        <v>4666.69</v>
      </c>
      <c r="R304" s="44">
        <v>3122.01561</v>
      </c>
      <c r="S304" s="44">
        <f t="shared" si="50"/>
        <v>1544.67439</v>
      </c>
      <c r="T304" s="44">
        <v>79.1430957135</v>
      </c>
    </row>
    <row r="305" spans="17:20">
      <c r="Q305" s="44">
        <v>5233.7</v>
      </c>
      <c r="R305" s="44">
        <v>3564.1497</v>
      </c>
      <c r="S305" s="44">
        <f t="shared" si="50"/>
        <v>1669.5503</v>
      </c>
      <c r="T305" s="44">
        <v>90.351194895</v>
      </c>
    </row>
    <row r="306" spans="17:20">
      <c r="Q306" s="44">
        <v>5270.3</v>
      </c>
      <c r="R306" s="44">
        <v>3694.4803</v>
      </c>
      <c r="S306" s="44">
        <f t="shared" si="50"/>
        <v>1575.8197</v>
      </c>
      <c r="T306" s="44">
        <v>93.655075605</v>
      </c>
    </row>
    <row r="307" spans="17:20">
      <c r="Q307" s="44">
        <v>5643.2</v>
      </c>
      <c r="R307" s="44">
        <v>4009.4936</v>
      </c>
      <c r="S307" s="44">
        <f t="shared" si="50"/>
        <v>1633.7064</v>
      </c>
      <c r="T307" s="44">
        <v>101.64066276</v>
      </c>
    </row>
    <row r="308" spans="17:20">
      <c r="Q308" s="44">
        <v>5253.7</v>
      </c>
      <c r="R308" s="44">
        <v>3790.54455</v>
      </c>
      <c r="S308" s="44">
        <f t="shared" si="50"/>
        <v>1463.15545</v>
      </c>
      <c r="T308" s="44">
        <v>96.0903043425</v>
      </c>
    </row>
    <row r="309" spans="17:20">
      <c r="Q309" s="44">
        <v>5112.6</v>
      </c>
      <c r="R309" s="44">
        <v>3788.4366</v>
      </c>
      <c r="S309" s="44">
        <f t="shared" si="50"/>
        <v>1324.1634</v>
      </c>
      <c r="T309" s="44">
        <v>96.03686781</v>
      </c>
    </row>
    <row r="310" spans="17:20">
      <c r="Q310" s="44">
        <v>5617.2</v>
      </c>
      <c r="R310" s="44">
        <v>4283.115</v>
      </c>
      <c r="S310" s="44">
        <f t="shared" si="50"/>
        <v>1334.085</v>
      </c>
      <c r="T310" s="44">
        <v>108.57696525</v>
      </c>
    </row>
    <row r="311" spans="17:20">
      <c r="Q311" s="44">
        <v>5316.8</v>
      </c>
      <c r="R311" s="44">
        <v>4171.0296</v>
      </c>
      <c r="S311" s="44">
        <f t="shared" si="50"/>
        <v>1145.7704</v>
      </c>
      <c r="T311" s="44">
        <v>105.73560036</v>
      </c>
    </row>
    <row r="312" spans="17:20">
      <c r="Q312" s="44">
        <v>6109.6</v>
      </c>
      <c r="R312" s="44">
        <v>4906.0088</v>
      </c>
      <c r="S312" s="44">
        <f t="shared" si="50"/>
        <v>1203.5912</v>
      </c>
      <c r="T312" s="44">
        <v>124.36732308</v>
      </c>
    </row>
    <row r="313" spans="17:20">
      <c r="Q313" s="44">
        <v>4652.9</v>
      </c>
      <c r="R313" s="44">
        <v>3806.0722</v>
      </c>
      <c r="S313" s="44">
        <f t="shared" si="50"/>
        <v>846.8278</v>
      </c>
      <c r="T313" s="44">
        <v>96.48393027</v>
      </c>
    </row>
    <row r="314" spans="17:20">
      <c r="Q314" s="44">
        <v>4512.4</v>
      </c>
      <c r="R314" s="44">
        <v>3781.3912</v>
      </c>
      <c r="S314" s="44">
        <f t="shared" si="50"/>
        <v>731.0088</v>
      </c>
      <c r="T314" s="44">
        <v>95.85826692</v>
      </c>
    </row>
    <row r="315" spans="17:20">
      <c r="Q315" s="44">
        <v>5604.4</v>
      </c>
      <c r="R315" s="44">
        <v>4746.9268</v>
      </c>
      <c r="S315" s="44">
        <f t="shared" si="50"/>
        <v>857.4732</v>
      </c>
      <c r="T315" s="44">
        <v>120.33459438</v>
      </c>
    </row>
    <row r="316" spans="17:20">
      <c r="Q316" s="44">
        <v>5086</v>
      </c>
      <c r="R316" s="44">
        <v>4384.132</v>
      </c>
      <c r="S316" s="44">
        <f t="shared" si="50"/>
        <v>701.868</v>
      </c>
      <c r="T316" s="44">
        <v>111.1377462</v>
      </c>
    </row>
    <row r="317" spans="17:20">
      <c r="Q317" s="44">
        <v>10813.3</v>
      </c>
      <c r="R317" s="44">
        <v>6698.83935</v>
      </c>
      <c r="S317" s="44">
        <f t="shared" si="50"/>
        <v>4114.46065</v>
      </c>
      <c r="T317" s="44">
        <v>337.2865612725</v>
      </c>
    </row>
    <row r="318" spans="17:20">
      <c r="Q318" s="44">
        <v>10883.57</v>
      </c>
      <c r="R318" s="44">
        <v>7117.85478</v>
      </c>
      <c r="S318" s="44">
        <f t="shared" si="50"/>
        <v>3765.71522</v>
      </c>
      <c r="T318" s="44">
        <v>358.383988173</v>
      </c>
    </row>
    <row r="319" spans="17:20">
      <c r="Q319" s="44">
        <v>11627.47</v>
      </c>
      <c r="R319" s="44">
        <v>7778.77743</v>
      </c>
      <c r="S319" s="44">
        <f t="shared" si="50"/>
        <v>3848.69257</v>
      </c>
      <c r="T319" s="44">
        <v>391.6614436005</v>
      </c>
    </row>
    <row r="320" spans="17:20">
      <c r="Q320" s="44">
        <v>12577.7</v>
      </c>
      <c r="R320" s="44">
        <v>8565.4137</v>
      </c>
      <c r="S320" s="44">
        <f t="shared" si="50"/>
        <v>4012.2863</v>
      </c>
      <c r="T320" s="44">
        <v>431.268579795</v>
      </c>
    </row>
    <row r="321" spans="17:20">
      <c r="Q321" s="44">
        <v>12921.6</v>
      </c>
      <c r="R321" s="44">
        <v>9058.0416</v>
      </c>
      <c r="S321" s="44">
        <f t="shared" si="50"/>
        <v>3863.5584</v>
      </c>
      <c r="T321" s="44">
        <v>456.07239456</v>
      </c>
    </row>
    <row r="322" spans="17:20">
      <c r="Q322" s="44">
        <v>13169.1</v>
      </c>
      <c r="R322" s="44">
        <v>9356.64555</v>
      </c>
      <c r="S322" s="44">
        <f t="shared" ref="S322:S385" si="51">Q322-R322</f>
        <v>3812.45445</v>
      </c>
      <c r="T322" s="44">
        <v>471.1071034425</v>
      </c>
    </row>
    <row r="323" spans="17:20">
      <c r="Q323" s="44">
        <v>13678.9</v>
      </c>
      <c r="R323" s="44">
        <v>9869.32635</v>
      </c>
      <c r="S323" s="44">
        <f t="shared" si="51"/>
        <v>3809.57365</v>
      </c>
      <c r="T323" s="44">
        <v>496.9205817225</v>
      </c>
    </row>
    <row r="324" spans="17:20">
      <c r="Q324" s="44">
        <v>14073</v>
      </c>
      <c r="R324" s="44">
        <v>10428.093</v>
      </c>
      <c r="S324" s="44">
        <f t="shared" si="51"/>
        <v>3644.907</v>
      </c>
      <c r="T324" s="44">
        <v>525.05448255</v>
      </c>
    </row>
    <row r="325" spans="17:20">
      <c r="Q325" s="44">
        <v>11554.8</v>
      </c>
      <c r="R325" s="44">
        <v>8810.535</v>
      </c>
      <c r="S325" s="44">
        <f t="shared" si="51"/>
        <v>2744.265</v>
      </c>
      <c r="T325" s="44">
        <v>443.61043725</v>
      </c>
    </row>
    <row r="326" spans="17:20">
      <c r="Q326" s="44">
        <v>11678.5</v>
      </c>
      <c r="R326" s="44">
        <v>9161.78325</v>
      </c>
      <c r="S326" s="44">
        <f t="shared" si="51"/>
        <v>2516.71675</v>
      </c>
      <c r="T326" s="44">
        <v>461.2957866375</v>
      </c>
    </row>
    <row r="327" spans="17:20">
      <c r="Q327" s="44">
        <v>11826.8</v>
      </c>
      <c r="R327" s="44">
        <v>9496.9204</v>
      </c>
      <c r="S327" s="44">
        <f t="shared" si="51"/>
        <v>2329.8796</v>
      </c>
      <c r="T327" s="44">
        <v>478.16994214</v>
      </c>
    </row>
    <row r="328" spans="17:20">
      <c r="Q328" s="44">
        <v>12383</v>
      </c>
      <c r="R328" s="44">
        <v>10129.294</v>
      </c>
      <c r="S328" s="44">
        <f t="shared" si="51"/>
        <v>2253.706</v>
      </c>
      <c r="T328" s="44">
        <v>510.0099529</v>
      </c>
    </row>
    <row r="329" spans="17:20">
      <c r="Q329" s="44">
        <v>12049.8</v>
      </c>
      <c r="R329" s="44">
        <v>10097.7324</v>
      </c>
      <c r="S329" s="44">
        <f t="shared" si="51"/>
        <v>1952.0676</v>
      </c>
      <c r="T329" s="44">
        <v>508.42082634</v>
      </c>
    </row>
    <row r="330" spans="17:20">
      <c r="Q330" s="44">
        <v>12180.2</v>
      </c>
      <c r="R330" s="44">
        <v>10316.6294</v>
      </c>
      <c r="S330" s="44">
        <f t="shared" si="51"/>
        <v>1863.5706</v>
      </c>
      <c r="T330" s="44">
        <v>519.44229029</v>
      </c>
    </row>
    <row r="331" spans="17:20">
      <c r="Q331" s="44">
        <v>12436.2</v>
      </c>
      <c r="R331" s="44">
        <v>10720.0044</v>
      </c>
      <c r="S331" s="44">
        <f t="shared" si="51"/>
        <v>1716.1956</v>
      </c>
      <c r="T331" s="44">
        <v>539.75222154</v>
      </c>
    </row>
    <row r="332" spans="17:20">
      <c r="Q332" s="44">
        <v>39776.6</v>
      </c>
      <c r="R332" s="44">
        <v>24641.6037</v>
      </c>
      <c r="S332" s="44">
        <f t="shared" si="51"/>
        <v>15134.9963</v>
      </c>
      <c r="T332" s="44">
        <v>653.00249805</v>
      </c>
    </row>
    <row r="333" spans="17:20">
      <c r="Q333" s="44">
        <v>39577.76</v>
      </c>
      <c r="R333" s="44">
        <v>25883.85504</v>
      </c>
      <c r="S333" s="44">
        <f t="shared" si="51"/>
        <v>13693.90496</v>
      </c>
      <c r="T333" s="44">
        <v>685.92215856</v>
      </c>
    </row>
    <row r="334" spans="17:20">
      <c r="Q334" s="44">
        <v>37519.75</v>
      </c>
      <c r="R334" s="44">
        <v>25100.71275</v>
      </c>
      <c r="S334" s="44">
        <f t="shared" si="51"/>
        <v>12419.03725</v>
      </c>
      <c r="T334" s="44">
        <v>665.168887875</v>
      </c>
    </row>
    <row r="335" spans="17:20">
      <c r="Q335" s="44">
        <v>36019</v>
      </c>
      <c r="R335" s="44">
        <v>24528.939</v>
      </c>
      <c r="S335" s="44">
        <f t="shared" si="51"/>
        <v>11490.061</v>
      </c>
      <c r="T335" s="44">
        <v>650.0168835</v>
      </c>
    </row>
    <row r="336" spans="17:20">
      <c r="Q336" s="44">
        <v>35789.5</v>
      </c>
      <c r="R336" s="44">
        <v>25088.4395</v>
      </c>
      <c r="S336" s="44">
        <f t="shared" si="51"/>
        <v>10701.0605</v>
      </c>
      <c r="T336" s="44">
        <v>664.84364675</v>
      </c>
    </row>
    <row r="337" spans="17:20">
      <c r="Q337" s="44">
        <v>37042.1</v>
      </c>
      <c r="R337" s="44">
        <v>26318.41205</v>
      </c>
      <c r="S337" s="44">
        <f t="shared" si="51"/>
        <v>10723.68795</v>
      </c>
      <c r="T337" s="44">
        <v>697.437919325</v>
      </c>
    </row>
    <row r="338" spans="17:20">
      <c r="Q338" s="44">
        <v>39496.1</v>
      </c>
      <c r="R338" s="44">
        <v>28496.43615</v>
      </c>
      <c r="S338" s="44">
        <f t="shared" si="51"/>
        <v>10999.66385</v>
      </c>
      <c r="T338" s="44">
        <v>755.155557975</v>
      </c>
    </row>
    <row r="339" spans="17:20">
      <c r="Q339" s="44">
        <v>38350.7</v>
      </c>
      <c r="R339" s="44">
        <v>28417.8687</v>
      </c>
      <c r="S339" s="44">
        <f t="shared" si="51"/>
        <v>9932.8313</v>
      </c>
      <c r="T339" s="44">
        <v>753.07352055</v>
      </c>
    </row>
    <row r="340" spans="17:20">
      <c r="Q340" s="44">
        <v>36619.2</v>
      </c>
      <c r="R340" s="44">
        <v>27922.14</v>
      </c>
      <c r="S340" s="44">
        <f t="shared" si="51"/>
        <v>8697.06</v>
      </c>
      <c r="T340" s="44">
        <v>739.93671</v>
      </c>
    </row>
    <row r="341" spans="17:20">
      <c r="Q341" s="44">
        <v>38440.7</v>
      </c>
      <c r="R341" s="44">
        <v>30156.72915</v>
      </c>
      <c r="S341" s="44">
        <f t="shared" si="51"/>
        <v>8283.97085</v>
      </c>
      <c r="T341" s="44">
        <v>799.153322475</v>
      </c>
    </row>
    <row r="342" spans="17:20">
      <c r="Q342" s="44">
        <v>43949.4</v>
      </c>
      <c r="R342" s="44">
        <v>35291.3682</v>
      </c>
      <c r="S342" s="44">
        <f t="shared" si="51"/>
        <v>8658.0318</v>
      </c>
      <c r="T342" s="44">
        <v>935.2212573</v>
      </c>
    </row>
    <row r="343" spans="17:20">
      <c r="Q343" s="44">
        <v>43406.2</v>
      </c>
      <c r="R343" s="44">
        <v>35506.2716</v>
      </c>
      <c r="S343" s="44">
        <f t="shared" si="51"/>
        <v>7899.9284</v>
      </c>
      <c r="T343" s="44">
        <v>940.9161974</v>
      </c>
    </row>
    <row r="344" spans="17:20">
      <c r="Q344" s="44">
        <v>45682.6</v>
      </c>
      <c r="R344" s="44">
        <v>38282.0188</v>
      </c>
      <c r="S344" s="44">
        <f t="shared" si="51"/>
        <v>7400.5812</v>
      </c>
      <c r="T344" s="44">
        <v>1014.4734982</v>
      </c>
    </row>
    <row r="345" spans="17:20">
      <c r="Q345" s="44">
        <v>45473.7</v>
      </c>
      <c r="R345" s="44">
        <v>38516.2239</v>
      </c>
      <c r="S345" s="44">
        <f t="shared" si="51"/>
        <v>6957.4761</v>
      </c>
      <c r="T345" s="44">
        <v>1020.67993335</v>
      </c>
    </row>
    <row r="346" spans="17:20">
      <c r="Q346" s="44">
        <v>43472.6</v>
      </c>
      <c r="R346" s="44">
        <v>37473.3812</v>
      </c>
      <c r="S346" s="44">
        <f t="shared" si="51"/>
        <v>5999.2188</v>
      </c>
      <c r="T346" s="44">
        <v>993.0446018</v>
      </c>
    </row>
    <row r="347" spans="17:20">
      <c r="Q347" s="44">
        <v>6892.7</v>
      </c>
      <c r="R347" s="44">
        <v>4270.02765</v>
      </c>
      <c r="S347" s="44">
        <f t="shared" si="51"/>
        <v>2622.67235</v>
      </c>
      <c r="T347" s="44">
        <v>284.810844255</v>
      </c>
    </row>
    <row r="348" spans="17:20">
      <c r="Q348" s="44">
        <v>7120.11</v>
      </c>
      <c r="R348" s="44">
        <v>4656.55194</v>
      </c>
      <c r="S348" s="44">
        <f t="shared" si="51"/>
        <v>2463.55806</v>
      </c>
      <c r="T348" s="44">
        <v>310.592014398</v>
      </c>
    </row>
    <row r="349" spans="17:20">
      <c r="Q349" s="44">
        <v>7698.14</v>
      </c>
      <c r="R349" s="44">
        <v>5150.05566</v>
      </c>
      <c r="S349" s="44">
        <f t="shared" si="51"/>
        <v>2548.08434</v>
      </c>
      <c r="T349" s="44">
        <v>343.508712522</v>
      </c>
    </row>
    <row r="350" spans="17:20">
      <c r="Q350" s="44">
        <v>8355.3</v>
      </c>
      <c r="R350" s="44">
        <v>5689.9593</v>
      </c>
      <c r="S350" s="44">
        <f t="shared" si="51"/>
        <v>2665.3407</v>
      </c>
      <c r="T350" s="44">
        <v>379.52028531</v>
      </c>
    </row>
    <row r="351" spans="17:20">
      <c r="Q351" s="44">
        <v>8154.7</v>
      </c>
      <c r="R351" s="44">
        <v>5716.4447</v>
      </c>
      <c r="S351" s="44">
        <f t="shared" si="51"/>
        <v>2438.2553</v>
      </c>
      <c r="T351" s="44">
        <v>381.28686149</v>
      </c>
    </row>
    <row r="352" spans="17:20">
      <c r="Q352" s="44">
        <v>7932.1</v>
      </c>
      <c r="R352" s="44">
        <v>5635.75705</v>
      </c>
      <c r="S352" s="44">
        <f t="shared" si="51"/>
        <v>2296.34295</v>
      </c>
      <c r="T352" s="44">
        <v>375.904995235</v>
      </c>
    </row>
    <row r="353" spans="17:20">
      <c r="Q353" s="44">
        <v>8402.8</v>
      </c>
      <c r="R353" s="44">
        <v>6062.6202</v>
      </c>
      <c r="S353" s="44">
        <f t="shared" si="51"/>
        <v>2340.1798</v>
      </c>
      <c r="T353" s="44">
        <v>404.37676734</v>
      </c>
    </row>
    <row r="354" spans="17:20">
      <c r="Q354" s="44">
        <v>8675</v>
      </c>
      <c r="R354" s="44">
        <v>6428.175</v>
      </c>
      <c r="S354" s="44">
        <f t="shared" si="51"/>
        <v>2246.825</v>
      </c>
      <c r="T354" s="44">
        <v>428.7592725</v>
      </c>
    </row>
    <row r="355" spans="17:20">
      <c r="Q355" s="44">
        <v>9178.2</v>
      </c>
      <c r="R355" s="44">
        <v>6998.3775</v>
      </c>
      <c r="S355" s="44">
        <f t="shared" si="51"/>
        <v>2179.8225</v>
      </c>
      <c r="T355" s="44">
        <v>466.79177925</v>
      </c>
    </row>
    <row r="356" spans="17:20">
      <c r="Q356" s="44">
        <v>9694</v>
      </c>
      <c r="R356" s="44">
        <v>7604.943</v>
      </c>
      <c r="S356" s="44">
        <f t="shared" si="51"/>
        <v>2089.057</v>
      </c>
      <c r="T356" s="44">
        <v>507.2496981</v>
      </c>
    </row>
    <row r="357" spans="17:20">
      <c r="Q357" s="44">
        <v>10640.7</v>
      </c>
      <c r="R357" s="44">
        <v>8544.4821</v>
      </c>
      <c r="S357" s="44">
        <f t="shared" si="51"/>
        <v>2096.2179</v>
      </c>
      <c r="T357" s="44">
        <v>569.91695607</v>
      </c>
    </row>
    <row r="358" spans="17:20">
      <c r="Q358" s="44">
        <v>12082.5</v>
      </c>
      <c r="R358" s="44">
        <v>9883.485</v>
      </c>
      <c r="S358" s="44">
        <f t="shared" si="51"/>
        <v>2199.015</v>
      </c>
      <c r="T358" s="44">
        <v>659.2284495</v>
      </c>
    </row>
    <row r="359" spans="17:20">
      <c r="Q359" s="44">
        <v>12017.8</v>
      </c>
      <c r="R359" s="44">
        <v>10070.9164</v>
      </c>
      <c r="S359" s="44">
        <f t="shared" si="51"/>
        <v>1946.8836</v>
      </c>
      <c r="T359" s="44">
        <v>671.73012388</v>
      </c>
    </row>
    <row r="360" spans="17:20">
      <c r="Q360" s="44">
        <v>12246.1</v>
      </c>
      <c r="R360" s="44">
        <v>10372.4467</v>
      </c>
      <c r="S360" s="44">
        <f t="shared" si="51"/>
        <v>1873.6533</v>
      </c>
      <c r="T360" s="44">
        <v>691.84219489</v>
      </c>
    </row>
    <row r="361" spans="17:20">
      <c r="Q361" s="44">
        <v>12742.1</v>
      </c>
      <c r="R361" s="44">
        <v>10983.6902</v>
      </c>
      <c r="S361" s="44">
        <f t="shared" si="51"/>
        <v>1758.4098</v>
      </c>
      <c r="T361" s="44">
        <v>732.61213634</v>
      </c>
    </row>
    <row r="362" spans="17:20">
      <c r="Q362" s="44">
        <v>11705.8</v>
      </c>
      <c r="R362" s="44">
        <v>7251.7431</v>
      </c>
      <c r="S362" s="44">
        <f t="shared" si="51"/>
        <v>4454.0569</v>
      </c>
      <c r="T362" s="44">
        <v>138.870880365</v>
      </c>
    </row>
    <row r="363" spans="17:20">
      <c r="Q363" s="44">
        <v>11730.39</v>
      </c>
      <c r="R363" s="44">
        <v>7671.67506</v>
      </c>
      <c r="S363" s="44">
        <f t="shared" si="51"/>
        <v>4058.71494</v>
      </c>
      <c r="T363" s="44">
        <v>146.912577399</v>
      </c>
    </row>
    <row r="364" spans="17:20">
      <c r="Q364" s="44">
        <v>11949.64</v>
      </c>
      <c r="R364" s="44">
        <v>7994.30916</v>
      </c>
      <c r="S364" s="44">
        <f t="shared" si="51"/>
        <v>3955.33084</v>
      </c>
      <c r="T364" s="44">
        <v>153.091020414</v>
      </c>
    </row>
    <row r="365" spans="17:20">
      <c r="Q365" s="44">
        <v>12431.5</v>
      </c>
      <c r="R365" s="44">
        <v>8465.8515</v>
      </c>
      <c r="S365" s="44">
        <f t="shared" si="51"/>
        <v>3965.6485</v>
      </c>
      <c r="T365" s="44">
        <v>162.121056225</v>
      </c>
    </row>
    <row r="366" spans="17:20">
      <c r="Q366" s="44">
        <v>12131.4</v>
      </c>
      <c r="R366" s="44">
        <v>8504.1114</v>
      </c>
      <c r="S366" s="44">
        <f t="shared" si="51"/>
        <v>3627.2886</v>
      </c>
      <c r="T366" s="44">
        <v>162.85373331</v>
      </c>
    </row>
    <row r="367" spans="17:20">
      <c r="Q367" s="44">
        <v>12313.4</v>
      </c>
      <c r="R367" s="44">
        <v>8748.6707</v>
      </c>
      <c r="S367" s="44">
        <f t="shared" si="51"/>
        <v>3564.7293</v>
      </c>
      <c r="T367" s="44">
        <v>167.537043905</v>
      </c>
    </row>
    <row r="368" spans="17:20">
      <c r="Q368" s="44">
        <v>12498.1</v>
      </c>
      <c r="R368" s="44">
        <v>9017.37915</v>
      </c>
      <c r="S368" s="44">
        <f t="shared" si="51"/>
        <v>3480.72085</v>
      </c>
      <c r="T368" s="44">
        <v>172.6828107225</v>
      </c>
    </row>
    <row r="369" spans="17:20">
      <c r="Q369" s="44">
        <v>12699.9</v>
      </c>
      <c r="R369" s="44">
        <v>9410.6259</v>
      </c>
      <c r="S369" s="44">
        <f t="shared" si="51"/>
        <v>3289.2741</v>
      </c>
      <c r="T369" s="44">
        <v>180.213485985</v>
      </c>
    </row>
    <row r="370" spans="17:20">
      <c r="Q370" s="44">
        <v>14039.8</v>
      </c>
      <c r="R370" s="44">
        <v>10705.3475</v>
      </c>
      <c r="S370" s="44">
        <f t="shared" si="51"/>
        <v>3334.4525</v>
      </c>
      <c r="T370" s="44">
        <v>205.007404625</v>
      </c>
    </row>
    <row r="371" spans="17:20">
      <c r="Q371" s="44">
        <v>14782.5</v>
      </c>
      <c r="R371" s="44">
        <v>11596.87125</v>
      </c>
      <c r="S371" s="44">
        <f t="shared" si="51"/>
        <v>3185.62875</v>
      </c>
      <c r="T371" s="44">
        <v>222.0800844375</v>
      </c>
    </row>
    <row r="372" spans="17:20">
      <c r="Q372" s="44">
        <v>16085.1</v>
      </c>
      <c r="R372" s="44">
        <v>12916.3353</v>
      </c>
      <c r="S372" s="44">
        <f t="shared" si="51"/>
        <v>3168.7647</v>
      </c>
      <c r="T372" s="44">
        <v>247.347820995</v>
      </c>
    </row>
    <row r="373" spans="17:20">
      <c r="Q373" s="44">
        <v>18975.7</v>
      </c>
      <c r="R373" s="44">
        <v>15522.1226</v>
      </c>
      <c r="S373" s="44">
        <f t="shared" si="51"/>
        <v>3453.5774</v>
      </c>
      <c r="T373" s="44">
        <v>297.24864779</v>
      </c>
    </row>
    <row r="374" spans="17:20">
      <c r="Q374" s="44">
        <v>19148.1</v>
      </c>
      <c r="R374" s="44">
        <v>16046.1078</v>
      </c>
      <c r="S374" s="44">
        <f t="shared" si="51"/>
        <v>3101.9922</v>
      </c>
      <c r="T374" s="44">
        <v>307.28296437</v>
      </c>
    </row>
    <row r="375" spans="17:20">
      <c r="Q375" s="44">
        <v>19124.9</v>
      </c>
      <c r="R375" s="44">
        <v>16198.7903</v>
      </c>
      <c r="S375" s="44">
        <f t="shared" si="51"/>
        <v>2926.1097</v>
      </c>
      <c r="T375" s="44">
        <v>310.206834245</v>
      </c>
    </row>
    <row r="376" spans="17:20">
      <c r="Q376" s="44">
        <v>18509.1</v>
      </c>
      <c r="R376" s="44">
        <v>15954.8442</v>
      </c>
      <c r="S376" s="44">
        <f t="shared" si="51"/>
        <v>2554.2558</v>
      </c>
      <c r="T376" s="44">
        <v>305.53526643</v>
      </c>
    </row>
    <row r="377" spans="17:20">
      <c r="Q377" s="44">
        <v>112.5</v>
      </c>
      <c r="R377" s="44">
        <v>69.69375</v>
      </c>
      <c r="S377" s="44">
        <f t="shared" si="51"/>
        <v>42.80625</v>
      </c>
      <c r="T377" s="44">
        <v>5.624285625</v>
      </c>
    </row>
    <row r="378" spans="17:20">
      <c r="Q378" s="44">
        <v>109.35</v>
      </c>
      <c r="R378" s="44">
        <v>71.5149</v>
      </c>
      <c r="S378" s="44">
        <f t="shared" si="51"/>
        <v>37.8351</v>
      </c>
      <c r="T378" s="44">
        <v>5.77125243</v>
      </c>
    </row>
    <row r="379" spans="17:20">
      <c r="Q379" s="44">
        <v>122.59</v>
      </c>
      <c r="R379" s="44">
        <v>82.01271</v>
      </c>
      <c r="S379" s="44">
        <f t="shared" si="51"/>
        <v>40.57729</v>
      </c>
      <c r="T379" s="44">
        <v>6.618425697</v>
      </c>
    </row>
    <row r="380" spans="17:20">
      <c r="Q380" s="44">
        <v>141.9</v>
      </c>
      <c r="R380" s="44">
        <v>96.6339</v>
      </c>
      <c r="S380" s="44">
        <f t="shared" si="51"/>
        <v>45.2661</v>
      </c>
      <c r="T380" s="44">
        <v>7.79835573</v>
      </c>
    </row>
    <row r="381" spans="17:20">
      <c r="Q381" s="44">
        <v>155.8</v>
      </c>
      <c r="R381" s="44">
        <v>109.2158</v>
      </c>
      <c r="S381" s="44">
        <f t="shared" si="51"/>
        <v>46.5842</v>
      </c>
      <c r="T381" s="44">
        <v>8.81371506</v>
      </c>
    </row>
    <row r="382" spans="17:20">
      <c r="Q382" s="44">
        <v>129.2</v>
      </c>
      <c r="R382" s="44">
        <v>91.7966</v>
      </c>
      <c r="S382" s="44">
        <f t="shared" si="51"/>
        <v>37.4034</v>
      </c>
      <c r="T382" s="44">
        <v>7.40798562</v>
      </c>
    </row>
    <row r="383" spans="17:20">
      <c r="Q383" s="44">
        <v>130.1</v>
      </c>
      <c r="R383" s="44">
        <v>93.86715</v>
      </c>
      <c r="S383" s="44">
        <f t="shared" si="51"/>
        <v>36.23285</v>
      </c>
      <c r="T383" s="44">
        <v>7.575079005</v>
      </c>
    </row>
    <row r="384" spans="17:20">
      <c r="Q384" s="44">
        <v>130.1</v>
      </c>
      <c r="R384" s="44">
        <v>96.4041</v>
      </c>
      <c r="S384" s="44">
        <f t="shared" si="51"/>
        <v>33.6959</v>
      </c>
      <c r="T384" s="44">
        <v>7.77981087</v>
      </c>
    </row>
    <row r="385" spans="17:20">
      <c r="Q385" s="44">
        <v>113.9</v>
      </c>
      <c r="R385" s="44">
        <v>86.84875</v>
      </c>
      <c r="S385" s="44">
        <f t="shared" si="51"/>
        <v>27.05125</v>
      </c>
      <c r="T385" s="44">
        <v>7.008694125</v>
      </c>
    </row>
    <row r="386" spans="17:20">
      <c r="Q386" s="44">
        <v>111.7</v>
      </c>
      <c r="R386" s="44">
        <v>87.62865</v>
      </c>
      <c r="S386" s="44">
        <f t="shared" ref="S386:S449" si="52">Q386-R386</f>
        <v>24.07135</v>
      </c>
      <c r="T386" s="44">
        <v>7.071632055</v>
      </c>
    </row>
    <row r="387" spans="17:20">
      <c r="Q387" s="44">
        <v>130</v>
      </c>
      <c r="R387" s="44">
        <v>104.39</v>
      </c>
      <c r="S387" s="44">
        <f t="shared" si="52"/>
        <v>25.61</v>
      </c>
      <c r="T387" s="44">
        <v>8.424273</v>
      </c>
    </row>
    <row r="388" spans="17:20">
      <c r="Q388" s="44">
        <v>148.1</v>
      </c>
      <c r="R388" s="44">
        <v>121.1458</v>
      </c>
      <c r="S388" s="44">
        <f t="shared" si="52"/>
        <v>26.9542</v>
      </c>
      <c r="T388" s="44">
        <v>9.77646606</v>
      </c>
    </row>
    <row r="389" spans="17:20">
      <c r="Q389" s="44">
        <v>195.1</v>
      </c>
      <c r="R389" s="44">
        <v>163.4938</v>
      </c>
      <c r="S389" s="44">
        <f t="shared" si="52"/>
        <v>31.6062</v>
      </c>
      <c r="T389" s="44">
        <v>13.19394966</v>
      </c>
    </row>
    <row r="390" spans="17:20">
      <c r="Q390" s="44">
        <v>214.6</v>
      </c>
      <c r="R390" s="44">
        <v>181.7662</v>
      </c>
      <c r="S390" s="44">
        <f t="shared" si="52"/>
        <v>32.8338</v>
      </c>
      <c r="T390" s="44">
        <v>14.66853234</v>
      </c>
    </row>
    <row r="391" spans="17:20">
      <c r="Q391" s="44">
        <v>229.7</v>
      </c>
      <c r="R391" s="44">
        <v>198.0014</v>
      </c>
      <c r="S391" s="44">
        <f t="shared" si="52"/>
        <v>31.6986</v>
      </c>
      <c r="T391" s="44">
        <v>15.97871298</v>
      </c>
    </row>
    <row r="392" spans="17:20">
      <c r="Q392" s="44">
        <v>5592.5</v>
      </c>
      <c r="R392" s="44">
        <v>3464.55375</v>
      </c>
      <c r="S392" s="44">
        <f t="shared" si="52"/>
        <v>2127.94625</v>
      </c>
      <c r="T392" s="44">
        <v>80.724102375</v>
      </c>
    </row>
    <row r="393" spans="17:20">
      <c r="Q393" s="44">
        <v>5726.71</v>
      </c>
      <c r="R393" s="44">
        <v>3745.26834</v>
      </c>
      <c r="S393" s="44">
        <f t="shared" si="52"/>
        <v>1981.44166</v>
      </c>
      <c r="T393" s="44">
        <v>87.264752322</v>
      </c>
    </row>
    <row r="394" spans="17:20">
      <c r="Q394" s="44">
        <v>6255</v>
      </c>
      <c r="R394" s="44">
        <v>4184.595</v>
      </c>
      <c r="S394" s="44">
        <f t="shared" si="52"/>
        <v>2070.405</v>
      </c>
      <c r="T394" s="44">
        <v>97.5010635</v>
      </c>
    </row>
    <row r="395" spans="17:20">
      <c r="Q395" s="44">
        <v>6749.2</v>
      </c>
      <c r="R395" s="44">
        <v>4596.2052</v>
      </c>
      <c r="S395" s="44">
        <f t="shared" si="52"/>
        <v>2152.9948</v>
      </c>
      <c r="T395" s="44">
        <v>107.09158116</v>
      </c>
    </row>
    <row r="396" spans="17:20">
      <c r="Q396" s="44">
        <v>6708.4</v>
      </c>
      <c r="R396" s="44">
        <v>4702.5884</v>
      </c>
      <c r="S396" s="44">
        <f t="shared" si="52"/>
        <v>2005.8116</v>
      </c>
      <c r="T396" s="44">
        <v>109.57030972</v>
      </c>
    </row>
    <row r="397" spans="17:20">
      <c r="Q397" s="44">
        <v>6623.5</v>
      </c>
      <c r="R397" s="44">
        <v>4705.99675</v>
      </c>
      <c r="S397" s="44">
        <f t="shared" si="52"/>
        <v>1917.50325</v>
      </c>
      <c r="T397" s="44">
        <v>109.649724275</v>
      </c>
    </row>
    <row r="398" spans="17:20">
      <c r="Q398" s="44">
        <v>6733.6</v>
      </c>
      <c r="R398" s="44">
        <v>4858.2924</v>
      </c>
      <c r="S398" s="44">
        <f t="shared" si="52"/>
        <v>1875.3076</v>
      </c>
      <c r="T398" s="44">
        <v>113.19821292</v>
      </c>
    </row>
    <row r="399" spans="17:20">
      <c r="Q399" s="44">
        <v>6626.4</v>
      </c>
      <c r="R399" s="44">
        <v>4910.1624</v>
      </c>
      <c r="S399" s="44">
        <f t="shared" si="52"/>
        <v>1716.2376</v>
      </c>
      <c r="T399" s="44">
        <v>114.40678392</v>
      </c>
    </row>
    <row r="400" spans="17:20">
      <c r="Q400" s="44">
        <v>7315.6</v>
      </c>
      <c r="R400" s="44">
        <v>5578.145</v>
      </c>
      <c r="S400" s="44">
        <f t="shared" si="52"/>
        <v>1737.455</v>
      </c>
      <c r="T400" s="44">
        <v>129.9707785</v>
      </c>
    </row>
    <row r="401" spans="17:20">
      <c r="Q401" s="44">
        <v>7255</v>
      </c>
      <c r="R401" s="44">
        <v>5691.5475</v>
      </c>
      <c r="S401" s="44">
        <f t="shared" si="52"/>
        <v>1563.4525</v>
      </c>
      <c r="T401" s="44">
        <v>132.61305675</v>
      </c>
    </row>
    <row r="402" spans="17:20">
      <c r="Q402" s="44">
        <v>7760.2</v>
      </c>
      <c r="R402" s="44">
        <v>6231.4406</v>
      </c>
      <c r="S402" s="44">
        <f t="shared" si="52"/>
        <v>1528.7594</v>
      </c>
      <c r="T402" s="44">
        <v>145.19256598</v>
      </c>
    </row>
    <row r="403" spans="17:20">
      <c r="Q403" s="44">
        <v>7738.3</v>
      </c>
      <c r="R403" s="44">
        <v>6329.9294</v>
      </c>
      <c r="S403" s="44">
        <f t="shared" si="52"/>
        <v>1408.3706</v>
      </c>
      <c r="T403" s="44">
        <v>147.48735502</v>
      </c>
    </row>
    <row r="404" spans="17:20">
      <c r="Q404" s="44">
        <v>7695.5</v>
      </c>
      <c r="R404" s="44">
        <v>6448.829</v>
      </c>
      <c r="S404" s="44">
        <f t="shared" si="52"/>
        <v>1246.671</v>
      </c>
      <c r="T404" s="44">
        <v>150.2577157</v>
      </c>
    </row>
    <row r="405" spans="17:20">
      <c r="Q405" s="44">
        <v>7701.2</v>
      </c>
      <c r="R405" s="44">
        <v>6522.9164</v>
      </c>
      <c r="S405" s="44">
        <f t="shared" si="52"/>
        <v>1178.2836</v>
      </c>
      <c r="T405" s="44">
        <v>151.98395212</v>
      </c>
    </row>
    <row r="406" spans="17:20">
      <c r="Q406" s="44">
        <v>7823.2</v>
      </c>
      <c r="R406" s="44">
        <v>6743.5984</v>
      </c>
      <c r="S406" s="44">
        <f t="shared" si="52"/>
        <v>1079.6016</v>
      </c>
      <c r="T406" s="44">
        <v>157.12584272</v>
      </c>
    </row>
    <row r="407" spans="17:20">
      <c r="Q407" s="44">
        <v>3515.8</v>
      </c>
      <c r="R407" s="44">
        <v>2178.0381</v>
      </c>
      <c r="S407" s="44">
        <f t="shared" si="52"/>
        <v>1337.7619</v>
      </c>
      <c r="T407" s="44">
        <v>157.581056535</v>
      </c>
    </row>
    <row r="408" spans="17:20">
      <c r="Q408" s="44">
        <v>3567.87</v>
      </c>
      <c r="R408" s="44">
        <v>2333.38698</v>
      </c>
      <c r="S408" s="44">
        <f t="shared" si="52"/>
        <v>1234.48302</v>
      </c>
      <c r="T408" s="44">
        <v>168.820548003</v>
      </c>
    </row>
    <row r="409" spans="17:20">
      <c r="Q409" s="44">
        <v>3676.64</v>
      </c>
      <c r="R409" s="44">
        <v>2459.67216</v>
      </c>
      <c r="S409" s="44">
        <f t="shared" si="52"/>
        <v>1216.96784</v>
      </c>
      <c r="T409" s="44">
        <v>177.957280776</v>
      </c>
    </row>
    <row r="410" spans="17:20">
      <c r="Q410" s="44">
        <v>3792.3</v>
      </c>
      <c r="R410" s="44">
        <v>2582.5563</v>
      </c>
      <c r="S410" s="44">
        <f t="shared" si="52"/>
        <v>1209.7437</v>
      </c>
      <c r="T410" s="44">
        <v>186.847948305</v>
      </c>
    </row>
    <row r="411" spans="17:20">
      <c r="Q411" s="44">
        <v>3688.5</v>
      </c>
      <c r="R411" s="44">
        <v>2585.6385</v>
      </c>
      <c r="S411" s="44">
        <f t="shared" si="52"/>
        <v>1102.8615</v>
      </c>
      <c r="T411" s="44">
        <v>187.070945475</v>
      </c>
    </row>
    <row r="412" spans="17:20">
      <c r="Q412" s="44">
        <v>3930.2</v>
      </c>
      <c r="R412" s="44">
        <v>2792.4071</v>
      </c>
      <c r="S412" s="44">
        <f t="shared" si="52"/>
        <v>1137.7929</v>
      </c>
      <c r="T412" s="44">
        <v>202.030653685</v>
      </c>
    </row>
    <row r="413" spans="17:20">
      <c r="Q413" s="44">
        <v>3898.1</v>
      </c>
      <c r="R413" s="44">
        <v>2812.47915</v>
      </c>
      <c r="S413" s="44">
        <f t="shared" si="52"/>
        <v>1085.62085</v>
      </c>
      <c r="T413" s="44">
        <v>203.4828665025</v>
      </c>
    </row>
    <row r="414" spans="17:20">
      <c r="Q414" s="44">
        <v>3852.3</v>
      </c>
      <c r="R414" s="44">
        <v>2854.5543</v>
      </c>
      <c r="S414" s="44">
        <f t="shared" si="52"/>
        <v>997.7457</v>
      </c>
      <c r="T414" s="44">
        <v>206.527003605</v>
      </c>
    </row>
    <row r="415" spans="17:20">
      <c r="Q415" s="44">
        <v>4122</v>
      </c>
      <c r="R415" s="44">
        <v>3143.025</v>
      </c>
      <c r="S415" s="44">
        <f t="shared" si="52"/>
        <v>978.975</v>
      </c>
      <c r="T415" s="44">
        <v>227.39785875</v>
      </c>
    </row>
    <row r="416" spans="17:20">
      <c r="Q416" s="44">
        <v>4183.8</v>
      </c>
      <c r="R416" s="44">
        <v>3282.1911</v>
      </c>
      <c r="S416" s="44">
        <f t="shared" si="52"/>
        <v>901.6089</v>
      </c>
      <c r="T416" s="44">
        <v>237.466526085</v>
      </c>
    </row>
    <row r="417" spans="17:20">
      <c r="Q417" s="44">
        <v>4480</v>
      </c>
      <c r="R417" s="44">
        <v>3597.44</v>
      </c>
      <c r="S417" s="44">
        <f t="shared" si="52"/>
        <v>882.56</v>
      </c>
      <c r="T417" s="44">
        <v>260.274784</v>
      </c>
    </row>
    <row r="418" spans="17:20">
      <c r="Q418" s="44">
        <v>5320.8</v>
      </c>
      <c r="R418" s="44">
        <v>4352.4144</v>
      </c>
      <c r="S418" s="44">
        <f t="shared" si="52"/>
        <v>968.385600000001</v>
      </c>
      <c r="T418" s="44">
        <v>314.89718184</v>
      </c>
    </row>
    <row r="419" spans="17:20">
      <c r="Q419" s="44">
        <v>5810.3</v>
      </c>
      <c r="R419" s="44">
        <v>4869.0314</v>
      </c>
      <c r="S419" s="44">
        <f t="shared" si="52"/>
        <v>941.2686</v>
      </c>
      <c r="T419" s="44">
        <v>352.27442179</v>
      </c>
    </row>
    <row r="420" spans="17:20">
      <c r="Q420" s="44">
        <v>6130</v>
      </c>
      <c r="R420" s="44">
        <v>5192.11</v>
      </c>
      <c r="S420" s="44">
        <f t="shared" si="52"/>
        <v>937.89</v>
      </c>
      <c r="T420" s="44">
        <v>375.6491585</v>
      </c>
    </row>
    <row r="421" spans="17:20">
      <c r="Q421" s="44">
        <v>6718.5</v>
      </c>
      <c r="R421" s="44">
        <v>5791.347</v>
      </c>
      <c r="S421" s="44">
        <f t="shared" si="52"/>
        <v>927.153</v>
      </c>
      <c r="T421" s="44">
        <v>419.00395545</v>
      </c>
    </row>
    <row r="422" spans="17:20">
      <c r="Q422" s="44">
        <v>226.3</v>
      </c>
      <c r="R422" s="44">
        <v>140.19285</v>
      </c>
      <c r="S422" s="44">
        <f t="shared" si="52"/>
        <v>86.10715</v>
      </c>
      <c r="T422" s="44">
        <v>4.26186264</v>
      </c>
    </row>
    <row r="423" spans="17:20">
      <c r="Q423" s="44">
        <v>229.91</v>
      </c>
      <c r="R423" s="44">
        <v>150.36114</v>
      </c>
      <c r="S423" s="44">
        <f t="shared" si="52"/>
        <v>79.54886</v>
      </c>
      <c r="T423" s="44">
        <v>4.570978656</v>
      </c>
    </row>
    <row r="424" spans="17:20">
      <c r="Q424" s="44">
        <v>242.22</v>
      </c>
      <c r="R424" s="44">
        <v>162.04518</v>
      </c>
      <c r="S424" s="44">
        <f t="shared" si="52"/>
        <v>80.17482</v>
      </c>
      <c r="T424" s="44">
        <v>4.926173472</v>
      </c>
    </row>
    <row r="425" spans="17:20">
      <c r="Q425" s="44">
        <v>251.9</v>
      </c>
      <c r="R425" s="44">
        <v>171.5439</v>
      </c>
      <c r="S425" s="44">
        <f t="shared" si="52"/>
        <v>80.3561</v>
      </c>
      <c r="T425" s="44">
        <v>5.21493456</v>
      </c>
    </row>
    <row r="426" spans="17:20">
      <c r="Q426" s="44">
        <v>268.5</v>
      </c>
      <c r="R426" s="44">
        <v>188.2185</v>
      </c>
      <c r="S426" s="44">
        <f t="shared" si="52"/>
        <v>80.2815</v>
      </c>
      <c r="T426" s="44">
        <v>5.7218424</v>
      </c>
    </row>
    <row r="427" spans="17:20">
      <c r="Q427" s="44">
        <v>269.3</v>
      </c>
      <c r="R427" s="44">
        <v>191.33765</v>
      </c>
      <c r="S427" s="44">
        <f t="shared" si="52"/>
        <v>77.96235</v>
      </c>
      <c r="T427" s="44">
        <v>5.81666456</v>
      </c>
    </row>
    <row r="428" spans="17:20">
      <c r="Q428" s="44">
        <v>278.6</v>
      </c>
      <c r="R428" s="44">
        <v>201.0099</v>
      </c>
      <c r="S428" s="44">
        <f t="shared" si="52"/>
        <v>77.5901</v>
      </c>
      <c r="T428" s="44">
        <v>6.11070096</v>
      </c>
    </row>
    <row r="429" spans="17:20">
      <c r="Q429" s="44">
        <v>299.8</v>
      </c>
      <c r="R429" s="44">
        <v>222.1518</v>
      </c>
      <c r="S429" s="44">
        <f t="shared" si="52"/>
        <v>77.6482</v>
      </c>
      <c r="T429" s="44">
        <v>6.75341472</v>
      </c>
    </row>
    <row r="430" spans="17:20">
      <c r="Q430" s="44">
        <v>317.5</v>
      </c>
      <c r="R430" s="44">
        <v>242.09375</v>
      </c>
      <c r="S430" s="44">
        <f t="shared" si="52"/>
        <v>75.40625</v>
      </c>
      <c r="T430" s="44">
        <v>7.35965</v>
      </c>
    </row>
    <row r="431" spans="17:20">
      <c r="Q431" s="44">
        <v>305.7</v>
      </c>
      <c r="R431" s="44">
        <v>239.82165</v>
      </c>
      <c r="S431" s="44">
        <f t="shared" si="52"/>
        <v>65.87835</v>
      </c>
      <c r="T431" s="44">
        <v>7.29057816</v>
      </c>
    </row>
    <row r="432" spans="17:20">
      <c r="Q432" s="44">
        <v>149.4</v>
      </c>
      <c r="R432" s="44">
        <v>119.9682</v>
      </c>
      <c r="S432" s="44">
        <f t="shared" si="52"/>
        <v>29.4318</v>
      </c>
      <c r="T432" s="44">
        <v>3.64703328</v>
      </c>
    </row>
    <row r="433" spans="17:20">
      <c r="Q433" s="44">
        <v>175.6</v>
      </c>
      <c r="R433" s="44">
        <v>143.6408</v>
      </c>
      <c r="S433" s="44">
        <f t="shared" si="52"/>
        <v>31.9592</v>
      </c>
      <c r="T433" s="44">
        <v>4.36668032</v>
      </c>
    </row>
    <row r="434" spans="17:20">
      <c r="Q434" s="44">
        <v>149.3</v>
      </c>
      <c r="R434" s="44">
        <v>125.1134</v>
      </c>
      <c r="S434" s="44">
        <f t="shared" si="52"/>
        <v>24.1866</v>
      </c>
      <c r="T434" s="44">
        <v>3.80344736</v>
      </c>
    </row>
    <row r="435" spans="17:20">
      <c r="Q435" s="44">
        <v>144.5</v>
      </c>
      <c r="R435" s="44">
        <v>122.3915</v>
      </c>
      <c r="S435" s="44">
        <f t="shared" si="52"/>
        <v>22.1085</v>
      </c>
      <c r="T435" s="44">
        <v>3.7207016</v>
      </c>
    </row>
    <row r="436" spans="17:20">
      <c r="Q436" s="44">
        <v>159.9</v>
      </c>
      <c r="R436" s="44">
        <v>137.8338</v>
      </c>
      <c r="S436" s="44">
        <f t="shared" si="52"/>
        <v>22.0662</v>
      </c>
      <c r="T436" s="44">
        <v>4.19014752</v>
      </c>
    </row>
    <row r="437" spans="17:20">
      <c r="Q437" s="44">
        <v>863.6</v>
      </c>
      <c r="R437" s="44">
        <v>535.0002</v>
      </c>
      <c r="S437" s="44">
        <f t="shared" si="52"/>
        <v>328.5998</v>
      </c>
      <c r="T437" s="44">
        <v>18.61800696</v>
      </c>
    </row>
    <row r="438" spans="17:20">
      <c r="Q438" s="44">
        <v>805.02</v>
      </c>
      <c r="R438" s="44">
        <v>526.48308</v>
      </c>
      <c r="S438" s="44">
        <f t="shared" si="52"/>
        <v>278.53692</v>
      </c>
      <c r="T438" s="44">
        <v>18.321611184</v>
      </c>
    </row>
    <row r="439" spans="17:20">
      <c r="Q439" s="44">
        <v>884.45</v>
      </c>
      <c r="R439" s="44">
        <v>591.69705</v>
      </c>
      <c r="S439" s="44">
        <f t="shared" si="52"/>
        <v>292.75295</v>
      </c>
      <c r="T439" s="44">
        <v>20.59105734</v>
      </c>
    </row>
    <row r="440" spans="17:20">
      <c r="Q440" s="44">
        <v>779.5</v>
      </c>
      <c r="R440" s="44">
        <v>530.8395</v>
      </c>
      <c r="S440" s="44">
        <f t="shared" si="52"/>
        <v>248.6605</v>
      </c>
      <c r="T440" s="44">
        <v>18.4732146</v>
      </c>
    </row>
    <row r="441" spans="17:20">
      <c r="Q441" s="44">
        <v>1032.3</v>
      </c>
      <c r="R441" s="44">
        <v>723.6423</v>
      </c>
      <c r="S441" s="44">
        <f t="shared" si="52"/>
        <v>308.6577</v>
      </c>
      <c r="T441" s="44">
        <v>25.18275204</v>
      </c>
    </row>
    <row r="442" spans="17:20">
      <c r="Q442" s="44">
        <v>1032.4</v>
      </c>
      <c r="R442" s="44">
        <v>733.5202</v>
      </c>
      <c r="S442" s="44">
        <f t="shared" si="52"/>
        <v>298.8798</v>
      </c>
      <c r="T442" s="44">
        <v>25.52650296</v>
      </c>
    </row>
    <row r="443" spans="17:20">
      <c r="Q443" s="44">
        <v>933.9</v>
      </c>
      <c r="R443" s="44">
        <v>673.80885</v>
      </c>
      <c r="S443" s="44">
        <f t="shared" si="52"/>
        <v>260.09115</v>
      </c>
      <c r="T443" s="44">
        <v>23.44854798</v>
      </c>
    </row>
    <row r="444" spans="17:20">
      <c r="Q444" s="44">
        <v>1064.5</v>
      </c>
      <c r="R444" s="44">
        <v>788.7945</v>
      </c>
      <c r="S444" s="44">
        <f t="shared" si="52"/>
        <v>275.7055</v>
      </c>
      <c r="T444" s="44">
        <v>27.4500486</v>
      </c>
    </row>
    <row r="445" spans="17:20">
      <c r="Q445" s="44">
        <v>1150.7</v>
      </c>
      <c r="R445" s="44">
        <v>877.40875</v>
      </c>
      <c r="S445" s="44">
        <f t="shared" si="52"/>
        <v>273.29125</v>
      </c>
      <c r="T445" s="44">
        <v>30.5338245</v>
      </c>
    </row>
    <row r="446" spans="17:20">
      <c r="Q446" s="44">
        <v>1143.1</v>
      </c>
      <c r="R446" s="44">
        <v>896.76195</v>
      </c>
      <c r="S446" s="44">
        <f t="shared" si="52"/>
        <v>246.33805</v>
      </c>
      <c r="T446" s="44">
        <v>31.20731586</v>
      </c>
    </row>
    <row r="447" spans="17:20">
      <c r="Q447" s="44">
        <v>1284.4</v>
      </c>
      <c r="R447" s="44">
        <v>1031.3732</v>
      </c>
      <c r="S447" s="44">
        <f t="shared" si="52"/>
        <v>253.0268</v>
      </c>
      <c r="T447" s="44">
        <v>35.89178736</v>
      </c>
    </row>
    <row r="448" spans="17:20">
      <c r="Q448" s="44">
        <v>1181.8</v>
      </c>
      <c r="R448" s="44">
        <v>966.7124</v>
      </c>
      <c r="S448" s="44">
        <f t="shared" si="52"/>
        <v>215.0876</v>
      </c>
      <c r="T448" s="44">
        <v>33.64159152</v>
      </c>
    </row>
    <row r="449" spans="17:20">
      <c r="Q449" s="44">
        <v>1231</v>
      </c>
      <c r="R449" s="44">
        <v>1031.578</v>
      </c>
      <c r="S449" s="44">
        <f t="shared" si="52"/>
        <v>199.422</v>
      </c>
      <c r="T449" s="44">
        <v>35.8989144</v>
      </c>
    </row>
    <row r="450" spans="17:20">
      <c r="Q450" s="44">
        <v>1512.7</v>
      </c>
      <c r="R450" s="44">
        <v>1281.2569</v>
      </c>
      <c r="S450" s="44">
        <f t="shared" ref="S450:S466" si="53">Q450-R450</f>
        <v>231.4431</v>
      </c>
      <c r="T450" s="44">
        <v>44.58774012</v>
      </c>
    </row>
    <row r="451" spans="17:20">
      <c r="Q451" s="44">
        <v>1403.2</v>
      </c>
      <c r="R451" s="44">
        <v>1209.5584</v>
      </c>
      <c r="S451" s="44">
        <f t="shared" si="53"/>
        <v>193.6416</v>
      </c>
      <c r="T451" s="44">
        <v>42.09263232</v>
      </c>
    </row>
    <row r="452" spans="17:20">
      <c r="Q452" s="44">
        <v>2913.5</v>
      </c>
      <c r="R452" s="44">
        <v>1804.91325</v>
      </c>
      <c r="S452" s="44">
        <f t="shared" si="53"/>
        <v>1108.58675</v>
      </c>
      <c r="T452" s="44">
        <v>27.4346814</v>
      </c>
    </row>
    <row r="453" spans="17:20">
      <c r="Q453" s="44">
        <v>2857.86</v>
      </c>
      <c r="R453" s="44">
        <v>1869.04044</v>
      </c>
      <c r="S453" s="44">
        <f t="shared" si="53"/>
        <v>988.81956</v>
      </c>
      <c r="T453" s="44">
        <v>28.409414688</v>
      </c>
    </row>
    <row r="454" spans="17:20">
      <c r="Q454" s="44">
        <v>2964.56</v>
      </c>
      <c r="R454" s="44">
        <v>1983.29064</v>
      </c>
      <c r="S454" s="44">
        <f t="shared" si="53"/>
        <v>981.26936</v>
      </c>
      <c r="T454" s="44">
        <v>30.146017728</v>
      </c>
    </row>
    <row r="455" spans="17:20">
      <c r="Q455" s="44">
        <v>3527.8</v>
      </c>
      <c r="R455" s="44">
        <v>2402.4318</v>
      </c>
      <c r="S455" s="44">
        <f t="shared" si="53"/>
        <v>1125.3682</v>
      </c>
      <c r="T455" s="44">
        <v>36.51696336</v>
      </c>
    </row>
    <row r="456" spans="17:20">
      <c r="Q456" s="44">
        <v>3869</v>
      </c>
      <c r="R456" s="44">
        <v>2712.169</v>
      </c>
      <c r="S456" s="44">
        <f t="shared" si="53"/>
        <v>1156.831</v>
      </c>
      <c r="T456" s="44">
        <v>41.2249688</v>
      </c>
    </row>
    <row r="457" spans="17:20">
      <c r="Q457" s="44">
        <v>4707.6</v>
      </c>
      <c r="R457" s="44">
        <v>3344.7498</v>
      </c>
      <c r="S457" s="44">
        <f t="shared" si="53"/>
        <v>1362.8502</v>
      </c>
      <c r="T457" s="44">
        <v>50.84019696</v>
      </c>
    </row>
    <row r="458" spans="17:20">
      <c r="Q458" s="44">
        <v>5080.8</v>
      </c>
      <c r="R458" s="44">
        <v>3665.7972</v>
      </c>
      <c r="S458" s="44">
        <f t="shared" si="53"/>
        <v>1415.0028</v>
      </c>
      <c r="T458" s="44">
        <v>55.72011744</v>
      </c>
    </row>
    <row r="459" spans="17:20">
      <c r="Q459" s="44">
        <v>5567.6</v>
      </c>
      <c r="R459" s="44">
        <v>4125.5916</v>
      </c>
      <c r="S459" s="44">
        <f t="shared" si="53"/>
        <v>1442.0084</v>
      </c>
      <c r="T459" s="44">
        <v>62.70899232</v>
      </c>
    </row>
    <row r="460" spans="17:20">
      <c r="Q460" s="44">
        <v>6266.7</v>
      </c>
      <c r="R460" s="44">
        <v>4778.35875</v>
      </c>
      <c r="S460" s="44">
        <f t="shared" si="53"/>
        <v>1488.34125</v>
      </c>
      <c r="T460" s="44">
        <v>72.631053</v>
      </c>
    </row>
    <row r="461" spans="17:20">
      <c r="Q461" s="44">
        <v>5961.8</v>
      </c>
      <c r="R461" s="44">
        <v>4677.0321</v>
      </c>
      <c r="S461" s="44">
        <f t="shared" si="53"/>
        <v>1284.7679</v>
      </c>
      <c r="T461" s="44">
        <v>71.09088792</v>
      </c>
    </row>
    <row r="462" spans="17:20">
      <c r="Q462" s="44">
        <v>6397.8</v>
      </c>
      <c r="R462" s="44">
        <v>5137.4334</v>
      </c>
      <c r="S462" s="44">
        <f t="shared" si="53"/>
        <v>1260.3666</v>
      </c>
      <c r="T462" s="44">
        <v>78.08898768</v>
      </c>
    </row>
    <row r="463" spans="17:20">
      <c r="Q463" s="44">
        <v>5675.5</v>
      </c>
      <c r="R463" s="44">
        <v>4642.559</v>
      </c>
      <c r="S463" s="44">
        <f t="shared" si="53"/>
        <v>1032.941</v>
      </c>
      <c r="T463" s="44">
        <v>70.5668968</v>
      </c>
    </row>
    <row r="464" spans="17:20">
      <c r="Q464" s="44">
        <v>7221</v>
      </c>
      <c r="R464" s="44">
        <v>6051.198</v>
      </c>
      <c r="S464" s="44">
        <f t="shared" si="53"/>
        <v>1169.802</v>
      </c>
      <c r="T464" s="44">
        <v>91.9782096</v>
      </c>
    </row>
    <row r="465" spans="17:20">
      <c r="Q465" s="44">
        <v>6355.7</v>
      </c>
      <c r="R465" s="44">
        <v>5383.2779</v>
      </c>
      <c r="S465" s="44">
        <f t="shared" si="53"/>
        <v>972.4221</v>
      </c>
      <c r="T465" s="44">
        <v>81.82582408</v>
      </c>
    </row>
    <row r="466" spans="17:20">
      <c r="Q466" s="44">
        <v>6139</v>
      </c>
      <c r="R466" s="44">
        <v>5291.818</v>
      </c>
      <c r="S466" s="44">
        <f t="shared" si="53"/>
        <v>847.182</v>
      </c>
      <c r="T466" s="44">
        <v>80.4356336</v>
      </c>
    </row>
  </sheetData>
  <pageMargins left="0.75" right="0.75" top="1" bottom="1" header="0.5" footer="0.5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4"/>
  <dimension ref="A1:T466"/>
  <sheetViews>
    <sheetView zoomScale="60" zoomScaleNormal="60" workbookViewId="0">
      <selection activeCell="A67" sqref="A67"/>
    </sheetView>
  </sheetViews>
  <sheetFormatPr defaultColWidth="8.72727272727273" defaultRowHeight="14"/>
  <cols>
    <col min="1" max="11" width="8.72727272727273" style="44"/>
    <col min="12" max="12" width="10.5454545454545" style="44"/>
    <col min="13" max="17" width="8.72727272727273" style="44"/>
    <col min="18" max="18" width="10.5454545454545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234</v>
      </c>
      <c r="R1" s="44" t="s">
        <v>244</v>
      </c>
      <c r="S1" s="44" t="s">
        <v>191</v>
      </c>
      <c r="T1" s="44" t="s">
        <v>238</v>
      </c>
    </row>
    <row r="2" spans="1:20">
      <c r="A2" s="44" t="s">
        <v>193</v>
      </c>
      <c r="B2" s="44">
        <v>2835.4</v>
      </c>
      <c r="C2" s="44">
        <v>2736.18</v>
      </c>
      <c r="D2" s="44">
        <v>2662.84</v>
      </c>
      <c r="E2" s="44">
        <v>2596.4</v>
      </c>
      <c r="F2" s="44">
        <v>2524.9</v>
      </c>
      <c r="G2" s="44">
        <v>2544.6</v>
      </c>
      <c r="H2" s="44">
        <v>2128.4</v>
      </c>
      <c r="I2" s="44">
        <v>1838.1</v>
      </c>
      <c r="J2" s="44">
        <v>1382.4</v>
      </c>
      <c r="K2" s="44">
        <v>990.7</v>
      </c>
      <c r="L2" s="44">
        <v>974.8</v>
      </c>
      <c r="M2" s="44">
        <v>832.2</v>
      </c>
      <c r="N2" s="44">
        <v>847.5</v>
      </c>
      <c r="O2" s="44">
        <v>774</v>
      </c>
      <c r="P2" s="44">
        <v>744.5</v>
      </c>
      <c r="Q2" s="44" cm="1">
        <f t="array" ref="Q2:Q466">_xlfn.TOCOL(B2:P32,0,FALSE)</f>
        <v>2835.4</v>
      </c>
      <c r="R2" s="44" cm="1">
        <f t="array" ref="R2:R466">_xlfn.TOCOL(B35:P65,0,FALSE)</f>
        <v>1078.8697</v>
      </c>
      <c r="S2" s="44">
        <f t="shared" ref="S2:S65" si="0">Q2-R2</f>
        <v>1756.5303</v>
      </c>
      <c r="T2" s="44" cm="1">
        <f t="array" ref="T2:T466">_xlfn.TOCOL(B68:P98,0,FALSE)</f>
        <v>11.921510185</v>
      </c>
    </row>
    <row r="3" spans="1:20">
      <c r="A3" s="44" t="s">
        <v>194</v>
      </c>
      <c r="B3" s="44">
        <v>1978.4</v>
      </c>
      <c r="C3" s="44">
        <v>2105.05</v>
      </c>
      <c r="D3" s="44">
        <v>2315.5</v>
      </c>
      <c r="E3" s="44">
        <v>2542.4</v>
      </c>
      <c r="F3" s="44">
        <v>2748</v>
      </c>
      <c r="G3" s="44">
        <v>2887.5</v>
      </c>
      <c r="H3" s="44">
        <v>2793.2</v>
      </c>
      <c r="I3" s="44">
        <v>2805.3</v>
      </c>
      <c r="J3" s="44">
        <v>2294.5</v>
      </c>
      <c r="K3" s="44">
        <v>2331</v>
      </c>
      <c r="L3" s="44">
        <v>2432.8</v>
      </c>
      <c r="M3" s="44">
        <v>2232.6</v>
      </c>
      <c r="N3" s="44">
        <v>2150.9</v>
      </c>
      <c r="O3" s="44">
        <v>2176.6</v>
      </c>
      <c r="P3" s="44">
        <v>2182.1</v>
      </c>
      <c r="Q3" s="44">
        <v>2736.18</v>
      </c>
      <c r="R3" s="44">
        <v>946.71828</v>
      </c>
      <c r="S3" s="44">
        <f t="shared" si="0"/>
        <v>1789.46172</v>
      </c>
      <c r="T3" s="44">
        <v>10.461236994</v>
      </c>
    </row>
    <row r="4" spans="1:20">
      <c r="A4" s="44" t="s">
        <v>195</v>
      </c>
      <c r="B4" s="44">
        <v>34922.4</v>
      </c>
      <c r="C4" s="44">
        <v>33106.43</v>
      </c>
      <c r="D4" s="44">
        <v>35668.28</v>
      </c>
      <c r="E4" s="44">
        <v>38528.8</v>
      </c>
      <c r="F4" s="44">
        <v>37206.4</v>
      </c>
      <c r="G4" s="44">
        <v>38694.7</v>
      </c>
      <c r="H4" s="44">
        <v>37804.7</v>
      </c>
      <c r="I4" s="44">
        <v>38560.8</v>
      </c>
      <c r="J4" s="44">
        <v>39653.2</v>
      </c>
      <c r="K4" s="44">
        <v>38463.6</v>
      </c>
      <c r="L4" s="44">
        <v>39466.6</v>
      </c>
      <c r="M4" s="44">
        <v>39861.3</v>
      </c>
      <c r="N4" s="44">
        <v>37827.3</v>
      </c>
      <c r="O4" s="44">
        <v>38886.5</v>
      </c>
      <c r="P4" s="44">
        <v>39018.7</v>
      </c>
      <c r="Q4" s="44">
        <v>2662.84</v>
      </c>
      <c r="R4" s="44">
        <v>881.40004</v>
      </c>
      <c r="S4" s="44">
        <f t="shared" si="0"/>
        <v>1781.43996</v>
      </c>
      <c r="T4" s="44">
        <v>9.739470442</v>
      </c>
    </row>
    <row r="5" spans="1:20">
      <c r="A5" s="44" t="s">
        <v>196</v>
      </c>
      <c r="B5" s="44">
        <v>6216.9</v>
      </c>
      <c r="C5" s="44">
        <v>5694.68</v>
      </c>
      <c r="D5" s="44">
        <v>6282.1</v>
      </c>
      <c r="E5" s="44">
        <v>7295.8</v>
      </c>
      <c r="F5" s="44">
        <v>9294.5</v>
      </c>
      <c r="G5" s="44">
        <v>9461.8</v>
      </c>
      <c r="H5" s="44">
        <v>8857.7</v>
      </c>
      <c r="I5" s="44">
        <v>9377.5</v>
      </c>
      <c r="J5" s="44">
        <v>10502.8</v>
      </c>
      <c r="K5" s="44">
        <v>10202.5</v>
      </c>
      <c r="L5" s="44">
        <v>12129</v>
      </c>
      <c r="M5" s="44">
        <v>13347.7</v>
      </c>
      <c r="N5" s="44">
        <v>16009.8</v>
      </c>
      <c r="O5" s="44">
        <v>15529.5</v>
      </c>
      <c r="P5" s="44">
        <v>15619.7</v>
      </c>
      <c r="Q5" s="44">
        <v>2596.4</v>
      </c>
      <c r="R5" s="44">
        <v>828.2516</v>
      </c>
      <c r="S5" s="44">
        <f t="shared" si="0"/>
        <v>1768.1484</v>
      </c>
      <c r="T5" s="44">
        <v>9.15218018</v>
      </c>
    </row>
    <row r="6" spans="1:20">
      <c r="A6" s="44" t="s">
        <v>197</v>
      </c>
      <c r="B6" s="44">
        <v>4334.5</v>
      </c>
      <c r="C6" s="44">
        <v>4304.61</v>
      </c>
      <c r="D6" s="44">
        <v>4735.49</v>
      </c>
      <c r="E6" s="44">
        <v>5075.5</v>
      </c>
      <c r="F6" s="44">
        <v>4940.5</v>
      </c>
      <c r="G6" s="44">
        <v>5033.7</v>
      </c>
      <c r="H6" s="44">
        <v>4580.7</v>
      </c>
      <c r="I6" s="44">
        <v>4851</v>
      </c>
      <c r="J6" s="44">
        <v>4416.3</v>
      </c>
      <c r="K6" s="44">
        <v>4835.4</v>
      </c>
      <c r="L6" s="44">
        <v>5194.4</v>
      </c>
      <c r="M6" s="44">
        <v>5347</v>
      </c>
      <c r="N6" s="44">
        <v>5402.3</v>
      </c>
      <c r="O6" s="44">
        <v>5496.8</v>
      </c>
      <c r="P6" s="44">
        <v>5929.1</v>
      </c>
      <c r="Q6" s="44">
        <v>2524.9</v>
      </c>
      <c r="R6" s="44">
        <v>754.9451</v>
      </c>
      <c r="S6" s="44">
        <f t="shared" si="0"/>
        <v>1769.9549</v>
      </c>
      <c r="T6" s="44">
        <v>8.342143355</v>
      </c>
    </row>
    <row r="7" spans="1:20">
      <c r="A7" s="44" t="s">
        <v>198</v>
      </c>
      <c r="B7" s="44">
        <v>38250.1</v>
      </c>
      <c r="C7" s="44">
        <v>38976.85</v>
      </c>
      <c r="D7" s="44">
        <v>39152.2</v>
      </c>
      <c r="E7" s="44">
        <v>40352.6</v>
      </c>
      <c r="F7" s="44">
        <v>41015.5</v>
      </c>
      <c r="G7" s="44">
        <v>41490.6</v>
      </c>
      <c r="H7" s="44">
        <v>44726.9</v>
      </c>
      <c r="I7" s="44">
        <v>45998.6</v>
      </c>
      <c r="J7" s="44">
        <v>41490.7</v>
      </c>
      <c r="K7" s="44">
        <v>39582.2</v>
      </c>
      <c r="L7" s="44">
        <v>41205.1</v>
      </c>
      <c r="M7" s="44">
        <v>45820.2</v>
      </c>
      <c r="N7" s="44">
        <v>43483.4</v>
      </c>
      <c r="O7" s="44">
        <v>43352.9</v>
      </c>
      <c r="P7" s="44">
        <v>45061.2</v>
      </c>
      <c r="Q7" s="44">
        <v>2544.6</v>
      </c>
      <c r="R7" s="44">
        <v>736.6617</v>
      </c>
      <c r="S7" s="44">
        <f t="shared" si="0"/>
        <v>1807.9383</v>
      </c>
      <c r="T7" s="44">
        <v>8.140111785</v>
      </c>
    </row>
    <row r="8" spans="1:20">
      <c r="A8" s="44" t="s">
        <v>199</v>
      </c>
      <c r="B8" s="44">
        <v>15928.8</v>
      </c>
      <c r="C8" s="44">
        <v>14638.57</v>
      </c>
      <c r="D8" s="44">
        <v>15302.79</v>
      </c>
      <c r="E8" s="44">
        <v>16282.1</v>
      </c>
      <c r="F8" s="44">
        <v>15241.3</v>
      </c>
      <c r="G8" s="44">
        <v>15018</v>
      </c>
      <c r="H8" s="44">
        <v>16527.1</v>
      </c>
      <c r="I8" s="44">
        <v>15105.8</v>
      </c>
      <c r="J8" s="44">
        <v>15846</v>
      </c>
      <c r="K8" s="44">
        <v>16233.4</v>
      </c>
      <c r="L8" s="44">
        <v>17363.4</v>
      </c>
      <c r="M8" s="44">
        <v>17426.4</v>
      </c>
      <c r="N8" s="44">
        <v>16126.1</v>
      </c>
      <c r="O8" s="44">
        <v>15577.8</v>
      </c>
      <c r="P8" s="44">
        <v>16006.4</v>
      </c>
      <c r="Q8" s="44">
        <v>2128.4</v>
      </c>
      <c r="R8" s="44">
        <v>592.7594</v>
      </c>
      <c r="S8" s="44">
        <f t="shared" si="0"/>
        <v>1535.6406</v>
      </c>
      <c r="T8" s="44">
        <v>6.54999137</v>
      </c>
    </row>
    <row r="9" spans="1:20">
      <c r="A9" s="44" t="s">
        <v>200</v>
      </c>
      <c r="B9" s="44">
        <v>12886.5</v>
      </c>
      <c r="C9" s="44">
        <v>13079.8</v>
      </c>
      <c r="D9" s="44">
        <v>13715.93</v>
      </c>
      <c r="E9" s="44">
        <v>14658.9</v>
      </c>
      <c r="F9" s="44">
        <v>14158.5</v>
      </c>
      <c r="G9" s="44">
        <v>13940.1</v>
      </c>
      <c r="H9" s="44">
        <v>14546.1</v>
      </c>
      <c r="I9" s="44">
        <v>15085.2</v>
      </c>
      <c r="J9" s="44">
        <v>16901</v>
      </c>
      <c r="K9" s="44">
        <v>16124.7</v>
      </c>
      <c r="L9" s="44">
        <v>16488</v>
      </c>
      <c r="M9" s="44">
        <v>18097.4</v>
      </c>
      <c r="N9" s="44">
        <v>15078.7</v>
      </c>
      <c r="O9" s="44">
        <v>15213.2</v>
      </c>
      <c r="P9" s="44">
        <v>14348.1</v>
      </c>
      <c r="Q9" s="44">
        <v>1838.1</v>
      </c>
      <c r="R9" s="44">
        <v>476.0679</v>
      </c>
      <c r="S9" s="44">
        <f t="shared" si="0"/>
        <v>1362.0321</v>
      </c>
      <c r="T9" s="44">
        <v>5.260550295</v>
      </c>
    </row>
    <row r="10" spans="1:20">
      <c r="A10" s="44" t="s">
        <v>201</v>
      </c>
      <c r="B10" s="44">
        <v>1305.2</v>
      </c>
      <c r="C10" s="44">
        <v>1307.93</v>
      </c>
      <c r="D10" s="44">
        <v>1420</v>
      </c>
      <c r="E10" s="44">
        <v>1183.2</v>
      </c>
      <c r="F10" s="44">
        <v>1100.5</v>
      </c>
      <c r="G10" s="44">
        <v>1010.1</v>
      </c>
      <c r="H10" s="44">
        <v>955.4</v>
      </c>
      <c r="I10" s="44">
        <v>851.7</v>
      </c>
      <c r="J10" s="44">
        <v>632.3</v>
      </c>
      <c r="K10" s="44">
        <v>615.8</v>
      </c>
      <c r="L10" s="44">
        <v>558.6</v>
      </c>
      <c r="M10" s="44">
        <v>515</v>
      </c>
      <c r="N10" s="44">
        <v>566</v>
      </c>
      <c r="O10" s="44">
        <v>545.2</v>
      </c>
      <c r="P10" s="44">
        <v>450.4</v>
      </c>
      <c r="Q10" s="44">
        <v>1382.4</v>
      </c>
      <c r="R10" s="44">
        <v>328.32</v>
      </c>
      <c r="S10" s="44">
        <f t="shared" si="0"/>
        <v>1054.08</v>
      </c>
      <c r="T10" s="44">
        <v>3.627936</v>
      </c>
    </row>
    <row r="11" spans="1:20">
      <c r="A11" s="44" t="s">
        <v>202</v>
      </c>
      <c r="B11" s="44">
        <v>32160.4</v>
      </c>
      <c r="C11" s="44">
        <v>32707.13</v>
      </c>
      <c r="D11" s="44">
        <v>34741.91</v>
      </c>
      <c r="E11" s="44">
        <v>36024.3</v>
      </c>
      <c r="F11" s="44">
        <v>31689.5</v>
      </c>
      <c r="G11" s="44">
        <v>31785.5</v>
      </c>
      <c r="H11" s="44">
        <v>30599.6</v>
      </c>
      <c r="I11" s="44">
        <v>30122.6</v>
      </c>
      <c r="J11" s="44">
        <v>29550.3</v>
      </c>
      <c r="K11" s="44">
        <v>28750</v>
      </c>
      <c r="L11" s="44">
        <v>30561.3</v>
      </c>
      <c r="M11" s="44">
        <v>29859</v>
      </c>
      <c r="N11" s="44">
        <v>31041.2</v>
      </c>
      <c r="O11" s="44">
        <v>32245.3</v>
      </c>
      <c r="P11" s="44">
        <v>33080.3</v>
      </c>
      <c r="Q11" s="44">
        <v>990.7</v>
      </c>
      <c r="R11" s="44">
        <v>213.49585</v>
      </c>
      <c r="S11" s="44">
        <f t="shared" si="0"/>
        <v>777.20415</v>
      </c>
      <c r="T11" s="44">
        <v>2.3591291425</v>
      </c>
    </row>
    <row r="12" spans="1:20">
      <c r="A12" s="44" t="s">
        <v>203</v>
      </c>
      <c r="B12" s="44">
        <v>12352.3</v>
      </c>
      <c r="C12" s="44">
        <v>11895.25</v>
      </c>
      <c r="D12" s="44">
        <v>12416.43</v>
      </c>
      <c r="E12" s="44">
        <v>11446.1</v>
      </c>
      <c r="F12" s="44">
        <v>10348.5</v>
      </c>
      <c r="G12" s="44">
        <v>8410.2</v>
      </c>
      <c r="H12" s="44">
        <v>7518.2</v>
      </c>
      <c r="I12" s="44">
        <v>6592.6</v>
      </c>
      <c r="J12" s="44">
        <v>7820</v>
      </c>
      <c r="K12" s="44">
        <v>8320.6</v>
      </c>
      <c r="L12" s="44">
        <v>8616.7</v>
      </c>
      <c r="M12" s="44">
        <v>8740.1</v>
      </c>
      <c r="N12" s="44">
        <v>8036.5</v>
      </c>
      <c r="O12" s="44">
        <v>8505.7</v>
      </c>
      <c r="P12" s="44">
        <v>8519</v>
      </c>
      <c r="Q12" s="44">
        <v>974.8</v>
      </c>
      <c r="R12" s="44">
        <v>192.0356</v>
      </c>
      <c r="S12" s="44">
        <f t="shared" si="0"/>
        <v>782.7644</v>
      </c>
      <c r="T12" s="44">
        <v>2.12199338</v>
      </c>
    </row>
    <row r="13" spans="1:20">
      <c r="A13" s="44" t="s">
        <v>204</v>
      </c>
      <c r="B13" s="44">
        <v>22540.8</v>
      </c>
      <c r="C13" s="44">
        <v>23329.77</v>
      </c>
      <c r="D13" s="44">
        <v>23906.05</v>
      </c>
      <c r="E13" s="44">
        <v>25043.1</v>
      </c>
      <c r="F13" s="44">
        <v>24717.6</v>
      </c>
      <c r="G13" s="44">
        <v>24322.1</v>
      </c>
      <c r="H13" s="44">
        <v>23860</v>
      </c>
      <c r="I13" s="44">
        <v>21593.3</v>
      </c>
      <c r="J13" s="44">
        <v>23018.5</v>
      </c>
      <c r="K13" s="44">
        <v>23524.9</v>
      </c>
      <c r="L13" s="44">
        <v>27406.5</v>
      </c>
      <c r="M13" s="44">
        <v>31024.1</v>
      </c>
      <c r="N13" s="44">
        <v>30285.4</v>
      </c>
      <c r="O13" s="44">
        <v>32284.2</v>
      </c>
      <c r="P13" s="44">
        <v>33560.1</v>
      </c>
      <c r="Q13" s="44">
        <v>832.2</v>
      </c>
      <c r="R13" s="44">
        <v>151.4604</v>
      </c>
      <c r="S13" s="44">
        <f t="shared" si="0"/>
        <v>680.7396</v>
      </c>
      <c r="T13" s="44">
        <v>1.67363742</v>
      </c>
    </row>
    <row r="14" spans="1:20">
      <c r="A14" s="44" t="s">
        <v>205</v>
      </c>
      <c r="B14" s="44">
        <v>8422.2</v>
      </c>
      <c r="C14" s="44">
        <v>7707.7</v>
      </c>
      <c r="D14" s="44">
        <v>8424.21</v>
      </c>
      <c r="E14" s="44">
        <v>9185.8</v>
      </c>
      <c r="F14" s="44">
        <v>9937.9</v>
      </c>
      <c r="G14" s="44">
        <v>10580.5</v>
      </c>
      <c r="H14" s="44">
        <v>11048.7</v>
      </c>
      <c r="I14" s="44">
        <v>10840.9</v>
      </c>
      <c r="J14" s="44">
        <v>18559.3</v>
      </c>
      <c r="K14" s="44">
        <v>16908.8</v>
      </c>
      <c r="L14" s="44">
        <v>19451.5</v>
      </c>
      <c r="M14" s="44">
        <v>20700.9</v>
      </c>
      <c r="N14" s="44">
        <v>21268.6</v>
      </c>
      <c r="O14" s="44">
        <v>21111.5</v>
      </c>
      <c r="P14" s="44">
        <v>23438.2</v>
      </c>
      <c r="Q14" s="44">
        <v>847.5</v>
      </c>
      <c r="R14" s="44">
        <v>137.295</v>
      </c>
      <c r="S14" s="44">
        <f t="shared" si="0"/>
        <v>710.205</v>
      </c>
      <c r="T14" s="44">
        <v>1.51710975</v>
      </c>
    </row>
    <row r="15" spans="1:20">
      <c r="A15" s="44" t="s">
        <v>206</v>
      </c>
      <c r="B15" s="44">
        <v>150.1</v>
      </c>
      <c r="C15" s="44">
        <v>18848.55</v>
      </c>
      <c r="D15" s="44">
        <v>19451.6</v>
      </c>
      <c r="E15" s="44">
        <v>19998.5</v>
      </c>
      <c r="F15" s="44">
        <v>20242.4</v>
      </c>
      <c r="G15" s="44">
        <v>21100.2</v>
      </c>
      <c r="H15" s="44">
        <v>22032.1</v>
      </c>
      <c r="I15" s="44">
        <v>23332.1</v>
      </c>
      <c r="J15" s="44">
        <v>17978</v>
      </c>
      <c r="K15" s="44">
        <v>18550.3</v>
      </c>
      <c r="L15" s="44">
        <v>22468.7</v>
      </c>
      <c r="M15" s="44">
        <v>24554.3</v>
      </c>
      <c r="N15" s="44">
        <v>23193.3</v>
      </c>
      <c r="O15" s="44">
        <v>24167.4</v>
      </c>
      <c r="P15" s="44">
        <v>24030.4</v>
      </c>
      <c r="Q15" s="44">
        <v>774</v>
      </c>
      <c r="R15" s="44">
        <v>118.422</v>
      </c>
      <c r="S15" s="44">
        <f t="shared" si="0"/>
        <v>655.578</v>
      </c>
      <c r="T15" s="44">
        <v>1.3085631</v>
      </c>
    </row>
    <row r="16" spans="1:20">
      <c r="A16" s="44" t="s">
        <v>207</v>
      </c>
      <c r="B16" s="44">
        <v>299.2</v>
      </c>
      <c r="C16" s="44">
        <v>54109.95</v>
      </c>
      <c r="D16" s="44">
        <v>58330.53</v>
      </c>
      <c r="E16" s="44">
        <v>63819.8</v>
      </c>
      <c r="F16" s="44">
        <v>62103.9</v>
      </c>
      <c r="G16" s="44">
        <v>60732.7</v>
      </c>
      <c r="H16" s="44">
        <v>61327.6</v>
      </c>
      <c r="I16" s="44">
        <v>65520.9</v>
      </c>
      <c r="J16" s="44">
        <v>76364.6</v>
      </c>
      <c r="K16" s="44">
        <v>75371.8</v>
      </c>
      <c r="L16" s="44">
        <v>78537.4</v>
      </c>
      <c r="M16" s="44">
        <v>83642.4</v>
      </c>
      <c r="N16" s="44">
        <v>84578.1</v>
      </c>
      <c r="O16" s="44">
        <v>81838</v>
      </c>
      <c r="P16" s="44">
        <v>90517</v>
      </c>
      <c r="Q16" s="44">
        <v>744.5</v>
      </c>
      <c r="R16" s="44">
        <v>102.741</v>
      </c>
      <c r="S16" s="44">
        <f t="shared" si="0"/>
        <v>641.759</v>
      </c>
      <c r="T16" s="44">
        <v>1.13528805</v>
      </c>
    </row>
    <row r="17" spans="1:20">
      <c r="A17" s="44" t="s">
        <v>208</v>
      </c>
      <c r="B17" s="44">
        <v>61307</v>
      </c>
      <c r="C17" s="44">
        <v>62104</v>
      </c>
      <c r="D17" s="44">
        <v>64642</v>
      </c>
      <c r="E17" s="44">
        <v>68197.3</v>
      </c>
      <c r="F17" s="44">
        <v>68100.2</v>
      </c>
      <c r="G17" s="44">
        <v>68460</v>
      </c>
      <c r="H17" s="44">
        <v>70020</v>
      </c>
      <c r="I17" s="44">
        <v>71450</v>
      </c>
      <c r="J17" s="44">
        <v>65019.5</v>
      </c>
      <c r="K17" s="44">
        <v>65799.7</v>
      </c>
      <c r="L17" s="44">
        <v>69601.7</v>
      </c>
      <c r="M17" s="44">
        <v>70436.7</v>
      </c>
      <c r="N17" s="44">
        <v>72172.9</v>
      </c>
      <c r="O17" s="44">
        <v>71090.3</v>
      </c>
      <c r="P17" s="44">
        <v>60071.3</v>
      </c>
      <c r="Q17" s="44">
        <v>1978.4</v>
      </c>
      <c r="R17" s="44">
        <v>752.7812</v>
      </c>
      <c r="S17" s="44">
        <f t="shared" si="0"/>
        <v>1225.6188</v>
      </c>
      <c r="T17" s="44">
        <v>11.14116176</v>
      </c>
    </row>
    <row r="18" spans="1:20">
      <c r="A18" s="44" t="s">
        <v>209</v>
      </c>
      <c r="B18" s="44">
        <v>27828.6</v>
      </c>
      <c r="C18" s="44">
        <v>27411.12</v>
      </c>
      <c r="D18" s="44">
        <v>29812.34</v>
      </c>
      <c r="E18" s="44">
        <v>32520.3</v>
      </c>
      <c r="F18" s="44">
        <v>33105.5</v>
      </c>
      <c r="G18" s="44">
        <v>34987.7</v>
      </c>
      <c r="H18" s="44">
        <v>35098.4</v>
      </c>
      <c r="I18" s="44">
        <v>33167.9</v>
      </c>
      <c r="J18" s="44">
        <v>34160.3</v>
      </c>
      <c r="K18" s="44">
        <v>34706.9</v>
      </c>
      <c r="L18" s="44">
        <v>36214.9</v>
      </c>
      <c r="M18" s="44">
        <v>38290</v>
      </c>
      <c r="N18" s="44">
        <v>41653.5</v>
      </c>
      <c r="O18" s="44">
        <v>41195.3</v>
      </c>
      <c r="P18" s="44">
        <v>39704</v>
      </c>
      <c r="Q18" s="44">
        <v>2105.05</v>
      </c>
      <c r="R18" s="44">
        <v>728.3473</v>
      </c>
      <c r="S18" s="44">
        <f t="shared" si="0"/>
        <v>1376.7027</v>
      </c>
      <c r="T18" s="44">
        <v>10.77954004</v>
      </c>
    </row>
    <row r="19" spans="1:20">
      <c r="A19" s="44" t="s">
        <v>210</v>
      </c>
      <c r="B19" s="44">
        <v>27100</v>
      </c>
      <c r="C19" s="44">
        <v>27262.6</v>
      </c>
      <c r="D19" s="44">
        <v>27563.8</v>
      </c>
      <c r="E19" s="44">
        <v>29023.4</v>
      </c>
      <c r="F19" s="44">
        <v>29920.5</v>
      </c>
      <c r="G19" s="44">
        <v>31024.6</v>
      </c>
      <c r="H19" s="44">
        <v>32105.8</v>
      </c>
      <c r="I19" s="44">
        <v>33101.1</v>
      </c>
      <c r="J19" s="44">
        <v>33012.8</v>
      </c>
      <c r="K19" s="44">
        <v>32616</v>
      </c>
      <c r="L19" s="44">
        <v>36333.2</v>
      </c>
      <c r="M19" s="44">
        <v>37688.5</v>
      </c>
      <c r="N19" s="44">
        <v>37456.1</v>
      </c>
      <c r="O19" s="44">
        <v>36332.4</v>
      </c>
      <c r="P19" s="44">
        <v>36865.6</v>
      </c>
      <c r="Q19" s="44">
        <v>2315.5</v>
      </c>
      <c r="R19" s="44">
        <v>766.4305</v>
      </c>
      <c r="S19" s="44">
        <f t="shared" si="0"/>
        <v>1549.0695</v>
      </c>
      <c r="T19" s="44">
        <v>11.3431714</v>
      </c>
    </row>
    <row r="20" spans="1:20">
      <c r="A20" s="44" t="s">
        <v>211</v>
      </c>
      <c r="B20" s="44">
        <v>37490.5</v>
      </c>
      <c r="C20" s="44">
        <v>38416.48</v>
      </c>
      <c r="D20" s="44">
        <v>36998.91</v>
      </c>
      <c r="E20" s="44">
        <v>35605.4</v>
      </c>
      <c r="F20" s="44">
        <v>32262.1</v>
      </c>
      <c r="G20" s="44">
        <v>32971.8</v>
      </c>
      <c r="H20" s="44">
        <v>32457.5</v>
      </c>
      <c r="I20" s="44">
        <v>32412</v>
      </c>
      <c r="J20" s="44">
        <v>37692.1</v>
      </c>
      <c r="K20" s="44">
        <v>37635.6</v>
      </c>
      <c r="L20" s="44">
        <v>40089.4</v>
      </c>
      <c r="M20" s="44">
        <v>40340.1</v>
      </c>
      <c r="N20" s="44">
        <v>39370.4</v>
      </c>
      <c r="O20" s="44">
        <v>38779.8</v>
      </c>
      <c r="P20" s="44">
        <v>40231.5</v>
      </c>
      <c r="Q20" s="44">
        <v>2542.4</v>
      </c>
      <c r="R20" s="44">
        <v>811.0256</v>
      </c>
      <c r="S20" s="44">
        <f t="shared" si="0"/>
        <v>1731.3744</v>
      </c>
      <c r="T20" s="44">
        <v>12.00317888</v>
      </c>
    </row>
    <row r="21" spans="1:20">
      <c r="A21" s="44" t="s">
        <v>212</v>
      </c>
      <c r="B21" s="44">
        <v>28180</v>
      </c>
      <c r="C21" s="44">
        <v>28501.25</v>
      </c>
      <c r="D21" s="44">
        <v>30282.63</v>
      </c>
      <c r="E21" s="44">
        <v>31202.6</v>
      </c>
      <c r="F21" s="44">
        <v>30625.4</v>
      </c>
      <c r="G21" s="44">
        <v>30656</v>
      </c>
      <c r="H21" s="44">
        <v>31330.4</v>
      </c>
      <c r="I21" s="44">
        <v>30860.5</v>
      </c>
      <c r="J21" s="44">
        <v>32712.1</v>
      </c>
      <c r="K21" s="44">
        <v>33300.9</v>
      </c>
      <c r="L21" s="44">
        <v>38296.1</v>
      </c>
      <c r="M21" s="44">
        <v>37932.3</v>
      </c>
      <c r="N21" s="44">
        <v>36483.2</v>
      </c>
      <c r="O21" s="44">
        <v>35534.7</v>
      </c>
      <c r="P21" s="44">
        <v>34324.4</v>
      </c>
      <c r="Q21" s="44">
        <v>2748</v>
      </c>
      <c r="R21" s="44">
        <v>821.652</v>
      </c>
      <c r="S21" s="44">
        <f t="shared" si="0"/>
        <v>1926.348</v>
      </c>
      <c r="T21" s="44">
        <v>12.1604496</v>
      </c>
    </row>
    <row r="22" spans="1:20">
      <c r="A22" s="44" t="s">
        <v>213</v>
      </c>
      <c r="B22" s="44">
        <v>61.5</v>
      </c>
      <c r="C22" s="44">
        <v>4398.59</v>
      </c>
      <c r="D22" s="44">
        <v>4666.69</v>
      </c>
      <c r="E22" s="44">
        <v>5233.7</v>
      </c>
      <c r="F22" s="44">
        <v>5270.3</v>
      </c>
      <c r="G22" s="44">
        <v>5643.2</v>
      </c>
      <c r="H22" s="44">
        <v>5253.7</v>
      </c>
      <c r="I22" s="44">
        <v>5112.6</v>
      </c>
      <c r="J22" s="44">
        <v>5617.2</v>
      </c>
      <c r="K22" s="44">
        <v>5316.8</v>
      </c>
      <c r="L22" s="44">
        <v>6109.6</v>
      </c>
      <c r="M22" s="44">
        <v>4652.9</v>
      </c>
      <c r="N22" s="44">
        <v>4512.4</v>
      </c>
      <c r="O22" s="44">
        <v>5604.4</v>
      </c>
      <c r="P22" s="44">
        <v>5086</v>
      </c>
      <c r="Q22" s="44">
        <v>2887.5</v>
      </c>
      <c r="R22" s="44">
        <v>835.93125</v>
      </c>
      <c r="S22" s="44">
        <f t="shared" si="0"/>
        <v>2051.56875</v>
      </c>
      <c r="T22" s="44">
        <v>12.3717825</v>
      </c>
    </row>
    <row r="23" spans="1:20">
      <c r="A23" s="44" t="s">
        <v>214</v>
      </c>
      <c r="B23" s="44">
        <v>10813.3</v>
      </c>
      <c r="C23" s="44">
        <v>10883.57</v>
      </c>
      <c r="D23" s="44">
        <v>11627.47</v>
      </c>
      <c r="E23" s="44">
        <v>12577.7</v>
      </c>
      <c r="F23" s="44">
        <v>12921.6</v>
      </c>
      <c r="G23" s="44">
        <v>13169.1</v>
      </c>
      <c r="H23" s="44">
        <v>13678.9</v>
      </c>
      <c r="I23" s="44">
        <v>14073</v>
      </c>
      <c r="J23" s="44">
        <v>11554.8</v>
      </c>
      <c r="K23" s="44">
        <v>11678.5</v>
      </c>
      <c r="L23" s="44">
        <v>11826.8</v>
      </c>
      <c r="M23" s="44">
        <v>12383</v>
      </c>
      <c r="N23" s="44">
        <v>12049.8</v>
      </c>
      <c r="O23" s="44">
        <v>12180.2</v>
      </c>
      <c r="P23" s="44">
        <v>12436.2</v>
      </c>
      <c r="Q23" s="44">
        <v>2793.2</v>
      </c>
      <c r="R23" s="44">
        <v>777.9062</v>
      </c>
      <c r="S23" s="44">
        <f t="shared" si="0"/>
        <v>2015.2938</v>
      </c>
      <c r="T23" s="44">
        <v>11.51301176</v>
      </c>
    </row>
    <row r="24" spans="1:20">
      <c r="A24" s="44" t="s">
        <v>215</v>
      </c>
      <c r="B24" s="44">
        <v>39776.6</v>
      </c>
      <c r="C24" s="44">
        <v>39577.76</v>
      </c>
      <c r="D24" s="44">
        <v>37519.75</v>
      </c>
      <c r="E24" s="44">
        <v>36019</v>
      </c>
      <c r="F24" s="44">
        <v>35789.5</v>
      </c>
      <c r="G24" s="44">
        <v>37042.1</v>
      </c>
      <c r="H24" s="44">
        <v>39496.1</v>
      </c>
      <c r="I24" s="44">
        <v>38350.7</v>
      </c>
      <c r="J24" s="44">
        <v>36619.2</v>
      </c>
      <c r="K24" s="44">
        <v>38440.7</v>
      </c>
      <c r="L24" s="44">
        <v>43949.4</v>
      </c>
      <c r="M24" s="44">
        <v>43406.2</v>
      </c>
      <c r="N24" s="44">
        <v>45682.6</v>
      </c>
      <c r="O24" s="44">
        <v>45473.7</v>
      </c>
      <c r="P24" s="44">
        <v>43472.6</v>
      </c>
      <c r="Q24" s="44">
        <v>2805.3</v>
      </c>
      <c r="R24" s="44">
        <v>726.5727</v>
      </c>
      <c r="S24" s="44">
        <f t="shared" si="0"/>
        <v>2078.7273</v>
      </c>
      <c r="T24" s="44">
        <v>10.75327596</v>
      </c>
    </row>
    <row r="25" spans="1:20">
      <c r="A25" s="44" t="s">
        <v>216</v>
      </c>
      <c r="B25" s="44">
        <v>6892.7</v>
      </c>
      <c r="C25" s="44">
        <v>7120.11</v>
      </c>
      <c r="D25" s="44">
        <v>7698.14</v>
      </c>
      <c r="E25" s="44">
        <v>8355.3</v>
      </c>
      <c r="F25" s="44">
        <v>8154.7</v>
      </c>
      <c r="G25" s="44">
        <v>7932.1</v>
      </c>
      <c r="H25" s="44">
        <v>8402.8</v>
      </c>
      <c r="I25" s="44">
        <v>8675</v>
      </c>
      <c r="J25" s="44">
        <v>9178.2</v>
      </c>
      <c r="K25" s="44">
        <v>9694</v>
      </c>
      <c r="L25" s="44">
        <v>10640.7</v>
      </c>
      <c r="M25" s="44">
        <v>12082.5</v>
      </c>
      <c r="N25" s="44">
        <v>12017.8</v>
      </c>
      <c r="O25" s="44">
        <v>12246.1</v>
      </c>
      <c r="P25" s="44">
        <v>12742.1</v>
      </c>
      <c r="Q25" s="44">
        <v>2294.5</v>
      </c>
      <c r="R25" s="44">
        <v>544.94375</v>
      </c>
      <c r="S25" s="44">
        <f t="shared" si="0"/>
        <v>1749.55625</v>
      </c>
      <c r="T25" s="44">
        <v>8.0651675</v>
      </c>
    </row>
    <row r="26" spans="1:20">
      <c r="A26" s="44" t="s">
        <v>217</v>
      </c>
      <c r="B26" s="44">
        <v>11705.8</v>
      </c>
      <c r="C26" s="44">
        <v>11730.39</v>
      </c>
      <c r="D26" s="44">
        <v>11949.64</v>
      </c>
      <c r="E26" s="44">
        <v>12431.5</v>
      </c>
      <c r="F26" s="44">
        <v>12131.4</v>
      </c>
      <c r="G26" s="44">
        <v>12313.4</v>
      </c>
      <c r="H26" s="44">
        <v>12498.1</v>
      </c>
      <c r="I26" s="44">
        <v>12699.9</v>
      </c>
      <c r="J26" s="44">
        <v>14039.8</v>
      </c>
      <c r="K26" s="44">
        <v>14782.5</v>
      </c>
      <c r="L26" s="44">
        <v>16085.1</v>
      </c>
      <c r="M26" s="44">
        <v>18975.7</v>
      </c>
      <c r="N26" s="44">
        <v>19148.1</v>
      </c>
      <c r="O26" s="44">
        <v>19124.9</v>
      </c>
      <c r="P26" s="44">
        <v>18509.1</v>
      </c>
      <c r="Q26" s="44">
        <v>2331</v>
      </c>
      <c r="R26" s="44">
        <v>502.3305</v>
      </c>
      <c r="S26" s="44">
        <f t="shared" si="0"/>
        <v>1828.6695</v>
      </c>
      <c r="T26" s="44">
        <v>7.4344914</v>
      </c>
    </row>
    <row r="27" spans="1:20">
      <c r="A27" s="44" t="s">
        <v>218</v>
      </c>
      <c r="B27" s="44">
        <v>112.5</v>
      </c>
      <c r="C27" s="44">
        <v>109.35</v>
      </c>
      <c r="D27" s="44">
        <v>122.59</v>
      </c>
      <c r="E27" s="44">
        <v>141.9</v>
      </c>
      <c r="F27" s="44">
        <v>155.8</v>
      </c>
      <c r="G27" s="44">
        <v>129.2</v>
      </c>
      <c r="H27" s="44">
        <v>130.1</v>
      </c>
      <c r="I27" s="44">
        <v>130.1</v>
      </c>
      <c r="J27" s="44">
        <v>113.9</v>
      </c>
      <c r="K27" s="44">
        <v>111.7</v>
      </c>
      <c r="L27" s="44">
        <v>130</v>
      </c>
      <c r="M27" s="44">
        <v>148.1</v>
      </c>
      <c r="N27" s="44">
        <v>195.1</v>
      </c>
      <c r="O27" s="44">
        <v>214.6</v>
      </c>
      <c r="P27" s="44">
        <v>229.7</v>
      </c>
      <c r="Q27" s="44">
        <v>2432.8</v>
      </c>
      <c r="R27" s="44">
        <v>479.2616</v>
      </c>
      <c r="S27" s="44">
        <f t="shared" si="0"/>
        <v>1953.5384</v>
      </c>
      <c r="T27" s="44">
        <v>7.09307168</v>
      </c>
    </row>
    <row r="28" spans="1:20">
      <c r="A28" s="44" t="s">
        <v>219</v>
      </c>
      <c r="B28" s="44">
        <v>5592.5</v>
      </c>
      <c r="C28" s="44">
        <v>5726.71</v>
      </c>
      <c r="D28" s="44">
        <v>6255</v>
      </c>
      <c r="E28" s="44">
        <v>6749.2</v>
      </c>
      <c r="F28" s="44">
        <v>6708.4</v>
      </c>
      <c r="G28" s="44">
        <v>6623.5</v>
      </c>
      <c r="H28" s="44">
        <v>6733.6</v>
      </c>
      <c r="I28" s="44">
        <v>6626.4</v>
      </c>
      <c r="J28" s="44">
        <v>7315.6</v>
      </c>
      <c r="K28" s="44">
        <v>7255</v>
      </c>
      <c r="L28" s="44">
        <v>7760.2</v>
      </c>
      <c r="M28" s="44">
        <v>7738.3</v>
      </c>
      <c r="N28" s="44">
        <v>7695.5</v>
      </c>
      <c r="O28" s="44">
        <v>7701.2</v>
      </c>
      <c r="P28" s="44">
        <v>7823.2</v>
      </c>
      <c r="Q28" s="44">
        <v>2232.6</v>
      </c>
      <c r="R28" s="44">
        <v>406.3332</v>
      </c>
      <c r="S28" s="44">
        <f t="shared" si="0"/>
        <v>1826.2668</v>
      </c>
      <c r="T28" s="44">
        <v>6.01373136</v>
      </c>
    </row>
    <row r="29" spans="1:20">
      <c r="A29" s="44" t="s">
        <v>220</v>
      </c>
      <c r="B29" s="44">
        <v>3515.8</v>
      </c>
      <c r="C29" s="44">
        <v>3567.87</v>
      </c>
      <c r="D29" s="44">
        <v>3676.64</v>
      </c>
      <c r="E29" s="44">
        <v>3792.3</v>
      </c>
      <c r="F29" s="44">
        <v>3688.5</v>
      </c>
      <c r="G29" s="44">
        <v>3930.2</v>
      </c>
      <c r="H29" s="44">
        <v>3898.1</v>
      </c>
      <c r="I29" s="44">
        <v>3852.3</v>
      </c>
      <c r="J29" s="44">
        <v>4122</v>
      </c>
      <c r="K29" s="44">
        <v>4183.8</v>
      </c>
      <c r="L29" s="44">
        <v>4480</v>
      </c>
      <c r="M29" s="44">
        <v>5320.8</v>
      </c>
      <c r="N29" s="44">
        <v>5810.3</v>
      </c>
      <c r="O29" s="44">
        <v>6130</v>
      </c>
      <c r="P29" s="44">
        <v>6718.5</v>
      </c>
      <c r="Q29" s="44">
        <v>2150.9</v>
      </c>
      <c r="R29" s="44">
        <v>348.4458</v>
      </c>
      <c r="S29" s="44">
        <f t="shared" si="0"/>
        <v>1802.4542</v>
      </c>
      <c r="T29" s="44">
        <v>5.15699784</v>
      </c>
    </row>
    <row r="30" spans="1:20">
      <c r="A30" s="44" t="s">
        <v>221</v>
      </c>
      <c r="B30" s="44">
        <v>226.3</v>
      </c>
      <c r="C30" s="44">
        <v>229.91</v>
      </c>
      <c r="D30" s="44">
        <v>242.22</v>
      </c>
      <c r="E30" s="44">
        <v>251.9</v>
      </c>
      <c r="F30" s="44">
        <v>268.5</v>
      </c>
      <c r="G30" s="44">
        <v>269.3</v>
      </c>
      <c r="H30" s="44">
        <v>278.6</v>
      </c>
      <c r="I30" s="44">
        <v>299.8</v>
      </c>
      <c r="J30" s="44">
        <v>317.5</v>
      </c>
      <c r="K30" s="44">
        <v>305.7</v>
      </c>
      <c r="L30" s="44">
        <v>149.4</v>
      </c>
      <c r="M30" s="44">
        <v>175.6</v>
      </c>
      <c r="N30" s="44">
        <v>149.3</v>
      </c>
      <c r="O30" s="44">
        <v>144.5</v>
      </c>
      <c r="P30" s="44">
        <v>159.9</v>
      </c>
      <c r="Q30" s="44">
        <v>2176.6</v>
      </c>
      <c r="R30" s="44">
        <v>333.0198</v>
      </c>
      <c r="S30" s="44">
        <f t="shared" si="0"/>
        <v>1843.5802</v>
      </c>
      <c r="T30" s="44">
        <v>4.92869304</v>
      </c>
    </row>
    <row r="31" spans="1:20">
      <c r="A31" s="44" t="s">
        <v>222</v>
      </c>
      <c r="B31" s="44">
        <v>863.6</v>
      </c>
      <c r="C31" s="44">
        <v>805.02</v>
      </c>
      <c r="D31" s="44">
        <v>884.45</v>
      </c>
      <c r="E31" s="44">
        <v>779.5</v>
      </c>
      <c r="F31" s="44">
        <v>1032.3</v>
      </c>
      <c r="G31" s="44">
        <v>1032.4</v>
      </c>
      <c r="H31" s="44">
        <v>933.9</v>
      </c>
      <c r="I31" s="44">
        <v>1064.5</v>
      </c>
      <c r="J31" s="44">
        <v>1150.7</v>
      </c>
      <c r="K31" s="44">
        <v>1143.1</v>
      </c>
      <c r="L31" s="44">
        <v>1284.4</v>
      </c>
      <c r="M31" s="44">
        <v>1181.8</v>
      </c>
      <c r="N31" s="44">
        <v>1231</v>
      </c>
      <c r="O31" s="44">
        <v>1512.7</v>
      </c>
      <c r="P31" s="44">
        <v>1403.2</v>
      </c>
      <c r="Q31" s="44">
        <v>2182.1</v>
      </c>
      <c r="R31" s="44">
        <v>301.1298</v>
      </c>
      <c r="S31" s="44">
        <f t="shared" si="0"/>
        <v>1880.9702</v>
      </c>
      <c r="T31" s="44">
        <v>4.45672104</v>
      </c>
    </row>
    <row r="32" spans="1:20">
      <c r="A32" s="44" t="s">
        <v>223</v>
      </c>
      <c r="B32" s="44">
        <v>2913.5</v>
      </c>
      <c r="C32" s="44">
        <v>2857.86</v>
      </c>
      <c r="D32" s="44">
        <v>2964.56</v>
      </c>
      <c r="E32" s="44">
        <v>3527.8</v>
      </c>
      <c r="F32" s="44">
        <v>3869</v>
      </c>
      <c r="G32" s="44">
        <v>4707.6</v>
      </c>
      <c r="H32" s="44">
        <v>5080.8</v>
      </c>
      <c r="I32" s="44">
        <v>5567.6</v>
      </c>
      <c r="J32" s="44">
        <v>6266.7</v>
      </c>
      <c r="K32" s="44">
        <v>5961.8</v>
      </c>
      <c r="L32" s="44">
        <v>6397.8</v>
      </c>
      <c r="M32" s="44">
        <v>5675.5</v>
      </c>
      <c r="N32" s="44">
        <v>7221</v>
      </c>
      <c r="O32" s="44">
        <v>6355.7</v>
      </c>
      <c r="P32" s="44">
        <v>6139</v>
      </c>
      <c r="Q32" s="44">
        <v>34922.4</v>
      </c>
      <c r="R32" s="44">
        <v>13287.9732</v>
      </c>
      <c r="S32" s="44">
        <f t="shared" si="0"/>
        <v>21634.4268</v>
      </c>
      <c r="T32" s="44">
        <v>164.77086768</v>
      </c>
    </row>
    <row r="33" spans="1:20">
      <c r="Q33" s="44">
        <v>33106.43</v>
      </c>
      <c r="R33" s="44">
        <v>11454.82478</v>
      </c>
      <c r="S33" s="44">
        <f t="shared" si="0"/>
        <v>21651.60522</v>
      </c>
      <c r="T33" s="44">
        <v>142.039827272</v>
      </c>
    </row>
    <row r="34" spans="1:20">
      <c r="A34" s="44" t="s">
        <v>235</v>
      </c>
      <c r="Q34" s="44">
        <v>35668.28</v>
      </c>
      <c r="R34" s="44">
        <v>11806.20068</v>
      </c>
      <c r="S34" s="44">
        <f t="shared" si="0"/>
        <v>23862.07932</v>
      </c>
      <c r="T34" s="44">
        <v>146.396888432</v>
      </c>
    </row>
    <row r="35" spans="1:20">
      <c r="A35" s="51"/>
      <c r="B35" s="44">
        <v>1078.8697</v>
      </c>
      <c r="C35" s="44">
        <v>946.71828</v>
      </c>
      <c r="D35" s="44">
        <v>881.40004</v>
      </c>
      <c r="E35" s="44">
        <v>828.2516</v>
      </c>
      <c r="F35" s="44">
        <v>754.9451</v>
      </c>
      <c r="G35" s="44">
        <v>736.6617</v>
      </c>
      <c r="H35" s="44">
        <v>592.7594</v>
      </c>
      <c r="I35" s="44">
        <v>476.0679</v>
      </c>
      <c r="J35" s="44">
        <v>328.32</v>
      </c>
      <c r="K35" s="44">
        <v>213.49585</v>
      </c>
      <c r="L35" s="44">
        <v>192.0356</v>
      </c>
      <c r="M35" s="44">
        <v>151.4604</v>
      </c>
      <c r="N35" s="44">
        <v>137.295</v>
      </c>
      <c r="O35" s="44">
        <v>118.422</v>
      </c>
      <c r="P35" s="44">
        <v>102.741</v>
      </c>
      <c r="Q35" s="44">
        <v>38528.8</v>
      </c>
      <c r="R35" s="44">
        <v>12290.6872</v>
      </c>
      <c r="S35" s="44">
        <f t="shared" si="0"/>
        <v>26238.1128</v>
      </c>
      <c r="T35" s="44">
        <v>152.40452128</v>
      </c>
    </row>
    <row r="36" spans="1:20">
      <c r="A36" s="51"/>
      <c r="B36" s="44">
        <v>752.7812</v>
      </c>
      <c r="C36" s="44">
        <v>728.3473</v>
      </c>
      <c r="D36" s="44">
        <v>766.4305</v>
      </c>
      <c r="E36" s="44">
        <v>811.0256</v>
      </c>
      <c r="F36" s="44">
        <v>821.652</v>
      </c>
      <c r="G36" s="44">
        <v>835.93125</v>
      </c>
      <c r="H36" s="44">
        <v>777.9062</v>
      </c>
      <c r="I36" s="44">
        <v>726.5727</v>
      </c>
      <c r="J36" s="44">
        <v>544.94375</v>
      </c>
      <c r="K36" s="44">
        <v>502.3305</v>
      </c>
      <c r="L36" s="44">
        <v>479.2616</v>
      </c>
      <c r="M36" s="44">
        <v>406.3332</v>
      </c>
      <c r="N36" s="44">
        <v>348.4458</v>
      </c>
      <c r="O36" s="44">
        <v>333.0198</v>
      </c>
      <c r="P36" s="44">
        <v>301.1298</v>
      </c>
      <c r="Q36" s="44">
        <v>37206.4</v>
      </c>
      <c r="R36" s="44">
        <v>11124.7136</v>
      </c>
      <c r="S36" s="44">
        <f t="shared" si="0"/>
        <v>26081.6864</v>
      </c>
      <c r="T36" s="44">
        <v>137.94644864</v>
      </c>
    </row>
    <row r="37" spans="1:20">
      <c r="A37" s="51"/>
      <c r="B37" s="44">
        <v>13287.9732</v>
      </c>
      <c r="C37" s="44">
        <v>11454.82478</v>
      </c>
      <c r="D37" s="44">
        <v>11806.20068</v>
      </c>
      <c r="E37" s="44">
        <v>12290.6872</v>
      </c>
      <c r="F37" s="44">
        <v>11124.7136</v>
      </c>
      <c r="G37" s="44">
        <v>11202.11565</v>
      </c>
      <c r="H37" s="44">
        <v>10528.60895</v>
      </c>
      <c r="I37" s="44">
        <v>9987.2472</v>
      </c>
      <c r="J37" s="44">
        <v>9417.635</v>
      </c>
      <c r="K37" s="44">
        <v>8288.9058</v>
      </c>
      <c r="L37" s="44">
        <v>7774.9202</v>
      </c>
      <c r="M37" s="44">
        <v>7254.7566</v>
      </c>
      <c r="N37" s="44">
        <v>6128.0226</v>
      </c>
      <c r="O37" s="44">
        <v>5949.6345</v>
      </c>
      <c r="P37" s="44">
        <v>5384.5806</v>
      </c>
      <c r="Q37" s="44">
        <v>38694.7</v>
      </c>
      <c r="R37" s="44">
        <v>11202.11565</v>
      </c>
      <c r="S37" s="44">
        <f t="shared" si="0"/>
        <v>27492.58435</v>
      </c>
      <c r="T37" s="44">
        <v>138.90623406</v>
      </c>
    </row>
    <row r="38" spans="1:20">
      <c r="A38" s="51"/>
      <c r="B38" s="44">
        <v>2365.53045</v>
      </c>
      <c r="C38" s="44">
        <v>1970.35928</v>
      </c>
      <c r="D38" s="44">
        <v>2079.3751</v>
      </c>
      <c r="E38" s="44">
        <v>2327.3602</v>
      </c>
      <c r="F38" s="44">
        <v>2779.0555</v>
      </c>
      <c r="G38" s="44">
        <v>2739.1911</v>
      </c>
      <c r="H38" s="44">
        <v>2466.86945</v>
      </c>
      <c r="I38" s="44">
        <v>2428.7725</v>
      </c>
      <c r="J38" s="44">
        <v>2494.415</v>
      </c>
      <c r="K38" s="44">
        <v>2198.63875</v>
      </c>
      <c r="L38" s="44">
        <v>2389.413</v>
      </c>
      <c r="M38" s="44">
        <v>2429.2814</v>
      </c>
      <c r="N38" s="44">
        <v>2593.5876</v>
      </c>
      <c r="O38" s="44">
        <v>2376.0135</v>
      </c>
      <c r="P38" s="44">
        <v>2155.5186</v>
      </c>
      <c r="Q38" s="44">
        <v>37804.7</v>
      </c>
      <c r="R38" s="44">
        <v>10528.60895</v>
      </c>
      <c r="S38" s="44">
        <f t="shared" si="0"/>
        <v>27276.09105</v>
      </c>
      <c r="T38" s="44">
        <v>130.55475098</v>
      </c>
    </row>
    <row r="39" spans="1:20">
      <c r="A39" s="51"/>
      <c r="B39" s="44">
        <v>1649.27725</v>
      </c>
      <c r="C39" s="44">
        <v>1489.39506</v>
      </c>
      <c r="D39" s="44">
        <v>1567.44719</v>
      </c>
      <c r="E39" s="44">
        <v>1619.0845</v>
      </c>
      <c r="F39" s="44">
        <v>1477.2095</v>
      </c>
      <c r="G39" s="44">
        <v>1457.25615</v>
      </c>
      <c r="H39" s="44">
        <v>1275.72495</v>
      </c>
      <c r="I39" s="44">
        <v>1256.409</v>
      </c>
      <c r="J39" s="44">
        <v>1048.87125</v>
      </c>
      <c r="K39" s="44">
        <v>1042.0287</v>
      </c>
      <c r="L39" s="44">
        <v>1023.2968</v>
      </c>
      <c r="M39" s="44">
        <v>973.154</v>
      </c>
      <c r="N39" s="44">
        <v>875.1726</v>
      </c>
      <c r="O39" s="44">
        <v>841.0104</v>
      </c>
      <c r="P39" s="44">
        <v>818.2158</v>
      </c>
      <c r="Q39" s="44">
        <v>38560.8</v>
      </c>
      <c r="R39" s="44">
        <v>9987.2472</v>
      </c>
      <c r="S39" s="44">
        <f t="shared" si="0"/>
        <v>28573.5528</v>
      </c>
      <c r="T39" s="44">
        <v>123.84186528</v>
      </c>
    </row>
    <row r="40" spans="1:20">
      <c r="A40" s="51"/>
      <c r="B40" s="44">
        <v>14554.16305</v>
      </c>
      <c r="C40" s="44">
        <v>13485.9901</v>
      </c>
      <c r="D40" s="44">
        <v>12959.3782</v>
      </c>
      <c r="E40" s="44">
        <v>12872.4794</v>
      </c>
      <c r="F40" s="44">
        <v>12263.6345</v>
      </c>
      <c r="G40" s="44">
        <v>12011.5287</v>
      </c>
      <c r="H40" s="44">
        <v>12456.44165</v>
      </c>
      <c r="I40" s="44">
        <v>11913.6374</v>
      </c>
      <c r="J40" s="44">
        <v>9854.04125</v>
      </c>
      <c r="K40" s="44">
        <v>8529.9641</v>
      </c>
      <c r="L40" s="44">
        <v>8117.4047</v>
      </c>
      <c r="M40" s="44">
        <v>8339.2764</v>
      </c>
      <c r="N40" s="44">
        <v>7044.3108</v>
      </c>
      <c r="O40" s="44">
        <v>6632.9937</v>
      </c>
      <c r="P40" s="44">
        <v>6218.4456</v>
      </c>
      <c r="Q40" s="44">
        <v>39653.2</v>
      </c>
      <c r="R40" s="44">
        <v>9417.635</v>
      </c>
      <c r="S40" s="44">
        <f t="shared" si="0"/>
        <v>30235.565</v>
      </c>
      <c r="T40" s="44">
        <v>116.778674</v>
      </c>
    </row>
    <row r="41" spans="1:20">
      <c r="A41" s="51"/>
      <c r="B41" s="44">
        <v>6060.9084</v>
      </c>
      <c r="C41" s="44">
        <v>5064.94522</v>
      </c>
      <c r="D41" s="44">
        <v>5065.22349</v>
      </c>
      <c r="E41" s="44">
        <v>5193.9899</v>
      </c>
      <c r="F41" s="44">
        <v>4557.1487</v>
      </c>
      <c r="G41" s="44">
        <v>4347.711</v>
      </c>
      <c r="H41" s="44">
        <v>4602.79735</v>
      </c>
      <c r="I41" s="44">
        <v>3912.4022</v>
      </c>
      <c r="J41" s="44">
        <v>3763.425</v>
      </c>
      <c r="K41" s="44">
        <v>3498.2977</v>
      </c>
      <c r="L41" s="44">
        <v>3420.5898</v>
      </c>
      <c r="M41" s="44">
        <v>3171.6048</v>
      </c>
      <c r="N41" s="44">
        <v>2612.4282</v>
      </c>
      <c r="O41" s="44">
        <v>2383.4034</v>
      </c>
      <c r="P41" s="44">
        <v>2208.8832</v>
      </c>
      <c r="Q41" s="44">
        <v>38463.6</v>
      </c>
      <c r="R41" s="44">
        <v>8288.9058</v>
      </c>
      <c r="S41" s="44">
        <f t="shared" si="0"/>
        <v>30174.6942</v>
      </c>
      <c r="T41" s="44">
        <v>102.78243192</v>
      </c>
    </row>
    <row r="42" spans="1:20">
      <c r="A42" s="51"/>
      <c r="B42" s="44">
        <v>4903.31325</v>
      </c>
      <c r="C42" s="44">
        <v>4525.6108</v>
      </c>
      <c r="D42" s="44">
        <v>4539.97283</v>
      </c>
      <c r="E42" s="44">
        <v>4676.1891</v>
      </c>
      <c r="F42" s="44">
        <v>4233.3915</v>
      </c>
      <c r="G42" s="44">
        <v>4035.65895</v>
      </c>
      <c r="H42" s="44">
        <v>4051.08885</v>
      </c>
      <c r="I42" s="44">
        <v>3907.0668</v>
      </c>
      <c r="J42" s="44">
        <v>4013.9875</v>
      </c>
      <c r="K42" s="44">
        <v>3474.87285</v>
      </c>
      <c r="L42" s="44">
        <v>3248.136</v>
      </c>
      <c r="M42" s="44">
        <v>3293.7268</v>
      </c>
      <c r="N42" s="44">
        <v>2442.7494</v>
      </c>
      <c r="O42" s="44">
        <v>2327.6196</v>
      </c>
      <c r="P42" s="44">
        <v>1980.0378</v>
      </c>
      <c r="Q42" s="44">
        <v>39466.6</v>
      </c>
      <c r="R42" s="44">
        <v>7774.9202</v>
      </c>
      <c r="S42" s="44">
        <f t="shared" si="0"/>
        <v>31691.6798</v>
      </c>
      <c r="T42" s="44">
        <v>96.40901048</v>
      </c>
    </row>
    <row r="43" spans="1:20">
      <c r="A43" s="51"/>
      <c r="B43" s="44">
        <v>496.6286</v>
      </c>
      <c r="C43" s="44">
        <v>452.54378</v>
      </c>
      <c r="D43" s="44">
        <v>470.02</v>
      </c>
      <c r="E43" s="44">
        <v>377.4408</v>
      </c>
      <c r="F43" s="44">
        <v>329.0495</v>
      </c>
      <c r="G43" s="44">
        <v>292.42395</v>
      </c>
      <c r="H43" s="44">
        <v>266.0789</v>
      </c>
      <c r="I43" s="44">
        <v>220.5903</v>
      </c>
      <c r="J43" s="44">
        <v>150.17125</v>
      </c>
      <c r="K43" s="44">
        <v>132.7049</v>
      </c>
      <c r="L43" s="44">
        <v>110.0442</v>
      </c>
      <c r="M43" s="44">
        <v>93.73</v>
      </c>
      <c r="N43" s="44">
        <v>91.692</v>
      </c>
      <c r="O43" s="44">
        <v>83.4156</v>
      </c>
      <c r="P43" s="44">
        <v>62.1552</v>
      </c>
      <c r="Q43" s="44">
        <v>39861.3</v>
      </c>
      <c r="R43" s="44">
        <v>7254.7566</v>
      </c>
      <c r="S43" s="44">
        <f t="shared" si="0"/>
        <v>32606.5434</v>
      </c>
      <c r="T43" s="44">
        <v>89.95898184</v>
      </c>
    </row>
    <row r="44" spans="1:20">
      <c r="A44" s="51"/>
      <c r="B44" s="44">
        <v>12237.0322</v>
      </c>
      <c r="C44" s="44">
        <v>11316.66698</v>
      </c>
      <c r="D44" s="44">
        <v>11499.57221</v>
      </c>
      <c r="E44" s="44">
        <v>11491.7517</v>
      </c>
      <c r="F44" s="44">
        <v>9475.1605</v>
      </c>
      <c r="G44" s="44">
        <v>9201.90225</v>
      </c>
      <c r="H44" s="44">
        <v>8521.9886</v>
      </c>
      <c r="I44" s="44">
        <v>7801.7534</v>
      </c>
      <c r="J44" s="44">
        <v>7018.19625</v>
      </c>
      <c r="K44" s="44">
        <v>6195.625</v>
      </c>
      <c r="L44" s="44">
        <v>6020.5761</v>
      </c>
      <c r="M44" s="44">
        <v>5434.338</v>
      </c>
      <c r="N44" s="44">
        <v>5028.6744</v>
      </c>
      <c r="O44" s="44">
        <v>4933.5309</v>
      </c>
      <c r="P44" s="44">
        <v>4565.0814</v>
      </c>
      <c r="Q44" s="44">
        <v>37827.3</v>
      </c>
      <c r="R44" s="44">
        <v>6128.0226</v>
      </c>
      <c r="S44" s="44">
        <f t="shared" si="0"/>
        <v>31699.2774</v>
      </c>
      <c r="T44" s="44">
        <v>75.98748024</v>
      </c>
    </row>
    <row r="45" spans="1:20">
      <c r="A45" s="51"/>
      <c r="B45" s="44">
        <v>4700.05015</v>
      </c>
      <c r="C45" s="44">
        <v>4115.7565</v>
      </c>
      <c r="D45" s="44">
        <v>4109.83833</v>
      </c>
      <c r="E45" s="44">
        <v>3651.3059</v>
      </c>
      <c r="F45" s="44">
        <v>3094.2015</v>
      </c>
      <c r="G45" s="44">
        <v>2434.7529</v>
      </c>
      <c r="H45" s="44">
        <v>2093.8187</v>
      </c>
      <c r="I45" s="44">
        <v>1707.4834</v>
      </c>
      <c r="J45" s="44">
        <v>1857.25</v>
      </c>
      <c r="K45" s="44">
        <v>1793.0893</v>
      </c>
      <c r="L45" s="44">
        <v>1697.4899</v>
      </c>
      <c r="M45" s="44">
        <v>1590.6982</v>
      </c>
      <c r="N45" s="44">
        <v>1301.913</v>
      </c>
      <c r="O45" s="44">
        <v>1301.3721</v>
      </c>
      <c r="P45" s="44">
        <v>1175.622</v>
      </c>
      <c r="Q45" s="44">
        <v>38886.5</v>
      </c>
      <c r="R45" s="44">
        <v>5949.6345</v>
      </c>
      <c r="S45" s="44">
        <f t="shared" si="0"/>
        <v>32936.8655</v>
      </c>
      <c r="T45" s="44">
        <v>73.7754678</v>
      </c>
    </row>
    <row r="46" spans="1:20">
      <c r="A46" s="51"/>
      <c r="B46" s="44">
        <v>8576.7744</v>
      </c>
      <c r="C46" s="44">
        <v>8072.10042</v>
      </c>
      <c r="D46" s="44">
        <v>7912.90255</v>
      </c>
      <c r="E46" s="44">
        <v>7988.7489</v>
      </c>
      <c r="F46" s="44">
        <v>7390.5624</v>
      </c>
      <c r="G46" s="44">
        <v>7041.24795</v>
      </c>
      <c r="H46" s="44">
        <v>6645.01</v>
      </c>
      <c r="I46" s="44">
        <v>5592.6647</v>
      </c>
      <c r="J46" s="44">
        <v>5466.89375</v>
      </c>
      <c r="K46" s="44">
        <v>5069.61595</v>
      </c>
      <c r="L46" s="44">
        <v>5399.0805</v>
      </c>
      <c r="M46" s="44">
        <v>5646.3862</v>
      </c>
      <c r="N46" s="44">
        <v>4906.2348</v>
      </c>
      <c r="O46" s="44">
        <v>4939.4826</v>
      </c>
      <c r="P46" s="44">
        <v>4631.2938</v>
      </c>
      <c r="Q46" s="44">
        <v>39018.7</v>
      </c>
      <c r="R46" s="44">
        <v>5384.5806</v>
      </c>
      <c r="S46" s="44">
        <f t="shared" si="0"/>
        <v>33634.1194</v>
      </c>
      <c r="T46" s="44">
        <v>66.76879944</v>
      </c>
    </row>
    <row r="47" spans="1:20">
      <c r="A47" s="51"/>
      <c r="B47" s="44">
        <v>3204.6471</v>
      </c>
      <c r="C47" s="44">
        <v>2666.8642</v>
      </c>
      <c r="D47" s="44">
        <v>2788.41351</v>
      </c>
      <c r="E47" s="44">
        <v>2930.2702</v>
      </c>
      <c r="F47" s="44">
        <v>2971.4321</v>
      </c>
      <c r="G47" s="44">
        <v>3063.05475</v>
      </c>
      <c r="H47" s="44">
        <v>3077.06295</v>
      </c>
      <c r="I47" s="44">
        <v>2807.7931</v>
      </c>
      <c r="J47" s="44">
        <v>4407.83375</v>
      </c>
      <c r="K47" s="44">
        <v>3643.8464</v>
      </c>
      <c r="L47" s="44">
        <v>3831.9455</v>
      </c>
      <c r="M47" s="44">
        <v>3767.5638</v>
      </c>
      <c r="N47" s="44">
        <v>3445.5132</v>
      </c>
      <c r="O47" s="44">
        <v>3230.0595</v>
      </c>
      <c r="P47" s="44">
        <v>3234.4716</v>
      </c>
      <c r="Q47" s="44">
        <v>6216.9</v>
      </c>
      <c r="R47" s="44">
        <v>2365.53045</v>
      </c>
      <c r="S47" s="44">
        <f t="shared" si="0"/>
        <v>3851.36955</v>
      </c>
      <c r="T47" s="44">
        <v>30.3970662825</v>
      </c>
    </row>
    <row r="48" spans="1:20">
      <c r="A48" s="51"/>
      <c r="B48" s="44">
        <v>57.11305</v>
      </c>
      <c r="C48" s="44">
        <v>6521.5983</v>
      </c>
      <c r="D48" s="44">
        <v>6438.4796</v>
      </c>
      <c r="E48" s="44">
        <v>6379.5215</v>
      </c>
      <c r="F48" s="44">
        <v>6052.4776</v>
      </c>
      <c r="G48" s="44">
        <v>6108.5079</v>
      </c>
      <c r="H48" s="44">
        <v>6135.93985</v>
      </c>
      <c r="I48" s="44">
        <v>6043.0139</v>
      </c>
      <c r="J48" s="44">
        <v>4269.775</v>
      </c>
      <c r="K48" s="44">
        <v>3997.58965</v>
      </c>
      <c r="L48" s="44">
        <v>4426.3339</v>
      </c>
      <c r="M48" s="44">
        <v>4468.8826</v>
      </c>
      <c r="N48" s="44">
        <v>3757.3146</v>
      </c>
      <c r="O48" s="44">
        <v>3697.6122</v>
      </c>
      <c r="P48" s="44">
        <v>3316.1952</v>
      </c>
      <c r="Q48" s="44">
        <v>5694.68</v>
      </c>
      <c r="R48" s="44">
        <v>1970.35928</v>
      </c>
      <c r="S48" s="44">
        <f t="shared" si="0"/>
        <v>3724.32072</v>
      </c>
      <c r="T48" s="44">
        <v>25.319116748</v>
      </c>
    </row>
    <row r="49" spans="1:20">
      <c r="A49" s="51"/>
      <c r="B49" s="44">
        <v>113.8456</v>
      </c>
      <c r="C49" s="44">
        <v>18722.0427</v>
      </c>
      <c r="D49" s="44">
        <v>19307.40543</v>
      </c>
      <c r="E49" s="44">
        <v>20358.5162</v>
      </c>
      <c r="F49" s="44">
        <v>18569.0661</v>
      </c>
      <c r="G49" s="44">
        <v>17582.11665</v>
      </c>
      <c r="H49" s="44">
        <v>17079.7366</v>
      </c>
      <c r="I49" s="44">
        <v>16969.9131</v>
      </c>
      <c r="J49" s="44">
        <v>18136.5925</v>
      </c>
      <c r="K49" s="44">
        <v>16242.6229</v>
      </c>
      <c r="L49" s="44">
        <v>15471.8678</v>
      </c>
      <c r="M49" s="44">
        <v>15222.9168</v>
      </c>
      <c r="N49" s="44">
        <v>13701.6522</v>
      </c>
      <c r="O49" s="44">
        <v>12521.214</v>
      </c>
      <c r="P49" s="44">
        <v>12491.346</v>
      </c>
      <c r="Q49" s="44">
        <v>6282.1</v>
      </c>
      <c r="R49" s="44">
        <v>2079.3751</v>
      </c>
      <c r="S49" s="44">
        <f t="shared" si="0"/>
        <v>4202.7249</v>
      </c>
      <c r="T49" s="44">
        <v>26.719970035</v>
      </c>
    </row>
    <row r="50" spans="1:20">
      <c r="B50" s="44">
        <v>23327.3135</v>
      </c>
      <c r="C50" s="44">
        <v>21487.984</v>
      </c>
      <c r="D50" s="44">
        <v>21396.502</v>
      </c>
      <c r="E50" s="44">
        <v>21754.9387</v>
      </c>
      <c r="F50" s="44">
        <v>20361.9598</v>
      </c>
      <c r="G50" s="44">
        <v>19819.17</v>
      </c>
      <c r="H50" s="44">
        <v>19500.57</v>
      </c>
      <c r="I50" s="44">
        <v>18505.55</v>
      </c>
      <c r="J50" s="44">
        <v>15442.13125</v>
      </c>
      <c r="K50" s="44">
        <v>14179.83535</v>
      </c>
      <c r="L50" s="44">
        <v>13711.5349</v>
      </c>
      <c r="M50" s="44">
        <v>12819.4794</v>
      </c>
      <c r="N50" s="44">
        <v>11692.0098</v>
      </c>
      <c r="O50" s="44">
        <v>10876.8159</v>
      </c>
      <c r="P50" s="44">
        <v>8289.8394</v>
      </c>
      <c r="Q50" s="44">
        <v>7295.8</v>
      </c>
      <c r="R50" s="44">
        <v>2327.3602</v>
      </c>
      <c r="S50" s="44">
        <f t="shared" si="0"/>
        <v>4968.4398</v>
      </c>
      <c r="T50" s="44">
        <v>29.90657857</v>
      </c>
    </row>
    <row r="51" spans="1:20">
      <c r="B51" s="44">
        <v>10588.7823</v>
      </c>
      <c r="C51" s="44">
        <v>9484.24752</v>
      </c>
      <c r="D51" s="44">
        <v>9867.88454</v>
      </c>
      <c r="E51" s="44">
        <v>10373.9757</v>
      </c>
      <c r="F51" s="44">
        <v>9898.5445</v>
      </c>
      <c r="G51" s="44">
        <v>10128.93915</v>
      </c>
      <c r="H51" s="44">
        <v>9774.9044</v>
      </c>
      <c r="I51" s="44">
        <v>8590.4861</v>
      </c>
      <c r="J51" s="44">
        <v>8113.07125</v>
      </c>
      <c r="K51" s="44">
        <v>7479.33695</v>
      </c>
      <c r="L51" s="44">
        <v>7134.3353</v>
      </c>
      <c r="M51" s="44">
        <v>6968.78</v>
      </c>
      <c r="N51" s="44">
        <v>6747.867</v>
      </c>
      <c r="O51" s="44">
        <v>6302.8809</v>
      </c>
      <c r="P51" s="44">
        <v>5479.152</v>
      </c>
      <c r="Q51" s="44">
        <v>9294.5</v>
      </c>
      <c r="R51" s="44">
        <v>2779.0555</v>
      </c>
      <c r="S51" s="44">
        <f t="shared" si="0"/>
        <v>6515.4445</v>
      </c>
      <c r="T51" s="44">
        <v>35.710863175</v>
      </c>
    </row>
    <row r="52" spans="1:20">
      <c r="B52" s="44">
        <v>10311.55</v>
      </c>
      <c r="C52" s="44">
        <v>9432.8596</v>
      </c>
      <c r="D52" s="44">
        <v>9123.6178</v>
      </c>
      <c r="E52" s="44">
        <v>9258.4646</v>
      </c>
      <c r="F52" s="44">
        <v>8946.2295</v>
      </c>
      <c r="G52" s="44">
        <v>8981.6217</v>
      </c>
      <c r="H52" s="44">
        <v>8941.4653</v>
      </c>
      <c r="I52" s="44">
        <v>8573.1849</v>
      </c>
      <c r="J52" s="44">
        <v>7840.54</v>
      </c>
      <c r="K52" s="44">
        <v>7028.748</v>
      </c>
      <c r="L52" s="44">
        <v>7157.6404</v>
      </c>
      <c r="M52" s="44">
        <v>6859.307</v>
      </c>
      <c r="N52" s="44">
        <v>6067.8882</v>
      </c>
      <c r="O52" s="44">
        <v>5558.8572</v>
      </c>
      <c r="P52" s="44">
        <v>5087.4528</v>
      </c>
      <c r="Q52" s="44">
        <v>9461.8</v>
      </c>
      <c r="R52" s="44">
        <v>2739.1911</v>
      </c>
      <c r="S52" s="44">
        <f t="shared" si="0"/>
        <v>6722.6089</v>
      </c>
      <c r="T52" s="44">
        <v>35.198605635</v>
      </c>
    </row>
    <row r="53" spans="1:20">
      <c r="B53" s="44">
        <v>14265.13525</v>
      </c>
      <c r="C53" s="44">
        <v>13292.10208</v>
      </c>
      <c r="D53" s="44">
        <v>12246.63921</v>
      </c>
      <c r="E53" s="44">
        <v>11358.1226</v>
      </c>
      <c r="F53" s="44">
        <v>9646.3679</v>
      </c>
      <c r="G53" s="44">
        <v>9545.3361</v>
      </c>
      <c r="H53" s="44">
        <v>9039.41375</v>
      </c>
      <c r="I53" s="44">
        <v>8394.708</v>
      </c>
      <c r="J53" s="44">
        <v>8951.87375</v>
      </c>
      <c r="K53" s="44">
        <v>8110.4718</v>
      </c>
      <c r="L53" s="44">
        <v>7897.6118</v>
      </c>
      <c r="M53" s="44">
        <v>7341.8982</v>
      </c>
      <c r="N53" s="44">
        <v>6378.0048</v>
      </c>
      <c r="O53" s="44">
        <v>5933.3094</v>
      </c>
      <c r="P53" s="44">
        <v>5551.947</v>
      </c>
      <c r="Q53" s="44">
        <v>8857.7</v>
      </c>
      <c r="R53" s="44">
        <v>2466.86945</v>
      </c>
      <c r="S53" s="44">
        <f t="shared" si="0"/>
        <v>6390.83055</v>
      </c>
      <c r="T53" s="44">
        <v>31.6992724325</v>
      </c>
    </row>
    <row r="54" spans="1:20">
      <c r="B54" s="44">
        <v>10722.49</v>
      </c>
      <c r="C54" s="44">
        <v>9861.4325</v>
      </c>
      <c r="D54" s="44">
        <v>10023.55053</v>
      </c>
      <c r="E54" s="44">
        <v>9953.6294</v>
      </c>
      <c r="F54" s="44">
        <v>9156.9946</v>
      </c>
      <c r="G54" s="44">
        <v>8874.912</v>
      </c>
      <c r="H54" s="44">
        <v>8725.5164</v>
      </c>
      <c r="I54" s="44">
        <v>7992.8695</v>
      </c>
      <c r="J54" s="44">
        <v>7769.12375</v>
      </c>
      <c r="K54" s="44">
        <v>7176.34395</v>
      </c>
      <c r="L54" s="44">
        <v>7544.3317</v>
      </c>
      <c r="M54" s="44">
        <v>6903.6786</v>
      </c>
      <c r="N54" s="44">
        <v>5910.2784</v>
      </c>
      <c r="O54" s="44">
        <v>5436.8091</v>
      </c>
      <c r="P54" s="44">
        <v>4736.7672</v>
      </c>
      <c r="Q54" s="44">
        <v>9377.5</v>
      </c>
      <c r="R54" s="44">
        <v>2428.7725</v>
      </c>
      <c r="S54" s="44">
        <f t="shared" si="0"/>
        <v>6948.7275</v>
      </c>
      <c r="T54" s="44">
        <v>31.209726625</v>
      </c>
    </row>
    <row r="55" spans="1:20">
      <c r="B55" s="44">
        <v>23.40075</v>
      </c>
      <c r="C55" s="44">
        <v>1521.91214</v>
      </c>
      <c r="D55" s="44">
        <v>1544.67439</v>
      </c>
      <c r="E55" s="44">
        <v>1669.5503</v>
      </c>
      <c r="F55" s="44">
        <v>1575.8197</v>
      </c>
      <c r="G55" s="44">
        <v>1633.7064</v>
      </c>
      <c r="H55" s="44">
        <v>1463.15545</v>
      </c>
      <c r="I55" s="44">
        <v>1324.1634</v>
      </c>
      <c r="J55" s="44">
        <v>1334.085</v>
      </c>
      <c r="K55" s="44">
        <v>1145.7704</v>
      </c>
      <c r="L55" s="44">
        <v>1203.5912</v>
      </c>
      <c r="M55" s="44">
        <v>846.8278</v>
      </c>
      <c r="N55" s="44">
        <v>731.0088</v>
      </c>
      <c r="O55" s="44">
        <v>857.4732</v>
      </c>
      <c r="P55" s="44">
        <v>701.868</v>
      </c>
      <c r="Q55" s="44">
        <v>10502.8</v>
      </c>
      <c r="R55" s="44">
        <v>2494.415</v>
      </c>
      <c r="S55" s="44">
        <f t="shared" si="0"/>
        <v>8008.385</v>
      </c>
      <c r="T55" s="44">
        <v>32.05323275</v>
      </c>
    </row>
    <row r="56" spans="1:20">
      <c r="B56" s="44">
        <v>4114.46065</v>
      </c>
      <c r="C56" s="44">
        <v>3765.71522</v>
      </c>
      <c r="D56" s="44">
        <v>3848.69257</v>
      </c>
      <c r="E56" s="44">
        <v>4012.2863</v>
      </c>
      <c r="F56" s="44">
        <v>3863.5584</v>
      </c>
      <c r="G56" s="44">
        <v>3812.45445</v>
      </c>
      <c r="H56" s="44">
        <v>3809.57365</v>
      </c>
      <c r="I56" s="44">
        <v>3644.907</v>
      </c>
      <c r="J56" s="44">
        <v>2744.265</v>
      </c>
      <c r="K56" s="44">
        <v>2516.71675</v>
      </c>
      <c r="L56" s="44">
        <v>2329.8796</v>
      </c>
      <c r="M56" s="44">
        <v>2253.706</v>
      </c>
      <c r="N56" s="44">
        <v>1952.0676</v>
      </c>
      <c r="O56" s="44">
        <v>1863.5706</v>
      </c>
      <c r="P56" s="44">
        <v>1716.1956</v>
      </c>
      <c r="Q56" s="44">
        <v>10202.5</v>
      </c>
      <c r="R56" s="44">
        <v>2198.63875</v>
      </c>
      <c r="S56" s="44">
        <f t="shared" si="0"/>
        <v>8003.86125</v>
      </c>
      <c r="T56" s="44">
        <v>28.2525079375</v>
      </c>
    </row>
    <row r="57" spans="1:20">
      <c r="B57" s="44">
        <v>15134.9963</v>
      </c>
      <c r="C57" s="44">
        <v>13693.90496</v>
      </c>
      <c r="D57" s="44">
        <v>12419.03725</v>
      </c>
      <c r="E57" s="44">
        <v>11490.061</v>
      </c>
      <c r="F57" s="44">
        <v>10701.0605</v>
      </c>
      <c r="G57" s="44">
        <v>10723.68795</v>
      </c>
      <c r="H57" s="44">
        <v>10999.66385</v>
      </c>
      <c r="I57" s="44">
        <v>9932.8313</v>
      </c>
      <c r="J57" s="44">
        <v>8697.06</v>
      </c>
      <c r="K57" s="44">
        <v>8283.97085</v>
      </c>
      <c r="L57" s="44">
        <v>8658.0318</v>
      </c>
      <c r="M57" s="44">
        <v>7899.9284</v>
      </c>
      <c r="N57" s="44">
        <v>7400.58119999999</v>
      </c>
      <c r="O57" s="44">
        <v>6957.4761</v>
      </c>
      <c r="P57" s="44">
        <v>5999.2188</v>
      </c>
      <c r="Q57" s="44">
        <v>12129</v>
      </c>
      <c r="R57" s="44">
        <v>2389.413</v>
      </c>
      <c r="S57" s="44">
        <f t="shared" si="0"/>
        <v>9739.587</v>
      </c>
      <c r="T57" s="44">
        <v>30.70395705</v>
      </c>
    </row>
    <row r="58" spans="1:20">
      <c r="B58" s="44">
        <v>2622.67235</v>
      </c>
      <c r="C58" s="44">
        <v>2463.55806</v>
      </c>
      <c r="D58" s="44">
        <v>2548.08434</v>
      </c>
      <c r="E58" s="44">
        <v>2665.3407</v>
      </c>
      <c r="F58" s="44">
        <v>2438.2553</v>
      </c>
      <c r="G58" s="44">
        <v>2296.34295</v>
      </c>
      <c r="H58" s="44">
        <v>2340.1798</v>
      </c>
      <c r="I58" s="44">
        <v>2246.825</v>
      </c>
      <c r="J58" s="44">
        <v>2179.8225</v>
      </c>
      <c r="K58" s="44">
        <v>2089.057</v>
      </c>
      <c r="L58" s="44">
        <v>2096.2179</v>
      </c>
      <c r="M58" s="44">
        <v>2199.015</v>
      </c>
      <c r="N58" s="44">
        <v>1946.8836</v>
      </c>
      <c r="O58" s="44">
        <v>1873.6533</v>
      </c>
      <c r="P58" s="44">
        <v>1758.4098</v>
      </c>
      <c r="Q58" s="44">
        <v>13347.7</v>
      </c>
      <c r="R58" s="44">
        <v>2429.2814</v>
      </c>
      <c r="S58" s="44">
        <f t="shared" si="0"/>
        <v>10918.4186</v>
      </c>
      <c r="T58" s="44">
        <v>31.21626599</v>
      </c>
    </row>
    <row r="59" spans="1:20">
      <c r="B59" s="44">
        <v>4454.0569</v>
      </c>
      <c r="C59" s="44">
        <v>4058.71494</v>
      </c>
      <c r="D59" s="44">
        <v>3955.33084</v>
      </c>
      <c r="E59" s="44">
        <v>3965.6485</v>
      </c>
      <c r="F59" s="44">
        <v>3627.2886</v>
      </c>
      <c r="G59" s="44">
        <v>3564.7293</v>
      </c>
      <c r="H59" s="44">
        <v>3480.72085</v>
      </c>
      <c r="I59" s="44">
        <v>3289.2741</v>
      </c>
      <c r="J59" s="44">
        <v>3334.4525</v>
      </c>
      <c r="K59" s="44">
        <v>3185.62875</v>
      </c>
      <c r="L59" s="44">
        <v>3168.7647</v>
      </c>
      <c r="M59" s="44">
        <v>3453.5774</v>
      </c>
      <c r="N59" s="44">
        <v>3101.9922</v>
      </c>
      <c r="O59" s="44">
        <v>2926.1097</v>
      </c>
      <c r="P59" s="44">
        <v>2554.2558</v>
      </c>
      <c r="Q59" s="44">
        <v>16009.8</v>
      </c>
      <c r="R59" s="44">
        <v>2593.5876</v>
      </c>
      <c r="S59" s="44">
        <f t="shared" si="0"/>
        <v>13416.2124</v>
      </c>
      <c r="T59" s="44">
        <v>33.32760066</v>
      </c>
    </row>
    <row r="60" spans="1:20">
      <c r="B60" s="44">
        <v>42.80625</v>
      </c>
      <c r="C60" s="44">
        <v>37.8351</v>
      </c>
      <c r="D60" s="44">
        <v>40.57729</v>
      </c>
      <c r="E60" s="44">
        <v>45.2661</v>
      </c>
      <c r="F60" s="44">
        <v>46.5842</v>
      </c>
      <c r="G60" s="44">
        <v>37.4034</v>
      </c>
      <c r="H60" s="44">
        <v>36.23285</v>
      </c>
      <c r="I60" s="44">
        <v>33.6959</v>
      </c>
      <c r="J60" s="44">
        <v>27.05125</v>
      </c>
      <c r="K60" s="44">
        <v>24.07135</v>
      </c>
      <c r="L60" s="44">
        <v>25.61</v>
      </c>
      <c r="M60" s="44">
        <v>26.9542</v>
      </c>
      <c r="N60" s="44">
        <v>31.6062</v>
      </c>
      <c r="O60" s="44">
        <v>32.8338</v>
      </c>
      <c r="P60" s="44">
        <v>31.6986</v>
      </c>
      <c r="Q60" s="44">
        <v>15529.5</v>
      </c>
      <c r="R60" s="44">
        <v>2376.0135</v>
      </c>
      <c r="S60" s="44">
        <f t="shared" si="0"/>
        <v>13153.4865</v>
      </c>
      <c r="T60" s="44">
        <v>30.531773475</v>
      </c>
    </row>
    <row r="61" spans="1:20">
      <c r="B61" s="44">
        <v>2127.94625</v>
      </c>
      <c r="C61" s="44">
        <v>1981.44166</v>
      </c>
      <c r="D61" s="44">
        <v>2070.405</v>
      </c>
      <c r="E61" s="44">
        <v>2152.9948</v>
      </c>
      <c r="F61" s="44">
        <v>2005.8116</v>
      </c>
      <c r="G61" s="44">
        <v>1917.50325</v>
      </c>
      <c r="H61" s="44">
        <v>1875.3076</v>
      </c>
      <c r="I61" s="44">
        <v>1716.2376</v>
      </c>
      <c r="J61" s="44">
        <v>1737.455</v>
      </c>
      <c r="K61" s="44">
        <v>1563.4525</v>
      </c>
      <c r="L61" s="44">
        <v>1528.7594</v>
      </c>
      <c r="M61" s="44">
        <v>1408.3706</v>
      </c>
      <c r="N61" s="44">
        <v>1246.671</v>
      </c>
      <c r="O61" s="44">
        <v>1178.2836</v>
      </c>
      <c r="P61" s="44">
        <v>1079.6016</v>
      </c>
      <c r="Q61" s="44">
        <v>15619.7</v>
      </c>
      <c r="R61" s="44">
        <v>2155.5186</v>
      </c>
      <c r="S61" s="44">
        <f t="shared" si="0"/>
        <v>13464.1814</v>
      </c>
      <c r="T61" s="44">
        <v>27.69841401</v>
      </c>
    </row>
    <row r="62" spans="1:20">
      <c r="B62" s="44">
        <v>1337.7619</v>
      </c>
      <c r="C62" s="44">
        <v>1234.48302</v>
      </c>
      <c r="D62" s="44">
        <v>1216.96784</v>
      </c>
      <c r="E62" s="44">
        <v>1209.7437</v>
      </c>
      <c r="F62" s="44">
        <v>1102.8615</v>
      </c>
      <c r="G62" s="44">
        <v>1137.7929</v>
      </c>
      <c r="H62" s="44">
        <v>1085.62085</v>
      </c>
      <c r="I62" s="44">
        <v>997.7457</v>
      </c>
      <c r="J62" s="44">
        <v>978.975</v>
      </c>
      <c r="K62" s="44">
        <v>901.6089</v>
      </c>
      <c r="L62" s="44">
        <v>882.56</v>
      </c>
      <c r="M62" s="44">
        <v>968.3856</v>
      </c>
      <c r="N62" s="44">
        <v>941.268599999999</v>
      </c>
      <c r="O62" s="44">
        <v>937.89</v>
      </c>
      <c r="P62" s="44">
        <v>927.153</v>
      </c>
      <c r="Q62" s="44">
        <v>4334.5</v>
      </c>
      <c r="R62" s="44">
        <v>1649.27725</v>
      </c>
      <c r="S62" s="44">
        <f t="shared" si="0"/>
        <v>2685.22275</v>
      </c>
      <c r="T62" s="44">
        <v>15.5856700125</v>
      </c>
    </row>
    <row r="63" spans="1:20">
      <c r="B63" s="44">
        <v>86.10715</v>
      </c>
      <c r="C63" s="44">
        <v>79.54886</v>
      </c>
      <c r="D63" s="44">
        <v>80.17482</v>
      </c>
      <c r="E63" s="44">
        <v>80.3561</v>
      </c>
      <c r="F63" s="44">
        <v>80.2815</v>
      </c>
      <c r="G63" s="44">
        <v>77.96235</v>
      </c>
      <c r="H63" s="44">
        <v>77.5901</v>
      </c>
      <c r="I63" s="44">
        <v>77.6482</v>
      </c>
      <c r="J63" s="44">
        <v>75.40625</v>
      </c>
      <c r="K63" s="44">
        <v>65.87835</v>
      </c>
      <c r="L63" s="44">
        <v>29.4318</v>
      </c>
      <c r="M63" s="44">
        <v>31.9592</v>
      </c>
      <c r="N63" s="44">
        <v>24.1866</v>
      </c>
      <c r="O63" s="44">
        <v>22.1085</v>
      </c>
      <c r="P63" s="44">
        <v>22.0662</v>
      </c>
      <c r="Q63" s="44">
        <v>4304.61</v>
      </c>
      <c r="R63" s="44">
        <v>1489.39506</v>
      </c>
      <c r="S63" s="44">
        <f t="shared" si="0"/>
        <v>2815.21494</v>
      </c>
      <c r="T63" s="44">
        <v>14.074783317</v>
      </c>
    </row>
    <row r="64" spans="1:20">
      <c r="B64" s="44">
        <v>328.5998</v>
      </c>
      <c r="C64" s="44">
        <v>278.53692</v>
      </c>
      <c r="D64" s="44">
        <v>292.75295</v>
      </c>
      <c r="E64" s="44">
        <v>248.6605</v>
      </c>
      <c r="F64" s="44">
        <v>308.6577</v>
      </c>
      <c r="G64" s="44">
        <v>298.8798</v>
      </c>
      <c r="H64" s="44">
        <v>260.09115</v>
      </c>
      <c r="I64" s="44">
        <v>275.7055</v>
      </c>
      <c r="J64" s="44">
        <v>273.29125</v>
      </c>
      <c r="K64" s="44">
        <v>246.33805</v>
      </c>
      <c r="L64" s="44">
        <v>253.0268</v>
      </c>
      <c r="M64" s="44">
        <v>215.0876</v>
      </c>
      <c r="N64" s="44">
        <v>199.422</v>
      </c>
      <c r="O64" s="44">
        <v>231.4431</v>
      </c>
      <c r="P64" s="44">
        <v>193.6416</v>
      </c>
      <c r="Q64" s="44">
        <v>4735.49</v>
      </c>
      <c r="R64" s="44">
        <v>1567.44719</v>
      </c>
      <c r="S64" s="44">
        <f t="shared" si="0"/>
        <v>3168.04281</v>
      </c>
      <c r="T64" s="44">
        <v>14.8123759455</v>
      </c>
    </row>
    <row r="65" spans="1:20">
      <c r="B65" s="44">
        <v>1108.58675</v>
      </c>
      <c r="C65" s="44">
        <v>988.81956</v>
      </c>
      <c r="D65" s="44">
        <v>981.26936</v>
      </c>
      <c r="E65" s="44">
        <v>1125.3682</v>
      </c>
      <c r="F65" s="44">
        <v>1156.831</v>
      </c>
      <c r="G65" s="44">
        <v>1362.8502</v>
      </c>
      <c r="H65" s="44">
        <v>1415.0028</v>
      </c>
      <c r="I65" s="44">
        <v>1442.0084</v>
      </c>
      <c r="J65" s="44">
        <v>1488.34125</v>
      </c>
      <c r="K65" s="44">
        <v>1284.7679</v>
      </c>
      <c r="L65" s="44">
        <v>1260.3666</v>
      </c>
      <c r="M65" s="44">
        <v>1032.941</v>
      </c>
      <c r="N65" s="44">
        <v>1169.802</v>
      </c>
      <c r="O65" s="44">
        <v>972.4221</v>
      </c>
      <c r="P65" s="44">
        <v>847.182</v>
      </c>
      <c r="Q65" s="44">
        <v>5075.5</v>
      </c>
      <c r="R65" s="44">
        <v>1619.0845</v>
      </c>
      <c r="S65" s="44">
        <f t="shared" si="0"/>
        <v>3456.4155</v>
      </c>
      <c r="T65" s="44">
        <v>15.300348525</v>
      </c>
    </row>
    <row r="66" spans="1:20">
      <c r="Q66" s="44">
        <v>4940.5</v>
      </c>
      <c r="R66" s="44">
        <v>1477.2095</v>
      </c>
      <c r="S66" s="44">
        <f t="shared" ref="S66:S129" si="1">Q66-R66</f>
        <v>3463.2905</v>
      </c>
      <c r="T66" s="44">
        <v>13.959629775</v>
      </c>
    </row>
    <row r="67" spans="1:20">
      <c r="A67" s="44" t="s">
        <v>228</v>
      </c>
      <c r="Q67" s="44">
        <v>5033.7</v>
      </c>
      <c r="R67" s="44">
        <v>1457.25615</v>
      </c>
      <c r="S67" s="44">
        <f t="shared" si="1"/>
        <v>3576.44385</v>
      </c>
      <c r="T67" s="44">
        <v>13.7710706175</v>
      </c>
    </row>
    <row r="68" spans="1:20">
      <c r="A68" s="44">
        <v>0.01105</v>
      </c>
      <c r="B68" s="44">
        <f t="shared" ref="B68:P68" si="2">B35*$A$68</f>
        <v>11.921510185</v>
      </c>
      <c r="C68" s="44">
        <f t="shared" si="2"/>
        <v>10.461236994</v>
      </c>
      <c r="D68" s="44">
        <f t="shared" si="2"/>
        <v>9.739470442</v>
      </c>
      <c r="E68" s="44">
        <f t="shared" si="2"/>
        <v>9.15218018</v>
      </c>
      <c r="F68" s="44">
        <f t="shared" si="2"/>
        <v>8.342143355</v>
      </c>
      <c r="G68" s="44">
        <f t="shared" si="2"/>
        <v>8.140111785</v>
      </c>
      <c r="H68" s="44">
        <f t="shared" si="2"/>
        <v>6.54999137</v>
      </c>
      <c r="I68" s="44">
        <f t="shared" si="2"/>
        <v>5.260550295</v>
      </c>
      <c r="J68" s="44">
        <f t="shared" si="2"/>
        <v>3.627936</v>
      </c>
      <c r="K68" s="44">
        <f t="shared" si="2"/>
        <v>2.3591291425</v>
      </c>
      <c r="L68" s="44">
        <f t="shared" si="2"/>
        <v>2.12199338</v>
      </c>
      <c r="M68" s="44">
        <f t="shared" si="2"/>
        <v>1.67363742</v>
      </c>
      <c r="N68" s="44">
        <f t="shared" si="2"/>
        <v>1.51710975</v>
      </c>
      <c r="O68" s="44">
        <f t="shared" si="2"/>
        <v>1.3085631</v>
      </c>
      <c r="P68" s="44">
        <f t="shared" si="2"/>
        <v>1.13528805</v>
      </c>
      <c r="Q68" s="44">
        <v>4580.7</v>
      </c>
      <c r="R68" s="44">
        <v>1275.72495</v>
      </c>
      <c r="S68" s="44">
        <f t="shared" si="1"/>
        <v>3304.97505</v>
      </c>
      <c r="T68" s="44">
        <v>12.0556007775</v>
      </c>
    </row>
    <row r="69" spans="1:20">
      <c r="A69" s="44">
        <v>0.0148</v>
      </c>
      <c r="B69" s="44">
        <f t="shared" ref="B69:P69" si="3">B36*$A$69</f>
        <v>11.14116176</v>
      </c>
      <c r="C69" s="44">
        <f t="shared" si="3"/>
        <v>10.77954004</v>
      </c>
      <c r="D69" s="44">
        <f t="shared" si="3"/>
        <v>11.3431714</v>
      </c>
      <c r="E69" s="44">
        <f t="shared" si="3"/>
        <v>12.00317888</v>
      </c>
      <c r="F69" s="44">
        <f t="shared" si="3"/>
        <v>12.1604496</v>
      </c>
      <c r="G69" s="44">
        <f t="shared" si="3"/>
        <v>12.3717825</v>
      </c>
      <c r="H69" s="44">
        <f t="shared" si="3"/>
        <v>11.51301176</v>
      </c>
      <c r="I69" s="44">
        <f t="shared" si="3"/>
        <v>10.75327596</v>
      </c>
      <c r="J69" s="44">
        <f t="shared" si="3"/>
        <v>8.0651675</v>
      </c>
      <c r="K69" s="44">
        <f t="shared" si="3"/>
        <v>7.4344914</v>
      </c>
      <c r="L69" s="44">
        <f t="shared" si="3"/>
        <v>7.09307168</v>
      </c>
      <c r="M69" s="44">
        <f t="shared" si="3"/>
        <v>6.01373136</v>
      </c>
      <c r="N69" s="44">
        <f t="shared" si="3"/>
        <v>5.15699784</v>
      </c>
      <c r="O69" s="44">
        <f t="shared" si="3"/>
        <v>4.92869304</v>
      </c>
      <c r="P69" s="44">
        <f t="shared" si="3"/>
        <v>4.45672104</v>
      </c>
      <c r="Q69" s="44">
        <v>4851</v>
      </c>
      <c r="R69" s="44">
        <v>1256.409</v>
      </c>
      <c r="S69" s="44">
        <f t="shared" si="1"/>
        <v>3594.591</v>
      </c>
      <c r="T69" s="44">
        <v>11.87306505</v>
      </c>
    </row>
    <row r="70" spans="1:20">
      <c r="A70" s="44">
        <v>0.0124</v>
      </c>
      <c r="B70" s="44">
        <f t="shared" ref="B70:P70" si="4">B37*$A$70</f>
        <v>164.77086768</v>
      </c>
      <c r="C70" s="44">
        <f t="shared" si="4"/>
        <v>142.039827272</v>
      </c>
      <c r="D70" s="44">
        <f t="shared" si="4"/>
        <v>146.396888432</v>
      </c>
      <c r="E70" s="44">
        <f t="shared" si="4"/>
        <v>152.40452128</v>
      </c>
      <c r="F70" s="44">
        <f t="shared" si="4"/>
        <v>137.94644864</v>
      </c>
      <c r="G70" s="44">
        <f t="shared" si="4"/>
        <v>138.90623406</v>
      </c>
      <c r="H70" s="44">
        <f t="shared" si="4"/>
        <v>130.55475098</v>
      </c>
      <c r="I70" s="44">
        <f t="shared" si="4"/>
        <v>123.84186528</v>
      </c>
      <c r="J70" s="44">
        <f t="shared" si="4"/>
        <v>116.778674</v>
      </c>
      <c r="K70" s="44">
        <f t="shared" si="4"/>
        <v>102.78243192</v>
      </c>
      <c r="L70" s="44">
        <f t="shared" si="4"/>
        <v>96.40901048</v>
      </c>
      <c r="M70" s="44">
        <f t="shared" si="4"/>
        <v>89.95898184</v>
      </c>
      <c r="N70" s="44">
        <f t="shared" si="4"/>
        <v>75.98748024</v>
      </c>
      <c r="O70" s="44">
        <f t="shared" si="4"/>
        <v>73.7754678</v>
      </c>
      <c r="P70" s="44">
        <f t="shared" si="4"/>
        <v>66.76879944</v>
      </c>
      <c r="Q70" s="44">
        <v>4416.3</v>
      </c>
      <c r="R70" s="44">
        <v>1048.87125</v>
      </c>
      <c r="S70" s="44">
        <f t="shared" si="1"/>
        <v>3367.42875</v>
      </c>
      <c r="T70" s="44">
        <v>9.9118333125</v>
      </c>
    </row>
    <row r="71" spans="1:20">
      <c r="A71" s="44">
        <v>0.01285</v>
      </c>
      <c r="B71" s="44">
        <f t="shared" ref="B71:P71" si="5">B38*$A$71</f>
        <v>30.3970662825</v>
      </c>
      <c r="C71" s="44">
        <f t="shared" si="5"/>
        <v>25.319116748</v>
      </c>
      <c r="D71" s="44">
        <f t="shared" si="5"/>
        <v>26.719970035</v>
      </c>
      <c r="E71" s="44">
        <f t="shared" si="5"/>
        <v>29.90657857</v>
      </c>
      <c r="F71" s="44">
        <f t="shared" si="5"/>
        <v>35.710863175</v>
      </c>
      <c r="G71" s="44">
        <f t="shared" si="5"/>
        <v>35.198605635</v>
      </c>
      <c r="H71" s="44">
        <f t="shared" si="5"/>
        <v>31.6992724325</v>
      </c>
      <c r="I71" s="44">
        <f t="shared" si="5"/>
        <v>31.209726625</v>
      </c>
      <c r="J71" s="44">
        <f t="shared" si="5"/>
        <v>32.05323275</v>
      </c>
      <c r="K71" s="44">
        <f t="shared" si="5"/>
        <v>28.2525079375</v>
      </c>
      <c r="L71" s="44">
        <f t="shared" si="5"/>
        <v>30.70395705</v>
      </c>
      <c r="M71" s="44">
        <f t="shared" si="5"/>
        <v>31.21626599</v>
      </c>
      <c r="N71" s="44">
        <f t="shared" si="5"/>
        <v>33.32760066</v>
      </c>
      <c r="O71" s="44">
        <f t="shared" si="5"/>
        <v>30.531773475</v>
      </c>
      <c r="P71" s="44">
        <f t="shared" si="5"/>
        <v>27.69841401</v>
      </c>
      <c r="Q71" s="44">
        <v>4835.4</v>
      </c>
      <c r="R71" s="44">
        <v>1042.0287</v>
      </c>
      <c r="S71" s="44">
        <f t="shared" si="1"/>
        <v>3793.3713</v>
      </c>
      <c r="T71" s="44">
        <v>9.847171215</v>
      </c>
    </row>
    <row r="72" spans="1:20">
      <c r="A72" s="44">
        <v>0.00945</v>
      </c>
      <c r="B72" s="44">
        <f t="shared" ref="B72:P72" si="6">B39*$A$72</f>
        <v>15.5856700125</v>
      </c>
      <c r="C72" s="44">
        <f t="shared" si="6"/>
        <v>14.074783317</v>
      </c>
      <c r="D72" s="44">
        <f t="shared" si="6"/>
        <v>14.8123759455</v>
      </c>
      <c r="E72" s="44">
        <f t="shared" si="6"/>
        <v>15.300348525</v>
      </c>
      <c r="F72" s="44">
        <f t="shared" si="6"/>
        <v>13.959629775</v>
      </c>
      <c r="G72" s="44">
        <f t="shared" si="6"/>
        <v>13.7710706175</v>
      </c>
      <c r="H72" s="44">
        <f t="shared" si="6"/>
        <v>12.0556007775</v>
      </c>
      <c r="I72" s="44">
        <f t="shared" si="6"/>
        <v>11.87306505</v>
      </c>
      <c r="J72" s="44">
        <f t="shared" si="6"/>
        <v>9.9118333125</v>
      </c>
      <c r="K72" s="44">
        <f t="shared" si="6"/>
        <v>9.847171215</v>
      </c>
      <c r="L72" s="44">
        <f t="shared" si="6"/>
        <v>9.67015476</v>
      </c>
      <c r="M72" s="44">
        <f t="shared" si="6"/>
        <v>9.1963053</v>
      </c>
      <c r="N72" s="44">
        <f t="shared" si="6"/>
        <v>8.27038107</v>
      </c>
      <c r="O72" s="44">
        <f t="shared" si="6"/>
        <v>7.94754828</v>
      </c>
      <c r="P72" s="44">
        <f t="shared" si="6"/>
        <v>7.73213931</v>
      </c>
      <c r="Q72" s="44">
        <v>5194.4</v>
      </c>
      <c r="R72" s="44">
        <v>1023.2968</v>
      </c>
      <c r="S72" s="44">
        <f t="shared" si="1"/>
        <v>4171.1032</v>
      </c>
      <c r="T72" s="44">
        <v>9.67015476</v>
      </c>
    </row>
    <row r="73" spans="1:20">
      <c r="A73" s="44">
        <v>0.07485</v>
      </c>
      <c r="B73" s="44">
        <f t="shared" ref="B73:P73" si="7">B40*$A$73</f>
        <v>1089.3791042925</v>
      </c>
      <c r="C73" s="44">
        <f t="shared" si="7"/>
        <v>1009.426358985</v>
      </c>
      <c r="D73" s="44">
        <f t="shared" si="7"/>
        <v>970.00945827</v>
      </c>
      <c r="E73" s="44">
        <f t="shared" si="7"/>
        <v>963.50508309</v>
      </c>
      <c r="F73" s="44">
        <f t="shared" si="7"/>
        <v>917.933042325</v>
      </c>
      <c r="G73" s="44">
        <f t="shared" si="7"/>
        <v>899.062923195</v>
      </c>
      <c r="H73" s="44">
        <f t="shared" si="7"/>
        <v>932.3646575025</v>
      </c>
      <c r="I73" s="44">
        <f t="shared" si="7"/>
        <v>891.73575939</v>
      </c>
      <c r="J73" s="44">
        <f t="shared" si="7"/>
        <v>737.5749875625</v>
      </c>
      <c r="K73" s="44">
        <f t="shared" si="7"/>
        <v>638.467812885</v>
      </c>
      <c r="L73" s="44">
        <f t="shared" si="7"/>
        <v>607.587741795</v>
      </c>
      <c r="M73" s="44">
        <f t="shared" si="7"/>
        <v>624.19483854</v>
      </c>
      <c r="N73" s="44">
        <f t="shared" si="7"/>
        <v>527.26666338</v>
      </c>
      <c r="O73" s="44">
        <f t="shared" si="7"/>
        <v>496.479578445</v>
      </c>
      <c r="P73" s="44">
        <f t="shared" si="7"/>
        <v>465.45065316</v>
      </c>
      <c r="Q73" s="44">
        <v>5347</v>
      </c>
      <c r="R73" s="44">
        <v>973.154</v>
      </c>
      <c r="S73" s="44">
        <f t="shared" si="1"/>
        <v>4373.846</v>
      </c>
      <c r="T73" s="44">
        <v>9.1963053</v>
      </c>
    </row>
    <row r="74" spans="1:20">
      <c r="A74" s="44">
        <v>0.08865</v>
      </c>
      <c r="B74" s="44">
        <f t="shared" ref="B74:P74" si="8">B41*$A$74</f>
        <v>537.29952966</v>
      </c>
      <c r="C74" s="44">
        <f t="shared" si="8"/>
        <v>449.007393753</v>
      </c>
      <c r="D74" s="44">
        <f t="shared" si="8"/>
        <v>449.0320623885</v>
      </c>
      <c r="E74" s="44">
        <f t="shared" si="8"/>
        <v>460.447204635</v>
      </c>
      <c r="F74" s="44">
        <f t="shared" si="8"/>
        <v>403.991232255</v>
      </c>
      <c r="G74" s="44">
        <f t="shared" si="8"/>
        <v>385.42458015</v>
      </c>
      <c r="H74" s="44">
        <f t="shared" si="8"/>
        <v>408.0379850775</v>
      </c>
      <c r="I74" s="44">
        <f t="shared" si="8"/>
        <v>346.83445503</v>
      </c>
      <c r="J74" s="44">
        <f t="shared" si="8"/>
        <v>333.62762625</v>
      </c>
      <c r="K74" s="44">
        <f t="shared" si="8"/>
        <v>310.124091105</v>
      </c>
      <c r="L74" s="44">
        <f t="shared" si="8"/>
        <v>303.23528577</v>
      </c>
      <c r="M74" s="44">
        <f t="shared" si="8"/>
        <v>281.16276552</v>
      </c>
      <c r="N74" s="44">
        <f t="shared" si="8"/>
        <v>231.59175993</v>
      </c>
      <c r="O74" s="44">
        <f t="shared" si="8"/>
        <v>211.28871141</v>
      </c>
      <c r="P74" s="44">
        <f t="shared" si="8"/>
        <v>195.81749568</v>
      </c>
      <c r="Q74" s="44">
        <v>5402.3</v>
      </c>
      <c r="R74" s="44">
        <v>875.1726</v>
      </c>
      <c r="S74" s="44">
        <f t="shared" si="1"/>
        <v>4527.1274</v>
      </c>
      <c r="T74" s="44">
        <v>8.27038107</v>
      </c>
    </row>
    <row r="75" spans="1:20">
      <c r="A75" s="44">
        <v>0.07625</v>
      </c>
      <c r="B75" s="44">
        <f t="shared" ref="B75:P75" si="9">B42*$A$75</f>
        <v>373.8776353125</v>
      </c>
      <c r="C75" s="44">
        <f t="shared" si="9"/>
        <v>345.0778235</v>
      </c>
      <c r="D75" s="44">
        <f t="shared" si="9"/>
        <v>346.1729282875</v>
      </c>
      <c r="E75" s="44">
        <f t="shared" si="9"/>
        <v>356.559418875</v>
      </c>
      <c r="F75" s="44">
        <f t="shared" si="9"/>
        <v>322.796101875</v>
      </c>
      <c r="G75" s="44">
        <f t="shared" si="9"/>
        <v>307.7189949375</v>
      </c>
      <c r="H75" s="44">
        <f t="shared" si="9"/>
        <v>308.8955248125</v>
      </c>
      <c r="I75" s="44">
        <f t="shared" si="9"/>
        <v>297.9138435</v>
      </c>
      <c r="J75" s="44">
        <f t="shared" si="9"/>
        <v>306.066546875</v>
      </c>
      <c r="K75" s="44">
        <f t="shared" si="9"/>
        <v>264.9590548125</v>
      </c>
      <c r="L75" s="44">
        <f t="shared" si="9"/>
        <v>247.67037</v>
      </c>
      <c r="M75" s="44">
        <f t="shared" si="9"/>
        <v>251.1466685</v>
      </c>
      <c r="N75" s="44">
        <f t="shared" si="9"/>
        <v>186.25964175</v>
      </c>
      <c r="O75" s="44">
        <f t="shared" si="9"/>
        <v>177.4809945</v>
      </c>
      <c r="P75" s="44">
        <f t="shared" si="9"/>
        <v>150.97788225</v>
      </c>
      <c r="Q75" s="44">
        <v>5496.8</v>
      </c>
      <c r="R75" s="44">
        <v>841.0104</v>
      </c>
      <c r="S75" s="44">
        <f t="shared" si="1"/>
        <v>4655.7896</v>
      </c>
      <c r="T75" s="44">
        <v>7.94754828</v>
      </c>
    </row>
    <row r="76" spans="1:20">
      <c r="A76" s="44">
        <v>0.0076</v>
      </c>
      <c r="B76" s="44">
        <f t="shared" ref="B76:P76" si="10">B43*$A$76</f>
        <v>3.77437736</v>
      </c>
      <c r="C76" s="44">
        <f t="shared" si="10"/>
        <v>3.439332728</v>
      </c>
      <c r="D76" s="44">
        <f t="shared" si="10"/>
        <v>3.572152</v>
      </c>
      <c r="E76" s="44">
        <f t="shared" si="10"/>
        <v>2.86855008</v>
      </c>
      <c r="F76" s="44">
        <f t="shared" si="10"/>
        <v>2.5007762</v>
      </c>
      <c r="G76" s="44">
        <f t="shared" si="10"/>
        <v>2.22242202</v>
      </c>
      <c r="H76" s="44">
        <f t="shared" si="10"/>
        <v>2.02219964</v>
      </c>
      <c r="I76" s="44">
        <f t="shared" si="10"/>
        <v>1.67648628</v>
      </c>
      <c r="J76" s="44">
        <f t="shared" si="10"/>
        <v>1.1413015</v>
      </c>
      <c r="K76" s="44">
        <f t="shared" si="10"/>
        <v>1.00855724</v>
      </c>
      <c r="L76" s="44">
        <f t="shared" si="10"/>
        <v>0.83633592</v>
      </c>
      <c r="M76" s="44">
        <f t="shared" si="10"/>
        <v>0.712348</v>
      </c>
      <c r="N76" s="44">
        <f t="shared" si="10"/>
        <v>0.6968592</v>
      </c>
      <c r="O76" s="44">
        <f t="shared" si="10"/>
        <v>0.63395856</v>
      </c>
      <c r="P76" s="44">
        <f t="shared" si="10"/>
        <v>0.47237952</v>
      </c>
      <c r="Q76" s="44">
        <v>5929.1</v>
      </c>
      <c r="R76" s="44">
        <v>818.2158</v>
      </c>
      <c r="S76" s="44">
        <f t="shared" si="1"/>
        <v>5110.8842</v>
      </c>
      <c r="T76" s="44">
        <v>7.73213931</v>
      </c>
    </row>
    <row r="77" spans="1:20">
      <c r="A77" s="44">
        <v>0.01595</v>
      </c>
      <c r="B77" s="44">
        <f t="shared" ref="B77:P77" si="11">B44*$A$77</f>
        <v>195.18066359</v>
      </c>
      <c r="C77" s="44">
        <f t="shared" si="11"/>
        <v>180.500838331</v>
      </c>
      <c r="D77" s="44">
        <f t="shared" si="11"/>
        <v>183.4181767495</v>
      </c>
      <c r="E77" s="44">
        <f t="shared" si="11"/>
        <v>183.293439615</v>
      </c>
      <c r="F77" s="44">
        <f t="shared" si="11"/>
        <v>151.128809975</v>
      </c>
      <c r="G77" s="44">
        <f t="shared" si="11"/>
        <v>146.7703408875</v>
      </c>
      <c r="H77" s="44">
        <f t="shared" si="11"/>
        <v>135.92571817</v>
      </c>
      <c r="I77" s="44">
        <f t="shared" si="11"/>
        <v>124.43796673</v>
      </c>
      <c r="J77" s="44">
        <f t="shared" si="11"/>
        <v>111.9402301875</v>
      </c>
      <c r="K77" s="44">
        <f t="shared" si="11"/>
        <v>98.82021875</v>
      </c>
      <c r="L77" s="44">
        <f t="shared" si="11"/>
        <v>96.028188795</v>
      </c>
      <c r="M77" s="44">
        <f t="shared" si="11"/>
        <v>86.6776911</v>
      </c>
      <c r="N77" s="44">
        <f t="shared" si="11"/>
        <v>80.20735668</v>
      </c>
      <c r="O77" s="44">
        <f t="shared" si="11"/>
        <v>78.689817855</v>
      </c>
      <c r="P77" s="44">
        <f t="shared" si="11"/>
        <v>72.81304833</v>
      </c>
      <c r="Q77" s="44">
        <v>38250.1</v>
      </c>
      <c r="R77" s="44">
        <v>14554.16305</v>
      </c>
      <c r="S77" s="44">
        <f t="shared" si="1"/>
        <v>23695.93695</v>
      </c>
      <c r="T77" s="44">
        <v>1089.3791042925</v>
      </c>
    </row>
    <row r="78" spans="1:20">
      <c r="A78" s="44">
        <v>0.01025</v>
      </c>
      <c r="B78" s="44">
        <f t="shared" ref="B78:P78" si="12">B45*$A$78</f>
        <v>48.1755140375</v>
      </c>
      <c r="C78" s="44">
        <f t="shared" si="12"/>
        <v>42.186504125</v>
      </c>
      <c r="D78" s="44">
        <f t="shared" si="12"/>
        <v>42.1258428825</v>
      </c>
      <c r="E78" s="44">
        <f t="shared" si="12"/>
        <v>37.425885475</v>
      </c>
      <c r="F78" s="44">
        <f t="shared" si="12"/>
        <v>31.715565375</v>
      </c>
      <c r="G78" s="44">
        <f t="shared" si="12"/>
        <v>24.956217225</v>
      </c>
      <c r="H78" s="44">
        <f t="shared" si="12"/>
        <v>21.461641675</v>
      </c>
      <c r="I78" s="44">
        <f t="shared" si="12"/>
        <v>17.50170485</v>
      </c>
      <c r="J78" s="44">
        <f t="shared" si="12"/>
        <v>19.0368125</v>
      </c>
      <c r="K78" s="44">
        <f t="shared" si="12"/>
        <v>18.379165325</v>
      </c>
      <c r="L78" s="44">
        <f t="shared" si="12"/>
        <v>17.399271475</v>
      </c>
      <c r="M78" s="44">
        <f t="shared" si="12"/>
        <v>16.30465655</v>
      </c>
      <c r="N78" s="44">
        <f t="shared" si="12"/>
        <v>13.34460825</v>
      </c>
      <c r="O78" s="44">
        <f t="shared" si="12"/>
        <v>13.339064025</v>
      </c>
      <c r="P78" s="44">
        <f t="shared" si="12"/>
        <v>12.0501255</v>
      </c>
      <c r="Q78" s="44">
        <v>38976.85</v>
      </c>
      <c r="R78" s="44">
        <v>13485.9901</v>
      </c>
      <c r="S78" s="44">
        <f t="shared" si="1"/>
        <v>25490.8599</v>
      </c>
      <c r="T78" s="44">
        <v>1009.426358985</v>
      </c>
    </row>
    <row r="79" spans="1:20">
      <c r="A79" s="44">
        <v>0.0128</v>
      </c>
      <c r="B79" s="44">
        <f t="shared" ref="B79:P79" si="13">B46*$A$79</f>
        <v>109.78271232</v>
      </c>
      <c r="C79" s="44">
        <f t="shared" si="13"/>
        <v>103.322885376</v>
      </c>
      <c r="D79" s="44">
        <f t="shared" si="13"/>
        <v>101.28515264</v>
      </c>
      <c r="E79" s="44">
        <f t="shared" si="13"/>
        <v>102.25598592</v>
      </c>
      <c r="F79" s="44">
        <f t="shared" si="13"/>
        <v>94.59919872</v>
      </c>
      <c r="G79" s="44">
        <f t="shared" si="13"/>
        <v>90.12797376</v>
      </c>
      <c r="H79" s="44">
        <f t="shared" si="13"/>
        <v>85.056128</v>
      </c>
      <c r="I79" s="44">
        <f t="shared" si="13"/>
        <v>71.58610816</v>
      </c>
      <c r="J79" s="44">
        <f t="shared" si="13"/>
        <v>69.97624</v>
      </c>
      <c r="K79" s="44">
        <f t="shared" si="13"/>
        <v>64.89108416</v>
      </c>
      <c r="L79" s="44">
        <f t="shared" si="13"/>
        <v>69.1082304</v>
      </c>
      <c r="M79" s="44">
        <f t="shared" si="13"/>
        <v>72.27374336</v>
      </c>
      <c r="N79" s="44">
        <f t="shared" si="13"/>
        <v>62.79980544</v>
      </c>
      <c r="O79" s="44">
        <f t="shared" si="13"/>
        <v>63.22537728</v>
      </c>
      <c r="P79" s="44">
        <f t="shared" si="13"/>
        <v>59.28056064</v>
      </c>
      <c r="Q79" s="44">
        <v>39152.2</v>
      </c>
      <c r="R79" s="44">
        <v>12959.3782</v>
      </c>
      <c r="S79" s="44">
        <f t="shared" si="1"/>
        <v>26192.8218</v>
      </c>
      <c r="T79" s="44">
        <v>970.00945827</v>
      </c>
    </row>
    <row r="80" spans="1:20">
      <c r="A80" s="44">
        <v>0.0082</v>
      </c>
      <c r="B80" s="44">
        <f t="shared" ref="B80:P80" si="14">B47*$A$80</f>
        <v>26.27810622</v>
      </c>
      <c r="C80" s="44">
        <f t="shared" si="14"/>
        <v>21.86828644</v>
      </c>
      <c r="D80" s="44">
        <f t="shared" si="14"/>
        <v>22.864990782</v>
      </c>
      <c r="E80" s="44">
        <f t="shared" si="14"/>
        <v>24.02821564</v>
      </c>
      <c r="F80" s="44">
        <f t="shared" si="14"/>
        <v>24.36574322</v>
      </c>
      <c r="G80" s="44">
        <f t="shared" si="14"/>
        <v>25.11704895</v>
      </c>
      <c r="H80" s="44">
        <f t="shared" si="14"/>
        <v>25.23191619</v>
      </c>
      <c r="I80" s="44">
        <f t="shared" si="14"/>
        <v>23.02390342</v>
      </c>
      <c r="J80" s="44">
        <f t="shared" si="14"/>
        <v>36.14423675</v>
      </c>
      <c r="K80" s="44">
        <f t="shared" si="14"/>
        <v>29.87954048</v>
      </c>
      <c r="L80" s="44">
        <f t="shared" si="14"/>
        <v>31.4219531</v>
      </c>
      <c r="M80" s="44">
        <f t="shared" si="14"/>
        <v>30.89402316</v>
      </c>
      <c r="N80" s="44">
        <f t="shared" si="14"/>
        <v>28.25320824</v>
      </c>
      <c r="O80" s="44">
        <f t="shared" si="14"/>
        <v>26.4864879</v>
      </c>
      <c r="P80" s="44">
        <f t="shared" si="14"/>
        <v>26.52266712</v>
      </c>
      <c r="Q80" s="44">
        <v>40352.6</v>
      </c>
      <c r="R80" s="44">
        <v>12872.4794</v>
      </c>
      <c r="S80" s="44">
        <f t="shared" si="1"/>
        <v>27480.1206</v>
      </c>
      <c r="T80" s="44">
        <v>963.50508309</v>
      </c>
    </row>
    <row r="81" spans="1:20">
      <c r="A81" s="44">
        <v>0.0112</v>
      </c>
      <c r="B81" s="44">
        <f t="shared" ref="B81:P81" si="15">B48*$A$81</f>
        <v>0.63966616</v>
      </c>
      <c r="C81" s="44">
        <f t="shared" si="15"/>
        <v>73.04190096</v>
      </c>
      <c r="D81" s="44">
        <f t="shared" si="15"/>
        <v>72.11097152</v>
      </c>
      <c r="E81" s="44">
        <f t="shared" si="15"/>
        <v>71.4506408</v>
      </c>
      <c r="F81" s="44">
        <f t="shared" si="15"/>
        <v>67.78774912</v>
      </c>
      <c r="G81" s="44">
        <f t="shared" si="15"/>
        <v>68.41528848</v>
      </c>
      <c r="H81" s="44">
        <f t="shared" si="15"/>
        <v>68.72252632</v>
      </c>
      <c r="I81" s="44">
        <f t="shared" si="15"/>
        <v>67.68175568</v>
      </c>
      <c r="J81" s="44">
        <f t="shared" si="15"/>
        <v>47.82148</v>
      </c>
      <c r="K81" s="44">
        <f t="shared" si="15"/>
        <v>44.77300408</v>
      </c>
      <c r="L81" s="44">
        <f t="shared" si="15"/>
        <v>49.57493968</v>
      </c>
      <c r="M81" s="44">
        <f t="shared" si="15"/>
        <v>50.05148512</v>
      </c>
      <c r="N81" s="44">
        <f t="shared" si="15"/>
        <v>42.08192352</v>
      </c>
      <c r="O81" s="44">
        <f t="shared" si="15"/>
        <v>41.41325664</v>
      </c>
      <c r="P81" s="44">
        <f t="shared" si="15"/>
        <v>37.14138624</v>
      </c>
      <c r="Q81" s="44">
        <v>41015.5</v>
      </c>
      <c r="R81" s="44">
        <v>12263.6345</v>
      </c>
      <c r="S81" s="44">
        <f t="shared" si="1"/>
        <v>28751.8655</v>
      </c>
      <c r="T81" s="44">
        <v>917.933042325</v>
      </c>
    </row>
    <row r="82" spans="1:20">
      <c r="A82" s="44">
        <v>0.0163</v>
      </c>
      <c r="B82" s="44">
        <f t="shared" ref="B82:P82" si="16">B49*$A$82</f>
        <v>1.85568328</v>
      </c>
      <c r="C82" s="44">
        <f t="shared" si="16"/>
        <v>305.16929601</v>
      </c>
      <c r="D82" s="44">
        <f t="shared" si="16"/>
        <v>314.710708509</v>
      </c>
      <c r="E82" s="44">
        <f t="shared" si="16"/>
        <v>331.84381406</v>
      </c>
      <c r="F82" s="44">
        <f t="shared" si="16"/>
        <v>302.67577743</v>
      </c>
      <c r="G82" s="44">
        <f t="shared" si="16"/>
        <v>286.588501395</v>
      </c>
      <c r="H82" s="44">
        <f t="shared" si="16"/>
        <v>278.39970658</v>
      </c>
      <c r="I82" s="44">
        <f t="shared" si="16"/>
        <v>276.60958353</v>
      </c>
      <c r="J82" s="44">
        <f t="shared" si="16"/>
        <v>295.62645775</v>
      </c>
      <c r="K82" s="44">
        <f t="shared" si="16"/>
        <v>264.75475327</v>
      </c>
      <c r="L82" s="44">
        <f t="shared" si="16"/>
        <v>252.19144514</v>
      </c>
      <c r="M82" s="44">
        <f t="shared" si="16"/>
        <v>248.13354384</v>
      </c>
      <c r="N82" s="44">
        <f t="shared" si="16"/>
        <v>223.33693086</v>
      </c>
      <c r="O82" s="44">
        <f t="shared" si="16"/>
        <v>204.0957882</v>
      </c>
      <c r="P82" s="44">
        <f t="shared" si="16"/>
        <v>203.6089398</v>
      </c>
      <c r="Q82" s="44">
        <v>41490.6</v>
      </c>
      <c r="R82" s="44">
        <v>12011.5287</v>
      </c>
      <c r="S82" s="44">
        <f t="shared" si="1"/>
        <v>29479.0713</v>
      </c>
      <c r="T82" s="44">
        <v>899.062923195</v>
      </c>
    </row>
    <row r="83" spans="1:20">
      <c r="A83" s="44">
        <v>0.0242</v>
      </c>
      <c r="B83" s="44">
        <f t="shared" ref="B83:P83" si="17">B50*$A$83</f>
        <v>564.5209867</v>
      </c>
      <c r="C83" s="44">
        <f t="shared" si="17"/>
        <v>520.0092128</v>
      </c>
      <c r="D83" s="44">
        <f t="shared" si="17"/>
        <v>517.7953484</v>
      </c>
      <c r="E83" s="44">
        <f t="shared" si="17"/>
        <v>526.46951654</v>
      </c>
      <c r="F83" s="44">
        <f t="shared" si="17"/>
        <v>492.75942716</v>
      </c>
      <c r="G83" s="44">
        <f t="shared" si="17"/>
        <v>479.623914</v>
      </c>
      <c r="H83" s="44">
        <f t="shared" si="17"/>
        <v>471.913794</v>
      </c>
      <c r="I83" s="44">
        <f t="shared" si="17"/>
        <v>447.83431</v>
      </c>
      <c r="J83" s="44">
        <f t="shared" si="17"/>
        <v>373.69957625</v>
      </c>
      <c r="K83" s="44">
        <f t="shared" si="17"/>
        <v>343.15201547</v>
      </c>
      <c r="L83" s="44">
        <f t="shared" si="17"/>
        <v>331.81914458</v>
      </c>
      <c r="M83" s="44">
        <f t="shared" si="17"/>
        <v>310.23140148</v>
      </c>
      <c r="N83" s="44">
        <f t="shared" si="17"/>
        <v>282.94663716</v>
      </c>
      <c r="O83" s="44">
        <f t="shared" si="17"/>
        <v>263.21894478</v>
      </c>
      <c r="P83" s="44">
        <f t="shared" si="17"/>
        <v>200.61411348</v>
      </c>
      <c r="Q83" s="44">
        <v>44726.9</v>
      </c>
      <c r="R83" s="44">
        <v>12456.44165</v>
      </c>
      <c r="S83" s="44">
        <f t="shared" si="1"/>
        <v>32270.45835</v>
      </c>
      <c r="T83" s="44">
        <v>932.3646575025</v>
      </c>
    </row>
    <row r="84" spans="1:20">
      <c r="A84" s="44">
        <v>0.0235</v>
      </c>
      <c r="B84" s="44">
        <f t="shared" ref="B84:P84" si="18">B51*$A$84</f>
        <v>248.83638405</v>
      </c>
      <c r="C84" s="44">
        <f t="shared" si="18"/>
        <v>222.87981672</v>
      </c>
      <c r="D84" s="44">
        <f t="shared" si="18"/>
        <v>231.89528669</v>
      </c>
      <c r="E84" s="44">
        <f t="shared" si="18"/>
        <v>243.78842895</v>
      </c>
      <c r="F84" s="44">
        <f t="shared" si="18"/>
        <v>232.61579575</v>
      </c>
      <c r="G84" s="44">
        <f t="shared" si="18"/>
        <v>238.030070025</v>
      </c>
      <c r="H84" s="44">
        <f t="shared" si="18"/>
        <v>229.7102534</v>
      </c>
      <c r="I84" s="44">
        <f t="shared" si="18"/>
        <v>201.87642335</v>
      </c>
      <c r="J84" s="44">
        <f t="shared" si="18"/>
        <v>190.657174375</v>
      </c>
      <c r="K84" s="44">
        <f t="shared" si="18"/>
        <v>175.764418325</v>
      </c>
      <c r="L84" s="44">
        <f t="shared" si="18"/>
        <v>167.65687955</v>
      </c>
      <c r="M84" s="44">
        <f t="shared" si="18"/>
        <v>163.76633</v>
      </c>
      <c r="N84" s="44">
        <f t="shared" si="18"/>
        <v>158.5748745</v>
      </c>
      <c r="O84" s="44">
        <f t="shared" si="18"/>
        <v>148.11770115</v>
      </c>
      <c r="P84" s="44">
        <f t="shared" si="18"/>
        <v>128.760072</v>
      </c>
      <c r="Q84" s="44">
        <v>45998.6</v>
      </c>
      <c r="R84" s="44">
        <v>11913.6374</v>
      </c>
      <c r="S84" s="44">
        <f t="shared" si="1"/>
        <v>34084.9626</v>
      </c>
      <c r="T84" s="44">
        <v>891.73575939</v>
      </c>
    </row>
    <row r="85" spans="1:20">
      <c r="A85" s="44">
        <v>0.0234</v>
      </c>
      <c r="B85" s="44">
        <f t="shared" ref="B85:P85" si="19">B52*$A$85</f>
        <v>241.29027</v>
      </c>
      <c r="C85" s="44">
        <f t="shared" si="19"/>
        <v>220.72891464</v>
      </c>
      <c r="D85" s="44">
        <f t="shared" si="19"/>
        <v>213.49265652</v>
      </c>
      <c r="E85" s="44">
        <f t="shared" si="19"/>
        <v>216.64807164</v>
      </c>
      <c r="F85" s="44">
        <f t="shared" si="19"/>
        <v>209.3417703</v>
      </c>
      <c r="G85" s="44">
        <f t="shared" si="19"/>
        <v>210.16994778</v>
      </c>
      <c r="H85" s="44">
        <f t="shared" si="19"/>
        <v>209.23028802</v>
      </c>
      <c r="I85" s="44">
        <f t="shared" si="19"/>
        <v>200.61252666</v>
      </c>
      <c r="J85" s="44">
        <f t="shared" si="19"/>
        <v>183.468636</v>
      </c>
      <c r="K85" s="44">
        <f t="shared" si="19"/>
        <v>164.4727032</v>
      </c>
      <c r="L85" s="44">
        <f t="shared" si="19"/>
        <v>167.48878536</v>
      </c>
      <c r="M85" s="44">
        <f t="shared" si="19"/>
        <v>160.5077838</v>
      </c>
      <c r="N85" s="44">
        <f t="shared" si="19"/>
        <v>141.98858388</v>
      </c>
      <c r="O85" s="44">
        <f t="shared" si="19"/>
        <v>130.07725848</v>
      </c>
      <c r="P85" s="44">
        <f t="shared" si="19"/>
        <v>119.04639552</v>
      </c>
      <c r="Q85" s="44">
        <v>41490.7</v>
      </c>
      <c r="R85" s="44">
        <v>9854.04125</v>
      </c>
      <c r="S85" s="44">
        <f t="shared" si="1"/>
        <v>31636.65875</v>
      </c>
      <c r="T85" s="44">
        <v>737.5749875625</v>
      </c>
    </row>
    <row r="86" spans="1:20">
      <c r="A86" s="44">
        <v>0.0233</v>
      </c>
      <c r="B86" s="44">
        <f t="shared" ref="B86:P86" si="20">B53*$A$86</f>
        <v>332.377651325</v>
      </c>
      <c r="C86" s="44">
        <f t="shared" si="20"/>
        <v>309.705978464</v>
      </c>
      <c r="D86" s="44">
        <f t="shared" si="20"/>
        <v>285.346693593</v>
      </c>
      <c r="E86" s="44">
        <f t="shared" si="20"/>
        <v>264.64425658</v>
      </c>
      <c r="F86" s="44">
        <f t="shared" si="20"/>
        <v>224.76037207</v>
      </c>
      <c r="G86" s="44">
        <f t="shared" si="20"/>
        <v>222.40633113</v>
      </c>
      <c r="H86" s="44">
        <f t="shared" si="20"/>
        <v>210.618340375</v>
      </c>
      <c r="I86" s="44">
        <f t="shared" si="20"/>
        <v>195.5966964</v>
      </c>
      <c r="J86" s="44">
        <f t="shared" si="20"/>
        <v>208.578658375</v>
      </c>
      <c r="K86" s="44">
        <f t="shared" si="20"/>
        <v>188.97399294</v>
      </c>
      <c r="L86" s="44">
        <f t="shared" si="20"/>
        <v>184.01435494</v>
      </c>
      <c r="M86" s="44">
        <f t="shared" si="20"/>
        <v>171.06622806</v>
      </c>
      <c r="N86" s="44">
        <f t="shared" si="20"/>
        <v>148.60751184</v>
      </c>
      <c r="O86" s="44">
        <f t="shared" si="20"/>
        <v>138.24610902</v>
      </c>
      <c r="P86" s="44">
        <f t="shared" si="20"/>
        <v>129.3603651</v>
      </c>
      <c r="Q86" s="44">
        <v>39582.2</v>
      </c>
      <c r="R86" s="44">
        <v>8529.9641</v>
      </c>
      <c r="S86" s="44">
        <f t="shared" si="1"/>
        <v>31052.2359</v>
      </c>
      <c r="T86" s="44">
        <v>638.467812885</v>
      </c>
    </row>
    <row r="87" spans="1:20">
      <c r="A87" s="44">
        <v>0.0222</v>
      </c>
      <c r="B87" s="44">
        <f t="shared" ref="B87:P87" si="21">B54*$A$87</f>
        <v>238.039278</v>
      </c>
      <c r="C87" s="44">
        <f t="shared" si="21"/>
        <v>218.9238015</v>
      </c>
      <c r="D87" s="44">
        <f t="shared" si="21"/>
        <v>222.522821766</v>
      </c>
      <c r="E87" s="44">
        <f t="shared" si="21"/>
        <v>220.97057268</v>
      </c>
      <c r="F87" s="44">
        <f t="shared" si="21"/>
        <v>203.28528012</v>
      </c>
      <c r="G87" s="44">
        <f t="shared" si="21"/>
        <v>197.0230464</v>
      </c>
      <c r="H87" s="44">
        <f t="shared" si="21"/>
        <v>193.70646408</v>
      </c>
      <c r="I87" s="44">
        <f t="shared" si="21"/>
        <v>177.4417029</v>
      </c>
      <c r="J87" s="44">
        <f t="shared" si="21"/>
        <v>172.47454725</v>
      </c>
      <c r="K87" s="44">
        <f t="shared" si="21"/>
        <v>159.31483569</v>
      </c>
      <c r="L87" s="44">
        <f t="shared" si="21"/>
        <v>167.48416374</v>
      </c>
      <c r="M87" s="44">
        <f t="shared" si="21"/>
        <v>153.26166492</v>
      </c>
      <c r="N87" s="44">
        <f t="shared" si="21"/>
        <v>131.20818048</v>
      </c>
      <c r="O87" s="44">
        <f t="shared" si="21"/>
        <v>120.69716202</v>
      </c>
      <c r="P87" s="44">
        <f t="shared" si="21"/>
        <v>105.15623184</v>
      </c>
      <c r="Q87" s="44">
        <v>41205.1</v>
      </c>
      <c r="R87" s="44">
        <v>8117.4047</v>
      </c>
      <c r="S87" s="44">
        <f t="shared" si="1"/>
        <v>33087.6953</v>
      </c>
      <c r="T87" s="44">
        <v>607.587741795</v>
      </c>
    </row>
    <row r="88" spans="1:20">
      <c r="A88" s="44">
        <v>0.02065</v>
      </c>
      <c r="B88" s="44">
        <f t="shared" ref="B88:P88" si="22">B55*$A$88</f>
        <v>0.4832254875</v>
      </c>
      <c r="C88" s="44">
        <f t="shared" si="22"/>
        <v>31.427485691</v>
      </c>
      <c r="D88" s="44">
        <f t="shared" si="22"/>
        <v>31.8975261535</v>
      </c>
      <c r="E88" s="44">
        <f t="shared" si="22"/>
        <v>34.476213695</v>
      </c>
      <c r="F88" s="44">
        <f t="shared" si="22"/>
        <v>32.540676805</v>
      </c>
      <c r="G88" s="44">
        <f t="shared" si="22"/>
        <v>33.73603716</v>
      </c>
      <c r="H88" s="44">
        <f t="shared" si="22"/>
        <v>30.2141600425</v>
      </c>
      <c r="I88" s="44">
        <f t="shared" si="22"/>
        <v>27.34397421</v>
      </c>
      <c r="J88" s="44">
        <f t="shared" si="22"/>
        <v>27.54885525</v>
      </c>
      <c r="K88" s="44">
        <f t="shared" si="22"/>
        <v>23.66015876</v>
      </c>
      <c r="L88" s="44">
        <f t="shared" si="22"/>
        <v>24.85415828</v>
      </c>
      <c r="M88" s="44">
        <f t="shared" si="22"/>
        <v>17.48699407</v>
      </c>
      <c r="N88" s="44">
        <f t="shared" si="22"/>
        <v>15.09533172</v>
      </c>
      <c r="O88" s="44">
        <f t="shared" si="22"/>
        <v>17.70682158</v>
      </c>
      <c r="P88" s="44">
        <f t="shared" si="22"/>
        <v>14.4935742</v>
      </c>
      <c r="Q88" s="44">
        <v>45820.2</v>
      </c>
      <c r="R88" s="44">
        <v>8339.2764</v>
      </c>
      <c r="S88" s="44">
        <f t="shared" si="1"/>
        <v>37480.9236</v>
      </c>
      <c r="T88" s="44">
        <v>624.19483854</v>
      </c>
    </row>
    <row r="89" spans="1:20">
      <c r="A89" s="44">
        <v>0.0067</v>
      </c>
      <c r="B89" s="44">
        <f t="shared" ref="B89:P89" si="23">B56*$A$89</f>
        <v>27.566886355</v>
      </c>
      <c r="C89" s="44">
        <f t="shared" si="23"/>
        <v>25.230291974</v>
      </c>
      <c r="D89" s="44">
        <f t="shared" si="23"/>
        <v>25.786240219</v>
      </c>
      <c r="E89" s="44">
        <f t="shared" si="23"/>
        <v>26.88231821</v>
      </c>
      <c r="F89" s="44">
        <f t="shared" si="23"/>
        <v>25.88584128</v>
      </c>
      <c r="G89" s="44">
        <f t="shared" si="23"/>
        <v>25.543444815</v>
      </c>
      <c r="H89" s="44">
        <f t="shared" si="23"/>
        <v>25.524143455</v>
      </c>
      <c r="I89" s="44">
        <f t="shared" si="23"/>
        <v>24.4208769</v>
      </c>
      <c r="J89" s="44">
        <f t="shared" si="23"/>
        <v>18.3865755</v>
      </c>
      <c r="K89" s="44">
        <f t="shared" si="23"/>
        <v>16.862002225</v>
      </c>
      <c r="L89" s="44">
        <f t="shared" si="23"/>
        <v>15.61019332</v>
      </c>
      <c r="M89" s="44">
        <f t="shared" si="23"/>
        <v>15.0998302</v>
      </c>
      <c r="N89" s="44">
        <f t="shared" si="23"/>
        <v>13.07885292</v>
      </c>
      <c r="O89" s="44">
        <f t="shared" si="23"/>
        <v>12.48592302</v>
      </c>
      <c r="P89" s="44">
        <f t="shared" si="23"/>
        <v>11.49851052</v>
      </c>
      <c r="Q89" s="44">
        <v>43483.4</v>
      </c>
      <c r="R89" s="44">
        <v>7044.3108</v>
      </c>
      <c r="S89" s="44">
        <f t="shared" si="1"/>
        <v>36439.0892</v>
      </c>
      <c r="T89" s="44">
        <v>527.26666338</v>
      </c>
    </row>
    <row r="90" spans="1:20">
      <c r="A90" s="44">
        <v>0.007</v>
      </c>
      <c r="B90" s="44">
        <f t="shared" ref="B90:P90" si="24">B57*$A$90</f>
        <v>105.9449741</v>
      </c>
      <c r="C90" s="44">
        <f t="shared" si="24"/>
        <v>95.85733472</v>
      </c>
      <c r="D90" s="44">
        <f t="shared" si="24"/>
        <v>86.93326075</v>
      </c>
      <c r="E90" s="44">
        <f t="shared" si="24"/>
        <v>80.430427</v>
      </c>
      <c r="F90" s="44">
        <f t="shared" si="24"/>
        <v>74.9074235</v>
      </c>
      <c r="G90" s="44">
        <f t="shared" si="24"/>
        <v>75.06581565</v>
      </c>
      <c r="H90" s="44">
        <f t="shared" si="24"/>
        <v>76.99764695</v>
      </c>
      <c r="I90" s="44">
        <f t="shared" si="24"/>
        <v>69.5298191</v>
      </c>
      <c r="J90" s="44">
        <f t="shared" si="24"/>
        <v>60.87942</v>
      </c>
      <c r="K90" s="44">
        <f t="shared" si="24"/>
        <v>57.98779595</v>
      </c>
      <c r="L90" s="44">
        <f t="shared" si="24"/>
        <v>60.6062226</v>
      </c>
      <c r="M90" s="44">
        <f t="shared" si="24"/>
        <v>55.2994988</v>
      </c>
      <c r="N90" s="44">
        <f t="shared" si="24"/>
        <v>51.8040683999999</v>
      </c>
      <c r="O90" s="44">
        <f t="shared" si="24"/>
        <v>48.7023327</v>
      </c>
      <c r="P90" s="44">
        <f t="shared" si="24"/>
        <v>41.9945316</v>
      </c>
      <c r="Q90" s="44">
        <v>43352.9</v>
      </c>
      <c r="R90" s="44">
        <v>6632.9937</v>
      </c>
      <c r="S90" s="44">
        <f t="shared" si="1"/>
        <v>36719.9063</v>
      </c>
      <c r="T90" s="44">
        <v>496.479578445</v>
      </c>
    </row>
    <row r="91" spans="1:20">
      <c r="A91" s="44">
        <v>0.00785</v>
      </c>
      <c r="B91" s="44">
        <f t="shared" ref="B91:P91" si="25">B58*$A$91</f>
        <v>20.5879779475</v>
      </c>
      <c r="C91" s="44">
        <f t="shared" si="25"/>
        <v>19.338930771</v>
      </c>
      <c r="D91" s="44">
        <f t="shared" si="25"/>
        <v>20.002462069</v>
      </c>
      <c r="E91" s="44">
        <f t="shared" si="25"/>
        <v>20.922924495</v>
      </c>
      <c r="F91" s="44">
        <f t="shared" si="25"/>
        <v>19.140304105</v>
      </c>
      <c r="G91" s="44">
        <f t="shared" si="25"/>
        <v>18.0262921575</v>
      </c>
      <c r="H91" s="44">
        <f t="shared" si="25"/>
        <v>18.37041143</v>
      </c>
      <c r="I91" s="44">
        <f t="shared" si="25"/>
        <v>17.63757625</v>
      </c>
      <c r="J91" s="44">
        <f t="shared" si="25"/>
        <v>17.111606625</v>
      </c>
      <c r="K91" s="44">
        <f t="shared" si="25"/>
        <v>16.39909745</v>
      </c>
      <c r="L91" s="44">
        <f t="shared" si="25"/>
        <v>16.455310515</v>
      </c>
      <c r="M91" s="44">
        <f t="shared" si="25"/>
        <v>17.26226775</v>
      </c>
      <c r="N91" s="44">
        <f t="shared" si="25"/>
        <v>15.28303626</v>
      </c>
      <c r="O91" s="44">
        <f t="shared" si="25"/>
        <v>14.708178405</v>
      </c>
      <c r="P91" s="44">
        <f t="shared" si="25"/>
        <v>13.80351693</v>
      </c>
      <c r="Q91" s="44">
        <v>45061.2</v>
      </c>
      <c r="R91" s="44">
        <v>6218.4456</v>
      </c>
      <c r="S91" s="44">
        <f t="shared" si="1"/>
        <v>38842.7544</v>
      </c>
      <c r="T91" s="44">
        <v>465.45065316</v>
      </c>
    </row>
    <row r="92" spans="1:20">
      <c r="A92" s="44">
        <v>0.0085</v>
      </c>
      <c r="B92" s="44">
        <f t="shared" ref="B92:P92" si="26">B59*$A$92</f>
        <v>37.85948365</v>
      </c>
      <c r="C92" s="44">
        <f t="shared" si="26"/>
        <v>34.49907699</v>
      </c>
      <c r="D92" s="44">
        <f t="shared" si="26"/>
        <v>33.62031214</v>
      </c>
      <c r="E92" s="44">
        <f t="shared" si="26"/>
        <v>33.70801225</v>
      </c>
      <c r="F92" s="44">
        <f t="shared" si="26"/>
        <v>30.8319531</v>
      </c>
      <c r="G92" s="44">
        <f t="shared" si="26"/>
        <v>30.30019905</v>
      </c>
      <c r="H92" s="44">
        <f t="shared" si="26"/>
        <v>29.586127225</v>
      </c>
      <c r="I92" s="44">
        <f t="shared" si="26"/>
        <v>27.95882985</v>
      </c>
      <c r="J92" s="44">
        <f t="shared" si="26"/>
        <v>28.34284625</v>
      </c>
      <c r="K92" s="44">
        <f t="shared" si="26"/>
        <v>27.077844375</v>
      </c>
      <c r="L92" s="44">
        <f t="shared" si="26"/>
        <v>26.93449995</v>
      </c>
      <c r="M92" s="44">
        <f t="shared" si="26"/>
        <v>29.3554079</v>
      </c>
      <c r="N92" s="44">
        <f t="shared" si="26"/>
        <v>26.3669337</v>
      </c>
      <c r="O92" s="44">
        <f t="shared" si="26"/>
        <v>24.87193245</v>
      </c>
      <c r="P92" s="44">
        <f t="shared" si="26"/>
        <v>21.7111743</v>
      </c>
      <c r="Q92" s="44">
        <v>15928.8</v>
      </c>
      <c r="R92" s="44">
        <v>6060.9084</v>
      </c>
      <c r="S92" s="44">
        <f t="shared" si="1"/>
        <v>9867.8916</v>
      </c>
      <c r="T92" s="44">
        <v>537.29952966</v>
      </c>
    </row>
    <row r="93" spans="1:20">
      <c r="A93" s="44">
        <v>0.0058</v>
      </c>
      <c r="B93" s="44">
        <f t="shared" ref="B93:P93" si="27">B60*$A$93</f>
        <v>0.24827625</v>
      </c>
      <c r="C93" s="44">
        <f t="shared" si="27"/>
        <v>0.21944358</v>
      </c>
      <c r="D93" s="44">
        <f t="shared" si="27"/>
        <v>0.235348282</v>
      </c>
      <c r="E93" s="44">
        <f t="shared" si="27"/>
        <v>0.26254338</v>
      </c>
      <c r="F93" s="44">
        <f t="shared" si="27"/>
        <v>0.27018836</v>
      </c>
      <c r="G93" s="44">
        <f t="shared" si="27"/>
        <v>0.21693972</v>
      </c>
      <c r="H93" s="44">
        <f t="shared" si="27"/>
        <v>0.21015053</v>
      </c>
      <c r="I93" s="44">
        <f t="shared" si="27"/>
        <v>0.19543622</v>
      </c>
      <c r="J93" s="44">
        <f t="shared" si="27"/>
        <v>0.15689725</v>
      </c>
      <c r="K93" s="44">
        <f t="shared" si="27"/>
        <v>0.13961383</v>
      </c>
      <c r="L93" s="44">
        <f t="shared" si="27"/>
        <v>0.148538</v>
      </c>
      <c r="M93" s="44">
        <f t="shared" si="27"/>
        <v>0.15633436</v>
      </c>
      <c r="N93" s="44">
        <f t="shared" si="27"/>
        <v>0.18331596</v>
      </c>
      <c r="O93" s="44">
        <f t="shared" si="27"/>
        <v>0.19043604</v>
      </c>
      <c r="P93" s="44">
        <f t="shared" si="27"/>
        <v>0.18385188</v>
      </c>
      <c r="Q93" s="44">
        <v>14638.57</v>
      </c>
      <c r="R93" s="44">
        <v>5064.94522</v>
      </c>
      <c r="S93" s="44">
        <f t="shared" si="1"/>
        <v>9573.62478</v>
      </c>
      <c r="T93" s="44">
        <v>449.007393753</v>
      </c>
    </row>
    <row r="94" spans="1:20">
      <c r="A94" s="44">
        <v>0.0345</v>
      </c>
      <c r="B94" s="44">
        <f t="shared" ref="B94:P94" si="28">B61*$A$94</f>
        <v>73.414145625</v>
      </c>
      <c r="C94" s="44">
        <f t="shared" si="28"/>
        <v>68.35973727</v>
      </c>
      <c r="D94" s="44">
        <f t="shared" si="28"/>
        <v>71.4289725</v>
      </c>
      <c r="E94" s="44">
        <f t="shared" si="28"/>
        <v>74.2783206</v>
      </c>
      <c r="F94" s="44">
        <f t="shared" si="28"/>
        <v>69.2005002</v>
      </c>
      <c r="G94" s="44">
        <f t="shared" si="28"/>
        <v>66.153862125</v>
      </c>
      <c r="H94" s="44">
        <f t="shared" si="28"/>
        <v>64.6981122</v>
      </c>
      <c r="I94" s="44">
        <f t="shared" si="28"/>
        <v>59.2101972</v>
      </c>
      <c r="J94" s="44">
        <f t="shared" si="28"/>
        <v>59.9421975</v>
      </c>
      <c r="K94" s="44">
        <f t="shared" si="28"/>
        <v>53.93911125</v>
      </c>
      <c r="L94" s="44">
        <f t="shared" si="28"/>
        <v>52.7421993</v>
      </c>
      <c r="M94" s="44">
        <f t="shared" si="28"/>
        <v>48.5887857</v>
      </c>
      <c r="N94" s="44">
        <f t="shared" si="28"/>
        <v>43.0101495</v>
      </c>
      <c r="O94" s="44">
        <f t="shared" si="28"/>
        <v>40.6507842</v>
      </c>
      <c r="P94" s="44">
        <f t="shared" si="28"/>
        <v>37.2462552</v>
      </c>
      <c r="Q94" s="44">
        <v>15302.79</v>
      </c>
      <c r="R94" s="44">
        <v>5065.22349</v>
      </c>
      <c r="S94" s="44">
        <f t="shared" si="1"/>
        <v>10237.56651</v>
      </c>
      <c r="T94" s="44">
        <v>449.0320623885</v>
      </c>
    </row>
    <row r="95" spans="1:20">
      <c r="A95" s="44">
        <v>0.0344</v>
      </c>
      <c r="B95" s="44">
        <f t="shared" ref="B95:P95" si="29">B62*$A$95</f>
        <v>46.01900936</v>
      </c>
      <c r="C95" s="44">
        <f t="shared" si="29"/>
        <v>42.466215888</v>
      </c>
      <c r="D95" s="44">
        <f t="shared" si="29"/>
        <v>41.863693696</v>
      </c>
      <c r="E95" s="44">
        <f t="shared" si="29"/>
        <v>41.61518328</v>
      </c>
      <c r="F95" s="44">
        <f t="shared" si="29"/>
        <v>37.9384356</v>
      </c>
      <c r="G95" s="44">
        <f t="shared" si="29"/>
        <v>39.14007576</v>
      </c>
      <c r="H95" s="44">
        <f t="shared" si="29"/>
        <v>37.34535724</v>
      </c>
      <c r="I95" s="44">
        <f t="shared" si="29"/>
        <v>34.32245208</v>
      </c>
      <c r="J95" s="44">
        <f t="shared" si="29"/>
        <v>33.67674</v>
      </c>
      <c r="K95" s="44">
        <f t="shared" si="29"/>
        <v>31.01534616</v>
      </c>
      <c r="L95" s="44">
        <f t="shared" si="29"/>
        <v>30.360064</v>
      </c>
      <c r="M95" s="44">
        <f t="shared" si="29"/>
        <v>33.31246464</v>
      </c>
      <c r="N95" s="44">
        <f t="shared" si="29"/>
        <v>32.37963984</v>
      </c>
      <c r="O95" s="44">
        <f t="shared" si="29"/>
        <v>32.263416</v>
      </c>
      <c r="P95" s="44">
        <f t="shared" si="29"/>
        <v>31.8940632</v>
      </c>
      <c r="Q95" s="44">
        <v>16282.1</v>
      </c>
      <c r="R95" s="44">
        <v>5193.9899</v>
      </c>
      <c r="S95" s="44">
        <f t="shared" si="1"/>
        <v>11088.1101</v>
      </c>
      <c r="T95" s="44">
        <v>460.447204635</v>
      </c>
    </row>
    <row r="96" spans="1:20">
      <c r="A96" s="44">
        <v>0.032</v>
      </c>
      <c r="B96" s="44">
        <f t="shared" ref="B96:P96" si="30">B63*$A$96</f>
        <v>2.7554288</v>
      </c>
      <c r="C96" s="44">
        <f t="shared" si="30"/>
        <v>2.54556352</v>
      </c>
      <c r="D96" s="44">
        <f t="shared" si="30"/>
        <v>2.56559424</v>
      </c>
      <c r="E96" s="44">
        <f t="shared" si="30"/>
        <v>2.5713952</v>
      </c>
      <c r="F96" s="44">
        <f t="shared" si="30"/>
        <v>2.569008</v>
      </c>
      <c r="G96" s="44">
        <f t="shared" si="30"/>
        <v>2.4947952</v>
      </c>
      <c r="H96" s="44">
        <f t="shared" si="30"/>
        <v>2.4828832</v>
      </c>
      <c r="I96" s="44">
        <f t="shared" si="30"/>
        <v>2.4847424</v>
      </c>
      <c r="J96" s="44">
        <f t="shared" si="30"/>
        <v>2.413</v>
      </c>
      <c r="K96" s="44">
        <f t="shared" si="30"/>
        <v>2.1081072</v>
      </c>
      <c r="L96" s="44">
        <f t="shared" si="30"/>
        <v>0.9418176</v>
      </c>
      <c r="M96" s="44">
        <f t="shared" si="30"/>
        <v>1.0226944</v>
      </c>
      <c r="N96" s="44">
        <f t="shared" si="30"/>
        <v>0.7739712</v>
      </c>
      <c r="O96" s="44">
        <f t="shared" si="30"/>
        <v>0.707472</v>
      </c>
      <c r="P96" s="44">
        <f t="shared" si="30"/>
        <v>0.7061184</v>
      </c>
      <c r="Q96" s="44">
        <v>15241.3</v>
      </c>
      <c r="R96" s="44">
        <v>4557.1487</v>
      </c>
      <c r="S96" s="44">
        <f t="shared" si="1"/>
        <v>10684.1513</v>
      </c>
      <c r="T96" s="44">
        <v>403.991232255</v>
      </c>
    </row>
    <row r="97" spans="1:20">
      <c r="A97" s="44">
        <v>0.0361</v>
      </c>
      <c r="B97" s="44">
        <f t="shared" ref="B97:P97" si="31">B64*$A$97</f>
        <v>11.86245278</v>
      </c>
      <c r="C97" s="44">
        <f t="shared" si="31"/>
        <v>10.055182812</v>
      </c>
      <c r="D97" s="44">
        <f t="shared" si="31"/>
        <v>10.568381495</v>
      </c>
      <c r="E97" s="44">
        <f t="shared" si="31"/>
        <v>8.97664405</v>
      </c>
      <c r="F97" s="44">
        <f t="shared" si="31"/>
        <v>11.14254297</v>
      </c>
      <c r="G97" s="44">
        <f t="shared" si="31"/>
        <v>10.78956078</v>
      </c>
      <c r="H97" s="44">
        <f t="shared" si="31"/>
        <v>9.389290515</v>
      </c>
      <c r="I97" s="44">
        <f t="shared" si="31"/>
        <v>9.95296855</v>
      </c>
      <c r="J97" s="44">
        <f t="shared" si="31"/>
        <v>9.865814125</v>
      </c>
      <c r="K97" s="44">
        <f t="shared" si="31"/>
        <v>8.892803605</v>
      </c>
      <c r="L97" s="44">
        <f t="shared" si="31"/>
        <v>9.13426748</v>
      </c>
      <c r="M97" s="44">
        <f t="shared" si="31"/>
        <v>7.76466236</v>
      </c>
      <c r="N97" s="44">
        <f t="shared" si="31"/>
        <v>7.1991342</v>
      </c>
      <c r="O97" s="44">
        <f t="shared" si="31"/>
        <v>8.35509591</v>
      </c>
      <c r="P97" s="44">
        <f t="shared" si="31"/>
        <v>6.99046176</v>
      </c>
      <c r="Q97" s="44">
        <v>15018</v>
      </c>
      <c r="R97" s="44">
        <v>4347.711</v>
      </c>
      <c r="S97" s="44">
        <f t="shared" si="1"/>
        <v>10670.289</v>
      </c>
      <c r="T97" s="44">
        <v>385.42458015</v>
      </c>
    </row>
    <row r="98" spans="1:20">
      <c r="A98" s="44">
        <v>0.0349</v>
      </c>
      <c r="B98" s="44">
        <f t="shared" ref="B98:P98" si="32">B65*$A$98</f>
        <v>38.689677575</v>
      </c>
      <c r="C98" s="44">
        <f t="shared" si="32"/>
        <v>34.509802644</v>
      </c>
      <c r="D98" s="44">
        <f t="shared" si="32"/>
        <v>34.246300664</v>
      </c>
      <c r="E98" s="44">
        <f t="shared" si="32"/>
        <v>39.27535018</v>
      </c>
      <c r="F98" s="44">
        <f t="shared" si="32"/>
        <v>40.3734019</v>
      </c>
      <c r="G98" s="44">
        <f t="shared" si="32"/>
        <v>47.56347198</v>
      </c>
      <c r="H98" s="44">
        <f t="shared" si="32"/>
        <v>49.38359772</v>
      </c>
      <c r="I98" s="44">
        <f t="shared" si="32"/>
        <v>50.32609316</v>
      </c>
      <c r="J98" s="44">
        <f t="shared" si="32"/>
        <v>51.943109625</v>
      </c>
      <c r="K98" s="44">
        <f t="shared" si="32"/>
        <v>44.83839971</v>
      </c>
      <c r="L98" s="44">
        <f t="shared" si="32"/>
        <v>43.98679434</v>
      </c>
      <c r="M98" s="44">
        <f t="shared" si="32"/>
        <v>36.0496409</v>
      </c>
      <c r="N98" s="44">
        <f t="shared" si="32"/>
        <v>40.8260898</v>
      </c>
      <c r="O98" s="44">
        <f t="shared" si="32"/>
        <v>33.93753129</v>
      </c>
      <c r="P98" s="44">
        <f t="shared" si="32"/>
        <v>29.5666518</v>
      </c>
      <c r="Q98" s="44">
        <v>16527.1</v>
      </c>
      <c r="R98" s="44">
        <v>4602.79735</v>
      </c>
      <c r="S98" s="44">
        <f t="shared" si="1"/>
        <v>11924.30265</v>
      </c>
      <c r="T98" s="44">
        <v>408.0379850775</v>
      </c>
    </row>
    <row r="99" spans="1:20">
      <c r="Q99" s="44">
        <v>15105.8</v>
      </c>
      <c r="R99" s="44">
        <v>3912.4022</v>
      </c>
      <c r="S99" s="44">
        <f t="shared" si="1"/>
        <v>11193.3978</v>
      </c>
      <c r="T99" s="44">
        <v>346.83445503</v>
      </c>
    </row>
    <row r="100" spans="1:20">
      <c r="Q100" s="44">
        <v>15846</v>
      </c>
      <c r="R100" s="44">
        <v>3763.425</v>
      </c>
      <c r="S100" s="44">
        <f t="shared" si="1"/>
        <v>12082.575</v>
      </c>
      <c r="T100" s="44">
        <v>333.62762625</v>
      </c>
    </row>
    <row r="101" spans="1:20">
      <c r="Q101" s="44">
        <v>16233.4</v>
      </c>
      <c r="R101" s="44">
        <v>3498.2977</v>
      </c>
      <c r="S101" s="44">
        <f t="shared" si="1"/>
        <v>12735.1023</v>
      </c>
      <c r="T101" s="44">
        <v>310.124091105</v>
      </c>
    </row>
    <row r="102" spans="1:20">
      <c r="Q102" s="44">
        <v>17363.4</v>
      </c>
      <c r="R102" s="44">
        <v>3420.5898</v>
      </c>
      <c r="S102" s="44">
        <f t="shared" si="1"/>
        <v>13942.8102</v>
      </c>
      <c r="T102" s="44">
        <v>303.23528577</v>
      </c>
    </row>
    <row r="103" spans="1:20">
      <c r="Q103" s="44">
        <v>17426.4</v>
      </c>
      <c r="R103" s="44">
        <v>3171.6048</v>
      </c>
      <c r="S103" s="44">
        <f t="shared" si="1"/>
        <v>14254.7952</v>
      </c>
      <c r="T103" s="44">
        <v>281.16276552</v>
      </c>
    </row>
    <row r="104" spans="1:20">
      <c r="Q104" s="44">
        <v>16126.1</v>
      </c>
      <c r="R104" s="44">
        <v>2612.4282</v>
      </c>
      <c r="S104" s="44">
        <f t="shared" si="1"/>
        <v>13513.6718</v>
      </c>
      <c r="T104" s="44">
        <v>231.59175993</v>
      </c>
    </row>
    <row r="105" spans="1:20">
      <c r="Q105" s="44">
        <v>15577.8</v>
      </c>
      <c r="R105" s="44">
        <v>2383.4034</v>
      </c>
      <c r="S105" s="44">
        <f t="shared" si="1"/>
        <v>13194.3966</v>
      </c>
      <c r="T105" s="44">
        <v>211.28871141</v>
      </c>
    </row>
    <row r="106" spans="1:20">
      <c r="Q106" s="44">
        <v>16006.4</v>
      </c>
      <c r="R106" s="44">
        <v>2208.8832</v>
      </c>
      <c r="S106" s="44">
        <f t="shared" si="1"/>
        <v>13797.5168</v>
      </c>
      <c r="T106" s="44">
        <v>195.81749568</v>
      </c>
    </row>
    <row r="107" spans="1:20">
      <c r="Q107" s="44">
        <v>12886.5</v>
      </c>
      <c r="R107" s="44">
        <v>4903.31325</v>
      </c>
      <c r="S107" s="44">
        <f t="shared" si="1"/>
        <v>7983.18675</v>
      </c>
      <c r="T107" s="44">
        <v>373.8776353125</v>
      </c>
    </row>
    <row r="108" spans="1:20">
      <c r="Q108" s="44">
        <v>13079.8</v>
      </c>
      <c r="R108" s="44">
        <v>4525.6108</v>
      </c>
      <c r="S108" s="44">
        <f t="shared" si="1"/>
        <v>8554.1892</v>
      </c>
      <c r="T108" s="44">
        <v>345.0778235</v>
      </c>
    </row>
    <row r="109" spans="1:20">
      <c r="Q109" s="44">
        <v>13715.93</v>
      </c>
      <c r="R109" s="44">
        <v>4539.97283</v>
      </c>
      <c r="S109" s="44">
        <f t="shared" si="1"/>
        <v>9175.95717</v>
      </c>
      <c r="T109" s="44">
        <v>346.1729282875</v>
      </c>
    </row>
    <row r="110" spans="1:20">
      <c r="Q110" s="44">
        <v>14658.9</v>
      </c>
      <c r="R110" s="44">
        <v>4676.1891</v>
      </c>
      <c r="S110" s="44">
        <f t="shared" si="1"/>
        <v>9982.7109</v>
      </c>
      <c r="T110" s="44">
        <v>356.559418875</v>
      </c>
    </row>
    <row r="111" spans="1:20">
      <c r="Q111" s="44">
        <v>14158.5</v>
      </c>
      <c r="R111" s="44">
        <v>4233.3915</v>
      </c>
      <c r="S111" s="44">
        <f t="shared" si="1"/>
        <v>9925.1085</v>
      </c>
      <c r="T111" s="44">
        <v>322.796101875</v>
      </c>
    </row>
    <row r="112" spans="1:20">
      <c r="Q112" s="44">
        <v>13940.1</v>
      </c>
      <c r="R112" s="44">
        <v>4035.65895</v>
      </c>
      <c r="S112" s="44">
        <f t="shared" si="1"/>
        <v>9904.44105</v>
      </c>
      <c r="T112" s="44">
        <v>307.7189949375</v>
      </c>
    </row>
    <row r="113" spans="17:20">
      <c r="Q113" s="44">
        <v>14546.1</v>
      </c>
      <c r="R113" s="44">
        <v>4051.08885</v>
      </c>
      <c r="S113" s="44">
        <f t="shared" si="1"/>
        <v>10495.01115</v>
      </c>
      <c r="T113" s="44">
        <v>308.8955248125</v>
      </c>
    </row>
    <row r="114" spans="17:20">
      <c r="Q114" s="44">
        <v>15085.2</v>
      </c>
      <c r="R114" s="44">
        <v>3907.0668</v>
      </c>
      <c r="S114" s="44">
        <f t="shared" si="1"/>
        <v>11178.1332</v>
      </c>
      <c r="T114" s="44">
        <v>297.9138435</v>
      </c>
    </row>
    <row r="115" spans="17:20">
      <c r="Q115" s="44">
        <v>16901</v>
      </c>
      <c r="R115" s="44">
        <v>4013.9875</v>
      </c>
      <c r="S115" s="44">
        <f t="shared" si="1"/>
        <v>12887.0125</v>
      </c>
      <c r="T115" s="44">
        <v>306.066546875</v>
      </c>
    </row>
    <row r="116" spans="17:20">
      <c r="Q116" s="44">
        <v>16124.7</v>
      </c>
      <c r="R116" s="44">
        <v>3474.87285</v>
      </c>
      <c r="S116" s="44">
        <f t="shared" si="1"/>
        <v>12649.82715</v>
      </c>
      <c r="T116" s="44">
        <v>264.9590548125</v>
      </c>
    </row>
    <row r="117" spans="17:20">
      <c r="Q117" s="44">
        <v>16488</v>
      </c>
      <c r="R117" s="44">
        <v>3248.136</v>
      </c>
      <c r="S117" s="44">
        <f t="shared" si="1"/>
        <v>13239.864</v>
      </c>
      <c r="T117" s="44">
        <v>247.67037</v>
      </c>
    </row>
    <row r="118" spans="17:20">
      <c r="Q118" s="44">
        <v>18097.4</v>
      </c>
      <c r="R118" s="44">
        <v>3293.7268</v>
      </c>
      <c r="S118" s="44">
        <f t="shared" si="1"/>
        <v>14803.6732</v>
      </c>
      <c r="T118" s="44">
        <v>251.1466685</v>
      </c>
    </row>
    <row r="119" spans="17:20">
      <c r="Q119" s="44">
        <v>15078.7</v>
      </c>
      <c r="R119" s="44">
        <v>2442.7494</v>
      </c>
      <c r="S119" s="44">
        <f t="shared" si="1"/>
        <v>12635.9506</v>
      </c>
      <c r="T119" s="44">
        <v>186.25964175</v>
      </c>
    </row>
    <row r="120" spans="17:20">
      <c r="Q120" s="44">
        <v>15213.2</v>
      </c>
      <c r="R120" s="44">
        <v>2327.6196</v>
      </c>
      <c r="S120" s="44">
        <f t="shared" si="1"/>
        <v>12885.5804</v>
      </c>
      <c r="T120" s="44">
        <v>177.4809945</v>
      </c>
    </row>
    <row r="121" spans="17:20">
      <c r="Q121" s="44">
        <v>14348.1</v>
      </c>
      <c r="R121" s="44">
        <v>1980.0378</v>
      </c>
      <c r="S121" s="44">
        <f t="shared" si="1"/>
        <v>12368.0622</v>
      </c>
      <c r="T121" s="44">
        <v>150.97788225</v>
      </c>
    </row>
    <row r="122" spans="17:20">
      <c r="Q122" s="44">
        <v>1305.2</v>
      </c>
      <c r="R122" s="44">
        <v>496.6286</v>
      </c>
      <c r="S122" s="44">
        <f t="shared" si="1"/>
        <v>808.5714</v>
      </c>
      <c r="T122" s="44">
        <v>3.77437736</v>
      </c>
    </row>
    <row r="123" spans="17:20">
      <c r="Q123" s="44">
        <v>1307.93</v>
      </c>
      <c r="R123" s="44">
        <v>452.54378</v>
      </c>
      <c r="S123" s="44">
        <f t="shared" si="1"/>
        <v>855.38622</v>
      </c>
      <c r="T123" s="44">
        <v>3.439332728</v>
      </c>
    </row>
    <row r="124" spans="17:20">
      <c r="Q124" s="44">
        <v>1420</v>
      </c>
      <c r="R124" s="44">
        <v>470.02</v>
      </c>
      <c r="S124" s="44">
        <f t="shared" si="1"/>
        <v>949.98</v>
      </c>
      <c r="T124" s="44">
        <v>3.572152</v>
      </c>
    </row>
    <row r="125" spans="17:20">
      <c r="Q125" s="44">
        <v>1183.2</v>
      </c>
      <c r="R125" s="44">
        <v>377.4408</v>
      </c>
      <c r="S125" s="44">
        <f t="shared" si="1"/>
        <v>805.7592</v>
      </c>
      <c r="T125" s="44">
        <v>2.86855008</v>
      </c>
    </row>
    <row r="126" spans="17:20">
      <c r="Q126" s="44">
        <v>1100.5</v>
      </c>
      <c r="R126" s="44">
        <v>329.0495</v>
      </c>
      <c r="S126" s="44">
        <f t="shared" si="1"/>
        <v>771.4505</v>
      </c>
      <c r="T126" s="44">
        <v>2.5007762</v>
      </c>
    </row>
    <row r="127" spans="17:20">
      <c r="Q127" s="44">
        <v>1010.1</v>
      </c>
      <c r="R127" s="44">
        <v>292.42395</v>
      </c>
      <c r="S127" s="44">
        <f t="shared" si="1"/>
        <v>717.67605</v>
      </c>
      <c r="T127" s="44">
        <v>2.22242202</v>
      </c>
    </row>
    <row r="128" spans="17:20">
      <c r="Q128" s="44">
        <v>955.4</v>
      </c>
      <c r="R128" s="44">
        <v>266.0789</v>
      </c>
      <c r="S128" s="44">
        <f t="shared" si="1"/>
        <v>689.3211</v>
      </c>
      <c r="T128" s="44">
        <v>2.02219964</v>
      </c>
    </row>
    <row r="129" spans="17:20">
      <c r="Q129" s="44">
        <v>851.7</v>
      </c>
      <c r="R129" s="44">
        <v>220.5903</v>
      </c>
      <c r="S129" s="44">
        <f t="shared" si="1"/>
        <v>631.1097</v>
      </c>
      <c r="T129" s="44">
        <v>1.67648628</v>
      </c>
    </row>
    <row r="130" spans="17:20">
      <c r="Q130" s="44">
        <v>632.3</v>
      </c>
      <c r="R130" s="44">
        <v>150.17125</v>
      </c>
      <c r="S130" s="44">
        <f t="shared" ref="S130:S193" si="33">Q130-R130</f>
        <v>482.12875</v>
      </c>
      <c r="T130" s="44">
        <v>1.1413015</v>
      </c>
    </row>
    <row r="131" spans="17:20">
      <c r="Q131" s="44">
        <v>615.8</v>
      </c>
      <c r="R131" s="44">
        <v>132.7049</v>
      </c>
      <c r="S131" s="44">
        <f t="shared" si="33"/>
        <v>483.0951</v>
      </c>
      <c r="T131" s="44">
        <v>1.00855724</v>
      </c>
    </row>
    <row r="132" spans="17:20">
      <c r="Q132" s="44">
        <v>558.6</v>
      </c>
      <c r="R132" s="44">
        <v>110.0442</v>
      </c>
      <c r="S132" s="44">
        <f t="shared" si="33"/>
        <v>448.5558</v>
      </c>
      <c r="T132" s="44">
        <v>0.83633592</v>
      </c>
    </row>
    <row r="133" spans="17:20">
      <c r="Q133" s="44">
        <v>515</v>
      </c>
      <c r="R133" s="44">
        <v>93.73</v>
      </c>
      <c r="S133" s="44">
        <f t="shared" si="33"/>
        <v>421.27</v>
      </c>
      <c r="T133" s="44">
        <v>0.712348</v>
      </c>
    </row>
    <row r="134" spans="17:20">
      <c r="Q134" s="44">
        <v>566</v>
      </c>
      <c r="R134" s="44">
        <v>91.692</v>
      </c>
      <c r="S134" s="44">
        <f t="shared" si="33"/>
        <v>474.308</v>
      </c>
      <c r="T134" s="44">
        <v>0.6968592</v>
      </c>
    </row>
    <row r="135" spans="17:20">
      <c r="Q135" s="44">
        <v>545.2</v>
      </c>
      <c r="R135" s="44">
        <v>83.4156</v>
      </c>
      <c r="S135" s="44">
        <f t="shared" si="33"/>
        <v>461.7844</v>
      </c>
      <c r="T135" s="44">
        <v>0.63395856</v>
      </c>
    </row>
    <row r="136" spans="17:20">
      <c r="Q136" s="44">
        <v>450.4</v>
      </c>
      <c r="R136" s="44">
        <v>62.1552</v>
      </c>
      <c r="S136" s="44">
        <f t="shared" si="33"/>
        <v>388.2448</v>
      </c>
      <c r="T136" s="44">
        <v>0.47237952</v>
      </c>
    </row>
    <row r="137" spans="17:20">
      <c r="Q137" s="44">
        <v>32160.4</v>
      </c>
      <c r="R137" s="44">
        <v>12237.0322</v>
      </c>
      <c r="S137" s="44">
        <f t="shared" si="33"/>
        <v>19923.3678</v>
      </c>
      <c r="T137" s="44">
        <v>195.18066359</v>
      </c>
    </row>
    <row r="138" spans="17:20">
      <c r="Q138" s="44">
        <v>32707.13</v>
      </c>
      <c r="R138" s="44">
        <v>11316.66698</v>
      </c>
      <c r="S138" s="44">
        <f t="shared" si="33"/>
        <v>21390.46302</v>
      </c>
      <c r="T138" s="44">
        <v>180.500838331</v>
      </c>
    </row>
    <row r="139" spans="17:20">
      <c r="Q139" s="44">
        <v>34741.91</v>
      </c>
      <c r="R139" s="44">
        <v>11499.57221</v>
      </c>
      <c r="S139" s="44">
        <f t="shared" si="33"/>
        <v>23242.33779</v>
      </c>
      <c r="T139" s="44">
        <v>183.4181767495</v>
      </c>
    </row>
    <row r="140" spans="17:20">
      <c r="Q140" s="44">
        <v>36024.3</v>
      </c>
      <c r="R140" s="44">
        <v>11491.7517</v>
      </c>
      <c r="S140" s="44">
        <f t="shared" si="33"/>
        <v>24532.5483</v>
      </c>
      <c r="T140" s="44">
        <v>183.293439615</v>
      </c>
    </row>
    <row r="141" spans="17:20">
      <c r="Q141" s="44">
        <v>31689.5</v>
      </c>
      <c r="R141" s="44">
        <v>9475.1605</v>
      </c>
      <c r="S141" s="44">
        <f t="shared" si="33"/>
        <v>22214.3395</v>
      </c>
      <c r="T141" s="44">
        <v>151.128809975</v>
      </c>
    </row>
    <row r="142" spans="17:20">
      <c r="Q142" s="44">
        <v>31785.5</v>
      </c>
      <c r="R142" s="44">
        <v>9201.90225</v>
      </c>
      <c r="S142" s="44">
        <f t="shared" si="33"/>
        <v>22583.59775</v>
      </c>
      <c r="T142" s="44">
        <v>146.7703408875</v>
      </c>
    </row>
    <row r="143" spans="17:20">
      <c r="Q143" s="44">
        <v>30599.6</v>
      </c>
      <c r="R143" s="44">
        <v>8521.9886</v>
      </c>
      <c r="S143" s="44">
        <f t="shared" si="33"/>
        <v>22077.6114</v>
      </c>
      <c r="T143" s="44">
        <v>135.92571817</v>
      </c>
    </row>
    <row r="144" spans="17:20">
      <c r="Q144" s="44">
        <v>30122.6</v>
      </c>
      <c r="R144" s="44">
        <v>7801.7534</v>
      </c>
      <c r="S144" s="44">
        <f t="shared" si="33"/>
        <v>22320.8466</v>
      </c>
      <c r="T144" s="44">
        <v>124.43796673</v>
      </c>
    </row>
    <row r="145" spans="17:20">
      <c r="Q145" s="44">
        <v>29550.3</v>
      </c>
      <c r="R145" s="44">
        <v>7018.19625</v>
      </c>
      <c r="S145" s="44">
        <f t="shared" si="33"/>
        <v>22532.10375</v>
      </c>
      <c r="T145" s="44">
        <v>111.9402301875</v>
      </c>
    </row>
    <row r="146" spans="17:20">
      <c r="Q146" s="44">
        <v>28750</v>
      </c>
      <c r="R146" s="44">
        <v>6195.625</v>
      </c>
      <c r="S146" s="44">
        <f t="shared" si="33"/>
        <v>22554.375</v>
      </c>
      <c r="T146" s="44">
        <v>98.82021875</v>
      </c>
    </row>
    <row r="147" spans="17:20">
      <c r="Q147" s="44">
        <v>30561.3</v>
      </c>
      <c r="R147" s="44">
        <v>6020.5761</v>
      </c>
      <c r="S147" s="44">
        <f t="shared" si="33"/>
        <v>24540.7239</v>
      </c>
      <c r="T147" s="44">
        <v>96.028188795</v>
      </c>
    </row>
    <row r="148" spans="17:20">
      <c r="Q148" s="44">
        <v>29859</v>
      </c>
      <c r="R148" s="44">
        <v>5434.338</v>
      </c>
      <c r="S148" s="44">
        <f t="shared" si="33"/>
        <v>24424.662</v>
      </c>
      <c r="T148" s="44">
        <v>86.6776911</v>
      </c>
    </row>
    <row r="149" spans="17:20">
      <c r="Q149" s="44">
        <v>31041.2</v>
      </c>
      <c r="R149" s="44">
        <v>5028.6744</v>
      </c>
      <c r="S149" s="44">
        <f t="shared" si="33"/>
        <v>26012.5256</v>
      </c>
      <c r="T149" s="44">
        <v>80.20735668</v>
      </c>
    </row>
    <row r="150" spans="17:20">
      <c r="Q150" s="44">
        <v>32245.3</v>
      </c>
      <c r="R150" s="44">
        <v>4933.5309</v>
      </c>
      <c r="S150" s="44">
        <f t="shared" si="33"/>
        <v>27311.7691</v>
      </c>
      <c r="T150" s="44">
        <v>78.689817855</v>
      </c>
    </row>
    <row r="151" spans="17:20">
      <c r="Q151" s="44">
        <v>33080.3</v>
      </c>
      <c r="R151" s="44">
        <v>4565.0814</v>
      </c>
      <c r="S151" s="44">
        <f t="shared" si="33"/>
        <v>28515.2186</v>
      </c>
      <c r="T151" s="44">
        <v>72.81304833</v>
      </c>
    </row>
    <row r="152" spans="17:20">
      <c r="Q152" s="44">
        <v>12352.3</v>
      </c>
      <c r="R152" s="44">
        <v>4700.05015</v>
      </c>
      <c r="S152" s="44">
        <f t="shared" si="33"/>
        <v>7652.24985</v>
      </c>
      <c r="T152" s="44">
        <v>48.1755140375</v>
      </c>
    </row>
    <row r="153" spans="17:20">
      <c r="Q153" s="44">
        <v>11895.25</v>
      </c>
      <c r="R153" s="44">
        <v>4115.7565</v>
      </c>
      <c r="S153" s="44">
        <f t="shared" si="33"/>
        <v>7779.4935</v>
      </c>
      <c r="T153" s="44">
        <v>42.186504125</v>
      </c>
    </row>
    <row r="154" spans="17:20">
      <c r="Q154" s="44">
        <v>12416.43</v>
      </c>
      <c r="R154" s="44">
        <v>4109.83833</v>
      </c>
      <c r="S154" s="44">
        <f t="shared" si="33"/>
        <v>8306.59167</v>
      </c>
      <c r="T154" s="44">
        <v>42.1258428825</v>
      </c>
    </row>
    <row r="155" spans="17:20">
      <c r="Q155" s="44">
        <v>11446.1</v>
      </c>
      <c r="R155" s="44">
        <v>3651.3059</v>
      </c>
      <c r="S155" s="44">
        <f t="shared" si="33"/>
        <v>7794.7941</v>
      </c>
      <c r="T155" s="44">
        <v>37.425885475</v>
      </c>
    </row>
    <row r="156" spans="17:20">
      <c r="Q156" s="44">
        <v>10348.5</v>
      </c>
      <c r="R156" s="44">
        <v>3094.2015</v>
      </c>
      <c r="S156" s="44">
        <f t="shared" si="33"/>
        <v>7254.2985</v>
      </c>
      <c r="T156" s="44">
        <v>31.715565375</v>
      </c>
    </row>
    <row r="157" spans="17:20">
      <c r="Q157" s="44">
        <v>8410.2</v>
      </c>
      <c r="R157" s="44">
        <v>2434.7529</v>
      </c>
      <c r="S157" s="44">
        <f t="shared" si="33"/>
        <v>5975.4471</v>
      </c>
      <c r="T157" s="44">
        <v>24.956217225</v>
      </c>
    </row>
    <row r="158" spans="17:20">
      <c r="Q158" s="44">
        <v>7518.2</v>
      </c>
      <c r="R158" s="44">
        <v>2093.8187</v>
      </c>
      <c r="S158" s="44">
        <f t="shared" si="33"/>
        <v>5424.3813</v>
      </c>
      <c r="T158" s="44">
        <v>21.461641675</v>
      </c>
    </row>
    <row r="159" spans="17:20">
      <c r="Q159" s="44">
        <v>6592.6</v>
      </c>
      <c r="R159" s="44">
        <v>1707.4834</v>
      </c>
      <c r="S159" s="44">
        <f t="shared" si="33"/>
        <v>4885.1166</v>
      </c>
      <c r="T159" s="44">
        <v>17.50170485</v>
      </c>
    </row>
    <row r="160" spans="17:20">
      <c r="Q160" s="44">
        <v>7820</v>
      </c>
      <c r="R160" s="44">
        <v>1857.25</v>
      </c>
      <c r="S160" s="44">
        <f t="shared" si="33"/>
        <v>5962.75</v>
      </c>
      <c r="T160" s="44">
        <v>19.0368125</v>
      </c>
    </row>
    <row r="161" spans="17:20">
      <c r="Q161" s="44">
        <v>8320.6</v>
      </c>
      <c r="R161" s="44">
        <v>1793.0893</v>
      </c>
      <c r="S161" s="44">
        <f t="shared" si="33"/>
        <v>6527.5107</v>
      </c>
      <c r="T161" s="44">
        <v>18.379165325</v>
      </c>
    </row>
    <row r="162" spans="17:20">
      <c r="Q162" s="44">
        <v>8616.7</v>
      </c>
      <c r="R162" s="44">
        <v>1697.4899</v>
      </c>
      <c r="S162" s="44">
        <f t="shared" si="33"/>
        <v>6919.2101</v>
      </c>
      <c r="T162" s="44">
        <v>17.399271475</v>
      </c>
    </row>
    <row r="163" spans="17:20">
      <c r="Q163" s="44">
        <v>8740.1</v>
      </c>
      <c r="R163" s="44">
        <v>1590.6982</v>
      </c>
      <c r="S163" s="44">
        <f t="shared" si="33"/>
        <v>7149.4018</v>
      </c>
      <c r="T163" s="44">
        <v>16.30465655</v>
      </c>
    </row>
    <row r="164" spans="17:20">
      <c r="Q164" s="44">
        <v>8036.5</v>
      </c>
      <c r="R164" s="44">
        <v>1301.913</v>
      </c>
      <c r="S164" s="44">
        <f t="shared" si="33"/>
        <v>6734.587</v>
      </c>
      <c r="T164" s="44">
        <v>13.34460825</v>
      </c>
    </row>
    <row r="165" spans="17:20">
      <c r="Q165" s="44">
        <v>8505.7</v>
      </c>
      <c r="R165" s="44">
        <v>1301.3721</v>
      </c>
      <c r="S165" s="44">
        <f t="shared" si="33"/>
        <v>7204.3279</v>
      </c>
      <c r="T165" s="44">
        <v>13.339064025</v>
      </c>
    </row>
    <row r="166" spans="17:20">
      <c r="Q166" s="44">
        <v>8519</v>
      </c>
      <c r="R166" s="44">
        <v>1175.622</v>
      </c>
      <c r="S166" s="44">
        <f t="shared" si="33"/>
        <v>7343.378</v>
      </c>
      <c r="T166" s="44">
        <v>12.0501255</v>
      </c>
    </row>
    <row r="167" spans="17:20">
      <c r="Q167" s="44">
        <v>22540.8</v>
      </c>
      <c r="R167" s="44">
        <v>8576.7744</v>
      </c>
      <c r="S167" s="44">
        <f t="shared" si="33"/>
        <v>13964.0256</v>
      </c>
      <c r="T167" s="44">
        <v>109.78271232</v>
      </c>
    </row>
    <row r="168" spans="17:20">
      <c r="Q168" s="44">
        <v>23329.77</v>
      </c>
      <c r="R168" s="44">
        <v>8072.10042</v>
      </c>
      <c r="S168" s="44">
        <f t="shared" si="33"/>
        <v>15257.66958</v>
      </c>
      <c r="T168" s="44">
        <v>103.322885376</v>
      </c>
    </row>
    <row r="169" spans="17:20">
      <c r="Q169" s="44">
        <v>23906.05</v>
      </c>
      <c r="R169" s="44">
        <v>7912.90255</v>
      </c>
      <c r="S169" s="44">
        <f t="shared" si="33"/>
        <v>15993.14745</v>
      </c>
      <c r="T169" s="44">
        <v>101.28515264</v>
      </c>
    </row>
    <row r="170" spans="17:20">
      <c r="Q170" s="44">
        <v>25043.1</v>
      </c>
      <c r="R170" s="44">
        <v>7988.7489</v>
      </c>
      <c r="S170" s="44">
        <f t="shared" si="33"/>
        <v>17054.3511</v>
      </c>
      <c r="T170" s="44">
        <v>102.25598592</v>
      </c>
    </row>
    <row r="171" spans="17:20">
      <c r="Q171" s="44">
        <v>24717.6</v>
      </c>
      <c r="R171" s="44">
        <v>7390.5624</v>
      </c>
      <c r="S171" s="44">
        <f t="shared" si="33"/>
        <v>17327.0376</v>
      </c>
      <c r="T171" s="44">
        <v>94.59919872</v>
      </c>
    </row>
    <row r="172" spans="17:20">
      <c r="Q172" s="44">
        <v>24322.1</v>
      </c>
      <c r="R172" s="44">
        <v>7041.24795</v>
      </c>
      <c r="S172" s="44">
        <f t="shared" si="33"/>
        <v>17280.85205</v>
      </c>
      <c r="T172" s="44">
        <v>90.12797376</v>
      </c>
    </row>
    <row r="173" spans="17:20">
      <c r="Q173" s="44">
        <v>23860</v>
      </c>
      <c r="R173" s="44">
        <v>6645.01</v>
      </c>
      <c r="S173" s="44">
        <f t="shared" si="33"/>
        <v>17214.99</v>
      </c>
      <c r="T173" s="44">
        <v>85.056128</v>
      </c>
    </row>
    <row r="174" spans="17:20">
      <c r="Q174" s="44">
        <v>21593.3</v>
      </c>
      <c r="R174" s="44">
        <v>5592.6647</v>
      </c>
      <c r="S174" s="44">
        <f t="shared" si="33"/>
        <v>16000.6353</v>
      </c>
      <c r="T174" s="44">
        <v>71.58610816</v>
      </c>
    </row>
    <row r="175" spans="17:20">
      <c r="Q175" s="44">
        <v>23018.5</v>
      </c>
      <c r="R175" s="44">
        <v>5466.89375</v>
      </c>
      <c r="S175" s="44">
        <f t="shared" si="33"/>
        <v>17551.60625</v>
      </c>
      <c r="T175" s="44">
        <v>69.97624</v>
      </c>
    </row>
    <row r="176" spans="17:20">
      <c r="Q176" s="44">
        <v>23524.9</v>
      </c>
      <c r="R176" s="44">
        <v>5069.61595</v>
      </c>
      <c r="S176" s="44">
        <f t="shared" si="33"/>
        <v>18455.28405</v>
      </c>
      <c r="T176" s="44">
        <v>64.89108416</v>
      </c>
    </row>
    <row r="177" spans="17:20">
      <c r="Q177" s="44">
        <v>27406.5</v>
      </c>
      <c r="R177" s="44">
        <v>5399.0805</v>
      </c>
      <c r="S177" s="44">
        <f t="shared" si="33"/>
        <v>22007.4195</v>
      </c>
      <c r="T177" s="44">
        <v>69.1082304</v>
      </c>
    </row>
    <row r="178" spans="17:20">
      <c r="Q178" s="44">
        <v>31024.1</v>
      </c>
      <c r="R178" s="44">
        <v>5646.3862</v>
      </c>
      <c r="S178" s="44">
        <f t="shared" si="33"/>
        <v>25377.7138</v>
      </c>
      <c r="T178" s="44">
        <v>72.27374336</v>
      </c>
    </row>
    <row r="179" spans="17:20">
      <c r="Q179" s="44">
        <v>30285.4</v>
      </c>
      <c r="R179" s="44">
        <v>4906.2348</v>
      </c>
      <c r="S179" s="44">
        <f t="shared" si="33"/>
        <v>25379.1652</v>
      </c>
      <c r="T179" s="44">
        <v>62.79980544</v>
      </c>
    </row>
    <row r="180" spans="17:20">
      <c r="Q180" s="44">
        <v>32284.2</v>
      </c>
      <c r="R180" s="44">
        <v>4939.4826</v>
      </c>
      <c r="S180" s="44">
        <f t="shared" si="33"/>
        <v>27344.7174</v>
      </c>
      <c r="T180" s="44">
        <v>63.22537728</v>
      </c>
    </row>
    <row r="181" spans="17:20">
      <c r="Q181" s="44">
        <v>33560.1</v>
      </c>
      <c r="R181" s="44">
        <v>4631.2938</v>
      </c>
      <c r="S181" s="44">
        <f t="shared" si="33"/>
        <v>28928.8062</v>
      </c>
      <c r="T181" s="44">
        <v>59.28056064</v>
      </c>
    </row>
    <row r="182" spans="17:20">
      <c r="Q182" s="44">
        <v>8422.2</v>
      </c>
      <c r="R182" s="44">
        <v>3204.6471</v>
      </c>
      <c r="S182" s="44">
        <f t="shared" si="33"/>
        <v>5217.5529</v>
      </c>
      <c r="T182" s="44">
        <v>26.27810622</v>
      </c>
    </row>
    <row r="183" spans="17:20">
      <c r="Q183" s="44">
        <v>7707.7</v>
      </c>
      <c r="R183" s="44">
        <v>2666.8642</v>
      </c>
      <c r="S183" s="44">
        <f t="shared" si="33"/>
        <v>5040.8358</v>
      </c>
      <c r="T183" s="44">
        <v>21.86828644</v>
      </c>
    </row>
    <row r="184" spans="17:20">
      <c r="Q184" s="44">
        <v>8424.21</v>
      </c>
      <c r="R184" s="44">
        <v>2788.41351</v>
      </c>
      <c r="S184" s="44">
        <f t="shared" si="33"/>
        <v>5635.79649</v>
      </c>
      <c r="T184" s="44">
        <v>22.864990782</v>
      </c>
    </row>
    <row r="185" spans="17:20">
      <c r="Q185" s="44">
        <v>9185.8</v>
      </c>
      <c r="R185" s="44">
        <v>2930.2702</v>
      </c>
      <c r="S185" s="44">
        <f t="shared" si="33"/>
        <v>6255.5298</v>
      </c>
      <c r="T185" s="44">
        <v>24.02821564</v>
      </c>
    </row>
    <row r="186" spans="17:20">
      <c r="Q186" s="44">
        <v>9937.9</v>
      </c>
      <c r="R186" s="44">
        <v>2971.4321</v>
      </c>
      <c r="S186" s="44">
        <f t="shared" si="33"/>
        <v>6966.4679</v>
      </c>
      <c r="T186" s="44">
        <v>24.36574322</v>
      </c>
    </row>
    <row r="187" spans="17:20">
      <c r="Q187" s="44">
        <v>10580.5</v>
      </c>
      <c r="R187" s="44">
        <v>3063.05475</v>
      </c>
      <c r="S187" s="44">
        <f t="shared" si="33"/>
        <v>7517.44525</v>
      </c>
      <c r="T187" s="44">
        <v>25.11704895</v>
      </c>
    </row>
    <row r="188" spans="17:20">
      <c r="Q188" s="44">
        <v>11048.7</v>
      </c>
      <c r="R188" s="44">
        <v>3077.06295</v>
      </c>
      <c r="S188" s="44">
        <f t="shared" si="33"/>
        <v>7971.63705</v>
      </c>
      <c r="T188" s="44">
        <v>25.23191619</v>
      </c>
    </row>
    <row r="189" spans="17:20">
      <c r="Q189" s="44">
        <v>10840.9</v>
      </c>
      <c r="R189" s="44">
        <v>2807.7931</v>
      </c>
      <c r="S189" s="44">
        <f t="shared" si="33"/>
        <v>8033.1069</v>
      </c>
      <c r="T189" s="44">
        <v>23.02390342</v>
      </c>
    </row>
    <row r="190" spans="17:20">
      <c r="Q190" s="44">
        <v>18559.3</v>
      </c>
      <c r="R190" s="44">
        <v>4407.83375</v>
      </c>
      <c r="S190" s="44">
        <f t="shared" si="33"/>
        <v>14151.46625</v>
      </c>
      <c r="T190" s="44">
        <v>36.14423675</v>
      </c>
    </row>
    <row r="191" spans="17:20">
      <c r="Q191" s="44">
        <v>16908.8</v>
      </c>
      <c r="R191" s="44">
        <v>3643.8464</v>
      </c>
      <c r="S191" s="44">
        <f t="shared" si="33"/>
        <v>13264.9536</v>
      </c>
      <c r="T191" s="44">
        <v>29.87954048</v>
      </c>
    </row>
    <row r="192" spans="17:20">
      <c r="Q192" s="44">
        <v>19451.5</v>
      </c>
      <c r="R192" s="44">
        <v>3831.9455</v>
      </c>
      <c r="S192" s="44">
        <f t="shared" si="33"/>
        <v>15619.5545</v>
      </c>
      <c r="T192" s="44">
        <v>31.4219531</v>
      </c>
    </row>
    <row r="193" spans="17:20">
      <c r="Q193" s="44">
        <v>20700.9</v>
      </c>
      <c r="R193" s="44">
        <v>3767.5638</v>
      </c>
      <c r="S193" s="44">
        <f t="shared" si="33"/>
        <v>16933.3362</v>
      </c>
      <c r="T193" s="44">
        <v>30.89402316</v>
      </c>
    </row>
    <row r="194" spans="17:20">
      <c r="Q194" s="44">
        <v>21268.6</v>
      </c>
      <c r="R194" s="44">
        <v>3445.5132</v>
      </c>
      <c r="S194" s="44">
        <f t="shared" ref="S194:S257" si="34">Q194-R194</f>
        <v>17823.0868</v>
      </c>
      <c r="T194" s="44">
        <v>28.25320824</v>
      </c>
    </row>
    <row r="195" spans="17:20">
      <c r="Q195" s="44">
        <v>21111.5</v>
      </c>
      <c r="R195" s="44">
        <v>3230.0595</v>
      </c>
      <c r="S195" s="44">
        <f t="shared" si="34"/>
        <v>17881.4405</v>
      </c>
      <c r="T195" s="44">
        <v>26.4864879</v>
      </c>
    </row>
    <row r="196" spans="17:20">
      <c r="Q196" s="44">
        <v>23438.2</v>
      </c>
      <c r="R196" s="44">
        <v>3234.4716</v>
      </c>
      <c r="S196" s="44">
        <f t="shared" si="34"/>
        <v>20203.7284</v>
      </c>
      <c r="T196" s="44">
        <v>26.52266712</v>
      </c>
    </row>
    <row r="197" spans="17:20">
      <c r="Q197" s="44">
        <v>150.1</v>
      </c>
      <c r="R197" s="44">
        <v>57.11305</v>
      </c>
      <c r="S197" s="44">
        <f t="shared" si="34"/>
        <v>92.98695</v>
      </c>
      <c r="T197" s="44">
        <v>0.63966616</v>
      </c>
    </row>
    <row r="198" spans="17:20">
      <c r="Q198" s="44">
        <v>18848.55</v>
      </c>
      <c r="R198" s="44">
        <v>6521.5983</v>
      </c>
      <c r="S198" s="44">
        <f t="shared" si="34"/>
        <v>12326.9517</v>
      </c>
      <c r="T198" s="44">
        <v>73.04190096</v>
      </c>
    </row>
    <row r="199" spans="17:20">
      <c r="Q199" s="44">
        <v>19451.6</v>
      </c>
      <c r="R199" s="44">
        <v>6438.4796</v>
      </c>
      <c r="S199" s="44">
        <f t="shared" si="34"/>
        <v>13013.1204</v>
      </c>
      <c r="T199" s="44">
        <v>72.11097152</v>
      </c>
    </row>
    <row r="200" spans="17:20">
      <c r="Q200" s="44">
        <v>19998.5</v>
      </c>
      <c r="R200" s="44">
        <v>6379.5215</v>
      </c>
      <c r="S200" s="44">
        <f t="shared" si="34"/>
        <v>13618.9785</v>
      </c>
      <c r="T200" s="44">
        <v>71.4506408</v>
      </c>
    </row>
    <row r="201" spans="17:20">
      <c r="Q201" s="44">
        <v>20242.4</v>
      </c>
      <c r="R201" s="44">
        <v>6052.4776</v>
      </c>
      <c r="S201" s="44">
        <f t="shared" si="34"/>
        <v>14189.9224</v>
      </c>
      <c r="T201" s="44">
        <v>67.78774912</v>
      </c>
    </row>
    <row r="202" spans="17:20">
      <c r="Q202" s="44">
        <v>21100.2</v>
      </c>
      <c r="R202" s="44">
        <v>6108.5079</v>
      </c>
      <c r="S202" s="44">
        <f t="shared" si="34"/>
        <v>14991.6921</v>
      </c>
      <c r="T202" s="44">
        <v>68.41528848</v>
      </c>
    </row>
    <row r="203" spans="17:20">
      <c r="Q203" s="44">
        <v>22032.1</v>
      </c>
      <c r="R203" s="44">
        <v>6135.93985</v>
      </c>
      <c r="S203" s="44">
        <f t="shared" si="34"/>
        <v>15896.16015</v>
      </c>
      <c r="T203" s="44">
        <v>68.72252632</v>
      </c>
    </row>
    <row r="204" spans="17:20">
      <c r="Q204" s="44">
        <v>23332.1</v>
      </c>
      <c r="R204" s="44">
        <v>6043.0139</v>
      </c>
      <c r="S204" s="44">
        <f t="shared" si="34"/>
        <v>17289.0861</v>
      </c>
      <c r="T204" s="44">
        <v>67.68175568</v>
      </c>
    </row>
    <row r="205" spans="17:20">
      <c r="Q205" s="44">
        <v>17978</v>
      </c>
      <c r="R205" s="44">
        <v>4269.775</v>
      </c>
      <c r="S205" s="44">
        <f t="shared" si="34"/>
        <v>13708.225</v>
      </c>
      <c r="T205" s="44">
        <v>47.82148</v>
      </c>
    </row>
    <row r="206" spans="17:20">
      <c r="Q206" s="44">
        <v>18550.3</v>
      </c>
      <c r="R206" s="44">
        <v>3997.58965</v>
      </c>
      <c r="S206" s="44">
        <f t="shared" si="34"/>
        <v>14552.71035</v>
      </c>
      <c r="T206" s="44">
        <v>44.77300408</v>
      </c>
    </row>
    <row r="207" spans="17:20">
      <c r="Q207" s="44">
        <v>22468.7</v>
      </c>
      <c r="R207" s="44">
        <v>4426.3339</v>
      </c>
      <c r="S207" s="44">
        <f t="shared" si="34"/>
        <v>18042.3661</v>
      </c>
      <c r="T207" s="44">
        <v>49.57493968</v>
      </c>
    </row>
    <row r="208" spans="17:20">
      <c r="Q208" s="44">
        <v>24554.3</v>
      </c>
      <c r="R208" s="44">
        <v>4468.8826</v>
      </c>
      <c r="S208" s="44">
        <f t="shared" si="34"/>
        <v>20085.4174</v>
      </c>
      <c r="T208" s="44">
        <v>50.05148512</v>
      </c>
    </row>
    <row r="209" spans="17:20">
      <c r="Q209" s="44">
        <v>23193.3</v>
      </c>
      <c r="R209" s="44">
        <v>3757.3146</v>
      </c>
      <c r="S209" s="44">
        <f t="shared" si="34"/>
        <v>19435.9854</v>
      </c>
      <c r="T209" s="44">
        <v>42.08192352</v>
      </c>
    </row>
    <row r="210" spans="17:20">
      <c r="Q210" s="44">
        <v>24167.4</v>
      </c>
      <c r="R210" s="44">
        <v>3697.6122</v>
      </c>
      <c r="S210" s="44">
        <f t="shared" si="34"/>
        <v>20469.7878</v>
      </c>
      <c r="T210" s="44">
        <v>41.41325664</v>
      </c>
    </row>
    <row r="211" spans="17:20">
      <c r="Q211" s="44">
        <v>24030.4</v>
      </c>
      <c r="R211" s="44">
        <v>3316.1952</v>
      </c>
      <c r="S211" s="44">
        <f t="shared" si="34"/>
        <v>20714.2048</v>
      </c>
      <c r="T211" s="44">
        <v>37.14138624</v>
      </c>
    </row>
    <row r="212" spans="17:20">
      <c r="Q212" s="44">
        <v>299.2</v>
      </c>
      <c r="R212" s="44">
        <v>113.8456</v>
      </c>
      <c r="S212" s="44">
        <f t="shared" si="34"/>
        <v>185.3544</v>
      </c>
      <c r="T212" s="44">
        <v>1.85568328</v>
      </c>
    </row>
    <row r="213" spans="17:20">
      <c r="Q213" s="44">
        <v>54109.95</v>
      </c>
      <c r="R213" s="44">
        <v>18722.0427</v>
      </c>
      <c r="S213" s="44">
        <f t="shared" si="34"/>
        <v>35387.9073</v>
      </c>
      <c r="T213" s="44">
        <v>305.16929601</v>
      </c>
    </row>
    <row r="214" spans="17:20">
      <c r="Q214" s="44">
        <v>58330.53</v>
      </c>
      <c r="R214" s="44">
        <v>19307.40543</v>
      </c>
      <c r="S214" s="44">
        <f t="shared" si="34"/>
        <v>39023.12457</v>
      </c>
      <c r="T214" s="44">
        <v>314.710708509</v>
      </c>
    </row>
    <row r="215" spans="17:20">
      <c r="Q215" s="44">
        <v>63819.8</v>
      </c>
      <c r="R215" s="44">
        <v>20358.5162</v>
      </c>
      <c r="S215" s="44">
        <f t="shared" si="34"/>
        <v>43461.2838</v>
      </c>
      <c r="T215" s="44">
        <v>331.84381406</v>
      </c>
    </row>
    <row r="216" spans="17:20">
      <c r="Q216" s="44">
        <v>62103.9</v>
      </c>
      <c r="R216" s="44">
        <v>18569.0661</v>
      </c>
      <c r="S216" s="44">
        <f t="shared" si="34"/>
        <v>43534.8339</v>
      </c>
      <c r="T216" s="44">
        <v>302.67577743</v>
      </c>
    </row>
    <row r="217" spans="17:20">
      <c r="Q217" s="44">
        <v>60732.7</v>
      </c>
      <c r="R217" s="44">
        <v>17582.11665</v>
      </c>
      <c r="S217" s="44">
        <f t="shared" si="34"/>
        <v>43150.58335</v>
      </c>
      <c r="T217" s="44">
        <v>286.588501395</v>
      </c>
    </row>
    <row r="218" spans="17:20">
      <c r="Q218" s="44">
        <v>61327.6</v>
      </c>
      <c r="R218" s="44">
        <v>17079.7366</v>
      </c>
      <c r="S218" s="44">
        <f t="shared" si="34"/>
        <v>44247.8634</v>
      </c>
      <c r="T218" s="44">
        <v>278.39970658</v>
      </c>
    </row>
    <row r="219" spans="17:20">
      <c r="Q219" s="44">
        <v>65520.9</v>
      </c>
      <c r="R219" s="44">
        <v>16969.9131</v>
      </c>
      <c r="S219" s="44">
        <f t="shared" si="34"/>
        <v>48550.9869</v>
      </c>
      <c r="T219" s="44">
        <v>276.60958353</v>
      </c>
    </row>
    <row r="220" spans="17:20">
      <c r="Q220" s="44">
        <v>76364.6</v>
      </c>
      <c r="R220" s="44">
        <v>18136.5925</v>
      </c>
      <c r="S220" s="44">
        <f t="shared" si="34"/>
        <v>58228.0075</v>
      </c>
      <c r="T220" s="44">
        <v>295.62645775</v>
      </c>
    </row>
    <row r="221" spans="17:20">
      <c r="Q221" s="44">
        <v>75371.8</v>
      </c>
      <c r="R221" s="44">
        <v>16242.6229</v>
      </c>
      <c r="S221" s="44">
        <f t="shared" si="34"/>
        <v>59129.1771</v>
      </c>
      <c r="T221" s="44">
        <v>264.75475327</v>
      </c>
    </row>
    <row r="222" spans="17:20">
      <c r="Q222" s="44">
        <v>78537.4</v>
      </c>
      <c r="R222" s="44">
        <v>15471.8678</v>
      </c>
      <c r="S222" s="44">
        <f t="shared" si="34"/>
        <v>63065.5322</v>
      </c>
      <c r="T222" s="44">
        <v>252.19144514</v>
      </c>
    </row>
    <row r="223" spans="17:20">
      <c r="Q223" s="44">
        <v>83642.4</v>
      </c>
      <c r="R223" s="44">
        <v>15222.9168</v>
      </c>
      <c r="S223" s="44">
        <f t="shared" si="34"/>
        <v>68419.4832</v>
      </c>
      <c r="T223" s="44">
        <v>248.13354384</v>
      </c>
    </row>
    <row r="224" spans="17:20">
      <c r="Q224" s="44">
        <v>84578.1</v>
      </c>
      <c r="R224" s="44">
        <v>13701.6522</v>
      </c>
      <c r="S224" s="44">
        <f t="shared" si="34"/>
        <v>70876.4478</v>
      </c>
      <c r="T224" s="44">
        <v>223.33693086</v>
      </c>
    </row>
    <row r="225" spans="17:20">
      <c r="Q225" s="44">
        <v>81838</v>
      </c>
      <c r="R225" s="44">
        <v>12521.214</v>
      </c>
      <c r="S225" s="44">
        <f t="shared" si="34"/>
        <v>69316.786</v>
      </c>
      <c r="T225" s="44">
        <v>204.0957882</v>
      </c>
    </row>
    <row r="226" spans="17:20">
      <c r="Q226" s="44">
        <v>90517</v>
      </c>
      <c r="R226" s="44">
        <v>12491.346</v>
      </c>
      <c r="S226" s="44">
        <f t="shared" si="34"/>
        <v>78025.654</v>
      </c>
      <c r="T226" s="44">
        <v>203.6089398</v>
      </c>
    </row>
    <row r="227" spans="17:20">
      <c r="Q227" s="44">
        <v>61307</v>
      </c>
      <c r="R227" s="44">
        <v>23327.3135</v>
      </c>
      <c r="S227" s="44">
        <f t="shared" si="34"/>
        <v>37979.6865</v>
      </c>
      <c r="T227" s="44">
        <v>564.5209867</v>
      </c>
    </row>
    <row r="228" spans="17:20">
      <c r="Q228" s="44">
        <v>62104</v>
      </c>
      <c r="R228" s="44">
        <v>21487.984</v>
      </c>
      <c r="S228" s="44">
        <f t="shared" si="34"/>
        <v>40616.016</v>
      </c>
      <c r="T228" s="44">
        <v>520.0092128</v>
      </c>
    </row>
    <row r="229" spans="17:20">
      <c r="Q229" s="44">
        <v>64642</v>
      </c>
      <c r="R229" s="44">
        <v>21396.502</v>
      </c>
      <c r="S229" s="44">
        <f t="shared" si="34"/>
        <v>43245.498</v>
      </c>
      <c r="T229" s="44">
        <v>517.7953484</v>
      </c>
    </row>
    <row r="230" spans="17:20">
      <c r="Q230" s="44">
        <v>68197.3</v>
      </c>
      <c r="R230" s="44">
        <v>21754.9387</v>
      </c>
      <c r="S230" s="44">
        <f t="shared" si="34"/>
        <v>46442.3613</v>
      </c>
      <c r="T230" s="44">
        <v>526.46951654</v>
      </c>
    </row>
    <row r="231" spans="17:20">
      <c r="Q231" s="44">
        <v>68100.2</v>
      </c>
      <c r="R231" s="44">
        <v>20361.9598</v>
      </c>
      <c r="S231" s="44">
        <f t="shared" si="34"/>
        <v>47738.2402</v>
      </c>
      <c r="T231" s="44">
        <v>492.75942716</v>
      </c>
    </row>
    <row r="232" spans="17:20">
      <c r="Q232" s="44">
        <v>68460</v>
      </c>
      <c r="R232" s="44">
        <v>19819.17</v>
      </c>
      <c r="S232" s="44">
        <f t="shared" si="34"/>
        <v>48640.83</v>
      </c>
      <c r="T232" s="44">
        <v>479.623914</v>
      </c>
    </row>
    <row r="233" spans="17:20">
      <c r="Q233" s="44">
        <v>70020</v>
      </c>
      <c r="R233" s="44">
        <v>19500.57</v>
      </c>
      <c r="S233" s="44">
        <f t="shared" si="34"/>
        <v>50519.43</v>
      </c>
      <c r="T233" s="44">
        <v>471.913794</v>
      </c>
    </row>
    <row r="234" spans="17:20">
      <c r="Q234" s="44">
        <v>71450</v>
      </c>
      <c r="R234" s="44">
        <v>18505.55</v>
      </c>
      <c r="S234" s="44">
        <f t="shared" si="34"/>
        <v>52944.45</v>
      </c>
      <c r="T234" s="44">
        <v>447.83431</v>
      </c>
    </row>
    <row r="235" spans="17:20">
      <c r="Q235" s="44">
        <v>65019.5</v>
      </c>
      <c r="R235" s="44">
        <v>15442.13125</v>
      </c>
      <c r="S235" s="44">
        <f t="shared" si="34"/>
        <v>49577.36875</v>
      </c>
      <c r="T235" s="44">
        <v>373.69957625</v>
      </c>
    </row>
    <row r="236" spans="17:20">
      <c r="Q236" s="44">
        <v>65799.7</v>
      </c>
      <c r="R236" s="44">
        <v>14179.83535</v>
      </c>
      <c r="S236" s="44">
        <f t="shared" si="34"/>
        <v>51619.86465</v>
      </c>
      <c r="T236" s="44">
        <v>343.15201547</v>
      </c>
    </row>
    <row r="237" spans="17:20">
      <c r="Q237" s="44">
        <v>69601.7</v>
      </c>
      <c r="R237" s="44">
        <v>13711.5349</v>
      </c>
      <c r="S237" s="44">
        <f t="shared" si="34"/>
        <v>55890.1651</v>
      </c>
      <c r="T237" s="44">
        <v>331.81914458</v>
      </c>
    </row>
    <row r="238" spans="17:20">
      <c r="Q238" s="44">
        <v>70436.7</v>
      </c>
      <c r="R238" s="44">
        <v>12819.4794</v>
      </c>
      <c r="S238" s="44">
        <f t="shared" si="34"/>
        <v>57617.2206</v>
      </c>
      <c r="T238" s="44">
        <v>310.23140148</v>
      </c>
    </row>
    <row r="239" spans="17:20">
      <c r="Q239" s="44">
        <v>72172.9</v>
      </c>
      <c r="R239" s="44">
        <v>11692.0098</v>
      </c>
      <c r="S239" s="44">
        <f t="shared" si="34"/>
        <v>60480.8902</v>
      </c>
      <c r="T239" s="44">
        <v>282.94663716</v>
      </c>
    </row>
    <row r="240" spans="17:20">
      <c r="Q240" s="44">
        <v>71090.3</v>
      </c>
      <c r="R240" s="44">
        <v>10876.8159</v>
      </c>
      <c r="S240" s="44">
        <f t="shared" si="34"/>
        <v>60213.4841</v>
      </c>
      <c r="T240" s="44">
        <v>263.21894478</v>
      </c>
    </row>
    <row r="241" spans="17:20">
      <c r="Q241" s="44">
        <v>60071.3</v>
      </c>
      <c r="R241" s="44">
        <v>8289.8394</v>
      </c>
      <c r="S241" s="44">
        <f t="shared" si="34"/>
        <v>51781.4606</v>
      </c>
      <c r="T241" s="44">
        <v>200.61411348</v>
      </c>
    </row>
    <row r="242" spans="17:20">
      <c r="Q242" s="44">
        <v>27828.6</v>
      </c>
      <c r="R242" s="44">
        <v>10588.7823</v>
      </c>
      <c r="S242" s="44">
        <f t="shared" si="34"/>
        <v>17239.8177</v>
      </c>
      <c r="T242" s="44">
        <v>248.83638405</v>
      </c>
    </row>
    <row r="243" spans="17:20">
      <c r="Q243" s="44">
        <v>27411.12</v>
      </c>
      <c r="R243" s="44">
        <v>9484.24752</v>
      </c>
      <c r="S243" s="44">
        <f t="shared" si="34"/>
        <v>17926.87248</v>
      </c>
      <c r="T243" s="44">
        <v>222.87981672</v>
      </c>
    </row>
    <row r="244" spans="17:20">
      <c r="Q244" s="44">
        <v>29812.34</v>
      </c>
      <c r="R244" s="44">
        <v>9867.88454</v>
      </c>
      <c r="S244" s="44">
        <f t="shared" si="34"/>
        <v>19944.45546</v>
      </c>
      <c r="T244" s="44">
        <v>231.89528669</v>
      </c>
    </row>
    <row r="245" spans="17:20">
      <c r="Q245" s="44">
        <v>32520.3</v>
      </c>
      <c r="R245" s="44">
        <v>10373.9757</v>
      </c>
      <c r="S245" s="44">
        <f t="shared" si="34"/>
        <v>22146.3243</v>
      </c>
      <c r="T245" s="44">
        <v>243.78842895</v>
      </c>
    </row>
    <row r="246" spans="17:20">
      <c r="Q246" s="44">
        <v>33105.5</v>
      </c>
      <c r="R246" s="44">
        <v>9898.5445</v>
      </c>
      <c r="S246" s="44">
        <f t="shared" si="34"/>
        <v>23206.9555</v>
      </c>
      <c r="T246" s="44">
        <v>232.61579575</v>
      </c>
    </row>
    <row r="247" spans="17:20">
      <c r="Q247" s="44">
        <v>34987.7</v>
      </c>
      <c r="R247" s="44">
        <v>10128.93915</v>
      </c>
      <c r="S247" s="44">
        <f t="shared" si="34"/>
        <v>24858.76085</v>
      </c>
      <c r="T247" s="44">
        <v>238.030070025</v>
      </c>
    </row>
    <row r="248" spans="17:20">
      <c r="Q248" s="44">
        <v>35098.4</v>
      </c>
      <c r="R248" s="44">
        <v>9774.9044</v>
      </c>
      <c r="S248" s="44">
        <f t="shared" si="34"/>
        <v>25323.4956</v>
      </c>
      <c r="T248" s="44">
        <v>229.7102534</v>
      </c>
    </row>
    <row r="249" spans="17:20">
      <c r="Q249" s="44">
        <v>33167.9</v>
      </c>
      <c r="R249" s="44">
        <v>8590.4861</v>
      </c>
      <c r="S249" s="44">
        <f t="shared" si="34"/>
        <v>24577.4139</v>
      </c>
      <c r="T249" s="44">
        <v>201.87642335</v>
      </c>
    </row>
    <row r="250" spans="17:20">
      <c r="Q250" s="44">
        <v>34160.3</v>
      </c>
      <c r="R250" s="44">
        <v>8113.07125</v>
      </c>
      <c r="S250" s="44">
        <f t="shared" si="34"/>
        <v>26047.22875</v>
      </c>
      <c r="T250" s="44">
        <v>190.657174375</v>
      </c>
    </row>
    <row r="251" spans="17:20">
      <c r="Q251" s="44">
        <v>34706.9</v>
      </c>
      <c r="R251" s="44">
        <v>7479.33695</v>
      </c>
      <c r="S251" s="44">
        <f t="shared" si="34"/>
        <v>27227.56305</v>
      </c>
      <c r="T251" s="44">
        <v>175.764418325</v>
      </c>
    </row>
    <row r="252" spans="17:20">
      <c r="Q252" s="44">
        <v>36214.9</v>
      </c>
      <c r="R252" s="44">
        <v>7134.3353</v>
      </c>
      <c r="S252" s="44">
        <f t="shared" si="34"/>
        <v>29080.5647</v>
      </c>
      <c r="T252" s="44">
        <v>167.65687955</v>
      </c>
    </row>
    <row r="253" spans="17:20">
      <c r="Q253" s="44">
        <v>38290</v>
      </c>
      <c r="R253" s="44">
        <v>6968.78</v>
      </c>
      <c r="S253" s="44">
        <f t="shared" si="34"/>
        <v>31321.22</v>
      </c>
      <c r="T253" s="44">
        <v>163.76633</v>
      </c>
    </row>
    <row r="254" spans="17:20">
      <c r="Q254" s="44">
        <v>41653.5</v>
      </c>
      <c r="R254" s="44">
        <v>6747.867</v>
      </c>
      <c r="S254" s="44">
        <f t="shared" si="34"/>
        <v>34905.633</v>
      </c>
      <c r="T254" s="44">
        <v>158.5748745</v>
      </c>
    </row>
    <row r="255" spans="17:20">
      <c r="Q255" s="44">
        <v>41195.3</v>
      </c>
      <c r="R255" s="44">
        <v>6302.8809</v>
      </c>
      <c r="S255" s="44">
        <f t="shared" si="34"/>
        <v>34892.4191</v>
      </c>
      <c r="T255" s="44">
        <v>148.11770115</v>
      </c>
    </row>
    <row r="256" spans="17:20">
      <c r="Q256" s="44">
        <v>39704</v>
      </c>
      <c r="R256" s="44">
        <v>5479.152</v>
      </c>
      <c r="S256" s="44">
        <f t="shared" si="34"/>
        <v>34224.848</v>
      </c>
      <c r="T256" s="44">
        <v>128.760072</v>
      </c>
    </row>
    <row r="257" spans="17:20">
      <c r="Q257" s="44">
        <v>27100</v>
      </c>
      <c r="R257" s="44">
        <v>10311.55</v>
      </c>
      <c r="S257" s="44">
        <f t="shared" si="34"/>
        <v>16788.45</v>
      </c>
      <c r="T257" s="44">
        <v>241.29027</v>
      </c>
    </row>
    <row r="258" spans="17:20">
      <c r="Q258" s="44">
        <v>27262.6</v>
      </c>
      <c r="R258" s="44">
        <v>9432.8596</v>
      </c>
      <c r="S258" s="44">
        <f t="shared" ref="S258:S321" si="35">Q258-R258</f>
        <v>17829.7404</v>
      </c>
      <c r="T258" s="44">
        <v>220.72891464</v>
      </c>
    </row>
    <row r="259" spans="17:20">
      <c r="Q259" s="44">
        <v>27563.8</v>
      </c>
      <c r="R259" s="44">
        <v>9123.6178</v>
      </c>
      <c r="S259" s="44">
        <f t="shared" si="35"/>
        <v>18440.1822</v>
      </c>
      <c r="T259" s="44">
        <v>213.49265652</v>
      </c>
    </row>
    <row r="260" spans="17:20">
      <c r="Q260" s="44">
        <v>29023.4</v>
      </c>
      <c r="R260" s="44">
        <v>9258.4646</v>
      </c>
      <c r="S260" s="44">
        <f t="shared" si="35"/>
        <v>19764.9354</v>
      </c>
      <c r="T260" s="44">
        <v>216.64807164</v>
      </c>
    </row>
    <row r="261" spans="17:20">
      <c r="Q261" s="44">
        <v>29920.5</v>
      </c>
      <c r="R261" s="44">
        <v>8946.2295</v>
      </c>
      <c r="S261" s="44">
        <f t="shared" si="35"/>
        <v>20974.2705</v>
      </c>
      <c r="T261" s="44">
        <v>209.3417703</v>
      </c>
    </row>
    <row r="262" spans="17:20">
      <c r="Q262" s="44">
        <v>31024.6</v>
      </c>
      <c r="R262" s="44">
        <v>8981.6217</v>
      </c>
      <c r="S262" s="44">
        <f t="shared" si="35"/>
        <v>22042.9783</v>
      </c>
      <c r="T262" s="44">
        <v>210.16994778</v>
      </c>
    </row>
    <row r="263" spans="17:20">
      <c r="Q263" s="44">
        <v>32105.8</v>
      </c>
      <c r="R263" s="44">
        <v>8941.4653</v>
      </c>
      <c r="S263" s="44">
        <f t="shared" si="35"/>
        <v>23164.3347</v>
      </c>
      <c r="T263" s="44">
        <v>209.23028802</v>
      </c>
    </row>
    <row r="264" spans="17:20">
      <c r="Q264" s="44">
        <v>33101.1</v>
      </c>
      <c r="R264" s="44">
        <v>8573.1849</v>
      </c>
      <c r="S264" s="44">
        <f t="shared" si="35"/>
        <v>24527.9151</v>
      </c>
      <c r="T264" s="44">
        <v>200.61252666</v>
      </c>
    </row>
    <row r="265" spans="17:20">
      <c r="Q265" s="44">
        <v>33012.8</v>
      </c>
      <c r="R265" s="44">
        <v>7840.54</v>
      </c>
      <c r="S265" s="44">
        <f t="shared" si="35"/>
        <v>25172.26</v>
      </c>
      <c r="T265" s="44">
        <v>183.468636</v>
      </c>
    </row>
    <row r="266" spans="17:20">
      <c r="Q266" s="44">
        <v>32616</v>
      </c>
      <c r="R266" s="44">
        <v>7028.748</v>
      </c>
      <c r="S266" s="44">
        <f t="shared" si="35"/>
        <v>25587.252</v>
      </c>
      <c r="T266" s="44">
        <v>164.4727032</v>
      </c>
    </row>
    <row r="267" spans="17:20">
      <c r="Q267" s="44">
        <v>36333.2</v>
      </c>
      <c r="R267" s="44">
        <v>7157.6404</v>
      </c>
      <c r="S267" s="44">
        <f t="shared" si="35"/>
        <v>29175.5596</v>
      </c>
      <c r="T267" s="44">
        <v>167.48878536</v>
      </c>
    </row>
    <row r="268" spans="17:20">
      <c r="Q268" s="44">
        <v>37688.5</v>
      </c>
      <c r="R268" s="44">
        <v>6859.307</v>
      </c>
      <c r="S268" s="44">
        <f t="shared" si="35"/>
        <v>30829.193</v>
      </c>
      <c r="T268" s="44">
        <v>160.5077838</v>
      </c>
    </row>
    <row r="269" spans="17:20">
      <c r="Q269" s="44">
        <v>37456.1</v>
      </c>
      <c r="R269" s="44">
        <v>6067.8882</v>
      </c>
      <c r="S269" s="44">
        <f t="shared" si="35"/>
        <v>31388.2118</v>
      </c>
      <c r="T269" s="44">
        <v>141.98858388</v>
      </c>
    </row>
    <row r="270" spans="17:20">
      <c r="Q270" s="44">
        <v>36332.4</v>
      </c>
      <c r="R270" s="44">
        <v>5558.8572</v>
      </c>
      <c r="S270" s="44">
        <f t="shared" si="35"/>
        <v>30773.5428</v>
      </c>
      <c r="T270" s="44">
        <v>130.07725848</v>
      </c>
    </row>
    <row r="271" spans="17:20">
      <c r="Q271" s="44">
        <v>36865.6</v>
      </c>
      <c r="R271" s="44">
        <v>5087.4528</v>
      </c>
      <c r="S271" s="44">
        <f t="shared" si="35"/>
        <v>31778.1472</v>
      </c>
      <c r="T271" s="44">
        <v>119.04639552</v>
      </c>
    </row>
    <row r="272" spans="17:20">
      <c r="Q272" s="44">
        <v>37490.5</v>
      </c>
      <c r="R272" s="44">
        <v>14265.13525</v>
      </c>
      <c r="S272" s="44">
        <f t="shared" si="35"/>
        <v>23225.36475</v>
      </c>
      <c r="T272" s="44">
        <v>332.377651325</v>
      </c>
    </row>
    <row r="273" spans="17:20">
      <c r="Q273" s="44">
        <v>38416.48</v>
      </c>
      <c r="R273" s="44">
        <v>13292.10208</v>
      </c>
      <c r="S273" s="44">
        <f t="shared" si="35"/>
        <v>25124.37792</v>
      </c>
      <c r="T273" s="44">
        <v>309.705978464</v>
      </c>
    </row>
    <row r="274" spans="17:20">
      <c r="Q274" s="44">
        <v>36998.91</v>
      </c>
      <c r="R274" s="44">
        <v>12246.63921</v>
      </c>
      <c r="S274" s="44">
        <f t="shared" si="35"/>
        <v>24752.27079</v>
      </c>
      <c r="T274" s="44">
        <v>285.346693593</v>
      </c>
    </row>
    <row r="275" spans="17:20">
      <c r="Q275" s="44">
        <v>35605.4</v>
      </c>
      <c r="R275" s="44">
        <v>11358.1226</v>
      </c>
      <c r="S275" s="44">
        <f t="shared" si="35"/>
        <v>24247.2774</v>
      </c>
      <c r="T275" s="44">
        <v>264.64425658</v>
      </c>
    </row>
    <row r="276" spans="17:20">
      <c r="Q276" s="44">
        <v>32262.1</v>
      </c>
      <c r="R276" s="44">
        <v>9646.3679</v>
      </c>
      <c r="S276" s="44">
        <f t="shared" si="35"/>
        <v>22615.7321</v>
      </c>
      <c r="T276" s="44">
        <v>224.76037207</v>
      </c>
    </row>
    <row r="277" spans="17:20">
      <c r="Q277" s="44">
        <v>32971.8</v>
      </c>
      <c r="R277" s="44">
        <v>9545.3361</v>
      </c>
      <c r="S277" s="44">
        <f t="shared" si="35"/>
        <v>23426.4639</v>
      </c>
      <c r="T277" s="44">
        <v>222.40633113</v>
      </c>
    </row>
    <row r="278" spans="17:20">
      <c r="Q278" s="44">
        <v>32457.5</v>
      </c>
      <c r="R278" s="44">
        <v>9039.41375</v>
      </c>
      <c r="S278" s="44">
        <f t="shared" si="35"/>
        <v>23418.08625</v>
      </c>
      <c r="T278" s="44">
        <v>210.618340375</v>
      </c>
    </row>
    <row r="279" spans="17:20">
      <c r="Q279" s="44">
        <v>32412</v>
      </c>
      <c r="R279" s="44">
        <v>8394.708</v>
      </c>
      <c r="S279" s="44">
        <f t="shared" si="35"/>
        <v>24017.292</v>
      </c>
      <c r="T279" s="44">
        <v>195.5966964</v>
      </c>
    </row>
    <row r="280" spans="17:20">
      <c r="Q280" s="44">
        <v>37692.1</v>
      </c>
      <c r="R280" s="44">
        <v>8951.87375</v>
      </c>
      <c r="S280" s="44">
        <f t="shared" si="35"/>
        <v>28740.22625</v>
      </c>
      <c r="T280" s="44">
        <v>208.578658375</v>
      </c>
    </row>
    <row r="281" spans="17:20">
      <c r="Q281" s="44">
        <v>37635.6</v>
      </c>
      <c r="R281" s="44">
        <v>8110.4718</v>
      </c>
      <c r="S281" s="44">
        <f t="shared" si="35"/>
        <v>29525.1282</v>
      </c>
      <c r="T281" s="44">
        <v>188.97399294</v>
      </c>
    </row>
    <row r="282" spans="17:20">
      <c r="Q282" s="44">
        <v>40089.4</v>
      </c>
      <c r="R282" s="44">
        <v>7897.6118</v>
      </c>
      <c r="S282" s="44">
        <f t="shared" si="35"/>
        <v>32191.7882</v>
      </c>
      <c r="T282" s="44">
        <v>184.01435494</v>
      </c>
    </row>
    <row r="283" spans="17:20">
      <c r="Q283" s="44">
        <v>40340.1</v>
      </c>
      <c r="R283" s="44">
        <v>7341.8982</v>
      </c>
      <c r="S283" s="44">
        <f t="shared" si="35"/>
        <v>32998.2018</v>
      </c>
      <c r="T283" s="44">
        <v>171.06622806</v>
      </c>
    </row>
    <row r="284" spans="17:20">
      <c r="Q284" s="44">
        <v>39370.4</v>
      </c>
      <c r="R284" s="44">
        <v>6378.0048</v>
      </c>
      <c r="S284" s="44">
        <f t="shared" si="35"/>
        <v>32992.3952</v>
      </c>
      <c r="T284" s="44">
        <v>148.60751184</v>
      </c>
    </row>
    <row r="285" spans="17:20">
      <c r="Q285" s="44">
        <v>38779.8</v>
      </c>
      <c r="R285" s="44">
        <v>5933.3094</v>
      </c>
      <c r="S285" s="44">
        <f t="shared" si="35"/>
        <v>32846.4906</v>
      </c>
      <c r="T285" s="44">
        <v>138.24610902</v>
      </c>
    </row>
    <row r="286" spans="17:20">
      <c r="Q286" s="44">
        <v>40231.5</v>
      </c>
      <c r="R286" s="44">
        <v>5551.947</v>
      </c>
      <c r="S286" s="44">
        <f t="shared" si="35"/>
        <v>34679.553</v>
      </c>
      <c r="T286" s="44">
        <v>129.3603651</v>
      </c>
    </row>
    <row r="287" spans="17:20">
      <c r="Q287" s="44">
        <v>28180</v>
      </c>
      <c r="R287" s="44">
        <v>10722.49</v>
      </c>
      <c r="S287" s="44">
        <f t="shared" si="35"/>
        <v>17457.51</v>
      </c>
      <c r="T287" s="44">
        <v>238.039278</v>
      </c>
    </row>
    <row r="288" spans="17:20">
      <c r="Q288" s="44">
        <v>28501.25</v>
      </c>
      <c r="R288" s="44">
        <v>9861.4325</v>
      </c>
      <c r="S288" s="44">
        <f t="shared" si="35"/>
        <v>18639.8175</v>
      </c>
      <c r="T288" s="44">
        <v>218.9238015</v>
      </c>
    </row>
    <row r="289" spans="17:20">
      <c r="Q289" s="44">
        <v>30282.63</v>
      </c>
      <c r="R289" s="44">
        <v>10023.55053</v>
      </c>
      <c r="S289" s="44">
        <f t="shared" si="35"/>
        <v>20259.07947</v>
      </c>
      <c r="T289" s="44">
        <v>222.522821766</v>
      </c>
    </row>
    <row r="290" spans="17:20">
      <c r="Q290" s="44">
        <v>31202.6</v>
      </c>
      <c r="R290" s="44">
        <v>9953.6294</v>
      </c>
      <c r="S290" s="44">
        <f t="shared" si="35"/>
        <v>21248.9706</v>
      </c>
      <c r="T290" s="44">
        <v>220.97057268</v>
      </c>
    </row>
    <row r="291" spans="17:20">
      <c r="Q291" s="44">
        <v>30625.4</v>
      </c>
      <c r="R291" s="44">
        <v>9156.9946</v>
      </c>
      <c r="S291" s="44">
        <f t="shared" si="35"/>
        <v>21468.4054</v>
      </c>
      <c r="T291" s="44">
        <v>203.28528012</v>
      </c>
    </row>
    <row r="292" spans="17:20">
      <c r="Q292" s="44">
        <v>30656</v>
      </c>
      <c r="R292" s="44">
        <v>8874.912</v>
      </c>
      <c r="S292" s="44">
        <f t="shared" si="35"/>
        <v>21781.088</v>
      </c>
      <c r="T292" s="44">
        <v>197.0230464</v>
      </c>
    </row>
    <row r="293" spans="17:20">
      <c r="Q293" s="44">
        <v>31330.4</v>
      </c>
      <c r="R293" s="44">
        <v>8725.5164</v>
      </c>
      <c r="S293" s="44">
        <f t="shared" si="35"/>
        <v>22604.8836</v>
      </c>
      <c r="T293" s="44">
        <v>193.70646408</v>
      </c>
    </row>
    <row r="294" spans="17:20">
      <c r="Q294" s="44">
        <v>30860.5</v>
      </c>
      <c r="R294" s="44">
        <v>7992.8695</v>
      </c>
      <c r="S294" s="44">
        <f t="shared" si="35"/>
        <v>22867.6305</v>
      </c>
      <c r="T294" s="44">
        <v>177.4417029</v>
      </c>
    </row>
    <row r="295" spans="17:20">
      <c r="Q295" s="44">
        <v>32712.1</v>
      </c>
      <c r="R295" s="44">
        <v>7769.12375</v>
      </c>
      <c r="S295" s="44">
        <f t="shared" si="35"/>
        <v>24942.97625</v>
      </c>
      <c r="T295" s="44">
        <v>172.47454725</v>
      </c>
    </row>
    <row r="296" spans="17:20">
      <c r="Q296" s="44">
        <v>33300.9</v>
      </c>
      <c r="R296" s="44">
        <v>7176.34395</v>
      </c>
      <c r="S296" s="44">
        <f t="shared" si="35"/>
        <v>26124.55605</v>
      </c>
      <c r="T296" s="44">
        <v>159.31483569</v>
      </c>
    </row>
    <row r="297" spans="17:20">
      <c r="Q297" s="44">
        <v>38296.1</v>
      </c>
      <c r="R297" s="44">
        <v>7544.3317</v>
      </c>
      <c r="S297" s="44">
        <f t="shared" si="35"/>
        <v>30751.7683</v>
      </c>
      <c r="T297" s="44">
        <v>167.48416374</v>
      </c>
    </row>
    <row r="298" spans="17:20">
      <c r="Q298" s="44">
        <v>37932.3</v>
      </c>
      <c r="R298" s="44">
        <v>6903.6786</v>
      </c>
      <c r="S298" s="44">
        <f t="shared" si="35"/>
        <v>31028.6214</v>
      </c>
      <c r="T298" s="44">
        <v>153.26166492</v>
      </c>
    </row>
    <row r="299" spans="17:20">
      <c r="Q299" s="44">
        <v>36483.2</v>
      </c>
      <c r="R299" s="44">
        <v>5910.2784</v>
      </c>
      <c r="S299" s="44">
        <f t="shared" si="35"/>
        <v>30572.9216</v>
      </c>
      <c r="T299" s="44">
        <v>131.20818048</v>
      </c>
    </row>
    <row r="300" spans="17:20">
      <c r="Q300" s="44">
        <v>35534.7</v>
      </c>
      <c r="R300" s="44">
        <v>5436.8091</v>
      </c>
      <c r="S300" s="44">
        <f t="shared" si="35"/>
        <v>30097.8909</v>
      </c>
      <c r="T300" s="44">
        <v>120.69716202</v>
      </c>
    </row>
    <row r="301" spans="17:20">
      <c r="Q301" s="44">
        <v>34324.4</v>
      </c>
      <c r="R301" s="44">
        <v>4736.7672</v>
      </c>
      <c r="S301" s="44">
        <f t="shared" si="35"/>
        <v>29587.6328</v>
      </c>
      <c r="T301" s="44">
        <v>105.15623184</v>
      </c>
    </row>
    <row r="302" spans="17:20">
      <c r="Q302" s="44">
        <v>61.5</v>
      </c>
      <c r="R302" s="44">
        <v>23.40075</v>
      </c>
      <c r="S302" s="44">
        <f t="shared" si="35"/>
        <v>38.09925</v>
      </c>
      <c r="T302" s="44">
        <v>0.4832254875</v>
      </c>
    </row>
    <row r="303" spans="17:20">
      <c r="Q303" s="44">
        <v>4398.59</v>
      </c>
      <c r="R303" s="44">
        <v>1521.91214</v>
      </c>
      <c r="S303" s="44">
        <f t="shared" si="35"/>
        <v>2876.67786</v>
      </c>
      <c r="T303" s="44">
        <v>31.427485691</v>
      </c>
    </row>
    <row r="304" spans="17:20">
      <c r="Q304" s="44">
        <v>4666.69</v>
      </c>
      <c r="R304" s="44">
        <v>1544.67439</v>
      </c>
      <c r="S304" s="44">
        <f t="shared" si="35"/>
        <v>3122.01561</v>
      </c>
      <c r="T304" s="44">
        <v>31.8975261535</v>
      </c>
    </row>
    <row r="305" spans="17:20">
      <c r="Q305" s="44">
        <v>5233.7</v>
      </c>
      <c r="R305" s="44">
        <v>1669.5503</v>
      </c>
      <c r="S305" s="44">
        <f t="shared" si="35"/>
        <v>3564.1497</v>
      </c>
      <c r="T305" s="44">
        <v>34.476213695</v>
      </c>
    </row>
    <row r="306" spans="17:20">
      <c r="Q306" s="44">
        <v>5270.3</v>
      </c>
      <c r="R306" s="44">
        <v>1575.8197</v>
      </c>
      <c r="S306" s="44">
        <f t="shared" si="35"/>
        <v>3694.4803</v>
      </c>
      <c r="T306" s="44">
        <v>32.540676805</v>
      </c>
    </row>
    <row r="307" spans="17:20">
      <c r="Q307" s="44">
        <v>5643.2</v>
      </c>
      <c r="R307" s="44">
        <v>1633.7064</v>
      </c>
      <c r="S307" s="44">
        <f t="shared" si="35"/>
        <v>4009.4936</v>
      </c>
      <c r="T307" s="44">
        <v>33.73603716</v>
      </c>
    </row>
    <row r="308" spans="17:20">
      <c r="Q308" s="44">
        <v>5253.7</v>
      </c>
      <c r="R308" s="44">
        <v>1463.15545</v>
      </c>
      <c r="S308" s="44">
        <f t="shared" si="35"/>
        <v>3790.54455</v>
      </c>
      <c r="T308" s="44">
        <v>30.2141600425</v>
      </c>
    </row>
    <row r="309" spans="17:20">
      <c r="Q309" s="44">
        <v>5112.6</v>
      </c>
      <c r="R309" s="44">
        <v>1324.1634</v>
      </c>
      <c r="S309" s="44">
        <f t="shared" si="35"/>
        <v>3788.4366</v>
      </c>
      <c r="T309" s="44">
        <v>27.34397421</v>
      </c>
    </row>
    <row r="310" spans="17:20">
      <c r="Q310" s="44">
        <v>5617.2</v>
      </c>
      <c r="R310" s="44">
        <v>1334.085</v>
      </c>
      <c r="S310" s="44">
        <f t="shared" si="35"/>
        <v>4283.115</v>
      </c>
      <c r="T310" s="44">
        <v>27.54885525</v>
      </c>
    </row>
    <row r="311" spans="17:20">
      <c r="Q311" s="44">
        <v>5316.8</v>
      </c>
      <c r="R311" s="44">
        <v>1145.7704</v>
      </c>
      <c r="S311" s="44">
        <f t="shared" si="35"/>
        <v>4171.0296</v>
      </c>
      <c r="T311" s="44">
        <v>23.66015876</v>
      </c>
    </row>
    <row r="312" spans="17:20">
      <c r="Q312" s="44">
        <v>6109.6</v>
      </c>
      <c r="R312" s="44">
        <v>1203.5912</v>
      </c>
      <c r="S312" s="44">
        <f t="shared" si="35"/>
        <v>4906.0088</v>
      </c>
      <c r="T312" s="44">
        <v>24.85415828</v>
      </c>
    </row>
    <row r="313" spans="17:20">
      <c r="Q313" s="44">
        <v>4652.9</v>
      </c>
      <c r="R313" s="44">
        <v>846.8278</v>
      </c>
      <c r="S313" s="44">
        <f t="shared" si="35"/>
        <v>3806.0722</v>
      </c>
      <c r="T313" s="44">
        <v>17.48699407</v>
      </c>
    </row>
    <row r="314" spans="17:20">
      <c r="Q314" s="44">
        <v>4512.4</v>
      </c>
      <c r="R314" s="44">
        <v>731.0088</v>
      </c>
      <c r="S314" s="44">
        <f t="shared" si="35"/>
        <v>3781.3912</v>
      </c>
      <c r="T314" s="44">
        <v>15.09533172</v>
      </c>
    </row>
    <row r="315" spans="17:20">
      <c r="Q315" s="44">
        <v>5604.4</v>
      </c>
      <c r="R315" s="44">
        <v>857.4732</v>
      </c>
      <c r="S315" s="44">
        <f t="shared" si="35"/>
        <v>4746.9268</v>
      </c>
      <c r="T315" s="44">
        <v>17.70682158</v>
      </c>
    </row>
    <row r="316" spans="17:20">
      <c r="Q316" s="44">
        <v>5086</v>
      </c>
      <c r="R316" s="44">
        <v>701.868</v>
      </c>
      <c r="S316" s="44">
        <f t="shared" si="35"/>
        <v>4384.132</v>
      </c>
      <c r="T316" s="44">
        <v>14.4935742</v>
      </c>
    </row>
    <row r="317" spans="17:20">
      <c r="Q317" s="44">
        <v>10813.3</v>
      </c>
      <c r="R317" s="44">
        <v>4114.46065</v>
      </c>
      <c r="S317" s="44">
        <f t="shared" si="35"/>
        <v>6698.83935</v>
      </c>
      <c r="T317" s="44">
        <v>27.566886355</v>
      </c>
    </row>
    <row r="318" spans="17:20">
      <c r="Q318" s="44">
        <v>10883.57</v>
      </c>
      <c r="R318" s="44">
        <v>3765.71522</v>
      </c>
      <c r="S318" s="44">
        <f t="shared" si="35"/>
        <v>7117.85478</v>
      </c>
      <c r="T318" s="44">
        <v>25.230291974</v>
      </c>
    </row>
    <row r="319" spans="17:20">
      <c r="Q319" s="44">
        <v>11627.47</v>
      </c>
      <c r="R319" s="44">
        <v>3848.69257</v>
      </c>
      <c r="S319" s="44">
        <f t="shared" si="35"/>
        <v>7778.77743</v>
      </c>
      <c r="T319" s="44">
        <v>25.786240219</v>
      </c>
    </row>
    <row r="320" spans="17:20">
      <c r="Q320" s="44">
        <v>12577.7</v>
      </c>
      <c r="R320" s="44">
        <v>4012.2863</v>
      </c>
      <c r="S320" s="44">
        <f t="shared" si="35"/>
        <v>8565.4137</v>
      </c>
      <c r="T320" s="44">
        <v>26.88231821</v>
      </c>
    </row>
    <row r="321" spans="17:20">
      <c r="Q321" s="44">
        <v>12921.6</v>
      </c>
      <c r="R321" s="44">
        <v>3863.5584</v>
      </c>
      <c r="S321" s="44">
        <f t="shared" si="35"/>
        <v>9058.0416</v>
      </c>
      <c r="T321" s="44">
        <v>25.88584128</v>
      </c>
    </row>
    <row r="322" spans="17:20">
      <c r="Q322" s="44">
        <v>13169.1</v>
      </c>
      <c r="R322" s="44">
        <v>3812.45445</v>
      </c>
      <c r="S322" s="44">
        <f t="shared" ref="S322:S385" si="36">Q322-R322</f>
        <v>9356.64555</v>
      </c>
      <c r="T322" s="44">
        <v>25.543444815</v>
      </c>
    </row>
    <row r="323" spans="17:20">
      <c r="Q323" s="44">
        <v>13678.9</v>
      </c>
      <c r="R323" s="44">
        <v>3809.57365</v>
      </c>
      <c r="S323" s="44">
        <f t="shared" si="36"/>
        <v>9869.32635</v>
      </c>
      <c r="T323" s="44">
        <v>25.524143455</v>
      </c>
    </row>
    <row r="324" spans="17:20">
      <c r="Q324" s="44">
        <v>14073</v>
      </c>
      <c r="R324" s="44">
        <v>3644.907</v>
      </c>
      <c r="S324" s="44">
        <f t="shared" si="36"/>
        <v>10428.093</v>
      </c>
      <c r="T324" s="44">
        <v>24.4208769</v>
      </c>
    </row>
    <row r="325" spans="17:20">
      <c r="Q325" s="44">
        <v>11554.8</v>
      </c>
      <c r="R325" s="44">
        <v>2744.265</v>
      </c>
      <c r="S325" s="44">
        <f t="shared" si="36"/>
        <v>8810.535</v>
      </c>
      <c r="T325" s="44">
        <v>18.3865755</v>
      </c>
    </row>
    <row r="326" spans="17:20">
      <c r="Q326" s="44">
        <v>11678.5</v>
      </c>
      <c r="R326" s="44">
        <v>2516.71675</v>
      </c>
      <c r="S326" s="44">
        <f t="shared" si="36"/>
        <v>9161.78325</v>
      </c>
      <c r="T326" s="44">
        <v>16.862002225</v>
      </c>
    </row>
    <row r="327" spans="17:20">
      <c r="Q327" s="44">
        <v>11826.8</v>
      </c>
      <c r="R327" s="44">
        <v>2329.8796</v>
      </c>
      <c r="S327" s="44">
        <f t="shared" si="36"/>
        <v>9496.9204</v>
      </c>
      <c r="T327" s="44">
        <v>15.61019332</v>
      </c>
    </row>
    <row r="328" spans="17:20">
      <c r="Q328" s="44">
        <v>12383</v>
      </c>
      <c r="R328" s="44">
        <v>2253.706</v>
      </c>
      <c r="S328" s="44">
        <f t="shared" si="36"/>
        <v>10129.294</v>
      </c>
      <c r="T328" s="44">
        <v>15.0998302</v>
      </c>
    </row>
    <row r="329" spans="17:20">
      <c r="Q329" s="44">
        <v>12049.8</v>
      </c>
      <c r="R329" s="44">
        <v>1952.0676</v>
      </c>
      <c r="S329" s="44">
        <f t="shared" si="36"/>
        <v>10097.7324</v>
      </c>
      <c r="T329" s="44">
        <v>13.07885292</v>
      </c>
    </row>
    <row r="330" spans="17:20">
      <c r="Q330" s="44">
        <v>12180.2</v>
      </c>
      <c r="R330" s="44">
        <v>1863.5706</v>
      </c>
      <c r="S330" s="44">
        <f t="shared" si="36"/>
        <v>10316.6294</v>
      </c>
      <c r="T330" s="44">
        <v>12.48592302</v>
      </c>
    </row>
    <row r="331" spans="17:20">
      <c r="Q331" s="44">
        <v>12436.2</v>
      </c>
      <c r="R331" s="44">
        <v>1716.1956</v>
      </c>
      <c r="S331" s="44">
        <f t="shared" si="36"/>
        <v>10720.0044</v>
      </c>
      <c r="T331" s="44">
        <v>11.49851052</v>
      </c>
    </row>
    <row r="332" spans="17:20">
      <c r="Q332" s="44">
        <v>39776.6</v>
      </c>
      <c r="R332" s="44">
        <v>15134.9963</v>
      </c>
      <c r="S332" s="44">
        <f t="shared" si="36"/>
        <v>24641.6037</v>
      </c>
      <c r="T332" s="44">
        <v>105.9449741</v>
      </c>
    </row>
    <row r="333" spans="17:20">
      <c r="Q333" s="44">
        <v>39577.76</v>
      </c>
      <c r="R333" s="44">
        <v>13693.90496</v>
      </c>
      <c r="S333" s="44">
        <f t="shared" si="36"/>
        <v>25883.85504</v>
      </c>
      <c r="T333" s="44">
        <v>95.85733472</v>
      </c>
    </row>
    <row r="334" spans="17:20">
      <c r="Q334" s="44">
        <v>37519.75</v>
      </c>
      <c r="R334" s="44">
        <v>12419.03725</v>
      </c>
      <c r="S334" s="44">
        <f t="shared" si="36"/>
        <v>25100.71275</v>
      </c>
      <c r="T334" s="44">
        <v>86.93326075</v>
      </c>
    </row>
    <row r="335" spans="17:20">
      <c r="Q335" s="44">
        <v>36019</v>
      </c>
      <c r="R335" s="44">
        <v>11490.061</v>
      </c>
      <c r="S335" s="44">
        <f t="shared" si="36"/>
        <v>24528.939</v>
      </c>
      <c r="T335" s="44">
        <v>80.430427</v>
      </c>
    </row>
    <row r="336" spans="17:20">
      <c r="Q336" s="44">
        <v>35789.5</v>
      </c>
      <c r="R336" s="44">
        <v>10701.0605</v>
      </c>
      <c r="S336" s="44">
        <f t="shared" si="36"/>
        <v>25088.4395</v>
      </c>
      <c r="T336" s="44">
        <v>74.9074235</v>
      </c>
    </row>
    <row r="337" spans="17:20">
      <c r="Q337" s="44">
        <v>37042.1</v>
      </c>
      <c r="R337" s="44">
        <v>10723.68795</v>
      </c>
      <c r="S337" s="44">
        <f t="shared" si="36"/>
        <v>26318.41205</v>
      </c>
      <c r="T337" s="44">
        <v>75.06581565</v>
      </c>
    </row>
    <row r="338" spans="17:20">
      <c r="Q338" s="44">
        <v>39496.1</v>
      </c>
      <c r="R338" s="44">
        <v>10999.66385</v>
      </c>
      <c r="S338" s="44">
        <f t="shared" si="36"/>
        <v>28496.43615</v>
      </c>
      <c r="T338" s="44">
        <v>76.99764695</v>
      </c>
    </row>
    <row r="339" spans="17:20">
      <c r="Q339" s="44">
        <v>38350.7</v>
      </c>
      <c r="R339" s="44">
        <v>9932.8313</v>
      </c>
      <c r="S339" s="44">
        <f t="shared" si="36"/>
        <v>28417.8687</v>
      </c>
      <c r="T339" s="44">
        <v>69.5298191</v>
      </c>
    </row>
    <row r="340" spans="17:20">
      <c r="Q340" s="44">
        <v>36619.2</v>
      </c>
      <c r="R340" s="44">
        <v>8697.06</v>
      </c>
      <c r="S340" s="44">
        <f t="shared" si="36"/>
        <v>27922.14</v>
      </c>
      <c r="T340" s="44">
        <v>60.87942</v>
      </c>
    </row>
    <row r="341" spans="17:20">
      <c r="Q341" s="44">
        <v>38440.7</v>
      </c>
      <c r="R341" s="44">
        <v>8283.97085</v>
      </c>
      <c r="S341" s="44">
        <f t="shared" si="36"/>
        <v>30156.72915</v>
      </c>
      <c r="T341" s="44">
        <v>57.98779595</v>
      </c>
    </row>
    <row r="342" spans="17:20">
      <c r="Q342" s="44">
        <v>43949.4</v>
      </c>
      <c r="R342" s="44">
        <v>8658.0318</v>
      </c>
      <c r="S342" s="44">
        <f t="shared" si="36"/>
        <v>35291.3682</v>
      </c>
      <c r="T342" s="44">
        <v>60.6062226</v>
      </c>
    </row>
    <row r="343" spans="17:20">
      <c r="Q343" s="44">
        <v>43406.2</v>
      </c>
      <c r="R343" s="44">
        <v>7899.9284</v>
      </c>
      <c r="S343" s="44">
        <f t="shared" si="36"/>
        <v>35506.2716</v>
      </c>
      <c r="T343" s="44">
        <v>55.2994988</v>
      </c>
    </row>
    <row r="344" spans="17:20">
      <c r="Q344" s="44">
        <v>45682.6</v>
      </c>
      <c r="R344" s="44">
        <v>7400.58119999999</v>
      </c>
      <c r="S344" s="44">
        <f t="shared" si="36"/>
        <v>38282.0188</v>
      </c>
      <c r="T344" s="44">
        <v>51.8040683999999</v>
      </c>
    </row>
    <row r="345" spans="17:20">
      <c r="Q345" s="44">
        <v>45473.7</v>
      </c>
      <c r="R345" s="44">
        <v>6957.4761</v>
      </c>
      <c r="S345" s="44">
        <f t="shared" si="36"/>
        <v>38516.2239</v>
      </c>
      <c r="T345" s="44">
        <v>48.7023327</v>
      </c>
    </row>
    <row r="346" spans="17:20">
      <c r="Q346" s="44">
        <v>43472.6</v>
      </c>
      <c r="R346" s="44">
        <v>5999.2188</v>
      </c>
      <c r="S346" s="44">
        <f t="shared" si="36"/>
        <v>37473.3812</v>
      </c>
      <c r="T346" s="44">
        <v>41.9945316</v>
      </c>
    </row>
    <row r="347" spans="17:20">
      <c r="Q347" s="44">
        <v>6892.7</v>
      </c>
      <c r="R347" s="44">
        <v>2622.67235</v>
      </c>
      <c r="S347" s="44">
        <f t="shared" si="36"/>
        <v>4270.02765</v>
      </c>
      <c r="T347" s="44">
        <v>20.5879779475</v>
      </c>
    </row>
    <row r="348" spans="17:20">
      <c r="Q348" s="44">
        <v>7120.11</v>
      </c>
      <c r="R348" s="44">
        <v>2463.55806</v>
      </c>
      <c r="S348" s="44">
        <f t="shared" si="36"/>
        <v>4656.55194</v>
      </c>
      <c r="T348" s="44">
        <v>19.338930771</v>
      </c>
    </row>
    <row r="349" spans="17:20">
      <c r="Q349" s="44">
        <v>7698.14</v>
      </c>
      <c r="R349" s="44">
        <v>2548.08434</v>
      </c>
      <c r="S349" s="44">
        <f t="shared" si="36"/>
        <v>5150.05566</v>
      </c>
      <c r="T349" s="44">
        <v>20.002462069</v>
      </c>
    </row>
    <row r="350" spans="17:20">
      <c r="Q350" s="44">
        <v>8355.3</v>
      </c>
      <c r="R350" s="44">
        <v>2665.3407</v>
      </c>
      <c r="S350" s="44">
        <f t="shared" si="36"/>
        <v>5689.9593</v>
      </c>
      <c r="T350" s="44">
        <v>20.922924495</v>
      </c>
    </row>
    <row r="351" spans="17:20">
      <c r="Q351" s="44">
        <v>8154.7</v>
      </c>
      <c r="R351" s="44">
        <v>2438.2553</v>
      </c>
      <c r="S351" s="44">
        <f t="shared" si="36"/>
        <v>5716.4447</v>
      </c>
      <c r="T351" s="44">
        <v>19.140304105</v>
      </c>
    </row>
    <row r="352" spans="17:20">
      <c r="Q352" s="44">
        <v>7932.1</v>
      </c>
      <c r="R352" s="44">
        <v>2296.34295</v>
      </c>
      <c r="S352" s="44">
        <f t="shared" si="36"/>
        <v>5635.75705</v>
      </c>
      <c r="T352" s="44">
        <v>18.0262921575</v>
      </c>
    </row>
    <row r="353" spans="17:20">
      <c r="Q353" s="44">
        <v>8402.8</v>
      </c>
      <c r="R353" s="44">
        <v>2340.1798</v>
      </c>
      <c r="S353" s="44">
        <f t="shared" si="36"/>
        <v>6062.6202</v>
      </c>
      <c r="T353" s="44">
        <v>18.37041143</v>
      </c>
    </row>
    <row r="354" spans="17:20">
      <c r="Q354" s="44">
        <v>8675</v>
      </c>
      <c r="R354" s="44">
        <v>2246.825</v>
      </c>
      <c r="S354" s="44">
        <f t="shared" si="36"/>
        <v>6428.175</v>
      </c>
      <c r="T354" s="44">
        <v>17.63757625</v>
      </c>
    </row>
    <row r="355" spans="17:20">
      <c r="Q355" s="44">
        <v>9178.2</v>
      </c>
      <c r="R355" s="44">
        <v>2179.8225</v>
      </c>
      <c r="S355" s="44">
        <f t="shared" si="36"/>
        <v>6998.3775</v>
      </c>
      <c r="T355" s="44">
        <v>17.111606625</v>
      </c>
    </row>
    <row r="356" spans="17:20">
      <c r="Q356" s="44">
        <v>9694</v>
      </c>
      <c r="R356" s="44">
        <v>2089.057</v>
      </c>
      <c r="S356" s="44">
        <f t="shared" si="36"/>
        <v>7604.943</v>
      </c>
      <c r="T356" s="44">
        <v>16.39909745</v>
      </c>
    </row>
    <row r="357" spans="17:20">
      <c r="Q357" s="44">
        <v>10640.7</v>
      </c>
      <c r="R357" s="44">
        <v>2096.2179</v>
      </c>
      <c r="S357" s="44">
        <f t="shared" si="36"/>
        <v>8544.4821</v>
      </c>
      <c r="T357" s="44">
        <v>16.455310515</v>
      </c>
    </row>
    <row r="358" spans="17:20">
      <c r="Q358" s="44">
        <v>12082.5</v>
      </c>
      <c r="R358" s="44">
        <v>2199.015</v>
      </c>
      <c r="S358" s="44">
        <f t="shared" si="36"/>
        <v>9883.485</v>
      </c>
      <c r="T358" s="44">
        <v>17.26226775</v>
      </c>
    </row>
    <row r="359" spans="17:20">
      <c r="Q359" s="44">
        <v>12017.8</v>
      </c>
      <c r="R359" s="44">
        <v>1946.8836</v>
      </c>
      <c r="S359" s="44">
        <f t="shared" si="36"/>
        <v>10070.9164</v>
      </c>
      <c r="T359" s="44">
        <v>15.28303626</v>
      </c>
    </row>
    <row r="360" spans="17:20">
      <c r="Q360" s="44">
        <v>12246.1</v>
      </c>
      <c r="R360" s="44">
        <v>1873.6533</v>
      </c>
      <c r="S360" s="44">
        <f t="shared" si="36"/>
        <v>10372.4467</v>
      </c>
      <c r="T360" s="44">
        <v>14.708178405</v>
      </c>
    </row>
    <row r="361" spans="17:20">
      <c r="Q361" s="44">
        <v>12742.1</v>
      </c>
      <c r="R361" s="44">
        <v>1758.4098</v>
      </c>
      <c r="S361" s="44">
        <f t="shared" si="36"/>
        <v>10983.6902</v>
      </c>
      <c r="T361" s="44">
        <v>13.80351693</v>
      </c>
    </row>
    <row r="362" spans="17:20">
      <c r="Q362" s="44">
        <v>11705.8</v>
      </c>
      <c r="R362" s="44">
        <v>4454.0569</v>
      </c>
      <c r="S362" s="44">
        <f t="shared" si="36"/>
        <v>7251.7431</v>
      </c>
      <c r="T362" s="44">
        <v>37.85948365</v>
      </c>
    </row>
    <row r="363" spans="17:20">
      <c r="Q363" s="44">
        <v>11730.39</v>
      </c>
      <c r="R363" s="44">
        <v>4058.71494</v>
      </c>
      <c r="S363" s="44">
        <f t="shared" si="36"/>
        <v>7671.67506</v>
      </c>
      <c r="T363" s="44">
        <v>34.49907699</v>
      </c>
    </row>
    <row r="364" spans="17:20">
      <c r="Q364" s="44">
        <v>11949.64</v>
      </c>
      <c r="R364" s="44">
        <v>3955.33084</v>
      </c>
      <c r="S364" s="44">
        <f t="shared" si="36"/>
        <v>7994.30916</v>
      </c>
      <c r="T364" s="44">
        <v>33.62031214</v>
      </c>
    </row>
    <row r="365" spans="17:20">
      <c r="Q365" s="44">
        <v>12431.5</v>
      </c>
      <c r="R365" s="44">
        <v>3965.6485</v>
      </c>
      <c r="S365" s="44">
        <f t="shared" si="36"/>
        <v>8465.8515</v>
      </c>
      <c r="T365" s="44">
        <v>33.70801225</v>
      </c>
    </row>
    <row r="366" spans="17:20">
      <c r="Q366" s="44">
        <v>12131.4</v>
      </c>
      <c r="R366" s="44">
        <v>3627.2886</v>
      </c>
      <c r="S366" s="44">
        <f t="shared" si="36"/>
        <v>8504.1114</v>
      </c>
      <c r="T366" s="44">
        <v>30.8319531</v>
      </c>
    </row>
    <row r="367" spans="17:20">
      <c r="Q367" s="44">
        <v>12313.4</v>
      </c>
      <c r="R367" s="44">
        <v>3564.7293</v>
      </c>
      <c r="S367" s="44">
        <f t="shared" si="36"/>
        <v>8748.6707</v>
      </c>
      <c r="T367" s="44">
        <v>30.30019905</v>
      </c>
    </row>
    <row r="368" spans="17:20">
      <c r="Q368" s="44">
        <v>12498.1</v>
      </c>
      <c r="R368" s="44">
        <v>3480.72085</v>
      </c>
      <c r="S368" s="44">
        <f t="shared" si="36"/>
        <v>9017.37915</v>
      </c>
      <c r="T368" s="44">
        <v>29.586127225</v>
      </c>
    </row>
    <row r="369" spans="17:20">
      <c r="Q369" s="44">
        <v>12699.9</v>
      </c>
      <c r="R369" s="44">
        <v>3289.2741</v>
      </c>
      <c r="S369" s="44">
        <f t="shared" si="36"/>
        <v>9410.6259</v>
      </c>
      <c r="T369" s="44">
        <v>27.95882985</v>
      </c>
    </row>
    <row r="370" spans="17:20">
      <c r="Q370" s="44">
        <v>14039.8</v>
      </c>
      <c r="R370" s="44">
        <v>3334.4525</v>
      </c>
      <c r="S370" s="44">
        <f t="shared" si="36"/>
        <v>10705.3475</v>
      </c>
      <c r="T370" s="44">
        <v>28.34284625</v>
      </c>
    </row>
    <row r="371" spans="17:20">
      <c r="Q371" s="44">
        <v>14782.5</v>
      </c>
      <c r="R371" s="44">
        <v>3185.62875</v>
      </c>
      <c r="S371" s="44">
        <f t="shared" si="36"/>
        <v>11596.87125</v>
      </c>
      <c r="T371" s="44">
        <v>27.077844375</v>
      </c>
    </row>
    <row r="372" spans="17:20">
      <c r="Q372" s="44">
        <v>16085.1</v>
      </c>
      <c r="R372" s="44">
        <v>3168.7647</v>
      </c>
      <c r="S372" s="44">
        <f t="shared" si="36"/>
        <v>12916.3353</v>
      </c>
      <c r="T372" s="44">
        <v>26.93449995</v>
      </c>
    </row>
    <row r="373" spans="17:20">
      <c r="Q373" s="44">
        <v>18975.7</v>
      </c>
      <c r="R373" s="44">
        <v>3453.5774</v>
      </c>
      <c r="S373" s="44">
        <f t="shared" si="36"/>
        <v>15522.1226</v>
      </c>
      <c r="T373" s="44">
        <v>29.3554079</v>
      </c>
    </row>
    <row r="374" spans="17:20">
      <c r="Q374" s="44">
        <v>19148.1</v>
      </c>
      <c r="R374" s="44">
        <v>3101.9922</v>
      </c>
      <c r="S374" s="44">
        <f t="shared" si="36"/>
        <v>16046.1078</v>
      </c>
      <c r="T374" s="44">
        <v>26.3669337</v>
      </c>
    </row>
    <row r="375" spans="17:20">
      <c r="Q375" s="44">
        <v>19124.9</v>
      </c>
      <c r="R375" s="44">
        <v>2926.1097</v>
      </c>
      <c r="S375" s="44">
        <f t="shared" si="36"/>
        <v>16198.7903</v>
      </c>
      <c r="T375" s="44">
        <v>24.87193245</v>
      </c>
    </row>
    <row r="376" spans="17:20">
      <c r="Q376" s="44">
        <v>18509.1</v>
      </c>
      <c r="R376" s="44">
        <v>2554.2558</v>
      </c>
      <c r="S376" s="44">
        <f t="shared" si="36"/>
        <v>15954.8442</v>
      </c>
      <c r="T376" s="44">
        <v>21.7111743</v>
      </c>
    </row>
    <row r="377" spans="17:20">
      <c r="Q377" s="44">
        <v>112.5</v>
      </c>
      <c r="R377" s="44">
        <v>42.80625</v>
      </c>
      <c r="S377" s="44">
        <f t="shared" si="36"/>
        <v>69.69375</v>
      </c>
      <c r="T377" s="44">
        <v>0.24827625</v>
      </c>
    </row>
    <row r="378" spans="17:20">
      <c r="Q378" s="44">
        <v>109.35</v>
      </c>
      <c r="R378" s="44">
        <v>37.8351</v>
      </c>
      <c r="S378" s="44">
        <f t="shared" si="36"/>
        <v>71.5149</v>
      </c>
      <c r="T378" s="44">
        <v>0.21944358</v>
      </c>
    </row>
    <row r="379" spans="17:20">
      <c r="Q379" s="44">
        <v>122.59</v>
      </c>
      <c r="R379" s="44">
        <v>40.57729</v>
      </c>
      <c r="S379" s="44">
        <f t="shared" si="36"/>
        <v>82.01271</v>
      </c>
      <c r="T379" s="44">
        <v>0.235348282</v>
      </c>
    </row>
    <row r="380" spans="17:20">
      <c r="Q380" s="44">
        <v>141.9</v>
      </c>
      <c r="R380" s="44">
        <v>45.2661</v>
      </c>
      <c r="S380" s="44">
        <f t="shared" si="36"/>
        <v>96.6339</v>
      </c>
      <c r="T380" s="44">
        <v>0.26254338</v>
      </c>
    </row>
    <row r="381" spans="17:20">
      <c r="Q381" s="44">
        <v>155.8</v>
      </c>
      <c r="R381" s="44">
        <v>46.5842</v>
      </c>
      <c r="S381" s="44">
        <f t="shared" si="36"/>
        <v>109.2158</v>
      </c>
      <c r="T381" s="44">
        <v>0.27018836</v>
      </c>
    </row>
    <row r="382" spans="17:20">
      <c r="Q382" s="44">
        <v>129.2</v>
      </c>
      <c r="R382" s="44">
        <v>37.4034</v>
      </c>
      <c r="S382" s="44">
        <f t="shared" si="36"/>
        <v>91.7966</v>
      </c>
      <c r="T382" s="44">
        <v>0.21693972</v>
      </c>
    </row>
    <row r="383" spans="17:20">
      <c r="Q383" s="44">
        <v>130.1</v>
      </c>
      <c r="R383" s="44">
        <v>36.23285</v>
      </c>
      <c r="S383" s="44">
        <f t="shared" si="36"/>
        <v>93.86715</v>
      </c>
      <c r="T383" s="44">
        <v>0.21015053</v>
      </c>
    </row>
    <row r="384" spans="17:20">
      <c r="Q384" s="44">
        <v>130.1</v>
      </c>
      <c r="R384" s="44">
        <v>33.6959</v>
      </c>
      <c r="S384" s="44">
        <f t="shared" si="36"/>
        <v>96.4041</v>
      </c>
      <c r="T384" s="44">
        <v>0.19543622</v>
      </c>
    </row>
    <row r="385" spans="17:20">
      <c r="Q385" s="44">
        <v>113.9</v>
      </c>
      <c r="R385" s="44">
        <v>27.05125</v>
      </c>
      <c r="S385" s="44">
        <f t="shared" si="36"/>
        <v>86.84875</v>
      </c>
      <c r="T385" s="44">
        <v>0.15689725</v>
      </c>
    </row>
    <row r="386" spans="17:20">
      <c r="Q386" s="44">
        <v>111.7</v>
      </c>
      <c r="R386" s="44">
        <v>24.07135</v>
      </c>
      <c r="S386" s="44">
        <f t="shared" ref="S386:S449" si="37">Q386-R386</f>
        <v>87.62865</v>
      </c>
      <c r="T386" s="44">
        <v>0.13961383</v>
      </c>
    </row>
    <row r="387" spans="17:20">
      <c r="Q387" s="44">
        <v>130</v>
      </c>
      <c r="R387" s="44">
        <v>25.61</v>
      </c>
      <c r="S387" s="44">
        <f t="shared" si="37"/>
        <v>104.39</v>
      </c>
      <c r="T387" s="44">
        <v>0.148538</v>
      </c>
    </row>
    <row r="388" spans="17:20">
      <c r="Q388" s="44">
        <v>148.1</v>
      </c>
      <c r="R388" s="44">
        <v>26.9542</v>
      </c>
      <c r="S388" s="44">
        <f t="shared" si="37"/>
        <v>121.1458</v>
      </c>
      <c r="T388" s="44">
        <v>0.15633436</v>
      </c>
    </row>
    <row r="389" spans="17:20">
      <c r="Q389" s="44">
        <v>195.1</v>
      </c>
      <c r="R389" s="44">
        <v>31.6062</v>
      </c>
      <c r="S389" s="44">
        <f t="shared" si="37"/>
        <v>163.4938</v>
      </c>
      <c r="T389" s="44">
        <v>0.18331596</v>
      </c>
    </row>
    <row r="390" spans="17:20">
      <c r="Q390" s="44">
        <v>214.6</v>
      </c>
      <c r="R390" s="44">
        <v>32.8338</v>
      </c>
      <c r="S390" s="44">
        <f t="shared" si="37"/>
        <v>181.7662</v>
      </c>
      <c r="T390" s="44">
        <v>0.19043604</v>
      </c>
    </row>
    <row r="391" spans="17:20">
      <c r="Q391" s="44">
        <v>229.7</v>
      </c>
      <c r="R391" s="44">
        <v>31.6986</v>
      </c>
      <c r="S391" s="44">
        <f t="shared" si="37"/>
        <v>198.0014</v>
      </c>
      <c r="T391" s="44">
        <v>0.18385188</v>
      </c>
    </row>
    <row r="392" spans="17:20">
      <c r="Q392" s="44">
        <v>5592.5</v>
      </c>
      <c r="R392" s="44">
        <v>2127.94625</v>
      </c>
      <c r="S392" s="44">
        <f t="shared" si="37"/>
        <v>3464.55375</v>
      </c>
      <c r="T392" s="44">
        <v>73.414145625</v>
      </c>
    </row>
    <row r="393" spans="17:20">
      <c r="Q393" s="44">
        <v>5726.71</v>
      </c>
      <c r="R393" s="44">
        <v>1981.44166</v>
      </c>
      <c r="S393" s="44">
        <f t="shared" si="37"/>
        <v>3745.26834</v>
      </c>
      <c r="T393" s="44">
        <v>68.35973727</v>
      </c>
    </row>
    <row r="394" spans="17:20">
      <c r="Q394" s="44">
        <v>6255</v>
      </c>
      <c r="R394" s="44">
        <v>2070.405</v>
      </c>
      <c r="S394" s="44">
        <f t="shared" si="37"/>
        <v>4184.595</v>
      </c>
      <c r="T394" s="44">
        <v>71.4289725</v>
      </c>
    </row>
    <row r="395" spans="17:20">
      <c r="Q395" s="44">
        <v>6749.2</v>
      </c>
      <c r="R395" s="44">
        <v>2152.9948</v>
      </c>
      <c r="S395" s="44">
        <f t="shared" si="37"/>
        <v>4596.2052</v>
      </c>
      <c r="T395" s="44">
        <v>74.2783206</v>
      </c>
    </row>
    <row r="396" spans="17:20">
      <c r="Q396" s="44">
        <v>6708.4</v>
      </c>
      <c r="R396" s="44">
        <v>2005.8116</v>
      </c>
      <c r="S396" s="44">
        <f t="shared" si="37"/>
        <v>4702.5884</v>
      </c>
      <c r="T396" s="44">
        <v>69.2005002</v>
      </c>
    </row>
    <row r="397" spans="17:20">
      <c r="Q397" s="44">
        <v>6623.5</v>
      </c>
      <c r="R397" s="44">
        <v>1917.50325</v>
      </c>
      <c r="S397" s="44">
        <f t="shared" si="37"/>
        <v>4705.99675</v>
      </c>
      <c r="T397" s="44">
        <v>66.153862125</v>
      </c>
    </row>
    <row r="398" spans="17:20">
      <c r="Q398" s="44">
        <v>6733.6</v>
      </c>
      <c r="R398" s="44">
        <v>1875.3076</v>
      </c>
      <c r="S398" s="44">
        <f t="shared" si="37"/>
        <v>4858.2924</v>
      </c>
      <c r="T398" s="44">
        <v>64.6981122</v>
      </c>
    </row>
    <row r="399" spans="17:20">
      <c r="Q399" s="44">
        <v>6626.4</v>
      </c>
      <c r="R399" s="44">
        <v>1716.2376</v>
      </c>
      <c r="S399" s="44">
        <f t="shared" si="37"/>
        <v>4910.1624</v>
      </c>
      <c r="T399" s="44">
        <v>59.2101972</v>
      </c>
    </row>
    <row r="400" spans="17:20">
      <c r="Q400" s="44">
        <v>7315.6</v>
      </c>
      <c r="R400" s="44">
        <v>1737.455</v>
      </c>
      <c r="S400" s="44">
        <f t="shared" si="37"/>
        <v>5578.145</v>
      </c>
      <c r="T400" s="44">
        <v>59.9421975</v>
      </c>
    </row>
    <row r="401" spans="17:20">
      <c r="Q401" s="44">
        <v>7255</v>
      </c>
      <c r="R401" s="44">
        <v>1563.4525</v>
      </c>
      <c r="S401" s="44">
        <f t="shared" si="37"/>
        <v>5691.5475</v>
      </c>
      <c r="T401" s="44">
        <v>53.93911125</v>
      </c>
    </row>
    <row r="402" spans="17:20">
      <c r="Q402" s="44">
        <v>7760.2</v>
      </c>
      <c r="R402" s="44">
        <v>1528.7594</v>
      </c>
      <c r="S402" s="44">
        <f t="shared" si="37"/>
        <v>6231.4406</v>
      </c>
      <c r="T402" s="44">
        <v>52.7421993</v>
      </c>
    </row>
    <row r="403" spans="17:20">
      <c r="Q403" s="44">
        <v>7738.3</v>
      </c>
      <c r="R403" s="44">
        <v>1408.3706</v>
      </c>
      <c r="S403" s="44">
        <f t="shared" si="37"/>
        <v>6329.9294</v>
      </c>
      <c r="T403" s="44">
        <v>48.5887857</v>
      </c>
    </row>
    <row r="404" spans="17:20">
      <c r="Q404" s="44">
        <v>7695.5</v>
      </c>
      <c r="R404" s="44">
        <v>1246.671</v>
      </c>
      <c r="S404" s="44">
        <f t="shared" si="37"/>
        <v>6448.829</v>
      </c>
      <c r="T404" s="44">
        <v>43.0101495</v>
      </c>
    </row>
    <row r="405" spans="17:20">
      <c r="Q405" s="44">
        <v>7701.2</v>
      </c>
      <c r="R405" s="44">
        <v>1178.2836</v>
      </c>
      <c r="S405" s="44">
        <f t="shared" si="37"/>
        <v>6522.9164</v>
      </c>
      <c r="T405" s="44">
        <v>40.6507842</v>
      </c>
    </row>
    <row r="406" spans="17:20">
      <c r="Q406" s="44">
        <v>7823.2</v>
      </c>
      <c r="R406" s="44">
        <v>1079.6016</v>
      </c>
      <c r="S406" s="44">
        <f t="shared" si="37"/>
        <v>6743.5984</v>
      </c>
      <c r="T406" s="44">
        <v>37.2462552</v>
      </c>
    </row>
    <row r="407" spans="17:20">
      <c r="Q407" s="44">
        <v>3515.8</v>
      </c>
      <c r="R407" s="44">
        <v>1337.7619</v>
      </c>
      <c r="S407" s="44">
        <f t="shared" si="37"/>
        <v>2178.0381</v>
      </c>
      <c r="T407" s="44">
        <v>46.01900936</v>
      </c>
    </row>
    <row r="408" spans="17:20">
      <c r="Q408" s="44">
        <v>3567.87</v>
      </c>
      <c r="R408" s="44">
        <v>1234.48302</v>
      </c>
      <c r="S408" s="44">
        <f t="shared" si="37"/>
        <v>2333.38698</v>
      </c>
      <c r="T408" s="44">
        <v>42.466215888</v>
      </c>
    </row>
    <row r="409" spans="17:20">
      <c r="Q409" s="44">
        <v>3676.64</v>
      </c>
      <c r="R409" s="44">
        <v>1216.96784</v>
      </c>
      <c r="S409" s="44">
        <f t="shared" si="37"/>
        <v>2459.67216</v>
      </c>
      <c r="T409" s="44">
        <v>41.863693696</v>
      </c>
    </row>
    <row r="410" spans="17:20">
      <c r="Q410" s="44">
        <v>3792.3</v>
      </c>
      <c r="R410" s="44">
        <v>1209.7437</v>
      </c>
      <c r="S410" s="44">
        <f t="shared" si="37"/>
        <v>2582.5563</v>
      </c>
      <c r="T410" s="44">
        <v>41.61518328</v>
      </c>
    </row>
    <row r="411" spans="17:20">
      <c r="Q411" s="44">
        <v>3688.5</v>
      </c>
      <c r="R411" s="44">
        <v>1102.8615</v>
      </c>
      <c r="S411" s="44">
        <f t="shared" si="37"/>
        <v>2585.6385</v>
      </c>
      <c r="T411" s="44">
        <v>37.9384356</v>
      </c>
    </row>
    <row r="412" spans="17:20">
      <c r="Q412" s="44">
        <v>3930.2</v>
      </c>
      <c r="R412" s="44">
        <v>1137.7929</v>
      </c>
      <c r="S412" s="44">
        <f t="shared" si="37"/>
        <v>2792.4071</v>
      </c>
      <c r="T412" s="44">
        <v>39.14007576</v>
      </c>
    </row>
    <row r="413" spans="17:20">
      <c r="Q413" s="44">
        <v>3898.1</v>
      </c>
      <c r="R413" s="44">
        <v>1085.62085</v>
      </c>
      <c r="S413" s="44">
        <f t="shared" si="37"/>
        <v>2812.47915</v>
      </c>
      <c r="T413" s="44">
        <v>37.34535724</v>
      </c>
    </row>
    <row r="414" spans="17:20">
      <c r="Q414" s="44">
        <v>3852.3</v>
      </c>
      <c r="R414" s="44">
        <v>997.7457</v>
      </c>
      <c r="S414" s="44">
        <f t="shared" si="37"/>
        <v>2854.5543</v>
      </c>
      <c r="T414" s="44">
        <v>34.32245208</v>
      </c>
    </row>
    <row r="415" spans="17:20">
      <c r="Q415" s="44">
        <v>4122</v>
      </c>
      <c r="R415" s="44">
        <v>978.975</v>
      </c>
      <c r="S415" s="44">
        <f t="shared" si="37"/>
        <v>3143.025</v>
      </c>
      <c r="T415" s="44">
        <v>33.67674</v>
      </c>
    </row>
    <row r="416" spans="17:20">
      <c r="Q416" s="44">
        <v>4183.8</v>
      </c>
      <c r="R416" s="44">
        <v>901.6089</v>
      </c>
      <c r="S416" s="44">
        <f t="shared" si="37"/>
        <v>3282.1911</v>
      </c>
      <c r="T416" s="44">
        <v>31.01534616</v>
      </c>
    </row>
    <row r="417" spans="17:20">
      <c r="Q417" s="44">
        <v>4480</v>
      </c>
      <c r="R417" s="44">
        <v>882.56</v>
      </c>
      <c r="S417" s="44">
        <f t="shared" si="37"/>
        <v>3597.44</v>
      </c>
      <c r="T417" s="44">
        <v>30.360064</v>
      </c>
    </row>
    <row r="418" spans="17:20">
      <c r="Q418" s="44">
        <v>5320.8</v>
      </c>
      <c r="R418" s="44">
        <v>968.3856</v>
      </c>
      <c r="S418" s="44">
        <f t="shared" si="37"/>
        <v>4352.4144</v>
      </c>
      <c r="T418" s="44">
        <v>33.31246464</v>
      </c>
    </row>
    <row r="419" spans="17:20">
      <c r="Q419" s="44">
        <v>5810.3</v>
      </c>
      <c r="R419" s="44">
        <v>941.268599999999</v>
      </c>
      <c r="S419" s="44">
        <f t="shared" si="37"/>
        <v>4869.0314</v>
      </c>
      <c r="T419" s="44">
        <v>32.37963984</v>
      </c>
    </row>
    <row r="420" spans="17:20">
      <c r="Q420" s="44">
        <v>6130</v>
      </c>
      <c r="R420" s="44">
        <v>937.89</v>
      </c>
      <c r="S420" s="44">
        <f t="shared" si="37"/>
        <v>5192.11</v>
      </c>
      <c r="T420" s="44">
        <v>32.263416</v>
      </c>
    </row>
    <row r="421" spans="17:20">
      <c r="Q421" s="44">
        <v>6718.5</v>
      </c>
      <c r="R421" s="44">
        <v>927.153</v>
      </c>
      <c r="S421" s="44">
        <f t="shared" si="37"/>
        <v>5791.347</v>
      </c>
      <c r="T421" s="44">
        <v>31.8940632</v>
      </c>
    </row>
    <row r="422" spans="17:20">
      <c r="Q422" s="44">
        <v>226.3</v>
      </c>
      <c r="R422" s="44">
        <v>86.10715</v>
      </c>
      <c r="S422" s="44">
        <f t="shared" si="37"/>
        <v>140.19285</v>
      </c>
      <c r="T422" s="44">
        <v>2.7554288</v>
      </c>
    </row>
    <row r="423" spans="17:20">
      <c r="Q423" s="44">
        <v>229.91</v>
      </c>
      <c r="R423" s="44">
        <v>79.54886</v>
      </c>
      <c r="S423" s="44">
        <f t="shared" si="37"/>
        <v>150.36114</v>
      </c>
      <c r="T423" s="44">
        <v>2.54556352</v>
      </c>
    </row>
    <row r="424" spans="17:20">
      <c r="Q424" s="44">
        <v>242.22</v>
      </c>
      <c r="R424" s="44">
        <v>80.17482</v>
      </c>
      <c r="S424" s="44">
        <f t="shared" si="37"/>
        <v>162.04518</v>
      </c>
      <c r="T424" s="44">
        <v>2.56559424</v>
      </c>
    </row>
    <row r="425" spans="17:20">
      <c r="Q425" s="44">
        <v>251.9</v>
      </c>
      <c r="R425" s="44">
        <v>80.3561</v>
      </c>
      <c r="S425" s="44">
        <f t="shared" si="37"/>
        <v>171.5439</v>
      </c>
      <c r="T425" s="44">
        <v>2.5713952</v>
      </c>
    </row>
    <row r="426" spans="17:20">
      <c r="Q426" s="44">
        <v>268.5</v>
      </c>
      <c r="R426" s="44">
        <v>80.2815</v>
      </c>
      <c r="S426" s="44">
        <f t="shared" si="37"/>
        <v>188.2185</v>
      </c>
      <c r="T426" s="44">
        <v>2.569008</v>
      </c>
    </row>
    <row r="427" spans="17:20">
      <c r="Q427" s="44">
        <v>269.3</v>
      </c>
      <c r="R427" s="44">
        <v>77.96235</v>
      </c>
      <c r="S427" s="44">
        <f t="shared" si="37"/>
        <v>191.33765</v>
      </c>
      <c r="T427" s="44">
        <v>2.4947952</v>
      </c>
    </row>
    <row r="428" spans="17:20">
      <c r="Q428" s="44">
        <v>278.6</v>
      </c>
      <c r="R428" s="44">
        <v>77.5901</v>
      </c>
      <c r="S428" s="44">
        <f t="shared" si="37"/>
        <v>201.0099</v>
      </c>
      <c r="T428" s="44">
        <v>2.4828832</v>
      </c>
    </row>
    <row r="429" spans="17:20">
      <c r="Q429" s="44">
        <v>299.8</v>
      </c>
      <c r="R429" s="44">
        <v>77.6482</v>
      </c>
      <c r="S429" s="44">
        <f t="shared" si="37"/>
        <v>222.1518</v>
      </c>
      <c r="T429" s="44">
        <v>2.4847424</v>
      </c>
    </row>
    <row r="430" spans="17:20">
      <c r="Q430" s="44">
        <v>317.5</v>
      </c>
      <c r="R430" s="44">
        <v>75.40625</v>
      </c>
      <c r="S430" s="44">
        <f t="shared" si="37"/>
        <v>242.09375</v>
      </c>
      <c r="T430" s="44">
        <v>2.413</v>
      </c>
    </row>
    <row r="431" spans="17:20">
      <c r="Q431" s="44">
        <v>305.7</v>
      </c>
      <c r="R431" s="44">
        <v>65.87835</v>
      </c>
      <c r="S431" s="44">
        <f t="shared" si="37"/>
        <v>239.82165</v>
      </c>
      <c r="T431" s="44">
        <v>2.1081072</v>
      </c>
    </row>
    <row r="432" spans="17:20">
      <c r="Q432" s="44">
        <v>149.4</v>
      </c>
      <c r="R432" s="44">
        <v>29.4318</v>
      </c>
      <c r="S432" s="44">
        <f t="shared" si="37"/>
        <v>119.9682</v>
      </c>
      <c r="T432" s="44">
        <v>0.9418176</v>
      </c>
    </row>
    <row r="433" spans="17:20">
      <c r="Q433" s="44">
        <v>175.6</v>
      </c>
      <c r="R433" s="44">
        <v>31.9592</v>
      </c>
      <c r="S433" s="44">
        <f t="shared" si="37"/>
        <v>143.6408</v>
      </c>
      <c r="T433" s="44">
        <v>1.0226944</v>
      </c>
    </row>
    <row r="434" spans="17:20">
      <c r="Q434" s="44">
        <v>149.3</v>
      </c>
      <c r="R434" s="44">
        <v>24.1866</v>
      </c>
      <c r="S434" s="44">
        <f t="shared" si="37"/>
        <v>125.1134</v>
      </c>
      <c r="T434" s="44">
        <v>0.7739712</v>
      </c>
    </row>
    <row r="435" spans="17:20">
      <c r="Q435" s="44">
        <v>144.5</v>
      </c>
      <c r="R435" s="44">
        <v>22.1085</v>
      </c>
      <c r="S435" s="44">
        <f t="shared" si="37"/>
        <v>122.3915</v>
      </c>
      <c r="T435" s="44">
        <v>0.707472</v>
      </c>
    </row>
    <row r="436" spans="17:20">
      <c r="Q436" s="44">
        <v>159.9</v>
      </c>
      <c r="R436" s="44">
        <v>22.0662</v>
      </c>
      <c r="S436" s="44">
        <f t="shared" si="37"/>
        <v>137.8338</v>
      </c>
      <c r="T436" s="44">
        <v>0.7061184</v>
      </c>
    </row>
    <row r="437" spans="17:20">
      <c r="Q437" s="44">
        <v>863.6</v>
      </c>
      <c r="R437" s="44">
        <v>328.5998</v>
      </c>
      <c r="S437" s="44">
        <f t="shared" si="37"/>
        <v>535.0002</v>
      </c>
      <c r="T437" s="44">
        <v>11.86245278</v>
      </c>
    </row>
    <row r="438" spans="17:20">
      <c r="Q438" s="44">
        <v>805.02</v>
      </c>
      <c r="R438" s="44">
        <v>278.53692</v>
      </c>
      <c r="S438" s="44">
        <f t="shared" si="37"/>
        <v>526.48308</v>
      </c>
      <c r="T438" s="44">
        <v>10.055182812</v>
      </c>
    </row>
    <row r="439" spans="17:20">
      <c r="Q439" s="44">
        <v>884.45</v>
      </c>
      <c r="R439" s="44">
        <v>292.75295</v>
      </c>
      <c r="S439" s="44">
        <f t="shared" si="37"/>
        <v>591.69705</v>
      </c>
      <c r="T439" s="44">
        <v>10.568381495</v>
      </c>
    </row>
    <row r="440" spans="17:20">
      <c r="Q440" s="44">
        <v>779.5</v>
      </c>
      <c r="R440" s="44">
        <v>248.6605</v>
      </c>
      <c r="S440" s="44">
        <f t="shared" si="37"/>
        <v>530.8395</v>
      </c>
      <c r="T440" s="44">
        <v>8.97664405</v>
      </c>
    </row>
    <row r="441" spans="17:20">
      <c r="Q441" s="44">
        <v>1032.3</v>
      </c>
      <c r="R441" s="44">
        <v>308.6577</v>
      </c>
      <c r="S441" s="44">
        <f t="shared" si="37"/>
        <v>723.6423</v>
      </c>
      <c r="T441" s="44">
        <v>11.14254297</v>
      </c>
    </row>
    <row r="442" spans="17:20">
      <c r="Q442" s="44">
        <v>1032.4</v>
      </c>
      <c r="R442" s="44">
        <v>298.8798</v>
      </c>
      <c r="S442" s="44">
        <f t="shared" si="37"/>
        <v>733.5202</v>
      </c>
      <c r="T442" s="44">
        <v>10.78956078</v>
      </c>
    </row>
    <row r="443" spans="17:20">
      <c r="Q443" s="44">
        <v>933.9</v>
      </c>
      <c r="R443" s="44">
        <v>260.09115</v>
      </c>
      <c r="S443" s="44">
        <f t="shared" si="37"/>
        <v>673.80885</v>
      </c>
      <c r="T443" s="44">
        <v>9.389290515</v>
      </c>
    </row>
    <row r="444" spans="17:20">
      <c r="Q444" s="44">
        <v>1064.5</v>
      </c>
      <c r="R444" s="44">
        <v>275.7055</v>
      </c>
      <c r="S444" s="44">
        <f t="shared" si="37"/>
        <v>788.7945</v>
      </c>
      <c r="T444" s="44">
        <v>9.95296855</v>
      </c>
    </row>
    <row r="445" spans="17:20">
      <c r="Q445" s="44">
        <v>1150.7</v>
      </c>
      <c r="R445" s="44">
        <v>273.29125</v>
      </c>
      <c r="S445" s="44">
        <f t="shared" si="37"/>
        <v>877.40875</v>
      </c>
      <c r="T445" s="44">
        <v>9.865814125</v>
      </c>
    </row>
    <row r="446" spans="17:20">
      <c r="Q446" s="44">
        <v>1143.1</v>
      </c>
      <c r="R446" s="44">
        <v>246.33805</v>
      </c>
      <c r="S446" s="44">
        <f t="shared" si="37"/>
        <v>896.76195</v>
      </c>
      <c r="T446" s="44">
        <v>8.892803605</v>
      </c>
    </row>
    <row r="447" spans="17:20">
      <c r="Q447" s="44">
        <v>1284.4</v>
      </c>
      <c r="R447" s="44">
        <v>253.0268</v>
      </c>
      <c r="S447" s="44">
        <f t="shared" si="37"/>
        <v>1031.3732</v>
      </c>
      <c r="T447" s="44">
        <v>9.13426748</v>
      </c>
    </row>
    <row r="448" spans="17:20">
      <c r="Q448" s="44">
        <v>1181.8</v>
      </c>
      <c r="R448" s="44">
        <v>215.0876</v>
      </c>
      <c r="S448" s="44">
        <f t="shared" si="37"/>
        <v>966.7124</v>
      </c>
      <c r="T448" s="44">
        <v>7.76466236</v>
      </c>
    </row>
    <row r="449" spans="17:20">
      <c r="Q449" s="44">
        <v>1231</v>
      </c>
      <c r="R449" s="44">
        <v>199.422</v>
      </c>
      <c r="S449" s="44">
        <f t="shared" si="37"/>
        <v>1031.578</v>
      </c>
      <c r="T449" s="44">
        <v>7.1991342</v>
      </c>
    </row>
    <row r="450" spans="17:20">
      <c r="Q450" s="44">
        <v>1512.7</v>
      </c>
      <c r="R450" s="44">
        <v>231.4431</v>
      </c>
      <c r="S450" s="44">
        <f t="shared" ref="S450:S466" si="38">Q450-R450</f>
        <v>1281.2569</v>
      </c>
      <c r="T450" s="44">
        <v>8.35509591</v>
      </c>
    </row>
    <row r="451" spans="17:20">
      <c r="Q451" s="44">
        <v>1403.2</v>
      </c>
      <c r="R451" s="44">
        <v>193.6416</v>
      </c>
      <c r="S451" s="44">
        <f t="shared" si="38"/>
        <v>1209.5584</v>
      </c>
      <c r="T451" s="44">
        <v>6.99046176</v>
      </c>
    </row>
    <row r="452" spans="17:20">
      <c r="Q452" s="44">
        <v>2913.5</v>
      </c>
      <c r="R452" s="44">
        <v>1108.58675</v>
      </c>
      <c r="S452" s="44">
        <f t="shared" si="38"/>
        <v>1804.91325</v>
      </c>
      <c r="T452" s="44">
        <v>38.689677575</v>
      </c>
    </row>
    <row r="453" spans="17:20">
      <c r="Q453" s="44">
        <v>2857.86</v>
      </c>
      <c r="R453" s="44">
        <v>988.81956</v>
      </c>
      <c r="S453" s="44">
        <f t="shared" si="38"/>
        <v>1869.04044</v>
      </c>
      <c r="T453" s="44">
        <v>34.509802644</v>
      </c>
    </row>
    <row r="454" spans="17:20">
      <c r="Q454" s="44">
        <v>2964.56</v>
      </c>
      <c r="R454" s="44">
        <v>981.26936</v>
      </c>
      <c r="S454" s="44">
        <f t="shared" si="38"/>
        <v>1983.29064</v>
      </c>
      <c r="T454" s="44">
        <v>34.246300664</v>
      </c>
    </row>
    <row r="455" spans="17:20">
      <c r="Q455" s="44">
        <v>3527.8</v>
      </c>
      <c r="R455" s="44">
        <v>1125.3682</v>
      </c>
      <c r="S455" s="44">
        <f t="shared" si="38"/>
        <v>2402.4318</v>
      </c>
      <c r="T455" s="44">
        <v>39.27535018</v>
      </c>
    </row>
    <row r="456" spans="17:20">
      <c r="Q456" s="44">
        <v>3869</v>
      </c>
      <c r="R456" s="44">
        <v>1156.831</v>
      </c>
      <c r="S456" s="44">
        <f t="shared" si="38"/>
        <v>2712.169</v>
      </c>
      <c r="T456" s="44">
        <v>40.3734019</v>
      </c>
    </row>
    <row r="457" spans="17:20">
      <c r="Q457" s="44">
        <v>4707.6</v>
      </c>
      <c r="R457" s="44">
        <v>1362.8502</v>
      </c>
      <c r="S457" s="44">
        <f t="shared" si="38"/>
        <v>3344.7498</v>
      </c>
      <c r="T457" s="44">
        <v>47.56347198</v>
      </c>
    </row>
    <row r="458" spans="17:20">
      <c r="Q458" s="44">
        <v>5080.8</v>
      </c>
      <c r="R458" s="44">
        <v>1415.0028</v>
      </c>
      <c r="S458" s="44">
        <f t="shared" si="38"/>
        <v>3665.7972</v>
      </c>
      <c r="T458" s="44">
        <v>49.38359772</v>
      </c>
    </row>
    <row r="459" spans="17:20">
      <c r="Q459" s="44">
        <v>5567.6</v>
      </c>
      <c r="R459" s="44">
        <v>1442.0084</v>
      </c>
      <c r="S459" s="44">
        <f t="shared" si="38"/>
        <v>4125.5916</v>
      </c>
      <c r="T459" s="44">
        <v>50.32609316</v>
      </c>
    </row>
    <row r="460" spans="17:20">
      <c r="Q460" s="44">
        <v>6266.7</v>
      </c>
      <c r="R460" s="44">
        <v>1488.34125</v>
      </c>
      <c r="S460" s="44">
        <f t="shared" si="38"/>
        <v>4778.35875</v>
      </c>
      <c r="T460" s="44">
        <v>51.943109625</v>
      </c>
    </row>
    <row r="461" spans="17:20">
      <c r="Q461" s="44">
        <v>5961.8</v>
      </c>
      <c r="R461" s="44">
        <v>1284.7679</v>
      </c>
      <c r="S461" s="44">
        <f t="shared" si="38"/>
        <v>4677.0321</v>
      </c>
      <c r="T461" s="44">
        <v>44.83839971</v>
      </c>
    </row>
    <row r="462" spans="17:20">
      <c r="Q462" s="44">
        <v>6397.8</v>
      </c>
      <c r="R462" s="44">
        <v>1260.3666</v>
      </c>
      <c r="S462" s="44">
        <f t="shared" si="38"/>
        <v>5137.4334</v>
      </c>
      <c r="T462" s="44">
        <v>43.98679434</v>
      </c>
    </row>
    <row r="463" spans="17:20">
      <c r="Q463" s="44">
        <v>5675.5</v>
      </c>
      <c r="R463" s="44">
        <v>1032.941</v>
      </c>
      <c r="S463" s="44">
        <f t="shared" si="38"/>
        <v>4642.559</v>
      </c>
      <c r="T463" s="44">
        <v>36.0496409</v>
      </c>
    </row>
    <row r="464" spans="17:20">
      <c r="Q464" s="44">
        <v>7221</v>
      </c>
      <c r="R464" s="44">
        <v>1169.802</v>
      </c>
      <c r="S464" s="44">
        <f t="shared" si="38"/>
        <v>6051.198</v>
      </c>
      <c r="T464" s="44">
        <v>40.8260898</v>
      </c>
    </row>
    <row r="465" spans="17:20">
      <c r="Q465" s="44">
        <v>6355.7</v>
      </c>
      <c r="R465" s="44">
        <v>972.4221</v>
      </c>
      <c r="S465" s="44">
        <f t="shared" si="38"/>
        <v>5383.2779</v>
      </c>
      <c r="T465" s="44">
        <v>33.93753129</v>
      </c>
    </row>
    <row r="466" spans="17:20">
      <c r="Q466" s="44">
        <v>6139</v>
      </c>
      <c r="R466" s="44">
        <v>847.182</v>
      </c>
      <c r="S466" s="44">
        <f t="shared" si="38"/>
        <v>5291.818</v>
      </c>
      <c r="T466" s="44">
        <v>29.5666518</v>
      </c>
    </row>
  </sheetData>
  <pageMargins left="0.75" right="0.75" top="1" bottom="1" header="0.5" footer="0.5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5"/>
  <dimension ref="A1:T466"/>
  <sheetViews>
    <sheetView zoomScale="50" zoomScaleNormal="50" workbookViewId="0">
      <selection activeCell="A68" sqref="A68:A98"/>
    </sheetView>
  </sheetViews>
  <sheetFormatPr defaultColWidth="8.72727272727273" defaultRowHeight="14"/>
  <cols>
    <col min="1" max="17" width="8.72727272727273" style="44"/>
    <col min="18" max="18" width="9.54545454545454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234</v>
      </c>
      <c r="R1" s="44" t="s">
        <v>186</v>
      </c>
      <c r="S1" s="44" t="s">
        <v>184</v>
      </c>
      <c r="T1" s="44" t="s">
        <v>245</v>
      </c>
    </row>
    <row r="2" spans="1:20">
      <c r="A2" s="44" t="s">
        <v>193</v>
      </c>
      <c r="B2" s="44">
        <v>2835.4</v>
      </c>
      <c r="C2" s="44">
        <v>2736.18</v>
      </c>
      <c r="D2" s="44">
        <v>2662.84</v>
      </c>
      <c r="E2" s="44">
        <v>2596.4</v>
      </c>
      <c r="F2" s="44">
        <v>2524.9</v>
      </c>
      <c r="G2" s="44">
        <v>2544.6</v>
      </c>
      <c r="H2" s="44">
        <v>2128.4</v>
      </c>
      <c r="I2" s="44">
        <v>1838.1</v>
      </c>
      <c r="J2" s="44">
        <v>1382.4</v>
      </c>
      <c r="K2" s="44">
        <v>990.7</v>
      </c>
      <c r="L2" s="44">
        <v>974.8</v>
      </c>
      <c r="M2" s="44">
        <v>832.2</v>
      </c>
      <c r="N2" s="44">
        <v>847.5</v>
      </c>
      <c r="O2" s="44">
        <v>774</v>
      </c>
      <c r="P2" s="44">
        <v>744.5</v>
      </c>
      <c r="Q2" s="44" cm="1">
        <f t="array" ref="Q2:Q466">_xlfn.TOCOL(B2:P32,0,FALSE)</f>
        <v>2835.4</v>
      </c>
      <c r="R2" s="44" cm="1">
        <f t="array" ref="R2:R466">_xlfn.TOCOL(B35:P65,0,FALSE)</f>
        <v>1756.5303</v>
      </c>
      <c r="S2" s="44">
        <f t="shared" ref="S2:S65" si="0">Q2-R2</f>
        <v>1078.8697</v>
      </c>
      <c r="T2" s="44" cm="1">
        <f t="array" ref="T2:T466">_xlfn.TOCOL(B68:P98,0,FALSE)</f>
        <v>5.884376505</v>
      </c>
    </row>
    <row r="3" spans="1:20">
      <c r="A3" s="44" t="s">
        <v>194</v>
      </c>
      <c r="B3" s="44">
        <v>1978.4</v>
      </c>
      <c r="C3" s="44">
        <v>2105.05</v>
      </c>
      <c r="D3" s="44">
        <v>2315.5</v>
      </c>
      <c r="E3" s="44">
        <v>2542.4</v>
      </c>
      <c r="F3" s="44">
        <v>2748</v>
      </c>
      <c r="G3" s="44">
        <v>2887.5</v>
      </c>
      <c r="H3" s="44">
        <v>2793.2</v>
      </c>
      <c r="I3" s="44">
        <v>2805.3</v>
      </c>
      <c r="J3" s="44">
        <v>2294.5</v>
      </c>
      <c r="K3" s="44">
        <v>2331</v>
      </c>
      <c r="L3" s="44">
        <v>2432.8</v>
      </c>
      <c r="M3" s="44">
        <v>2232.6</v>
      </c>
      <c r="N3" s="44">
        <v>2150.9</v>
      </c>
      <c r="O3" s="44">
        <v>2176.6</v>
      </c>
      <c r="P3" s="44">
        <v>2182.1</v>
      </c>
      <c r="Q3" s="44">
        <v>2736.18</v>
      </c>
      <c r="R3" s="44">
        <v>1789.46172</v>
      </c>
      <c r="S3" s="44">
        <f t="shared" si="0"/>
        <v>946.71828</v>
      </c>
      <c r="T3" s="44">
        <v>5.994696762</v>
      </c>
    </row>
    <row r="4" spans="1:20">
      <c r="A4" s="44" t="s">
        <v>195</v>
      </c>
      <c r="B4" s="44">
        <v>34922.4</v>
      </c>
      <c r="C4" s="44">
        <v>33106.43</v>
      </c>
      <c r="D4" s="44">
        <v>35668.28</v>
      </c>
      <c r="E4" s="44">
        <v>38528.8</v>
      </c>
      <c r="F4" s="44">
        <v>37206.4</v>
      </c>
      <c r="G4" s="44">
        <v>38694.7</v>
      </c>
      <c r="H4" s="44">
        <v>37804.7</v>
      </c>
      <c r="I4" s="44">
        <v>38560.8</v>
      </c>
      <c r="J4" s="44">
        <v>39653.2</v>
      </c>
      <c r="K4" s="44">
        <v>38463.6</v>
      </c>
      <c r="L4" s="44">
        <v>39466.6</v>
      </c>
      <c r="M4" s="44">
        <v>39861.3</v>
      </c>
      <c r="N4" s="44">
        <v>37827.3</v>
      </c>
      <c r="O4" s="44">
        <v>38886.5</v>
      </c>
      <c r="P4" s="44">
        <v>39018.7</v>
      </c>
      <c r="Q4" s="44">
        <v>2662.84</v>
      </c>
      <c r="R4" s="44">
        <v>1781.43996</v>
      </c>
      <c r="S4" s="44">
        <f t="shared" si="0"/>
        <v>881.40004</v>
      </c>
      <c r="T4" s="44">
        <v>5.967823866</v>
      </c>
    </row>
    <row r="5" spans="1:20">
      <c r="A5" s="44" t="s">
        <v>196</v>
      </c>
      <c r="B5" s="44">
        <v>6216.9</v>
      </c>
      <c r="C5" s="44">
        <v>5694.68</v>
      </c>
      <c r="D5" s="44">
        <v>6282.1</v>
      </c>
      <c r="E5" s="44">
        <v>7295.8</v>
      </c>
      <c r="F5" s="44">
        <v>9294.5</v>
      </c>
      <c r="G5" s="44">
        <v>9461.8</v>
      </c>
      <c r="H5" s="44">
        <v>8857.7</v>
      </c>
      <c r="I5" s="44">
        <v>9377.5</v>
      </c>
      <c r="J5" s="44">
        <v>10502.8</v>
      </c>
      <c r="K5" s="44">
        <v>10202.5</v>
      </c>
      <c r="L5" s="44">
        <v>12129</v>
      </c>
      <c r="M5" s="44">
        <v>13347.7</v>
      </c>
      <c r="N5" s="44">
        <v>16009.8</v>
      </c>
      <c r="O5" s="44">
        <v>15529.5</v>
      </c>
      <c r="P5" s="44">
        <v>15619.7</v>
      </c>
      <c r="Q5" s="44">
        <v>2596.4</v>
      </c>
      <c r="R5" s="44">
        <v>1768.1484</v>
      </c>
      <c r="S5" s="44">
        <f t="shared" si="0"/>
        <v>828.2516</v>
      </c>
      <c r="T5" s="44">
        <v>5.92329714</v>
      </c>
    </row>
    <row r="6" spans="1:20">
      <c r="A6" s="44" t="s">
        <v>197</v>
      </c>
      <c r="B6" s="44">
        <v>4334.5</v>
      </c>
      <c r="C6" s="44">
        <v>4304.61</v>
      </c>
      <c r="D6" s="44">
        <v>4735.49</v>
      </c>
      <c r="E6" s="44">
        <v>5075.5</v>
      </c>
      <c r="F6" s="44">
        <v>4940.5</v>
      </c>
      <c r="G6" s="44">
        <v>5033.7</v>
      </c>
      <c r="H6" s="44">
        <v>4580.7</v>
      </c>
      <c r="I6" s="44">
        <v>4851</v>
      </c>
      <c r="J6" s="44">
        <v>4416.3</v>
      </c>
      <c r="K6" s="44">
        <v>4835.4</v>
      </c>
      <c r="L6" s="44">
        <v>5194.4</v>
      </c>
      <c r="M6" s="44">
        <v>5347</v>
      </c>
      <c r="N6" s="44">
        <v>5402.3</v>
      </c>
      <c r="O6" s="44">
        <v>5496.8</v>
      </c>
      <c r="P6" s="44">
        <v>5929.1</v>
      </c>
      <c r="Q6" s="44">
        <v>2524.9</v>
      </c>
      <c r="R6" s="44">
        <v>1769.9549</v>
      </c>
      <c r="S6" s="44">
        <f t="shared" si="0"/>
        <v>754.9451</v>
      </c>
      <c r="T6" s="44">
        <v>5.929348915</v>
      </c>
    </row>
    <row r="7" spans="1:20">
      <c r="A7" s="44" t="s">
        <v>198</v>
      </c>
      <c r="B7" s="44">
        <v>38250.1</v>
      </c>
      <c r="C7" s="44">
        <v>38976.85</v>
      </c>
      <c r="D7" s="44">
        <v>39152.2</v>
      </c>
      <c r="E7" s="44">
        <v>40352.6</v>
      </c>
      <c r="F7" s="44">
        <v>41015.5</v>
      </c>
      <c r="G7" s="44">
        <v>41490.6</v>
      </c>
      <c r="H7" s="44">
        <v>44726.9</v>
      </c>
      <c r="I7" s="44">
        <v>45998.6</v>
      </c>
      <c r="J7" s="44">
        <v>41490.7</v>
      </c>
      <c r="K7" s="44">
        <v>39582.2</v>
      </c>
      <c r="L7" s="44">
        <v>41205.1</v>
      </c>
      <c r="M7" s="44">
        <v>45820.2</v>
      </c>
      <c r="N7" s="44">
        <v>43483.4</v>
      </c>
      <c r="O7" s="44">
        <v>43352.9</v>
      </c>
      <c r="P7" s="44">
        <v>45061.2</v>
      </c>
      <c r="Q7" s="44">
        <v>2544.6</v>
      </c>
      <c r="R7" s="44">
        <v>1807.9383</v>
      </c>
      <c r="S7" s="44">
        <f t="shared" si="0"/>
        <v>736.6617</v>
      </c>
      <c r="T7" s="44">
        <v>6.056593305</v>
      </c>
    </row>
    <row r="8" spans="1:20">
      <c r="A8" s="44" t="s">
        <v>199</v>
      </c>
      <c r="B8" s="44">
        <v>15928.8</v>
      </c>
      <c r="C8" s="44">
        <v>14638.57</v>
      </c>
      <c r="D8" s="44">
        <v>15302.79</v>
      </c>
      <c r="E8" s="44">
        <v>16282.1</v>
      </c>
      <c r="F8" s="44">
        <v>15241.3</v>
      </c>
      <c r="G8" s="44">
        <v>15018</v>
      </c>
      <c r="H8" s="44">
        <v>16527.1</v>
      </c>
      <c r="I8" s="44">
        <v>15105.8</v>
      </c>
      <c r="J8" s="44">
        <v>15846</v>
      </c>
      <c r="K8" s="44">
        <v>16233.4</v>
      </c>
      <c r="L8" s="44">
        <v>17363.4</v>
      </c>
      <c r="M8" s="44">
        <v>17426.4</v>
      </c>
      <c r="N8" s="44">
        <v>16126.1</v>
      </c>
      <c r="O8" s="44">
        <v>15577.8</v>
      </c>
      <c r="P8" s="44">
        <v>16006.4</v>
      </c>
      <c r="Q8" s="44">
        <v>2128.4</v>
      </c>
      <c r="R8" s="44">
        <v>1535.6406</v>
      </c>
      <c r="S8" s="44">
        <f t="shared" si="0"/>
        <v>592.7594</v>
      </c>
      <c r="T8" s="44">
        <v>5.14439601</v>
      </c>
    </row>
    <row r="9" spans="1:20">
      <c r="A9" s="44" t="s">
        <v>200</v>
      </c>
      <c r="B9" s="44">
        <v>12886.5</v>
      </c>
      <c r="C9" s="44">
        <v>13079.8</v>
      </c>
      <c r="D9" s="44">
        <v>13715.93</v>
      </c>
      <c r="E9" s="44">
        <v>14658.9</v>
      </c>
      <c r="F9" s="44">
        <v>14158.5</v>
      </c>
      <c r="G9" s="44">
        <v>13940.1</v>
      </c>
      <c r="H9" s="44">
        <v>14546.1</v>
      </c>
      <c r="I9" s="44">
        <v>15085.2</v>
      </c>
      <c r="J9" s="44">
        <v>16901</v>
      </c>
      <c r="K9" s="44">
        <v>16124.7</v>
      </c>
      <c r="L9" s="44">
        <v>16488</v>
      </c>
      <c r="M9" s="44">
        <v>18097.4</v>
      </c>
      <c r="N9" s="44">
        <v>15078.7</v>
      </c>
      <c r="O9" s="44">
        <v>15213.2</v>
      </c>
      <c r="P9" s="44">
        <v>14348.1</v>
      </c>
      <c r="Q9" s="44">
        <v>1838.1</v>
      </c>
      <c r="R9" s="44">
        <v>1362.0321</v>
      </c>
      <c r="S9" s="44">
        <f t="shared" si="0"/>
        <v>476.0679</v>
      </c>
      <c r="T9" s="44">
        <v>4.562807535</v>
      </c>
    </row>
    <row r="10" spans="1:20">
      <c r="A10" s="44" t="s">
        <v>201</v>
      </c>
      <c r="B10" s="44">
        <v>1305.2</v>
      </c>
      <c r="C10" s="44">
        <v>1307.93</v>
      </c>
      <c r="D10" s="44">
        <v>1420</v>
      </c>
      <c r="E10" s="44">
        <v>1183.2</v>
      </c>
      <c r="F10" s="44">
        <v>1100.5</v>
      </c>
      <c r="G10" s="44">
        <v>1010.1</v>
      </c>
      <c r="H10" s="44">
        <v>955.4</v>
      </c>
      <c r="I10" s="44">
        <v>851.7</v>
      </c>
      <c r="J10" s="44">
        <v>632.3</v>
      </c>
      <c r="K10" s="44">
        <v>615.8</v>
      </c>
      <c r="L10" s="44">
        <v>558.6</v>
      </c>
      <c r="M10" s="44">
        <v>515</v>
      </c>
      <c r="N10" s="44">
        <v>566</v>
      </c>
      <c r="O10" s="44">
        <v>545.2</v>
      </c>
      <c r="P10" s="44">
        <v>450.4</v>
      </c>
      <c r="Q10" s="44">
        <v>1382.4</v>
      </c>
      <c r="R10" s="44">
        <v>1054.08</v>
      </c>
      <c r="S10" s="44">
        <f t="shared" si="0"/>
        <v>328.32</v>
      </c>
      <c r="T10" s="44">
        <v>3.531168</v>
      </c>
    </row>
    <row r="11" spans="1:20">
      <c r="A11" s="44" t="s">
        <v>202</v>
      </c>
      <c r="B11" s="44">
        <v>32160.4</v>
      </c>
      <c r="C11" s="44">
        <v>32707.13</v>
      </c>
      <c r="D11" s="44">
        <v>34741.91</v>
      </c>
      <c r="E11" s="44">
        <v>36024.3</v>
      </c>
      <c r="F11" s="44">
        <v>31689.5</v>
      </c>
      <c r="G11" s="44">
        <v>31785.5</v>
      </c>
      <c r="H11" s="44">
        <v>30599.6</v>
      </c>
      <c r="I11" s="44">
        <v>30122.6</v>
      </c>
      <c r="J11" s="44">
        <v>29550.3</v>
      </c>
      <c r="K11" s="44">
        <v>28750</v>
      </c>
      <c r="L11" s="44">
        <v>30561.3</v>
      </c>
      <c r="M11" s="44">
        <v>29859</v>
      </c>
      <c r="N11" s="44">
        <v>31041.2</v>
      </c>
      <c r="O11" s="44">
        <v>32245.3</v>
      </c>
      <c r="P11" s="44">
        <v>33080.3</v>
      </c>
      <c r="Q11" s="44">
        <v>990.7</v>
      </c>
      <c r="R11" s="44">
        <v>777.20415</v>
      </c>
      <c r="S11" s="44">
        <f t="shared" si="0"/>
        <v>213.49585</v>
      </c>
      <c r="T11" s="44">
        <v>2.6036339025</v>
      </c>
    </row>
    <row r="12" spans="1:20">
      <c r="A12" s="44" t="s">
        <v>203</v>
      </c>
      <c r="B12" s="44">
        <v>12352.3</v>
      </c>
      <c r="C12" s="44">
        <v>11895.25</v>
      </c>
      <c r="D12" s="44">
        <v>12416.43</v>
      </c>
      <c r="E12" s="44">
        <v>11446.1</v>
      </c>
      <c r="F12" s="44">
        <v>10348.5</v>
      </c>
      <c r="G12" s="44">
        <v>8410.2</v>
      </c>
      <c r="H12" s="44">
        <v>7518.2</v>
      </c>
      <c r="I12" s="44">
        <v>6592.6</v>
      </c>
      <c r="J12" s="44">
        <v>7820</v>
      </c>
      <c r="K12" s="44">
        <v>8320.6</v>
      </c>
      <c r="L12" s="44">
        <v>8616.7</v>
      </c>
      <c r="M12" s="44">
        <v>8740.1</v>
      </c>
      <c r="N12" s="44">
        <v>8036.5</v>
      </c>
      <c r="O12" s="44">
        <v>8505.7</v>
      </c>
      <c r="P12" s="44">
        <v>8519</v>
      </c>
      <c r="Q12" s="44">
        <v>974.8</v>
      </c>
      <c r="R12" s="44">
        <v>782.7644</v>
      </c>
      <c r="S12" s="44">
        <f t="shared" si="0"/>
        <v>192.0356</v>
      </c>
      <c r="T12" s="44">
        <v>2.62226074</v>
      </c>
    </row>
    <row r="13" spans="1:20">
      <c r="A13" s="44" t="s">
        <v>204</v>
      </c>
      <c r="B13" s="44">
        <v>22540.8</v>
      </c>
      <c r="C13" s="44">
        <v>23329.77</v>
      </c>
      <c r="D13" s="44">
        <v>23906.05</v>
      </c>
      <c r="E13" s="44">
        <v>25043.1</v>
      </c>
      <c r="F13" s="44">
        <v>24717.6</v>
      </c>
      <c r="G13" s="44">
        <v>24322.1</v>
      </c>
      <c r="H13" s="44">
        <v>23860</v>
      </c>
      <c r="I13" s="44">
        <v>21593.3</v>
      </c>
      <c r="J13" s="44">
        <v>23018.5</v>
      </c>
      <c r="K13" s="44">
        <v>23524.9</v>
      </c>
      <c r="L13" s="44">
        <v>27406.5</v>
      </c>
      <c r="M13" s="44">
        <v>31024.1</v>
      </c>
      <c r="N13" s="44">
        <v>30285.4</v>
      </c>
      <c r="O13" s="44">
        <v>32284.2</v>
      </c>
      <c r="P13" s="44">
        <v>33560.1</v>
      </c>
      <c r="Q13" s="44">
        <v>832.2</v>
      </c>
      <c r="R13" s="44">
        <v>680.7396</v>
      </c>
      <c r="S13" s="44">
        <f t="shared" si="0"/>
        <v>151.4604</v>
      </c>
      <c r="T13" s="44">
        <v>2.28047766</v>
      </c>
    </row>
    <row r="14" spans="1:20">
      <c r="A14" s="44" t="s">
        <v>205</v>
      </c>
      <c r="B14" s="44">
        <v>8422.2</v>
      </c>
      <c r="C14" s="44">
        <v>7707.7</v>
      </c>
      <c r="D14" s="44">
        <v>8424.21</v>
      </c>
      <c r="E14" s="44">
        <v>9185.8</v>
      </c>
      <c r="F14" s="44">
        <v>9937.9</v>
      </c>
      <c r="G14" s="44">
        <v>10580.5</v>
      </c>
      <c r="H14" s="44">
        <v>11048.7</v>
      </c>
      <c r="I14" s="44">
        <v>10840.9</v>
      </c>
      <c r="J14" s="44">
        <v>18559.3</v>
      </c>
      <c r="K14" s="44">
        <v>16908.8</v>
      </c>
      <c r="L14" s="44">
        <v>19451.5</v>
      </c>
      <c r="M14" s="44">
        <v>20700.9</v>
      </c>
      <c r="N14" s="44">
        <v>21268.6</v>
      </c>
      <c r="O14" s="44">
        <v>21111.5</v>
      </c>
      <c r="P14" s="44">
        <v>23438.2</v>
      </c>
      <c r="Q14" s="44">
        <v>847.5</v>
      </c>
      <c r="R14" s="44">
        <v>710.205</v>
      </c>
      <c r="S14" s="44">
        <f t="shared" si="0"/>
        <v>137.295</v>
      </c>
      <c r="T14" s="44">
        <v>2.37918675</v>
      </c>
    </row>
    <row r="15" spans="1:20">
      <c r="A15" s="44" t="s">
        <v>206</v>
      </c>
      <c r="B15" s="44">
        <v>150.1</v>
      </c>
      <c r="C15" s="44">
        <v>18848.55</v>
      </c>
      <c r="D15" s="44">
        <v>19451.6</v>
      </c>
      <c r="E15" s="44">
        <v>19998.5</v>
      </c>
      <c r="F15" s="44">
        <v>20242.4</v>
      </c>
      <c r="G15" s="44">
        <v>21100.2</v>
      </c>
      <c r="H15" s="44">
        <v>22032.1</v>
      </c>
      <c r="I15" s="44">
        <v>23332.1</v>
      </c>
      <c r="J15" s="44">
        <v>17978</v>
      </c>
      <c r="K15" s="44">
        <v>18550.3</v>
      </c>
      <c r="L15" s="44">
        <v>22468.7</v>
      </c>
      <c r="M15" s="44">
        <v>24554.3</v>
      </c>
      <c r="N15" s="44">
        <v>23193.3</v>
      </c>
      <c r="O15" s="44">
        <v>24167.4</v>
      </c>
      <c r="P15" s="44">
        <v>24030.4</v>
      </c>
      <c r="Q15" s="44">
        <v>774</v>
      </c>
      <c r="R15" s="44">
        <v>655.578</v>
      </c>
      <c r="S15" s="44">
        <f t="shared" si="0"/>
        <v>118.422</v>
      </c>
      <c r="T15" s="44">
        <v>2.1961863</v>
      </c>
    </row>
    <row r="16" spans="1:20">
      <c r="A16" s="44" t="s">
        <v>207</v>
      </c>
      <c r="B16" s="44">
        <v>299.2</v>
      </c>
      <c r="C16" s="44">
        <v>54109.95</v>
      </c>
      <c r="D16" s="44">
        <v>58330.53</v>
      </c>
      <c r="E16" s="44">
        <v>63819.8</v>
      </c>
      <c r="F16" s="44">
        <v>62103.9</v>
      </c>
      <c r="G16" s="44">
        <v>60732.7</v>
      </c>
      <c r="H16" s="44">
        <v>61327.6</v>
      </c>
      <c r="I16" s="44">
        <v>65520.9</v>
      </c>
      <c r="J16" s="44">
        <v>76364.6</v>
      </c>
      <c r="K16" s="44">
        <v>75371.8</v>
      </c>
      <c r="L16" s="44">
        <v>78537.4</v>
      </c>
      <c r="M16" s="44">
        <v>83642.4</v>
      </c>
      <c r="N16" s="44">
        <v>84578.1</v>
      </c>
      <c r="O16" s="44">
        <v>81838</v>
      </c>
      <c r="P16" s="44">
        <v>90517</v>
      </c>
      <c r="Q16" s="44">
        <v>744.5</v>
      </c>
      <c r="R16" s="44">
        <v>641.759</v>
      </c>
      <c r="S16" s="44">
        <f t="shared" si="0"/>
        <v>102.741</v>
      </c>
      <c r="T16" s="44">
        <v>2.14989265</v>
      </c>
    </row>
    <row r="17" spans="1:20">
      <c r="A17" s="44" t="s">
        <v>208</v>
      </c>
      <c r="B17" s="44">
        <v>61307</v>
      </c>
      <c r="C17" s="44">
        <v>62104</v>
      </c>
      <c r="D17" s="44">
        <v>64642</v>
      </c>
      <c r="E17" s="44">
        <v>68197.3</v>
      </c>
      <c r="F17" s="44">
        <v>68100.2</v>
      </c>
      <c r="G17" s="44">
        <v>68460</v>
      </c>
      <c r="H17" s="44">
        <v>70020</v>
      </c>
      <c r="I17" s="44">
        <v>71450</v>
      </c>
      <c r="J17" s="44">
        <v>65019.5</v>
      </c>
      <c r="K17" s="44">
        <v>65799.7</v>
      </c>
      <c r="L17" s="44">
        <v>69601.7</v>
      </c>
      <c r="M17" s="44">
        <v>70436.7</v>
      </c>
      <c r="N17" s="44">
        <v>72172.9</v>
      </c>
      <c r="O17" s="44">
        <v>71090.3</v>
      </c>
      <c r="P17" s="44">
        <v>60071.3</v>
      </c>
      <c r="Q17" s="44">
        <v>1978.4</v>
      </c>
      <c r="R17" s="44">
        <v>1225.6188</v>
      </c>
      <c r="S17" s="44">
        <f t="shared" si="0"/>
        <v>752.7812</v>
      </c>
      <c r="T17" s="44">
        <v>22.18370028</v>
      </c>
    </row>
    <row r="18" spans="1:20">
      <c r="A18" s="44" t="s">
        <v>209</v>
      </c>
      <c r="B18" s="44">
        <v>27828.6</v>
      </c>
      <c r="C18" s="44">
        <v>27411.12</v>
      </c>
      <c r="D18" s="44">
        <v>29812.34</v>
      </c>
      <c r="E18" s="44">
        <v>32520.3</v>
      </c>
      <c r="F18" s="44">
        <v>33105.5</v>
      </c>
      <c r="G18" s="44">
        <v>34987.7</v>
      </c>
      <c r="H18" s="44">
        <v>35098.4</v>
      </c>
      <c r="I18" s="44">
        <v>33167.9</v>
      </c>
      <c r="J18" s="44">
        <v>34160.3</v>
      </c>
      <c r="K18" s="44">
        <v>34706.9</v>
      </c>
      <c r="L18" s="44">
        <v>36214.9</v>
      </c>
      <c r="M18" s="44">
        <v>38290</v>
      </c>
      <c r="N18" s="44">
        <v>41653.5</v>
      </c>
      <c r="O18" s="44">
        <v>41195.3</v>
      </c>
      <c r="P18" s="44">
        <v>39704</v>
      </c>
      <c r="Q18" s="44">
        <v>2105.05</v>
      </c>
      <c r="R18" s="44">
        <v>1376.7027</v>
      </c>
      <c r="S18" s="44">
        <f t="shared" si="0"/>
        <v>728.3473</v>
      </c>
      <c r="T18" s="44">
        <v>24.91831887</v>
      </c>
    </row>
    <row r="19" spans="1:20">
      <c r="A19" s="44" t="s">
        <v>210</v>
      </c>
      <c r="B19" s="44">
        <v>27100</v>
      </c>
      <c r="C19" s="44">
        <v>27262.6</v>
      </c>
      <c r="D19" s="44">
        <v>27563.8</v>
      </c>
      <c r="E19" s="44">
        <v>29023.4</v>
      </c>
      <c r="F19" s="44">
        <v>29920.5</v>
      </c>
      <c r="G19" s="44">
        <v>31024.6</v>
      </c>
      <c r="H19" s="44">
        <v>32105.8</v>
      </c>
      <c r="I19" s="44">
        <v>33101.1</v>
      </c>
      <c r="J19" s="44">
        <v>33012.8</v>
      </c>
      <c r="K19" s="44">
        <v>32616</v>
      </c>
      <c r="L19" s="44">
        <v>36333.2</v>
      </c>
      <c r="M19" s="44">
        <v>37688.5</v>
      </c>
      <c r="N19" s="44">
        <v>37456.1</v>
      </c>
      <c r="O19" s="44">
        <v>36332.4</v>
      </c>
      <c r="P19" s="44">
        <v>36865.6</v>
      </c>
      <c r="Q19" s="44">
        <v>2315.5</v>
      </c>
      <c r="R19" s="44">
        <v>1549.0695</v>
      </c>
      <c r="S19" s="44">
        <f t="shared" si="0"/>
        <v>766.4305</v>
      </c>
      <c r="T19" s="44">
        <v>28.03815795</v>
      </c>
    </row>
    <row r="20" spans="1:20">
      <c r="A20" s="44" t="s">
        <v>211</v>
      </c>
      <c r="B20" s="44">
        <v>37490.5</v>
      </c>
      <c r="C20" s="44">
        <v>38416.48</v>
      </c>
      <c r="D20" s="44">
        <v>36998.91</v>
      </c>
      <c r="E20" s="44">
        <v>35605.4</v>
      </c>
      <c r="F20" s="44">
        <v>32262.1</v>
      </c>
      <c r="G20" s="44">
        <v>32971.8</v>
      </c>
      <c r="H20" s="44">
        <v>32457.5</v>
      </c>
      <c r="I20" s="44">
        <v>32412</v>
      </c>
      <c r="J20" s="44">
        <v>37692.1</v>
      </c>
      <c r="K20" s="44">
        <v>37635.6</v>
      </c>
      <c r="L20" s="44">
        <v>40089.4</v>
      </c>
      <c r="M20" s="44">
        <v>40340.1</v>
      </c>
      <c r="N20" s="44">
        <v>39370.4</v>
      </c>
      <c r="O20" s="44">
        <v>38779.8</v>
      </c>
      <c r="P20" s="44">
        <v>40231.5</v>
      </c>
      <c r="Q20" s="44">
        <v>2542.4</v>
      </c>
      <c r="R20" s="44">
        <v>1731.3744</v>
      </c>
      <c r="S20" s="44">
        <f t="shared" si="0"/>
        <v>811.0256</v>
      </c>
      <c r="T20" s="44">
        <v>31.33787664</v>
      </c>
    </row>
    <row r="21" spans="1:20">
      <c r="A21" s="44" t="s">
        <v>212</v>
      </c>
      <c r="B21" s="44">
        <v>28180</v>
      </c>
      <c r="C21" s="44">
        <v>28501.25</v>
      </c>
      <c r="D21" s="44">
        <v>30282.63</v>
      </c>
      <c r="E21" s="44">
        <v>31202.6</v>
      </c>
      <c r="F21" s="44">
        <v>30625.4</v>
      </c>
      <c r="G21" s="44">
        <v>30656</v>
      </c>
      <c r="H21" s="44">
        <v>31330.4</v>
      </c>
      <c r="I21" s="44">
        <v>30860.5</v>
      </c>
      <c r="J21" s="44">
        <v>32712.1</v>
      </c>
      <c r="K21" s="44">
        <v>33300.9</v>
      </c>
      <c r="L21" s="44">
        <v>38296.1</v>
      </c>
      <c r="M21" s="44">
        <v>37932.3</v>
      </c>
      <c r="N21" s="44">
        <v>36483.2</v>
      </c>
      <c r="O21" s="44">
        <v>35534.7</v>
      </c>
      <c r="P21" s="44">
        <v>34324.4</v>
      </c>
      <c r="Q21" s="44">
        <v>2748</v>
      </c>
      <c r="R21" s="44">
        <v>1926.348</v>
      </c>
      <c r="S21" s="44">
        <f t="shared" si="0"/>
        <v>821.652</v>
      </c>
      <c r="T21" s="44">
        <v>34.8668988</v>
      </c>
    </row>
    <row r="22" spans="1:20">
      <c r="A22" s="44" t="s">
        <v>213</v>
      </c>
      <c r="B22" s="44">
        <v>61.5</v>
      </c>
      <c r="C22" s="44">
        <v>4398.59</v>
      </c>
      <c r="D22" s="44">
        <v>4666.69</v>
      </c>
      <c r="E22" s="44">
        <v>5233.7</v>
      </c>
      <c r="F22" s="44">
        <v>5270.3</v>
      </c>
      <c r="G22" s="44">
        <v>5643.2</v>
      </c>
      <c r="H22" s="44">
        <v>5253.7</v>
      </c>
      <c r="I22" s="44">
        <v>5112.6</v>
      </c>
      <c r="J22" s="44">
        <v>5617.2</v>
      </c>
      <c r="K22" s="44">
        <v>5316.8</v>
      </c>
      <c r="L22" s="44">
        <v>6109.6</v>
      </c>
      <c r="M22" s="44">
        <v>4652.9</v>
      </c>
      <c r="N22" s="44">
        <v>4512.4</v>
      </c>
      <c r="O22" s="44">
        <v>5604.4</v>
      </c>
      <c r="P22" s="44">
        <v>5086</v>
      </c>
      <c r="Q22" s="44">
        <v>2887.5</v>
      </c>
      <c r="R22" s="44">
        <v>2051.56875</v>
      </c>
      <c r="S22" s="44">
        <f t="shared" si="0"/>
        <v>835.93125</v>
      </c>
      <c r="T22" s="44">
        <v>37.133394375</v>
      </c>
    </row>
    <row r="23" spans="1:20">
      <c r="A23" s="44" t="s">
        <v>214</v>
      </c>
      <c r="B23" s="44">
        <v>10813.3</v>
      </c>
      <c r="C23" s="44">
        <v>10883.57</v>
      </c>
      <c r="D23" s="44">
        <v>11627.47</v>
      </c>
      <c r="E23" s="44">
        <v>12577.7</v>
      </c>
      <c r="F23" s="44">
        <v>12921.6</v>
      </c>
      <c r="G23" s="44">
        <v>13169.1</v>
      </c>
      <c r="H23" s="44">
        <v>13678.9</v>
      </c>
      <c r="I23" s="44">
        <v>14073</v>
      </c>
      <c r="J23" s="44">
        <v>11554.8</v>
      </c>
      <c r="K23" s="44">
        <v>11678.5</v>
      </c>
      <c r="L23" s="44">
        <v>11826.8</v>
      </c>
      <c r="M23" s="44">
        <v>12383</v>
      </c>
      <c r="N23" s="44">
        <v>12049.8</v>
      </c>
      <c r="O23" s="44">
        <v>12180.2</v>
      </c>
      <c r="P23" s="44">
        <v>12436.2</v>
      </c>
      <c r="Q23" s="44">
        <v>2793.2</v>
      </c>
      <c r="R23" s="44">
        <v>2015.2938</v>
      </c>
      <c r="S23" s="44">
        <f t="shared" si="0"/>
        <v>777.9062</v>
      </c>
      <c r="T23" s="44">
        <v>36.47681778</v>
      </c>
    </row>
    <row r="24" spans="1:20">
      <c r="A24" s="44" t="s">
        <v>215</v>
      </c>
      <c r="B24" s="44">
        <v>39776.6</v>
      </c>
      <c r="C24" s="44">
        <v>39577.76</v>
      </c>
      <c r="D24" s="44">
        <v>37519.75</v>
      </c>
      <c r="E24" s="44">
        <v>36019</v>
      </c>
      <c r="F24" s="44">
        <v>35789.5</v>
      </c>
      <c r="G24" s="44">
        <v>37042.1</v>
      </c>
      <c r="H24" s="44">
        <v>39496.1</v>
      </c>
      <c r="I24" s="44">
        <v>38350.7</v>
      </c>
      <c r="J24" s="44">
        <v>36619.2</v>
      </c>
      <c r="K24" s="44">
        <v>38440.7</v>
      </c>
      <c r="L24" s="44">
        <v>43949.4</v>
      </c>
      <c r="M24" s="44">
        <v>43406.2</v>
      </c>
      <c r="N24" s="44">
        <v>45682.6</v>
      </c>
      <c r="O24" s="44">
        <v>45473.7</v>
      </c>
      <c r="P24" s="44">
        <v>43472.6</v>
      </c>
      <c r="Q24" s="44">
        <v>2805.3</v>
      </c>
      <c r="R24" s="44">
        <v>2078.7273</v>
      </c>
      <c r="S24" s="44">
        <f t="shared" si="0"/>
        <v>726.5727</v>
      </c>
      <c r="T24" s="44">
        <v>37.62496413</v>
      </c>
    </row>
    <row r="25" spans="1:20">
      <c r="A25" s="44" t="s">
        <v>216</v>
      </c>
      <c r="B25" s="44">
        <v>6892.7</v>
      </c>
      <c r="C25" s="44">
        <v>7120.11</v>
      </c>
      <c r="D25" s="44">
        <v>7698.14</v>
      </c>
      <c r="E25" s="44">
        <v>8355.3</v>
      </c>
      <c r="F25" s="44">
        <v>8154.7</v>
      </c>
      <c r="G25" s="44">
        <v>7932.1</v>
      </c>
      <c r="H25" s="44">
        <v>8402.8</v>
      </c>
      <c r="I25" s="44">
        <v>8675</v>
      </c>
      <c r="J25" s="44">
        <v>9178.2</v>
      </c>
      <c r="K25" s="44">
        <v>9694</v>
      </c>
      <c r="L25" s="44">
        <v>10640.7</v>
      </c>
      <c r="M25" s="44">
        <v>12082.5</v>
      </c>
      <c r="N25" s="44">
        <v>12017.8</v>
      </c>
      <c r="O25" s="44">
        <v>12246.1</v>
      </c>
      <c r="P25" s="44">
        <v>12742.1</v>
      </c>
      <c r="Q25" s="44">
        <v>2294.5</v>
      </c>
      <c r="R25" s="44">
        <v>1749.55625</v>
      </c>
      <c r="S25" s="44">
        <f t="shared" si="0"/>
        <v>544.94375</v>
      </c>
      <c r="T25" s="44">
        <v>31.666968125</v>
      </c>
    </row>
    <row r="26" spans="1:20">
      <c r="A26" s="44" t="s">
        <v>217</v>
      </c>
      <c r="B26" s="44">
        <v>11705.8</v>
      </c>
      <c r="C26" s="44">
        <v>11730.39</v>
      </c>
      <c r="D26" s="44">
        <v>11949.64</v>
      </c>
      <c r="E26" s="44">
        <v>12431.5</v>
      </c>
      <c r="F26" s="44">
        <v>12131.4</v>
      </c>
      <c r="G26" s="44">
        <v>12313.4</v>
      </c>
      <c r="H26" s="44">
        <v>12498.1</v>
      </c>
      <c r="I26" s="44">
        <v>12699.9</v>
      </c>
      <c r="J26" s="44">
        <v>14039.8</v>
      </c>
      <c r="K26" s="44">
        <v>14782.5</v>
      </c>
      <c r="L26" s="44">
        <v>16085.1</v>
      </c>
      <c r="M26" s="44">
        <v>18975.7</v>
      </c>
      <c r="N26" s="44">
        <v>19148.1</v>
      </c>
      <c r="O26" s="44">
        <v>19124.9</v>
      </c>
      <c r="P26" s="44">
        <v>18509.1</v>
      </c>
      <c r="Q26" s="44">
        <v>2331</v>
      </c>
      <c r="R26" s="44">
        <v>1828.6695</v>
      </c>
      <c r="S26" s="44">
        <f t="shared" si="0"/>
        <v>502.3305</v>
      </c>
      <c r="T26" s="44">
        <v>33.09891795</v>
      </c>
    </row>
    <row r="27" spans="1:20">
      <c r="A27" s="44" t="s">
        <v>218</v>
      </c>
      <c r="B27" s="44">
        <v>112.5</v>
      </c>
      <c r="C27" s="44">
        <v>109.35</v>
      </c>
      <c r="D27" s="44">
        <v>122.59</v>
      </c>
      <c r="E27" s="44">
        <v>141.9</v>
      </c>
      <c r="F27" s="44">
        <v>155.8</v>
      </c>
      <c r="G27" s="44">
        <v>129.2</v>
      </c>
      <c r="H27" s="44">
        <v>130.1</v>
      </c>
      <c r="I27" s="44">
        <v>130.1</v>
      </c>
      <c r="J27" s="44">
        <v>113.9</v>
      </c>
      <c r="K27" s="44">
        <v>111.7</v>
      </c>
      <c r="L27" s="44">
        <v>130</v>
      </c>
      <c r="M27" s="44">
        <v>148.1</v>
      </c>
      <c r="N27" s="44">
        <v>195.1</v>
      </c>
      <c r="O27" s="44">
        <v>214.6</v>
      </c>
      <c r="P27" s="44">
        <v>229.7</v>
      </c>
      <c r="Q27" s="44">
        <v>2432.8</v>
      </c>
      <c r="R27" s="44">
        <v>1953.5384</v>
      </c>
      <c r="S27" s="44">
        <f t="shared" si="0"/>
        <v>479.2616</v>
      </c>
      <c r="T27" s="44">
        <v>35.35904504</v>
      </c>
    </row>
    <row r="28" spans="1:20">
      <c r="A28" s="44" t="s">
        <v>219</v>
      </c>
      <c r="B28" s="44">
        <v>5592.5</v>
      </c>
      <c r="C28" s="44">
        <v>5726.71</v>
      </c>
      <c r="D28" s="44">
        <v>6255</v>
      </c>
      <c r="E28" s="44">
        <v>6749.2</v>
      </c>
      <c r="F28" s="44">
        <v>6708.4</v>
      </c>
      <c r="G28" s="44">
        <v>6623.5</v>
      </c>
      <c r="H28" s="44">
        <v>6733.6</v>
      </c>
      <c r="I28" s="44">
        <v>6626.4</v>
      </c>
      <c r="J28" s="44">
        <v>7315.6</v>
      </c>
      <c r="K28" s="44">
        <v>7255</v>
      </c>
      <c r="L28" s="44">
        <v>7760.2</v>
      </c>
      <c r="M28" s="44">
        <v>7738.3</v>
      </c>
      <c r="N28" s="44">
        <v>7695.5</v>
      </c>
      <c r="O28" s="44">
        <v>7701.2</v>
      </c>
      <c r="P28" s="44">
        <v>7823.2</v>
      </c>
      <c r="Q28" s="44">
        <v>2232.6</v>
      </c>
      <c r="R28" s="44">
        <v>1826.2668</v>
      </c>
      <c r="S28" s="44">
        <f t="shared" si="0"/>
        <v>406.3332</v>
      </c>
      <c r="T28" s="44">
        <v>33.05542908</v>
      </c>
    </row>
    <row r="29" spans="1:20">
      <c r="A29" s="44" t="s">
        <v>220</v>
      </c>
      <c r="B29" s="44">
        <v>3515.8</v>
      </c>
      <c r="C29" s="44">
        <v>3567.87</v>
      </c>
      <c r="D29" s="44">
        <v>3676.64</v>
      </c>
      <c r="E29" s="44">
        <v>3792.3</v>
      </c>
      <c r="F29" s="44">
        <v>3688.5</v>
      </c>
      <c r="G29" s="44">
        <v>3930.2</v>
      </c>
      <c r="H29" s="44">
        <v>3898.1</v>
      </c>
      <c r="I29" s="44">
        <v>3852.3</v>
      </c>
      <c r="J29" s="44">
        <v>4122</v>
      </c>
      <c r="K29" s="44">
        <v>4183.8</v>
      </c>
      <c r="L29" s="44">
        <v>4480</v>
      </c>
      <c r="M29" s="44">
        <v>5320.8</v>
      </c>
      <c r="N29" s="44">
        <v>5810.3</v>
      </c>
      <c r="O29" s="44">
        <v>6130</v>
      </c>
      <c r="P29" s="44">
        <v>6718.5</v>
      </c>
      <c r="Q29" s="44">
        <v>2150.9</v>
      </c>
      <c r="R29" s="44">
        <v>1802.4542</v>
      </c>
      <c r="S29" s="44">
        <f t="shared" si="0"/>
        <v>348.4458</v>
      </c>
      <c r="T29" s="44">
        <v>32.62442102</v>
      </c>
    </row>
    <row r="30" spans="1:20">
      <c r="A30" s="44" t="s">
        <v>221</v>
      </c>
      <c r="B30" s="44">
        <v>226.3</v>
      </c>
      <c r="C30" s="44">
        <v>229.91</v>
      </c>
      <c r="D30" s="44">
        <v>242.22</v>
      </c>
      <c r="E30" s="44">
        <v>251.9</v>
      </c>
      <c r="F30" s="44">
        <v>268.5</v>
      </c>
      <c r="G30" s="44">
        <v>269.3</v>
      </c>
      <c r="H30" s="44">
        <v>278.6</v>
      </c>
      <c r="I30" s="44">
        <v>299.8</v>
      </c>
      <c r="J30" s="44">
        <v>317.5</v>
      </c>
      <c r="K30" s="44">
        <v>305.7</v>
      </c>
      <c r="L30" s="44">
        <v>149.4</v>
      </c>
      <c r="M30" s="44">
        <v>175.6</v>
      </c>
      <c r="N30" s="44">
        <v>149.3</v>
      </c>
      <c r="O30" s="44">
        <v>144.5</v>
      </c>
      <c r="P30" s="44">
        <v>159.9</v>
      </c>
      <c r="Q30" s="44">
        <v>2176.6</v>
      </c>
      <c r="R30" s="44">
        <v>1843.5802</v>
      </c>
      <c r="S30" s="44">
        <f t="shared" si="0"/>
        <v>333.0198</v>
      </c>
      <c r="T30" s="44">
        <v>33.36880162</v>
      </c>
    </row>
    <row r="31" spans="1:20">
      <c r="A31" s="44" t="s">
        <v>222</v>
      </c>
      <c r="B31" s="44">
        <v>863.6</v>
      </c>
      <c r="C31" s="44">
        <v>805.02</v>
      </c>
      <c r="D31" s="44">
        <v>884.45</v>
      </c>
      <c r="E31" s="44">
        <v>779.5</v>
      </c>
      <c r="F31" s="44">
        <v>1032.3</v>
      </c>
      <c r="G31" s="44">
        <v>1032.4</v>
      </c>
      <c r="H31" s="44">
        <v>933.9</v>
      </c>
      <c r="I31" s="44">
        <v>1064.5</v>
      </c>
      <c r="J31" s="44">
        <v>1150.7</v>
      </c>
      <c r="K31" s="44">
        <v>1143.1</v>
      </c>
      <c r="L31" s="44">
        <v>1284.4</v>
      </c>
      <c r="M31" s="44">
        <v>1181.8</v>
      </c>
      <c r="N31" s="44">
        <v>1231</v>
      </c>
      <c r="O31" s="44">
        <v>1512.7</v>
      </c>
      <c r="P31" s="44">
        <v>1403.2</v>
      </c>
      <c r="Q31" s="44">
        <v>2182.1</v>
      </c>
      <c r="R31" s="44">
        <v>1880.9702</v>
      </c>
      <c r="S31" s="44">
        <f t="shared" si="0"/>
        <v>301.1298</v>
      </c>
      <c r="T31" s="44">
        <v>34.04556062</v>
      </c>
    </row>
    <row r="32" spans="1:20">
      <c r="A32" s="44" t="s">
        <v>223</v>
      </c>
      <c r="B32" s="44">
        <v>2913.5</v>
      </c>
      <c r="C32" s="44">
        <v>2857.86</v>
      </c>
      <c r="D32" s="44">
        <v>2964.56</v>
      </c>
      <c r="E32" s="44">
        <v>3527.8</v>
      </c>
      <c r="F32" s="44">
        <v>3869</v>
      </c>
      <c r="G32" s="44">
        <v>4707.6</v>
      </c>
      <c r="H32" s="44">
        <v>5080.8</v>
      </c>
      <c r="I32" s="44">
        <v>5567.6</v>
      </c>
      <c r="J32" s="44">
        <v>6266.7</v>
      </c>
      <c r="K32" s="44">
        <v>5961.8</v>
      </c>
      <c r="L32" s="44">
        <v>6397.8</v>
      </c>
      <c r="M32" s="44">
        <v>5675.5</v>
      </c>
      <c r="N32" s="44">
        <v>7221</v>
      </c>
      <c r="O32" s="44">
        <v>6355.7</v>
      </c>
      <c r="P32" s="44">
        <v>6139</v>
      </c>
      <c r="Q32" s="44">
        <v>34922.4</v>
      </c>
      <c r="R32" s="44">
        <v>21634.4268</v>
      </c>
      <c r="S32" s="44">
        <f t="shared" si="0"/>
        <v>13287.9732</v>
      </c>
      <c r="T32" s="44">
        <v>241.22385882</v>
      </c>
    </row>
    <row r="33" spans="1:20">
      <c r="Q33" s="44">
        <v>33106.43</v>
      </c>
      <c r="R33" s="44">
        <v>21651.60522</v>
      </c>
      <c r="S33" s="44">
        <f t="shared" si="0"/>
        <v>11454.82478</v>
      </c>
      <c r="T33" s="44">
        <v>241.415398203</v>
      </c>
    </row>
    <row r="34" spans="1:20">
      <c r="A34" s="44" t="s">
        <v>224</v>
      </c>
      <c r="Q34" s="44">
        <v>35668.28</v>
      </c>
      <c r="R34" s="44">
        <v>23862.07932</v>
      </c>
      <c r="S34" s="44">
        <f t="shared" si="0"/>
        <v>11806.20068</v>
      </c>
      <c r="T34" s="44">
        <v>266.062184418</v>
      </c>
    </row>
    <row r="35" spans="1:20">
      <c r="A35" s="51">
        <v>0.6195</v>
      </c>
      <c r="B35" s="44">
        <f t="shared" ref="B35:B65" si="1">B2*$A$35</f>
        <v>1756.5303</v>
      </c>
      <c r="C35" s="44">
        <f t="shared" ref="C35:C65" si="2">C2*$A$36</f>
        <v>1789.46172</v>
      </c>
      <c r="D35" s="44">
        <f t="shared" ref="D35:D65" si="3">D2*$A$37</f>
        <v>1781.43996</v>
      </c>
      <c r="E35" s="44">
        <f t="shared" ref="E35:E65" si="4">E2*$A$38</f>
        <v>1768.1484</v>
      </c>
      <c r="F35" s="44">
        <f t="shared" ref="F35:F65" si="5">F2*$A$39</f>
        <v>1769.9549</v>
      </c>
      <c r="G35" s="44">
        <f t="shared" ref="G35:G65" si="6">G2*$A$40</f>
        <v>1807.9383</v>
      </c>
      <c r="H35" s="44">
        <f t="shared" ref="H35:H65" si="7">H2*$A$41</f>
        <v>1535.6406</v>
      </c>
      <c r="I35" s="44">
        <f t="shared" ref="I35:I65" si="8">I2*$A$42</f>
        <v>1362.0321</v>
      </c>
      <c r="J35" s="44">
        <f t="shared" ref="J35:J65" si="9">J2*$A$43</f>
        <v>1054.08</v>
      </c>
      <c r="K35" s="44">
        <f t="shared" ref="K35:K65" si="10">K2*$A$44</f>
        <v>777.20415</v>
      </c>
      <c r="L35" s="44">
        <f t="shared" ref="L35:L65" si="11">L2*$A$45</f>
        <v>782.7644</v>
      </c>
      <c r="M35" s="44">
        <f t="shared" ref="M35:M65" si="12">M2*$A$46</f>
        <v>680.7396</v>
      </c>
      <c r="N35" s="44">
        <f t="shared" ref="N35:N65" si="13">N2*$A$47</f>
        <v>710.205</v>
      </c>
      <c r="O35" s="44">
        <f t="shared" ref="O35:O65" si="14">O2*$A$48</f>
        <v>655.578</v>
      </c>
      <c r="P35" s="44">
        <f t="shared" ref="P35:P65" si="15">P2*$A$49</f>
        <v>641.759</v>
      </c>
      <c r="Q35" s="44">
        <v>38528.8</v>
      </c>
      <c r="R35" s="44">
        <v>26238.1128</v>
      </c>
      <c r="S35" s="44">
        <f t="shared" si="0"/>
        <v>12290.6872</v>
      </c>
      <c r="T35" s="44">
        <v>292.55495772</v>
      </c>
    </row>
    <row r="36" spans="1:20">
      <c r="A36" s="51">
        <v>0.654</v>
      </c>
      <c r="B36" s="44">
        <f t="shared" si="1"/>
        <v>1225.6188</v>
      </c>
      <c r="C36" s="44">
        <f t="shared" si="2"/>
        <v>1376.7027</v>
      </c>
      <c r="D36" s="44">
        <f t="shared" si="3"/>
        <v>1549.0695</v>
      </c>
      <c r="E36" s="44">
        <f t="shared" si="4"/>
        <v>1731.3744</v>
      </c>
      <c r="F36" s="44">
        <f t="shared" si="5"/>
        <v>1926.348</v>
      </c>
      <c r="G36" s="44">
        <f t="shared" si="6"/>
        <v>2051.56875</v>
      </c>
      <c r="H36" s="44">
        <f t="shared" si="7"/>
        <v>2015.2938</v>
      </c>
      <c r="I36" s="44">
        <f t="shared" si="8"/>
        <v>2078.7273</v>
      </c>
      <c r="J36" s="44">
        <f t="shared" si="9"/>
        <v>1749.55625</v>
      </c>
      <c r="K36" s="44">
        <f t="shared" si="10"/>
        <v>1828.6695</v>
      </c>
      <c r="L36" s="44">
        <f t="shared" si="11"/>
        <v>1953.5384</v>
      </c>
      <c r="M36" s="44">
        <f t="shared" si="12"/>
        <v>1826.2668</v>
      </c>
      <c r="N36" s="44">
        <f t="shared" si="13"/>
        <v>1802.4542</v>
      </c>
      <c r="O36" s="44">
        <f t="shared" si="14"/>
        <v>1843.5802</v>
      </c>
      <c r="P36" s="44">
        <f t="shared" si="15"/>
        <v>1880.9702</v>
      </c>
      <c r="Q36" s="44">
        <v>37206.4</v>
      </c>
      <c r="R36" s="44">
        <v>26081.6864</v>
      </c>
      <c r="S36" s="44">
        <f t="shared" si="0"/>
        <v>11124.7136</v>
      </c>
      <c r="T36" s="44">
        <v>290.81080336</v>
      </c>
    </row>
    <row r="37" spans="1:20">
      <c r="A37" s="51">
        <v>0.669</v>
      </c>
      <c r="B37" s="44">
        <f t="shared" si="1"/>
        <v>21634.4268</v>
      </c>
      <c r="C37" s="44">
        <f t="shared" si="2"/>
        <v>21651.60522</v>
      </c>
      <c r="D37" s="44">
        <f t="shared" si="3"/>
        <v>23862.07932</v>
      </c>
      <c r="E37" s="44">
        <f t="shared" si="4"/>
        <v>26238.1128</v>
      </c>
      <c r="F37" s="44">
        <f t="shared" si="5"/>
        <v>26081.6864</v>
      </c>
      <c r="G37" s="44">
        <f t="shared" si="6"/>
        <v>27492.58435</v>
      </c>
      <c r="H37" s="44">
        <f t="shared" si="7"/>
        <v>27276.09105</v>
      </c>
      <c r="I37" s="44">
        <f t="shared" si="8"/>
        <v>28573.5528</v>
      </c>
      <c r="J37" s="44">
        <f t="shared" si="9"/>
        <v>30235.565</v>
      </c>
      <c r="K37" s="44">
        <f t="shared" si="10"/>
        <v>30174.6942</v>
      </c>
      <c r="L37" s="44">
        <f t="shared" si="11"/>
        <v>31691.6798</v>
      </c>
      <c r="M37" s="44">
        <f t="shared" si="12"/>
        <v>32606.5434</v>
      </c>
      <c r="N37" s="44">
        <f t="shared" si="13"/>
        <v>31699.2774</v>
      </c>
      <c r="O37" s="44">
        <f t="shared" si="14"/>
        <v>32936.8655</v>
      </c>
      <c r="P37" s="44">
        <f t="shared" si="15"/>
        <v>33634.1194</v>
      </c>
      <c r="Q37" s="44">
        <v>38694.7</v>
      </c>
      <c r="R37" s="44">
        <v>27492.58435</v>
      </c>
      <c r="S37" s="44">
        <f t="shared" si="0"/>
        <v>11202.11565</v>
      </c>
      <c r="T37" s="44">
        <v>306.5423155025</v>
      </c>
    </row>
    <row r="38" spans="1:20">
      <c r="A38" s="51">
        <v>0.681</v>
      </c>
      <c r="B38" s="44">
        <f t="shared" si="1"/>
        <v>3851.36955</v>
      </c>
      <c r="C38" s="44">
        <f t="shared" si="2"/>
        <v>3724.32072</v>
      </c>
      <c r="D38" s="44">
        <f t="shared" si="3"/>
        <v>4202.7249</v>
      </c>
      <c r="E38" s="44">
        <f t="shared" si="4"/>
        <v>4968.4398</v>
      </c>
      <c r="F38" s="44">
        <f t="shared" si="5"/>
        <v>6515.4445</v>
      </c>
      <c r="G38" s="44">
        <f t="shared" si="6"/>
        <v>6722.6089</v>
      </c>
      <c r="H38" s="44">
        <f t="shared" si="7"/>
        <v>6390.83055</v>
      </c>
      <c r="I38" s="44">
        <f t="shared" si="8"/>
        <v>6948.7275</v>
      </c>
      <c r="J38" s="44">
        <f t="shared" si="9"/>
        <v>8008.385</v>
      </c>
      <c r="K38" s="44">
        <f t="shared" si="10"/>
        <v>8003.86125</v>
      </c>
      <c r="L38" s="44">
        <f t="shared" si="11"/>
        <v>9739.587</v>
      </c>
      <c r="M38" s="44">
        <f t="shared" si="12"/>
        <v>10918.4186</v>
      </c>
      <c r="N38" s="44">
        <f t="shared" si="13"/>
        <v>13416.2124</v>
      </c>
      <c r="O38" s="44">
        <f t="shared" si="14"/>
        <v>13153.4865</v>
      </c>
      <c r="P38" s="44">
        <f t="shared" si="15"/>
        <v>13464.1814</v>
      </c>
      <c r="Q38" s="44">
        <v>37804.7</v>
      </c>
      <c r="R38" s="44">
        <v>27276.09105</v>
      </c>
      <c r="S38" s="44">
        <f t="shared" si="0"/>
        <v>10528.60895</v>
      </c>
      <c r="T38" s="44">
        <v>304.1284152075</v>
      </c>
    </row>
    <row r="39" spans="1:20">
      <c r="A39" s="51">
        <v>0.701</v>
      </c>
      <c r="B39" s="44">
        <f t="shared" si="1"/>
        <v>2685.22275</v>
      </c>
      <c r="C39" s="44">
        <f t="shared" si="2"/>
        <v>2815.21494</v>
      </c>
      <c r="D39" s="44">
        <f t="shared" si="3"/>
        <v>3168.04281</v>
      </c>
      <c r="E39" s="44">
        <f t="shared" si="4"/>
        <v>3456.4155</v>
      </c>
      <c r="F39" s="44">
        <f t="shared" si="5"/>
        <v>3463.2905</v>
      </c>
      <c r="G39" s="44">
        <f t="shared" si="6"/>
        <v>3576.44385</v>
      </c>
      <c r="H39" s="44">
        <f t="shared" si="7"/>
        <v>3304.97505</v>
      </c>
      <c r="I39" s="44">
        <f t="shared" si="8"/>
        <v>3594.591</v>
      </c>
      <c r="J39" s="44">
        <f t="shared" si="9"/>
        <v>3367.42875</v>
      </c>
      <c r="K39" s="44">
        <f t="shared" si="10"/>
        <v>3793.3713</v>
      </c>
      <c r="L39" s="44">
        <f t="shared" si="11"/>
        <v>4171.1032</v>
      </c>
      <c r="M39" s="44">
        <f t="shared" si="12"/>
        <v>4373.846</v>
      </c>
      <c r="N39" s="44">
        <f t="shared" si="13"/>
        <v>4527.1274</v>
      </c>
      <c r="O39" s="44">
        <f t="shared" si="14"/>
        <v>4655.7896</v>
      </c>
      <c r="P39" s="44">
        <f t="shared" si="15"/>
        <v>5110.8842</v>
      </c>
      <c r="Q39" s="44">
        <v>38560.8</v>
      </c>
      <c r="R39" s="44">
        <v>28573.5528</v>
      </c>
      <c r="S39" s="44">
        <f t="shared" si="0"/>
        <v>9987.2472</v>
      </c>
      <c r="T39" s="44">
        <v>318.59511372</v>
      </c>
    </row>
    <row r="40" spans="1:20">
      <c r="A40" s="51">
        <v>0.7105</v>
      </c>
      <c r="B40" s="44">
        <f t="shared" si="1"/>
        <v>23695.93695</v>
      </c>
      <c r="C40" s="44">
        <f t="shared" si="2"/>
        <v>25490.8599</v>
      </c>
      <c r="D40" s="44">
        <f t="shared" si="3"/>
        <v>26192.8218</v>
      </c>
      <c r="E40" s="44">
        <f t="shared" si="4"/>
        <v>27480.1206</v>
      </c>
      <c r="F40" s="44">
        <f t="shared" si="5"/>
        <v>28751.8655</v>
      </c>
      <c r="G40" s="44">
        <f t="shared" si="6"/>
        <v>29479.0713</v>
      </c>
      <c r="H40" s="44">
        <f t="shared" si="7"/>
        <v>32270.45835</v>
      </c>
      <c r="I40" s="44">
        <f t="shared" si="8"/>
        <v>34084.9626</v>
      </c>
      <c r="J40" s="44">
        <f t="shared" si="9"/>
        <v>31636.65875</v>
      </c>
      <c r="K40" s="44">
        <f t="shared" si="10"/>
        <v>31052.2359</v>
      </c>
      <c r="L40" s="44">
        <f t="shared" si="11"/>
        <v>33087.6953</v>
      </c>
      <c r="M40" s="44">
        <f t="shared" si="12"/>
        <v>37480.9236</v>
      </c>
      <c r="N40" s="44">
        <f t="shared" si="13"/>
        <v>36439.0892</v>
      </c>
      <c r="O40" s="44">
        <f t="shared" si="14"/>
        <v>36719.9063</v>
      </c>
      <c r="P40" s="44">
        <f t="shared" si="15"/>
        <v>38842.7544</v>
      </c>
      <c r="Q40" s="44">
        <v>39653.2</v>
      </c>
      <c r="R40" s="44">
        <v>30235.565</v>
      </c>
      <c r="S40" s="44">
        <f t="shared" si="0"/>
        <v>9417.635</v>
      </c>
      <c r="T40" s="44">
        <v>337.12654975</v>
      </c>
    </row>
    <row r="41" spans="1:20">
      <c r="A41" s="51">
        <v>0.7215</v>
      </c>
      <c r="B41" s="44">
        <f t="shared" si="1"/>
        <v>9867.8916</v>
      </c>
      <c r="C41" s="44">
        <f t="shared" si="2"/>
        <v>9573.62478</v>
      </c>
      <c r="D41" s="44">
        <f t="shared" si="3"/>
        <v>10237.56651</v>
      </c>
      <c r="E41" s="44">
        <f t="shared" si="4"/>
        <v>11088.1101</v>
      </c>
      <c r="F41" s="44">
        <f t="shared" si="5"/>
        <v>10684.1513</v>
      </c>
      <c r="G41" s="44">
        <f t="shared" si="6"/>
        <v>10670.289</v>
      </c>
      <c r="H41" s="44">
        <f t="shared" si="7"/>
        <v>11924.30265</v>
      </c>
      <c r="I41" s="44">
        <f t="shared" si="8"/>
        <v>11193.3978</v>
      </c>
      <c r="J41" s="44">
        <f t="shared" si="9"/>
        <v>12082.575</v>
      </c>
      <c r="K41" s="44">
        <f t="shared" si="10"/>
        <v>12735.1023</v>
      </c>
      <c r="L41" s="44">
        <f t="shared" si="11"/>
        <v>13942.8102</v>
      </c>
      <c r="M41" s="44">
        <f t="shared" si="12"/>
        <v>14254.7952</v>
      </c>
      <c r="N41" s="44">
        <f t="shared" si="13"/>
        <v>13513.6718</v>
      </c>
      <c r="O41" s="44">
        <f t="shared" si="14"/>
        <v>13194.3966</v>
      </c>
      <c r="P41" s="44">
        <f t="shared" si="15"/>
        <v>13797.5168</v>
      </c>
      <c r="Q41" s="44">
        <v>38463.6</v>
      </c>
      <c r="R41" s="44">
        <v>30174.6942</v>
      </c>
      <c r="S41" s="44">
        <f t="shared" si="0"/>
        <v>8288.9058</v>
      </c>
      <c r="T41" s="44">
        <v>336.44784033</v>
      </c>
    </row>
    <row r="42" spans="1:20">
      <c r="A42" s="51">
        <v>0.741</v>
      </c>
      <c r="B42" s="44">
        <f t="shared" si="1"/>
        <v>7983.18675</v>
      </c>
      <c r="C42" s="44">
        <f t="shared" si="2"/>
        <v>8554.1892</v>
      </c>
      <c r="D42" s="44">
        <f t="shared" si="3"/>
        <v>9175.95717</v>
      </c>
      <c r="E42" s="44">
        <f t="shared" si="4"/>
        <v>9982.7109</v>
      </c>
      <c r="F42" s="44">
        <f t="shared" si="5"/>
        <v>9925.1085</v>
      </c>
      <c r="G42" s="44">
        <f t="shared" si="6"/>
        <v>9904.44105</v>
      </c>
      <c r="H42" s="44">
        <f t="shared" si="7"/>
        <v>10495.01115</v>
      </c>
      <c r="I42" s="44">
        <f t="shared" si="8"/>
        <v>11178.1332</v>
      </c>
      <c r="J42" s="44">
        <f t="shared" si="9"/>
        <v>12887.0125</v>
      </c>
      <c r="K42" s="44">
        <f t="shared" si="10"/>
        <v>12649.82715</v>
      </c>
      <c r="L42" s="44">
        <f t="shared" si="11"/>
        <v>13239.864</v>
      </c>
      <c r="M42" s="44">
        <f t="shared" si="12"/>
        <v>14803.6732</v>
      </c>
      <c r="N42" s="44">
        <f t="shared" si="13"/>
        <v>12635.9506</v>
      </c>
      <c r="O42" s="44">
        <f t="shared" si="14"/>
        <v>12885.5804</v>
      </c>
      <c r="P42" s="44">
        <f t="shared" si="15"/>
        <v>12368.0622</v>
      </c>
      <c r="Q42" s="44">
        <v>39466.6</v>
      </c>
      <c r="R42" s="44">
        <v>31691.6798</v>
      </c>
      <c r="S42" s="44">
        <f t="shared" si="0"/>
        <v>7774.9202</v>
      </c>
      <c r="T42" s="44">
        <v>353.36222977</v>
      </c>
    </row>
    <row r="43" spans="1:20">
      <c r="A43" s="51">
        <v>0.7625</v>
      </c>
      <c r="B43" s="44">
        <f t="shared" si="1"/>
        <v>808.5714</v>
      </c>
      <c r="C43" s="44">
        <f t="shared" si="2"/>
        <v>855.38622</v>
      </c>
      <c r="D43" s="44">
        <f t="shared" si="3"/>
        <v>949.98</v>
      </c>
      <c r="E43" s="44">
        <f t="shared" si="4"/>
        <v>805.7592</v>
      </c>
      <c r="F43" s="44">
        <f t="shared" si="5"/>
        <v>771.4505</v>
      </c>
      <c r="G43" s="44">
        <f t="shared" si="6"/>
        <v>717.67605</v>
      </c>
      <c r="H43" s="44">
        <f t="shared" si="7"/>
        <v>689.3211</v>
      </c>
      <c r="I43" s="44">
        <f t="shared" si="8"/>
        <v>631.1097</v>
      </c>
      <c r="J43" s="44">
        <f t="shared" si="9"/>
        <v>482.12875</v>
      </c>
      <c r="K43" s="44">
        <f t="shared" si="10"/>
        <v>483.0951</v>
      </c>
      <c r="L43" s="44">
        <f t="shared" si="11"/>
        <v>448.5558</v>
      </c>
      <c r="M43" s="44">
        <f t="shared" si="12"/>
        <v>421.27</v>
      </c>
      <c r="N43" s="44">
        <f t="shared" si="13"/>
        <v>474.308</v>
      </c>
      <c r="O43" s="44">
        <f t="shared" si="14"/>
        <v>461.7844</v>
      </c>
      <c r="P43" s="44">
        <f t="shared" si="15"/>
        <v>388.2448</v>
      </c>
      <c r="Q43" s="44">
        <v>39861.3</v>
      </c>
      <c r="R43" s="44">
        <v>32606.5434</v>
      </c>
      <c r="S43" s="44">
        <f t="shared" si="0"/>
        <v>7254.7566</v>
      </c>
      <c r="T43" s="44">
        <v>363.56295891</v>
      </c>
    </row>
    <row r="44" spans="1:20">
      <c r="A44" s="51">
        <v>0.7845</v>
      </c>
      <c r="B44" s="44">
        <f t="shared" si="1"/>
        <v>19923.3678</v>
      </c>
      <c r="C44" s="44">
        <f t="shared" si="2"/>
        <v>21390.46302</v>
      </c>
      <c r="D44" s="44">
        <f t="shared" si="3"/>
        <v>23242.33779</v>
      </c>
      <c r="E44" s="44">
        <f t="shared" si="4"/>
        <v>24532.5483</v>
      </c>
      <c r="F44" s="44">
        <f t="shared" si="5"/>
        <v>22214.3395</v>
      </c>
      <c r="G44" s="44">
        <f t="shared" si="6"/>
        <v>22583.59775</v>
      </c>
      <c r="H44" s="44">
        <f t="shared" si="7"/>
        <v>22077.6114</v>
      </c>
      <c r="I44" s="44">
        <f t="shared" si="8"/>
        <v>22320.8466</v>
      </c>
      <c r="J44" s="44">
        <f t="shared" si="9"/>
        <v>22532.10375</v>
      </c>
      <c r="K44" s="44">
        <f t="shared" si="10"/>
        <v>22554.375</v>
      </c>
      <c r="L44" s="44">
        <f t="shared" si="11"/>
        <v>24540.7239</v>
      </c>
      <c r="M44" s="44">
        <f t="shared" si="12"/>
        <v>24424.662</v>
      </c>
      <c r="N44" s="44">
        <f t="shared" si="13"/>
        <v>26012.5256</v>
      </c>
      <c r="O44" s="44">
        <f t="shared" si="14"/>
        <v>27311.7691</v>
      </c>
      <c r="P44" s="44">
        <f t="shared" si="15"/>
        <v>28515.2186</v>
      </c>
      <c r="Q44" s="44">
        <v>37827.3</v>
      </c>
      <c r="R44" s="44">
        <v>31699.2774</v>
      </c>
      <c r="S44" s="44">
        <f t="shared" si="0"/>
        <v>6128.0226</v>
      </c>
      <c r="T44" s="44">
        <v>353.44694301</v>
      </c>
    </row>
    <row r="45" spans="1:20">
      <c r="A45" s="51">
        <v>0.803</v>
      </c>
      <c r="B45" s="44">
        <f t="shared" si="1"/>
        <v>7652.24985</v>
      </c>
      <c r="C45" s="44">
        <f t="shared" si="2"/>
        <v>7779.4935</v>
      </c>
      <c r="D45" s="44">
        <f t="shared" si="3"/>
        <v>8306.59167</v>
      </c>
      <c r="E45" s="44">
        <f t="shared" si="4"/>
        <v>7794.7941</v>
      </c>
      <c r="F45" s="44">
        <f t="shared" si="5"/>
        <v>7254.2985</v>
      </c>
      <c r="G45" s="44">
        <f t="shared" si="6"/>
        <v>5975.4471</v>
      </c>
      <c r="H45" s="44">
        <f t="shared" si="7"/>
        <v>5424.3813</v>
      </c>
      <c r="I45" s="44">
        <f t="shared" si="8"/>
        <v>4885.1166</v>
      </c>
      <c r="J45" s="44">
        <f t="shared" si="9"/>
        <v>5962.75</v>
      </c>
      <c r="K45" s="44">
        <f t="shared" si="10"/>
        <v>6527.5107</v>
      </c>
      <c r="L45" s="44">
        <f t="shared" si="11"/>
        <v>6919.2101</v>
      </c>
      <c r="M45" s="44">
        <f t="shared" si="12"/>
        <v>7149.4018</v>
      </c>
      <c r="N45" s="44">
        <f t="shared" si="13"/>
        <v>6734.587</v>
      </c>
      <c r="O45" s="44">
        <f t="shared" si="14"/>
        <v>7204.3279</v>
      </c>
      <c r="P45" s="44">
        <f t="shared" si="15"/>
        <v>7343.378</v>
      </c>
      <c r="Q45" s="44">
        <v>38886.5</v>
      </c>
      <c r="R45" s="44">
        <v>32936.8655</v>
      </c>
      <c r="S45" s="44">
        <f t="shared" si="0"/>
        <v>5949.6345</v>
      </c>
      <c r="T45" s="44">
        <v>367.246050325</v>
      </c>
    </row>
    <row r="46" spans="1:20">
      <c r="A46" s="51">
        <v>0.818</v>
      </c>
      <c r="B46" s="44">
        <f t="shared" si="1"/>
        <v>13964.0256</v>
      </c>
      <c r="C46" s="44">
        <f t="shared" si="2"/>
        <v>15257.66958</v>
      </c>
      <c r="D46" s="44">
        <f t="shared" si="3"/>
        <v>15993.14745</v>
      </c>
      <c r="E46" s="44">
        <f t="shared" si="4"/>
        <v>17054.3511</v>
      </c>
      <c r="F46" s="44">
        <f t="shared" si="5"/>
        <v>17327.0376</v>
      </c>
      <c r="G46" s="44">
        <f t="shared" si="6"/>
        <v>17280.85205</v>
      </c>
      <c r="H46" s="44">
        <f t="shared" si="7"/>
        <v>17214.99</v>
      </c>
      <c r="I46" s="44">
        <f t="shared" si="8"/>
        <v>16000.6353</v>
      </c>
      <c r="J46" s="44">
        <f t="shared" si="9"/>
        <v>17551.60625</v>
      </c>
      <c r="K46" s="44">
        <f t="shared" si="10"/>
        <v>18455.28405</v>
      </c>
      <c r="L46" s="44">
        <f t="shared" si="11"/>
        <v>22007.4195</v>
      </c>
      <c r="M46" s="44">
        <f t="shared" si="12"/>
        <v>25377.7138</v>
      </c>
      <c r="N46" s="44">
        <f t="shared" si="13"/>
        <v>25379.1652</v>
      </c>
      <c r="O46" s="44">
        <f t="shared" si="14"/>
        <v>27344.7174</v>
      </c>
      <c r="P46" s="44">
        <f t="shared" si="15"/>
        <v>28928.8062</v>
      </c>
      <c r="Q46" s="44">
        <v>39018.7</v>
      </c>
      <c r="R46" s="44">
        <v>33634.1194</v>
      </c>
      <c r="S46" s="44">
        <f t="shared" si="0"/>
        <v>5384.5806</v>
      </c>
      <c r="T46" s="44">
        <v>375.02043131</v>
      </c>
    </row>
    <row r="47" spans="1:20">
      <c r="A47" s="51">
        <v>0.838</v>
      </c>
      <c r="B47" s="44">
        <f t="shared" si="1"/>
        <v>5217.5529</v>
      </c>
      <c r="C47" s="44">
        <f t="shared" si="2"/>
        <v>5040.8358</v>
      </c>
      <c r="D47" s="44">
        <f t="shared" si="3"/>
        <v>5635.79649</v>
      </c>
      <c r="E47" s="44">
        <f t="shared" si="4"/>
        <v>6255.5298</v>
      </c>
      <c r="F47" s="44">
        <f t="shared" si="5"/>
        <v>6966.4679</v>
      </c>
      <c r="G47" s="44">
        <f t="shared" si="6"/>
        <v>7517.44525</v>
      </c>
      <c r="H47" s="44">
        <f t="shared" si="7"/>
        <v>7971.63705</v>
      </c>
      <c r="I47" s="44">
        <f t="shared" si="8"/>
        <v>8033.1069</v>
      </c>
      <c r="J47" s="44">
        <f t="shared" si="9"/>
        <v>14151.46625</v>
      </c>
      <c r="K47" s="44">
        <f t="shared" si="10"/>
        <v>13264.9536</v>
      </c>
      <c r="L47" s="44">
        <f t="shared" si="11"/>
        <v>15619.5545</v>
      </c>
      <c r="M47" s="44">
        <f t="shared" si="12"/>
        <v>16933.3362</v>
      </c>
      <c r="N47" s="44">
        <f t="shared" si="13"/>
        <v>17823.0868</v>
      </c>
      <c r="O47" s="44">
        <f t="shared" si="14"/>
        <v>17881.4405</v>
      </c>
      <c r="P47" s="44">
        <f t="shared" si="15"/>
        <v>20203.7284</v>
      </c>
      <c r="Q47" s="44">
        <v>6216.9</v>
      </c>
      <c r="R47" s="44">
        <v>3851.36955</v>
      </c>
      <c r="S47" s="44">
        <f t="shared" si="0"/>
        <v>2365.53045</v>
      </c>
      <c r="T47" s="44">
        <v>72.40574754</v>
      </c>
    </row>
    <row r="48" spans="1:20">
      <c r="A48" s="51">
        <v>0.847</v>
      </c>
      <c r="B48" s="44">
        <f t="shared" si="1"/>
        <v>92.98695</v>
      </c>
      <c r="C48" s="44">
        <f t="shared" si="2"/>
        <v>12326.9517</v>
      </c>
      <c r="D48" s="44">
        <f t="shared" si="3"/>
        <v>13013.1204</v>
      </c>
      <c r="E48" s="44">
        <f t="shared" si="4"/>
        <v>13618.9785</v>
      </c>
      <c r="F48" s="44">
        <f t="shared" si="5"/>
        <v>14189.9224</v>
      </c>
      <c r="G48" s="44">
        <f t="shared" si="6"/>
        <v>14991.6921</v>
      </c>
      <c r="H48" s="44">
        <f t="shared" si="7"/>
        <v>15896.16015</v>
      </c>
      <c r="I48" s="44">
        <f t="shared" si="8"/>
        <v>17289.0861</v>
      </c>
      <c r="J48" s="44">
        <f t="shared" si="9"/>
        <v>13708.225</v>
      </c>
      <c r="K48" s="44">
        <f t="shared" si="10"/>
        <v>14552.71035</v>
      </c>
      <c r="L48" s="44">
        <f t="shared" si="11"/>
        <v>18042.3661</v>
      </c>
      <c r="M48" s="44">
        <f t="shared" si="12"/>
        <v>20085.4174</v>
      </c>
      <c r="N48" s="44">
        <f t="shared" si="13"/>
        <v>19435.9854</v>
      </c>
      <c r="O48" s="44">
        <f t="shared" si="14"/>
        <v>20469.7878</v>
      </c>
      <c r="P48" s="44">
        <f t="shared" si="15"/>
        <v>20714.2048</v>
      </c>
      <c r="Q48" s="44">
        <v>5694.68</v>
      </c>
      <c r="R48" s="44">
        <v>3724.32072</v>
      </c>
      <c r="S48" s="44">
        <f t="shared" si="0"/>
        <v>1970.35928</v>
      </c>
      <c r="T48" s="44">
        <v>70.017229536</v>
      </c>
    </row>
    <row r="49" spans="1:20">
      <c r="A49" s="51">
        <v>0.862</v>
      </c>
      <c r="B49" s="44">
        <f t="shared" si="1"/>
        <v>185.3544</v>
      </c>
      <c r="C49" s="44">
        <f t="shared" si="2"/>
        <v>35387.9073</v>
      </c>
      <c r="D49" s="44">
        <f t="shared" si="3"/>
        <v>39023.12457</v>
      </c>
      <c r="E49" s="44">
        <f t="shared" si="4"/>
        <v>43461.2838</v>
      </c>
      <c r="F49" s="44">
        <f t="shared" si="5"/>
        <v>43534.8339</v>
      </c>
      <c r="G49" s="44">
        <f t="shared" si="6"/>
        <v>43150.58335</v>
      </c>
      <c r="H49" s="44">
        <f t="shared" si="7"/>
        <v>44247.8634</v>
      </c>
      <c r="I49" s="44">
        <f t="shared" si="8"/>
        <v>48550.9869</v>
      </c>
      <c r="J49" s="44">
        <f t="shared" si="9"/>
        <v>58228.0075</v>
      </c>
      <c r="K49" s="44">
        <f t="shared" si="10"/>
        <v>59129.1771</v>
      </c>
      <c r="L49" s="44">
        <f t="shared" si="11"/>
        <v>63065.5322</v>
      </c>
      <c r="M49" s="44">
        <f t="shared" si="12"/>
        <v>68419.4832</v>
      </c>
      <c r="N49" s="44">
        <f t="shared" si="13"/>
        <v>70876.4478</v>
      </c>
      <c r="O49" s="44">
        <f t="shared" si="14"/>
        <v>69316.786</v>
      </c>
      <c r="P49" s="44">
        <f t="shared" si="15"/>
        <v>78025.654</v>
      </c>
      <c r="Q49" s="44">
        <v>6282.1</v>
      </c>
      <c r="R49" s="44">
        <v>4202.7249</v>
      </c>
      <c r="S49" s="44">
        <f t="shared" si="0"/>
        <v>2079.3751</v>
      </c>
      <c r="T49" s="44">
        <v>79.01122812</v>
      </c>
    </row>
    <row r="50" spans="1:20">
      <c r="B50" s="44">
        <f t="shared" si="1"/>
        <v>37979.6865</v>
      </c>
      <c r="C50" s="44">
        <f t="shared" si="2"/>
        <v>40616.016</v>
      </c>
      <c r="D50" s="44">
        <f t="shared" si="3"/>
        <v>43245.498</v>
      </c>
      <c r="E50" s="44">
        <f t="shared" si="4"/>
        <v>46442.3613</v>
      </c>
      <c r="F50" s="44">
        <f t="shared" si="5"/>
        <v>47738.2402</v>
      </c>
      <c r="G50" s="44">
        <f t="shared" si="6"/>
        <v>48640.83</v>
      </c>
      <c r="H50" s="44">
        <f t="shared" si="7"/>
        <v>50519.43</v>
      </c>
      <c r="I50" s="44">
        <f t="shared" si="8"/>
        <v>52944.45</v>
      </c>
      <c r="J50" s="44">
        <f t="shared" si="9"/>
        <v>49577.36875</v>
      </c>
      <c r="K50" s="44">
        <f t="shared" si="10"/>
        <v>51619.86465</v>
      </c>
      <c r="L50" s="44">
        <f t="shared" si="11"/>
        <v>55890.1651</v>
      </c>
      <c r="M50" s="44">
        <f t="shared" si="12"/>
        <v>57617.2206</v>
      </c>
      <c r="N50" s="44">
        <f t="shared" si="13"/>
        <v>60480.8902</v>
      </c>
      <c r="O50" s="44">
        <f t="shared" si="14"/>
        <v>60213.4841</v>
      </c>
      <c r="P50" s="44">
        <f t="shared" si="15"/>
        <v>51781.4606</v>
      </c>
      <c r="Q50" s="44">
        <v>7295.8</v>
      </c>
      <c r="R50" s="44">
        <v>4968.4398</v>
      </c>
      <c r="S50" s="44">
        <f t="shared" si="0"/>
        <v>2327.3602</v>
      </c>
      <c r="T50" s="44">
        <v>93.40666824</v>
      </c>
    </row>
    <row r="51" spans="1:20">
      <c r="B51" s="44">
        <f t="shared" si="1"/>
        <v>17239.8177</v>
      </c>
      <c r="C51" s="44">
        <f t="shared" si="2"/>
        <v>17926.87248</v>
      </c>
      <c r="D51" s="44">
        <f t="shared" si="3"/>
        <v>19944.45546</v>
      </c>
      <c r="E51" s="44">
        <f t="shared" si="4"/>
        <v>22146.3243</v>
      </c>
      <c r="F51" s="44">
        <f t="shared" si="5"/>
        <v>23206.9555</v>
      </c>
      <c r="G51" s="44">
        <f t="shared" si="6"/>
        <v>24858.76085</v>
      </c>
      <c r="H51" s="44">
        <f t="shared" si="7"/>
        <v>25323.4956</v>
      </c>
      <c r="I51" s="44">
        <f t="shared" si="8"/>
        <v>24577.4139</v>
      </c>
      <c r="J51" s="44">
        <f t="shared" si="9"/>
        <v>26047.22875</v>
      </c>
      <c r="K51" s="44">
        <f t="shared" si="10"/>
        <v>27227.56305</v>
      </c>
      <c r="L51" s="44">
        <f t="shared" si="11"/>
        <v>29080.5647</v>
      </c>
      <c r="M51" s="44">
        <f t="shared" si="12"/>
        <v>31321.22</v>
      </c>
      <c r="N51" s="44">
        <f t="shared" si="13"/>
        <v>34905.633</v>
      </c>
      <c r="O51" s="44">
        <f t="shared" si="14"/>
        <v>34892.4191</v>
      </c>
      <c r="P51" s="44">
        <f t="shared" si="15"/>
        <v>34224.848</v>
      </c>
      <c r="Q51" s="44">
        <v>9294.5</v>
      </c>
      <c r="R51" s="44">
        <v>6515.4445</v>
      </c>
      <c r="S51" s="44">
        <f t="shared" si="0"/>
        <v>2779.0555</v>
      </c>
      <c r="T51" s="44">
        <v>122.4903566</v>
      </c>
    </row>
    <row r="52" spans="1:20">
      <c r="B52" s="44">
        <f t="shared" si="1"/>
        <v>16788.45</v>
      </c>
      <c r="C52" s="44">
        <f t="shared" si="2"/>
        <v>17829.7404</v>
      </c>
      <c r="D52" s="44">
        <f t="shared" si="3"/>
        <v>18440.1822</v>
      </c>
      <c r="E52" s="44">
        <f t="shared" si="4"/>
        <v>19764.9354</v>
      </c>
      <c r="F52" s="44">
        <f t="shared" si="5"/>
        <v>20974.2705</v>
      </c>
      <c r="G52" s="44">
        <f t="shared" si="6"/>
        <v>22042.9783</v>
      </c>
      <c r="H52" s="44">
        <f t="shared" si="7"/>
        <v>23164.3347</v>
      </c>
      <c r="I52" s="44">
        <f t="shared" si="8"/>
        <v>24527.9151</v>
      </c>
      <c r="J52" s="44">
        <f t="shared" si="9"/>
        <v>25172.26</v>
      </c>
      <c r="K52" s="44">
        <f t="shared" si="10"/>
        <v>25587.252</v>
      </c>
      <c r="L52" s="44">
        <f t="shared" si="11"/>
        <v>29175.5596</v>
      </c>
      <c r="M52" s="44">
        <f t="shared" si="12"/>
        <v>30829.193</v>
      </c>
      <c r="N52" s="44">
        <f t="shared" si="13"/>
        <v>31388.2118</v>
      </c>
      <c r="O52" s="44">
        <f t="shared" si="14"/>
        <v>30773.5428</v>
      </c>
      <c r="P52" s="44">
        <f t="shared" si="15"/>
        <v>31778.1472</v>
      </c>
      <c r="Q52" s="44">
        <v>9461.8</v>
      </c>
      <c r="R52" s="44">
        <v>6722.6089</v>
      </c>
      <c r="S52" s="44">
        <f t="shared" si="0"/>
        <v>2739.1911</v>
      </c>
      <c r="T52" s="44">
        <v>126.38504732</v>
      </c>
    </row>
    <row r="53" spans="1:20">
      <c r="B53" s="44">
        <f t="shared" si="1"/>
        <v>23225.36475</v>
      </c>
      <c r="C53" s="44">
        <f t="shared" si="2"/>
        <v>25124.37792</v>
      </c>
      <c r="D53" s="44">
        <f t="shared" si="3"/>
        <v>24752.27079</v>
      </c>
      <c r="E53" s="44">
        <f t="shared" si="4"/>
        <v>24247.2774</v>
      </c>
      <c r="F53" s="44">
        <f t="shared" si="5"/>
        <v>22615.7321</v>
      </c>
      <c r="G53" s="44">
        <f t="shared" si="6"/>
        <v>23426.4639</v>
      </c>
      <c r="H53" s="44">
        <f t="shared" si="7"/>
        <v>23418.08625</v>
      </c>
      <c r="I53" s="44">
        <f t="shared" si="8"/>
        <v>24017.292</v>
      </c>
      <c r="J53" s="44">
        <f t="shared" si="9"/>
        <v>28740.22625</v>
      </c>
      <c r="K53" s="44">
        <f t="shared" si="10"/>
        <v>29525.1282</v>
      </c>
      <c r="L53" s="44">
        <f t="shared" si="11"/>
        <v>32191.7882</v>
      </c>
      <c r="M53" s="44">
        <f t="shared" si="12"/>
        <v>32998.2018</v>
      </c>
      <c r="N53" s="44">
        <f t="shared" si="13"/>
        <v>32992.3952</v>
      </c>
      <c r="O53" s="44">
        <f t="shared" si="14"/>
        <v>32846.4906</v>
      </c>
      <c r="P53" s="44">
        <f t="shared" si="15"/>
        <v>34679.553</v>
      </c>
      <c r="Q53" s="44">
        <v>8857.7</v>
      </c>
      <c r="R53" s="44">
        <v>6390.83055</v>
      </c>
      <c r="S53" s="44">
        <f t="shared" si="0"/>
        <v>2466.86945</v>
      </c>
      <c r="T53" s="44">
        <v>120.14761434</v>
      </c>
    </row>
    <row r="54" spans="1:20">
      <c r="B54" s="44">
        <f t="shared" si="1"/>
        <v>17457.51</v>
      </c>
      <c r="C54" s="44">
        <f t="shared" si="2"/>
        <v>18639.8175</v>
      </c>
      <c r="D54" s="44">
        <f t="shared" si="3"/>
        <v>20259.07947</v>
      </c>
      <c r="E54" s="44">
        <f t="shared" si="4"/>
        <v>21248.9706</v>
      </c>
      <c r="F54" s="44">
        <f t="shared" si="5"/>
        <v>21468.4054</v>
      </c>
      <c r="G54" s="44">
        <f t="shared" si="6"/>
        <v>21781.088</v>
      </c>
      <c r="H54" s="44">
        <f t="shared" si="7"/>
        <v>22604.8836</v>
      </c>
      <c r="I54" s="44">
        <f t="shared" si="8"/>
        <v>22867.6305</v>
      </c>
      <c r="J54" s="44">
        <f t="shared" si="9"/>
        <v>24942.97625</v>
      </c>
      <c r="K54" s="44">
        <f t="shared" si="10"/>
        <v>26124.55605</v>
      </c>
      <c r="L54" s="44">
        <f t="shared" si="11"/>
        <v>30751.7683</v>
      </c>
      <c r="M54" s="44">
        <f t="shared" si="12"/>
        <v>31028.6214</v>
      </c>
      <c r="N54" s="44">
        <f t="shared" si="13"/>
        <v>30572.9216</v>
      </c>
      <c r="O54" s="44">
        <f t="shared" si="14"/>
        <v>30097.8909</v>
      </c>
      <c r="P54" s="44">
        <f t="shared" si="15"/>
        <v>29587.6328</v>
      </c>
      <c r="Q54" s="44">
        <v>9377.5</v>
      </c>
      <c r="R54" s="44">
        <v>6948.7275</v>
      </c>
      <c r="S54" s="44">
        <f t="shared" si="0"/>
        <v>2428.7725</v>
      </c>
      <c r="T54" s="44">
        <v>130.636077</v>
      </c>
    </row>
    <row r="55" spans="1:20">
      <c r="B55" s="44">
        <f t="shared" si="1"/>
        <v>38.09925</v>
      </c>
      <c r="C55" s="44">
        <f t="shared" si="2"/>
        <v>2876.67786</v>
      </c>
      <c r="D55" s="44">
        <f t="shared" si="3"/>
        <v>3122.01561</v>
      </c>
      <c r="E55" s="44">
        <f t="shared" si="4"/>
        <v>3564.1497</v>
      </c>
      <c r="F55" s="44">
        <f t="shared" si="5"/>
        <v>3694.4803</v>
      </c>
      <c r="G55" s="44">
        <f t="shared" si="6"/>
        <v>4009.4936</v>
      </c>
      <c r="H55" s="44">
        <f t="shared" si="7"/>
        <v>3790.54455</v>
      </c>
      <c r="I55" s="44">
        <f t="shared" si="8"/>
        <v>3788.4366</v>
      </c>
      <c r="J55" s="44">
        <f t="shared" si="9"/>
        <v>4283.115</v>
      </c>
      <c r="K55" s="44">
        <f t="shared" si="10"/>
        <v>4171.0296</v>
      </c>
      <c r="L55" s="44">
        <f t="shared" si="11"/>
        <v>4906.0088</v>
      </c>
      <c r="M55" s="44">
        <f t="shared" si="12"/>
        <v>3806.0722</v>
      </c>
      <c r="N55" s="44">
        <f t="shared" si="13"/>
        <v>3781.3912</v>
      </c>
      <c r="O55" s="44">
        <f t="shared" si="14"/>
        <v>4746.9268</v>
      </c>
      <c r="P55" s="44">
        <f t="shared" si="15"/>
        <v>4384.132</v>
      </c>
      <c r="Q55" s="44">
        <v>10502.8</v>
      </c>
      <c r="R55" s="44">
        <v>8008.385</v>
      </c>
      <c r="S55" s="44">
        <f t="shared" si="0"/>
        <v>2494.415</v>
      </c>
      <c r="T55" s="44">
        <v>150.557638</v>
      </c>
    </row>
    <row r="56" spans="1:20">
      <c r="B56" s="44">
        <f t="shared" si="1"/>
        <v>6698.83935</v>
      </c>
      <c r="C56" s="44">
        <f t="shared" si="2"/>
        <v>7117.85478</v>
      </c>
      <c r="D56" s="44">
        <f t="shared" si="3"/>
        <v>7778.77743</v>
      </c>
      <c r="E56" s="44">
        <f t="shared" si="4"/>
        <v>8565.4137</v>
      </c>
      <c r="F56" s="44">
        <f t="shared" si="5"/>
        <v>9058.0416</v>
      </c>
      <c r="G56" s="44">
        <f t="shared" si="6"/>
        <v>9356.64555</v>
      </c>
      <c r="H56" s="44">
        <f t="shared" si="7"/>
        <v>9869.32635</v>
      </c>
      <c r="I56" s="44">
        <f t="shared" si="8"/>
        <v>10428.093</v>
      </c>
      <c r="J56" s="44">
        <f t="shared" si="9"/>
        <v>8810.535</v>
      </c>
      <c r="K56" s="44">
        <f t="shared" si="10"/>
        <v>9161.78325</v>
      </c>
      <c r="L56" s="44">
        <f t="shared" si="11"/>
        <v>9496.9204</v>
      </c>
      <c r="M56" s="44">
        <f t="shared" si="12"/>
        <v>10129.294</v>
      </c>
      <c r="N56" s="44">
        <f t="shared" si="13"/>
        <v>10097.7324</v>
      </c>
      <c r="O56" s="44">
        <f t="shared" si="14"/>
        <v>10316.6294</v>
      </c>
      <c r="P56" s="44">
        <f t="shared" si="15"/>
        <v>10720.0044</v>
      </c>
      <c r="Q56" s="44">
        <v>10202.5</v>
      </c>
      <c r="R56" s="44">
        <v>8003.86125</v>
      </c>
      <c r="S56" s="44">
        <f t="shared" si="0"/>
        <v>2198.63875</v>
      </c>
      <c r="T56" s="44">
        <v>150.4725915</v>
      </c>
    </row>
    <row r="57" spans="1:20">
      <c r="B57" s="44">
        <f t="shared" si="1"/>
        <v>24641.6037</v>
      </c>
      <c r="C57" s="44">
        <f t="shared" si="2"/>
        <v>25883.85504</v>
      </c>
      <c r="D57" s="44">
        <f t="shared" si="3"/>
        <v>25100.71275</v>
      </c>
      <c r="E57" s="44">
        <f t="shared" si="4"/>
        <v>24528.939</v>
      </c>
      <c r="F57" s="44">
        <f t="shared" si="5"/>
        <v>25088.4395</v>
      </c>
      <c r="G57" s="44">
        <f t="shared" si="6"/>
        <v>26318.41205</v>
      </c>
      <c r="H57" s="44">
        <f t="shared" si="7"/>
        <v>28496.43615</v>
      </c>
      <c r="I57" s="44">
        <f t="shared" si="8"/>
        <v>28417.8687</v>
      </c>
      <c r="J57" s="44">
        <f t="shared" si="9"/>
        <v>27922.14</v>
      </c>
      <c r="K57" s="44">
        <f t="shared" si="10"/>
        <v>30156.72915</v>
      </c>
      <c r="L57" s="44">
        <f t="shared" si="11"/>
        <v>35291.3682</v>
      </c>
      <c r="M57" s="44">
        <f t="shared" si="12"/>
        <v>35506.2716</v>
      </c>
      <c r="N57" s="44">
        <f t="shared" si="13"/>
        <v>38282.0188</v>
      </c>
      <c r="O57" s="44">
        <f t="shared" si="14"/>
        <v>38516.2239</v>
      </c>
      <c r="P57" s="44">
        <f t="shared" si="15"/>
        <v>37473.3812</v>
      </c>
      <c r="Q57" s="44">
        <v>12129</v>
      </c>
      <c r="R57" s="44">
        <v>9739.587</v>
      </c>
      <c r="S57" s="44">
        <f t="shared" si="0"/>
        <v>2389.413</v>
      </c>
      <c r="T57" s="44">
        <v>183.1042356</v>
      </c>
    </row>
    <row r="58" spans="1:20">
      <c r="B58" s="44">
        <f t="shared" si="1"/>
        <v>4270.02765</v>
      </c>
      <c r="C58" s="44">
        <f t="shared" si="2"/>
        <v>4656.55194</v>
      </c>
      <c r="D58" s="44">
        <f t="shared" si="3"/>
        <v>5150.05566</v>
      </c>
      <c r="E58" s="44">
        <f t="shared" si="4"/>
        <v>5689.9593</v>
      </c>
      <c r="F58" s="44">
        <f t="shared" si="5"/>
        <v>5716.4447</v>
      </c>
      <c r="G58" s="44">
        <f t="shared" si="6"/>
        <v>5635.75705</v>
      </c>
      <c r="H58" s="44">
        <f t="shared" si="7"/>
        <v>6062.6202</v>
      </c>
      <c r="I58" s="44">
        <f t="shared" si="8"/>
        <v>6428.175</v>
      </c>
      <c r="J58" s="44">
        <f t="shared" si="9"/>
        <v>6998.3775</v>
      </c>
      <c r="K58" s="44">
        <f t="shared" si="10"/>
        <v>7604.943</v>
      </c>
      <c r="L58" s="44">
        <f t="shared" si="11"/>
        <v>8544.4821</v>
      </c>
      <c r="M58" s="44">
        <f t="shared" si="12"/>
        <v>9883.485</v>
      </c>
      <c r="N58" s="44">
        <f t="shared" si="13"/>
        <v>10070.9164</v>
      </c>
      <c r="O58" s="44">
        <f t="shared" si="14"/>
        <v>10372.4467</v>
      </c>
      <c r="P58" s="44">
        <f t="shared" si="15"/>
        <v>10983.6902</v>
      </c>
      <c r="Q58" s="44">
        <v>13347.7</v>
      </c>
      <c r="R58" s="44">
        <v>10918.4186</v>
      </c>
      <c r="S58" s="44">
        <f t="shared" si="0"/>
        <v>2429.2814</v>
      </c>
      <c r="T58" s="44">
        <v>205.26626968</v>
      </c>
    </row>
    <row r="59" spans="1:20">
      <c r="B59" s="44">
        <f t="shared" si="1"/>
        <v>7251.7431</v>
      </c>
      <c r="C59" s="44">
        <f t="shared" si="2"/>
        <v>7671.67506</v>
      </c>
      <c r="D59" s="44">
        <f t="shared" si="3"/>
        <v>7994.30916</v>
      </c>
      <c r="E59" s="44">
        <f t="shared" si="4"/>
        <v>8465.8515</v>
      </c>
      <c r="F59" s="44">
        <f t="shared" si="5"/>
        <v>8504.1114</v>
      </c>
      <c r="G59" s="44">
        <f t="shared" si="6"/>
        <v>8748.6707</v>
      </c>
      <c r="H59" s="44">
        <f t="shared" si="7"/>
        <v>9017.37915</v>
      </c>
      <c r="I59" s="44">
        <f t="shared" si="8"/>
        <v>9410.6259</v>
      </c>
      <c r="J59" s="44">
        <f t="shared" si="9"/>
        <v>10705.3475</v>
      </c>
      <c r="K59" s="44">
        <f t="shared" si="10"/>
        <v>11596.87125</v>
      </c>
      <c r="L59" s="44">
        <f t="shared" si="11"/>
        <v>12916.3353</v>
      </c>
      <c r="M59" s="44">
        <f t="shared" si="12"/>
        <v>15522.1226</v>
      </c>
      <c r="N59" s="44">
        <f t="shared" si="13"/>
        <v>16046.1078</v>
      </c>
      <c r="O59" s="44">
        <f t="shared" si="14"/>
        <v>16198.7903</v>
      </c>
      <c r="P59" s="44">
        <f t="shared" si="15"/>
        <v>15954.8442</v>
      </c>
      <c r="Q59" s="44">
        <v>16009.8</v>
      </c>
      <c r="R59" s="44">
        <v>13416.2124</v>
      </c>
      <c r="S59" s="44">
        <f t="shared" si="0"/>
        <v>2593.5876</v>
      </c>
      <c r="T59" s="44">
        <v>252.22479312</v>
      </c>
    </row>
    <row r="60" spans="1:20">
      <c r="B60" s="44">
        <f t="shared" si="1"/>
        <v>69.69375</v>
      </c>
      <c r="C60" s="44">
        <f t="shared" si="2"/>
        <v>71.5149</v>
      </c>
      <c r="D60" s="44">
        <f t="shared" si="3"/>
        <v>82.01271</v>
      </c>
      <c r="E60" s="44">
        <f t="shared" si="4"/>
        <v>96.6339</v>
      </c>
      <c r="F60" s="44">
        <f t="shared" si="5"/>
        <v>109.2158</v>
      </c>
      <c r="G60" s="44">
        <f t="shared" si="6"/>
        <v>91.7966</v>
      </c>
      <c r="H60" s="44">
        <f t="shared" si="7"/>
        <v>93.86715</v>
      </c>
      <c r="I60" s="44">
        <f t="shared" si="8"/>
        <v>96.4041</v>
      </c>
      <c r="J60" s="44">
        <f t="shared" si="9"/>
        <v>86.84875</v>
      </c>
      <c r="K60" s="44">
        <f t="shared" si="10"/>
        <v>87.62865</v>
      </c>
      <c r="L60" s="44">
        <f t="shared" si="11"/>
        <v>104.39</v>
      </c>
      <c r="M60" s="44">
        <f t="shared" si="12"/>
        <v>121.1458</v>
      </c>
      <c r="N60" s="44">
        <f t="shared" si="13"/>
        <v>163.4938</v>
      </c>
      <c r="O60" s="44">
        <f t="shared" si="14"/>
        <v>181.7662</v>
      </c>
      <c r="P60" s="44">
        <f t="shared" si="15"/>
        <v>198.0014</v>
      </c>
      <c r="Q60" s="44">
        <v>15529.5</v>
      </c>
      <c r="R60" s="44">
        <v>13153.4865</v>
      </c>
      <c r="S60" s="44">
        <f t="shared" si="0"/>
        <v>2376.0135</v>
      </c>
      <c r="T60" s="44">
        <v>247.2855462</v>
      </c>
    </row>
    <row r="61" spans="1:20">
      <c r="B61" s="44">
        <f t="shared" si="1"/>
        <v>3464.55375</v>
      </c>
      <c r="C61" s="44">
        <f t="shared" si="2"/>
        <v>3745.26834</v>
      </c>
      <c r="D61" s="44">
        <f t="shared" si="3"/>
        <v>4184.595</v>
      </c>
      <c r="E61" s="44">
        <f t="shared" si="4"/>
        <v>4596.2052</v>
      </c>
      <c r="F61" s="44">
        <f t="shared" si="5"/>
        <v>4702.5884</v>
      </c>
      <c r="G61" s="44">
        <f t="shared" si="6"/>
        <v>4705.99675</v>
      </c>
      <c r="H61" s="44">
        <f t="shared" si="7"/>
        <v>4858.2924</v>
      </c>
      <c r="I61" s="44">
        <f t="shared" si="8"/>
        <v>4910.1624</v>
      </c>
      <c r="J61" s="44">
        <f t="shared" si="9"/>
        <v>5578.145</v>
      </c>
      <c r="K61" s="44">
        <f t="shared" si="10"/>
        <v>5691.5475</v>
      </c>
      <c r="L61" s="44">
        <f t="shared" si="11"/>
        <v>6231.4406</v>
      </c>
      <c r="M61" s="44">
        <f t="shared" si="12"/>
        <v>6329.9294</v>
      </c>
      <c r="N61" s="44">
        <f t="shared" si="13"/>
        <v>6448.829</v>
      </c>
      <c r="O61" s="44">
        <f t="shared" si="14"/>
        <v>6522.9164</v>
      </c>
      <c r="P61" s="44">
        <f t="shared" si="15"/>
        <v>6743.5984</v>
      </c>
      <c r="Q61" s="44">
        <v>15619.7</v>
      </c>
      <c r="R61" s="44">
        <v>13464.1814</v>
      </c>
      <c r="S61" s="44">
        <f t="shared" si="0"/>
        <v>2155.5186</v>
      </c>
      <c r="T61" s="44">
        <v>253.12661032</v>
      </c>
    </row>
    <row r="62" spans="1:20">
      <c r="B62" s="44">
        <f t="shared" si="1"/>
        <v>2178.0381</v>
      </c>
      <c r="C62" s="44">
        <f t="shared" si="2"/>
        <v>2333.38698</v>
      </c>
      <c r="D62" s="44">
        <f t="shared" si="3"/>
        <v>2459.67216</v>
      </c>
      <c r="E62" s="44">
        <f t="shared" si="4"/>
        <v>2582.5563</v>
      </c>
      <c r="F62" s="44">
        <f t="shared" si="5"/>
        <v>2585.6385</v>
      </c>
      <c r="G62" s="44">
        <f t="shared" si="6"/>
        <v>2792.4071</v>
      </c>
      <c r="H62" s="44">
        <f t="shared" si="7"/>
        <v>2812.47915</v>
      </c>
      <c r="I62" s="44">
        <f t="shared" si="8"/>
        <v>2854.5543</v>
      </c>
      <c r="J62" s="44">
        <f t="shared" si="9"/>
        <v>3143.025</v>
      </c>
      <c r="K62" s="44">
        <f t="shared" si="10"/>
        <v>3282.1911</v>
      </c>
      <c r="L62" s="44">
        <f t="shared" si="11"/>
        <v>3597.44</v>
      </c>
      <c r="M62" s="44">
        <f t="shared" si="12"/>
        <v>4352.4144</v>
      </c>
      <c r="N62" s="44">
        <f t="shared" si="13"/>
        <v>4869.0314</v>
      </c>
      <c r="O62" s="44">
        <f t="shared" si="14"/>
        <v>5192.11</v>
      </c>
      <c r="P62" s="44">
        <f t="shared" si="15"/>
        <v>5791.347</v>
      </c>
      <c r="Q62" s="44">
        <v>4334.5</v>
      </c>
      <c r="R62" s="44">
        <v>2685.22275</v>
      </c>
      <c r="S62" s="44">
        <f t="shared" si="0"/>
        <v>1649.27725</v>
      </c>
      <c r="T62" s="44">
        <v>39.8755578375</v>
      </c>
    </row>
    <row r="63" spans="1:20">
      <c r="B63" s="44">
        <f t="shared" si="1"/>
        <v>140.19285</v>
      </c>
      <c r="C63" s="44">
        <f t="shared" si="2"/>
        <v>150.36114</v>
      </c>
      <c r="D63" s="44">
        <f t="shared" si="3"/>
        <v>162.04518</v>
      </c>
      <c r="E63" s="44">
        <f t="shared" si="4"/>
        <v>171.5439</v>
      </c>
      <c r="F63" s="44">
        <f t="shared" si="5"/>
        <v>188.2185</v>
      </c>
      <c r="G63" s="44">
        <f t="shared" si="6"/>
        <v>191.33765</v>
      </c>
      <c r="H63" s="44">
        <f t="shared" si="7"/>
        <v>201.0099</v>
      </c>
      <c r="I63" s="44">
        <f t="shared" si="8"/>
        <v>222.1518</v>
      </c>
      <c r="J63" s="44">
        <f t="shared" si="9"/>
        <v>242.09375</v>
      </c>
      <c r="K63" s="44">
        <f t="shared" si="10"/>
        <v>239.82165</v>
      </c>
      <c r="L63" s="44">
        <f t="shared" si="11"/>
        <v>119.9682</v>
      </c>
      <c r="M63" s="44">
        <f t="shared" si="12"/>
        <v>143.6408</v>
      </c>
      <c r="N63" s="44">
        <f t="shared" si="13"/>
        <v>125.1134</v>
      </c>
      <c r="O63" s="44">
        <f t="shared" si="14"/>
        <v>122.3915</v>
      </c>
      <c r="P63" s="44">
        <f t="shared" si="15"/>
        <v>137.8338</v>
      </c>
      <c r="Q63" s="44">
        <v>4304.61</v>
      </c>
      <c r="R63" s="44">
        <v>2815.21494</v>
      </c>
      <c r="S63" s="44">
        <f t="shared" si="0"/>
        <v>1489.39506</v>
      </c>
      <c r="T63" s="44">
        <v>41.805941859</v>
      </c>
    </row>
    <row r="64" spans="1:20">
      <c r="B64" s="44">
        <f t="shared" si="1"/>
        <v>535.0002</v>
      </c>
      <c r="C64" s="44">
        <f t="shared" si="2"/>
        <v>526.48308</v>
      </c>
      <c r="D64" s="44">
        <f t="shared" si="3"/>
        <v>591.69705</v>
      </c>
      <c r="E64" s="44">
        <f t="shared" si="4"/>
        <v>530.8395</v>
      </c>
      <c r="F64" s="44">
        <f t="shared" si="5"/>
        <v>723.6423</v>
      </c>
      <c r="G64" s="44">
        <f t="shared" si="6"/>
        <v>733.5202</v>
      </c>
      <c r="H64" s="44">
        <f t="shared" si="7"/>
        <v>673.80885</v>
      </c>
      <c r="I64" s="44">
        <f t="shared" si="8"/>
        <v>788.7945</v>
      </c>
      <c r="J64" s="44">
        <f t="shared" si="9"/>
        <v>877.40875</v>
      </c>
      <c r="K64" s="44">
        <f t="shared" si="10"/>
        <v>896.76195</v>
      </c>
      <c r="L64" s="44">
        <f t="shared" si="11"/>
        <v>1031.3732</v>
      </c>
      <c r="M64" s="44">
        <f t="shared" si="12"/>
        <v>966.7124</v>
      </c>
      <c r="N64" s="44">
        <f t="shared" si="13"/>
        <v>1031.578</v>
      </c>
      <c r="O64" s="44">
        <f t="shared" si="14"/>
        <v>1281.2569</v>
      </c>
      <c r="P64" s="44">
        <f t="shared" si="15"/>
        <v>1209.5584</v>
      </c>
      <c r="Q64" s="44">
        <v>4735.49</v>
      </c>
      <c r="R64" s="44">
        <v>3168.04281</v>
      </c>
      <c r="S64" s="44">
        <f t="shared" si="0"/>
        <v>1567.44719</v>
      </c>
      <c r="T64" s="44">
        <v>47.0454357285</v>
      </c>
    </row>
    <row r="65" spans="1:20">
      <c r="B65" s="44">
        <f t="shared" si="1"/>
        <v>1804.91325</v>
      </c>
      <c r="C65" s="44">
        <f t="shared" si="2"/>
        <v>1869.04044</v>
      </c>
      <c r="D65" s="44">
        <f t="shared" si="3"/>
        <v>1983.29064</v>
      </c>
      <c r="E65" s="44">
        <f t="shared" si="4"/>
        <v>2402.4318</v>
      </c>
      <c r="F65" s="44">
        <f t="shared" si="5"/>
        <v>2712.169</v>
      </c>
      <c r="G65" s="44">
        <f t="shared" si="6"/>
        <v>3344.7498</v>
      </c>
      <c r="H65" s="44">
        <f t="shared" si="7"/>
        <v>3665.7972</v>
      </c>
      <c r="I65" s="44">
        <f t="shared" si="8"/>
        <v>4125.5916</v>
      </c>
      <c r="J65" s="44">
        <f t="shared" si="9"/>
        <v>4778.35875</v>
      </c>
      <c r="K65" s="44">
        <f t="shared" si="10"/>
        <v>4677.0321</v>
      </c>
      <c r="L65" s="44">
        <f t="shared" si="11"/>
        <v>5137.4334</v>
      </c>
      <c r="M65" s="44">
        <f t="shared" si="12"/>
        <v>4642.559</v>
      </c>
      <c r="N65" s="44">
        <f t="shared" si="13"/>
        <v>6051.198</v>
      </c>
      <c r="O65" s="44">
        <f t="shared" si="14"/>
        <v>5383.2779</v>
      </c>
      <c r="P65" s="44">
        <f t="shared" si="15"/>
        <v>5291.818</v>
      </c>
      <c r="Q65" s="44">
        <v>5075.5</v>
      </c>
      <c r="R65" s="44">
        <v>3456.4155</v>
      </c>
      <c r="S65" s="44">
        <f t="shared" si="0"/>
        <v>1619.0845</v>
      </c>
      <c r="T65" s="44">
        <v>51.327770175</v>
      </c>
    </row>
    <row r="66" spans="1:20">
      <c r="Q66" s="44">
        <v>4940.5</v>
      </c>
      <c r="R66" s="44">
        <v>3463.2905</v>
      </c>
      <c r="S66" s="44">
        <f t="shared" ref="S66:S129" si="16">Q66-R66</f>
        <v>1477.2095</v>
      </c>
      <c r="T66" s="44">
        <v>51.429863925</v>
      </c>
    </row>
    <row r="67" spans="1:20">
      <c r="A67" s="44" t="s">
        <v>232</v>
      </c>
      <c r="Q67" s="44">
        <v>5033.7</v>
      </c>
      <c r="R67" s="44">
        <v>3576.44385</v>
      </c>
      <c r="S67" s="44">
        <f t="shared" si="16"/>
        <v>1457.25615</v>
      </c>
      <c r="T67" s="44">
        <v>53.1101911725</v>
      </c>
    </row>
    <row r="68" spans="1:20">
      <c r="A68" s="44">
        <v>0.00335</v>
      </c>
      <c r="B68" s="44">
        <f t="shared" ref="B68:P68" si="17">B35*$A$68</f>
        <v>5.884376505</v>
      </c>
      <c r="C68" s="44">
        <f t="shared" si="17"/>
        <v>5.994696762</v>
      </c>
      <c r="D68" s="44">
        <f t="shared" si="17"/>
        <v>5.967823866</v>
      </c>
      <c r="E68" s="44">
        <f t="shared" si="17"/>
        <v>5.92329714</v>
      </c>
      <c r="F68" s="44">
        <f t="shared" si="17"/>
        <v>5.929348915</v>
      </c>
      <c r="G68" s="44">
        <f t="shared" si="17"/>
        <v>6.056593305</v>
      </c>
      <c r="H68" s="44">
        <f t="shared" si="17"/>
        <v>5.14439601</v>
      </c>
      <c r="I68" s="44">
        <f t="shared" si="17"/>
        <v>4.562807535</v>
      </c>
      <c r="J68" s="44">
        <f t="shared" si="17"/>
        <v>3.531168</v>
      </c>
      <c r="K68" s="44">
        <f t="shared" si="17"/>
        <v>2.6036339025</v>
      </c>
      <c r="L68" s="44">
        <f t="shared" si="17"/>
        <v>2.62226074</v>
      </c>
      <c r="M68" s="44">
        <f t="shared" si="17"/>
        <v>2.28047766</v>
      </c>
      <c r="N68" s="44">
        <f t="shared" si="17"/>
        <v>2.37918675</v>
      </c>
      <c r="O68" s="44">
        <f t="shared" si="17"/>
        <v>2.1961863</v>
      </c>
      <c r="P68" s="44">
        <f t="shared" si="17"/>
        <v>2.14989265</v>
      </c>
      <c r="Q68" s="44">
        <v>4580.7</v>
      </c>
      <c r="R68" s="44">
        <v>3304.97505</v>
      </c>
      <c r="S68" s="44">
        <f t="shared" si="16"/>
        <v>1275.72495</v>
      </c>
      <c r="T68" s="44">
        <v>49.0788794925</v>
      </c>
    </row>
    <row r="69" spans="1:20">
      <c r="A69" s="44">
        <v>0.0181</v>
      </c>
      <c r="B69" s="44">
        <f t="shared" ref="B69:P69" si="18">B36*$A$69</f>
        <v>22.18370028</v>
      </c>
      <c r="C69" s="44">
        <f t="shared" si="18"/>
        <v>24.91831887</v>
      </c>
      <c r="D69" s="44">
        <f t="shared" si="18"/>
        <v>28.03815795</v>
      </c>
      <c r="E69" s="44">
        <f t="shared" si="18"/>
        <v>31.33787664</v>
      </c>
      <c r="F69" s="44">
        <f t="shared" si="18"/>
        <v>34.8668988</v>
      </c>
      <c r="G69" s="44">
        <f t="shared" si="18"/>
        <v>37.133394375</v>
      </c>
      <c r="H69" s="44">
        <f t="shared" si="18"/>
        <v>36.47681778</v>
      </c>
      <c r="I69" s="44">
        <f t="shared" si="18"/>
        <v>37.62496413</v>
      </c>
      <c r="J69" s="44">
        <f t="shared" si="18"/>
        <v>31.666968125</v>
      </c>
      <c r="K69" s="44">
        <f t="shared" si="18"/>
        <v>33.09891795</v>
      </c>
      <c r="L69" s="44">
        <f t="shared" si="18"/>
        <v>35.35904504</v>
      </c>
      <c r="M69" s="44">
        <f t="shared" si="18"/>
        <v>33.05542908</v>
      </c>
      <c r="N69" s="44">
        <f t="shared" si="18"/>
        <v>32.62442102</v>
      </c>
      <c r="O69" s="44">
        <f t="shared" si="18"/>
        <v>33.36880162</v>
      </c>
      <c r="P69" s="44">
        <f t="shared" si="18"/>
        <v>34.04556062</v>
      </c>
      <c r="Q69" s="44">
        <v>4851</v>
      </c>
      <c r="R69" s="44">
        <v>3594.591</v>
      </c>
      <c r="S69" s="44">
        <f t="shared" si="16"/>
        <v>1256.409</v>
      </c>
      <c r="T69" s="44">
        <v>53.37967635</v>
      </c>
    </row>
    <row r="70" spans="1:20">
      <c r="A70" s="44">
        <v>0.01115</v>
      </c>
      <c r="B70" s="44">
        <f t="shared" ref="B70:P70" si="19">B37*$A$70</f>
        <v>241.22385882</v>
      </c>
      <c r="C70" s="44">
        <f t="shared" si="19"/>
        <v>241.415398203</v>
      </c>
      <c r="D70" s="44">
        <f t="shared" si="19"/>
        <v>266.062184418</v>
      </c>
      <c r="E70" s="44">
        <f t="shared" si="19"/>
        <v>292.55495772</v>
      </c>
      <c r="F70" s="44">
        <f t="shared" si="19"/>
        <v>290.81080336</v>
      </c>
      <c r="G70" s="44">
        <f t="shared" si="19"/>
        <v>306.5423155025</v>
      </c>
      <c r="H70" s="44">
        <f t="shared" si="19"/>
        <v>304.1284152075</v>
      </c>
      <c r="I70" s="44">
        <f t="shared" si="19"/>
        <v>318.59511372</v>
      </c>
      <c r="J70" s="44">
        <f t="shared" si="19"/>
        <v>337.12654975</v>
      </c>
      <c r="K70" s="44">
        <f t="shared" si="19"/>
        <v>336.44784033</v>
      </c>
      <c r="L70" s="44">
        <f t="shared" si="19"/>
        <v>353.36222977</v>
      </c>
      <c r="M70" s="44">
        <f t="shared" si="19"/>
        <v>363.56295891</v>
      </c>
      <c r="N70" s="44">
        <f t="shared" si="19"/>
        <v>353.44694301</v>
      </c>
      <c r="O70" s="44">
        <f t="shared" si="19"/>
        <v>367.246050325</v>
      </c>
      <c r="P70" s="44">
        <f t="shared" si="19"/>
        <v>375.02043131</v>
      </c>
      <c r="Q70" s="44">
        <v>4416.3</v>
      </c>
      <c r="R70" s="44">
        <v>3367.42875</v>
      </c>
      <c r="S70" s="44">
        <f t="shared" si="16"/>
        <v>1048.87125</v>
      </c>
      <c r="T70" s="44">
        <v>50.0063169375</v>
      </c>
    </row>
    <row r="71" spans="1:20">
      <c r="A71" s="44">
        <v>0.0188</v>
      </c>
      <c r="B71" s="44">
        <f t="shared" ref="B71:P71" si="20">B38*$A$71</f>
        <v>72.40574754</v>
      </c>
      <c r="C71" s="44">
        <f t="shared" si="20"/>
        <v>70.017229536</v>
      </c>
      <c r="D71" s="44">
        <f t="shared" si="20"/>
        <v>79.01122812</v>
      </c>
      <c r="E71" s="44">
        <f t="shared" si="20"/>
        <v>93.40666824</v>
      </c>
      <c r="F71" s="44">
        <f t="shared" si="20"/>
        <v>122.4903566</v>
      </c>
      <c r="G71" s="44">
        <f t="shared" si="20"/>
        <v>126.38504732</v>
      </c>
      <c r="H71" s="44">
        <f t="shared" si="20"/>
        <v>120.14761434</v>
      </c>
      <c r="I71" s="44">
        <f t="shared" si="20"/>
        <v>130.636077</v>
      </c>
      <c r="J71" s="44">
        <f t="shared" si="20"/>
        <v>150.557638</v>
      </c>
      <c r="K71" s="44">
        <f t="shared" si="20"/>
        <v>150.4725915</v>
      </c>
      <c r="L71" s="44">
        <f t="shared" si="20"/>
        <v>183.1042356</v>
      </c>
      <c r="M71" s="44">
        <f t="shared" si="20"/>
        <v>205.26626968</v>
      </c>
      <c r="N71" s="44">
        <f t="shared" si="20"/>
        <v>252.22479312</v>
      </c>
      <c r="O71" s="44">
        <f t="shared" si="20"/>
        <v>247.2855462</v>
      </c>
      <c r="P71" s="44">
        <f t="shared" si="20"/>
        <v>253.12661032</v>
      </c>
      <c r="Q71" s="44">
        <v>4835.4</v>
      </c>
      <c r="R71" s="44">
        <v>3793.3713</v>
      </c>
      <c r="S71" s="44">
        <f t="shared" si="16"/>
        <v>1042.0287</v>
      </c>
      <c r="T71" s="44">
        <v>56.331563805</v>
      </c>
    </row>
    <row r="72" spans="1:20">
      <c r="A72" s="44">
        <v>0.01485</v>
      </c>
      <c r="B72" s="44">
        <f t="shared" ref="B72:P72" si="21">B39*$A$72</f>
        <v>39.8755578375</v>
      </c>
      <c r="C72" s="44">
        <f t="shared" si="21"/>
        <v>41.805941859</v>
      </c>
      <c r="D72" s="44">
        <f t="shared" si="21"/>
        <v>47.0454357285</v>
      </c>
      <c r="E72" s="44">
        <f t="shared" si="21"/>
        <v>51.327770175</v>
      </c>
      <c r="F72" s="44">
        <f t="shared" si="21"/>
        <v>51.429863925</v>
      </c>
      <c r="G72" s="44">
        <f t="shared" si="21"/>
        <v>53.1101911725</v>
      </c>
      <c r="H72" s="44">
        <f t="shared" si="21"/>
        <v>49.0788794925</v>
      </c>
      <c r="I72" s="44">
        <f t="shared" si="21"/>
        <v>53.37967635</v>
      </c>
      <c r="J72" s="44">
        <f t="shared" si="21"/>
        <v>50.0063169375</v>
      </c>
      <c r="K72" s="44">
        <f t="shared" si="21"/>
        <v>56.331563805</v>
      </c>
      <c r="L72" s="44">
        <f t="shared" si="21"/>
        <v>61.94088252</v>
      </c>
      <c r="M72" s="44">
        <f t="shared" si="21"/>
        <v>64.9516131</v>
      </c>
      <c r="N72" s="44">
        <f t="shared" si="21"/>
        <v>67.22784189</v>
      </c>
      <c r="O72" s="44">
        <f t="shared" si="21"/>
        <v>69.13847556</v>
      </c>
      <c r="P72" s="44">
        <f t="shared" si="21"/>
        <v>75.89663037</v>
      </c>
      <c r="Q72" s="44">
        <v>5194.4</v>
      </c>
      <c r="R72" s="44">
        <v>4171.1032</v>
      </c>
      <c r="S72" s="44">
        <f t="shared" si="16"/>
        <v>1023.2968</v>
      </c>
      <c r="T72" s="44">
        <v>61.94088252</v>
      </c>
    </row>
    <row r="73" spans="1:20">
      <c r="A73" s="44">
        <v>0.0125</v>
      </c>
      <c r="B73" s="44">
        <f t="shared" ref="B73:P73" si="22">B40*$A$73</f>
        <v>296.199211875</v>
      </c>
      <c r="C73" s="44">
        <f t="shared" si="22"/>
        <v>318.63574875</v>
      </c>
      <c r="D73" s="44">
        <f t="shared" si="22"/>
        <v>327.4102725</v>
      </c>
      <c r="E73" s="44">
        <f t="shared" si="22"/>
        <v>343.5015075</v>
      </c>
      <c r="F73" s="44">
        <f t="shared" si="22"/>
        <v>359.39831875</v>
      </c>
      <c r="G73" s="44">
        <f t="shared" si="22"/>
        <v>368.48839125</v>
      </c>
      <c r="H73" s="44">
        <f t="shared" si="22"/>
        <v>403.380729375</v>
      </c>
      <c r="I73" s="44">
        <f t="shared" si="22"/>
        <v>426.0620325</v>
      </c>
      <c r="J73" s="44">
        <f t="shared" si="22"/>
        <v>395.458234375</v>
      </c>
      <c r="K73" s="44">
        <f t="shared" si="22"/>
        <v>388.15294875</v>
      </c>
      <c r="L73" s="44">
        <f t="shared" si="22"/>
        <v>413.59619125</v>
      </c>
      <c r="M73" s="44">
        <f t="shared" si="22"/>
        <v>468.511545</v>
      </c>
      <c r="N73" s="44">
        <f t="shared" si="22"/>
        <v>455.488615</v>
      </c>
      <c r="O73" s="44">
        <f t="shared" si="22"/>
        <v>458.99882875</v>
      </c>
      <c r="P73" s="44">
        <f t="shared" si="22"/>
        <v>485.53443</v>
      </c>
      <c r="Q73" s="44">
        <v>5347</v>
      </c>
      <c r="R73" s="44">
        <v>4373.846</v>
      </c>
      <c r="S73" s="44">
        <f t="shared" si="16"/>
        <v>973.154</v>
      </c>
      <c r="T73" s="44">
        <v>64.9516131</v>
      </c>
    </row>
    <row r="74" spans="1:20">
      <c r="A74" s="44">
        <v>0.0129</v>
      </c>
      <c r="B74" s="44">
        <f t="shared" ref="B74:P74" si="23">B41*$A$74</f>
        <v>127.29580164</v>
      </c>
      <c r="C74" s="44">
        <f t="shared" si="23"/>
        <v>123.499759662</v>
      </c>
      <c r="D74" s="44">
        <f t="shared" si="23"/>
        <v>132.064607979</v>
      </c>
      <c r="E74" s="44">
        <f t="shared" si="23"/>
        <v>143.03662029</v>
      </c>
      <c r="F74" s="44">
        <f t="shared" si="23"/>
        <v>137.82555177</v>
      </c>
      <c r="G74" s="44">
        <f t="shared" si="23"/>
        <v>137.6467281</v>
      </c>
      <c r="H74" s="44">
        <f t="shared" si="23"/>
        <v>153.823504185</v>
      </c>
      <c r="I74" s="44">
        <f t="shared" si="23"/>
        <v>144.39483162</v>
      </c>
      <c r="J74" s="44">
        <f t="shared" si="23"/>
        <v>155.8652175</v>
      </c>
      <c r="K74" s="44">
        <f t="shared" si="23"/>
        <v>164.28281967</v>
      </c>
      <c r="L74" s="44">
        <f t="shared" si="23"/>
        <v>179.86225158</v>
      </c>
      <c r="M74" s="44">
        <f t="shared" si="23"/>
        <v>183.88685808</v>
      </c>
      <c r="N74" s="44">
        <f t="shared" si="23"/>
        <v>174.32636622</v>
      </c>
      <c r="O74" s="44">
        <f t="shared" si="23"/>
        <v>170.20771614</v>
      </c>
      <c r="P74" s="44">
        <f t="shared" si="23"/>
        <v>177.98796672</v>
      </c>
      <c r="Q74" s="44">
        <v>5402.3</v>
      </c>
      <c r="R74" s="44">
        <v>4527.1274</v>
      </c>
      <c r="S74" s="44">
        <f t="shared" si="16"/>
        <v>875.1726</v>
      </c>
      <c r="T74" s="44">
        <v>67.22784189</v>
      </c>
    </row>
    <row r="75" spans="1:20">
      <c r="A75" s="44">
        <v>0.0126</v>
      </c>
      <c r="B75" s="44">
        <f t="shared" ref="B75:P75" si="24">B42*$A$75</f>
        <v>100.58815305</v>
      </c>
      <c r="C75" s="44">
        <f t="shared" si="24"/>
        <v>107.78278392</v>
      </c>
      <c r="D75" s="44">
        <f t="shared" si="24"/>
        <v>115.617060342</v>
      </c>
      <c r="E75" s="44">
        <f t="shared" si="24"/>
        <v>125.78215734</v>
      </c>
      <c r="F75" s="44">
        <f t="shared" si="24"/>
        <v>125.0563671</v>
      </c>
      <c r="G75" s="44">
        <f t="shared" si="24"/>
        <v>124.79595723</v>
      </c>
      <c r="H75" s="44">
        <f t="shared" si="24"/>
        <v>132.23714049</v>
      </c>
      <c r="I75" s="44">
        <f t="shared" si="24"/>
        <v>140.84447832</v>
      </c>
      <c r="J75" s="44">
        <f t="shared" si="24"/>
        <v>162.3763575</v>
      </c>
      <c r="K75" s="44">
        <f t="shared" si="24"/>
        <v>159.38782209</v>
      </c>
      <c r="L75" s="44">
        <f t="shared" si="24"/>
        <v>166.8222864</v>
      </c>
      <c r="M75" s="44">
        <f t="shared" si="24"/>
        <v>186.52628232</v>
      </c>
      <c r="N75" s="44">
        <f t="shared" si="24"/>
        <v>159.21297756</v>
      </c>
      <c r="O75" s="44">
        <f t="shared" si="24"/>
        <v>162.35831304</v>
      </c>
      <c r="P75" s="44">
        <f t="shared" si="24"/>
        <v>155.83758372</v>
      </c>
      <c r="Q75" s="44">
        <v>5496.8</v>
      </c>
      <c r="R75" s="44">
        <v>4655.7896</v>
      </c>
      <c r="S75" s="44">
        <f t="shared" si="16"/>
        <v>841.0104</v>
      </c>
      <c r="T75" s="44">
        <v>69.13847556</v>
      </c>
    </row>
    <row r="76" spans="1:20">
      <c r="A76" s="44">
        <v>0.00515</v>
      </c>
      <c r="B76" s="44">
        <f t="shared" ref="B76:P76" si="25">B43*$A$76</f>
        <v>4.16414271</v>
      </c>
      <c r="C76" s="44">
        <f t="shared" si="25"/>
        <v>4.405239033</v>
      </c>
      <c r="D76" s="44">
        <f t="shared" si="25"/>
        <v>4.892397</v>
      </c>
      <c r="E76" s="44">
        <f t="shared" si="25"/>
        <v>4.14965988</v>
      </c>
      <c r="F76" s="44">
        <f t="shared" si="25"/>
        <v>3.972970075</v>
      </c>
      <c r="G76" s="44">
        <f t="shared" si="25"/>
        <v>3.6960316575</v>
      </c>
      <c r="H76" s="44">
        <f t="shared" si="25"/>
        <v>3.550003665</v>
      </c>
      <c r="I76" s="44">
        <f t="shared" si="25"/>
        <v>3.250214955</v>
      </c>
      <c r="J76" s="44">
        <f t="shared" si="25"/>
        <v>2.4829630625</v>
      </c>
      <c r="K76" s="44">
        <f t="shared" si="25"/>
        <v>2.487939765</v>
      </c>
      <c r="L76" s="44">
        <f t="shared" si="25"/>
        <v>2.31006237</v>
      </c>
      <c r="M76" s="44">
        <f t="shared" si="25"/>
        <v>2.1695405</v>
      </c>
      <c r="N76" s="44">
        <f t="shared" si="25"/>
        <v>2.4426862</v>
      </c>
      <c r="O76" s="44">
        <f t="shared" si="25"/>
        <v>2.37818966</v>
      </c>
      <c r="P76" s="44">
        <f t="shared" si="25"/>
        <v>1.99946072</v>
      </c>
      <c r="Q76" s="44">
        <v>5929.1</v>
      </c>
      <c r="R76" s="44">
        <v>5110.8842</v>
      </c>
      <c r="S76" s="44">
        <f t="shared" si="16"/>
        <v>818.2158</v>
      </c>
      <c r="T76" s="44">
        <v>75.89663037</v>
      </c>
    </row>
    <row r="77" spans="1:20">
      <c r="A77" s="44">
        <v>0.01005</v>
      </c>
      <c r="B77" s="44">
        <f t="shared" ref="B77:P77" si="26">B44*$A$77</f>
        <v>200.22984639</v>
      </c>
      <c r="C77" s="44">
        <f t="shared" si="26"/>
        <v>214.974153351</v>
      </c>
      <c r="D77" s="44">
        <f t="shared" si="26"/>
        <v>233.5854947895</v>
      </c>
      <c r="E77" s="44">
        <f t="shared" si="26"/>
        <v>246.552110415</v>
      </c>
      <c r="F77" s="44">
        <f t="shared" si="26"/>
        <v>223.254111975</v>
      </c>
      <c r="G77" s="44">
        <f t="shared" si="26"/>
        <v>226.9651573875</v>
      </c>
      <c r="H77" s="44">
        <f t="shared" si="26"/>
        <v>221.87999457</v>
      </c>
      <c r="I77" s="44">
        <f t="shared" si="26"/>
        <v>224.32450833</v>
      </c>
      <c r="J77" s="44">
        <f t="shared" si="26"/>
        <v>226.4476426875</v>
      </c>
      <c r="K77" s="44">
        <f t="shared" si="26"/>
        <v>226.67146875</v>
      </c>
      <c r="L77" s="44">
        <f t="shared" si="26"/>
        <v>246.634275195</v>
      </c>
      <c r="M77" s="44">
        <f t="shared" si="26"/>
        <v>245.4678531</v>
      </c>
      <c r="N77" s="44">
        <f t="shared" si="26"/>
        <v>261.42588228</v>
      </c>
      <c r="O77" s="44">
        <f t="shared" si="26"/>
        <v>274.483279455</v>
      </c>
      <c r="P77" s="44">
        <f t="shared" si="26"/>
        <v>286.57794693</v>
      </c>
      <c r="Q77" s="44">
        <v>38250.1</v>
      </c>
      <c r="R77" s="44">
        <v>23695.93695</v>
      </c>
      <c r="S77" s="44">
        <f t="shared" si="16"/>
        <v>14554.16305</v>
      </c>
      <c r="T77" s="44">
        <v>296.199211875</v>
      </c>
    </row>
    <row r="78" spans="1:20">
      <c r="A78" s="44">
        <v>0.00085</v>
      </c>
      <c r="B78" s="44">
        <f t="shared" ref="B78:P78" si="27">B45*$A$78</f>
        <v>6.5044123725</v>
      </c>
      <c r="C78" s="44">
        <f t="shared" si="27"/>
        <v>6.612569475</v>
      </c>
      <c r="D78" s="44">
        <f t="shared" si="27"/>
        <v>7.0606029195</v>
      </c>
      <c r="E78" s="44">
        <f t="shared" si="27"/>
        <v>6.625574985</v>
      </c>
      <c r="F78" s="44">
        <f t="shared" si="27"/>
        <v>6.166153725</v>
      </c>
      <c r="G78" s="44">
        <f t="shared" si="27"/>
        <v>5.079130035</v>
      </c>
      <c r="H78" s="44">
        <f t="shared" si="27"/>
        <v>4.610724105</v>
      </c>
      <c r="I78" s="44">
        <f t="shared" si="27"/>
        <v>4.15234911</v>
      </c>
      <c r="J78" s="44">
        <f t="shared" si="27"/>
        <v>5.0683375</v>
      </c>
      <c r="K78" s="44">
        <f t="shared" si="27"/>
        <v>5.548384095</v>
      </c>
      <c r="L78" s="44">
        <f t="shared" si="27"/>
        <v>5.881328585</v>
      </c>
      <c r="M78" s="44">
        <f t="shared" si="27"/>
        <v>6.07699153</v>
      </c>
      <c r="N78" s="44">
        <f t="shared" si="27"/>
        <v>5.72439895</v>
      </c>
      <c r="O78" s="44">
        <f t="shared" si="27"/>
        <v>6.123678715</v>
      </c>
      <c r="P78" s="44">
        <f t="shared" si="27"/>
        <v>6.2418713</v>
      </c>
      <c r="Q78" s="44">
        <v>38976.85</v>
      </c>
      <c r="R78" s="44">
        <v>25490.8599</v>
      </c>
      <c r="S78" s="44">
        <f t="shared" si="16"/>
        <v>13485.9901</v>
      </c>
      <c r="T78" s="44">
        <v>318.63574875</v>
      </c>
    </row>
    <row r="79" spans="1:20">
      <c r="A79" s="44">
        <v>0.01085</v>
      </c>
      <c r="B79" s="44">
        <f t="shared" ref="B79:P79" si="28">B46*$A$79</f>
        <v>151.50967776</v>
      </c>
      <c r="C79" s="44">
        <f t="shared" si="28"/>
        <v>165.545714943</v>
      </c>
      <c r="D79" s="44">
        <f t="shared" si="28"/>
        <v>173.5256498325</v>
      </c>
      <c r="E79" s="44">
        <f t="shared" si="28"/>
        <v>185.039709435</v>
      </c>
      <c r="F79" s="44">
        <f t="shared" si="28"/>
        <v>187.99835796</v>
      </c>
      <c r="G79" s="44">
        <f t="shared" si="28"/>
        <v>187.4972447425</v>
      </c>
      <c r="H79" s="44">
        <f t="shared" si="28"/>
        <v>186.7826415</v>
      </c>
      <c r="I79" s="44">
        <f t="shared" si="28"/>
        <v>173.606893005</v>
      </c>
      <c r="J79" s="44">
        <f t="shared" si="28"/>
        <v>190.4349278125</v>
      </c>
      <c r="K79" s="44">
        <f t="shared" si="28"/>
        <v>200.2398319425</v>
      </c>
      <c r="L79" s="44">
        <f t="shared" si="28"/>
        <v>238.780501575</v>
      </c>
      <c r="M79" s="44">
        <f t="shared" si="28"/>
        <v>275.34819473</v>
      </c>
      <c r="N79" s="44">
        <f t="shared" si="28"/>
        <v>275.36394242</v>
      </c>
      <c r="O79" s="44">
        <f t="shared" si="28"/>
        <v>296.69018379</v>
      </c>
      <c r="P79" s="44">
        <f t="shared" si="28"/>
        <v>313.87754727</v>
      </c>
      <c r="Q79" s="44">
        <v>39152.2</v>
      </c>
      <c r="R79" s="44">
        <v>26192.8218</v>
      </c>
      <c r="S79" s="44">
        <f t="shared" si="16"/>
        <v>12959.3782</v>
      </c>
      <c r="T79" s="44">
        <v>327.4102725</v>
      </c>
    </row>
    <row r="80" spans="1:20">
      <c r="A80" s="44">
        <v>0.0031</v>
      </c>
      <c r="B80" s="44">
        <f t="shared" ref="B80:P80" si="29">B47*$A$80</f>
        <v>16.17441399</v>
      </c>
      <c r="C80" s="44">
        <f t="shared" si="29"/>
        <v>15.62659098</v>
      </c>
      <c r="D80" s="44">
        <f t="shared" si="29"/>
        <v>17.470969119</v>
      </c>
      <c r="E80" s="44">
        <f t="shared" si="29"/>
        <v>19.39214238</v>
      </c>
      <c r="F80" s="44">
        <f t="shared" si="29"/>
        <v>21.59605049</v>
      </c>
      <c r="G80" s="44">
        <f t="shared" si="29"/>
        <v>23.304080275</v>
      </c>
      <c r="H80" s="44">
        <f t="shared" si="29"/>
        <v>24.712074855</v>
      </c>
      <c r="I80" s="44">
        <f t="shared" si="29"/>
        <v>24.90263139</v>
      </c>
      <c r="J80" s="44">
        <f t="shared" si="29"/>
        <v>43.869545375</v>
      </c>
      <c r="K80" s="44">
        <f t="shared" si="29"/>
        <v>41.12135616</v>
      </c>
      <c r="L80" s="44">
        <f t="shared" si="29"/>
        <v>48.42061895</v>
      </c>
      <c r="M80" s="44">
        <f t="shared" si="29"/>
        <v>52.49334222</v>
      </c>
      <c r="N80" s="44">
        <f t="shared" si="29"/>
        <v>55.25156908</v>
      </c>
      <c r="O80" s="44">
        <f t="shared" si="29"/>
        <v>55.43246555</v>
      </c>
      <c r="P80" s="44">
        <f t="shared" si="29"/>
        <v>62.63155804</v>
      </c>
      <c r="Q80" s="44">
        <v>40352.6</v>
      </c>
      <c r="R80" s="44">
        <v>27480.1206</v>
      </c>
      <c r="S80" s="44">
        <f t="shared" si="16"/>
        <v>12872.4794</v>
      </c>
      <c r="T80" s="44">
        <v>343.5015075</v>
      </c>
    </row>
    <row r="81" spans="1:20">
      <c r="A81" s="44">
        <v>0.00905</v>
      </c>
      <c r="B81" s="44">
        <f t="shared" ref="B81:P81" si="30">B48*$A$81</f>
        <v>0.8415318975</v>
      </c>
      <c r="C81" s="44">
        <f t="shared" si="30"/>
        <v>111.558912885</v>
      </c>
      <c r="D81" s="44">
        <f t="shared" si="30"/>
        <v>117.76873962</v>
      </c>
      <c r="E81" s="44">
        <f t="shared" si="30"/>
        <v>123.251755425</v>
      </c>
      <c r="F81" s="44">
        <f t="shared" si="30"/>
        <v>128.41879772</v>
      </c>
      <c r="G81" s="44">
        <f t="shared" si="30"/>
        <v>135.674813505</v>
      </c>
      <c r="H81" s="44">
        <f t="shared" si="30"/>
        <v>143.8602493575</v>
      </c>
      <c r="I81" s="44">
        <f t="shared" si="30"/>
        <v>156.466229205</v>
      </c>
      <c r="J81" s="44">
        <f t="shared" si="30"/>
        <v>124.05943625</v>
      </c>
      <c r="K81" s="44">
        <f t="shared" si="30"/>
        <v>131.7020286675</v>
      </c>
      <c r="L81" s="44">
        <f t="shared" si="30"/>
        <v>163.283413205</v>
      </c>
      <c r="M81" s="44">
        <f t="shared" si="30"/>
        <v>181.77302747</v>
      </c>
      <c r="N81" s="44">
        <f t="shared" si="30"/>
        <v>175.89566787</v>
      </c>
      <c r="O81" s="44">
        <f t="shared" si="30"/>
        <v>185.25157959</v>
      </c>
      <c r="P81" s="44">
        <f t="shared" si="30"/>
        <v>187.46355344</v>
      </c>
      <c r="Q81" s="44">
        <v>41015.5</v>
      </c>
      <c r="R81" s="44">
        <v>28751.8655</v>
      </c>
      <c r="S81" s="44">
        <f t="shared" si="16"/>
        <v>12263.6345</v>
      </c>
      <c r="T81" s="44">
        <v>359.39831875</v>
      </c>
    </row>
    <row r="82" spans="1:20">
      <c r="A82" s="44">
        <v>0.0035</v>
      </c>
      <c r="B82" s="44">
        <f t="shared" ref="B82:P82" si="31">B49*$A$82</f>
        <v>0.6487404</v>
      </c>
      <c r="C82" s="44">
        <f t="shared" si="31"/>
        <v>123.85767555</v>
      </c>
      <c r="D82" s="44">
        <f t="shared" si="31"/>
        <v>136.580935995</v>
      </c>
      <c r="E82" s="44">
        <f t="shared" si="31"/>
        <v>152.1144933</v>
      </c>
      <c r="F82" s="44">
        <f t="shared" si="31"/>
        <v>152.37191865</v>
      </c>
      <c r="G82" s="44">
        <f t="shared" si="31"/>
        <v>151.027041725</v>
      </c>
      <c r="H82" s="44">
        <f t="shared" si="31"/>
        <v>154.8675219</v>
      </c>
      <c r="I82" s="44">
        <f t="shared" si="31"/>
        <v>169.92845415</v>
      </c>
      <c r="J82" s="44">
        <f t="shared" si="31"/>
        <v>203.79802625</v>
      </c>
      <c r="K82" s="44">
        <f t="shared" si="31"/>
        <v>206.95211985</v>
      </c>
      <c r="L82" s="44">
        <f t="shared" si="31"/>
        <v>220.7293627</v>
      </c>
      <c r="M82" s="44">
        <f t="shared" si="31"/>
        <v>239.4681912</v>
      </c>
      <c r="N82" s="44">
        <f t="shared" si="31"/>
        <v>248.0675673</v>
      </c>
      <c r="O82" s="44">
        <f t="shared" si="31"/>
        <v>242.608751</v>
      </c>
      <c r="P82" s="44">
        <f t="shared" si="31"/>
        <v>273.089789</v>
      </c>
      <c r="Q82" s="44">
        <v>41490.6</v>
      </c>
      <c r="R82" s="44">
        <v>29479.0713</v>
      </c>
      <c r="S82" s="44">
        <f t="shared" si="16"/>
        <v>12011.5287</v>
      </c>
      <c r="T82" s="44">
        <v>368.48839125</v>
      </c>
    </row>
    <row r="83" spans="1:20">
      <c r="A83" s="44">
        <v>0.0068</v>
      </c>
      <c r="B83" s="44">
        <f t="shared" ref="B83:P83" si="32">B50*$A$83</f>
        <v>258.2618682</v>
      </c>
      <c r="C83" s="44">
        <f t="shared" si="32"/>
        <v>276.1889088</v>
      </c>
      <c r="D83" s="44">
        <f t="shared" si="32"/>
        <v>294.0693864</v>
      </c>
      <c r="E83" s="44">
        <f t="shared" si="32"/>
        <v>315.80805684</v>
      </c>
      <c r="F83" s="44">
        <f t="shared" si="32"/>
        <v>324.62003336</v>
      </c>
      <c r="G83" s="44">
        <f t="shared" si="32"/>
        <v>330.757644</v>
      </c>
      <c r="H83" s="44">
        <f t="shared" si="32"/>
        <v>343.532124</v>
      </c>
      <c r="I83" s="44">
        <f t="shared" si="32"/>
        <v>360.02226</v>
      </c>
      <c r="J83" s="44">
        <f t="shared" si="32"/>
        <v>337.1261075</v>
      </c>
      <c r="K83" s="44">
        <f t="shared" si="32"/>
        <v>351.01507962</v>
      </c>
      <c r="L83" s="44">
        <f t="shared" si="32"/>
        <v>380.05312268</v>
      </c>
      <c r="M83" s="44">
        <f t="shared" si="32"/>
        <v>391.79710008</v>
      </c>
      <c r="N83" s="44">
        <f t="shared" si="32"/>
        <v>411.27005336</v>
      </c>
      <c r="O83" s="44">
        <f t="shared" si="32"/>
        <v>409.45169188</v>
      </c>
      <c r="P83" s="44">
        <f t="shared" si="32"/>
        <v>352.11393208</v>
      </c>
      <c r="Q83" s="44">
        <v>44726.9</v>
      </c>
      <c r="R83" s="44">
        <v>32270.45835</v>
      </c>
      <c r="S83" s="44">
        <f t="shared" si="16"/>
        <v>12456.44165</v>
      </c>
      <c r="T83" s="44">
        <v>403.380729375</v>
      </c>
    </row>
    <row r="84" spans="1:20">
      <c r="A84" s="44">
        <v>0.0096</v>
      </c>
      <c r="B84" s="44">
        <f t="shared" ref="B84:P84" si="33">B51*$A$84</f>
        <v>165.50224992</v>
      </c>
      <c r="C84" s="44">
        <f t="shared" si="33"/>
        <v>172.097975808</v>
      </c>
      <c r="D84" s="44">
        <f t="shared" si="33"/>
        <v>191.466772416</v>
      </c>
      <c r="E84" s="44">
        <f t="shared" si="33"/>
        <v>212.60471328</v>
      </c>
      <c r="F84" s="44">
        <f t="shared" si="33"/>
        <v>222.7867728</v>
      </c>
      <c r="G84" s="44">
        <f t="shared" si="33"/>
        <v>238.64410416</v>
      </c>
      <c r="H84" s="44">
        <f t="shared" si="33"/>
        <v>243.10555776</v>
      </c>
      <c r="I84" s="44">
        <f t="shared" si="33"/>
        <v>235.94317344</v>
      </c>
      <c r="J84" s="44">
        <f t="shared" si="33"/>
        <v>250.053396</v>
      </c>
      <c r="K84" s="44">
        <f t="shared" si="33"/>
        <v>261.38460528</v>
      </c>
      <c r="L84" s="44">
        <f t="shared" si="33"/>
        <v>279.17342112</v>
      </c>
      <c r="M84" s="44">
        <f t="shared" si="33"/>
        <v>300.683712</v>
      </c>
      <c r="N84" s="44">
        <f t="shared" si="33"/>
        <v>335.0940768</v>
      </c>
      <c r="O84" s="44">
        <f t="shared" si="33"/>
        <v>334.96722336</v>
      </c>
      <c r="P84" s="44">
        <f t="shared" si="33"/>
        <v>328.5585408</v>
      </c>
      <c r="Q84" s="44">
        <v>45998.6</v>
      </c>
      <c r="R84" s="44">
        <v>34084.9626</v>
      </c>
      <c r="S84" s="44">
        <f t="shared" si="16"/>
        <v>11913.6374</v>
      </c>
      <c r="T84" s="44">
        <v>426.0620325</v>
      </c>
    </row>
    <row r="85" spans="1:20">
      <c r="A85" s="44">
        <v>0.01355</v>
      </c>
      <c r="B85" s="44">
        <f t="shared" ref="B85:P85" si="34">B52*$A$85</f>
        <v>227.4834975</v>
      </c>
      <c r="C85" s="44">
        <f t="shared" si="34"/>
        <v>241.59298242</v>
      </c>
      <c r="D85" s="44">
        <f t="shared" si="34"/>
        <v>249.86446881</v>
      </c>
      <c r="E85" s="44">
        <f t="shared" si="34"/>
        <v>267.81487467</v>
      </c>
      <c r="F85" s="44">
        <f t="shared" si="34"/>
        <v>284.201365275</v>
      </c>
      <c r="G85" s="44">
        <f t="shared" si="34"/>
        <v>298.682355965</v>
      </c>
      <c r="H85" s="44">
        <f t="shared" si="34"/>
        <v>313.876735185</v>
      </c>
      <c r="I85" s="44">
        <f t="shared" si="34"/>
        <v>332.353249605</v>
      </c>
      <c r="J85" s="44">
        <f t="shared" si="34"/>
        <v>341.084123</v>
      </c>
      <c r="K85" s="44">
        <f t="shared" si="34"/>
        <v>346.7072646</v>
      </c>
      <c r="L85" s="44">
        <f t="shared" si="34"/>
        <v>395.32883258</v>
      </c>
      <c r="M85" s="44">
        <f t="shared" si="34"/>
        <v>417.73556515</v>
      </c>
      <c r="N85" s="44">
        <f t="shared" si="34"/>
        <v>425.31026989</v>
      </c>
      <c r="O85" s="44">
        <f t="shared" si="34"/>
        <v>416.98150494</v>
      </c>
      <c r="P85" s="44">
        <f t="shared" si="34"/>
        <v>430.59389456</v>
      </c>
      <c r="Q85" s="44">
        <v>41490.7</v>
      </c>
      <c r="R85" s="44">
        <v>31636.65875</v>
      </c>
      <c r="S85" s="44">
        <f t="shared" si="16"/>
        <v>9854.04125</v>
      </c>
      <c r="T85" s="44">
        <v>395.458234375</v>
      </c>
    </row>
    <row r="86" spans="1:20">
      <c r="A86" s="44">
        <v>0.00775</v>
      </c>
      <c r="B86" s="44">
        <f t="shared" ref="B86:P86" si="35">B53*$A$86</f>
        <v>179.9965768125</v>
      </c>
      <c r="C86" s="44">
        <f t="shared" si="35"/>
        <v>194.71392888</v>
      </c>
      <c r="D86" s="44">
        <f t="shared" si="35"/>
        <v>191.8300986225</v>
      </c>
      <c r="E86" s="44">
        <f t="shared" si="35"/>
        <v>187.91639985</v>
      </c>
      <c r="F86" s="44">
        <f t="shared" si="35"/>
        <v>175.271923775</v>
      </c>
      <c r="G86" s="44">
        <f t="shared" si="35"/>
        <v>181.555095225</v>
      </c>
      <c r="H86" s="44">
        <f t="shared" si="35"/>
        <v>181.4901684375</v>
      </c>
      <c r="I86" s="44">
        <f t="shared" si="35"/>
        <v>186.134013</v>
      </c>
      <c r="J86" s="44">
        <f t="shared" si="35"/>
        <v>222.7367534375</v>
      </c>
      <c r="K86" s="44">
        <f t="shared" si="35"/>
        <v>228.81974355</v>
      </c>
      <c r="L86" s="44">
        <f t="shared" si="35"/>
        <v>249.48635855</v>
      </c>
      <c r="M86" s="44">
        <f t="shared" si="35"/>
        <v>255.73606395</v>
      </c>
      <c r="N86" s="44">
        <f t="shared" si="35"/>
        <v>255.6910628</v>
      </c>
      <c r="O86" s="44">
        <f t="shared" si="35"/>
        <v>254.56030215</v>
      </c>
      <c r="P86" s="44">
        <f t="shared" si="35"/>
        <v>268.76653575</v>
      </c>
      <c r="Q86" s="44">
        <v>39582.2</v>
      </c>
      <c r="R86" s="44">
        <v>31052.2359</v>
      </c>
      <c r="S86" s="44">
        <f t="shared" si="16"/>
        <v>8529.9641</v>
      </c>
      <c r="T86" s="44">
        <v>388.15294875</v>
      </c>
    </row>
    <row r="87" spans="1:20">
      <c r="A87" s="44">
        <v>0.00375</v>
      </c>
      <c r="B87" s="44">
        <f t="shared" ref="B87:P87" si="36">B54*$A$87</f>
        <v>65.4656625</v>
      </c>
      <c r="C87" s="44">
        <f t="shared" si="36"/>
        <v>69.899315625</v>
      </c>
      <c r="D87" s="44">
        <f t="shared" si="36"/>
        <v>75.9715480125</v>
      </c>
      <c r="E87" s="44">
        <f t="shared" si="36"/>
        <v>79.68363975</v>
      </c>
      <c r="F87" s="44">
        <f t="shared" si="36"/>
        <v>80.50652025</v>
      </c>
      <c r="G87" s="44">
        <f t="shared" si="36"/>
        <v>81.67908</v>
      </c>
      <c r="H87" s="44">
        <f t="shared" si="36"/>
        <v>84.7683135</v>
      </c>
      <c r="I87" s="44">
        <f t="shared" si="36"/>
        <v>85.753614375</v>
      </c>
      <c r="J87" s="44">
        <f t="shared" si="36"/>
        <v>93.5361609375</v>
      </c>
      <c r="K87" s="44">
        <f t="shared" si="36"/>
        <v>97.9670851875</v>
      </c>
      <c r="L87" s="44">
        <f t="shared" si="36"/>
        <v>115.319131125</v>
      </c>
      <c r="M87" s="44">
        <f t="shared" si="36"/>
        <v>116.35733025</v>
      </c>
      <c r="N87" s="44">
        <f t="shared" si="36"/>
        <v>114.648456</v>
      </c>
      <c r="O87" s="44">
        <f t="shared" si="36"/>
        <v>112.867090875</v>
      </c>
      <c r="P87" s="44">
        <f t="shared" si="36"/>
        <v>110.953623</v>
      </c>
      <c r="Q87" s="44">
        <v>41205.1</v>
      </c>
      <c r="R87" s="44">
        <v>33087.6953</v>
      </c>
      <c r="S87" s="44">
        <f t="shared" si="16"/>
        <v>8117.4047</v>
      </c>
      <c r="T87" s="44">
        <v>413.59619125</v>
      </c>
    </row>
    <row r="88" spans="1:20">
      <c r="A88" s="44">
        <v>0.00575</v>
      </c>
      <c r="B88" s="44">
        <f t="shared" ref="B88:P88" si="37">B55*$A$88</f>
        <v>0.2190706875</v>
      </c>
      <c r="C88" s="44">
        <f t="shared" si="37"/>
        <v>16.540897695</v>
      </c>
      <c r="D88" s="44">
        <f t="shared" si="37"/>
        <v>17.9515897575</v>
      </c>
      <c r="E88" s="44">
        <f t="shared" si="37"/>
        <v>20.493860775</v>
      </c>
      <c r="F88" s="44">
        <f t="shared" si="37"/>
        <v>21.243261725</v>
      </c>
      <c r="G88" s="44">
        <f t="shared" si="37"/>
        <v>23.0545882</v>
      </c>
      <c r="H88" s="44">
        <f t="shared" si="37"/>
        <v>21.7956311625</v>
      </c>
      <c r="I88" s="44">
        <f t="shared" si="37"/>
        <v>21.78351045</v>
      </c>
      <c r="J88" s="44">
        <f t="shared" si="37"/>
        <v>24.62791125</v>
      </c>
      <c r="K88" s="44">
        <f t="shared" si="37"/>
        <v>23.9834202</v>
      </c>
      <c r="L88" s="44">
        <f t="shared" si="37"/>
        <v>28.2095506</v>
      </c>
      <c r="M88" s="44">
        <f t="shared" si="37"/>
        <v>21.88491515</v>
      </c>
      <c r="N88" s="44">
        <f t="shared" si="37"/>
        <v>21.7429994</v>
      </c>
      <c r="O88" s="44">
        <f t="shared" si="37"/>
        <v>27.2948291</v>
      </c>
      <c r="P88" s="44">
        <f t="shared" si="37"/>
        <v>25.208759</v>
      </c>
      <c r="Q88" s="44">
        <v>45820.2</v>
      </c>
      <c r="R88" s="44">
        <v>37480.9236</v>
      </c>
      <c r="S88" s="44">
        <f t="shared" si="16"/>
        <v>8339.2764</v>
      </c>
      <c r="T88" s="44">
        <v>468.511545</v>
      </c>
    </row>
    <row r="89" spans="1:20">
      <c r="A89" s="44">
        <v>0.01615</v>
      </c>
      <c r="B89" s="44">
        <f t="shared" ref="B89:P89" si="38">B56*$A$89</f>
        <v>108.1862555025</v>
      </c>
      <c r="C89" s="44">
        <f t="shared" si="38"/>
        <v>114.953354697</v>
      </c>
      <c r="D89" s="44">
        <f t="shared" si="38"/>
        <v>125.6272554945</v>
      </c>
      <c r="E89" s="44">
        <f t="shared" si="38"/>
        <v>138.331431255</v>
      </c>
      <c r="F89" s="44">
        <f t="shared" si="38"/>
        <v>146.28737184</v>
      </c>
      <c r="G89" s="44">
        <f t="shared" si="38"/>
        <v>151.1098256325</v>
      </c>
      <c r="H89" s="44">
        <f t="shared" si="38"/>
        <v>159.3896205525</v>
      </c>
      <c r="I89" s="44">
        <f t="shared" si="38"/>
        <v>168.41370195</v>
      </c>
      <c r="J89" s="44">
        <f t="shared" si="38"/>
        <v>142.29014025</v>
      </c>
      <c r="K89" s="44">
        <f t="shared" si="38"/>
        <v>147.9627994875</v>
      </c>
      <c r="L89" s="44">
        <f t="shared" si="38"/>
        <v>153.37526446</v>
      </c>
      <c r="M89" s="44">
        <f t="shared" si="38"/>
        <v>163.5880981</v>
      </c>
      <c r="N89" s="44">
        <f t="shared" si="38"/>
        <v>163.07837826</v>
      </c>
      <c r="O89" s="44">
        <f t="shared" si="38"/>
        <v>166.61356481</v>
      </c>
      <c r="P89" s="44">
        <f t="shared" si="38"/>
        <v>173.12807106</v>
      </c>
      <c r="Q89" s="44">
        <v>43483.4</v>
      </c>
      <c r="R89" s="44">
        <v>36439.0892</v>
      </c>
      <c r="S89" s="44">
        <f t="shared" si="16"/>
        <v>7044.3108</v>
      </c>
      <c r="T89" s="44">
        <v>455.488615</v>
      </c>
    </row>
    <row r="90" spans="1:20">
      <c r="A90" s="44">
        <v>0.0085</v>
      </c>
      <c r="B90" s="44">
        <f t="shared" ref="B90:P90" si="39">B57*$A$90</f>
        <v>209.45363145</v>
      </c>
      <c r="C90" s="44">
        <f t="shared" si="39"/>
        <v>220.01276784</v>
      </c>
      <c r="D90" s="44">
        <f t="shared" si="39"/>
        <v>213.356058375</v>
      </c>
      <c r="E90" s="44">
        <f t="shared" si="39"/>
        <v>208.4959815</v>
      </c>
      <c r="F90" s="44">
        <f t="shared" si="39"/>
        <v>213.25173575</v>
      </c>
      <c r="G90" s="44">
        <f t="shared" si="39"/>
        <v>223.706502425</v>
      </c>
      <c r="H90" s="44">
        <f t="shared" si="39"/>
        <v>242.219707275</v>
      </c>
      <c r="I90" s="44">
        <f t="shared" si="39"/>
        <v>241.55188395</v>
      </c>
      <c r="J90" s="44">
        <f t="shared" si="39"/>
        <v>237.33819</v>
      </c>
      <c r="K90" s="44">
        <f t="shared" si="39"/>
        <v>256.332197775</v>
      </c>
      <c r="L90" s="44">
        <f t="shared" si="39"/>
        <v>299.9766297</v>
      </c>
      <c r="M90" s="44">
        <f t="shared" si="39"/>
        <v>301.8033086</v>
      </c>
      <c r="N90" s="44">
        <f t="shared" si="39"/>
        <v>325.3971598</v>
      </c>
      <c r="O90" s="44">
        <f t="shared" si="39"/>
        <v>327.38790315</v>
      </c>
      <c r="P90" s="44">
        <f t="shared" si="39"/>
        <v>318.5237402</v>
      </c>
      <c r="Q90" s="44">
        <v>43352.9</v>
      </c>
      <c r="R90" s="44">
        <v>36719.9063</v>
      </c>
      <c r="S90" s="44">
        <f t="shared" si="16"/>
        <v>6632.9937</v>
      </c>
      <c r="T90" s="44">
        <v>458.99882875</v>
      </c>
    </row>
    <row r="91" spans="1:20">
      <c r="A91" s="44">
        <v>0.0214</v>
      </c>
      <c r="B91" s="44">
        <f t="shared" ref="B91:P91" si="40">B58*$A$91</f>
        <v>91.37859171</v>
      </c>
      <c r="C91" s="44">
        <f t="shared" si="40"/>
        <v>99.650211516</v>
      </c>
      <c r="D91" s="44">
        <f t="shared" si="40"/>
        <v>110.211191124</v>
      </c>
      <c r="E91" s="44">
        <f t="shared" si="40"/>
        <v>121.76512902</v>
      </c>
      <c r="F91" s="44">
        <f t="shared" si="40"/>
        <v>122.33191658</v>
      </c>
      <c r="G91" s="44">
        <f t="shared" si="40"/>
        <v>120.60520087</v>
      </c>
      <c r="H91" s="44">
        <f t="shared" si="40"/>
        <v>129.74007228</v>
      </c>
      <c r="I91" s="44">
        <f t="shared" si="40"/>
        <v>137.562945</v>
      </c>
      <c r="J91" s="44">
        <f t="shared" si="40"/>
        <v>149.7652785</v>
      </c>
      <c r="K91" s="44">
        <f t="shared" si="40"/>
        <v>162.7457802</v>
      </c>
      <c r="L91" s="44">
        <f t="shared" si="40"/>
        <v>182.85191694</v>
      </c>
      <c r="M91" s="44">
        <f t="shared" si="40"/>
        <v>211.506579</v>
      </c>
      <c r="N91" s="44">
        <f t="shared" si="40"/>
        <v>215.51761096</v>
      </c>
      <c r="O91" s="44">
        <f t="shared" si="40"/>
        <v>221.97035938</v>
      </c>
      <c r="P91" s="44">
        <f t="shared" si="40"/>
        <v>235.05097028</v>
      </c>
      <c r="Q91" s="44">
        <v>45061.2</v>
      </c>
      <c r="R91" s="44">
        <v>38842.7544</v>
      </c>
      <c r="S91" s="44">
        <f t="shared" si="16"/>
        <v>6218.4456</v>
      </c>
      <c r="T91" s="44">
        <v>485.53443</v>
      </c>
    </row>
    <row r="92" spans="1:20">
      <c r="A92" s="44">
        <v>0.00605</v>
      </c>
      <c r="B92" s="44">
        <f t="shared" ref="B92:P92" si="41">B59*$A$92</f>
        <v>43.873045755</v>
      </c>
      <c r="C92" s="44">
        <f t="shared" si="41"/>
        <v>46.413634113</v>
      </c>
      <c r="D92" s="44">
        <f t="shared" si="41"/>
        <v>48.365570418</v>
      </c>
      <c r="E92" s="44">
        <f t="shared" si="41"/>
        <v>51.218401575</v>
      </c>
      <c r="F92" s="44">
        <f t="shared" si="41"/>
        <v>51.44987397</v>
      </c>
      <c r="G92" s="44">
        <f t="shared" si="41"/>
        <v>52.929457735</v>
      </c>
      <c r="H92" s="44">
        <f t="shared" si="41"/>
        <v>54.5551438575</v>
      </c>
      <c r="I92" s="44">
        <f t="shared" si="41"/>
        <v>56.934286695</v>
      </c>
      <c r="J92" s="44">
        <f t="shared" si="41"/>
        <v>64.767352375</v>
      </c>
      <c r="K92" s="44">
        <f t="shared" si="41"/>
        <v>70.1610710625</v>
      </c>
      <c r="L92" s="44">
        <f t="shared" si="41"/>
        <v>78.143828565</v>
      </c>
      <c r="M92" s="44">
        <f t="shared" si="41"/>
        <v>93.90884173</v>
      </c>
      <c r="N92" s="44">
        <f t="shared" si="41"/>
        <v>97.07895219</v>
      </c>
      <c r="O92" s="44">
        <f t="shared" si="41"/>
        <v>98.002681315</v>
      </c>
      <c r="P92" s="44">
        <f t="shared" si="41"/>
        <v>96.52680741</v>
      </c>
      <c r="Q92" s="44">
        <v>15928.8</v>
      </c>
      <c r="R92" s="44">
        <v>9867.8916</v>
      </c>
      <c r="S92" s="44">
        <f t="shared" si="16"/>
        <v>6060.9084</v>
      </c>
      <c r="T92" s="44">
        <v>127.29580164</v>
      </c>
    </row>
    <row r="93" spans="1:20">
      <c r="A93" s="44">
        <v>0.02185</v>
      </c>
      <c r="B93" s="44">
        <f t="shared" ref="B93:P93" si="42">B60*$A$93</f>
        <v>1.5228084375</v>
      </c>
      <c r="C93" s="44">
        <f t="shared" si="42"/>
        <v>1.562600565</v>
      </c>
      <c r="D93" s="44">
        <f t="shared" si="42"/>
        <v>1.7919777135</v>
      </c>
      <c r="E93" s="44">
        <f t="shared" si="42"/>
        <v>2.111450715</v>
      </c>
      <c r="F93" s="44">
        <f t="shared" si="42"/>
        <v>2.38636523</v>
      </c>
      <c r="G93" s="44">
        <f t="shared" si="42"/>
        <v>2.00575571</v>
      </c>
      <c r="H93" s="44">
        <f t="shared" si="42"/>
        <v>2.0509972275</v>
      </c>
      <c r="I93" s="44">
        <f t="shared" si="42"/>
        <v>2.106429585</v>
      </c>
      <c r="J93" s="44">
        <f t="shared" si="42"/>
        <v>1.8976451875</v>
      </c>
      <c r="K93" s="44">
        <f t="shared" si="42"/>
        <v>1.9146860025</v>
      </c>
      <c r="L93" s="44">
        <f t="shared" si="42"/>
        <v>2.2809215</v>
      </c>
      <c r="M93" s="44">
        <f t="shared" si="42"/>
        <v>2.64703573</v>
      </c>
      <c r="N93" s="44">
        <f t="shared" si="42"/>
        <v>3.57233953</v>
      </c>
      <c r="O93" s="44">
        <f t="shared" si="42"/>
        <v>3.97159147</v>
      </c>
      <c r="P93" s="44">
        <f t="shared" si="42"/>
        <v>4.32633059</v>
      </c>
      <c r="Q93" s="44">
        <v>14638.57</v>
      </c>
      <c r="R93" s="44">
        <v>9573.62478</v>
      </c>
      <c r="S93" s="44">
        <f t="shared" si="16"/>
        <v>5064.94522</v>
      </c>
      <c r="T93" s="44">
        <v>123.499759662</v>
      </c>
    </row>
    <row r="94" spans="1:20">
      <c r="A94" s="44">
        <v>0.00455</v>
      </c>
      <c r="B94" s="44">
        <f t="shared" ref="B94:P94" si="43">B61*$A$94</f>
        <v>15.7637195625</v>
      </c>
      <c r="C94" s="44">
        <f t="shared" si="43"/>
        <v>17.040970947</v>
      </c>
      <c r="D94" s="44">
        <f t="shared" si="43"/>
        <v>19.03990725</v>
      </c>
      <c r="E94" s="44">
        <f t="shared" si="43"/>
        <v>20.91273366</v>
      </c>
      <c r="F94" s="44">
        <f t="shared" si="43"/>
        <v>21.39677722</v>
      </c>
      <c r="G94" s="44">
        <f t="shared" si="43"/>
        <v>21.4122852125</v>
      </c>
      <c r="H94" s="44">
        <f t="shared" si="43"/>
        <v>22.10523042</v>
      </c>
      <c r="I94" s="44">
        <f t="shared" si="43"/>
        <v>22.34123892</v>
      </c>
      <c r="J94" s="44">
        <f t="shared" si="43"/>
        <v>25.38055975</v>
      </c>
      <c r="K94" s="44">
        <f t="shared" si="43"/>
        <v>25.896541125</v>
      </c>
      <c r="L94" s="44">
        <f t="shared" si="43"/>
        <v>28.35305473</v>
      </c>
      <c r="M94" s="44">
        <f t="shared" si="43"/>
        <v>28.80117877</v>
      </c>
      <c r="N94" s="44">
        <f t="shared" si="43"/>
        <v>29.34217195</v>
      </c>
      <c r="O94" s="44">
        <f t="shared" si="43"/>
        <v>29.67926962</v>
      </c>
      <c r="P94" s="44">
        <f t="shared" si="43"/>
        <v>30.68337272</v>
      </c>
      <c r="Q94" s="44">
        <v>15302.79</v>
      </c>
      <c r="R94" s="44">
        <v>10237.56651</v>
      </c>
      <c r="S94" s="44">
        <f t="shared" si="16"/>
        <v>5065.22349</v>
      </c>
      <c r="T94" s="44">
        <v>132.064607979</v>
      </c>
    </row>
    <row r="95" spans="1:20">
      <c r="A95" s="44">
        <v>0.0147</v>
      </c>
      <c r="B95" s="44">
        <f t="shared" ref="B95:P95" si="44">B62*$A$95</f>
        <v>32.01716007</v>
      </c>
      <c r="C95" s="44">
        <f t="shared" si="44"/>
        <v>34.300788606</v>
      </c>
      <c r="D95" s="44">
        <f t="shared" si="44"/>
        <v>36.157180752</v>
      </c>
      <c r="E95" s="44">
        <f t="shared" si="44"/>
        <v>37.96357761</v>
      </c>
      <c r="F95" s="44">
        <f t="shared" si="44"/>
        <v>38.00888595</v>
      </c>
      <c r="G95" s="44">
        <f t="shared" si="44"/>
        <v>41.04838437</v>
      </c>
      <c r="H95" s="44">
        <f t="shared" si="44"/>
        <v>41.343443505</v>
      </c>
      <c r="I95" s="44">
        <f t="shared" si="44"/>
        <v>41.96194821</v>
      </c>
      <c r="J95" s="44">
        <f t="shared" si="44"/>
        <v>46.2024675</v>
      </c>
      <c r="K95" s="44">
        <f t="shared" si="44"/>
        <v>48.24820917</v>
      </c>
      <c r="L95" s="44">
        <f t="shared" si="44"/>
        <v>52.882368</v>
      </c>
      <c r="M95" s="44">
        <f t="shared" si="44"/>
        <v>63.98049168</v>
      </c>
      <c r="N95" s="44">
        <f t="shared" si="44"/>
        <v>71.57476158</v>
      </c>
      <c r="O95" s="44">
        <f t="shared" si="44"/>
        <v>76.324017</v>
      </c>
      <c r="P95" s="44">
        <f t="shared" si="44"/>
        <v>85.1328009</v>
      </c>
      <c r="Q95" s="44">
        <v>16282.1</v>
      </c>
      <c r="R95" s="44">
        <v>11088.1101</v>
      </c>
      <c r="S95" s="44">
        <f t="shared" si="16"/>
        <v>5193.9899</v>
      </c>
      <c r="T95" s="44">
        <v>143.03662029</v>
      </c>
    </row>
    <row r="96" spans="1:20">
      <c r="A96" s="44">
        <v>0.0062</v>
      </c>
      <c r="B96" s="44">
        <f t="shared" ref="B96:P96" si="45">B63*$A$96</f>
        <v>0.86919567</v>
      </c>
      <c r="C96" s="44">
        <f t="shared" si="45"/>
        <v>0.932239068</v>
      </c>
      <c r="D96" s="44">
        <f t="shared" si="45"/>
        <v>1.004680116</v>
      </c>
      <c r="E96" s="44">
        <f t="shared" si="45"/>
        <v>1.06357218</v>
      </c>
      <c r="F96" s="44">
        <f t="shared" si="45"/>
        <v>1.1669547</v>
      </c>
      <c r="G96" s="44">
        <f t="shared" si="45"/>
        <v>1.18629343</v>
      </c>
      <c r="H96" s="44">
        <f t="shared" si="45"/>
        <v>1.24626138</v>
      </c>
      <c r="I96" s="44">
        <f t="shared" si="45"/>
        <v>1.37734116</v>
      </c>
      <c r="J96" s="44">
        <f t="shared" si="45"/>
        <v>1.50098125</v>
      </c>
      <c r="K96" s="44">
        <f t="shared" si="45"/>
        <v>1.48689423</v>
      </c>
      <c r="L96" s="44">
        <f t="shared" si="45"/>
        <v>0.74380284</v>
      </c>
      <c r="M96" s="44">
        <f t="shared" si="45"/>
        <v>0.89057296</v>
      </c>
      <c r="N96" s="44">
        <f t="shared" si="45"/>
        <v>0.77570308</v>
      </c>
      <c r="O96" s="44">
        <f t="shared" si="45"/>
        <v>0.7588273</v>
      </c>
      <c r="P96" s="44">
        <f t="shared" si="45"/>
        <v>0.85456956</v>
      </c>
      <c r="Q96" s="44">
        <v>15241.3</v>
      </c>
      <c r="R96" s="44">
        <v>10684.1513</v>
      </c>
      <c r="S96" s="44">
        <f t="shared" si="16"/>
        <v>4557.1487</v>
      </c>
      <c r="T96" s="44">
        <v>137.82555177</v>
      </c>
    </row>
    <row r="97" spans="1:20">
      <c r="A97" s="44">
        <v>0.00695</v>
      </c>
      <c r="B97" s="44">
        <f t="shared" ref="B97:P97" si="46">B64*$A$97</f>
        <v>3.71825139</v>
      </c>
      <c r="C97" s="44">
        <f t="shared" si="46"/>
        <v>3.659057406</v>
      </c>
      <c r="D97" s="44">
        <f t="shared" si="46"/>
        <v>4.1122944975</v>
      </c>
      <c r="E97" s="44">
        <f t="shared" si="46"/>
        <v>3.689334525</v>
      </c>
      <c r="F97" s="44">
        <f t="shared" si="46"/>
        <v>5.029313985</v>
      </c>
      <c r="G97" s="44">
        <f t="shared" si="46"/>
        <v>5.09796539</v>
      </c>
      <c r="H97" s="44">
        <f t="shared" si="46"/>
        <v>4.6829715075</v>
      </c>
      <c r="I97" s="44">
        <f t="shared" si="46"/>
        <v>5.482121775</v>
      </c>
      <c r="J97" s="44">
        <f t="shared" si="46"/>
        <v>6.0979908125</v>
      </c>
      <c r="K97" s="44">
        <f t="shared" si="46"/>
        <v>6.2324955525</v>
      </c>
      <c r="L97" s="44">
        <f t="shared" si="46"/>
        <v>7.16804374</v>
      </c>
      <c r="M97" s="44">
        <f t="shared" si="46"/>
        <v>6.71865118</v>
      </c>
      <c r="N97" s="44">
        <f t="shared" si="46"/>
        <v>7.1694671</v>
      </c>
      <c r="O97" s="44">
        <f t="shared" si="46"/>
        <v>8.904735455</v>
      </c>
      <c r="P97" s="44">
        <f t="shared" si="46"/>
        <v>8.40643088</v>
      </c>
      <c r="Q97" s="44">
        <v>15018</v>
      </c>
      <c r="R97" s="44">
        <v>10670.289</v>
      </c>
      <c r="S97" s="44">
        <f t="shared" si="16"/>
        <v>4347.711</v>
      </c>
      <c r="T97" s="44">
        <v>137.6467281</v>
      </c>
    </row>
    <row r="98" spans="1:20">
      <c r="A98" s="44">
        <v>0.00285</v>
      </c>
      <c r="B98" s="44">
        <f t="shared" ref="B98:P98" si="47">B65*$A$98</f>
        <v>5.1440027625</v>
      </c>
      <c r="C98" s="44">
        <f t="shared" si="47"/>
        <v>5.326765254</v>
      </c>
      <c r="D98" s="44">
        <f t="shared" si="47"/>
        <v>5.652378324</v>
      </c>
      <c r="E98" s="44">
        <f t="shared" si="47"/>
        <v>6.84693063</v>
      </c>
      <c r="F98" s="44">
        <f t="shared" si="47"/>
        <v>7.72968165</v>
      </c>
      <c r="G98" s="44">
        <f t="shared" si="47"/>
        <v>9.53253693</v>
      </c>
      <c r="H98" s="44">
        <f t="shared" si="47"/>
        <v>10.44752202</v>
      </c>
      <c r="I98" s="44">
        <f t="shared" si="47"/>
        <v>11.75793606</v>
      </c>
      <c r="J98" s="44">
        <f t="shared" si="47"/>
        <v>13.6183224375</v>
      </c>
      <c r="K98" s="44">
        <f t="shared" si="47"/>
        <v>13.329541485</v>
      </c>
      <c r="L98" s="44">
        <f t="shared" si="47"/>
        <v>14.64168519</v>
      </c>
      <c r="M98" s="44">
        <f t="shared" si="47"/>
        <v>13.23129315</v>
      </c>
      <c r="N98" s="44">
        <f t="shared" si="47"/>
        <v>17.2459143</v>
      </c>
      <c r="O98" s="44">
        <f t="shared" si="47"/>
        <v>15.342342015</v>
      </c>
      <c r="P98" s="44">
        <f t="shared" si="47"/>
        <v>15.0816813</v>
      </c>
      <c r="Q98" s="44">
        <v>16527.1</v>
      </c>
      <c r="R98" s="44">
        <v>11924.30265</v>
      </c>
      <c r="S98" s="44">
        <f t="shared" si="16"/>
        <v>4602.79735</v>
      </c>
      <c r="T98" s="44">
        <v>153.823504185</v>
      </c>
    </row>
    <row r="99" spans="1:20">
      <c r="Q99" s="44">
        <v>15105.8</v>
      </c>
      <c r="R99" s="44">
        <v>11193.3978</v>
      </c>
      <c r="S99" s="44">
        <f t="shared" si="16"/>
        <v>3912.4022</v>
      </c>
      <c r="T99" s="44">
        <v>144.39483162</v>
      </c>
    </row>
    <row r="100" spans="1:20">
      <c r="Q100" s="44">
        <v>15846</v>
      </c>
      <c r="R100" s="44">
        <v>12082.575</v>
      </c>
      <c r="S100" s="44">
        <f t="shared" si="16"/>
        <v>3763.425</v>
      </c>
      <c r="T100" s="44">
        <v>155.8652175</v>
      </c>
    </row>
    <row r="101" spans="1:20">
      <c r="Q101" s="44">
        <v>16233.4</v>
      </c>
      <c r="R101" s="44">
        <v>12735.1023</v>
      </c>
      <c r="S101" s="44">
        <f t="shared" si="16"/>
        <v>3498.2977</v>
      </c>
      <c r="T101" s="44">
        <v>164.28281967</v>
      </c>
    </row>
    <row r="102" spans="1:20">
      <c r="Q102" s="44">
        <v>17363.4</v>
      </c>
      <c r="R102" s="44">
        <v>13942.8102</v>
      </c>
      <c r="S102" s="44">
        <f t="shared" si="16"/>
        <v>3420.5898</v>
      </c>
      <c r="T102" s="44">
        <v>179.86225158</v>
      </c>
    </row>
    <row r="103" spans="1:20">
      <c r="Q103" s="44">
        <v>17426.4</v>
      </c>
      <c r="R103" s="44">
        <v>14254.7952</v>
      </c>
      <c r="S103" s="44">
        <f t="shared" si="16"/>
        <v>3171.6048</v>
      </c>
      <c r="T103" s="44">
        <v>183.88685808</v>
      </c>
    </row>
    <row r="104" spans="1:20">
      <c r="Q104" s="44">
        <v>16126.1</v>
      </c>
      <c r="R104" s="44">
        <v>13513.6718</v>
      </c>
      <c r="S104" s="44">
        <f t="shared" si="16"/>
        <v>2612.4282</v>
      </c>
      <c r="T104" s="44">
        <v>174.32636622</v>
      </c>
    </row>
    <row r="105" spans="1:20">
      <c r="Q105" s="44">
        <v>15577.8</v>
      </c>
      <c r="R105" s="44">
        <v>13194.3966</v>
      </c>
      <c r="S105" s="44">
        <f t="shared" si="16"/>
        <v>2383.4034</v>
      </c>
      <c r="T105" s="44">
        <v>170.20771614</v>
      </c>
    </row>
    <row r="106" spans="1:20">
      <c r="Q106" s="44">
        <v>16006.4</v>
      </c>
      <c r="R106" s="44">
        <v>13797.5168</v>
      </c>
      <c r="S106" s="44">
        <f t="shared" si="16"/>
        <v>2208.8832</v>
      </c>
      <c r="T106" s="44">
        <v>177.98796672</v>
      </c>
    </row>
    <row r="107" spans="1:20">
      <c r="Q107" s="44">
        <v>12886.5</v>
      </c>
      <c r="R107" s="44">
        <v>7983.18675</v>
      </c>
      <c r="S107" s="44">
        <f t="shared" si="16"/>
        <v>4903.31325</v>
      </c>
      <c r="T107" s="44">
        <v>100.58815305</v>
      </c>
    </row>
    <row r="108" spans="1:20">
      <c r="Q108" s="44">
        <v>13079.8</v>
      </c>
      <c r="R108" s="44">
        <v>8554.1892</v>
      </c>
      <c r="S108" s="44">
        <f t="shared" si="16"/>
        <v>4525.6108</v>
      </c>
      <c r="T108" s="44">
        <v>107.78278392</v>
      </c>
    </row>
    <row r="109" spans="1:20">
      <c r="Q109" s="44">
        <v>13715.93</v>
      </c>
      <c r="R109" s="44">
        <v>9175.95717</v>
      </c>
      <c r="S109" s="44">
        <f t="shared" si="16"/>
        <v>4539.97283</v>
      </c>
      <c r="T109" s="44">
        <v>115.617060342</v>
      </c>
    </row>
    <row r="110" spans="1:20">
      <c r="Q110" s="44">
        <v>14658.9</v>
      </c>
      <c r="R110" s="44">
        <v>9982.7109</v>
      </c>
      <c r="S110" s="44">
        <f t="shared" si="16"/>
        <v>4676.1891</v>
      </c>
      <c r="T110" s="44">
        <v>125.78215734</v>
      </c>
    </row>
    <row r="111" spans="1:20">
      <c r="Q111" s="44">
        <v>14158.5</v>
      </c>
      <c r="R111" s="44">
        <v>9925.1085</v>
      </c>
      <c r="S111" s="44">
        <f t="shared" si="16"/>
        <v>4233.3915</v>
      </c>
      <c r="T111" s="44">
        <v>125.0563671</v>
      </c>
    </row>
    <row r="112" spans="1:20">
      <c r="Q112" s="44">
        <v>13940.1</v>
      </c>
      <c r="R112" s="44">
        <v>9904.44105</v>
      </c>
      <c r="S112" s="44">
        <f t="shared" si="16"/>
        <v>4035.65895</v>
      </c>
      <c r="T112" s="44">
        <v>124.79595723</v>
      </c>
    </row>
    <row r="113" spans="17:20">
      <c r="Q113" s="44">
        <v>14546.1</v>
      </c>
      <c r="R113" s="44">
        <v>10495.01115</v>
      </c>
      <c r="S113" s="44">
        <f t="shared" si="16"/>
        <v>4051.08885</v>
      </c>
      <c r="T113" s="44">
        <v>132.23714049</v>
      </c>
    </row>
    <row r="114" spans="17:20">
      <c r="Q114" s="44">
        <v>15085.2</v>
      </c>
      <c r="R114" s="44">
        <v>11178.1332</v>
      </c>
      <c r="S114" s="44">
        <f t="shared" si="16"/>
        <v>3907.0668</v>
      </c>
      <c r="T114" s="44">
        <v>140.84447832</v>
      </c>
    </row>
    <row r="115" spans="17:20">
      <c r="Q115" s="44">
        <v>16901</v>
      </c>
      <c r="R115" s="44">
        <v>12887.0125</v>
      </c>
      <c r="S115" s="44">
        <f t="shared" si="16"/>
        <v>4013.9875</v>
      </c>
      <c r="T115" s="44">
        <v>162.3763575</v>
      </c>
    </row>
    <row r="116" spans="17:20">
      <c r="Q116" s="44">
        <v>16124.7</v>
      </c>
      <c r="R116" s="44">
        <v>12649.82715</v>
      </c>
      <c r="S116" s="44">
        <f t="shared" si="16"/>
        <v>3474.87285</v>
      </c>
      <c r="T116" s="44">
        <v>159.38782209</v>
      </c>
    </row>
    <row r="117" spans="17:20">
      <c r="Q117" s="44">
        <v>16488</v>
      </c>
      <c r="R117" s="44">
        <v>13239.864</v>
      </c>
      <c r="S117" s="44">
        <f t="shared" si="16"/>
        <v>3248.136</v>
      </c>
      <c r="T117" s="44">
        <v>166.8222864</v>
      </c>
    </row>
    <row r="118" spans="17:20">
      <c r="Q118" s="44">
        <v>18097.4</v>
      </c>
      <c r="R118" s="44">
        <v>14803.6732</v>
      </c>
      <c r="S118" s="44">
        <f t="shared" si="16"/>
        <v>3293.7268</v>
      </c>
      <c r="T118" s="44">
        <v>186.52628232</v>
      </c>
    </row>
    <row r="119" spans="17:20">
      <c r="Q119" s="44">
        <v>15078.7</v>
      </c>
      <c r="R119" s="44">
        <v>12635.9506</v>
      </c>
      <c r="S119" s="44">
        <f t="shared" si="16"/>
        <v>2442.7494</v>
      </c>
      <c r="T119" s="44">
        <v>159.21297756</v>
      </c>
    </row>
    <row r="120" spans="17:20">
      <c r="Q120" s="44">
        <v>15213.2</v>
      </c>
      <c r="R120" s="44">
        <v>12885.5804</v>
      </c>
      <c r="S120" s="44">
        <f t="shared" si="16"/>
        <v>2327.6196</v>
      </c>
      <c r="T120" s="44">
        <v>162.35831304</v>
      </c>
    </row>
    <row r="121" spans="17:20">
      <c r="Q121" s="44">
        <v>14348.1</v>
      </c>
      <c r="R121" s="44">
        <v>12368.0622</v>
      </c>
      <c r="S121" s="44">
        <f t="shared" si="16"/>
        <v>1980.0378</v>
      </c>
      <c r="T121" s="44">
        <v>155.83758372</v>
      </c>
    </row>
    <row r="122" spans="17:20">
      <c r="Q122" s="44">
        <v>1305.2</v>
      </c>
      <c r="R122" s="44">
        <v>808.5714</v>
      </c>
      <c r="S122" s="44">
        <f t="shared" si="16"/>
        <v>496.6286</v>
      </c>
      <c r="T122" s="44">
        <v>4.16414271</v>
      </c>
    </row>
    <row r="123" spans="17:20">
      <c r="Q123" s="44">
        <v>1307.93</v>
      </c>
      <c r="R123" s="44">
        <v>855.38622</v>
      </c>
      <c r="S123" s="44">
        <f t="shared" si="16"/>
        <v>452.54378</v>
      </c>
      <c r="T123" s="44">
        <v>4.405239033</v>
      </c>
    </row>
    <row r="124" spans="17:20">
      <c r="Q124" s="44">
        <v>1420</v>
      </c>
      <c r="R124" s="44">
        <v>949.98</v>
      </c>
      <c r="S124" s="44">
        <f t="shared" si="16"/>
        <v>470.02</v>
      </c>
      <c r="T124" s="44">
        <v>4.892397</v>
      </c>
    </row>
    <row r="125" spans="17:20">
      <c r="Q125" s="44">
        <v>1183.2</v>
      </c>
      <c r="R125" s="44">
        <v>805.7592</v>
      </c>
      <c r="S125" s="44">
        <f t="shared" si="16"/>
        <v>377.4408</v>
      </c>
      <c r="T125" s="44">
        <v>4.14965988</v>
      </c>
    </row>
    <row r="126" spans="17:20">
      <c r="Q126" s="44">
        <v>1100.5</v>
      </c>
      <c r="R126" s="44">
        <v>771.4505</v>
      </c>
      <c r="S126" s="44">
        <f t="shared" si="16"/>
        <v>329.0495</v>
      </c>
      <c r="T126" s="44">
        <v>3.972970075</v>
      </c>
    </row>
    <row r="127" spans="17:20">
      <c r="Q127" s="44">
        <v>1010.1</v>
      </c>
      <c r="R127" s="44">
        <v>717.67605</v>
      </c>
      <c r="S127" s="44">
        <f t="shared" si="16"/>
        <v>292.42395</v>
      </c>
      <c r="T127" s="44">
        <v>3.6960316575</v>
      </c>
    </row>
    <row r="128" spans="17:20">
      <c r="Q128" s="44">
        <v>955.4</v>
      </c>
      <c r="R128" s="44">
        <v>689.3211</v>
      </c>
      <c r="S128" s="44">
        <f t="shared" si="16"/>
        <v>266.0789</v>
      </c>
      <c r="T128" s="44">
        <v>3.550003665</v>
      </c>
    </row>
    <row r="129" spans="17:20">
      <c r="Q129" s="44">
        <v>851.7</v>
      </c>
      <c r="R129" s="44">
        <v>631.1097</v>
      </c>
      <c r="S129" s="44">
        <f t="shared" si="16"/>
        <v>220.5903</v>
      </c>
      <c r="T129" s="44">
        <v>3.250214955</v>
      </c>
    </row>
    <row r="130" spans="17:20">
      <c r="Q130" s="44">
        <v>632.3</v>
      </c>
      <c r="R130" s="44">
        <v>482.12875</v>
      </c>
      <c r="S130" s="44">
        <f t="shared" ref="S130:S193" si="48">Q130-R130</f>
        <v>150.17125</v>
      </c>
      <c r="T130" s="44">
        <v>2.4829630625</v>
      </c>
    </row>
    <row r="131" spans="17:20">
      <c r="Q131" s="44">
        <v>615.8</v>
      </c>
      <c r="R131" s="44">
        <v>483.0951</v>
      </c>
      <c r="S131" s="44">
        <f t="shared" si="48"/>
        <v>132.7049</v>
      </c>
      <c r="T131" s="44">
        <v>2.487939765</v>
      </c>
    </row>
    <row r="132" spans="17:20">
      <c r="Q132" s="44">
        <v>558.6</v>
      </c>
      <c r="R132" s="44">
        <v>448.5558</v>
      </c>
      <c r="S132" s="44">
        <f t="shared" si="48"/>
        <v>110.0442</v>
      </c>
      <c r="T132" s="44">
        <v>2.31006237</v>
      </c>
    </row>
    <row r="133" spans="17:20">
      <c r="Q133" s="44">
        <v>515</v>
      </c>
      <c r="R133" s="44">
        <v>421.27</v>
      </c>
      <c r="S133" s="44">
        <f t="shared" si="48"/>
        <v>93.73</v>
      </c>
      <c r="T133" s="44">
        <v>2.1695405</v>
      </c>
    </row>
    <row r="134" spans="17:20">
      <c r="Q134" s="44">
        <v>566</v>
      </c>
      <c r="R134" s="44">
        <v>474.308</v>
      </c>
      <c r="S134" s="44">
        <f t="shared" si="48"/>
        <v>91.692</v>
      </c>
      <c r="T134" s="44">
        <v>2.4426862</v>
      </c>
    </row>
    <row r="135" spans="17:20">
      <c r="Q135" s="44">
        <v>545.2</v>
      </c>
      <c r="R135" s="44">
        <v>461.7844</v>
      </c>
      <c r="S135" s="44">
        <f t="shared" si="48"/>
        <v>83.4156</v>
      </c>
      <c r="T135" s="44">
        <v>2.37818966</v>
      </c>
    </row>
    <row r="136" spans="17:20">
      <c r="Q136" s="44">
        <v>450.4</v>
      </c>
      <c r="R136" s="44">
        <v>388.2448</v>
      </c>
      <c r="S136" s="44">
        <f t="shared" si="48"/>
        <v>62.1552</v>
      </c>
      <c r="T136" s="44">
        <v>1.99946072</v>
      </c>
    </row>
    <row r="137" spans="17:20">
      <c r="Q137" s="44">
        <v>32160.4</v>
      </c>
      <c r="R137" s="44">
        <v>19923.3678</v>
      </c>
      <c r="S137" s="44">
        <f t="shared" si="48"/>
        <v>12237.0322</v>
      </c>
      <c r="T137" s="44">
        <v>200.22984639</v>
      </c>
    </row>
    <row r="138" spans="17:20">
      <c r="Q138" s="44">
        <v>32707.13</v>
      </c>
      <c r="R138" s="44">
        <v>21390.46302</v>
      </c>
      <c r="S138" s="44">
        <f t="shared" si="48"/>
        <v>11316.66698</v>
      </c>
      <c r="T138" s="44">
        <v>214.974153351</v>
      </c>
    </row>
    <row r="139" spans="17:20">
      <c r="Q139" s="44">
        <v>34741.91</v>
      </c>
      <c r="R139" s="44">
        <v>23242.33779</v>
      </c>
      <c r="S139" s="44">
        <f t="shared" si="48"/>
        <v>11499.57221</v>
      </c>
      <c r="T139" s="44">
        <v>233.5854947895</v>
      </c>
    </row>
    <row r="140" spans="17:20">
      <c r="Q140" s="44">
        <v>36024.3</v>
      </c>
      <c r="R140" s="44">
        <v>24532.5483</v>
      </c>
      <c r="S140" s="44">
        <f t="shared" si="48"/>
        <v>11491.7517</v>
      </c>
      <c r="T140" s="44">
        <v>246.552110415</v>
      </c>
    </row>
    <row r="141" spans="17:20">
      <c r="Q141" s="44">
        <v>31689.5</v>
      </c>
      <c r="R141" s="44">
        <v>22214.3395</v>
      </c>
      <c r="S141" s="44">
        <f t="shared" si="48"/>
        <v>9475.1605</v>
      </c>
      <c r="T141" s="44">
        <v>223.254111975</v>
      </c>
    </row>
    <row r="142" spans="17:20">
      <c r="Q142" s="44">
        <v>31785.5</v>
      </c>
      <c r="R142" s="44">
        <v>22583.59775</v>
      </c>
      <c r="S142" s="44">
        <f t="shared" si="48"/>
        <v>9201.90225</v>
      </c>
      <c r="T142" s="44">
        <v>226.9651573875</v>
      </c>
    </row>
    <row r="143" spans="17:20">
      <c r="Q143" s="44">
        <v>30599.6</v>
      </c>
      <c r="R143" s="44">
        <v>22077.6114</v>
      </c>
      <c r="S143" s="44">
        <f t="shared" si="48"/>
        <v>8521.9886</v>
      </c>
      <c r="T143" s="44">
        <v>221.87999457</v>
      </c>
    </row>
    <row r="144" spans="17:20">
      <c r="Q144" s="44">
        <v>30122.6</v>
      </c>
      <c r="R144" s="44">
        <v>22320.8466</v>
      </c>
      <c r="S144" s="44">
        <f t="shared" si="48"/>
        <v>7801.7534</v>
      </c>
      <c r="T144" s="44">
        <v>224.32450833</v>
      </c>
    </row>
    <row r="145" spans="17:20">
      <c r="Q145" s="44">
        <v>29550.3</v>
      </c>
      <c r="R145" s="44">
        <v>22532.10375</v>
      </c>
      <c r="S145" s="44">
        <f t="shared" si="48"/>
        <v>7018.19625</v>
      </c>
      <c r="T145" s="44">
        <v>226.4476426875</v>
      </c>
    </row>
    <row r="146" spans="17:20">
      <c r="Q146" s="44">
        <v>28750</v>
      </c>
      <c r="R146" s="44">
        <v>22554.375</v>
      </c>
      <c r="S146" s="44">
        <f t="shared" si="48"/>
        <v>6195.625</v>
      </c>
      <c r="T146" s="44">
        <v>226.67146875</v>
      </c>
    </row>
    <row r="147" spans="17:20">
      <c r="Q147" s="44">
        <v>30561.3</v>
      </c>
      <c r="R147" s="44">
        <v>24540.7239</v>
      </c>
      <c r="S147" s="44">
        <f t="shared" si="48"/>
        <v>6020.5761</v>
      </c>
      <c r="T147" s="44">
        <v>246.634275195</v>
      </c>
    </row>
    <row r="148" spans="17:20">
      <c r="Q148" s="44">
        <v>29859</v>
      </c>
      <c r="R148" s="44">
        <v>24424.662</v>
      </c>
      <c r="S148" s="44">
        <f t="shared" si="48"/>
        <v>5434.338</v>
      </c>
      <c r="T148" s="44">
        <v>245.4678531</v>
      </c>
    </row>
    <row r="149" spans="17:20">
      <c r="Q149" s="44">
        <v>31041.2</v>
      </c>
      <c r="R149" s="44">
        <v>26012.5256</v>
      </c>
      <c r="S149" s="44">
        <f t="shared" si="48"/>
        <v>5028.6744</v>
      </c>
      <c r="T149" s="44">
        <v>261.42588228</v>
      </c>
    </row>
    <row r="150" spans="17:20">
      <c r="Q150" s="44">
        <v>32245.3</v>
      </c>
      <c r="R150" s="44">
        <v>27311.7691</v>
      </c>
      <c r="S150" s="44">
        <f t="shared" si="48"/>
        <v>4933.5309</v>
      </c>
      <c r="T150" s="44">
        <v>274.483279455</v>
      </c>
    </row>
    <row r="151" spans="17:20">
      <c r="Q151" s="44">
        <v>33080.3</v>
      </c>
      <c r="R151" s="44">
        <v>28515.2186</v>
      </c>
      <c r="S151" s="44">
        <f t="shared" si="48"/>
        <v>4565.0814</v>
      </c>
      <c r="T151" s="44">
        <v>286.57794693</v>
      </c>
    </row>
    <row r="152" spans="17:20">
      <c r="Q152" s="44">
        <v>12352.3</v>
      </c>
      <c r="R152" s="44">
        <v>7652.24985</v>
      </c>
      <c r="S152" s="44">
        <f t="shared" si="48"/>
        <v>4700.05015</v>
      </c>
      <c r="T152" s="44">
        <v>6.5044123725</v>
      </c>
    </row>
    <row r="153" spans="17:20">
      <c r="Q153" s="44">
        <v>11895.25</v>
      </c>
      <c r="R153" s="44">
        <v>7779.4935</v>
      </c>
      <c r="S153" s="44">
        <f t="shared" si="48"/>
        <v>4115.7565</v>
      </c>
      <c r="T153" s="44">
        <v>6.612569475</v>
      </c>
    </row>
    <row r="154" spans="17:20">
      <c r="Q154" s="44">
        <v>12416.43</v>
      </c>
      <c r="R154" s="44">
        <v>8306.59167</v>
      </c>
      <c r="S154" s="44">
        <f t="shared" si="48"/>
        <v>4109.83833</v>
      </c>
      <c r="T154" s="44">
        <v>7.0606029195</v>
      </c>
    </row>
    <row r="155" spans="17:20">
      <c r="Q155" s="44">
        <v>11446.1</v>
      </c>
      <c r="R155" s="44">
        <v>7794.7941</v>
      </c>
      <c r="S155" s="44">
        <f t="shared" si="48"/>
        <v>3651.3059</v>
      </c>
      <c r="T155" s="44">
        <v>6.625574985</v>
      </c>
    </row>
    <row r="156" spans="17:20">
      <c r="Q156" s="44">
        <v>10348.5</v>
      </c>
      <c r="R156" s="44">
        <v>7254.2985</v>
      </c>
      <c r="S156" s="44">
        <f t="shared" si="48"/>
        <v>3094.2015</v>
      </c>
      <c r="T156" s="44">
        <v>6.166153725</v>
      </c>
    </row>
    <row r="157" spans="17:20">
      <c r="Q157" s="44">
        <v>8410.2</v>
      </c>
      <c r="R157" s="44">
        <v>5975.4471</v>
      </c>
      <c r="S157" s="44">
        <f t="shared" si="48"/>
        <v>2434.7529</v>
      </c>
      <c r="T157" s="44">
        <v>5.079130035</v>
      </c>
    </row>
    <row r="158" spans="17:20">
      <c r="Q158" s="44">
        <v>7518.2</v>
      </c>
      <c r="R158" s="44">
        <v>5424.3813</v>
      </c>
      <c r="S158" s="44">
        <f t="shared" si="48"/>
        <v>2093.8187</v>
      </c>
      <c r="T158" s="44">
        <v>4.610724105</v>
      </c>
    </row>
    <row r="159" spans="17:20">
      <c r="Q159" s="44">
        <v>6592.6</v>
      </c>
      <c r="R159" s="44">
        <v>4885.1166</v>
      </c>
      <c r="S159" s="44">
        <f t="shared" si="48"/>
        <v>1707.4834</v>
      </c>
      <c r="T159" s="44">
        <v>4.15234911</v>
      </c>
    </row>
    <row r="160" spans="17:20">
      <c r="Q160" s="44">
        <v>7820</v>
      </c>
      <c r="R160" s="44">
        <v>5962.75</v>
      </c>
      <c r="S160" s="44">
        <f t="shared" si="48"/>
        <v>1857.25</v>
      </c>
      <c r="T160" s="44">
        <v>5.0683375</v>
      </c>
    </row>
    <row r="161" spans="17:20">
      <c r="Q161" s="44">
        <v>8320.6</v>
      </c>
      <c r="R161" s="44">
        <v>6527.5107</v>
      </c>
      <c r="S161" s="44">
        <f t="shared" si="48"/>
        <v>1793.0893</v>
      </c>
      <c r="T161" s="44">
        <v>5.548384095</v>
      </c>
    </row>
    <row r="162" spans="17:20">
      <c r="Q162" s="44">
        <v>8616.7</v>
      </c>
      <c r="R162" s="44">
        <v>6919.2101</v>
      </c>
      <c r="S162" s="44">
        <f t="shared" si="48"/>
        <v>1697.4899</v>
      </c>
      <c r="T162" s="44">
        <v>5.881328585</v>
      </c>
    </row>
    <row r="163" spans="17:20">
      <c r="Q163" s="44">
        <v>8740.1</v>
      </c>
      <c r="R163" s="44">
        <v>7149.4018</v>
      </c>
      <c r="S163" s="44">
        <f t="shared" si="48"/>
        <v>1590.6982</v>
      </c>
      <c r="T163" s="44">
        <v>6.07699153</v>
      </c>
    </row>
    <row r="164" spans="17:20">
      <c r="Q164" s="44">
        <v>8036.5</v>
      </c>
      <c r="R164" s="44">
        <v>6734.587</v>
      </c>
      <c r="S164" s="44">
        <f t="shared" si="48"/>
        <v>1301.913</v>
      </c>
      <c r="T164" s="44">
        <v>5.72439895</v>
      </c>
    </row>
    <row r="165" spans="17:20">
      <c r="Q165" s="44">
        <v>8505.7</v>
      </c>
      <c r="R165" s="44">
        <v>7204.3279</v>
      </c>
      <c r="S165" s="44">
        <f t="shared" si="48"/>
        <v>1301.3721</v>
      </c>
      <c r="T165" s="44">
        <v>6.123678715</v>
      </c>
    </row>
    <row r="166" spans="17:20">
      <c r="Q166" s="44">
        <v>8519</v>
      </c>
      <c r="R166" s="44">
        <v>7343.378</v>
      </c>
      <c r="S166" s="44">
        <f t="shared" si="48"/>
        <v>1175.622</v>
      </c>
      <c r="T166" s="44">
        <v>6.2418713</v>
      </c>
    </row>
    <row r="167" spans="17:20">
      <c r="Q167" s="44">
        <v>22540.8</v>
      </c>
      <c r="R167" s="44">
        <v>13964.0256</v>
      </c>
      <c r="S167" s="44">
        <f t="shared" si="48"/>
        <v>8576.7744</v>
      </c>
      <c r="T167" s="44">
        <v>151.50967776</v>
      </c>
    </row>
    <row r="168" spans="17:20">
      <c r="Q168" s="44">
        <v>23329.77</v>
      </c>
      <c r="R168" s="44">
        <v>15257.66958</v>
      </c>
      <c r="S168" s="44">
        <f t="shared" si="48"/>
        <v>8072.10042</v>
      </c>
      <c r="T168" s="44">
        <v>165.545714943</v>
      </c>
    </row>
    <row r="169" spans="17:20">
      <c r="Q169" s="44">
        <v>23906.05</v>
      </c>
      <c r="R169" s="44">
        <v>15993.14745</v>
      </c>
      <c r="S169" s="44">
        <f t="shared" si="48"/>
        <v>7912.90255</v>
      </c>
      <c r="T169" s="44">
        <v>173.5256498325</v>
      </c>
    </row>
    <row r="170" spans="17:20">
      <c r="Q170" s="44">
        <v>25043.1</v>
      </c>
      <c r="R170" s="44">
        <v>17054.3511</v>
      </c>
      <c r="S170" s="44">
        <f t="shared" si="48"/>
        <v>7988.7489</v>
      </c>
      <c r="T170" s="44">
        <v>185.039709435</v>
      </c>
    </row>
    <row r="171" spans="17:20">
      <c r="Q171" s="44">
        <v>24717.6</v>
      </c>
      <c r="R171" s="44">
        <v>17327.0376</v>
      </c>
      <c r="S171" s="44">
        <f t="shared" si="48"/>
        <v>7390.5624</v>
      </c>
      <c r="T171" s="44">
        <v>187.99835796</v>
      </c>
    </row>
    <row r="172" spans="17:20">
      <c r="Q172" s="44">
        <v>24322.1</v>
      </c>
      <c r="R172" s="44">
        <v>17280.85205</v>
      </c>
      <c r="S172" s="44">
        <f t="shared" si="48"/>
        <v>7041.24795</v>
      </c>
      <c r="T172" s="44">
        <v>187.4972447425</v>
      </c>
    </row>
    <row r="173" spans="17:20">
      <c r="Q173" s="44">
        <v>23860</v>
      </c>
      <c r="R173" s="44">
        <v>17214.99</v>
      </c>
      <c r="S173" s="44">
        <f t="shared" si="48"/>
        <v>6645.01</v>
      </c>
      <c r="T173" s="44">
        <v>186.7826415</v>
      </c>
    </row>
    <row r="174" spans="17:20">
      <c r="Q174" s="44">
        <v>21593.3</v>
      </c>
      <c r="R174" s="44">
        <v>16000.6353</v>
      </c>
      <c r="S174" s="44">
        <f t="shared" si="48"/>
        <v>5592.6647</v>
      </c>
      <c r="T174" s="44">
        <v>173.606893005</v>
      </c>
    </row>
    <row r="175" spans="17:20">
      <c r="Q175" s="44">
        <v>23018.5</v>
      </c>
      <c r="R175" s="44">
        <v>17551.60625</v>
      </c>
      <c r="S175" s="44">
        <f t="shared" si="48"/>
        <v>5466.89375</v>
      </c>
      <c r="T175" s="44">
        <v>190.4349278125</v>
      </c>
    </row>
    <row r="176" spans="17:20">
      <c r="Q176" s="44">
        <v>23524.9</v>
      </c>
      <c r="R176" s="44">
        <v>18455.28405</v>
      </c>
      <c r="S176" s="44">
        <f t="shared" si="48"/>
        <v>5069.61595</v>
      </c>
      <c r="T176" s="44">
        <v>200.2398319425</v>
      </c>
    </row>
    <row r="177" spans="17:20">
      <c r="Q177" s="44">
        <v>27406.5</v>
      </c>
      <c r="R177" s="44">
        <v>22007.4195</v>
      </c>
      <c r="S177" s="44">
        <f t="shared" si="48"/>
        <v>5399.0805</v>
      </c>
      <c r="T177" s="44">
        <v>238.780501575</v>
      </c>
    </row>
    <row r="178" spans="17:20">
      <c r="Q178" s="44">
        <v>31024.1</v>
      </c>
      <c r="R178" s="44">
        <v>25377.7138</v>
      </c>
      <c r="S178" s="44">
        <f t="shared" si="48"/>
        <v>5646.3862</v>
      </c>
      <c r="T178" s="44">
        <v>275.34819473</v>
      </c>
    </row>
    <row r="179" spans="17:20">
      <c r="Q179" s="44">
        <v>30285.4</v>
      </c>
      <c r="R179" s="44">
        <v>25379.1652</v>
      </c>
      <c r="S179" s="44">
        <f t="shared" si="48"/>
        <v>4906.2348</v>
      </c>
      <c r="T179" s="44">
        <v>275.36394242</v>
      </c>
    </row>
    <row r="180" spans="17:20">
      <c r="Q180" s="44">
        <v>32284.2</v>
      </c>
      <c r="R180" s="44">
        <v>27344.7174</v>
      </c>
      <c r="S180" s="44">
        <f t="shared" si="48"/>
        <v>4939.4826</v>
      </c>
      <c r="T180" s="44">
        <v>296.69018379</v>
      </c>
    </row>
    <row r="181" spans="17:20">
      <c r="Q181" s="44">
        <v>33560.1</v>
      </c>
      <c r="R181" s="44">
        <v>28928.8062</v>
      </c>
      <c r="S181" s="44">
        <f t="shared" si="48"/>
        <v>4631.2938</v>
      </c>
      <c r="T181" s="44">
        <v>313.87754727</v>
      </c>
    </row>
    <row r="182" spans="17:20">
      <c r="Q182" s="44">
        <v>8422.2</v>
      </c>
      <c r="R182" s="44">
        <v>5217.5529</v>
      </c>
      <c r="S182" s="44">
        <f t="shared" si="48"/>
        <v>3204.6471</v>
      </c>
      <c r="T182" s="44">
        <v>16.17441399</v>
      </c>
    </row>
    <row r="183" spans="17:20">
      <c r="Q183" s="44">
        <v>7707.7</v>
      </c>
      <c r="R183" s="44">
        <v>5040.8358</v>
      </c>
      <c r="S183" s="44">
        <f t="shared" si="48"/>
        <v>2666.8642</v>
      </c>
      <c r="T183" s="44">
        <v>15.62659098</v>
      </c>
    </row>
    <row r="184" spans="17:20">
      <c r="Q184" s="44">
        <v>8424.21</v>
      </c>
      <c r="R184" s="44">
        <v>5635.79649</v>
      </c>
      <c r="S184" s="44">
        <f t="shared" si="48"/>
        <v>2788.41351</v>
      </c>
      <c r="T184" s="44">
        <v>17.470969119</v>
      </c>
    </row>
    <row r="185" spans="17:20">
      <c r="Q185" s="44">
        <v>9185.8</v>
      </c>
      <c r="R185" s="44">
        <v>6255.5298</v>
      </c>
      <c r="S185" s="44">
        <f t="shared" si="48"/>
        <v>2930.2702</v>
      </c>
      <c r="T185" s="44">
        <v>19.39214238</v>
      </c>
    </row>
    <row r="186" spans="17:20">
      <c r="Q186" s="44">
        <v>9937.9</v>
      </c>
      <c r="R186" s="44">
        <v>6966.4679</v>
      </c>
      <c r="S186" s="44">
        <f t="shared" si="48"/>
        <v>2971.4321</v>
      </c>
      <c r="T186" s="44">
        <v>21.59605049</v>
      </c>
    </row>
    <row r="187" spans="17:20">
      <c r="Q187" s="44">
        <v>10580.5</v>
      </c>
      <c r="R187" s="44">
        <v>7517.44525</v>
      </c>
      <c r="S187" s="44">
        <f t="shared" si="48"/>
        <v>3063.05475</v>
      </c>
      <c r="T187" s="44">
        <v>23.304080275</v>
      </c>
    </row>
    <row r="188" spans="17:20">
      <c r="Q188" s="44">
        <v>11048.7</v>
      </c>
      <c r="R188" s="44">
        <v>7971.63705</v>
      </c>
      <c r="S188" s="44">
        <f t="shared" si="48"/>
        <v>3077.06295</v>
      </c>
      <c r="T188" s="44">
        <v>24.712074855</v>
      </c>
    </row>
    <row r="189" spans="17:20">
      <c r="Q189" s="44">
        <v>10840.9</v>
      </c>
      <c r="R189" s="44">
        <v>8033.1069</v>
      </c>
      <c r="S189" s="44">
        <f t="shared" si="48"/>
        <v>2807.7931</v>
      </c>
      <c r="T189" s="44">
        <v>24.90263139</v>
      </c>
    </row>
    <row r="190" spans="17:20">
      <c r="Q190" s="44">
        <v>18559.3</v>
      </c>
      <c r="R190" s="44">
        <v>14151.46625</v>
      </c>
      <c r="S190" s="44">
        <f t="shared" si="48"/>
        <v>4407.83375</v>
      </c>
      <c r="T190" s="44">
        <v>43.869545375</v>
      </c>
    </row>
    <row r="191" spans="17:20">
      <c r="Q191" s="44">
        <v>16908.8</v>
      </c>
      <c r="R191" s="44">
        <v>13264.9536</v>
      </c>
      <c r="S191" s="44">
        <f t="shared" si="48"/>
        <v>3643.8464</v>
      </c>
      <c r="T191" s="44">
        <v>41.12135616</v>
      </c>
    </row>
    <row r="192" spans="17:20">
      <c r="Q192" s="44">
        <v>19451.5</v>
      </c>
      <c r="R192" s="44">
        <v>15619.5545</v>
      </c>
      <c r="S192" s="44">
        <f t="shared" si="48"/>
        <v>3831.9455</v>
      </c>
      <c r="T192" s="44">
        <v>48.42061895</v>
      </c>
    </row>
    <row r="193" spans="17:20">
      <c r="Q193" s="44">
        <v>20700.9</v>
      </c>
      <c r="R193" s="44">
        <v>16933.3362</v>
      </c>
      <c r="S193" s="44">
        <f t="shared" si="48"/>
        <v>3767.5638</v>
      </c>
      <c r="T193" s="44">
        <v>52.49334222</v>
      </c>
    </row>
    <row r="194" spans="17:20">
      <c r="Q194" s="44">
        <v>21268.6</v>
      </c>
      <c r="R194" s="44">
        <v>17823.0868</v>
      </c>
      <c r="S194" s="44">
        <f t="shared" ref="S194:S257" si="49">Q194-R194</f>
        <v>3445.5132</v>
      </c>
      <c r="T194" s="44">
        <v>55.25156908</v>
      </c>
    </row>
    <row r="195" spans="17:20">
      <c r="Q195" s="44">
        <v>21111.5</v>
      </c>
      <c r="R195" s="44">
        <v>17881.4405</v>
      </c>
      <c r="S195" s="44">
        <f t="shared" si="49"/>
        <v>3230.0595</v>
      </c>
      <c r="T195" s="44">
        <v>55.43246555</v>
      </c>
    </row>
    <row r="196" spans="17:20">
      <c r="Q196" s="44">
        <v>23438.2</v>
      </c>
      <c r="R196" s="44">
        <v>20203.7284</v>
      </c>
      <c r="S196" s="44">
        <f t="shared" si="49"/>
        <v>3234.4716</v>
      </c>
      <c r="T196" s="44">
        <v>62.63155804</v>
      </c>
    </row>
    <row r="197" spans="17:20">
      <c r="Q197" s="44">
        <v>150.1</v>
      </c>
      <c r="R197" s="44">
        <v>92.98695</v>
      </c>
      <c r="S197" s="44">
        <f t="shared" si="49"/>
        <v>57.11305</v>
      </c>
      <c r="T197" s="44">
        <v>0.8415318975</v>
      </c>
    </row>
    <row r="198" spans="17:20">
      <c r="Q198" s="44">
        <v>18848.55</v>
      </c>
      <c r="R198" s="44">
        <v>12326.9517</v>
      </c>
      <c r="S198" s="44">
        <f t="shared" si="49"/>
        <v>6521.5983</v>
      </c>
      <c r="T198" s="44">
        <v>111.558912885</v>
      </c>
    </row>
    <row r="199" spans="17:20">
      <c r="Q199" s="44">
        <v>19451.6</v>
      </c>
      <c r="R199" s="44">
        <v>13013.1204</v>
      </c>
      <c r="S199" s="44">
        <f t="shared" si="49"/>
        <v>6438.4796</v>
      </c>
      <c r="T199" s="44">
        <v>117.76873962</v>
      </c>
    </row>
    <row r="200" spans="17:20">
      <c r="Q200" s="44">
        <v>19998.5</v>
      </c>
      <c r="R200" s="44">
        <v>13618.9785</v>
      </c>
      <c r="S200" s="44">
        <f t="shared" si="49"/>
        <v>6379.5215</v>
      </c>
      <c r="T200" s="44">
        <v>123.251755425</v>
      </c>
    </row>
    <row r="201" spans="17:20">
      <c r="Q201" s="44">
        <v>20242.4</v>
      </c>
      <c r="R201" s="44">
        <v>14189.9224</v>
      </c>
      <c r="S201" s="44">
        <f t="shared" si="49"/>
        <v>6052.4776</v>
      </c>
      <c r="T201" s="44">
        <v>128.41879772</v>
      </c>
    </row>
    <row r="202" spans="17:20">
      <c r="Q202" s="44">
        <v>21100.2</v>
      </c>
      <c r="R202" s="44">
        <v>14991.6921</v>
      </c>
      <c r="S202" s="44">
        <f t="shared" si="49"/>
        <v>6108.5079</v>
      </c>
      <c r="T202" s="44">
        <v>135.674813505</v>
      </c>
    </row>
    <row r="203" spans="17:20">
      <c r="Q203" s="44">
        <v>22032.1</v>
      </c>
      <c r="R203" s="44">
        <v>15896.16015</v>
      </c>
      <c r="S203" s="44">
        <f t="shared" si="49"/>
        <v>6135.93985</v>
      </c>
      <c r="T203" s="44">
        <v>143.8602493575</v>
      </c>
    </row>
    <row r="204" spans="17:20">
      <c r="Q204" s="44">
        <v>23332.1</v>
      </c>
      <c r="R204" s="44">
        <v>17289.0861</v>
      </c>
      <c r="S204" s="44">
        <f t="shared" si="49"/>
        <v>6043.0139</v>
      </c>
      <c r="T204" s="44">
        <v>156.466229205</v>
      </c>
    </row>
    <row r="205" spans="17:20">
      <c r="Q205" s="44">
        <v>17978</v>
      </c>
      <c r="R205" s="44">
        <v>13708.225</v>
      </c>
      <c r="S205" s="44">
        <f t="shared" si="49"/>
        <v>4269.775</v>
      </c>
      <c r="T205" s="44">
        <v>124.05943625</v>
      </c>
    </row>
    <row r="206" spans="17:20">
      <c r="Q206" s="44">
        <v>18550.3</v>
      </c>
      <c r="R206" s="44">
        <v>14552.71035</v>
      </c>
      <c r="S206" s="44">
        <f t="shared" si="49"/>
        <v>3997.58965</v>
      </c>
      <c r="T206" s="44">
        <v>131.7020286675</v>
      </c>
    </row>
    <row r="207" spans="17:20">
      <c r="Q207" s="44">
        <v>22468.7</v>
      </c>
      <c r="R207" s="44">
        <v>18042.3661</v>
      </c>
      <c r="S207" s="44">
        <f t="shared" si="49"/>
        <v>4426.3339</v>
      </c>
      <c r="T207" s="44">
        <v>163.283413205</v>
      </c>
    </row>
    <row r="208" spans="17:20">
      <c r="Q208" s="44">
        <v>24554.3</v>
      </c>
      <c r="R208" s="44">
        <v>20085.4174</v>
      </c>
      <c r="S208" s="44">
        <f t="shared" si="49"/>
        <v>4468.8826</v>
      </c>
      <c r="T208" s="44">
        <v>181.77302747</v>
      </c>
    </row>
    <row r="209" spans="17:20">
      <c r="Q209" s="44">
        <v>23193.3</v>
      </c>
      <c r="R209" s="44">
        <v>19435.9854</v>
      </c>
      <c r="S209" s="44">
        <f t="shared" si="49"/>
        <v>3757.3146</v>
      </c>
      <c r="T209" s="44">
        <v>175.89566787</v>
      </c>
    </row>
    <row r="210" spans="17:20">
      <c r="Q210" s="44">
        <v>24167.4</v>
      </c>
      <c r="R210" s="44">
        <v>20469.7878</v>
      </c>
      <c r="S210" s="44">
        <f t="shared" si="49"/>
        <v>3697.6122</v>
      </c>
      <c r="T210" s="44">
        <v>185.25157959</v>
      </c>
    </row>
    <row r="211" spans="17:20">
      <c r="Q211" s="44">
        <v>24030.4</v>
      </c>
      <c r="R211" s="44">
        <v>20714.2048</v>
      </c>
      <c r="S211" s="44">
        <f t="shared" si="49"/>
        <v>3316.1952</v>
      </c>
      <c r="T211" s="44">
        <v>187.46355344</v>
      </c>
    </row>
    <row r="212" spans="17:20">
      <c r="Q212" s="44">
        <v>299.2</v>
      </c>
      <c r="R212" s="44">
        <v>185.3544</v>
      </c>
      <c r="S212" s="44">
        <f t="shared" si="49"/>
        <v>113.8456</v>
      </c>
      <c r="T212" s="44">
        <v>0.6487404</v>
      </c>
    </row>
    <row r="213" spans="17:20">
      <c r="Q213" s="44">
        <v>54109.95</v>
      </c>
      <c r="R213" s="44">
        <v>35387.9073</v>
      </c>
      <c r="S213" s="44">
        <f t="shared" si="49"/>
        <v>18722.0427</v>
      </c>
      <c r="T213" s="44">
        <v>123.85767555</v>
      </c>
    </row>
    <row r="214" spans="17:20">
      <c r="Q214" s="44">
        <v>58330.53</v>
      </c>
      <c r="R214" s="44">
        <v>39023.12457</v>
      </c>
      <c r="S214" s="44">
        <f t="shared" si="49"/>
        <v>19307.40543</v>
      </c>
      <c r="T214" s="44">
        <v>136.580935995</v>
      </c>
    </row>
    <row r="215" spans="17:20">
      <c r="Q215" s="44">
        <v>63819.8</v>
      </c>
      <c r="R215" s="44">
        <v>43461.2838</v>
      </c>
      <c r="S215" s="44">
        <f t="shared" si="49"/>
        <v>20358.5162</v>
      </c>
      <c r="T215" s="44">
        <v>152.1144933</v>
      </c>
    </row>
    <row r="216" spans="17:20">
      <c r="Q216" s="44">
        <v>62103.9</v>
      </c>
      <c r="R216" s="44">
        <v>43534.8339</v>
      </c>
      <c r="S216" s="44">
        <f t="shared" si="49"/>
        <v>18569.0661</v>
      </c>
      <c r="T216" s="44">
        <v>152.37191865</v>
      </c>
    </row>
    <row r="217" spans="17:20">
      <c r="Q217" s="44">
        <v>60732.7</v>
      </c>
      <c r="R217" s="44">
        <v>43150.58335</v>
      </c>
      <c r="S217" s="44">
        <f t="shared" si="49"/>
        <v>17582.11665</v>
      </c>
      <c r="T217" s="44">
        <v>151.027041725</v>
      </c>
    </row>
    <row r="218" spans="17:20">
      <c r="Q218" s="44">
        <v>61327.6</v>
      </c>
      <c r="R218" s="44">
        <v>44247.8634</v>
      </c>
      <c r="S218" s="44">
        <f t="shared" si="49"/>
        <v>17079.7366</v>
      </c>
      <c r="T218" s="44">
        <v>154.8675219</v>
      </c>
    </row>
    <row r="219" spans="17:20">
      <c r="Q219" s="44">
        <v>65520.9</v>
      </c>
      <c r="R219" s="44">
        <v>48550.9869</v>
      </c>
      <c r="S219" s="44">
        <f t="shared" si="49"/>
        <v>16969.9131</v>
      </c>
      <c r="T219" s="44">
        <v>169.92845415</v>
      </c>
    </row>
    <row r="220" spans="17:20">
      <c r="Q220" s="44">
        <v>76364.6</v>
      </c>
      <c r="R220" s="44">
        <v>58228.0075</v>
      </c>
      <c r="S220" s="44">
        <f t="shared" si="49"/>
        <v>18136.5925</v>
      </c>
      <c r="T220" s="44">
        <v>203.79802625</v>
      </c>
    </row>
    <row r="221" spans="17:20">
      <c r="Q221" s="44">
        <v>75371.8</v>
      </c>
      <c r="R221" s="44">
        <v>59129.1771</v>
      </c>
      <c r="S221" s="44">
        <f t="shared" si="49"/>
        <v>16242.6229</v>
      </c>
      <c r="T221" s="44">
        <v>206.95211985</v>
      </c>
    </row>
    <row r="222" spans="17:20">
      <c r="Q222" s="44">
        <v>78537.4</v>
      </c>
      <c r="R222" s="44">
        <v>63065.5322</v>
      </c>
      <c r="S222" s="44">
        <f t="shared" si="49"/>
        <v>15471.8678</v>
      </c>
      <c r="T222" s="44">
        <v>220.7293627</v>
      </c>
    </row>
    <row r="223" spans="17:20">
      <c r="Q223" s="44">
        <v>83642.4</v>
      </c>
      <c r="R223" s="44">
        <v>68419.4832</v>
      </c>
      <c r="S223" s="44">
        <f t="shared" si="49"/>
        <v>15222.9168</v>
      </c>
      <c r="T223" s="44">
        <v>239.4681912</v>
      </c>
    </row>
    <row r="224" spans="17:20">
      <c r="Q224" s="44">
        <v>84578.1</v>
      </c>
      <c r="R224" s="44">
        <v>70876.4478</v>
      </c>
      <c r="S224" s="44">
        <f t="shared" si="49"/>
        <v>13701.6522</v>
      </c>
      <c r="T224" s="44">
        <v>248.0675673</v>
      </c>
    </row>
    <row r="225" spans="17:20">
      <c r="Q225" s="44">
        <v>81838</v>
      </c>
      <c r="R225" s="44">
        <v>69316.786</v>
      </c>
      <c r="S225" s="44">
        <f t="shared" si="49"/>
        <v>12521.214</v>
      </c>
      <c r="T225" s="44">
        <v>242.608751</v>
      </c>
    </row>
    <row r="226" spans="17:20">
      <c r="Q226" s="44">
        <v>90517</v>
      </c>
      <c r="R226" s="44">
        <v>78025.654</v>
      </c>
      <c r="S226" s="44">
        <f t="shared" si="49"/>
        <v>12491.346</v>
      </c>
      <c r="T226" s="44">
        <v>273.089789</v>
      </c>
    </row>
    <row r="227" spans="17:20">
      <c r="Q227" s="44">
        <v>61307</v>
      </c>
      <c r="R227" s="44">
        <v>37979.6865</v>
      </c>
      <c r="S227" s="44">
        <f t="shared" si="49"/>
        <v>23327.3135</v>
      </c>
      <c r="T227" s="44">
        <v>258.2618682</v>
      </c>
    </row>
    <row r="228" spans="17:20">
      <c r="Q228" s="44">
        <v>62104</v>
      </c>
      <c r="R228" s="44">
        <v>40616.016</v>
      </c>
      <c r="S228" s="44">
        <f t="shared" si="49"/>
        <v>21487.984</v>
      </c>
      <c r="T228" s="44">
        <v>276.1889088</v>
      </c>
    </row>
    <row r="229" spans="17:20">
      <c r="Q229" s="44">
        <v>64642</v>
      </c>
      <c r="R229" s="44">
        <v>43245.498</v>
      </c>
      <c r="S229" s="44">
        <f t="shared" si="49"/>
        <v>21396.502</v>
      </c>
      <c r="T229" s="44">
        <v>294.0693864</v>
      </c>
    </row>
    <row r="230" spans="17:20">
      <c r="Q230" s="44">
        <v>68197.3</v>
      </c>
      <c r="R230" s="44">
        <v>46442.3613</v>
      </c>
      <c r="S230" s="44">
        <f t="shared" si="49"/>
        <v>21754.9387</v>
      </c>
      <c r="T230" s="44">
        <v>315.80805684</v>
      </c>
    </row>
    <row r="231" spans="17:20">
      <c r="Q231" s="44">
        <v>68100.2</v>
      </c>
      <c r="R231" s="44">
        <v>47738.2402</v>
      </c>
      <c r="S231" s="44">
        <f t="shared" si="49"/>
        <v>20361.9598</v>
      </c>
      <c r="T231" s="44">
        <v>324.62003336</v>
      </c>
    </row>
    <row r="232" spans="17:20">
      <c r="Q232" s="44">
        <v>68460</v>
      </c>
      <c r="R232" s="44">
        <v>48640.83</v>
      </c>
      <c r="S232" s="44">
        <f t="shared" si="49"/>
        <v>19819.17</v>
      </c>
      <c r="T232" s="44">
        <v>330.757644</v>
      </c>
    </row>
    <row r="233" spans="17:20">
      <c r="Q233" s="44">
        <v>70020</v>
      </c>
      <c r="R233" s="44">
        <v>50519.43</v>
      </c>
      <c r="S233" s="44">
        <f t="shared" si="49"/>
        <v>19500.57</v>
      </c>
      <c r="T233" s="44">
        <v>343.532124</v>
      </c>
    </row>
    <row r="234" spans="17:20">
      <c r="Q234" s="44">
        <v>71450</v>
      </c>
      <c r="R234" s="44">
        <v>52944.45</v>
      </c>
      <c r="S234" s="44">
        <f t="shared" si="49"/>
        <v>18505.55</v>
      </c>
      <c r="T234" s="44">
        <v>360.02226</v>
      </c>
    </row>
    <row r="235" spans="17:20">
      <c r="Q235" s="44">
        <v>65019.5</v>
      </c>
      <c r="R235" s="44">
        <v>49577.36875</v>
      </c>
      <c r="S235" s="44">
        <f t="shared" si="49"/>
        <v>15442.13125</v>
      </c>
      <c r="T235" s="44">
        <v>337.1261075</v>
      </c>
    </row>
    <row r="236" spans="17:20">
      <c r="Q236" s="44">
        <v>65799.7</v>
      </c>
      <c r="R236" s="44">
        <v>51619.86465</v>
      </c>
      <c r="S236" s="44">
        <f t="shared" si="49"/>
        <v>14179.83535</v>
      </c>
      <c r="T236" s="44">
        <v>351.01507962</v>
      </c>
    </row>
    <row r="237" spans="17:20">
      <c r="Q237" s="44">
        <v>69601.7</v>
      </c>
      <c r="R237" s="44">
        <v>55890.1651</v>
      </c>
      <c r="S237" s="44">
        <f t="shared" si="49"/>
        <v>13711.5349</v>
      </c>
      <c r="T237" s="44">
        <v>380.05312268</v>
      </c>
    </row>
    <row r="238" spans="17:20">
      <c r="Q238" s="44">
        <v>70436.7</v>
      </c>
      <c r="R238" s="44">
        <v>57617.2206</v>
      </c>
      <c r="S238" s="44">
        <f t="shared" si="49"/>
        <v>12819.4794</v>
      </c>
      <c r="T238" s="44">
        <v>391.79710008</v>
      </c>
    </row>
    <row r="239" spans="17:20">
      <c r="Q239" s="44">
        <v>72172.9</v>
      </c>
      <c r="R239" s="44">
        <v>60480.8902</v>
      </c>
      <c r="S239" s="44">
        <f t="shared" si="49"/>
        <v>11692.0098</v>
      </c>
      <c r="T239" s="44">
        <v>411.27005336</v>
      </c>
    </row>
    <row r="240" spans="17:20">
      <c r="Q240" s="44">
        <v>71090.3</v>
      </c>
      <c r="R240" s="44">
        <v>60213.4841</v>
      </c>
      <c r="S240" s="44">
        <f t="shared" si="49"/>
        <v>10876.8159</v>
      </c>
      <c r="T240" s="44">
        <v>409.45169188</v>
      </c>
    </row>
    <row r="241" spans="17:20">
      <c r="Q241" s="44">
        <v>60071.3</v>
      </c>
      <c r="R241" s="44">
        <v>51781.4606</v>
      </c>
      <c r="S241" s="44">
        <f t="shared" si="49"/>
        <v>8289.8394</v>
      </c>
      <c r="T241" s="44">
        <v>352.11393208</v>
      </c>
    </row>
    <row r="242" spans="17:20">
      <c r="Q242" s="44">
        <v>27828.6</v>
      </c>
      <c r="R242" s="44">
        <v>17239.8177</v>
      </c>
      <c r="S242" s="44">
        <f t="shared" si="49"/>
        <v>10588.7823</v>
      </c>
      <c r="T242" s="44">
        <v>165.50224992</v>
      </c>
    </row>
    <row r="243" spans="17:20">
      <c r="Q243" s="44">
        <v>27411.12</v>
      </c>
      <c r="R243" s="44">
        <v>17926.87248</v>
      </c>
      <c r="S243" s="44">
        <f t="shared" si="49"/>
        <v>9484.24752</v>
      </c>
      <c r="T243" s="44">
        <v>172.097975808</v>
      </c>
    </row>
    <row r="244" spans="17:20">
      <c r="Q244" s="44">
        <v>29812.34</v>
      </c>
      <c r="R244" s="44">
        <v>19944.45546</v>
      </c>
      <c r="S244" s="44">
        <f t="shared" si="49"/>
        <v>9867.88454</v>
      </c>
      <c r="T244" s="44">
        <v>191.466772416</v>
      </c>
    </row>
    <row r="245" spans="17:20">
      <c r="Q245" s="44">
        <v>32520.3</v>
      </c>
      <c r="R245" s="44">
        <v>22146.3243</v>
      </c>
      <c r="S245" s="44">
        <f t="shared" si="49"/>
        <v>10373.9757</v>
      </c>
      <c r="T245" s="44">
        <v>212.60471328</v>
      </c>
    </row>
    <row r="246" spans="17:20">
      <c r="Q246" s="44">
        <v>33105.5</v>
      </c>
      <c r="R246" s="44">
        <v>23206.9555</v>
      </c>
      <c r="S246" s="44">
        <f t="shared" si="49"/>
        <v>9898.5445</v>
      </c>
      <c r="T246" s="44">
        <v>222.7867728</v>
      </c>
    </row>
    <row r="247" spans="17:20">
      <c r="Q247" s="44">
        <v>34987.7</v>
      </c>
      <c r="R247" s="44">
        <v>24858.76085</v>
      </c>
      <c r="S247" s="44">
        <f t="shared" si="49"/>
        <v>10128.93915</v>
      </c>
      <c r="T247" s="44">
        <v>238.64410416</v>
      </c>
    </row>
    <row r="248" spans="17:20">
      <c r="Q248" s="44">
        <v>35098.4</v>
      </c>
      <c r="R248" s="44">
        <v>25323.4956</v>
      </c>
      <c r="S248" s="44">
        <f t="shared" si="49"/>
        <v>9774.9044</v>
      </c>
      <c r="T248" s="44">
        <v>243.10555776</v>
      </c>
    </row>
    <row r="249" spans="17:20">
      <c r="Q249" s="44">
        <v>33167.9</v>
      </c>
      <c r="R249" s="44">
        <v>24577.4139</v>
      </c>
      <c r="S249" s="44">
        <f t="shared" si="49"/>
        <v>8590.4861</v>
      </c>
      <c r="T249" s="44">
        <v>235.94317344</v>
      </c>
    </row>
    <row r="250" spans="17:20">
      <c r="Q250" s="44">
        <v>34160.3</v>
      </c>
      <c r="R250" s="44">
        <v>26047.22875</v>
      </c>
      <c r="S250" s="44">
        <f t="shared" si="49"/>
        <v>8113.07125</v>
      </c>
      <c r="T250" s="44">
        <v>250.053396</v>
      </c>
    </row>
    <row r="251" spans="17:20">
      <c r="Q251" s="44">
        <v>34706.9</v>
      </c>
      <c r="R251" s="44">
        <v>27227.56305</v>
      </c>
      <c r="S251" s="44">
        <f t="shared" si="49"/>
        <v>7479.33695</v>
      </c>
      <c r="T251" s="44">
        <v>261.38460528</v>
      </c>
    </row>
    <row r="252" spans="17:20">
      <c r="Q252" s="44">
        <v>36214.9</v>
      </c>
      <c r="R252" s="44">
        <v>29080.5647</v>
      </c>
      <c r="S252" s="44">
        <f t="shared" si="49"/>
        <v>7134.3353</v>
      </c>
      <c r="T252" s="44">
        <v>279.17342112</v>
      </c>
    </row>
    <row r="253" spans="17:20">
      <c r="Q253" s="44">
        <v>38290</v>
      </c>
      <c r="R253" s="44">
        <v>31321.22</v>
      </c>
      <c r="S253" s="44">
        <f t="shared" si="49"/>
        <v>6968.78</v>
      </c>
      <c r="T253" s="44">
        <v>300.683712</v>
      </c>
    </row>
    <row r="254" spans="17:20">
      <c r="Q254" s="44">
        <v>41653.5</v>
      </c>
      <c r="R254" s="44">
        <v>34905.633</v>
      </c>
      <c r="S254" s="44">
        <f t="shared" si="49"/>
        <v>6747.867</v>
      </c>
      <c r="T254" s="44">
        <v>335.0940768</v>
      </c>
    </row>
    <row r="255" spans="17:20">
      <c r="Q255" s="44">
        <v>41195.3</v>
      </c>
      <c r="R255" s="44">
        <v>34892.4191</v>
      </c>
      <c r="S255" s="44">
        <f t="shared" si="49"/>
        <v>6302.8809</v>
      </c>
      <c r="T255" s="44">
        <v>334.96722336</v>
      </c>
    </row>
    <row r="256" spans="17:20">
      <c r="Q256" s="44">
        <v>39704</v>
      </c>
      <c r="R256" s="44">
        <v>34224.848</v>
      </c>
      <c r="S256" s="44">
        <f t="shared" si="49"/>
        <v>5479.152</v>
      </c>
      <c r="T256" s="44">
        <v>328.5585408</v>
      </c>
    </row>
    <row r="257" spans="17:20">
      <c r="Q257" s="44">
        <v>27100</v>
      </c>
      <c r="R257" s="44">
        <v>16788.45</v>
      </c>
      <c r="S257" s="44">
        <f t="shared" si="49"/>
        <v>10311.55</v>
      </c>
      <c r="T257" s="44">
        <v>227.4834975</v>
      </c>
    </row>
    <row r="258" spans="17:20">
      <c r="Q258" s="44">
        <v>27262.6</v>
      </c>
      <c r="R258" s="44">
        <v>17829.7404</v>
      </c>
      <c r="S258" s="44">
        <f t="shared" ref="S258:S321" si="50">Q258-R258</f>
        <v>9432.8596</v>
      </c>
      <c r="T258" s="44">
        <v>241.59298242</v>
      </c>
    </row>
    <row r="259" spans="17:20">
      <c r="Q259" s="44">
        <v>27563.8</v>
      </c>
      <c r="R259" s="44">
        <v>18440.1822</v>
      </c>
      <c r="S259" s="44">
        <f t="shared" si="50"/>
        <v>9123.6178</v>
      </c>
      <c r="T259" s="44">
        <v>249.86446881</v>
      </c>
    </row>
    <row r="260" spans="17:20">
      <c r="Q260" s="44">
        <v>29023.4</v>
      </c>
      <c r="R260" s="44">
        <v>19764.9354</v>
      </c>
      <c r="S260" s="44">
        <f t="shared" si="50"/>
        <v>9258.4646</v>
      </c>
      <c r="T260" s="44">
        <v>267.81487467</v>
      </c>
    </row>
    <row r="261" spans="17:20">
      <c r="Q261" s="44">
        <v>29920.5</v>
      </c>
      <c r="R261" s="44">
        <v>20974.2705</v>
      </c>
      <c r="S261" s="44">
        <f t="shared" si="50"/>
        <v>8946.2295</v>
      </c>
      <c r="T261" s="44">
        <v>284.201365275</v>
      </c>
    </row>
    <row r="262" spans="17:20">
      <c r="Q262" s="44">
        <v>31024.6</v>
      </c>
      <c r="R262" s="44">
        <v>22042.9783</v>
      </c>
      <c r="S262" s="44">
        <f t="shared" si="50"/>
        <v>8981.6217</v>
      </c>
      <c r="T262" s="44">
        <v>298.682355965</v>
      </c>
    </row>
    <row r="263" spans="17:20">
      <c r="Q263" s="44">
        <v>32105.8</v>
      </c>
      <c r="R263" s="44">
        <v>23164.3347</v>
      </c>
      <c r="S263" s="44">
        <f t="shared" si="50"/>
        <v>8941.4653</v>
      </c>
      <c r="T263" s="44">
        <v>313.876735185</v>
      </c>
    </row>
    <row r="264" spans="17:20">
      <c r="Q264" s="44">
        <v>33101.1</v>
      </c>
      <c r="R264" s="44">
        <v>24527.9151</v>
      </c>
      <c r="S264" s="44">
        <f t="shared" si="50"/>
        <v>8573.1849</v>
      </c>
      <c r="T264" s="44">
        <v>332.353249605</v>
      </c>
    </row>
    <row r="265" spans="17:20">
      <c r="Q265" s="44">
        <v>33012.8</v>
      </c>
      <c r="R265" s="44">
        <v>25172.26</v>
      </c>
      <c r="S265" s="44">
        <f t="shared" si="50"/>
        <v>7840.54</v>
      </c>
      <c r="T265" s="44">
        <v>341.084123</v>
      </c>
    </row>
    <row r="266" spans="17:20">
      <c r="Q266" s="44">
        <v>32616</v>
      </c>
      <c r="R266" s="44">
        <v>25587.252</v>
      </c>
      <c r="S266" s="44">
        <f t="shared" si="50"/>
        <v>7028.748</v>
      </c>
      <c r="T266" s="44">
        <v>346.7072646</v>
      </c>
    </row>
    <row r="267" spans="17:20">
      <c r="Q267" s="44">
        <v>36333.2</v>
      </c>
      <c r="R267" s="44">
        <v>29175.5596</v>
      </c>
      <c r="S267" s="44">
        <f t="shared" si="50"/>
        <v>7157.6404</v>
      </c>
      <c r="T267" s="44">
        <v>395.32883258</v>
      </c>
    </row>
    <row r="268" spans="17:20">
      <c r="Q268" s="44">
        <v>37688.5</v>
      </c>
      <c r="R268" s="44">
        <v>30829.193</v>
      </c>
      <c r="S268" s="44">
        <f t="shared" si="50"/>
        <v>6859.307</v>
      </c>
      <c r="T268" s="44">
        <v>417.73556515</v>
      </c>
    </row>
    <row r="269" spans="17:20">
      <c r="Q269" s="44">
        <v>37456.1</v>
      </c>
      <c r="R269" s="44">
        <v>31388.2118</v>
      </c>
      <c r="S269" s="44">
        <f t="shared" si="50"/>
        <v>6067.8882</v>
      </c>
      <c r="T269" s="44">
        <v>425.31026989</v>
      </c>
    </row>
    <row r="270" spans="17:20">
      <c r="Q270" s="44">
        <v>36332.4</v>
      </c>
      <c r="R270" s="44">
        <v>30773.5428</v>
      </c>
      <c r="S270" s="44">
        <f t="shared" si="50"/>
        <v>5558.8572</v>
      </c>
      <c r="T270" s="44">
        <v>416.98150494</v>
      </c>
    </row>
    <row r="271" spans="17:20">
      <c r="Q271" s="44">
        <v>36865.6</v>
      </c>
      <c r="R271" s="44">
        <v>31778.1472</v>
      </c>
      <c r="S271" s="44">
        <f t="shared" si="50"/>
        <v>5087.4528</v>
      </c>
      <c r="T271" s="44">
        <v>430.59389456</v>
      </c>
    </row>
    <row r="272" spans="17:20">
      <c r="Q272" s="44">
        <v>37490.5</v>
      </c>
      <c r="R272" s="44">
        <v>23225.36475</v>
      </c>
      <c r="S272" s="44">
        <f t="shared" si="50"/>
        <v>14265.13525</v>
      </c>
      <c r="T272" s="44">
        <v>179.9965768125</v>
      </c>
    </row>
    <row r="273" spans="17:20">
      <c r="Q273" s="44">
        <v>38416.48</v>
      </c>
      <c r="R273" s="44">
        <v>25124.37792</v>
      </c>
      <c r="S273" s="44">
        <f t="shared" si="50"/>
        <v>13292.10208</v>
      </c>
      <c r="T273" s="44">
        <v>194.71392888</v>
      </c>
    </row>
    <row r="274" spans="17:20">
      <c r="Q274" s="44">
        <v>36998.91</v>
      </c>
      <c r="R274" s="44">
        <v>24752.27079</v>
      </c>
      <c r="S274" s="44">
        <f t="shared" si="50"/>
        <v>12246.63921</v>
      </c>
      <c r="T274" s="44">
        <v>191.8300986225</v>
      </c>
    </row>
    <row r="275" spans="17:20">
      <c r="Q275" s="44">
        <v>35605.4</v>
      </c>
      <c r="R275" s="44">
        <v>24247.2774</v>
      </c>
      <c r="S275" s="44">
        <f t="shared" si="50"/>
        <v>11358.1226</v>
      </c>
      <c r="T275" s="44">
        <v>187.91639985</v>
      </c>
    </row>
    <row r="276" spans="17:20">
      <c r="Q276" s="44">
        <v>32262.1</v>
      </c>
      <c r="R276" s="44">
        <v>22615.7321</v>
      </c>
      <c r="S276" s="44">
        <f t="shared" si="50"/>
        <v>9646.3679</v>
      </c>
      <c r="T276" s="44">
        <v>175.271923775</v>
      </c>
    </row>
    <row r="277" spans="17:20">
      <c r="Q277" s="44">
        <v>32971.8</v>
      </c>
      <c r="R277" s="44">
        <v>23426.4639</v>
      </c>
      <c r="S277" s="44">
        <f t="shared" si="50"/>
        <v>9545.3361</v>
      </c>
      <c r="T277" s="44">
        <v>181.555095225</v>
      </c>
    </row>
    <row r="278" spans="17:20">
      <c r="Q278" s="44">
        <v>32457.5</v>
      </c>
      <c r="R278" s="44">
        <v>23418.08625</v>
      </c>
      <c r="S278" s="44">
        <f t="shared" si="50"/>
        <v>9039.41375</v>
      </c>
      <c r="T278" s="44">
        <v>181.4901684375</v>
      </c>
    </row>
    <row r="279" spans="17:20">
      <c r="Q279" s="44">
        <v>32412</v>
      </c>
      <c r="R279" s="44">
        <v>24017.292</v>
      </c>
      <c r="S279" s="44">
        <f t="shared" si="50"/>
        <v>8394.708</v>
      </c>
      <c r="T279" s="44">
        <v>186.134013</v>
      </c>
    </row>
    <row r="280" spans="17:20">
      <c r="Q280" s="44">
        <v>37692.1</v>
      </c>
      <c r="R280" s="44">
        <v>28740.22625</v>
      </c>
      <c r="S280" s="44">
        <f t="shared" si="50"/>
        <v>8951.87375</v>
      </c>
      <c r="T280" s="44">
        <v>222.7367534375</v>
      </c>
    </row>
    <row r="281" spans="17:20">
      <c r="Q281" s="44">
        <v>37635.6</v>
      </c>
      <c r="R281" s="44">
        <v>29525.1282</v>
      </c>
      <c r="S281" s="44">
        <f t="shared" si="50"/>
        <v>8110.4718</v>
      </c>
      <c r="T281" s="44">
        <v>228.81974355</v>
      </c>
    </row>
    <row r="282" spans="17:20">
      <c r="Q282" s="44">
        <v>40089.4</v>
      </c>
      <c r="R282" s="44">
        <v>32191.7882</v>
      </c>
      <c r="S282" s="44">
        <f t="shared" si="50"/>
        <v>7897.6118</v>
      </c>
      <c r="T282" s="44">
        <v>249.48635855</v>
      </c>
    </row>
    <row r="283" spans="17:20">
      <c r="Q283" s="44">
        <v>40340.1</v>
      </c>
      <c r="R283" s="44">
        <v>32998.2018</v>
      </c>
      <c r="S283" s="44">
        <f t="shared" si="50"/>
        <v>7341.8982</v>
      </c>
      <c r="T283" s="44">
        <v>255.73606395</v>
      </c>
    </row>
    <row r="284" spans="17:20">
      <c r="Q284" s="44">
        <v>39370.4</v>
      </c>
      <c r="R284" s="44">
        <v>32992.3952</v>
      </c>
      <c r="S284" s="44">
        <f t="shared" si="50"/>
        <v>6378.0048</v>
      </c>
      <c r="T284" s="44">
        <v>255.6910628</v>
      </c>
    </row>
    <row r="285" spans="17:20">
      <c r="Q285" s="44">
        <v>38779.8</v>
      </c>
      <c r="R285" s="44">
        <v>32846.4906</v>
      </c>
      <c r="S285" s="44">
        <f t="shared" si="50"/>
        <v>5933.3094</v>
      </c>
      <c r="T285" s="44">
        <v>254.56030215</v>
      </c>
    </row>
    <row r="286" spans="17:20">
      <c r="Q286" s="44">
        <v>40231.5</v>
      </c>
      <c r="R286" s="44">
        <v>34679.553</v>
      </c>
      <c r="S286" s="44">
        <f t="shared" si="50"/>
        <v>5551.947</v>
      </c>
      <c r="T286" s="44">
        <v>268.76653575</v>
      </c>
    </row>
    <row r="287" spans="17:20">
      <c r="Q287" s="44">
        <v>28180</v>
      </c>
      <c r="R287" s="44">
        <v>17457.51</v>
      </c>
      <c r="S287" s="44">
        <f t="shared" si="50"/>
        <v>10722.49</v>
      </c>
      <c r="T287" s="44">
        <v>65.4656625</v>
      </c>
    </row>
    <row r="288" spans="17:20">
      <c r="Q288" s="44">
        <v>28501.25</v>
      </c>
      <c r="R288" s="44">
        <v>18639.8175</v>
      </c>
      <c r="S288" s="44">
        <f t="shared" si="50"/>
        <v>9861.4325</v>
      </c>
      <c r="T288" s="44">
        <v>69.899315625</v>
      </c>
    </row>
    <row r="289" spans="17:20">
      <c r="Q289" s="44">
        <v>30282.63</v>
      </c>
      <c r="R289" s="44">
        <v>20259.07947</v>
      </c>
      <c r="S289" s="44">
        <f t="shared" si="50"/>
        <v>10023.55053</v>
      </c>
      <c r="T289" s="44">
        <v>75.9715480125</v>
      </c>
    </row>
    <row r="290" spans="17:20">
      <c r="Q290" s="44">
        <v>31202.6</v>
      </c>
      <c r="R290" s="44">
        <v>21248.9706</v>
      </c>
      <c r="S290" s="44">
        <f t="shared" si="50"/>
        <v>9953.6294</v>
      </c>
      <c r="T290" s="44">
        <v>79.68363975</v>
      </c>
    </row>
    <row r="291" spans="17:20">
      <c r="Q291" s="44">
        <v>30625.4</v>
      </c>
      <c r="R291" s="44">
        <v>21468.4054</v>
      </c>
      <c r="S291" s="44">
        <f t="shared" si="50"/>
        <v>9156.9946</v>
      </c>
      <c r="T291" s="44">
        <v>80.50652025</v>
      </c>
    </row>
    <row r="292" spans="17:20">
      <c r="Q292" s="44">
        <v>30656</v>
      </c>
      <c r="R292" s="44">
        <v>21781.088</v>
      </c>
      <c r="S292" s="44">
        <f t="shared" si="50"/>
        <v>8874.912</v>
      </c>
      <c r="T292" s="44">
        <v>81.67908</v>
      </c>
    </row>
    <row r="293" spans="17:20">
      <c r="Q293" s="44">
        <v>31330.4</v>
      </c>
      <c r="R293" s="44">
        <v>22604.8836</v>
      </c>
      <c r="S293" s="44">
        <f t="shared" si="50"/>
        <v>8725.5164</v>
      </c>
      <c r="T293" s="44">
        <v>84.7683135</v>
      </c>
    </row>
    <row r="294" spans="17:20">
      <c r="Q294" s="44">
        <v>30860.5</v>
      </c>
      <c r="R294" s="44">
        <v>22867.6305</v>
      </c>
      <c r="S294" s="44">
        <f t="shared" si="50"/>
        <v>7992.8695</v>
      </c>
      <c r="T294" s="44">
        <v>85.753614375</v>
      </c>
    </row>
    <row r="295" spans="17:20">
      <c r="Q295" s="44">
        <v>32712.1</v>
      </c>
      <c r="R295" s="44">
        <v>24942.97625</v>
      </c>
      <c r="S295" s="44">
        <f t="shared" si="50"/>
        <v>7769.12375</v>
      </c>
      <c r="T295" s="44">
        <v>93.5361609375</v>
      </c>
    </row>
    <row r="296" spans="17:20">
      <c r="Q296" s="44">
        <v>33300.9</v>
      </c>
      <c r="R296" s="44">
        <v>26124.55605</v>
      </c>
      <c r="S296" s="44">
        <f t="shared" si="50"/>
        <v>7176.34395</v>
      </c>
      <c r="T296" s="44">
        <v>97.9670851875</v>
      </c>
    </row>
    <row r="297" spans="17:20">
      <c r="Q297" s="44">
        <v>38296.1</v>
      </c>
      <c r="R297" s="44">
        <v>30751.7683</v>
      </c>
      <c r="S297" s="44">
        <f t="shared" si="50"/>
        <v>7544.3317</v>
      </c>
      <c r="T297" s="44">
        <v>115.319131125</v>
      </c>
    </row>
    <row r="298" spans="17:20">
      <c r="Q298" s="44">
        <v>37932.3</v>
      </c>
      <c r="R298" s="44">
        <v>31028.6214</v>
      </c>
      <c r="S298" s="44">
        <f t="shared" si="50"/>
        <v>6903.6786</v>
      </c>
      <c r="T298" s="44">
        <v>116.35733025</v>
      </c>
    </row>
    <row r="299" spans="17:20">
      <c r="Q299" s="44">
        <v>36483.2</v>
      </c>
      <c r="R299" s="44">
        <v>30572.9216</v>
      </c>
      <c r="S299" s="44">
        <f t="shared" si="50"/>
        <v>5910.2784</v>
      </c>
      <c r="T299" s="44">
        <v>114.648456</v>
      </c>
    </row>
    <row r="300" spans="17:20">
      <c r="Q300" s="44">
        <v>35534.7</v>
      </c>
      <c r="R300" s="44">
        <v>30097.8909</v>
      </c>
      <c r="S300" s="44">
        <f t="shared" si="50"/>
        <v>5436.8091</v>
      </c>
      <c r="T300" s="44">
        <v>112.867090875</v>
      </c>
    </row>
    <row r="301" spans="17:20">
      <c r="Q301" s="44">
        <v>34324.4</v>
      </c>
      <c r="R301" s="44">
        <v>29587.6328</v>
      </c>
      <c r="S301" s="44">
        <f t="shared" si="50"/>
        <v>4736.7672</v>
      </c>
      <c r="T301" s="44">
        <v>110.953623</v>
      </c>
    </row>
    <row r="302" spans="17:20">
      <c r="Q302" s="44">
        <v>61.5</v>
      </c>
      <c r="R302" s="44">
        <v>38.09925</v>
      </c>
      <c r="S302" s="44">
        <f t="shared" si="50"/>
        <v>23.40075</v>
      </c>
      <c r="T302" s="44">
        <v>0.2190706875</v>
      </c>
    </row>
    <row r="303" spans="17:20">
      <c r="Q303" s="44">
        <v>4398.59</v>
      </c>
      <c r="R303" s="44">
        <v>2876.67786</v>
      </c>
      <c r="S303" s="44">
        <f t="shared" si="50"/>
        <v>1521.91214</v>
      </c>
      <c r="T303" s="44">
        <v>16.540897695</v>
      </c>
    </row>
    <row r="304" spans="17:20">
      <c r="Q304" s="44">
        <v>4666.69</v>
      </c>
      <c r="R304" s="44">
        <v>3122.01561</v>
      </c>
      <c r="S304" s="44">
        <f t="shared" si="50"/>
        <v>1544.67439</v>
      </c>
      <c r="T304" s="44">
        <v>17.9515897575</v>
      </c>
    </row>
    <row r="305" spans="17:20">
      <c r="Q305" s="44">
        <v>5233.7</v>
      </c>
      <c r="R305" s="44">
        <v>3564.1497</v>
      </c>
      <c r="S305" s="44">
        <f t="shared" si="50"/>
        <v>1669.5503</v>
      </c>
      <c r="T305" s="44">
        <v>20.493860775</v>
      </c>
    </row>
    <row r="306" spans="17:20">
      <c r="Q306" s="44">
        <v>5270.3</v>
      </c>
      <c r="R306" s="44">
        <v>3694.4803</v>
      </c>
      <c r="S306" s="44">
        <f t="shared" si="50"/>
        <v>1575.8197</v>
      </c>
      <c r="T306" s="44">
        <v>21.243261725</v>
      </c>
    </row>
    <row r="307" spans="17:20">
      <c r="Q307" s="44">
        <v>5643.2</v>
      </c>
      <c r="R307" s="44">
        <v>4009.4936</v>
      </c>
      <c r="S307" s="44">
        <f t="shared" si="50"/>
        <v>1633.7064</v>
      </c>
      <c r="T307" s="44">
        <v>23.0545882</v>
      </c>
    </row>
    <row r="308" spans="17:20">
      <c r="Q308" s="44">
        <v>5253.7</v>
      </c>
      <c r="R308" s="44">
        <v>3790.54455</v>
      </c>
      <c r="S308" s="44">
        <f t="shared" si="50"/>
        <v>1463.15545</v>
      </c>
      <c r="T308" s="44">
        <v>21.7956311625</v>
      </c>
    </row>
    <row r="309" spans="17:20">
      <c r="Q309" s="44">
        <v>5112.6</v>
      </c>
      <c r="R309" s="44">
        <v>3788.4366</v>
      </c>
      <c r="S309" s="44">
        <f t="shared" si="50"/>
        <v>1324.1634</v>
      </c>
      <c r="T309" s="44">
        <v>21.78351045</v>
      </c>
    </row>
    <row r="310" spans="17:20">
      <c r="Q310" s="44">
        <v>5617.2</v>
      </c>
      <c r="R310" s="44">
        <v>4283.115</v>
      </c>
      <c r="S310" s="44">
        <f t="shared" si="50"/>
        <v>1334.085</v>
      </c>
      <c r="T310" s="44">
        <v>24.62791125</v>
      </c>
    </row>
    <row r="311" spans="17:20">
      <c r="Q311" s="44">
        <v>5316.8</v>
      </c>
      <c r="R311" s="44">
        <v>4171.0296</v>
      </c>
      <c r="S311" s="44">
        <f t="shared" si="50"/>
        <v>1145.7704</v>
      </c>
      <c r="T311" s="44">
        <v>23.9834202</v>
      </c>
    </row>
    <row r="312" spans="17:20">
      <c r="Q312" s="44">
        <v>6109.6</v>
      </c>
      <c r="R312" s="44">
        <v>4906.0088</v>
      </c>
      <c r="S312" s="44">
        <f t="shared" si="50"/>
        <v>1203.5912</v>
      </c>
      <c r="T312" s="44">
        <v>28.2095506</v>
      </c>
    </row>
    <row r="313" spans="17:20">
      <c r="Q313" s="44">
        <v>4652.9</v>
      </c>
      <c r="R313" s="44">
        <v>3806.0722</v>
      </c>
      <c r="S313" s="44">
        <f t="shared" si="50"/>
        <v>846.8278</v>
      </c>
      <c r="T313" s="44">
        <v>21.88491515</v>
      </c>
    </row>
    <row r="314" spans="17:20">
      <c r="Q314" s="44">
        <v>4512.4</v>
      </c>
      <c r="R314" s="44">
        <v>3781.3912</v>
      </c>
      <c r="S314" s="44">
        <f t="shared" si="50"/>
        <v>731.0088</v>
      </c>
      <c r="T314" s="44">
        <v>21.7429994</v>
      </c>
    </row>
    <row r="315" spans="17:20">
      <c r="Q315" s="44">
        <v>5604.4</v>
      </c>
      <c r="R315" s="44">
        <v>4746.9268</v>
      </c>
      <c r="S315" s="44">
        <f t="shared" si="50"/>
        <v>857.4732</v>
      </c>
      <c r="T315" s="44">
        <v>27.2948291</v>
      </c>
    </row>
    <row r="316" spans="17:20">
      <c r="Q316" s="44">
        <v>5086</v>
      </c>
      <c r="R316" s="44">
        <v>4384.132</v>
      </c>
      <c r="S316" s="44">
        <f t="shared" si="50"/>
        <v>701.868</v>
      </c>
      <c r="T316" s="44">
        <v>25.208759</v>
      </c>
    </row>
    <row r="317" spans="17:20">
      <c r="Q317" s="44">
        <v>10813.3</v>
      </c>
      <c r="R317" s="44">
        <v>6698.83935</v>
      </c>
      <c r="S317" s="44">
        <f t="shared" si="50"/>
        <v>4114.46065</v>
      </c>
      <c r="T317" s="44">
        <v>108.1862555025</v>
      </c>
    </row>
    <row r="318" spans="17:20">
      <c r="Q318" s="44">
        <v>10883.57</v>
      </c>
      <c r="R318" s="44">
        <v>7117.85478</v>
      </c>
      <c r="S318" s="44">
        <f t="shared" si="50"/>
        <v>3765.71522</v>
      </c>
      <c r="T318" s="44">
        <v>114.953354697</v>
      </c>
    </row>
    <row r="319" spans="17:20">
      <c r="Q319" s="44">
        <v>11627.47</v>
      </c>
      <c r="R319" s="44">
        <v>7778.77743</v>
      </c>
      <c r="S319" s="44">
        <f t="shared" si="50"/>
        <v>3848.69257</v>
      </c>
      <c r="T319" s="44">
        <v>125.6272554945</v>
      </c>
    </row>
    <row r="320" spans="17:20">
      <c r="Q320" s="44">
        <v>12577.7</v>
      </c>
      <c r="R320" s="44">
        <v>8565.4137</v>
      </c>
      <c r="S320" s="44">
        <f t="shared" si="50"/>
        <v>4012.2863</v>
      </c>
      <c r="T320" s="44">
        <v>138.331431255</v>
      </c>
    </row>
    <row r="321" spans="17:20">
      <c r="Q321" s="44">
        <v>12921.6</v>
      </c>
      <c r="R321" s="44">
        <v>9058.0416</v>
      </c>
      <c r="S321" s="44">
        <f t="shared" si="50"/>
        <v>3863.5584</v>
      </c>
      <c r="T321" s="44">
        <v>146.28737184</v>
      </c>
    </row>
    <row r="322" spans="17:20">
      <c r="Q322" s="44">
        <v>13169.1</v>
      </c>
      <c r="R322" s="44">
        <v>9356.64555</v>
      </c>
      <c r="S322" s="44">
        <f t="shared" ref="S322:S385" si="51">Q322-R322</f>
        <v>3812.45445</v>
      </c>
      <c r="T322" s="44">
        <v>151.1098256325</v>
      </c>
    </row>
    <row r="323" spans="17:20">
      <c r="Q323" s="44">
        <v>13678.9</v>
      </c>
      <c r="R323" s="44">
        <v>9869.32635</v>
      </c>
      <c r="S323" s="44">
        <f t="shared" si="51"/>
        <v>3809.57365</v>
      </c>
      <c r="T323" s="44">
        <v>159.3896205525</v>
      </c>
    </row>
    <row r="324" spans="17:20">
      <c r="Q324" s="44">
        <v>14073</v>
      </c>
      <c r="R324" s="44">
        <v>10428.093</v>
      </c>
      <c r="S324" s="44">
        <f t="shared" si="51"/>
        <v>3644.907</v>
      </c>
      <c r="T324" s="44">
        <v>168.41370195</v>
      </c>
    </row>
    <row r="325" spans="17:20">
      <c r="Q325" s="44">
        <v>11554.8</v>
      </c>
      <c r="R325" s="44">
        <v>8810.535</v>
      </c>
      <c r="S325" s="44">
        <f t="shared" si="51"/>
        <v>2744.265</v>
      </c>
      <c r="T325" s="44">
        <v>142.29014025</v>
      </c>
    </row>
    <row r="326" spans="17:20">
      <c r="Q326" s="44">
        <v>11678.5</v>
      </c>
      <c r="R326" s="44">
        <v>9161.78325</v>
      </c>
      <c r="S326" s="44">
        <f t="shared" si="51"/>
        <v>2516.71675</v>
      </c>
      <c r="T326" s="44">
        <v>147.9627994875</v>
      </c>
    </row>
    <row r="327" spans="17:20">
      <c r="Q327" s="44">
        <v>11826.8</v>
      </c>
      <c r="R327" s="44">
        <v>9496.9204</v>
      </c>
      <c r="S327" s="44">
        <f t="shared" si="51"/>
        <v>2329.8796</v>
      </c>
      <c r="T327" s="44">
        <v>153.37526446</v>
      </c>
    </row>
    <row r="328" spans="17:20">
      <c r="Q328" s="44">
        <v>12383</v>
      </c>
      <c r="R328" s="44">
        <v>10129.294</v>
      </c>
      <c r="S328" s="44">
        <f t="shared" si="51"/>
        <v>2253.706</v>
      </c>
      <c r="T328" s="44">
        <v>163.5880981</v>
      </c>
    </row>
    <row r="329" spans="17:20">
      <c r="Q329" s="44">
        <v>12049.8</v>
      </c>
      <c r="R329" s="44">
        <v>10097.7324</v>
      </c>
      <c r="S329" s="44">
        <f t="shared" si="51"/>
        <v>1952.0676</v>
      </c>
      <c r="T329" s="44">
        <v>163.07837826</v>
      </c>
    </row>
    <row r="330" spans="17:20">
      <c r="Q330" s="44">
        <v>12180.2</v>
      </c>
      <c r="R330" s="44">
        <v>10316.6294</v>
      </c>
      <c r="S330" s="44">
        <f t="shared" si="51"/>
        <v>1863.5706</v>
      </c>
      <c r="T330" s="44">
        <v>166.61356481</v>
      </c>
    </row>
    <row r="331" spans="17:20">
      <c r="Q331" s="44">
        <v>12436.2</v>
      </c>
      <c r="R331" s="44">
        <v>10720.0044</v>
      </c>
      <c r="S331" s="44">
        <f t="shared" si="51"/>
        <v>1716.1956</v>
      </c>
      <c r="T331" s="44">
        <v>173.12807106</v>
      </c>
    </row>
    <row r="332" spans="17:20">
      <c r="Q332" s="44">
        <v>39776.6</v>
      </c>
      <c r="R332" s="44">
        <v>24641.6037</v>
      </c>
      <c r="S332" s="44">
        <f t="shared" si="51"/>
        <v>15134.9963</v>
      </c>
      <c r="T332" s="44">
        <v>209.45363145</v>
      </c>
    </row>
    <row r="333" spans="17:20">
      <c r="Q333" s="44">
        <v>39577.76</v>
      </c>
      <c r="R333" s="44">
        <v>25883.85504</v>
      </c>
      <c r="S333" s="44">
        <f t="shared" si="51"/>
        <v>13693.90496</v>
      </c>
      <c r="T333" s="44">
        <v>220.01276784</v>
      </c>
    </row>
    <row r="334" spans="17:20">
      <c r="Q334" s="44">
        <v>37519.75</v>
      </c>
      <c r="R334" s="44">
        <v>25100.71275</v>
      </c>
      <c r="S334" s="44">
        <f t="shared" si="51"/>
        <v>12419.03725</v>
      </c>
      <c r="T334" s="44">
        <v>213.356058375</v>
      </c>
    </row>
    <row r="335" spans="17:20">
      <c r="Q335" s="44">
        <v>36019</v>
      </c>
      <c r="R335" s="44">
        <v>24528.939</v>
      </c>
      <c r="S335" s="44">
        <f t="shared" si="51"/>
        <v>11490.061</v>
      </c>
      <c r="T335" s="44">
        <v>208.4959815</v>
      </c>
    </row>
    <row r="336" spans="17:20">
      <c r="Q336" s="44">
        <v>35789.5</v>
      </c>
      <c r="R336" s="44">
        <v>25088.4395</v>
      </c>
      <c r="S336" s="44">
        <f t="shared" si="51"/>
        <v>10701.0605</v>
      </c>
      <c r="T336" s="44">
        <v>213.25173575</v>
      </c>
    </row>
    <row r="337" spans="17:20">
      <c r="Q337" s="44">
        <v>37042.1</v>
      </c>
      <c r="R337" s="44">
        <v>26318.41205</v>
      </c>
      <c r="S337" s="44">
        <f t="shared" si="51"/>
        <v>10723.68795</v>
      </c>
      <c r="T337" s="44">
        <v>223.706502425</v>
      </c>
    </row>
    <row r="338" spans="17:20">
      <c r="Q338" s="44">
        <v>39496.1</v>
      </c>
      <c r="R338" s="44">
        <v>28496.43615</v>
      </c>
      <c r="S338" s="44">
        <f t="shared" si="51"/>
        <v>10999.66385</v>
      </c>
      <c r="T338" s="44">
        <v>242.219707275</v>
      </c>
    </row>
    <row r="339" spans="17:20">
      <c r="Q339" s="44">
        <v>38350.7</v>
      </c>
      <c r="R339" s="44">
        <v>28417.8687</v>
      </c>
      <c r="S339" s="44">
        <f t="shared" si="51"/>
        <v>9932.8313</v>
      </c>
      <c r="T339" s="44">
        <v>241.55188395</v>
      </c>
    </row>
    <row r="340" spans="17:20">
      <c r="Q340" s="44">
        <v>36619.2</v>
      </c>
      <c r="R340" s="44">
        <v>27922.14</v>
      </c>
      <c r="S340" s="44">
        <f t="shared" si="51"/>
        <v>8697.06</v>
      </c>
      <c r="T340" s="44">
        <v>237.33819</v>
      </c>
    </row>
    <row r="341" spans="17:20">
      <c r="Q341" s="44">
        <v>38440.7</v>
      </c>
      <c r="R341" s="44">
        <v>30156.72915</v>
      </c>
      <c r="S341" s="44">
        <f t="shared" si="51"/>
        <v>8283.97085</v>
      </c>
      <c r="T341" s="44">
        <v>256.332197775</v>
      </c>
    </row>
    <row r="342" spans="17:20">
      <c r="Q342" s="44">
        <v>43949.4</v>
      </c>
      <c r="R342" s="44">
        <v>35291.3682</v>
      </c>
      <c r="S342" s="44">
        <f t="shared" si="51"/>
        <v>8658.0318</v>
      </c>
      <c r="T342" s="44">
        <v>299.9766297</v>
      </c>
    </row>
    <row r="343" spans="17:20">
      <c r="Q343" s="44">
        <v>43406.2</v>
      </c>
      <c r="R343" s="44">
        <v>35506.2716</v>
      </c>
      <c r="S343" s="44">
        <f t="shared" si="51"/>
        <v>7899.9284</v>
      </c>
      <c r="T343" s="44">
        <v>301.8033086</v>
      </c>
    </row>
    <row r="344" spans="17:20">
      <c r="Q344" s="44">
        <v>45682.6</v>
      </c>
      <c r="R344" s="44">
        <v>38282.0188</v>
      </c>
      <c r="S344" s="44">
        <f t="shared" si="51"/>
        <v>7400.5812</v>
      </c>
      <c r="T344" s="44">
        <v>325.3971598</v>
      </c>
    </row>
    <row r="345" spans="17:20">
      <c r="Q345" s="44">
        <v>45473.7</v>
      </c>
      <c r="R345" s="44">
        <v>38516.2239</v>
      </c>
      <c r="S345" s="44">
        <f t="shared" si="51"/>
        <v>6957.4761</v>
      </c>
      <c r="T345" s="44">
        <v>327.38790315</v>
      </c>
    </row>
    <row r="346" spans="17:20">
      <c r="Q346" s="44">
        <v>43472.6</v>
      </c>
      <c r="R346" s="44">
        <v>37473.3812</v>
      </c>
      <c r="S346" s="44">
        <f t="shared" si="51"/>
        <v>5999.2188</v>
      </c>
      <c r="T346" s="44">
        <v>318.5237402</v>
      </c>
    </row>
    <row r="347" spans="17:20">
      <c r="Q347" s="44">
        <v>6892.7</v>
      </c>
      <c r="R347" s="44">
        <v>4270.02765</v>
      </c>
      <c r="S347" s="44">
        <f t="shared" si="51"/>
        <v>2622.67235</v>
      </c>
      <c r="T347" s="44">
        <v>91.37859171</v>
      </c>
    </row>
    <row r="348" spans="17:20">
      <c r="Q348" s="44">
        <v>7120.11</v>
      </c>
      <c r="R348" s="44">
        <v>4656.55194</v>
      </c>
      <c r="S348" s="44">
        <f t="shared" si="51"/>
        <v>2463.55806</v>
      </c>
      <c r="T348" s="44">
        <v>99.650211516</v>
      </c>
    </row>
    <row r="349" spans="17:20">
      <c r="Q349" s="44">
        <v>7698.14</v>
      </c>
      <c r="R349" s="44">
        <v>5150.05566</v>
      </c>
      <c r="S349" s="44">
        <f t="shared" si="51"/>
        <v>2548.08434</v>
      </c>
      <c r="T349" s="44">
        <v>110.211191124</v>
      </c>
    </row>
    <row r="350" spans="17:20">
      <c r="Q350" s="44">
        <v>8355.3</v>
      </c>
      <c r="R350" s="44">
        <v>5689.9593</v>
      </c>
      <c r="S350" s="44">
        <f t="shared" si="51"/>
        <v>2665.3407</v>
      </c>
      <c r="T350" s="44">
        <v>121.76512902</v>
      </c>
    </row>
    <row r="351" spans="17:20">
      <c r="Q351" s="44">
        <v>8154.7</v>
      </c>
      <c r="R351" s="44">
        <v>5716.4447</v>
      </c>
      <c r="S351" s="44">
        <f t="shared" si="51"/>
        <v>2438.2553</v>
      </c>
      <c r="T351" s="44">
        <v>122.33191658</v>
      </c>
    </row>
    <row r="352" spans="17:20">
      <c r="Q352" s="44">
        <v>7932.1</v>
      </c>
      <c r="R352" s="44">
        <v>5635.75705</v>
      </c>
      <c r="S352" s="44">
        <f t="shared" si="51"/>
        <v>2296.34295</v>
      </c>
      <c r="T352" s="44">
        <v>120.60520087</v>
      </c>
    </row>
    <row r="353" spans="17:20">
      <c r="Q353" s="44">
        <v>8402.8</v>
      </c>
      <c r="R353" s="44">
        <v>6062.6202</v>
      </c>
      <c r="S353" s="44">
        <f t="shared" si="51"/>
        <v>2340.1798</v>
      </c>
      <c r="T353" s="44">
        <v>129.74007228</v>
      </c>
    </row>
    <row r="354" spans="17:20">
      <c r="Q354" s="44">
        <v>8675</v>
      </c>
      <c r="R354" s="44">
        <v>6428.175</v>
      </c>
      <c r="S354" s="44">
        <f t="shared" si="51"/>
        <v>2246.825</v>
      </c>
      <c r="T354" s="44">
        <v>137.562945</v>
      </c>
    </row>
    <row r="355" spans="17:20">
      <c r="Q355" s="44">
        <v>9178.2</v>
      </c>
      <c r="R355" s="44">
        <v>6998.3775</v>
      </c>
      <c r="S355" s="44">
        <f t="shared" si="51"/>
        <v>2179.8225</v>
      </c>
      <c r="T355" s="44">
        <v>149.7652785</v>
      </c>
    </row>
    <row r="356" spans="17:20">
      <c r="Q356" s="44">
        <v>9694</v>
      </c>
      <c r="R356" s="44">
        <v>7604.943</v>
      </c>
      <c r="S356" s="44">
        <f t="shared" si="51"/>
        <v>2089.057</v>
      </c>
      <c r="T356" s="44">
        <v>162.7457802</v>
      </c>
    </row>
    <row r="357" spans="17:20">
      <c r="Q357" s="44">
        <v>10640.7</v>
      </c>
      <c r="R357" s="44">
        <v>8544.4821</v>
      </c>
      <c r="S357" s="44">
        <f t="shared" si="51"/>
        <v>2096.2179</v>
      </c>
      <c r="T357" s="44">
        <v>182.85191694</v>
      </c>
    </row>
    <row r="358" spans="17:20">
      <c r="Q358" s="44">
        <v>12082.5</v>
      </c>
      <c r="R358" s="44">
        <v>9883.485</v>
      </c>
      <c r="S358" s="44">
        <f t="shared" si="51"/>
        <v>2199.015</v>
      </c>
      <c r="T358" s="44">
        <v>211.506579</v>
      </c>
    </row>
    <row r="359" spans="17:20">
      <c r="Q359" s="44">
        <v>12017.8</v>
      </c>
      <c r="R359" s="44">
        <v>10070.9164</v>
      </c>
      <c r="S359" s="44">
        <f t="shared" si="51"/>
        <v>1946.8836</v>
      </c>
      <c r="T359" s="44">
        <v>215.51761096</v>
      </c>
    </row>
    <row r="360" spans="17:20">
      <c r="Q360" s="44">
        <v>12246.1</v>
      </c>
      <c r="R360" s="44">
        <v>10372.4467</v>
      </c>
      <c r="S360" s="44">
        <f t="shared" si="51"/>
        <v>1873.6533</v>
      </c>
      <c r="T360" s="44">
        <v>221.97035938</v>
      </c>
    </row>
    <row r="361" spans="17:20">
      <c r="Q361" s="44">
        <v>12742.1</v>
      </c>
      <c r="R361" s="44">
        <v>10983.6902</v>
      </c>
      <c r="S361" s="44">
        <f t="shared" si="51"/>
        <v>1758.4098</v>
      </c>
      <c r="T361" s="44">
        <v>235.05097028</v>
      </c>
    </row>
    <row r="362" spans="17:20">
      <c r="Q362" s="44">
        <v>11705.8</v>
      </c>
      <c r="R362" s="44">
        <v>7251.7431</v>
      </c>
      <c r="S362" s="44">
        <f t="shared" si="51"/>
        <v>4454.0569</v>
      </c>
      <c r="T362" s="44">
        <v>43.873045755</v>
      </c>
    </row>
    <row r="363" spans="17:20">
      <c r="Q363" s="44">
        <v>11730.39</v>
      </c>
      <c r="R363" s="44">
        <v>7671.67506</v>
      </c>
      <c r="S363" s="44">
        <f t="shared" si="51"/>
        <v>4058.71494</v>
      </c>
      <c r="T363" s="44">
        <v>46.413634113</v>
      </c>
    </row>
    <row r="364" spans="17:20">
      <c r="Q364" s="44">
        <v>11949.64</v>
      </c>
      <c r="R364" s="44">
        <v>7994.30916</v>
      </c>
      <c r="S364" s="44">
        <f t="shared" si="51"/>
        <v>3955.33084</v>
      </c>
      <c r="T364" s="44">
        <v>48.365570418</v>
      </c>
    </row>
    <row r="365" spans="17:20">
      <c r="Q365" s="44">
        <v>12431.5</v>
      </c>
      <c r="R365" s="44">
        <v>8465.8515</v>
      </c>
      <c r="S365" s="44">
        <f t="shared" si="51"/>
        <v>3965.6485</v>
      </c>
      <c r="T365" s="44">
        <v>51.218401575</v>
      </c>
    </row>
    <row r="366" spans="17:20">
      <c r="Q366" s="44">
        <v>12131.4</v>
      </c>
      <c r="R366" s="44">
        <v>8504.1114</v>
      </c>
      <c r="S366" s="44">
        <f t="shared" si="51"/>
        <v>3627.2886</v>
      </c>
      <c r="T366" s="44">
        <v>51.44987397</v>
      </c>
    </row>
    <row r="367" spans="17:20">
      <c r="Q367" s="44">
        <v>12313.4</v>
      </c>
      <c r="R367" s="44">
        <v>8748.6707</v>
      </c>
      <c r="S367" s="44">
        <f t="shared" si="51"/>
        <v>3564.7293</v>
      </c>
      <c r="T367" s="44">
        <v>52.929457735</v>
      </c>
    </row>
    <row r="368" spans="17:20">
      <c r="Q368" s="44">
        <v>12498.1</v>
      </c>
      <c r="R368" s="44">
        <v>9017.37915</v>
      </c>
      <c r="S368" s="44">
        <f t="shared" si="51"/>
        <v>3480.72085</v>
      </c>
      <c r="T368" s="44">
        <v>54.5551438575</v>
      </c>
    </row>
    <row r="369" spans="17:20">
      <c r="Q369" s="44">
        <v>12699.9</v>
      </c>
      <c r="R369" s="44">
        <v>9410.6259</v>
      </c>
      <c r="S369" s="44">
        <f t="shared" si="51"/>
        <v>3289.2741</v>
      </c>
      <c r="T369" s="44">
        <v>56.934286695</v>
      </c>
    </row>
    <row r="370" spans="17:20">
      <c r="Q370" s="44">
        <v>14039.8</v>
      </c>
      <c r="R370" s="44">
        <v>10705.3475</v>
      </c>
      <c r="S370" s="44">
        <f t="shared" si="51"/>
        <v>3334.4525</v>
      </c>
      <c r="T370" s="44">
        <v>64.767352375</v>
      </c>
    </row>
    <row r="371" spans="17:20">
      <c r="Q371" s="44">
        <v>14782.5</v>
      </c>
      <c r="R371" s="44">
        <v>11596.87125</v>
      </c>
      <c r="S371" s="44">
        <f t="shared" si="51"/>
        <v>3185.62875</v>
      </c>
      <c r="T371" s="44">
        <v>70.1610710625</v>
      </c>
    </row>
    <row r="372" spans="17:20">
      <c r="Q372" s="44">
        <v>16085.1</v>
      </c>
      <c r="R372" s="44">
        <v>12916.3353</v>
      </c>
      <c r="S372" s="44">
        <f t="shared" si="51"/>
        <v>3168.7647</v>
      </c>
      <c r="T372" s="44">
        <v>78.143828565</v>
      </c>
    </row>
    <row r="373" spans="17:20">
      <c r="Q373" s="44">
        <v>18975.7</v>
      </c>
      <c r="R373" s="44">
        <v>15522.1226</v>
      </c>
      <c r="S373" s="44">
        <f t="shared" si="51"/>
        <v>3453.5774</v>
      </c>
      <c r="T373" s="44">
        <v>93.90884173</v>
      </c>
    </row>
    <row r="374" spans="17:20">
      <c r="Q374" s="44">
        <v>19148.1</v>
      </c>
      <c r="R374" s="44">
        <v>16046.1078</v>
      </c>
      <c r="S374" s="44">
        <f t="shared" si="51"/>
        <v>3101.9922</v>
      </c>
      <c r="T374" s="44">
        <v>97.07895219</v>
      </c>
    </row>
    <row r="375" spans="17:20">
      <c r="Q375" s="44">
        <v>19124.9</v>
      </c>
      <c r="R375" s="44">
        <v>16198.7903</v>
      </c>
      <c r="S375" s="44">
        <f t="shared" si="51"/>
        <v>2926.1097</v>
      </c>
      <c r="T375" s="44">
        <v>98.002681315</v>
      </c>
    </row>
    <row r="376" spans="17:20">
      <c r="Q376" s="44">
        <v>18509.1</v>
      </c>
      <c r="R376" s="44">
        <v>15954.8442</v>
      </c>
      <c r="S376" s="44">
        <f t="shared" si="51"/>
        <v>2554.2558</v>
      </c>
      <c r="T376" s="44">
        <v>96.52680741</v>
      </c>
    </row>
    <row r="377" spans="17:20">
      <c r="Q377" s="44">
        <v>112.5</v>
      </c>
      <c r="R377" s="44">
        <v>69.69375</v>
      </c>
      <c r="S377" s="44">
        <f t="shared" si="51"/>
        <v>42.80625</v>
      </c>
      <c r="T377" s="44">
        <v>1.5228084375</v>
      </c>
    </row>
    <row r="378" spans="17:20">
      <c r="Q378" s="44">
        <v>109.35</v>
      </c>
      <c r="R378" s="44">
        <v>71.5149</v>
      </c>
      <c r="S378" s="44">
        <f t="shared" si="51"/>
        <v>37.8351</v>
      </c>
      <c r="T378" s="44">
        <v>1.562600565</v>
      </c>
    </row>
    <row r="379" spans="17:20">
      <c r="Q379" s="44">
        <v>122.59</v>
      </c>
      <c r="R379" s="44">
        <v>82.01271</v>
      </c>
      <c r="S379" s="44">
        <f t="shared" si="51"/>
        <v>40.57729</v>
      </c>
      <c r="T379" s="44">
        <v>1.7919777135</v>
      </c>
    </row>
    <row r="380" spans="17:20">
      <c r="Q380" s="44">
        <v>141.9</v>
      </c>
      <c r="R380" s="44">
        <v>96.6339</v>
      </c>
      <c r="S380" s="44">
        <f t="shared" si="51"/>
        <v>45.2661</v>
      </c>
      <c r="T380" s="44">
        <v>2.111450715</v>
      </c>
    </row>
    <row r="381" spans="17:20">
      <c r="Q381" s="44">
        <v>155.8</v>
      </c>
      <c r="R381" s="44">
        <v>109.2158</v>
      </c>
      <c r="S381" s="44">
        <f t="shared" si="51"/>
        <v>46.5842</v>
      </c>
      <c r="T381" s="44">
        <v>2.38636523</v>
      </c>
    </row>
    <row r="382" spans="17:20">
      <c r="Q382" s="44">
        <v>129.2</v>
      </c>
      <c r="R382" s="44">
        <v>91.7966</v>
      </c>
      <c r="S382" s="44">
        <f t="shared" si="51"/>
        <v>37.4034</v>
      </c>
      <c r="T382" s="44">
        <v>2.00575571</v>
      </c>
    </row>
    <row r="383" spans="17:20">
      <c r="Q383" s="44">
        <v>130.1</v>
      </c>
      <c r="R383" s="44">
        <v>93.86715</v>
      </c>
      <c r="S383" s="44">
        <f t="shared" si="51"/>
        <v>36.23285</v>
      </c>
      <c r="T383" s="44">
        <v>2.0509972275</v>
      </c>
    </row>
    <row r="384" spans="17:20">
      <c r="Q384" s="44">
        <v>130.1</v>
      </c>
      <c r="R384" s="44">
        <v>96.4041</v>
      </c>
      <c r="S384" s="44">
        <f t="shared" si="51"/>
        <v>33.6959</v>
      </c>
      <c r="T384" s="44">
        <v>2.106429585</v>
      </c>
    </row>
    <row r="385" spans="17:20">
      <c r="Q385" s="44">
        <v>113.9</v>
      </c>
      <c r="R385" s="44">
        <v>86.84875</v>
      </c>
      <c r="S385" s="44">
        <f t="shared" si="51"/>
        <v>27.05125</v>
      </c>
      <c r="T385" s="44">
        <v>1.8976451875</v>
      </c>
    </row>
    <row r="386" spans="17:20">
      <c r="Q386" s="44">
        <v>111.7</v>
      </c>
      <c r="R386" s="44">
        <v>87.62865</v>
      </c>
      <c r="S386" s="44">
        <f t="shared" ref="S386:S449" si="52">Q386-R386</f>
        <v>24.07135</v>
      </c>
      <c r="T386" s="44">
        <v>1.9146860025</v>
      </c>
    </row>
    <row r="387" spans="17:20">
      <c r="Q387" s="44">
        <v>130</v>
      </c>
      <c r="R387" s="44">
        <v>104.39</v>
      </c>
      <c r="S387" s="44">
        <f t="shared" si="52"/>
        <v>25.61</v>
      </c>
      <c r="T387" s="44">
        <v>2.2809215</v>
      </c>
    </row>
    <row r="388" spans="17:20">
      <c r="Q388" s="44">
        <v>148.1</v>
      </c>
      <c r="R388" s="44">
        <v>121.1458</v>
      </c>
      <c r="S388" s="44">
        <f t="shared" si="52"/>
        <v>26.9542</v>
      </c>
      <c r="T388" s="44">
        <v>2.64703573</v>
      </c>
    </row>
    <row r="389" spans="17:20">
      <c r="Q389" s="44">
        <v>195.1</v>
      </c>
      <c r="R389" s="44">
        <v>163.4938</v>
      </c>
      <c r="S389" s="44">
        <f t="shared" si="52"/>
        <v>31.6062</v>
      </c>
      <c r="T389" s="44">
        <v>3.57233953</v>
      </c>
    </row>
    <row r="390" spans="17:20">
      <c r="Q390" s="44">
        <v>214.6</v>
      </c>
      <c r="R390" s="44">
        <v>181.7662</v>
      </c>
      <c r="S390" s="44">
        <f t="shared" si="52"/>
        <v>32.8338</v>
      </c>
      <c r="T390" s="44">
        <v>3.97159147</v>
      </c>
    </row>
    <row r="391" spans="17:20">
      <c r="Q391" s="44">
        <v>229.7</v>
      </c>
      <c r="R391" s="44">
        <v>198.0014</v>
      </c>
      <c r="S391" s="44">
        <f t="shared" si="52"/>
        <v>31.6986</v>
      </c>
      <c r="T391" s="44">
        <v>4.32633059</v>
      </c>
    </row>
    <row r="392" spans="17:20">
      <c r="Q392" s="44">
        <v>5592.5</v>
      </c>
      <c r="R392" s="44">
        <v>3464.55375</v>
      </c>
      <c r="S392" s="44">
        <f t="shared" si="52"/>
        <v>2127.94625</v>
      </c>
      <c r="T392" s="44">
        <v>15.7637195625</v>
      </c>
    </row>
    <row r="393" spans="17:20">
      <c r="Q393" s="44">
        <v>5726.71</v>
      </c>
      <c r="R393" s="44">
        <v>3745.26834</v>
      </c>
      <c r="S393" s="44">
        <f t="shared" si="52"/>
        <v>1981.44166</v>
      </c>
      <c r="T393" s="44">
        <v>17.040970947</v>
      </c>
    </row>
    <row r="394" spans="17:20">
      <c r="Q394" s="44">
        <v>6255</v>
      </c>
      <c r="R394" s="44">
        <v>4184.595</v>
      </c>
      <c r="S394" s="44">
        <f t="shared" si="52"/>
        <v>2070.405</v>
      </c>
      <c r="T394" s="44">
        <v>19.03990725</v>
      </c>
    </row>
    <row r="395" spans="17:20">
      <c r="Q395" s="44">
        <v>6749.2</v>
      </c>
      <c r="R395" s="44">
        <v>4596.2052</v>
      </c>
      <c r="S395" s="44">
        <f t="shared" si="52"/>
        <v>2152.9948</v>
      </c>
      <c r="T395" s="44">
        <v>20.91273366</v>
      </c>
    </row>
    <row r="396" spans="17:20">
      <c r="Q396" s="44">
        <v>6708.4</v>
      </c>
      <c r="R396" s="44">
        <v>4702.5884</v>
      </c>
      <c r="S396" s="44">
        <f t="shared" si="52"/>
        <v>2005.8116</v>
      </c>
      <c r="T396" s="44">
        <v>21.39677722</v>
      </c>
    </row>
    <row r="397" spans="17:20">
      <c r="Q397" s="44">
        <v>6623.5</v>
      </c>
      <c r="R397" s="44">
        <v>4705.99675</v>
      </c>
      <c r="S397" s="44">
        <f t="shared" si="52"/>
        <v>1917.50325</v>
      </c>
      <c r="T397" s="44">
        <v>21.4122852125</v>
      </c>
    </row>
    <row r="398" spans="17:20">
      <c r="Q398" s="44">
        <v>6733.6</v>
      </c>
      <c r="R398" s="44">
        <v>4858.2924</v>
      </c>
      <c r="S398" s="44">
        <f t="shared" si="52"/>
        <v>1875.3076</v>
      </c>
      <c r="T398" s="44">
        <v>22.10523042</v>
      </c>
    </row>
    <row r="399" spans="17:20">
      <c r="Q399" s="44">
        <v>6626.4</v>
      </c>
      <c r="R399" s="44">
        <v>4910.1624</v>
      </c>
      <c r="S399" s="44">
        <f t="shared" si="52"/>
        <v>1716.2376</v>
      </c>
      <c r="T399" s="44">
        <v>22.34123892</v>
      </c>
    </row>
    <row r="400" spans="17:20">
      <c r="Q400" s="44">
        <v>7315.6</v>
      </c>
      <c r="R400" s="44">
        <v>5578.145</v>
      </c>
      <c r="S400" s="44">
        <f t="shared" si="52"/>
        <v>1737.455</v>
      </c>
      <c r="T400" s="44">
        <v>25.38055975</v>
      </c>
    </row>
    <row r="401" spans="17:20">
      <c r="Q401" s="44">
        <v>7255</v>
      </c>
      <c r="R401" s="44">
        <v>5691.5475</v>
      </c>
      <c r="S401" s="44">
        <f t="shared" si="52"/>
        <v>1563.4525</v>
      </c>
      <c r="T401" s="44">
        <v>25.896541125</v>
      </c>
    </row>
    <row r="402" spans="17:20">
      <c r="Q402" s="44">
        <v>7760.2</v>
      </c>
      <c r="R402" s="44">
        <v>6231.4406</v>
      </c>
      <c r="S402" s="44">
        <f t="shared" si="52"/>
        <v>1528.7594</v>
      </c>
      <c r="T402" s="44">
        <v>28.35305473</v>
      </c>
    </row>
    <row r="403" spans="17:20">
      <c r="Q403" s="44">
        <v>7738.3</v>
      </c>
      <c r="R403" s="44">
        <v>6329.9294</v>
      </c>
      <c r="S403" s="44">
        <f t="shared" si="52"/>
        <v>1408.3706</v>
      </c>
      <c r="T403" s="44">
        <v>28.80117877</v>
      </c>
    </row>
    <row r="404" spans="17:20">
      <c r="Q404" s="44">
        <v>7695.5</v>
      </c>
      <c r="R404" s="44">
        <v>6448.829</v>
      </c>
      <c r="S404" s="44">
        <f t="shared" si="52"/>
        <v>1246.671</v>
      </c>
      <c r="T404" s="44">
        <v>29.34217195</v>
      </c>
    </row>
    <row r="405" spans="17:20">
      <c r="Q405" s="44">
        <v>7701.2</v>
      </c>
      <c r="R405" s="44">
        <v>6522.9164</v>
      </c>
      <c r="S405" s="44">
        <f t="shared" si="52"/>
        <v>1178.2836</v>
      </c>
      <c r="T405" s="44">
        <v>29.67926962</v>
      </c>
    </row>
    <row r="406" spans="17:20">
      <c r="Q406" s="44">
        <v>7823.2</v>
      </c>
      <c r="R406" s="44">
        <v>6743.5984</v>
      </c>
      <c r="S406" s="44">
        <f t="shared" si="52"/>
        <v>1079.6016</v>
      </c>
      <c r="T406" s="44">
        <v>30.68337272</v>
      </c>
    </row>
    <row r="407" spans="17:20">
      <c r="Q407" s="44">
        <v>3515.8</v>
      </c>
      <c r="R407" s="44">
        <v>2178.0381</v>
      </c>
      <c r="S407" s="44">
        <f t="shared" si="52"/>
        <v>1337.7619</v>
      </c>
      <c r="T407" s="44">
        <v>32.01716007</v>
      </c>
    </row>
    <row r="408" spans="17:20">
      <c r="Q408" s="44">
        <v>3567.87</v>
      </c>
      <c r="R408" s="44">
        <v>2333.38698</v>
      </c>
      <c r="S408" s="44">
        <f t="shared" si="52"/>
        <v>1234.48302</v>
      </c>
      <c r="T408" s="44">
        <v>34.300788606</v>
      </c>
    </row>
    <row r="409" spans="17:20">
      <c r="Q409" s="44">
        <v>3676.64</v>
      </c>
      <c r="R409" s="44">
        <v>2459.67216</v>
      </c>
      <c r="S409" s="44">
        <f t="shared" si="52"/>
        <v>1216.96784</v>
      </c>
      <c r="T409" s="44">
        <v>36.157180752</v>
      </c>
    </row>
    <row r="410" spans="17:20">
      <c r="Q410" s="44">
        <v>3792.3</v>
      </c>
      <c r="R410" s="44">
        <v>2582.5563</v>
      </c>
      <c r="S410" s="44">
        <f t="shared" si="52"/>
        <v>1209.7437</v>
      </c>
      <c r="T410" s="44">
        <v>37.96357761</v>
      </c>
    </row>
    <row r="411" spans="17:20">
      <c r="Q411" s="44">
        <v>3688.5</v>
      </c>
      <c r="R411" s="44">
        <v>2585.6385</v>
      </c>
      <c r="S411" s="44">
        <f t="shared" si="52"/>
        <v>1102.8615</v>
      </c>
      <c r="T411" s="44">
        <v>38.00888595</v>
      </c>
    </row>
    <row r="412" spans="17:20">
      <c r="Q412" s="44">
        <v>3930.2</v>
      </c>
      <c r="R412" s="44">
        <v>2792.4071</v>
      </c>
      <c r="S412" s="44">
        <f t="shared" si="52"/>
        <v>1137.7929</v>
      </c>
      <c r="T412" s="44">
        <v>41.04838437</v>
      </c>
    </row>
    <row r="413" spans="17:20">
      <c r="Q413" s="44">
        <v>3898.1</v>
      </c>
      <c r="R413" s="44">
        <v>2812.47915</v>
      </c>
      <c r="S413" s="44">
        <f t="shared" si="52"/>
        <v>1085.62085</v>
      </c>
      <c r="T413" s="44">
        <v>41.343443505</v>
      </c>
    </row>
    <row r="414" spans="17:20">
      <c r="Q414" s="44">
        <v>3852.3</v>
      </c>
      <c r="R414" s="44">
        <v>2854.5543</v>
      </c>
      <c r="S414" s="44">
        <f t="shared" si="52"/>
        <v>997.7457</v>
      </c>
      <c r="T414" s="44">
        <v>41.96194821</v>
      </c>
    </row>
    <row r="415" spans="17:20">
      <c r="Q415" s="44">
        <v>4122</v>
      </c>
      <c r="R415" s="44">
        <v>3143.025</v>
      </c>
      <c r="S415" s="44">
        <f t="shared" si="52"/>
        <v>978.975</v>
      </c>
      <c r="T415" s="44">
        <v>46.2024675</v>
      </c>
    </row>
    <row r="416" spans="17:20">
      <c r="Q416" s="44">
        <v>4183.8</v>
      </c>
      <c r="R416" s="44">
        <v>3282.1911</v>
      </c>
      <c r="S416" s="44">
        <f t="shared" si="52"/>
        <v>901.6089</v>
      </c>
      <c r="T416" s="44">
        <v>48.24820917</v>
      </c>
    </row>
    <row r="417" spans="17:20">
      <c r="Q417" s="44">
        <v>4480</v>
      </c>
      <c r="R417" s="44">
        <v>3597.44</v>
      </c>
      <c r="S417" s="44">
        <f t="shared" si="52"/>
        <v>882.56</v>
      </c>
      <c r="T417" s="44">
        <v>52.882368</v>
      </c>
    </row>
    <row r="418" spans="17:20">
      <c r="Q418" s="44">
        <v>5320.8</v>
      </c>
      <c r="R418" s="44">
        <v>4352.4144</v>
      </c>
      <c r="S418" s="44">
        <f t="shared" si="52"/>
        <v>968.385600000001</v>
      </c>
      <c r="T418" s="44">
        <v>63.98049168</v>
      </c>
    </row>
    <row r="419" spans="17:20">
      <c r="Q419" s="44">
        <v>5810.3</v>
      </c>
      <c r="R419" s="44">
        <v>4869.0314</v>
      </c>
      <c r="S419" s="44">
        <f t="shared" si="52"/>
        <v>941.2686</v>
      </c>
      <c r="T419" s="44">
        <v>71.57476158</v>
      </c>
    </row>
    <row r="420" spans="17:20">
      <c r="Q420" s="44">
        <v>6130</v>
      </c>
      <c r="R420" s="44">
        <v>5192.11</v>
      </c>
      <c r="S420" s="44">
        <f t="shared" si="52"/>
        <v>937.89</v>
      </c>
      <c r="T420" s="44">
        <v>76.324017</v>
      </c>
    </row>
    <row r="421" spans="17:20">
      <c r="Q421" s="44">
        <v>6718.5</v>
      </c>
      <c r="R421" s="44">
        <v>5791.347</v>
      </c>
      <c r="S421" s="44">
        <f t="shared" si="52"/>
        <v>927.153</v>
      </c>
      <c r="T421" s="44">
        <v>85.1328009</v>
      </c>
    </row>
    <row r="422" spans="17:20">
      <c r="Q422" s="44">
        <v>226.3</v>
      </c>
      <c r="R422" s="44">
        <v>140.19285</v>
      </c>
      <c r="S422" s="44">
        <f t="shared" si="52"/>
        <v>86.10715</v>
      </c>
      <c r="T422" s="44">
        <v>0.86919567</v>
      </c>
    </row>
    <row r="423" spans="17:20">
      <c r="Q423" s="44">
        <v>229.91</v>
      </c>
      <c r="R423" s="44">
        <v>150.36114</v>
      </c>
      <c r="S423" s="44">
        <f t="shared" si="52"/>
        <v>79.54886</v>
      </c>
      <c r="T423" s="44">
        <v>0.932239068</v>
      </c>
    </row>
    <row r="424" spans="17:20">
      <c r="Q424" s="44">
        <v>242.22</v>
      </c>
      <c r="R424" s="44">
        <v>162.04518</v>
      </c>
      <c r="S424" s="44">
        <f t="shared" si="52"/>
        <v>80.17482</v>
      </c>
      <c r="T424" s="44">
        <v>1.004680116</v>
      </c>
    </row>
    <row r="425" spans="17:20">
      <c r="Q425" s="44">
        <v>251.9</v>
      </c>
      <c r="R425" s="44">
        <v>171.5439</v>
      </c>
      <c r="S425" s="44">
        <f t="shared" si="52"/>
        <v>80.3561</v>
      </c>
      <c r="T425" s="44">
        <v>1.06357218</v>
      </c>
    </row>
    <row r="426" spans="17:20">
      <c r="Q426" s="44">
        <v>268.5</v>
      </c>
      <c r="R426" s="44">
        <v>188.2185</v>
      </c>
      <c r="S426" s="44">
        <f t="shared" si="52"/>
        <v>80.2815</v>
      </c>
      <c r="T426" s="44">
        <v>1.1669547</v>
      </c>
    </row>
    <row r="427" spans="17:20">
      <c r="Q427" s="44">
        <v>269.3</v>
      </c>
      <c r="R427" s="44">
        <v>191.33765</v>
      </c>
      <c r="S427" s="44">
        <f t="shared" si="52"/>
        <v>77.96235</v>
      </c>
      <c r="T427" s="44">
        <v>1.18629343</v>
      </c>
    </row>
    <row r="428" spans="17:20">
      <c r="Q428" s="44">
        <v>278.6</v>
      </c>
      <c r="R428" s="44">
        <v>201.0099</v>
      </c>
      <c r="S428" s="44">
        <f t="shared" si="52"/>
        <v>77.5901</v>
      </c>
      <c r="T428" s="44">
        <v>1.24626138</v>
      </c>
    </row>
    <row r="429" spans="17:20">
      <c r="Q429" s="44">
        <v>299.8</v>
      </c>
      <c r="R429" s="44">
        <v>222.1518</v>
      </c>
      <c r="S429" s="44">
        <f t="shared" si="52"/>
        <v>77.6482</v>
      </c>
      <c r="T429" s="44">
        <v>1.37734116</v>
      </c>
    </row>
    <row r="430" spans="17:20">
      <c r="Q430" s="44">
        <v>317.5</v>
      </c>
      <c r="R430" s="44">
        <v>242.09375</v>
      </c>
      <c r="S430" s="44">
        <f t="shared" si="52"/>
        <v>75.40625</v>
      </c>
      <c r="T430" s="44">
        <v>1.50098125</v>
      </c>
    </row>
    <row r="431" spans="17:20">
      <c r="Q431" s="44">
        <v>305.7</v>
      </c>
      <c r="R431" s="44">
        <v>239.82165</v>
      </c>
      <c r="S431" s="44">
        <f t="shared" si="52"/>
        <v>65.87835</v>
      </c>
      <c r="T431" s="44">
        <v>1.48689423</v>
      </c>
    </row>
    <row r="432" spans="17:20">
      <c r="Q432" s="44">
        <v>149.4</v>
      </c>
      <c r="R432" s="44">
        <v>119.9682</v>
      </c>
      <c r="S432" s="44">
        <f t="shared" si="52"/>
        <v>29.4318</v>
      </c>
      <c r="T432" s="44">
        <v>0.74380284</v>
      </c>
    </row>
    <row r="433" spans="17:20">
      <c r="Q433" s="44">
        <v>175.6</v>
      </c>
      <c r="R433" s="44">
        <v>143.6408</v>
      </c>
      <c r="S433" s="44">
        <f t="shared" si="52"/>
        <v>31.9592</v>
      </c>
      <c r="T433" s="44">
        <v>0.89057296</v>
      </c>
    </row>
    <row r="434" spans="17:20">
      <c r="Q434" s="44">
        <v>149.3</v>
      </c>
      <c r="R434" s="44">
        <v>125.1134</v>
      </c>
      <c r="S434" s="44">
        <f t="shared" si="52"/>
        <v>24.1866</v>
      </c>
      <c r="T434" s="44">
        <v>0.77570308</v>
      </c>
    </row>
    <row r="435" spans="17:20">
      <c r="Q435" s="44">
        <v>144.5</v>
      </c>
      <c r="R435" s="44">
        <v>122.3915</v>
      </c>
      <c r="S435" s="44">
        <f t="shared" si="52"/>
        <v>22.1085</v>
      </c>
      <c r="T435" s="44">
        <v>0.7588273</v>
      </c>
    </row>
    <row r="436" spans="17:20">
      <c r="Q436" s="44">
        <v>159.9</v>
      </c>
      <c r="R436" s="44">
        <v>137.8338</v>
      </c>
      <c r="S436" s="44">
        <f t="shared" si="52"/>
        <v>22.0662</v>
      </c>
      <c r="T436" s="44">
        <v>0.85456956</v>
      </c>
    </row>
    <row r="437" spans="17:20">
      <c r="Q437" s="44">
        <v>863.6</v>
      </c>
      <c r="R437" s="44">
        <v>535.0002</v>
      </c>
      <c r="S437" s="44">
        <f t="shared" si="52"/>
        <v>328.5998</v>
      </c>
      <c r="T437" s="44">
        <v>3.71825139</v>
      </c>
    </row>
    <row r="438" spans="17:20">
      <c r="Q438" s="44">
        <v>805.02</v>
      </c>
      <c r="R438" s="44">
        <v>526.48308</v>
      </c>
      <c r="S438" s="44">
        <f t="shared" si="52"/>
        <v>278.53692</v>
      </c>
      <c r="T438" s="44">
        <v>3.659057406</v>
      </c>
    </row>
    <row r="439" spans="17:20">
      <c r="Q439" s="44">
        <v>884.45</v>
      </c>
      <c r="R439" s="44">
        <v>591.69705</v>
      </c>
      <c r="S439" s="44">
        <f t="shared" si="52"/>
        <v>292.75295</v>
      </c>
      <c r="T439" s="44">
        <v>4.1122944975</v>
      </c>
    </row>
    <row r="440" spans="17:20">
      <c r="Q440" s="44">
        <v>779.5</v>
      </c>
      <c r="R440" s="44">
        <v>530.8395</v>
      </c>
      <c r="S440" s="44">
        <f t="shared" si="52"/>
        <v>248.6605</v>
      </c>
      <c r="T440" s="44">
        <v>3.689334525</v>
      </c>
    </row>
    <row r="441" spans="17:20">
      <c r="Q441" s="44">
        <v>1032.3</v>
      </c>
      <c r="R441" s="44">
        <v>723.6423</v>
      </c>
      <c r="S441" s="44">
        <f t="shared" si="52"/>
        <v>308.6577</v>
      </c>
      <c r="T441" s="44">
        <v>5.029313985</v>
      </c>
    </row>
    <row r="442" spans="17:20">
      <c r="Q442" s="44">
        <v>1032.4</v>
      </c>
      <c r="R442" s="44">
        <v>733.5202</v>
      </c>
      <c r="S442" s="44">
        <f t="shared" si="52"/>
        <v>298.8798</v>
      </c>
      <c r="T442" s="44">
        <v>5.09796539</v>
      </c>
    </row>
    <row r="443" spans="17:20">
      <c r="Q443" s="44">
        <v>933.9</v>
      </c>
      <c r="R443" s="44">
        <v>673.80885</v>
      </c>
      <c r="S443" s="44">
        <f t="shared" si="52"/>
        <v>260.09115</v>
      </c>
      <c r="T443" s="44">
        <v>4.6829715075</v>
      </c>
    </row>
    <row r="444" spans="17:20">
      <c r="Q444" s="44">
        <v>1064.5</v>
      </c>
      <c r="R444" s="44">
        <v>788.7945</v>
      </c>
      <c r="S444" s="44">
        <f t="shared" si="52"/>
        <v>275.7055</v>
      </c>
      <c r="T444" s="44">
        <v>5.482121775</v>
      </c>
    </row>
    <row r="445" spans="17:20">
      <c r="Q445" s="44">
        <v>1150.7</v>
      </c>
      <c r="R445" s="44">
        <v>877.40875</v>
      </c>
      <c r="S445" s="44">
        <f t="shared" si="52"/>
        <v>273.29125</v>
      </c>
      <c r="T445" s="44">
        <v>6.0979908125</v>
      </c>
    </row>
    <row r="446" spans="17:20">
      <c r="Q446" s="44">
        <v>1143.1</v>
      </c>
      <c r="R446" s="44">
        <v>896.76195</v>
      </c>
      <c r="S446" s="44">
        <f t="shared" si="52"/>
        <v>246.33805</v>
      </c>
      <c r="T446" s="44">
        <v>6.2324955525</v>
      </c>
    </row>
    <row r="447" spans="17:20">
      <c r="Q447" s="44">
        <v>1284.4</v>
      </c>
      <c r="R447" s="44">
        <v>1031.3732</v>
      </c>
      <c r="S447" s="44">
        <f t="shared" si="52"/>
        <v>253.0268</v>
      </c>
      <c r="T447" s="44">
        <v>7.16804374</v>
      </c>
    </row>
    <row r="448" spans="17:20">
      <c r="Q448" s="44">
        <v>1181.8</v>
      </c>
      <c r="R448" s="44">
        <v>966.7124</v>
      </c>
      <c r="S448" s="44">
        <f t="shared" si="52"/>
        <v>215.0876</v>
      </c>
      <c r="T448" s="44">
        <v>6.71865118</v>
      </c>
    </row>
    <row r="449" spans="17:20">
      <c r="Q449" s="44">
        <v>1231</v>
      </c>
      <c r="R449" s="44">
        <v>1031.578</v>
      </c>
      <c r="S449" s="44">
        <f t="shared" si="52"/>
        <v>199.422</v>
      </c>
      <c r="T449" s="44">
        <v>7.1694671</v>
      </c>
    </row>
    <row r="450" spans="17:20">
      <c r="Q450" s="44">
        <v>1512.7</v>
      </c>
      <c r="R450" s="44">
        <v>1281.2569</v>
      </c>
      <c r="S450" s="44">
        <f t="shared" ref="S450:S466" si="53">Q450-R450</f>
        <v>231.4431</v>
      </c>
      <c r="T450" s="44">
        <v>8.904735455</v>
      </c>
    </row>
    <row r="451" spans="17:20">
      <c r="Q451" s="44">
        <v>1403.2</v>
      </c>
      <c r="R451" s="44">
        <v>1209.5584</v>
      </c>
      <c r="S451" s="44">
        <f t="shared" si="53"/>
        <v>193.6416</v>
      </c>
      <c r="T451" s="44">
        <v>8.40643088</v>
      </c>
    </row>
    <row r="452" spans="17:20">
      <c r="Q452" s="44">
        <v>2913.5</v>
      </c>
      <c r="R452" s="44">
        <v>1804.91325</v>
      </c>
      <c r="S452" s="44">
        <f t="shared" si="53"/>
        <v>1108.58675</v>
      </c>
      <c r="T452" s="44">
        <v>5.1440027625</v>
      </c>
    </row>
    <row r="453" spans="17:20">
      <c r="Q453" s="44">
        <v>2857.86</v>
      </c>
      <c r="R453" s="44">
        <v>1869.04044</v>
      </c>
      <c r="S453" s="44">
        <f t="shared" si="53"/>
        <v>988.81956</v>
      </c>
      <c r="T453" s="44">
        <v>5.326765254</v>
      </c>
    </row>
    <row r="454" spans="17:20">
      <c r="Q454" s="44">
        <v>2964.56</v>
      </c>
      <c r="R454" s="44">
        <v>1983.29064</v>
      </c>
      <c r="S454" s="44">
        <f t="shared" si="53"/>
        <v>981.26936</v>
      </c>
      <c r="T454" s="44">
        <v>5.652378324</v>
      </c>
    </row>
    <row r="455" spans="17:20">
      <c r="Q455" s="44">
        <v>3527.8</v>
      </c>
      <c r="R455" s="44">
        <v>2402.4318</v>
      </c>
      <c r="S455" s="44">
        <f t="shared" si="53"/>
        <v>1125.3682</v>
      </c>
      <c r="T455" s="44">
        <v>6.84693063</v>
      </c>
    </row>
    <row r="456" spans="17:20">
      <c r="Q456" s="44">
        <v>3869</v>
      </c>
      <c r="R456" s="44">
        <v>2712.169</v>
      </c>
      <c r="S456" s="44">
        <f t="shared" si="53"/>
        <v>1156.831</v>
      </c>
      <c r="T456" s="44">
        <v>7.72968165</v>
      </c>
    </row>
    <row r="457" spans="17:20">
      <c r="Q457" s="44">
        <v>4707.6</v>
      </c>
      <c r="R457" s="44">
        <v>3344.7498</v>
      </c>
      <c r="S457" s="44">
        <f t="shared" si="53"/>
        <v>1362.8502</v>
      </c>
      <c r="T457" s="44">
        <v>9.53253693</v>
      </c>
    </row>
    <row r="458" spans="17:20">
      <c r="Q458" s="44">
        <v>5080.8</v>
      </c>
      <c r="R458" s="44">
        <v>3665.7972</v>
      </c>
      <c r="S458" s="44">
        <f t="shared" si="53"/>
        <v>1415.0028</v>
      </c>
      <c r="T458" s="44">
        <v>10.44752202</v>
      </c>
    </row>
    <row r="459" spans="17:20">
      <c r="Q459" s="44">
        <v>5567.6</v>
      </c>
      <c r="R459" s="44">
        <v>4125.5916</v>
      </c>
      <c r="S459" s="44">
        <f t="shared" si="53"/>
        <v>1442.0084</v>
      </c>
      <c r="T459" s="44">
        <v>11.75793606</v>
      </c>
    </row>
    <row r="460" spans="17:20">
      <c r="Q460" s="44">
        <v>6266.7</v>
      </c>
      <c r="R460" s="44">
        <v>4778.35875</v>
      </c>
      <c r="S460" s="44">
        <f t="shared" si="53"/>
        <v>1488.34125</v>
      </c>
      <c r="T460" s="44">
        <v>13.6183224375</v>
      </c>
    </row>
    <row r="461" spans="17:20">
      <c r="Q461" s="44">
        <v>5961.8</v>
      </c>
      <c r="R461" s="44">
        <v>4677.0321</v>
      </c>
      <c r="S461" s="44">
        <f t="shared" si="53"/>
        <v>1284.7679</v>
      </c>
      <c r="T461" s="44">
        <v>13.329541485</v>
      </c>
    </row>
    <row r="462" spans="17:20">
      <c r="Q462" s="44">
        <v>6397.8</v>
      </c>
      <c r="R462" s="44">
        <v>5137.4334</v>
      </c>
      <c r="S462" s="44">
        <f t="shared" si="53"/>
        <v>1260.3666</v>
      </c>
      <c r="T462" s="44">
        <v>14.64168519</v>
      </c>
    </row>
    <row r="463" spans="17:20">
      <c r="Q463" s="44">
        <v>5675.5</v>
      </c>
      <c r="R463" s="44">
        <v>4642.559</v>
      </c>
      <c r="S463" s="44">
        <f t="shared" si="53"/>
        <v>1032.941</v>
      </c>
      <c r="T463" s="44">
        <v>13.23129315</v>
      </c>
    </row>
    <row r="464" spans="17:20">
      <c r="Q464" s="44">
        <v>7221</v>
      </c>
      <c r="R464" s="44">
        <v>6051.198</v>
      </c>
      <c r="S464" s="44">
        <f t="shared" si="53"/>
        <v>1169.802</v>
      </c>
      <c r="T464" s="44">
        <v>17.2459143</v>
      </c>
    </row>
    <row r="465" spans="17:20">
      <c r="Q465" s="44">
        <v>6355.7</v>
      </c>
      <c r="R465" s="44">
        <v>5383.2779</v>
      </c>
      <c r="S465" s="44">
        <f t="shared" si="53"/>
        <v>972.4221</v>
      </c>
      <c r="T465" s="44">
        <v>15.342342015</v>
      </c>
    </row>
    <row r="466" spans="17:20">
      <c r="Q466" s="44">
        <v>6139</v>
      </c>
      <c r="R466" s="44">
        <v>5291.818</v>
      </c>
      <c r="S466" s="44">
        <f t="shared" si="53"/>
        <v>847.182</v>
      </c>
      <c r="T466" s="44">
        <v>15.0816813</v>
      </c>
    </row>
  </sheetData>
  <pageMargins left="0.75" right="0.75" top="1" bottom="1" header="0.5" footer="0.5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6"/>
  <dimension ref="A1:T466"/>
  <sheetViews>
    <sheetView zoomScale="60" zoomScaleNormal="60" workbookViewId="0">
      <selection activeCell="Y8" sqref="Y8"/>
    </sheetView>
  </sheetViews>
  <sheetFormatPr defaultColWidth="8.72727272727273" defaultRowHeight="14"/>
  <cols>
    <col min="1" max="11" width="8.72727272727273" style="44"/>
    <col min="12" max="12" width="10.5454545454545" style="44"/>
    <col min="13" max="17" width="8.72727272727273" style="44"/>
    <col min="18" max="18" width="10.5454545454545" style="44"/>
    <col min="19" max="19" width="11.7272727272727" style="44"/>
    <col min="20" max="20" width="12.8181818181818" style="44"/>
    <col min="21" max="16384" width="8.72727272727273" style="44"/>
  </cols>
  <sheetData>
    <row r="1" spans="1:20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234</v>
      </c>
      <c r="R1" s="44" t="s">
        <v>244</v>
      </c>
      <c r="S1" s="44" t="s">
        <v>191</v>
      </c>
      <c r="T1" s="44" t="s">
        <v>233</v>
      </c>
    </row>
    <row r="2" spans="1:20">
      <c r="A2" s="44" t="s">
        <v>193</v>
      </c>
      <c r="B2" s="44">
        <v>2835.4</v>
      </c>
      <c r="C2" s="44">
        <v>2736.18</v>
      </c>
      <c r="D2" s="44">
        <v>2662.84</v>
      </c>
      <c r="E2" s="44">
        <v>2596.4</v>
      </c>
      <c r="F2" s="44">
        <v>2524.9</v>
      </c>
      <c r="G2" s="44">
        <v>2544.6</v>
      </c>
      <c r="H2" s="44">
        <v>2128.4</v>
      </c>
      <c r="I2" s="44">
        <v>1838.1</v>
      </c>
      <c r="J2" s="44">
        <v>1382.4</v>
      </c>
      <c r="K2" s="44">
        <v>990.7</v>
      </c>
      <c r="L2" s="44">
        <v>974.8</v>
      </c>
      <c r="M2" s="44">
        <v>832.2</v>
      </c>
      <c r="N2" s="44">
        <v>847.5</v>
      </c>
      <c r="O2" s="44">
        <v>774</v>
      </c>
      <c r="P2" s="44">
        <v>744.5</v>
      </c>
      <c r="Q2" s="44" cm="1">
        <f t="array" ref="Q2:Q466">_xlfn.TOCOL(B2:P32,0,FALSE)</f>
        <v>2835.4</v>
      </c>
      <c r="R2" s="44" cm="1">
        <f t="array" ref="R2:R466">_xlfn.TOCOL(B35:P65,0,FALSE)</f>
        <v>1078.8697</v>
      </c>
      <c r="S2" s="44">
        <f t="shared" ref="S2:S65" si="0">Q2-R2</f>
        <v>1756.5303</v>
      </c>
      <c r="T2" s="44" cm="1">
        <f t="array" ref="T2:T466">_xlfn.TOCOL(B68:P98,0,FALSE)</f>
        <v>2.26562637</v>
      </c>
    </row>
    <row r="3" spans="1:20">
      <c r="A3" s="44" t="s">
        <v>194</v>
      </c>
      <c r="B3" s="44">
        <v>1978.4</v>
      </c>
      <c r="C3" s="44">
        <v>2105.05</v>
      </c>
      <c r="D3" s="44">
        <v>2315.5</v>
      </c>
      <c r="E3" s="44">
        <v>2542.4</v>
      </c>
      <c r="F3" s="44">
        <v>2748</v>
      </c>
      <c r="G3" s="44">
        <v>2887.5</v>
      </c>
      <c r="H3" s="44">
        <v>2793.2</v>
      </c>
      <c r="I3" s="44">
        <v>2805.3</v>
      </c>
      <c r="J3" s="44">
        <v>2294.5</v>
      </c>
      <c r="K3" s="44">
        <v>2331</v>
      </c>
      <c r="L3" s="44">
        <v>2432.8</v>
      </c>
      <c r="M3" s="44">
        <v>2232.6</v>
      </c>
      <c r="N3" s="44">
        <v>2150.9</v>
      </c>
      <c r="O3" s="44">
        <v>2176.6</v>
      </c>
      <c r="P3" s="44">
        <v>2182.1</v>
      </c>
      <c r="Q3" s="44">
        <v>2736.18</v>
      </c>
      <c r="R3" s="44">
        <v>946.71828</v>
      </c>
      <c r="S3" s="44">
        <f t="shared" si="0"/>
        <v>1789.46172</v>
      </c>
      <c r="T3" s="44">
        <v>1.988108388</v>
      </c>
    </row>
    <row r="4" spans="1:20">
      <c r="A4" s="44" t="s">
        <v>195</v>
      </c>
      <c r="B4" s="44">
        <v>34922.4</v>
      </c>
      <c r="C4" s="44">
        <v>33106.43</v>
      </c>
      <c r="D4" s="44">
        <v>35668.28</v>
      </c>
      <c r="E4" s="44">
        <v>38528.8</v>
      </c>
      <c r="F4" s="44">
        <v>37206.4</v>
      </c>
      <c r="G4" s="44">
        <v>38694.7</v>
      </c>
      <c r="H4" s="44">
        <v>37804.7</v>
      </c>
      <c r="I4" s="44">
        <v>38560.8</v>
      </c>
      <c r="J4" s="44">
        <v>39653.2</v>
      </c>
      <c r="K4" s="44">
        <v>38463.6</v>
      </c>
      <c r="L4" s="44">
        <v>39466.6</v>
      </c>
      <c r="M4" s="44">
        <v>39861.3</v>
      </c>
      <c r="N4" s="44">
        <v>37827.3</v>
      </c>
      <c r="O4" s="44">
        <v>38886.5</v>
      </c>
      <c r="P4" s="44">
        <v>39018.7</v>
      </c>
      <c r="Q4" s="44">
        <v>2662.84</v>
      </c>
      <c r="R4" s="44">
        <v>881.40004</v>
      </c>
      <c r="S4" s="44">
        <f t="shared" si="0"/>
        <v>1781.43996</v>
      </c>
      <c r="T4" s="44">
        <v>1.850940084</v>
      </c>
    </row>
    <row r="5" spans="1:20">
      <c r="A5" s="44" t="s">
        <v>196</v>
      </c>
      <c r="B5" s="44">
        <v>6216.9</v>
      </c>
      <c r="C5" s="44">
        <v>5694.68</v>
      </c>
      <c r="D5" s="44">
        <v>6282.1</v>
      </c>
      <c r="E5" s="44">
        <v>7295.8</v>
      </c>
      <c r="F5" s="44">
        <v>9294.5</v>
      </c>
      <c r="G5" s="44">
        <v>9461.8</v>
      </c>
      <c r="H5" s="44">
        <v>8857.7</v>
      </c>
      <c r="I5" s="44">
        <v>9377.5</v>
      </c>
      <c r="J5" s="44">
        <v>10502.8</v>
      </c>
      <c r="K5" s="44">
        <v>10202.5</v>
      </c>
      <c r="L5" s="44">
        <v>12129</v>
      </c>
      <c r="M5" s="44">
        <v>13347.7</v>
      </c>
      <c r="N5" s="44">
        <v>16009.8</v>
      </c>
      <c r="O5" s="44">
        <v>15529.5</v>
      </c>
      <c r="P5" s="44">
        <v>15619.7</v>
      </c>
      <c r="Q5" s="44">
        <v>2596.4</v>
      </c>
      <c r="R5" s="44">
        <v>828.2516</v>
      </c>
      <c r="S5" s="44">
        <f t="shared" si="0"/>
        <v>1768.1484</v>
      </c>
      <c r="T5" s="44">
        <v>1.73932836</v>
      </c>
    </row>
    <row r="6" spans="1:20">
      <c r="A6" s="44" t="s">
        <v>197</v>
      </c>
      <c r="B6" s="44">
        <v>4334.5</v>
      </c>
      <c r="C6" s="44">
        <v>4304.61</v>
      </c>
      <c r="D6" s="44">
        <v>4735.49</v>
      </c>
      <c r="E6" s="44">
        <v>5075.5</v>
      </c>
      <c r="F6" s="44">
        <v>4940.5</v>
      </c>
      <c r="G6" s="44">
        <v>5033.7</v>
      </c>
      <c r="H6" s="44">
        <v>4580.7</v>
      </c>
      <c r="I6" s="44">
        <v>4851</v>
      </c>
      <c r="J6" s="44">
        <v>4416.3</v>
      </c>
      <c r="K6" s="44">
        <v>4835.4</v>
      </c>
      <c r="L6" s="44">
        <v>5194.4</v>
      </c>
      <c r="M6" s="44">
        <v>5347</v>
      </c>
      <c r="N6" s="44">
        <v>5402.3</v>
      </c>
      <c r="O6" s="44">
        <v>5496.8</v>
      </c>
      <c r="P6" s="44">
        <v>5929.1</v>
      </c>
      <c r="Q6" s="44">
        <v>2524.9</v>
      </c>
      <c r="R6" s="44">
        <v>754.9451</v>
      </c>
      <c r="S6" s="44">
        <f t="shared" si="0"/>
        <v>1769.9549</v>
      </c>
      <c r="T6" s="44">
        <v>1.58538471</v>
      </c>
    </row>
    <row r="7" spans="1:20">
      <c r="A7" s="44" t="s">
        <v>198</v>
      </c>
      <c r="B7" s="44">
        <v>38250.1</v>
      </c>
      <c r="C7" s="44">
        <v>38976.85</v>
      </c>
      <c r="D7" s="44">
        <v>39152.2</v>
      </c>
      <c r="E7" s="44">
        <v>40352.6</v>
      </c>
      <c r="F7" s="44">
        <v>41015.5</v>
      </c>
      <c r="G7" s="44">
        <v>41490.6</v>
      </c>
      <c r="H7" s="44">
        <v>44726.9</v>
      </c>
      <c r="I7" s="44">
        <v>45998.6</v>
      </c>
      <c r="J7" s="44">
        <v>41490.7</v>
      </c>
      <c r="K7" s="44">
        <v>39582.2</v>
      </c>
      <c r="L7" s="44">
        <v>41205.1</v>
      </c>
      <c r="M7" s="44">
        <v>45820.2</v>
      </c>
      <c r="N7" s="44">
        <v>43483.4</v>
      </c>
      <c r="O7" s="44">
        <v>43352.9</v>
      </c>
      <c r="P7" s="44">
        <v>45061.2</v>
      </c>
      <c r="Q7" s="44">
        <v>2544.6</v>
      </c>
      <c r="R7" s="44">
        <v>736.6617</v>
      </c>
      <c r="S7" s="44">
        <f t="shared" si="0"/>
        <v>1807.9383</v>
      </c>
      <c r="T7" s="44">
        <v>1.54698957</v>
      </c>
    </row>
    <row r="8" spans="1:20">
      <c r="A8" s="44" t="s">
        <v>199</v>
      </c>
      <c r="B8" s="44">
        <v>15928.8</v>
      </c>
      <c r="C8" s="44">
        <v>14638.57</v>
      </c>
      <c r="D8" s="44">
        <v>15302.79</v>
      </c>
      <c r="E8" s="44">
        <v>16282.1</v>
      </c>
      <c r="F8" s="44">
        <v>15241.3</v>
      </c>
      <c r="G8" s="44">
        <v>15018</v>
      </c>
      <c r="H8" s="44">
        <v>16527.1</v>
      </c>
      <c r="I8" s="44">
        <v>15105.8</v>
      </c>
      <c r="J8" s="44">
        <v>15846</v>
      </c>
      <c r="K8" s="44">
        <v>16233.4</v>
      </c>
      <c r="L8" s="44">
        <v>17363.4</v>
      </c>
      <c r="M8" s="44">
        <v>17426.4</v>
      </c>
      <c r="N8" s="44">
        <v>16126.1</v>
      </c>
      <c r="O8" s="44">
        <v>15577.8</v>
      </c>
      <c r="P8" s="44">
        <v>16006.4</v>
      </c>
      <c r="Q8" s="44">
        <v>2128.4</v>
      </c>
      <c r="R8" s="44">
        <v>592.7594</v>
      </c>
      <c r="S8" s="44">
        <f t="shared" si="0"/>
        <v>1535.6406</v>
      </c>
      <c r="T8" s="44">
        <v>1.24479474</v>
      </c>
    </row>
    <row r="9" spans="1:20">
      <c r="A9" s="44" t="s">
        <v>200</v>
      </c>
      <c r="B9" s="44">
        <v>12886.5</v>
      </c>
      <c r="C9" s="44">
        <v>13079.8</v>
      </c>
      <c r="D9" s="44">
        <v>13715.93</v>
      </c>
      <c r="E9" s="44">
        <v>14658.9</v>
      </c>
      <c r="F9" s="44">
        <v>14158.5</v>
      </c>
      <c r="G9" s="44">
        <v>13940.1</v>
      </c>
      <c r="H9" s="44">
        <v>14546.1</v>
      </c>
      <c r="I9" s="44">
        <v>15085.2</v>
      </c>
      <c r="J9" s="44">
        <v>16901</v>
      </c>
      <c r="K9" s="44">
        <v>16124.7</v>
      </c>
      <c r="L9" s="44">
        <v>16488</v>
      </c>
      <c r="M9" s="44">
        <v>18097.4</v>
      </c>
      <c r="N9" s="44">
        <v>15078.7</v>
      </c>
      <c r="O9" s="44">
        <v>15213.2</v>
      </c>
      <c r="P9" s="44">
        <v>14348.1</v>
      </c>
      <c r="Q9" s="44">
        <v>1838.1</v>
      </c>
      <c r="R9" s="44">
        <v>476.0679</v>
      </c>
      <c r="S9" s="44">
        <f t="shared" si="0"/>
        <v>1362.0321</v>
      </c>
      <c r="T9" s="44">
        <v>0.99974259</v>
      </c>
    </row>
    <row r="10" spans="1:20">
      <c r="A10" s="44" t="s">
        <v>201</v>
      </c>
      <c r="B10" s="44">
        <v>1305.2</v>
      </c>
      <c r="C10" s="44">
        <v>1307.93</v>
      </c>
      <c r="D10" s="44">
        <v>1420</v>
      </c>
      <c r="E10" s="44">
        <v>1183.2</v>
      </c>
      <c r="F10" s="44">
        <v>1100.5</v>
      </c>
      <c r="G10" s="44">
        <v>1010.1</v>
      </c>
      <c r="H10" s="44">
        <v>955.4</v>
      </c>
      <c r="I10" s="44">
        <v>851.7</v>
      </c>
      <c r="J10" s="44">
        <v>632.3</v>
      </c>
      <c r="K10" s="44">
        <v>615.8</v>
      </c>
      <c r="L10" s="44">
        <v>558.6</v>
      </c>
      <c r="M10" s="44">
        <v>515</v>
      </c>
      <c r="N10" s="44">
        <v>566</v>
      </c>
      <c r="O10" s="44">
        <v>545.2</v>
      </c>
      <c r="P10" s="44">
        <v>450.4</v>
      </c>
      <c r="Q10" s="44">
        <v>1382.4</v>
      </c>
      <c r="R10" s="44">
        <v>328.32</v>
      </c>
      <c r="S10" s="44">
        <f t="shared" si="0"/>
        <v>1054.08</v>
      </c>
      <c r="T10" s="44">
        <v>0.689472</v>
      </c>
    </row>
    <row r="11" spans="1:20">
      <c r="A11" s="44" t="s">
        <v>202</v>
      </c>
      <c r="B11" s="44">
        <v>32160.4</v>
      </c>
      <c r="C11" s="44">
        <v>32707.13</v>
      </c>
      <c r="D11" s="44">
        <v>34741.91</v>
      </c>
      <c r="E11" s="44">
        <v>36024.3</v>
      </c>
      <c r="F11" s="44">
        <v>31689.5</v>
      </c>
      <c r="G11" s="44">
        <v>31785.5</v>
      </c>
      <c r="H11" s="44">
        <v>30599.6</v>
      </c>
      <c r="I11" s="44">
        <v>30122.6</v>
      </c>
      <c r="J11" s="44">
        <v>29550.3</v>
      </c>
      <c r="K11" s="44">
        <v>28750</v>
      </c>
      <c r="L11" s="44">
        <v>30561.3</v>
      </c>
      <c r="M11" s="44">
        <v>29859</v>
      </c>
      <c r="N11" s="44">
        <v>31041.2</v>
      </c>
      <c r="O11" s="44">
        <v>32245.3</v>
      </c>
      <c r="P11" s="44">
        <v>33080.3</v>
      </c>
      <c r="Q11" s="44">
        <v>990.7</v>
      </c>
      <c r="R11" s="44">
        <v>213.49585</v>
      </c>
      <c r="S11" s="44">
        <f t="shared" si="0"/>
        <v>777.20415</v>
      </c>
      <c r="T11" s="44">
        <v>0.448341285</v>
      </c>
    </row>
    <row r="12" spans="1:20">
      <c r="A12" s="44" t="s">
        <v>203</v>
      </c>
      <c r="B12" s="44">
        <v>12352.3</v>
      </c>
      <c r="C12" s="44">
        <v>11895.25</v>
      </c>
      <c r="D12" s="44">
        <v>12416.43</v>
      </c>
      <c r="E12" s="44">
        <v>11446.1</v>
      </c>
      <c r="F12" s="44">
        <v>10348.5</v>
      </c>
      <c r="G12" s="44">
        <v>8410.2</v>
      </c>
      <c r="H12" s="44">
        <v>7518.2</v>
      </c>
      <c r="I12" s="44">
        <v>6592.6</v>
      </c>
      <c r="J12" s="44">
        <v>7820</v>
      </c>
      <c r="K12" s="44">
        <v>8320.6</v>
      </c>
      <c r="L12" s="44">
        <v>8616.7</v>
      </c>
      <c r="M12" s="44">
        <v>8740.1</v>
      </c>
      <c r="N12" s="44">
        <v>8036.5</v>
      </c>
      <c r="O12" s="44">
        <v>8505.7</v>
      </c>
      <c r="P12" s="44">
        <v>8519</v>
      </c>
      <c r="Q12" s="44">
        <v>974.8</v>
      </c>
      <c r="R12" s="44">
        <v>192.0356</v>
      </c>
      <c r="S12" s="44">
        <f t="shared" si="0"/>
        <v>782.7644</v>
      </c>
      <c r="T12" s="44">
        <v>0.40327476</v>
      </c>
    </row>
    <row r="13" spans="1:20">
      <c r="A13" s="44" t="s">
        <v>204</v>
      </c>
      <c r="B13" s="44">
        <v>22540.8</v>
      </c>
      <c r="C13" s="44">
        <v>23329.77</v>
      </c>
      <c r="D13" s="44">
        <v>23906.05</v>
      </c>
      <c r="E13" s="44">
        <v>25043.1</v>
      </c>
      <c r="F13" s="44">
        <v>24717.6</v>
      </c>
      <c r="G13" s="44">
        <v>24322.1</v>
      </c>
      <c r="H13" s="44">
        <v>23860</v>
      </c>
      <c r="I13" s="44">
        <v>21593.3</v>
      </c>
      <c r="J13" s="44">
        <v>23018.5</v>
      </c>
      <c r="K13" s="44">
        <v>23524.9</v>
      </c>
      <c r="L13" s="44">
        <v>27406.5</v>
      </c>
      <c r="M13" s="44">
        <v>31024.1</v>
      </c>
      <c r="N13" s="44">
        <v>30285.4</v>
      </c>
      <c r="O13" s="44">
        <v>32284.2</v>
      </c>
      <c r="P13" s="44">
        <v>33560.1</v>
      </c>
      <c r="Q13" s="44">
        <v>832.2</v>
      </c>
      <c r="R13" s="44">
        <v>151.4604</v>
      </c>
      <c r="S13" s="44">
        <f t="shared" si="0"/>
        <v>680.7396</v>
      </c>
      <c r="T13" s="44">
        <v>0.31806684</v>
      </c>
    </row>
    <row r="14" spans="1:20">
      <c r="A14" s="44" t="s">
        <v>205</v>
      </c>
      <c r="B14" s="44">
        <v>8422.2</v>
      </c>
      <c r="C14" s="44">
        <v>7707.7</v>
      </c>
      <c r="D14" s="44">
        <v>8424.21</v>
      </c>
      <c r="E14" s="44">
        <v>9185.8</v>
      </c>
      <c r="F14" s="44">
        <v>9937.9</v>
      </c>
      <c r="G14" s="44">
        <v>10580.5</v>
      </c>
      <c r="H14" s="44">
        <v>11048.7</v>
      </c>
      <c r="I14" s="44">
        <v>10840.9</v>
      </c>
      <c r="J14" s="44">
        <v>18559.3</v>
      </c>
      <c r="K14" s="44">
        <v>16908.8</v>
      </c>
      <c r="L14" s="44">
        <v>19451.5</v>
      </c>
      <c r="M14" s="44">
        <v>20700.9</v>
      </c>
      <c r="N14" s="44">
        <v>21268.6</v>
      </c>
      <c r="O14" s="44">
        <v>21111.5</v>
      </c>
      <c r="P14" s="44">
        <v>23438.2</v>
      </c>
      <c r="Q14" s="44">
        <v>847.5</v>
      </c>
      <c r="R14" s="44">
        <v>137.295</v>
      </c>
      <c r="S14" s="44">
        <f t="shared" si="0"/>
        <v>710.205</v>
      </c>
      <c r="T14" s="44">
        <v>0.2883195</v>
      </c>
    </row>
    <row r="15" spans="1:20">
      <c r="A15" s="44" t="s">
        <v>206</v>
      </c>
      <c r="B15" s="44">
        <v>150.1</v>
      </c>
      <c r="C15" s="44">
        <v>18848.55</v>
      </c>
      <c r="D15" s="44">
        <v>19451.6</v>
      </c>
      <c r="E15" s="44">
        <v>19998.5</v>
      </c>
      <c r="F15" s="44">
        <v>20242.4</v>
      </c>
      <c r="G15" s="44">
        <v>21100.2</v>
      </c>
      <c r="H15" s="44">
        <v>22032.1</v>
      </c>
      <c r="I15" s="44">
        <v>23332.1</v>
      </c>
      <c r="J15" s="44">
        <v>17978</v>
      </c>
      <c r="K15" s="44">
        <v>18550.3</v>
      </c>
      <c r="L15" s="44">
        <v>22468.7</v>
      </c>
      <c r="M15" s="44">
        <v>24554.3</v>
      </c>
      <c r="N15" s="44">
        <v>23193.3</v>
      </c>
      <c r="O15" s="44">
        <v>24167.4</v>
      </c>
      <c r="P15" s="44">
        <v>24030.4</v>
      </c>
      <c r="Q15" s="44">
        <v>774</v>
      </c>
      <c r="R15" s="44">
        <v>118.422</v>
      </c>
      <c r="S15" s="44">
        <f t="shared" si="0"/>
        <v>655.578</v>
      </c>
      <c r="T15" s="44">
        <v>0.2486862</v>
      </c>
    </row>
    <row r="16" spans="1:20">
      <c r="A16" s="44" t="s">
        <v>207</v>
      </c>
      <c r="B16" s="44">
        <v>299.2</v>
      </c>
      <c r="C16" s="44">
        <v>54109.95</v>
      </c>
      <c r="D16" s="44">
        <v>58330.53</v>
      </c>
      <c r="E16" s="44">
        <v>63819.8</v>
      </c>
      <c r="F16" s="44">
        <v>62103.9</v>
      </c>
      <c r="G16" s="44">
        <v>60732.7</v>
      </c>
      <c r="H16" s="44">
        <v>61327.6</v>
      </c>
      <c r="I16" s="44">
        <v>65520.9</v>
      </c>
      <c r="J16" s="44">
        <v>76364.6</v>
      </c>
      <c r="K16" s="44">
        <v>75371.8</v>
      </c>
      <c r="L16" s="44">
        <v>78537.4</v>
      </c>
      <c r="M16" s="44">
        <v>83642.4</v>
      </c>
      <c r="N16" s="44">
        <v>84578.1</v>
      </c>
      <c r="O16" s="44">
        <v>81838</v>
      </c>
      <c r="P16" s="44">
        <v>90517</v>
      </c>
      <c r="Q16" s="44">
        <v>744.5</v>
      </c>
      <c r="R16" s="44">
        <v>102.741</v>
      </c>
      <c r="S16" s="44">
        <f t="shared" si="0"/>
        <v>641.759</v>
      </c>
      <c r="T16" s="44">
        <v>0.2157561</v>
      </c>
    </row>
    <row r="17" spans="1:20">
      <c r="A17" s="44" t="s">
        <v>208</v>
      </c>
      <c r="B17" s="44">
        <v>61307</v>
      </c>
      <c r="C17" s="44">
        <v>62104</v>
      </c>
      <c r="D17" s="44">
        <v>64642</v>
      </c>
      <c r="E17" s="44">
        <v>68197.3</v>
      </c>
      <c r="F17" s="44">
        <v>68100.2</v>
      </c>
      <c r="G17" s="44">
        <v>68460</v>
      </c>
      <c r="H17" s="44">
        <v>70020</v>
      </c>
      <c r="I17" s="44">
        <v>71450</v>
      </c>
      <c r="J17" s="44">
        <v>65019.5</v>
      </c>
      <c r="K17" s="44">
        <v>65799.7</v>
      </c>
      <c r="L17" s="44">
        <v>69601.7</v>
      </c>
      <c r="M17" s="44">
        <v>70436.7</v>
      </c>
      <c r="N17" s="44">
        <v>72172.9</v>
      </c>
      <c r="O17" s="44">
        <v>71090.3</v>
      </c>
      <c r="P17" s="44">
        <v>60071.3</v>
      </c>
      <c r="Q17" s="44">
        <v>1978.4</v>
      </c>
      <c r="R17" s="44">
        <v>752.7812</v>
      </c>
      <c r="S17" s="44">
        <f t="shared" si="0"/>
        <v>1225.6188</v>
      </c>
      <c r="T17" s="44">
        <v>2.37126078</v>
      </c>
    </row>
    <row r="18" spans="1:20">
      <c r="A18" s="44" t="s">
        <v>209</v>
      </c>
      <c r="B18" s="44">
        <v>27828.6</v>
      </c>
      <c r="C18" s="44">
        <v>27411.12</v>
      </c>
      <c r="D18" s="44">
        <v>29812.34</v>
      </c>
      <c r="E18" s="44">
        <v>32520.3</v>
      </c>
      <c r="F18" s="44">
        <v>33105.5</v>
      </c>
      <c r="G18" s="44">
        <v>34987.7</v>
      </c>
      <c r="H18" s="44">
        <v>35098.4</v>
      </c>
      <c r="I18" s="44">
        <v>33167.9</v>
      </c>
      <c r="J18" s="44">
        <v>34160.3</v>
      </c>
      <c r="K18" s="44">
        <v>34706.9</v>
      </c>
      <c r="L18" s="44">
        <v>36214.9</v>
      </c>
      <c r="M18" s="44">
        <v>38290</v>
      </c>
      <c r="N18" s="44">
        <v>41653.5</v>
      </c>
      <c r="O18" s="44">
        <v>41195.3</v>
      </c>
      <c r="P18" s="44">
        <v>39704</v>
      </c>
      <c r="Q18" s="44">
        <v>2105.05</v>
      </c>
      <c r="R18" s="44">
        <v>728.3473</v>
      </c>
      <c r="S18" s="44">
        <f t="shared" si="0"/>
        <v>1376.7027</v>
      </c>
      <c r="T18" s="44">
        <v>2.294293995</v>
      </c>
    </row>
    <row r="19" spans="1:20">
      <c r="A19" s="44" t="s">
        <v>210</v>
      </c>
      <c r="B19" s="44">
        <v>27100</v>
      </c>
      <c r="C19" s="44">
        <v>27262.6</v>
      </c>
      <c r="D19" s="44">
        <v>27563.8</v>
      </c>
      <c r="E19" s="44">
        <v>29023.4</v>
      </c>
      <c r="F19" s="44">
        <v>29920.5</v>
      </c>
      <c r="G19" s="44">
        <v>31024.6</v>
      </c>
      <c r="H19" s="44">
        <v>32105.8</v>
      </c>
      <c r="I19" s="44">
        <v>33101.1</v>
      </c>
      <c r="J19" s="44">
        <v>33012.8</v>
      </c>
      <c r="K19" s="44">
        <v>32616</v>
      </c>
      <c r="L19" s="44">
        <v>36333.2</v>
      </c>
      <c r="M19" s="44">
        <v>37688.5</v>
      </c>
      <c r="N19" s="44">
        <v>37456.1</v>
      </c>
      <c r="O19" s="44">
        <v>36332.4</v>
      </c>
      <c r="P19" s="44">
        <v>36865.6</v>
      </c>
      <c r="Q19" s="44">
        <v>2315.5</v>
      </c>
      <c r="R19" s="44">
        <v>766.4305</v>
      </c>
      <c r="S19" s="44">
        <f t="shared" si="0"/>
        <v>1549.0695</v>
      </c>
      <c r="T19" s="44">
        <v>2.414256075</v>
      </c>
    </row>
    <row r="20" spans="1:20">
      <c r="A20" s="44" t="s">
        <v>211</v>
      </c>
      <c r="B20" s="44">
        <v>37490.5</v>
      </c>
      <c r="C20" s="44">
        <v>38416.48</v>
      </c>
      <c r="D20" s="44">
        <v>36998.91</v>
      </c>
      <c r="E20" s="44">
        <v>35605.4</v>
      </c>
      <c r="F20" s="44">
        <v>32262.1</v>
      </c>
      <c r="G20" s="44">
        <v>32971.8</v>
      </c>
      <c r="H20" s="44">
        <v>32457.5</v>
      </c>
      <c r="I20" s="44">
        <v>32412</v>
      </c>
      <c r="J20" s="44">
        <v>37692.1</v>
      </c>
      <c r="K20" s="44">
        <v>37635.6</v>
      </c>
      <c r="L20" s="44">
        <v>40089.4</v>
      </c>
      <c r="M20" s="44">
        <v>40340.1</v>
      </c>
      <c r="N20" s="44">
        <v>39370.4</v>
      </c>
      <c r="O20" s="44">
        <v>38779.8</v>
      </c>
      <c r="P20" s="44">
        <v>40231.5</v>
      </c>
      <c r="Q20" s="44">
        <v>2542.4</v>
      </c>
      <c r="R20" s="44">
        <v>811.0256</v>
      </c>
      <c r="S20" s="44">
        <f t="shared" si="0"/>
        <v>1731.3744</v>
      </c>
      <c r="T20" s="44">
        <v>2.55473064</v>
      </c>
    </row>
    <row r="21" spans="1:20">
      <c r="A21" s="44" t="s">
        <v>212</v>
      </c>
      <c r="B21" s="44">
        <v>28180</v>
      </c>
      <c r="C21" s="44">
        <v>28501.25</v>
      </c>
      <c r="D21" s="44">
        <v>30282.63</v>
      </c>
      <c r="E21" s="44">
        <v>31202.6</v>
      </c>
      <c r="F21" s="44">
        <v>30625.4</v>
      </c>
      <c r="G21" s="44">
        <v>30656</v>
      </c>
      <c r="H21" s="44">
        <v>31330.4</v>
      </c>
      <c r="I21" s="44">
        <v>30860.5</v>
      </c>
      <c r="J21" s="44">
        <v>32712.1</v>
      </c>
      <c r="K21" s="44">
        <v>33300.9</v>
      </c>
      <c r="L21" s="44">
        <v>38296.1</v>
      </c>
      <c r="M21" s="44">
        <v>37932.3</v>
      </c>
      <c r="N21" s="44">
        <v>36483.2</v>
      </c>
      <c r="O21" s="44">
        <v>35534.7</v>
      </c>
      <c r="P21" s="44">
        <v>34324.4</v>
      </c>
      <c r="Q21" s="44">
        <v>2748</v>
      </c>
      <c r="R21" s="44">
        <v>821.652</v>
      </c>
      <c r="S21" s="44">
        <f t="shared" si="0"/>
        <v>1926.348</v>
      </c>
      <c r="T21" s="44">
        <v>2.5882038</v>
      </c>
    </row>
    <row r="22" spans="1:20">
      <c r="A22" s="44" t="s">
        <v>213</v>
      </c>
      <c r="B22" s="44">
        <v>61.5</v>
      </c>
      <c r="C22" s="44">
        <v>4398.59</v>
      </c>
      <c r="D22" s="44">
        <v>4666.69</v>
      </c>
      <c r="E22" s="44">
        <v>5233.7</v>
      </c>
      <c r="F22" s="44">
        <v>5270.3</v>
      </c>
      <c r="G22" s="44">
        <v>5643.2</v>
      </c>
      <c r="H22" s="44">
        <v>5253.7</v>
      </c>
      <c r="I22" s="44">
        <v>5112.6</v>
      </c>
      <c r="J22" s="44">
        <v>5617.2</v>
      </c>
      <c r="K22" s="44">
        <v>5316.8</v>
      </c>
      <c r="L22" s="44">
        <v>6109.6</v>
      </c>
      <c r="M22" s="44">
        <v>4652.9</v>
      </c>
      <c r="N22" s="44">
        <v>4512.4</v>
      </c>
      <c r="O22" s="44">
        <v>5604.4</v>
      </c>
      <c r="P22" s="44">
        <v>5086</v>
      </c>
      <c r="Q22" s="44">
        <v>2887.5</v>
      </c>
      <c r="R22" s="44">
        <v>835.93125</v>
      </c>
      <c r="S22" s="44">
        <f t="shared" si="0"/>
        <v>2051.56875</v>
      </c>
      <c r="T22" s="44">
        <v>2.6331834375</v>
      </c>
    </row>
    <row r="23" spans="1:20">
      <c r="A23" s="44" t="s">
        <v>214</v>
      </c>
      <c r="B23" s="44">
        <v>10813.3</v>
      </c>
      <c r="C23" s="44">
        <v>10883.57</v>
      </c>
      <c r="D23" s="44">
        <v>11627.47</v>
      </c>
      <c r="E23" s="44">
        <v>12577.7</v>
      </c>
      <c r="F23" s="44">
        <v>12921.6</v>
      </c>
      <c r="G23" s="44">
        <v>13169.1</v>
      </c>
      <c r="H23" s="44">
        <v>13678.9</v>
      </c>
      <c r="I23" s="44">
        <v>14073</v>
      </c>
      <c r="J23" s="44">
        <v>11554.8</v>
      </c>
      <c r="K23" s="44">
        <v>11678.5</v>
      </c>
      <c r="L23" s="44">
        <v>11826.8</v>
      </c>
      <c r="M23" s="44">
        <v>12383</v>
      </c>
      <c r="N23" s="44">
        <v>12049.8</v>
      </c>
      <c r="O23" s="44">
        <v>12180.2</v>
      </c>
      <c r="P23" s="44">
        <v>12436.2</v>
      </c>
      <c r="Q23" s="44">
        <v>2793.2</v>
      </c>
      <c r="R23" s="44">
        <v>777.9062</v>
      </c>
      <c r="S23" s="44">
        <f t="shared" si="0"/>
        <v>2015.2938</v>
      </c>
      <c r="T23" s="44">
        <v>2.45040453</v>
      </c>
    </row>
    <row r="24" spans="1:20">
      <c r="A24" s="44" t="s">
        <v>215</v>
      </c>
      <c r="B24" s="44">
        <v>39776.6</v>
      </c>
      <c r="C24" s="44">
        <v>39577.76</v>
      </c>
      <c r="D24" s="44">
        <v>37519.75</v>
      </c>
      <c r="E24" s="44">
        <v>36019</v>
      </c>
      <c r="F24" s="44">
        <v>35789.5</v>
      </c>
      <c r="G24" s="44">
        <v>37042.1</v>
      </c>
      <c r="H24" s="44">
        <v>39496.1</v>
      </c>
      <c r="I24" s="44">
        <v>38350.7</v>
      </c>
      <c r="J24" s="44">
        <v>36619.2</v>
      </c>
      <c r="K24" s="44">
        <v>38440.7</v>
      </c>
      <c r="L24" s="44">
        <v>43949.4</v>
      </c>
      <c r="M24" s="44">
        <v>43406.2</v>
      </c>
      <c r="N24" s="44">
        <v>45682.6</v>
      </c>
      <c r="O24" s="44">
        <v>45473.7</v>
      </c>
      <c r="P24" s="44">
        <v>43472.6</v>
      </c>
      <c r="Q24" s="44">
        <v>2805.3</v>
      </c>
      <c r="R24" s="44">
        <v>726.5727</v>
      </c>
      <c r="S24" s="44">
        <f t="shared" si="0"/>
        <v>2078.7273</v>
      </c>
      <c r="T24" s="44">
        <v>2.288704005</v>
      </c>
    </row>
    <row r="25" spans="1:20">
      <c r="A25" s="44" t="s">
        <v>216</v>
      </c>
      <c r="B25" s="44">
        <v>6892.7</v>
      </c>
      <c r="C25" s="44">
        <v>7120.11</v>
      </c>
      <c r="D25" s="44">
        <v>7698.14</v>
      </c>
      <c r="E25" s="44">
        <v>8355.3</v>
      </c>
      <c r="F25" s="44">
        <v>8154.7</v>
      </c>
      <c r="G25" s="44">
        <v>7932.1</v>
      </c>
      <c r="H25" s="44">
        <v>8402.8</v>
      </c>
      <c r="I25" s="44">
        <v>8675</v>
      </c>
      <c r="J25" s="44">
        <v>9178.2</v>
      </c>
      <c r="K25" s="44">
        <v>9694</v>
      </c>
      <c r="L25" s="44">
        <v>10640.7</v>
      </c>
      <c r="M25" s="44">
        <v>12082.5</v>
      </c>
      <c r="N25" s="44">
        <v>12017.8</v>
      </c>
      <c r="O25" s="44">
        <v>12246.1</v>
      </c>
      <c r="P25" s="44">
        <v>12742.1</v>
      </c>
      <c r="Q25" s="44">
        <v>2294.5</v>
      </c>
      <c r="R25" s="44">
        <v>544.94375</v>
      </c>
      <c r="S25" s="44">
        <f t="shared" si="0"/>
        <v>1749.55625</v>
      </c>
      <c r="T25" s="44">
        <v>1.7165728125</v>
      </c>
    </row>
    <row r="26" spans="1:20">
      <c r="A26" s="44" t="s">
        <v>217</v>
      </c>
      <c r="B26" s="44">
        <v>11705.8</v>
      </c>
      <c r="C26" s="44">
        <v>11730.39</v>
      </c>
      <c r="D26" s="44">
        <v>11949.64</v>
      </c>
      <c r="E26" s="44">
        <v>12431.5</v>
      </c>
      <c r="F26" s="44">
        <v>12131.4</v>
      </c>
      <c r="G26" s="44">
        <v>12313.4</v>
      </c>
      <c r="H26" s="44">
        <v>12498.1</v>
      </c>
      <c r="I26" s="44">
        <v>12699.9</v>
      </c>
      <c r="J26" s="44">
        <v>14039.8</v>
      </c>
      <c r="K26" s="44">
        <v>14782.5</v>
      </c>
      <c r="L26" s="44">
        <v>16085.1</v>
      </c>
      <c r="M26" s="44">
        <v>18975.7</v>
      </c>
      <c r="N26" s="44">
        <v>19148.1</v>
      </c>
      <c r="O26" s="44">
        <v>19124.9</v>
      </c>
      <c r="P26" s="44">
        <v>18509.1</v>
      </c>
      <c r="Q26" s="44">
        <v>2331</v>
      </c>
      <c r="R26" s="44">
        <v>502.3305</v>
      </c>
      <c r="S26" s="44">
        <f t="shared" si="0"/>
        <v>1828.6695</v>
      </c>
      <c r="T26" s="44">
        <v>1.582341075</v>
      </c>
    </row>
    <row r="27" spans="1:20">
      <c r="A27" s="44" t="s">
        <v>218</v>
      </c>
      <c r="B27" s="44">
        <v>112.5</v>
      </c>
      <c r="C27" s="44">
        <v>109.35</v>
      </c>
      <c r="D27" s="44">
        <v>122.59</v>
      </c>
      <c r="E27" s="44">
        <v>141.9</v>
      </c>
      <c r="F27" s="44">
        <v>155.8</v>
      </c>
      <c r="G27" s="44">
        <v>129.2</v>
      </c>
      <c r="H27" s="44">
        <v>130.1</v>
      </c>
      <c r="I27" s="44">
        <v>130.1</v>
      </c>
      <c r="J27" s="44">
        <v>113.9</v>
      </c>
      <c r="K27" s="44">
        <v>111.7</v>
      </c>
      <c r="L27" s="44">
        <v>130</v>
      </c>
      <c r="M27" s="44">
        <v>148.1</v>
      </c>
      <c r="N27" s="44">
        <v>195.1</v>
      </c>
      <c r="O27" s="44">
        <v>214.6</v>
      </c>
      <c r="P27" s="44">
        <v>229.7</v>
      </c>
      <c r="Q27" s="44">
        <v>2432.8</v>
      </c>
      <c r="R27" s="44">
        <v>479.2616</v>
      </c>
      <c r="S27" s="44">
        <f t="shared" si="0"/>
        <v>1953.5384</v>
      </c>
      <c r="T27" s="44">
        <v>1.50967404</v>
      </c>
    </row>
    <row r="28" spans="1:20">
      <c r="A28" s="44" t="s">
        <v>219</v>
      </c>
      <c r="B28" s="44">
        <v>5592.5</v>
      </c>
      <c r="C28" s="44">
        <v>5726.71</v>
      </c>
      <c r="D28" s="44">
        <v>6255</v>
      </c>
      <c r="E28" s="44">
        <v>6749.2</v>
      </c>
      <c r="F28" s="44">
        <v>6708.4</v>
      </c>
      <c r="G28" s="44">
        <v>6623.5</v>
      </c>
      <c r="H28" s="44">
        <v>6733.6</v>
      </c>
      <c r="I28" s="44">
        <v>6626.4</v>
      </c>
      <c r="J28" s="44">
        <v>7315.6</v>
      </c>
      <c r="K28" s="44">
        <v>7255</v>
      </c>
      <c r="L28" s="44">
        <v>7760.2</v>
      </c>
      <c r="M28" s="44">
        <v>7738.3</v>
      </c>
      <c r="N28" s="44">
        <v>7695.5</v>
      </c>
      <c r="O28" s="44">
        <v>7701.2</v>
      </c>
      <c r="P28" s="44">
        <v>7823.2</v>
      </c>
      <c r="Q28" s="44">
        <v>2232.6</v>
      </c>
      <c r="R28" s="44">
        <v>406.3332</v>
      </c>
      <c r="S28" s="44">
        <f t="shared" si="0"/>
        <v>1826.2668</v>
      </c>
      <c r="T28" s="44">
        <v>1.27994958</v>
      </c>
    </row>
    <row r="29" spans="1:20">
      <c r="A29" s="44" t="s">
        <v>220</v>
      </c>
      <c r="B29" s="44">
        <v>3515.8</v>
      </c>
      <c r="C29" s="44">
        <v>3567.87</v>
      </c>
      <c r="D29" s="44">
        <v>3676.64</v>
      </c>
      <c r="E29" s="44">
        <v>3792.3</v>
      </c>
      <c r="F29" s="44">
        <v>3688.5</v>
      </c>
      <c r="G29" s="44">
        <v>3930.2</v>
      </c>
      <c r="H29" s="44">
        <v>3898.1</v>
      </c>
      <c r="I29" s="44">
        <v>3852.3</v>
      </c>
      <c r="J29" s="44">
        <v>4122</v>
      </c>
      <c r="K29" s="44">
        <v>4183.8</v>
      </c>
      <c r="L29" s="44">
        <v>4480</v>
      </c>
      <c r="M29" s="44">
        <v>5320.8</v>
      </c>
      <c r="N29" s="44">
        <v>5810.3</v>
      </c>
      <c r="O29" s="44">
        <v>6130</v>
      </c>
      <c r="P29" s="44">
        <v>6718.5</v>
      </c>
      <c r="Q29" s="44">
        <v>2150.9</v>
      </c>
      <c r="R29" s="44">
        <v>348.4458</v>
      </c>
      <c r="S29" s="44">
        <f t="shared" si="0"/>
        <v>1802.4542</v>
      </c>
      <c r="T29" s="44">
        <v>1.09760427</v>
      </c>
    </row>
    <row r="30" spans="1:20">
      <c r="A30" s="44" t="s">
        <v>221</v>
      </c>
      <c r="B30" s="44">
        <v>226.3</v>
      </c>
      <c r="C30" s="44">
        <v>229.91</v>
      </c>
      <c r="D30" s="44">
        <v>242.22</v>
      </c>
      <c r="E30" s="44">
        <v>251.9</v>
      </c>
      <c r="F30" s="44">
        <v>268.5</v>
      </c>
      <c r="G30" s="44">
        <v>269.3</v>
      </c>
      <c r="H30" s="44">
        <v>278.6</v>
      </c>
      <c r="I30" s="44">
        <v>299.8</v>
      </c>
      <c r="J30" s="44">
        <v>317.5</v>
      </c>
      <c r="K30" s="44">
        <v>305.7</v>
      </c>
      <c r="L30" s="44">
        <v>149.4</v>
      </c>
      <c r="M30" s="44">
        <v>175.6</v>
      </c>
      <c r="N30" s="44">
        <v>149.3</v>
      </c>
      <c r="O30" s="44">
        <v>144.5</v>
      </c>
      <c r="P30" s="44">
        <v>159.9</v>
      </c>
      <c r="Q30" s="44">
        <v>2176.6</v>
      </c>
      <c r="R30" s="44">
        <v>333.0198</v>
      </c>
      <c r="S30" s="44">
        <f t="shared" si="0"/>
        <v>1843.5802</v>
      </c>
      <c r="T30" s="44">
        <v>1.04901237</v>
      </c>
    </row>
    <row r="31" spans="1:20">
      <c r="A31" s="44" t="s">
        <v>222</v>
      </c>
      <c r="B31" s="44">
        <v>863.6</v>
      </c>
      <c r="C31" s="44">
        <v>805.02</v>
      </c>
      <c r="D31" s="44">
        <v>884.45</v>
      </c>
      <c r="E31" s="44">
        <v>779.5</v>
      </c>
      <c r="F31" s="44">
        <v>1032.3</v>
      </c>
      <c r="G31" s="44">
        <v>1032.4</v>
      </c>
      <c r="H31" s="44">
        <v>933.9</v>
      </c>
      <c r="I31" s="44">
        <v>1064.5</v>
      </c>
      <c r="J31" s="44">
        <v>1150.7</v>
      </c>
      <c r="K31" s="44">
        <v>1143.1</v>
      </c>
      <c r="L31" s="44">
        <v>1284.4</v>
      </c>
      <c r="M31" s="44">
        <v>1181.8</v>
      </c>
      <c r="N31" s="44">
        <v>1231</v>
      </c>
      <c r="O31" s="44">
        <v>1512.7</v>
      </c>
      <c r="P31" s="44">
        <v>1403.2</v>
      </c>
      <c r="Q31" s="44">
        <v>2182.1</v>
      </c>
      <c r="R31" s="44">
        <v>301.1298</v>
      </c>
      <c r="S31" s="44">
        <f t="shared" si="0"/>
        <v>1880.9702</v>
      </c>
      <c r="T31" s="44">
        <v>0.94855887</v>
      </c>
    </row>
    <row r="32" spans="1:20">
      <c r="A32" s="44" t="s">
        <v>223</v>
      </c>
      <c r="B32" s="44">
        <v>2913.5</v>
      </c>
      <c r="C32" s="44">
        <v>2857.86</v>
      </c>
      <c r="D32" s="44">
        <v>2964.56</v>
      </c>
      <c r="E32" s="44">
        <v>3527.8</v>
      </c>
      <c r="F32" s="44">
        <v>3869</v>
      </c>
      <c r="G32" s="44">
        <v>4707.6</v>
      </c>
      <c r="H32" s="44">
        <v>5080.8</v>
      </c>
      <c r="I32" s="44">
        <v>5567.6</v>
      </c>
      <c r="J32" s="44">
        <v>6266.7</v>
      </c>
      <c r="K32" s="44">
        <v>5961.8</v>
      </c>
      <c r="L32" s="44">
        <v>6397.8</v>
      </c>
      <c r="M32" s="44">
        <v>5675.5</v>
      </c>
      <c r="N32" s="44">
        <v>7221</v>
      </c>
      <c r="O32" s="44">
        <v>6355.7</v>
      </c>
      <c r="P32" s="44">
        <v>6139</v>
      </c>
      <c r="Q32" s="44">
        <v>34922.4</v>
      </c>
      <c r="R32" s="44">
        <v>13287.9732</v>
      </c>
      <c r="S32" s="44">
        <f t="shared" si="0"/>
        <v>21634.4268</v>
      </c>
      <c r="T32" s="44">
        <v>33.219933</v>
      </c>
    </row>
    <row r="33" spans="1:20">
      <c r="Q33" s="44">
        <v>33106.43</v>
      </c>
      <c r="R33" s="44">
        <v>11454.82478</v>
      </c>
      <c r="S33" s="44">
        <f t="shared" si="0"/>
        <v>21651.60522</v>
      </c>
      <c r="T33" s="44">
        <v>28.63706195</v>
      </c>
    </row>
    <row r="34" spans="1:20">
      <c r="A34" s="44" t="s">
        <v>235</v>
      </c>
      <c r="Q34" s="44">
        <v>35668.28</v>
      </c>
      <c r="R34" s="44">
        <v>11806.20068</v>
      </c>
      <c r="S34" s="44">
        <f t="shared" si="0"/>
        <v>23862.07932</v>
      </c>
      <c r="T34" s="44">
        <v>29.5155017</v>
      </c>
    </row>
    <row r="35" spans="1:20">
      <c r="A35" s="51"/>
      <c r="B35" s="44">
        <v>1078.8697</v>
      </c>
      <c r="C35" s="44">
        <v>946.71828</v>
      </c>
      <c r="D35" s="44">
        <v>881.40004</v>
      </c>
      <c r="E35" s="44">
        <v>828.2516</v>
      </c>
      <c r="F35" s="44">
        <v>754.9451</v>
      </c>
      <c r="G35" s="44">
        <v>736.6617</v>
      </c>
      <c r="H35" s="44">
        <v>592.7594</v>
      </c>
      <c r="I35" s="44">
        <v>476.0679</v>
      </c>
      <c r="J35" s="44">
        <v>328.32</v>
      </c>
      <c r="K35" s="44">
        <v>213.49585</v>
      </c>
      <c r="L35" s="44">
        <v>192.0356</v>
      </c>
      <c r="M35" s="44">
        <v>151.4604</v>
      </c>
      <c r="N35" s="44">
        <v>137.295</v>
      </c>
      <c r="O35" s="44">
        <v>118.422</v>
      </c>
      <c r="P35" s="44">
        <v>102.741</v>
      </c>
      <c r="Q35" s="44">
        <v>38528.8</v>
      </c>
      <c r="R35" s="44">
        <v>12290.6872</v>
      </c>
      <c r="S35" s="44">
        <f t="shared" si="0"/>
        <v>26238.1128</v>
      </c>
      <c r="T35" s="44">
        <v>30.726718</v>
      </c>
    </row>
    <row r="36" spans="1:20">
      <c r="A36" s="51"/>
      <c r="B36" s="44">
        <v>752.7812</v>
      </c>
      <c r="C36" s="44">
        <v>728.3473</v>
      </c>
      <c r="D36" s="44">
        <v>766.4305</v>
      </c>
      <c r="E36" s="44">
        <v>811.0256</v>
      </c>
      <c r="F36" s="44">
        <v>821.652</v>
      </c>
      <c r="G36" s="44">
        <v>835.93125</v>
      </c>
      <c r="H36" s="44">
        <v>777.9062</v>
      </c>
      <c r="I36" s="44">
        <v>726.5727</v>
      </c>
      <c r="J36" s="44">
        <v>544.94375</v>
      </c>
      <c r="K36" s="44">
        <v>502.3305</v>
      </c>
      <c r="L36" s="44">
        <v>479.2616</v>
      </c>
      <c r="M36" s="44">
        <v>406.3332</v>
      </c>
      <c r="N36" s="44">
        <v>348.4458</v>
      </c>
      <c r="O36" s="44">
        <v>333.0198</v>
      </c>
      <c r="P36" s="44">
        <v>301.1298</v>
      </c>
      <c r="Q36" s="44">
        <v>37206.4</v>
      </c>
      <c r="R36" s="44">
        <v>11124.7136</v>
      </c>
      <c r="S36" s="44">
        <f t="shared" si="0"/>
        <v>26081.6864</v>
      </c>
      <c r="T36" s="44">
        <v>27.811784</v>
      </c>
    </row>
    <row r="37" spans="1:20">
      <c r="A37" s="51"/>
      <c r="B37" s="44">
        <v>13287.9732</v>
      </c>
      <c r="C37" s="44">
        <v>11454.82478</v>
      </c>
      <c r="D37" s="44">
        <v>11806.20068</v>
      </c>
      <c r="E37" s="44">
        <v>12290.6872</v>
      </c>
      <c r="F37" s="44">
        <v>11124.7136</v>
      </c>
      <c r="G37" s="44">
        <v>11202.11565</v>
      </c>
      <c r="H37" s="44">
        <v>10528.60895</v>
      </c>
      <c r="I37" s="44">
        <v>9987.2472</v>
      </c>
      <c r="J37" s="44">
        <v>9417.635</v>
      </c>
      <c r="K37" s="44">
        <v>8288.9058</v>
      </c>
      <c r="L37" s="44">
        <v>7774.9202</v>
      </c>
      <c r="M37" s="44">
        <v>7254.7566</v>
      </c>
      <c r="N37" s="44">
        <v>6128.0226</v>
      </c>
      <c r="O37" s="44">
        <v>5949.6345</v>
      </c>
      <c r="P37" s="44">
        <v>5384.5806</v>
      </c>
      <c r="Q37" s="44">
        <v>38694.7</v>
      </c>
      <c r="R37" s="44">
        <v>11202.11565</v>
      </c>
      <c r="S37" s="44">
        <f t="shared" si="0"/>
        <v>27492.58435</v>
      </c>
      <c r="T37" s="44">
        <v>28.005289125</v>
      </c>
    </row>
    <row r="38" spans="1:20">
      <c r="A38" s="51"/>
      <c r="B38" s="44">
        <v>2365.53045</v>
      </c>
      <c r="C38" s="44">
        <v>1970.35928</v>
      </c>
      <c r="D38" s="44">
        <v>2079.3751</v>
      </c>
      <c r="E38" s="44">
        <v>2327.3602</v>
      </c>
      <c r="F38" s="44">
        <v>2779.0555</v>
      </c>
      <c r="G38" s="44">
        <v>2739.1911</v>
      </c>
      <c r="H38" s="44">
        <v>2466.86945</v>
      </c>
      <c r="I38" s="44">
        <v>2428.7725</v>
      </c>
      <c r="J38" s="44">
        <v>2494.415</v>
      </c>
      <c r="K38" s="44">
        <v>2198.63875</v>
      </c>
      <c r="L38" s="44">
        <v>2389.413</v>
      </c>
      <c r="M38" s="44">
        <v>2429.2814</v>
      </c>
      <c r="N38" s="44">
        <v>2593.5876</v>
      </c>
      <c r="O38" s="44">
        <v>2376.0135</v>
      </c>
      <c r="P38" s="44">
        <v>2155.5186</v>
      </c>
      <c r="Q38" s="44">
        <v>37804.7</v>
      </c>
      <c r="R38" s="44">
        <v>10528.60895</v>
      </c>
      <c r="S38" s="44">
        <f t="shared" si="0"/>
        <v>27276.09105</v>
      </c>
      <c r="T38" s="44">
        <v>26.321522375</v>
      </c>
    </row>
    <row r="39" spans="1:20">
      <c r="A39" s="51"/>
      <c r="B39" s="44">
        <v>1649.27725</v>
      </c>
      <c r="C39" s="44">
        <v>1489.39506</v>
      </c>
      <c r="D39" s="44">
        <v>1567.44719</v>
      </c>
      <c r="E39" s="44">
        <v>1619.0845</v>
      </c>
      <c r="F39" s="44">
        <v>1477.2095</v>
      </c>
      <c r="G39" s="44">
        <v>1457.25615</v>
      </c>
      <c r="H39" s="44">
        <v>1275.72495</v>
      </c>
      <c r="I39" s="44">
        <v>1256.409</v>
      </c>
      <c r="J39" s="44">
        <v>1048.87125</v>
      </c>
      <c r="K39" s="44">
        <v>1042.0287</v>
      </c>
      <c r="L39" s="44">
        <v>1023.2968</v>
      </c>
      <c r="M39" s="44">
        <v>973.154</v>
      </c>
      <c r="N39" s="44">
        <v>875.1726</v>
      </c>
      <c r="O39" s="44">
        <v>841.0104</v>
      </c>
      <c r="P39" s="44">
        <v>818.2158</v>
      </c>
      <c r="Q39" s="44">
        <v>38560.8</v>
      </c>
      <c r="R39" s="44">
        <v>9987.2472</v>
      </c>
      <c r="S39" s="44">
        <f t="shared" si="0"/>
        <v>28573.5528</v>
      </c>
      <c r="T39" s="44">
        <v>24.968118</v>
      </c>
    </row>
    <row r="40" spans="1:20">
      <c r="A40" s="51"/>
      <c r="B40" s="44">
        <v>14554.16305</v>
      </c>
      <c r="C40" s="44">
        <v>13485.9901</v>
      </c>
      <c r="D40" s="44">
        <v>12959.3782</v>
      </c>
      <c r="E40" s="44">
        <v>12872.4794</v>
      </c>
      <c r="F40" s="44">
        <v>12263.6345</v>
      </c>
      <c r="G40" s="44">
        <v>12011.5287</v>
      </c>
      <c r="H40" s="44">
        <v>12456.44165</v>
      </c>
      <c r="I40" s="44">
        <v>11913.6374</v>
      </c>
      <c r="J40" s="44">
        <v>9854.04125</v>
      </c>
      <c r="K40" s="44">
        <v>8529.9641</v>
      </c>
      <c r="L40" s="44">
        <v>8117.4047</v>
      </c>
      <c r="M40" s="44">
        <v>8339.2764</v>
      </c>
      <c r="N40" s="44">
        <v>7044.3108</v>
      </c>
      <c r="O40" s="44">
        <v>6632.9937</v>
      </c>
      <c r="P40" s="44">
        <v>6218.4456</v>
      </c>
      <c r="Q40" s="44">
        <v>39653.2</v>
      </c>
      <c r="R40" s="44">
        <v>9417.635</v>
      </c>
      <c r="S40" s="44">
        <f t="shared" si="0"/>
        <v>30235.565</v>
      </c>
      <c r="T40" s="44">
        <v>23.5440875</v>
      </c>
    </row>
    <row r="41" spans="1:20">
      <c r="A41" s="51"/>
      <c r="B41" s="44">
        <v>6060.9084</v>
      </c>
      <c r="C41" s="44">
        <v>5064.94522</v>
      </c>
      <c r="D41" s="44">
        <v>5065.22349</v>
      </c>
      <c r="E41" s="44">
        <v>5193.9899</v>
      </c>
      <c r="F41" s="44">
        <v>4557.1487</v>
      </c>
      <c r="G41" s="44">
        <v>4347.711</v>
      </c>
      <c r="H41" s="44">
        <v>4602.79735</v>
      </c>
      <c r="I41" s="44">
        <v>3912.4022</v>
      </c>
      <c r="J41" s="44">
        <v>3763.425</v>
      </c>
      <c r="K41" s="44">
        <v>3498.2977</v>
      </c>
      <c r="L41" s="44">
        <v>3420.5898</v>
      </c>
      <c r="M41" s="44">
        <v>3171.6048</v>
      </c>
      <c r="N41" s="44">
        <v>2612.4282</v>
      </c>
      <c r="O41" s="44">
        <v>2383.4034</v>
      </c>
      <c r="P41" s="44">
        <v>2208.8832</v>
      </c>
      <c r="Q41" s="44">
        <v>38463.6</v>
      </c>
      <c r="R41" s="44">
        <v>8288.9058</v>
      </c>
      <c r="S41" s="44">
        <f t="shared" si="0"/>
        <v>30174.6942</v>
      </c>
      <c r="T41" s="44">
        <v>20.7222645</v>
      </c>
    </row>
    <row r="42" spans="1:20">
      <c r="A42" s="51"/>
      <c r="B42" s="44">
        <v>4903.31325</v>
      </c>
      <c r="C42" s="44">
        <v>4525.6108</v>
      </c>
      <c r="D42" s="44">
        <v>4539.97283</v>
      </c>
      <c r="E42" s="44">
        <v>4676.1891</v>
      </c>
      <c r="F42" s="44">
        <v>4233.3915</v>
      </c>
      <c r="G42" s="44">
        <v>4035.65895</v>
      </c>
      <c r="H42" s="44">
        <v>4051.08885</v>
      </c>
      <c r="I42" s="44">
        <v>3907.0668</v>
      </c>
      <c r="J42" s="44">
        <v>4013.9875</v>
      </c>
      <c r="K42" s="44">
        <v>3474.87285</v>
      </c>
      <c r="L42" s="44">
        <v>3248.136</v>
      </c>
      <c r="M42" s="44">
        <v>3293.7268</v>
      </c>
      <c r="N42" s="44">
        <v>2442.7494</v>
      </c>
      <c r="O42" s="44">
        <v>2327.6196</v>
      </c>
      <c r="P42" s="44">
        <v>1980.0378</v>
      </c>
      <c r="Q42" s="44">
        <v>39466.6</v>
      </c>
      <c r="R42" s="44">
        <v>7774.9202</v>
      </c>
      <c r="S42" s="44">
        <f t="shared" si="0"/>
        <v>31691.6798</v>
      </c>
      <c r="T42" s="44">
        <v>19.4373005</v>
      </c>
    </row>
    <row r="43" spans="1:20">
      <c r="A43" s="51"/>
      <c r="B43" s="44">
        <v>496.6286</v>
      </c>
      <c r="C43" s="44">
        <v>452.54378</v>
      </c>
      <c r="D43" s="44">
        <v>470.02</v>
      </c>
      <c r="E43" s="44">
        <v>377.4408</v>
      </c>
      <c r="F43" s="44">
        <v>329.0495</v>
      </c>
      <c r="G43" s="44">
        <v>292.42395</v>
      </c>
      <c r="H43" s="44">
        <v>266.0789</v>
      </c>
      <c r="I43" s="44">
        <v>220.5903</v>
      </c>
      <c r="J43" s="44">
        <v>150.17125</v>
      </c>
      <c r="K43" s="44">
        <v>132.7049</v>
      </c>
      <c r="L43" s="44">
        <v>110.0442</v>
      </c>
      <c r="M43" s="44">
        <v>93.73</v>
      </c>
      <c r="N43" s="44">
        <v>91.692</v>
      </c>
      <c r="O43" s="44">
        <v>83.4156</v>
      </c>
      <c r="P43" s="44">
        <v>62.1552</v>
      </c>
      <c r="Q43" s="44">
        <v>39861.3</v>
      </c>
      <c r="R43" s="44">
        <v>7254.7566</v>
      </c>
      <c r="S43" s="44">
        <f t="shared" si="0"/>
        <v>32606.5434</v>
      </c>
      <c r="T43" s="44">
        <v>18.1368915</v>
      </c>
    </row>
    <row r="44" spans="1:20">
      <c r="A44" s="51"/>
      <c r="B44" s="44">
        <v>12237.0322</v>
      </c>
      <c r="C44" s="44">
        <v>11316.66698</v>
      </c>
      <c r="D44" s="44">
        <v>11499.57221</v>
      </c>
      <c r="E44" s="44">
        <v>11491.7517</v>
      </c>
      <c r="F44" s="44">
        <v>9475.1605</v>
      </c>
      <c r="G44" s="44">
        <v>9201.90225</v>
      </c>
      <c r="H44" s="44">
        <v>8521.9886</v>
      </c>
      <c r="I44" s="44">
        <v>7801.7534</v>
      </c>
      <c r="J44" s="44">
        <v>7018.19625</v>
      </c>
      <c r="K44" s="44">
        <v>6195.625</v>
      </c>
      <c r="L44" s="44">
        <v>6020.5761</v>
      </c>
      <c r="M44" s="44">
        <v>5434.338</v>
      </c>
      <c r="N44" s="44">
        <v>5028.6744</v>
      </c>
      <c r="O44" s="44">
        <v>4933.5309</v>
      </c>
      <c r="P44" s="44">
        <v>4565.0814</v>
      </c>
      <c r="Q44" s="44">
        <v>37827.3</v>
      </c>
      <c r="R44" s="44">
        <v>6128.0226</v>
      </c>
      <c r="S44" s="44">
        <f t="shared" si="0"/>
        <v>31699.2774</v>
      </c>
      <c r="T44" s="44">
        <v>15.3200565</v>
      </c>
    </row>
    <row r="45" spans="1:20">
      <c r="A45" s="51"/>
      <c r="B45" s="44">
        <v>4700.05015</v>
      </c>
      <c r="C45" s="44">
        <v>4115.7565</v>
      </c>
      <c r="D45" s="44">
        <v>4109.83833</v>
      </c>
      <c r="E45" s="44">
        <v>3651.3059</v>
      </c>
      <c r="F45" s="44">
        <v>3094.2015</v>
      </c>
      <c r="G45" s="44">
        <v>2434.7529</v>
      </c>
      <c r="H45" s="44">
        <v>2093.8187</v>
      </c>
      <c r="I45" s="44">
        <v>1707.4834</v>
      </c>
      <c r="J45" s="44">
        <v>1857.25</v>
      </c>
      <c r="K45" s="44">
        <v>1793.0893</v>
      </c>
      <c r="L45" s="44">
        <v>1697.4899</v>
      </c>
      <c r="M45" s="44">
        <v>1590.6982</v>
      </c>
      <c r="N45" s="44">
        <v>1301.913</v>
      </c>
      <c r="O45" s="44">
        <v>1301.3721</v>
      </c>
      <c r="P45" s="44">
        <v>1175.622</v>
      </c>
      <c r="Q45" s="44">
        <v>38886.5</v>
      </c>
      <c r="R45" s="44">
        <v>5949.6345</v>
      </c>
      <c r="S45" s="44">
        <f t="shared" si="0"/>
        <v>32936.8655</v>
      </c>
      <c r="T45" s="44">
        <v>14.87408625</v>
      </c>
    </row>
    <row r="46" spans="1:20">
      <c r="A46" s="51"/>
      <c r="B46" s="44">
        <v>8576.7744</v>
      </c>
      <c r="C46" s="44">
        <v>8072.10042</v>
      </c>
      <c r="D46" s="44">
        <v>7912.90255</v>
      </c>
      <c r="E46" s="44">
        <v>7988.7489</v>
      </c>
      <c r="F46" s="44">
        <v>7390.5624</v>
      </c>
      <c r="G46" s="44">
        <v>7041.24795</v>
      </c>
      <c r="H46" s="44">
        <v>6645.01</v>
      </c>
      <c r="I46" s="44">
        <v>5592.6647</v>
      </c>
      <c r="J46" s="44">
        <v>5466.89375</v>
      </c>
      <c r="K46" s="44">
        <v>5069.61595</v>
      </c>
      <c r="L46" s="44">
        <v>5399.0805</v>
      </c>
      <c r="M46" s="44">
        <v>5646.3862</v>
      </c>
      <c r="N46" s="44">
        <v>4906.2348</v>
      </c>
      <c r="O46" s="44">
        <v>4939.4826</v>
      </c>
      <c r="P46" s="44">
        <v>4631.2938</v>
      </c>
      <c r="Q46" s="44">
        <v>39018.7</v>
      </c>
      <c r="R46" s="44">
        <v>5384.5806</v>
      </c>
      <c r="S46" s="44">
        <f t="shared" si="0"/>
        <v>33634.1194</v>
      </c>
      <c r="T46" s="44">
        <v>13.4614515</v>
      </c>
    </row>
    <row r="47" spans="1:20">
      <c r="A47" s="51"/>
      <c r="B47" s="44">
        <v>3204.6471</v>
      </c>
      <c r="C47" s="44">
        <v>2666.8642</v>
      </c>
      <c r="D47" s="44">
        <v>2788.41351</v>
      </c>
      <c r="E47" s="44">
        <v>2930.2702</v>
      </c>
      <c r="F47" s="44">
        <v>2971.4321</v>
      </c>
      <c r="G47" s="44">
        <v>3063.05475</v>
      </c>
      <c r="H47" s="44">
        <v>3077.06295</v>
      </c>
      <c r="I47" s="44">
        <v>2807.7931</v>
      </c>
      <c r="J47" s="44">
        <v>4407.83375</v>
      </c>
      <c r="K47" s="44">
        <v>3643.8464</v>
      </c>
      <c r="L47" s="44">
        <v>3831.9455</v>
      </c>
      <c r="M47" s="44">
        <v>3767.5638</v>
      </c>
      <c r="N47" s="44">
        <v>3445.5132</v>
      </c>
      <c r="O47" s="44">
        <v>3230.0595</v>
      </c>
      <c r="P47" s="44">
        <v>3234.4716</v>
      </c>
      <c r="Q47" s="44">
        <v>6216.9</v>
      </c>
      <c r="R47" s="44">
        <v>2365.53045</v>
      </c>
      <c r="S47" s="44">
        <f t="shared" si="0"/>
        <v>3851.36955</v>
      </c>
      <c r="T47" s="44">
        <v>6.15037917</v>
      </c>
    </row>
    <row r="48" spans="1:20">
      <c r="A48" s="51"/>
      <c r="B48" s="44">
        <v>57.11305</v>
      </c>
      <c r="C48" s="44">
        <v>6521.5983</v>
      </c>
      <c r="D48" s="44">
        <v>6438.4796</v>
      </c>
      <c r="E48" s="44">
        <v>6379.5215</v>
      </c>
      <c r="F48" s="44">
        <v>6052.4776</v>
      </c>
      <c r="G48" s="44">
        <v>6108.5079</v>
      </c>
      <c r="H48" s="44">
        <v>6135.93985</v>
      </c>
      <c r="I48" s="44">
        <v>6043.0139</v>
      </c>
      <c r="J48" s="44">
        <v>4269.775</v>
      </c>
      <c r="K48" s="44">
        <v>3997.58965</v>
      </c>
      <c r="L48" s="44">
        <v>4426.3339</v>
      </c>
      <c r="M48" s="44">
        <v>4468.8826</v>
      </c>
      <c r="N48" s="44">
        <v>3757.3146</v>
      </c>
      <c r="O48" s="44">
        <v>3697.6122</v>
      </c>
      <c r="P48" s="44">
        <v>3316.1952</v>
      </c>
      <c r="Q48" s="44">
        <v>5694.68</v>
      </c>
      <c r="R48" s="44">
        <v>1970.35928</v>
      </c>
      <c r="S48" s="44">
        <f t="shared" si="0"/>
        <v>3724.32072</v>
      </c>
      <c r="T48" s="44">
        <v>5.122934128</v>
      </c>
    </row>
    <row r="49" spans="1:20">
      <c r="A49" s="51"/>
      <c r="B49" s="44">
        <v>113.8456</v>
      </c>
      <c r="C49" s="44">
        <v>18722.0427</v>
      </c>
      <c r="D49" s="44">
        <v>19307.40543</v>
      </c>
      <c r="E49" s="44">
        <v>20358.5162</v>
      </c>
      <c r="F49" s="44">
        <v>18569.0661</v>
      </c>
      <c r="G49" s="44">
        <v>17582.11665</v>
      </c>
      <c r="H49" s="44">
        <v>17079.7366</v>
      </c>
      <c r="I49" s="44">
        <v>16969.9131</v>
      </c>
      <c r="J49" s="44">
        <v>18136.5925</v>
      </c>
      <c r="K49" s="44">
        <v>16242.6229</v>
      </c>
      <c r="L49" s="44">
        <v>15471.8678</v>
      </c>
      <c r="M49" s="44">
        <v>15222.9168</v>
      </c>
      <c r="N49" s="44">
        <v>13701.6522</v>
      </c>
      <c r="O49" s="44">
        <v>12521.214</v>
      </c>
      <c r="P49" s="44">
        <v>12491.346</v>
      </c>
      <c r="Q49" s="44">
        <v>6282.1</v>
      </c>
      <c r="R49" s="44">
        <v>2079.3751</v>
      </c>
      <c r="S49" s="44">
        <f t="shared" si="0"/>
        <v>4202.7249</v>
      </c>
      <c r="T49" s="44">
        <v>5.40637526</v>
      </c>
    </row>
    <row r="50" spans="1:20">
      <c r="B50" s="44">
        <v>23327.3135</v>
      </c>
      <c r="C50" s="44">
        <v>21487.984</v>
      </c>
      <c r="D50" s="44">
        <v>21396.502</v>
      </c>
      <c r="E50" s="44">
        <v>21754.9387</v>
      </c>
      <c r="F50" s="44">
        <v>20361.9598</v>
      </c>
      <c r="G50" s="44">
        <v>19819.17</v>
      </c>
      <c r="H50" s="44">
        <v>19500.57</v>
      </c>
      <c r="I50" s="44">
        <v>18505.55</v>
      </c>
      <c r="J50" s="44">
        <v>15442.13125</v>
      </c>
      <c r="K50" s="44">
        <v>14179.83535</v>
      </c>
      <c r="L50" s="44">
        <v>13711.5349</v>
      </c>
      <c r="M50" s="44">
        <v>12819.4794</v>
      </c>
      <c r="N50" s="44">
        <v>11692.0098</v>
      </c>
      <c r="O50" s="44">
        <v>10876.8159</v>
      </c>
      <c r="P50" s="44">
        <v>8289.8394</v>
      </c>
      <c r="Q50" s="44">
        <v>7295.8</v>
      </c>
      <c r="R50" s="44">
        <v>2327.3602</v>
      </c>
      <c r="S50" s="44">
        <f t="shared" si="0"/>
        <v>4968.4398</v>
      </c>
      <c r="T50" s="44">
        <v>6.05113652</v>
      </c>
    </row>
    <row r="51" spans="1:20">
      <c r="B51" s="44">
        <v>10588.7823</v>
      </c>
      <c r="C51" s="44">
        <v>9484.24752</v>
      </c>
      <c r="D51" s="44">
        <v>9867.88454</v>
      </c>
      <c r="E51" s="44">
        <v>10373.9757</v>
      </c>
      <c r="F51" s="44">
        <v>9898.5445</v>
      </c>
      <c r="G51" s="44">
        <v>10128.93915</v>
      </c>
      <c r="H51" s="44">
        <v>9774.9044</v>
      </c>
      <c r="I51" s="44">
        <v>8590.4861</v>
      </c>
      <c r="J51" s="44">
        <v>8113.07125</v>
      </c>
      <c r="K51" s="44">
        <v>7479.33695</v>
      </c>
      <c r="L51" s="44">
        <v>7134.3353</v>
      </c>
      <c r="M51" s="44">
        <v>6968.78</v>
      </c>
      <c r="N51" s="44">
        <v>6747.867</v>
      </c>
      <c r="O51" s="44">
        <v>6302.8809</v>
      </c>
      <c r="P51" s="44">
        <v>5479.152</v>
      </c>
      <c r="Q51" s="44">
        <v>9294.5</v>
      </c>
      <c r="R51" s="44">
        <v>2779.0555</v>
      </c>
      <c r="S51" s="44">
        <f t="shared" si="0"/>
        <v>6515.4445</v>
      </c>
      <c r="T51" s="44">
        <v>7.2255443</v>
      </c>
    </row>
    <row r="52" spans="1:20">
      <c r="B52" s="44">
        <v>10311.55</v>
      </c>
      <c r="C52" s="44">
        <v>9432.8596</v>
      </c>
      <c r="D52" s="44">
        <v>9123.6178</v>
      </c>
      <c r="E52" s="44">
        <v>9258.4646</v>
      </c>
      <c r="F52" s="44">
        <v>8946.2295</v>
      </c>
      <c r="G52" s="44">
        <v>8981.6217</v>
      </c>
      <c r="H52" s="44">
        <v>8941.4653</v>
      </c>
      <c r="I52" s="44">
        <v>8573.1849</v>
      </c>
      <c r="J52" s="44">
        <v>7840.54</v>
      </c>
      <c r="K52" s="44">
        <v>7028.748</v>
      </c>
      <c r="L52" s="44">
        <v>7157.6404</v>
      </c>
      <c r="M52" s="44">
        <v>6859.307</v>
      </c>
      <c r="N52" s="44">
        <v>6067.8882</v>
      </c>
      <c r="O52" s="44">
        <v>5558.8572</v>
      </c>
      <c r="P52" s="44">
        <v>5087.4528</v>
      </c>
      <c r="Q52" s="44">
        <v>9461.8</v>
      </c>
      <c r="R52" s="44">
        <v>2739.1911</v>
      </c>
      <c r="S52" s="44">
        <f t="shared" si="0"/>
        <v>6722.6089</v>
      </c>
      <c r="T52" s="44">
        <v>7.12189686</v>
      </c>
    </row>
    <row r="53" spans="1:20">
      <c r="B53" s="44">
        <v>14265.13525</v>
      </c>
      <c r="C53" s="44">
        <v>13292.10208</v>
      </c>
      <c r="D53" s="44">
        <v>12246.63921</v>
      </c>
      <c r="E53" s="44">
        <v>11358.1226</v>
      </c>
      <c r="F53" s="44">
        <v>9646.3679</v>
      </c>
      <c r="G53" s="44">
        <v>9545.3361</v>
      </c>
      <c r="H53" s="44">
        <v>9039.41375</v>
      </c>
      <c r="I53" s="44">
        <v>8394.708</v>
      </c>
      <c r="J53" s="44">
        <v>8951.87375</v>
      </c>
      <c r="K53" s="44">
        <v>8110.4718</v>
      </c>
      <c r="L53" s="44">
        <v>7897.6118</v>
      </c>
      <c r="M53" s="44">
        <v>7341.8982</v>
      </c>
      <c r="N53" s="44">
        <v>6378.0048</v>
      </c>
      <c r="O53" s="44">
        <v>5933.3094</v>
      </c>
      <c r="P53" s="44">
        <v>5551.947</v>
      </c>
      <c r="Q53" s="44">
        <v>8857.7</v>
      </c>
      <c r="R53" s="44">
        <v>2466.86945</v>
      </c>
      <c r="S53" s="44">
        <f t="shared" si="0"/>
        <v>6390.83055</v>
      </c>
      <c r="T53" s="44">
        <v>6.41386057</v>
      </c>
    </row>
    <row r="54" spans="1:20">
      <c r="B54" s="44">
        <v>10722.49</v>
      </c>
      <c r="C54" s="44">
        <v>9861.4325</v>
      </c>
      <c r="D54" s="44">
        <v>10023.55053</v>
      </c>
      <c r="E54" s="44">
        <v>9953.6294</v>
      </c>
      <c r="F54" s="44">
        <v>9156.9946</v>
      </c>
      <c r="G54" s="44">
        <v>8874.912</v>
      </c>
      <c r="H54" s="44">
        <v>8725.5164</v>
      </c>
      <c r="I54" s="44">
        <v>7992.8695</v>
      </c>
      <c r="J54" s="44">
        <v>7769.12375</v>
      </c>
      <c r="K54" s="44">
        <v>7176.34395</v>
      </c>
      <c r="L54" s="44">
        <v>7544.3317</v>
      </c>
      <c r="M54" s="44">
        <v>6903.6786</v>
      </c>
      <c r="N54" s="44">
        <v>5910.2784</v>
      </c>
      <c r="O54" s="44">
        <v>5436.8091</v>
      </c>
      <c r="P54" s="44">
        <v>4736.7672</v>
      </c>
      <c r="Q54" s="44">
        <v>9377.5</v>
      </c>
      <c r="R54" s="44">
        <v>2428.7725</v>
      </c>
      <c r="S54" s="44">
        <f t="shared" si="0"/>
        <v>6948.7275</v>
      </c>
      <c r="T54" s="44">
        <v>6.3148085</v>
      </c>
    </row>
    <row r="55" spans="1:20">
      <c r="B55" s="44">
        <v>23.40075</v>
      </c>
      <c r="C55" s="44">
        <v>1521.91214</v>
      </c>
      <c r="D55" s="44">
        <v>1544.67439</v>
      </c>
      <c r="E55" s="44">
        <v>1669.5503</v>
      </c>
      <c r="F55" s="44">
        <v>1575.8197</v>
      </c>
      <c r="G55" s="44">
        <v>1633.7064</v>
      </c>
      <c r="H55" s="44">
        <v>1463.15545</v>
      </c>
      <c r="I55" s="44">
        <v>1324.1634</v>
      </c>
      <c r="J55" s="44">
        <v>1334.085</v>
      </c>
      <c r="K55" s="44">
        <v>1145.7704</v>
      </c>
      <c r="L55" s="44">
        <v>1203.5912</v>
      </c>
      <c r="M55" s="44">
        <v>846.8278</v>
      </c>
      <c r="N55" s="44">
        <v>731.0088</v>
      </c>
      <c r="O55" s="44">
        <v>857.4732</v>
      </c>
      <c r="P55" s="44">
        <v>701.868</v>
      </c>
      <c r="Q55" s="44">
        <v>10502.8</v>
      </c>
      <c r="R55" s="44">
        <v>2494.415</v>
      </c>
      <c r="S55" s="44">
        <f t="shared" si="0"/>
        <v>8008.385</v>
      </c>
      <c r="T55" s="44">
        <v>6.485479</v>
      </c>
    </row>
    <row r="56" spans="1:20">
      <c r="B56" s="44">
        <v>4114.46065</v>
      </c>
      <c r="C56" s="44">
        <v>3765.71522</v>
      </c>
      <c r="D56" s="44">
        <v>3848.69257</v>
      </c>
      <c r="E56" s="44">
        <v>4012.2863</v>
      </c>
      <c r="F56" s="44">
        <v>3863.5584</v>
      </c>
      <c r="G56" s="44">
        <v>3812.45445</v>
      </c>
      <c r="H56" s="44">
        <v>3809.57365</v>
      </c>
      <c r="I56" s="44">
        <v>3644.907</v>
      </c>
      <c r="J56" s="44">
        <v>2744.265</v>
      </c>
      <c r="K56" s="44">
        <v>2516.71675</v>
      </c>
      <c r="L56" s="44">
        <v>2329.8796</v>
      </c>
      <c r="M56" s="44">
        <v>2253.706</v>
      </c>
      <c r="N56" s="44">
        <v>1952.0676</v>
      </c>
      <c r="O56" s="44">
        <v>1863.5706</v>
      </c>
      <c r="P56" s="44">
        <v>1716.1956</v>
      </c>
      <c r="Q56" s="44">
        <v>10202.5</v>
      </c>
      <c r="R56" s="44">
        <v>2198.63875</v>
      </c>
      <c r="S56" s="44">
        <f t="shared" si="0"/>
        <v>8003.86125</v>
      </c>
      <c r="T56" s="44">
        <v>5.71646075</v>
      </c>
    </row>
    <row r="57" spans="1:20">
      <c r="B57" s="44">
        <v>15134.9963</v>
      </c>
      <c r="C57" s="44">
        <v>13693.90496</v>
      </c>
      <c r="D57" s="44">
        <v>12419.03725</v>
      </c>
      <c r="E57" s="44">
        <v>11490.061</v>
      </c>
      <c r="F57" s="44">
        <v>10701.0605</v>
      </c>
      <c r="G57" s="44">
        <v>10723.68795</v>
      </c>
      <c r="H57" s="44">
        <v>10999.66385</v>
      </c>
      <c r="I57" s="44">
        <v>9932.8313</v>
      </c>
      <c r="J57" s="44">
        <v>8697.06</v>
      </c>
      <c r="K57" s="44">
        <v>8283.97085</v>
      </c>
      <c r="L57" s="44">
        <v>8658.0318</v>
      </c>
      <c r="M57" s="44">
        <v>7899.9284</v>
      </c>
      <c r="N57" s="44">
        <v>7400.58119999999</v>
      </c>
      <c r="O57" s="44">
        <v>6957.4761</v>
      </c>
      <c r="P57" s="44">
        <v>5999.2188</v>
      </c>
      <c r="Q57" s="44">
        <v>12129</v>
      </c>
      <c r="R57" s="44">
        <v>2389.413</v>
      </c>
      <c r="S57" s="44">
        <f t="shared" si="0"/>
        <v>9739.587</v>
      </c>
      <c r="T57" s="44">
        <v>6.2124738</v>
      </c>
    </row>
    <row r="58" spans="1:20">
      <c r="B58" s="44">
        <v>2622.67235</v>
      </c>
      <c r="C58" s="44">
        <v>2463.55806</v>
      </c>
      <c r="D58" s="44">
        <v>2548.08434</v>
      </c>
      <c r="E58" s="44">
        <v>2665.3407</v>
      </c>
      <c r="F58" s="44">
        <v>2438.2553</v>
      </c>
      <c r="G58" s="44">
        <v>2296.34295</v>
      </c>
      <c r="H58" s="44">
        <v>2340.1798</v>
      </c>
      <c r="I58" s="44">
        <v>2246.825</v>
      </c>
      <c r="J58" s="44">
        <v>2179.8225</v>
      </c>
      <c r="K58" s="44">
        <v>2089.057</v>
      </c>
      <c r="L58" s="44">
        <v>2096.2179</v>
      </c>
      <c r="M58" s="44">
        <v>2199.015</v>
      </c>
      <c r="N58" s="44">
        <v>1946.8836</v>
      </c>
      <c r="O58" s="44">
        <v>1873.6533</v>
      </c>
      <c r="P58" s="44">
        <v>1758.4098</v>
      </c>
      <c r="Q58" s="44">
        <v>13347.7</v>
      </c>
      <c r="R58" s="44">
        <v>2429.2814</v>
      </c>
      <c r="S58" s="44">
        <f t="shared" si="0"/>
        <v>10918.4186</v>
      </c>
      <c r="T58" s="44">
        <v>6.31613164</v>
      </c>
    </row>
    <row r="59" spans="1:20">
      <c r="B59" s="44">
        <v>4454.0569</v>
      </c>
      <c r="C59" s="44">
        <v>4058.71494</v>
      </c>
      <c r="D59" s="44">
        <v>3955.33084</v>
      </c>
      <c r="E59" s="44">
        <v>3965.6485</v>
      </c>
      <c r="F59" s="44">
        <v>3627.2886</v>
      </c>
      <c r="G59" s="44">
        <v>3564.7293</v>
      </c>
      <c r="H59" s="44">
        <v>3480.72085</v>
      </c>
      <c r="I59" s="44">
        <v>3289.2741</v>
      </c>
      <c r="J59" s="44">
        <v>3334.4525</v>
      </c>
      <c r="K59" s="44">
        <v>3185.62875</v>
      </c>
      <c r="L59" s="44">
        <v>3168.7647</v>
      </c>
      <c r="M59" s="44">
        <v>3453.5774</v>
      </c>
      <c r="N59" s="44">
        <v>3101.9922</v>
      </c>
      <c r="O59" s="44">
        <v>2926.1097</v>
      </c>
      <c r="P59" s="44">
        <v>2554.2558</v>
      </c>
      <c r="Q59" s="44">
        <v>16009.8</v>
      </c>
      <c r="R59" s="44">
        <v>2593.5876</v>
      </c>
      <c r="S59" s="44">
        <f t="shared" si="0"/>
        <v>13416.2124</v>
      </c>
      <c r="T59" s="44">
        <v>6.74332776</v>
      </c>
    </row>
    <row r="60" spans="1:20">
      <c r="B60" s="44">
        <v>42.80625</v>
      </c>
      <c r="C60" s="44">
        <v>37.8351</v>
      </c>
      <c r="D60" s="44">
        <v>40.57729</v>
      </c>
      <c r="E60" s="44">
        <v>45.2661</v>
      </c>
      <c r="F60" s="44">
        <v>46.5842</v>
      </c>
      <c r="G60" s="44">
        <v>37.4034</v>
      </c>
      <c r="H60" s="44">
        <v>36.23285</v>
      </c>
      <c r="I60" s="44">
        <v>33.6959</v>
      </c>
      <c r="J60" s="44">
        <v>27.05125</v>
      </c>
      <c r="K60" s="44">
        <v>24.07135</v>
      </c>
      <c r="L60" s="44">
        <v>25.61</v>
      </c>
      <c r="M60" s="44">
        <v>26.9542</v>
      </c>
      <c r="N60" s="44">
        <v>31.6062</v>
      </c>
      <c r="O60" s="44">
        <v>32.8338</v>
      </c>
      <c r="P60" s="44">
        <v>31.6986</v>
      </c>
      <c r="Q60" s="44">
        <v>15529.5</v>
      </c>
      <c r="R60" s="44">
        <v>2376.0135</v>
      </c>
      <c r="S60" s="44">
        <f t="shared" si="0"/>
        <v>13153.4865</v>
      </c>
      <c r="T60" s="44">
        <v>6.1776351</v>
      </c>
    </row>
    <row r="61" spans="1:20">
      <c r="B61" s="44">
        <v>2127.94625</v>
      </c>
      <c r="C61" s="44">
        <v>1981.44166</v>
      </c>
      <c r="D61" s="44">
        <v>2070.405</v>
      </c>
      <c r="E61" s="44">
        <v>2152.9948</v>
      </c>
      <c r="F61" s="44">
        <v>2005.8116</v>
      </c>
      <c r="G61" s="44">
        <v>1917.50325</v>
      </c>
      <c r="H61" s="44">
        <v>1875.3076</v>
      </c>
      <c r="I61" s="44">
        <v>1716.2376</v>
      </c>
      <c r="J61" s="44">
        <v>1737.455</v>
      </c>
      <c r="K61" s="44">
        <v>1563.4525</v>
      </c>
      <c r="L61" s="44">
        <v>1528.7594</v>
      </c>
      <c r="M61" s="44">
        <v>1408.3706</v>
      </c>
      <c r="N61" s="44">
        <v>1246.671</v>
      </c>
      <c r="O61" s="44">
        <v>1178.2836</v>
      </c>
      <c r="P61" s="44">
        <v>1079.6016</v>
      </c>
      <c r="Q61" s="44">
        <v>15619.7</v>
      </c>
      <c r="R61" s="44">
        <v>2155.5186</v>
      </c>
      <c r="S61" s="44">
        <f t="shared" si="0"/>
        <v>13464.1814</v>
      </c>
      <c r="T61" s="44">
        <v>5.60434836</v>
      </c>
    </row>
    <row r="62" spans="1:20">
      <c r="B62" s="44">
        <v>1337.7619</v>
      </c>
      <c r="C62" s="44">
        <v>1234.48302</v>
      </c>
      <c r="D62" s="44">
        <v>1216.96784</v>
      </c>
      <c r="E62" s="44">
        <v>1209.7437</v>
      </c>
      <c r="F62" s="44">
        <v>1102.8615</v>
      </c>
      <c r="G62" s="44">
        <v>1137.7929</v>
      </c>
      <c r="H62" s="44">
        <v>1085.62085</v>
      </c>
      <c r="I62" s="44">
        <v>997.7457</v>
      </c>
      <c r="J62" s="44">
        <v>978.975</v>
      </c>
      <c r="K62" s="44">
        <v>901.6089</v>
      </c>
      <c r="L62" s="44">
        <v>882.56</v>
      </c>
      <c r="M62" s="44">
        <v>968.3856</v>
      </c>
      <c r="N62" s="44">
        <v>941.268599999999</v>
      </c>
      <c r="O62" s="44">
        <v>937.89</v>
      </c>
      <c r="P62" s="44">
        <v>927.153</v>
      </c>
      <c r="Q62" s="44">
        <v>4334.5</v>
      </c>
      <c r="R62" s="44">
        <v>1649.27725</v>
      </c>
      <c r="S62" s="44">
        <f t="shared" si="0"/>
        <v>2685.22275</v>
      </c>
      <c r="T62" s="44">
        <v>2.7213074625</v>
      </c>
    </row>
    <row r="63" spans="1:20">
      <c r="B63" s="44">
        <v>86.10715</v>
      </c>
      <c r="C63" s="44">
        <v>79.54886</v>
      </c>
      <c r="D63" s="44">
        <v>80.17482</v>
      </c>
      <c r="E63" s="44">
        <v>80.3561</v>
      </c>
      <c r="F63" s="44">
        <v>80.2815</v>
      </c>
      <c r="G63" s="44">
        <v>77.96235</v>
      </c>
      <c r="H63" s="44">
        <v>77.5901</v>
      </c>
      <c r="I63" s="44">
        <v>77.6482</v>
      </c>
      <c r="J63" s="44">
        <v>75.40625</v>
      </c>
      <c r="K63" s="44">
        <v>65.87835</v>
      </c>
      <c r="L63" s="44">
        <v>29.4318</v>
      </c>
      <c r="M63" s="44">
        <v>31.9592</v>
      </c>
      <c r="N63" s="44">
        <v>24.1866</v>
      </c>
      <c r="O63" s="44">
        <v>22.1085</v>
      </c>
      <c r="P63" s="44">
        <v>22.0662</v>
      </c>
      <c r="Q63" s="44">
        <v>4304.61</v>
      </c>
      <c r="R63" s="44">
        <v>1489.39506</v>
      </c>
      <c r="S63" s="44">
        <f t="shared" si="0"/>
        <v>2815.21494</v>
      </c>
      <c r="T63" s="44">
        <v>2.457501849</v>
      </c>
    </row>
    <row r="64" spans="1:20">
      <c r="B64" s="44">
        <v>328.5998</v>
      </c>
      <c r="C64" s="44">
        <v>278.53692</v>
      </c>
      <c r="D64" s="44">
        <v>292.75295</v>
      </c>
      <c r="E64" s="44">
        <v>248.6605</v>
      </c>
      <c r="F64" s="44">
        <v>308.6577</v>
      </c>
      <c r="G64" s="44">
        <v>298.8798</v>
      </c>
      <c r="H64" s="44">
        <v>260.09115</v>
      </c>
      <c r="I64" s="44">
        <v>275.7055</v>
      </c>
      <c r="J64" s="44">
        <v>273.29125</v>
      </c>
      <c r="K64" s="44">
        <v>246.33805</v>
      </c>
      <c r="L64" s="44">
        <v>253.0268</v>
      </c>
      <c r="M64" s="44">
        <v>215.0876</v>
      </c>
      <c r="N64" s="44">
        <v>199.422</v>
      </c>
      <c r="O64" s="44">
        <v>231.4431</v>
      </c>
      <c r="P64" s="44">
        <v>193.6416</v>
      </c>
      <c r="Q64" s="44">
        <v>4735.49</v>
      </c>
      <c r="R64" s="44">
        <v>1567.44719</v>
      </c>
      <c r="S64" s="44">
        <f t="shared" si="0"/>
        <v>3168.04281</v>
      </c>
      <c r="T64" s="44">
        <v>2.5862878635</v>
      </c>
    </row>
    <row r="65" spans="1:20">
      <c r="B65" s="44">
        <v>1108.58675</v>
      </c>
      <c r="C65" s="44">
        <v>988.81956</v>
      </c>
      <c r="D65" s="44">
        <v>981.26936</v>
      </c>
      <c r="E65" s="44">
        <v>1125.3682</v>
      </c>
      <c r="F65" s="44">
        <v>1156.831</v>
      </c>
      <c r="G65" s="44">
        <v>1362.8502</v>
      </c>
      <c r="H65" s="44">
        <v>1415.0028</v>
      </c>
      <c r="I65" s="44">
        <v>1442.0084</v>
      </c>
      <c r="J65" s="44">
        <v>1488.34125</v>
      </c>
      <c r="K65" s="44">
        <v>1284.7679</v>
      </c>
      <c r="L65" s="44">
        <v>1260.3666</v>
      </c>
      <c r="M65" s="44">
        <v>1032.941</v>
      </c>
      <c r="N65" s="44">
        <v>1169.802</v>
      </c>
      <c r="O65" s="44">
        <v>972.4221</v>
      </c>
      <c r="P65" s="44">
        <v>847.182</v>
      </c>
      <c r="Q65" s="44">
        <v>5075.5</v>
      </c>
      <c r="R65" s="44">
        <v>1619.0845</v>
      </c>
      <c r="S65" s="44">
        <f t="shared" si="0"/>
        <v>3456.4155</v>
      </c>
      <c r="T65" s="44">
        <v>2.671489425</v>
      </c>
    </row>
    <row r="66" spans="1:20">
      <c r="Q66" s="44">
        <v>4940.5</v>
      </c>
      <c r="R66" s="44">
        <v>1477.2095</v>
      </c>
      <c r="S66" s="44">
        <f t="shared" ref="S66:S129" si="1">Q66-R66</f>
        <v>3463.2905</v>
      </c>
      <c r="T66" s="44">
        <v>2.437395675</v>
      </c>
    </row>
    <row r="67" spans="1:20">
      <c r="A67" s="44" t="s">
        <v>232</v>
      </c>
      <c r="Q67" s="44">
        <v>5033.7</v>
      </c>
      <c r="R67" s="44">
        <v>1457.25615</v>
      </c>
      <c r="S67" s="44">
        <f t="shared" si="1"/>
        <v>3576.44385</v>
      </c>
      <c r="T67" s="44">
        <v>2.4044726475</v>
      </c>
    </row>
    <row r="68" spans="1:20">
      <c r="A68" s="44">
        <v>0.0021</v>
      </c>
      <c r="B68" s="44">
        <f t="shared" ref="B68:P68" si="2">B35*$A$68</f>
        <v>2.26562637</v>
      </c>
      <c r="C68" s="44">
        <f t="shared" si="2"/>
        <v>1.988108388</v>
      </c>
      <c r="D68" s="44">
        <f t="shared" si="2"/>
        <v>1.850940084</v>
      </c>
      <c r="E68" s="44">
        <f t="shared" si="2"/>
        <v>1.73932836</v>
      </c>
      <c r="F68" s="44">
        <f t="shared" si="2"/>
        <v>1.58538471</v>
      </c>
      <c r="G68" s="44">
        <f t="shared" si="2"/>
        <v>1.54698957</v>
      </c>
      <c r="H68" s="44">
        <f t="shared" si="2"/>
        <v>1.24479474</v>
      </c>
      <c r="I68" s="44">
        <f t="shared" si="2"/>
        <v>0.99974259</v>
      </c>
      <c r="J68" s="44">
        <f t="shared" si="2"/>
        <v>0.689472</v>
      </c>
      <c r="K68" s="44">
        <f t="shared" si="2"/>
        <v>0.448341285</v>
      </c>
      <c r="L68" s="44">
        <f t="shared" si="2"/>
        <v>0.40327476</v>
      </c>
      <c r="M68" s="44">
        <f t="shared" si="2"/>
        <v>0.31806684</v>
      </c>
      <c r="N68" s="44">
        <f t="shared" si="2"/>
        <v>0.2883195</v>
      </c>
      <c r="O68" s="44">
        <f t="shared" si="2"/>
        <v>0.2486862</v>
      </c>
      <c r="P68" s="44">
        <f t="shared" si="2"/>
        <v>0.2157561</v>
      </c>
      <c r="Q68" s="44">
        <v>4580.7</v>
      </c>
      <c r="R68" s="44">
        <v>1275.72495</v>
      </c>
      <c r="S68" s="44">
        <f t="shared" si="1"/>
        <v>3304.97505</v>
      </c>
      <c r="T68" s="44">
        <v>2.1049461675</v>
      </c>
    </row>
    <row r="69" spans="1:20">
      <c r="A69" s="44">
        <v>0.00315</v>
      </c>
      <c r="B69" s="44">
        <f t="shared" ref="B69:P69" si="3">B36*$A$69</f>
        <v>2.37126078</v>
      </c>
      <c r="C69" s="44">
        <f t="shared" si="3"/>
        <v>2.294293995</v>
      </c>
      <c r="D69" s="44">
        <f t="shared" si="3"/>
        <v>2.414256075</v>
      </c>
      <c r="E69" s="44">
        <f t="shared" si="3"/>
        <v>2.55473064</v>
      </c>
      <c r="F69" s="44">
        <f t="shared" si="3"/>
        <v>2.5882038</v>
      </c>
      <c r="G69" s="44">
        <f t="shared" si="3"/>
        <v>2.6331834375</v>
      </c>
      <c r="H69" s="44">
        <f t="shared" si="3"/>
        <v>2.45040453</v>
      </c>
      <c r="I69" s="44">
        <f t="shared" si="3"/>
        <v>2.288704005</v>
      </c>
      <c r="J69" s="44">
        <f t="shared" si="3"/>
        <v>1.7165728125</v>
      </c>
      <c r="K69" s="44">
        <f t="shared" si="3"/>
        <v>1.582341075</v>
      </c>
      <c r="L69" s="44">
        <f t="shared" si="3"/>
        <v>1.50967404</v>
      </c>
      <c r="M69" s="44">
        <f t="shared" si="3"/>
        <v>1.27994958</v>
      </c>
      <c r="N69" s="44">
        <f t="shared" si="3"/>
        <v>1.09760427</v>
      </c>
      <c r="O69" s="44">
        <f t="shared" si="3"/>
        <v>1.04901237</v>
      </c>
      <c r="P69" s="44">
        <f t="shared" si="3"/>
        <v>0.94855887</v>
      </c>
      <c r="Q69" s="44">
        <v>4851</v>
      </c>
      <c r="R69" s="44">
        <v>1256.409</v>
      </c>
      <c r="S69" s="44">
        <f t="shared" si="1"/>
        <v>3594.591</v>
      </c>
      <c r="T69" s="44">
        <v>2.07307485</v>
      </c>
    </row>
    <row r="70" spans="1:20">
      <c r="A70" s="44">
        <v>0.0025</v>
      </c>
      <c r="B70" s="44">
        <f t="shared" ref="B70:P70" si="4">B37*$A$70</f>
        <v>33.219933</v>
      </c>
      <c r="C70" s="44">
        <f t="shared" si="4"/>
        <v>28.63706195</v>
      </c>
      <c r="D70" s="44">
        <f t="shared" si="4"/>
        <v>29.5155017</v>
      </c>
      <c r="E70" s="44">
        <f t="shared" si="4"/>
        <v>30.726718</v>
      </c>
      <c r="F70" s="44">
        <f t="shared" si="4"/>
        <v>27.811784</v>
      </c>
      <c r="G70" s="44">
        <f t="shared" si="4"/>
        <v>28.005289125</v>
      </c>
      <c r="H70" s="44">
        <f t="shared" si="4"/>
        <v>26.321522375</v>
      </c>
      <c r="I70" s="44">
        <f t="shared" si="4"/>
        <v>24.968118</v>
      </c>
      <c r="J70" s="44">
        <f t="shared" si="4"/>
        <v>23.5440875</v>
      </c>
      <c r="K70" s="44">
        <f t="shared" si="4"/>
        <v>20.7222645</v>
      </c>
      <c r="L70" s="44">
        <f t="shared" si="4"/>
        <v>19.4373005</v>
      </c>
      <c r="M70" s="44">
        <f t="shared" si="4"/>
        <v>18.1368915</v>
      </c>
      <c r="N70" s="44">
        <f t="shared" si="4"/>
        <v>15.3200565</v>
      </c>
      <c r="O70" s="44">
        <f t="shared" si="4"/>
        <v>14.87408625</v>
      </c>
      <c r="P70" s="44">
        <f t="shared" si="4"/>
        <v>13.4614515</v>
      </c>
      <c r="Q70" s="44">
        <v>4416.3</v>
      </c>
      <c r="R70" s="44">
        <v>1048.87125</v>
      </c>
      <c r="S70" s="44">
        <f t="shared" si="1"/>
        <v>3367.42875</v>
      </c>
      <c r="T70" s="44">
        <v>1.7306375625</v>
      </c>
    </row>
    <row r="71" spans="1:20">
      <c r="A71" s="44">
        <v>0.0026</v>
      </c>
      <c r="B71" s="44">
        <f t="shared" ref="B71:P71" si="5">B38*$A$71</f>
        <v>6.15037917</v>
      </c>
      <c r="C71" s="44">
        <f t="shared" si="5"/>
        <v>5.122934128</v>
      </c>
      <c r="D71" s="44">
        <f t="shared" si="5"/>
        <v>5.40637526</v>
      </c>
      <c r="E71" s="44">
        <f t="shared" si="5"/>
        <v>6.05113652</v>
      </c>
      <c r="F71" s="44">
        <f t="shared" si="5"/>
        <v>7.2255443</v>
      </c>
      <c r="G71" s="44">
        <f t="shared" si="5"/>
        <v>7.12189686</v>
      </c>
      <c r="H71" s="44">
        <f t="shared" si="5"/>
        <v>6.41386057</v>
      </c>
      <c r="I71" s="44">
        <f t="shared" si="5"/>
        <v>6.3148085</v>
      </c>
      <c r="J71" s="44">
        <f t="shared" si="5"/>
        <v>6.485479</v>
      </c>
      <c r="K71" s="44">
        <f t="shared" si="5"/>
        <v>5.71646075</v>
      </c>
      <c r="L71" s="44">
        <f t="shared" si="5"/>
        <v>6.2124738</v>
      </c>
      <c r="M71" s="44">
        <f t="shared" si="5"/>
        <v>6.31613164</v>
      </c>
      <c r="N71" s="44">
        <f t="shared" si="5"/>
        <v>6.74332776</v>
      </c>
      <c r="O71" s="44">
        <f t="shared" si="5"/>
        <v>6.1776351</v>
      </c>
      <c r="P71" s="44">
        <f t="shared" si="5"/>
        <v>5.60434836</v>
      </c>
      <c r="Q71" s="44">
        <v>4835.4</v>
      </c>
      <c r="R71" s="44">
        <v>1042.0287</v>
      </c>
      <c r="S71" s="44">
        <f t="shared" si="1"/>
        <v>3793.3713</v>
      </c>
      <c r="T71" s="44">
        <v>1.719347355</v>
      </c>
    </row>
    <row r="72" spans="1:20">
      <c r="A72" s="44">
        <v>0.00165</v>
      </c>
      <c r="B72" s="44">
        <f t="shared" ref="B72:P72" si="6">B39*$A$72</f>
        <v>2.7213074625</v>
      </c>
      <c r="C72" s="44">
        <f t="shared" si="6"/>
        <v>2.457501849</v>
      </c>
      <c r="D72" s="44">
        <f t="shared" si="6"/>
        <v>2.5862878635</v>
      </c>
      <c r="E72" s="44">
        <f t="shared" si="6"/>
        <v>2.671489425</v>
      </c>
      <c r="F72" s="44">
        <f t="shared" si="6"/>
        <v>2.437395675</v>
      </c>
      <c r="G72" s="44">
        <f t="shared" si="6"/>
        <v>2.4044726475</v>
      </c>
      <c r="H72" s="44">
        <f t="shared" si="6"/>
        <v>2.1049461675</v>
      </c>
      <c r="I72" s="44">
        <f t="shared" si="6"/>
        <v>2.07307485</v>
      </c>
      <c r="J72" s="44">
        <f t="shared" si="6"/>
        <v>1.7306375625</v>
      </c>
      <c r="K72" s="44">
        <f t="shared" si="6"/>
        <v>1.719347355</v>
      </c>
      <c r="L72" s="44">
        <f t="shared" si="6"/>
        <v>1.68843972</v>
      </c>
      <c r="M72" s="44">
        <f t="shared" si="6"/>
        <v>1.6057041</v>
      </c>
      <c r="N72" s="44">
        <f t="shared" si="6"/>
        <v>1.44403479</v>
      </c>
      <c r="O72" s="44">
        <f t="shared" si="6"/>
        <v>1.38766716</v>
      </c>
      <c r="P72" s="44">
        <f t="shared" si="6"/>
        <v>1.35005607</v>
      </c>
      <c r="Q72" s="44">
        <v>5194.4</v>
      </c>
      <c r="R72" s="44">
        <v>1023.2968</v>
      </c>
      <c r="S72" s="44">
        <f t="shared" si="1"/>
        <v>4171.1032</v>
      </c>
      <c r="T72" s="44">
        <v>1.68843972</v>
      </c>
    </row>
    <row r="73" spans="1:20">
      <c r="A73" s="44">
        <v>0.0059</v>
      </c>
      <c r="B73" s="44">
        <f t="shared" ref="B73:P73" si="7">B40*$A$73</f>
        <v>85.869561995</v>
      </c>
      <c r="C73" s="44">
        <f t="shared" si="7"/>
        <v>79.56734159</v>
      </c>
      <c r="D73" s="44">
        <f t="shared" si="7"/>
        <v>76.46033138</v>
      </c>
      <c r="E73" s="44">
        <f t="shared" si="7"/>
        <v>75.94762846</v>
      </c>
      <c r="F73" s="44">
        <f t="shared" si="7"/>
        <v>72.35544355</v>
      </c>
      <c r="G73" s="44">
        <f t="shared" si="7"/>
        <v>70.86801933</v>
      </c>
      <c r="H73" s="44">
        <f t="shared" si="7"/>
        <v>73.493005735</v>
      </c>
      <c r="I73" s="44">
        <f t="shared" si="7"/>
        <v>70.29046066</v>
      </c>
      <c r="J73" s="44">
        <f t="shared" si="7"/>
        <v>58.138843375</v>
      </c>
      <c r="K73" s="44">
        <f t="shared" si="7"/>
        <v>50.32678819</v>
      </c>
      <c r="L73" s="44">
        <f t="shared" si="7"/>
        <v>47.89268773</v>
      </c>
      <c r="M73" s="44">
        <f t="shared" si="7"/>
        <v>49.20173076</v>
      </c>
      <c r="N73" s="44">
        <f t="shared" si="7"/>
        <v>41.56143372</v>
      </c>
      <c r="O73" s="44">
        <f t="shared" si="7"/>
        <v>39.13466283</v>
      </c>
      <c r="P73" s="44">
        <f t="shared" si="7"/>
        <v>36.68882904</v>
      </c>
      <c r="Q73" s="44">
        <v>5347</v>
      </c>
      <c r="R73" s="44">
        <v>973.154</v>
      </c>
      <c r="S73" s="44">
        <f t="shared" si="1"/>
        <v>4373.846</v>
      </c>
      <c r="T73" s="44">
        <v>1.6057041</v>
      </c>
    </row>
    <row r="74" spans="1:20">
      <c r="A74" s="44">
        <v>0.0055</v>
      </c>
      <c r="B74" s="44">
        <f t="shared" ref="B74:P74" si="8">B41*$A$74</f>
        <v>33.3349962</v>
      </c>
      <c r="C74" s="44">
        <f t="shared" si="8"/>
        <v>27.85719871</v>
      </c>
      <c r="D74" s="44">
        <f t="shared" si="8"/>
        <v>27.858729195</v>
      </c>
      <c r="E74" s="44">
        <f t="shared" si="8"/>
        <v>28.56694445</v>
      </c>
      <c r="F74" s="44">
        <f t="shared" si="8"/>
        <v>25.06431785</v>
      </c>
      <c r="G74" s="44">
        <f t="shared" si="8"/>
        <v>23.9124105</v>
      </c>
      <c r="H74" s="44">
        <f t="shared" si="8"/>
        <v>25.315385425</v>
      </c>
      <c r="I74" s="44">
        <f t="shared" si="8"/>
        <v>21.5182121</v>
      </c>
      <c r="J74" s="44">
        <f t="shared" si="8"/>
        <v>20.6988375</v>
      </c>
      <c r="K74" s="44">
        <f t="shared" si="8"/>
        <v>19.24063735</v>
      </c>
      <c r="L74" s="44">
        <f t="shared" si="8"/>
        <v>18.8132439</v>
      </c>
      <c r="M74" s="44">
        <f t="shared" si="8"/>
        <v>17.4438264</v>
      </c>
      <c r="N74" s="44">
        <f t="shared" si="8"/>
        <v>14.3683551</v>
      </c>
      <c r="O74" s="44">
        <f t="shared" si="8"/>
        <v>13.1087187</v>
      </c>
      <c r="P74" s="44">
        <f t="shared" si="8"/>
        <v>12.1488576</v>
      </c>
      <c r="Q74" s="44">
        <v>5402.3</v>
      </c>
      <c r="R74" s="44">
        <v>875.1726</v>
      </c>
      <c r="S74" s="44">
        <f t="shared" si="1"/>
        <v>4527.1274</v>
      </c>
      <c r="T74" s="44">
        <v>1.44403479</v>
      </c>
    </row>
    <row r="75" spans="1:20">
      <c r="A75" s="44">
        <v>0.0053</v>
      </c>
      <c r="B75" s="44">
        <f t="shared" ref="B75:P75" si="9">B42*$A$75</f>
        <v>25.987560225</v>
      </c>
      <c r="C75" s="44">
        <f t="shared" si="9"/>
        <v>23.98573724</v>
      </c>
      <c r="D75" s="44">
        <f t="shared" si="9"/>
        <v>24.061855999</v>
      </c>
      <c r="E75" s="44">
        <f t="shared" si="9"/>
        <v>24.78380223</v>
      </c>
      <c r="F75" s="44">
        <f t="shared" si="9"/>
        <v>22.43697495</v>
      </c>
      <c r="G75" s="44">
        <f t="shared" si="9"/>
        <v>21.388992435</v>
      </c>
      <c r="H75" s="44">
        <f t="shared" si="9"/>
        <v>21.470770905</v>
      </c>
      <c r="I75" s="44">
        <f t="shared" si="9"/>
        <v>20.70745404</v>
      </c>
      <c r="J75" s="44">
        <f t="shared" si="9"/>
        <v>21.27413375</v>
      </c>
      <c r="K75" s="44">
        <f t="shared" si="9"/>
        <v>18.416826105</v>
      </c>
      <c r="L75" s="44">
        <f t="shared" si="9"/>
        <v>17.2151208</v>
      </c>
      <c r="M75" s="44">
        <f t="shared" si="9"/>
        <v>17.45675204</v>
      </c>
      <c r="N75" s="44">
        <f t="shared" si="9"/>
        <v>12.94657182</v>
      </c>
      <c r="O75" s="44">
        <f t="shared" si="9"/>
        <v>12.33638388</v>
      </c>
      <c r="P75" s="44">
        <f t="shared" si="9"/>
        <v>10.49420034</v>
      </c>
      <c r="Q75" s="44">
        <v>5496.8</v>
      </c>
      <c r="R75" s="44">
        <v>841.0104</v>
      </c>
      <c r="S75" s="44">
        <f t="shared" si="1"/>
        <v>4655.7896</v>
      </c>
      <c r="T75" s="44">
        <v>1.38766716</v>
      </c>
    </row>
    <row r="76" spans="1:20">
      <c r="A76" s="44">
        <v>0.00225</v>
      </c>
      <c r="B76" s="44">
        <f t="shared" ref="B76:P76" si="10">B43*$A$76</f>
        <v>1.11741435</v>
      </c>
      <c r="C76" s="44">
        <f t="shared" si="10"/>
        <v>1.018223505</v>
      </c>
      <c r="D76" s="44">
        <f t="shared" si="10"/>
        <v>1.057545</v>
      </c>
      <c r="E76" s="44">
        <f t="shared" si="10"/>
        <v>0.8492418</v>
      </c>
      <c r="F76" s="44">
        <f t="shared" si="10"/>
        <v>0.740361375</v>
      </c>
      <c r="G76" s="44">
        <f t="shared" si="10"/>
        <v>0.6579538875</v>
      </c>
      <c r="H76" s="44">
        <f t="shared" si="10"/>
        <v>0.598677525</v>
      </c>
      <c r="I76" s="44">
        <f t="shared" si="10"/>
        <v>0.496328175</v>
      </c>
      <c r="J76" s="44">
        <f t="shared" si="10"/>
        <v>0.3378853125</v>
      </c>
      <c r="K76" s="44">
        <f t="shared" si="10"/>
        <v>0.298586025</v>
      </c>
      <c r="L76" s="44">
        <f t="shared" si="10"/>
        <v>0.24759945</v>
      </c>
      <c r="M76" s="44">
        <f t="shared" si="10"/>
        <v>0.2108925</v>
      </c>
      <c r="N76" s="44">
        <f t="shared" si="10"/>
        <v>0.206307</v>
      </c>
      <c r="O76" s="44">
        <f t="shared" si="10"/>
        <v>0.1876851</v>
      </c>
      <c r="P76" s="44">
        <f t="shared" si="10"/>
        <v>0.1398492</v>
      </c>
      <c r="Q76" s="44">
        <v>5929.1</v>
      </c>
      <c r="R76" s="44">
        <v>818.2158</v>
      </c>
      <c r="S76" s="44">
        <f t="shared" si="1"/>
        <v>5110.8842</v>
      </c>
      <c r="T76" s="44">
        <v>1.35005607</v>
      </c>
    </row>
    <row r="77" spans="1:20">
      <c r="A77" s="44">
        <v>0.0045</v>
      </c>
      <c r="B77" s="44">
        <f t="shared" ref="B77:P77" si="11">B44*$A$77</f>
        <v>55.0666449</v>
      </c>
      <c r="C77" s="44">
        <f t="shared" si="11"/>
        <v>50.92500141</v>
      </c>
      <c r="D77" s="44">
        <f t="shared" si="11"/>
        <v>51.748074945</v>
      </c>
      <c r="E77" s="44">
        <f t="shared" si="11"/>
        <v>51.71288265</v>
      </c>
      <c r="F77" s="44">
        <f t="shared" si="11"/>
        <v>42.63822225</v>
      </c>
      <c r="G77" s="44">
        <f t="shared" si="11"/>
        <v>41.408560125</v>
      </c>
      <c r="H77" s="44">
        <f t="shared" si="11"/>
        <v>38.3489487</v>
      </c>
      <c r="I77" s="44">
        <f t="shared" si="11"/>
        <v>35.1078903</v>
      </c>
      <c r="J77" s="44">
        <f t="shared" si="11"/>
        <v>31.581883125</v>
      </c>
      <c r="K77" s="44">
        <f t="shared" si="11"/>
        <v>27.8803125</v>
      </c>
      <c r="L77" s="44">
        <f t="shared" si="11"/>
        <v>27.09259245</v>
      </c>
      <c r="M77" s="44">
        <f t="shared" si="11"/>
        <v>24.454521</v>
      </c>
      <c r="N77" s="44">
        <f t="shared" si="11"/>
        <v>22.6290348</v>
      </c>
      <c r="O77" s="44">
        <f t="shared" si="11"/>
        <v>22.20088905</v>
      </c>
      <c r="P77" s="44">
        <f t="shared" si="11"/>
        <v>20.5428663</v>
      </c>
      <c r="Q77" s="44">
        <v>38250.1</v>
      </c>
      <c r="R77" s="44">
        <v>14554.16305</v>
      </c>
      <c r="S77" s="44">
        <f t="shared" si="1"/>
        <v>23695.93695</v>
      </c>
      <c r="T77" s="44">
        <v>85.869561995</v>
      </c>
    </row>
    <row r="78" spans="1:20">
      <c r="A78" s="44">
        <v>0.00235</v>
      </c>
      <c r="B78" s="44">
        <f t="shared" ref="B78:P78" si="12">B45*$A$78</f>
        <v>11.0451178525</v>
      </c>
      <c r="C78" s="44">
        <f t="shared" si="12"/>
        <v>9.672027775</v>
      </c>
      <c r="D78" s="44">
        <f t="shared" si="12"/>
        <v>9.6581200755</v>
      </c>
      <c r="E78" s="44">
        <f t="shared" si="12"/>
        <v>8.580568865</v>
      </c>
      <c r="F78" s="44">
        <f t="shared" si="12"/>
        <v>7.271373525</v>
      </c>
      <c r="G78" s="44">
        <f t="shared" si="12"/>
        <v>5.721669315</v>
      </c>
      <c r="H78" s="44">
        <f t="shared" si="12"/>
        <v>4.920473945</v>
      </c>
      <c r="I78" s="44">
        <f t="shared" si="12"/>
        <v>4.01258599</v>
      </c>
      <c r="J78" s="44">
        <f t="shared" si="12"/>
        <v>4.3645375</v>
      </c>
      <c r="K78" s="44">
        <f t="shared" si="12"/>
        <v>4.213759855</v>
      </c>
      <c r="L78" s="44">
        <f t="shared" si="12"/>
        <v>3.989101265</v>
      </c>
      <c r="M78" s="44">
        <f t="shared" si="12"/>
        <v>3.73814077</v>
      </c>
      <c r="N78" s="44">
        <f t="shared" si="12"/>
        <v>3.05949555</v>
      </c>
      <c r="O78" s="44">
        <f t="shared" si="12"/>
        <v>3.058224435</v>
      </c>
      <c r="P78" s="44">
        <f t="shared" si="12"/>
        <v>2.7627117</v>
      </c>
      <c r="Q78" s="44">
        <v>38976.85</v>
      </c>
      <c r="R78" s="44">
        <v>13485.9901</v>
      </c>
      <c r="S78" s="44">
        <f t="shared" si="1"/>
        <v>25490.8599</v>
      </c>
      <c r="T78" s="44">
        <v>79.56734159</v>
      </c>
    </row>
    <row r="79" spans="1:20">
      <c r="A79" s="44">
        <v>0.00335</v>
      </c>
      <c r="B79" s="44">
        <f t="shared" ref="B79:P79" si="13">B46*$A$79</f>
        <v>28.73219424</v>
      </c>
      <c r="C79" s="44">
        <f t="shared" si="13"/>
        <v>27.041536407</v>
      </c>
      <c r="D79" s="44">
        <f t="shared" si="13"/>
        <v>26.5082235425</v>
      </c>
      <c r="E79" s="44">
        <f t="shared" si="13"/>
        <v>26.762308815</v>
      </c>
      <c r="F79" s="44">
        <f t="shared" si="13"/>
        <v>24.75838404</v>
      </c>
      <c r="G79" s="44">
        <f t="shared" si="13"/>
        <v>23.5881806325</v>
      </c>
      <c r="H79" s="44">
        <f t="shared" si="13"/>
        <v>22.2607835</v>
      </c>
      <c r="I79" s="44">
        <f t="shared" si="13"/>
        <v>18.735426745</v>
      </c>
      <c r="J79" s="44">
        <f t="shared" si="13"/>
        <v>18.3140940625</v>
      </c>
      <c r="K79" s="44">
        <f t="shared" si="13"/>
        <v>16.9832134325</v>
      </c>
      <c r="L79" s="44">
        <f t="shared" si="13"/>
        <v>18.086919675</v>
      </c>
      <c r="M79" s="44">
        <f t="shared" si="13"/>
        <v>18.91539377</v>
      </c>
      <c r="N79" s="44">
        <f t="shared" si="13"/>
        <v>16.43588658</v>
      </c>
      <c r="O79" s="44">
        <f t="shared" si="13"/>
        <v>16.54726671</v>
      </c>
      <c r="P79" s="44">
        <f t="shared" si="13"/>
        <v>15.51483423</v>
      </c>
      <c r="Q79" s="44">
        <v>39152.2</v>
      </c>
      <c r="R79" s="44">
        <v>12959.3782</v>
      </c>
      <c r="S79" s="44">
        <f t="shared" si="1"/>
        <v>26192.8218</v>
      </c>
      <c r="T79" s="44">
        <v>76.46033138</v>
      </c>
    </row>
    <row r="80" spans="1:20">
      <c r="A80" s="44">
        <v>0.0018</v>
      </c>
      <c r="B80" s="44">
        <f t="shared" ref="B80:P80" si="14">B47*$A$80</f>
        <v>5.76836478</v>
      </c>
      <c r="C80" s="44">
        <f t="shared" si="14"/>
        <v>4.80035556</v>
      </c>
      <c r="D80" s="44">
        <f t="shared" si="14"/>
        <v>5.019144318</v>
      </c>
      <c r="E80" s="44">
        <f t="shared" si="14"/>
        <v>5.27448636</v>
      </c>
      <c r="F80" s="44">
        <f t="shared" si="14"/>
        <v>5.34857778</v>
      </c>
      <c r="G80" s="44">
        <f t="shared" si="14"/>
        <v>5.51349855</v>
      </c>
      <c r="H80" s="44">
        <f t="shared" si="14"/>
        <v>5.53871331</v>
      </c>
      <c r="I80" s="44">
        <f t="shared" si="14"/>
        <v>5.05402758</v>
      </c>
      <c r="J80" s="44">
        <f t="shared" si="14"/>
        <v>7.93410075</v>
      </c>
      <c r="K80" s="44">
        <f t="shared" si="14"/>
        <v>6.55892352</v>
      </c>
      <c r="L80" s="44">
        <f t="shared" si="14"/>
        <v>6.8975019</v>
      </c>
      <c r="M80" s="44">
        <f t="shared" si="14"/>
        <v>6.78161484</v>
      </c>
      <c r="N80" s="44">
        <f t="shared" si="14"/>
        <v>6.20192376</v>
      </c>
      <c r="O80" s="44">
        <f t="shared" si="14"/>
        <v>5.8141071</v>
      </c>
      <c r="P80" s="44">
        <f t="shared" si="14"/>
        <v>5.82204888</v>
      </c>
      <c r="Q80" s="44">
        <v>40352.6</v>
      </c>
      <c r="R80" s="44">
        <v>12872.4794</v>
      </c>
      <c r="S80" s="44">
        <f t="shared" si="1"/>
        <v>27480.1206</v>
      </c>
      <c r="T80" s="44">
        <v>75.94762846</v>
      </c>
    </row>
    <row r="81" spans="1:20">
      <c r="A81" s="44">
        <v>0.00275</v>
      </c>
      <c r="B81" s="44">
        <f t="shared" ref="B81:P81" si="15">B48*$A$81</f>
        <v>0.1570608875</v>
      </c>
      <c r="C81" s="44">
        <f t="shared" si="15"/>
        <v>17.934395325</v>
      </c>
      <c r="D81" s="44">
        <f t="shared" si="15"/>
        <v>17.7058189</v>
      </c>
      <c r="E81" s="44">
        <f t="shared" si="15"/>
        <v>17.543684125</v>
      </c>
      <c r="F81" s="44">
        <f t="shared" si="15"/>
        <v>16.6443134</v>
      </c>
      <c r="G81" s="44">
        <f t="shared" si="15"/>
        <v>16.798396725</v>
      </c>
      <c r="H81" s="44">
        <f t="shared" si="15"/>
        <v>16.8738345875</v>
      </c>
      <c r="I81" s="44">
        <f t="shared" si="15"/>
        <v>16.618288225</v>
      </c>
      <c r="J81" s="44">
        <f t="shared" si="15"/>
        <v>11.74188125</v>
      </c>
      <c r="K81" s="44">
        <f t="shared" si="15"/>
        <v>10.9933715375</v>
      </c>
      <c r="L81" s="44">
        <f t="shared" si="15"/>
        <v>12.172418225</v>
      </c>
      <c r="M81" s="44">
        <f t="shared" si="15"/>
        <v>12.28942715</v>
      </c>
      <c r="N81" s="44">
        <f t="shared" si="15"/>
        <v>10.33261515</v>
      </c>
      <c r="O81" s="44">
        <f t="shared" si="15"/>
        <v>10.16843355</v>
      </c>
      <c r="P81" s="44">
        <f t="shared" si="15"/>
        <v>9.1195368</v>
      </c>
      <c r="Q81" s="44">
        <v>41015.5</v>
      </c>
      <c r="R81" s="44">
        <v>12263.6345</v>
      </c>
      <c r="S81" s="44">
        <f t="shared" si="1"/>
        <v>28751.8655</v>
      </c>
      <c r="T81" s="44">
        <v>72.35544355</v>
      </c>
    </row>
    <row r="82" spans="1:20">
      <c r="A82" s="44">
        <v>0.00455</v>
      </c>
      <c r="B82" s="44">
        <f t="shared" ref="B82:P82" si="16">B49*$A$82</f>
        <v>0.51799748</v>
      </c>
      <c r="C82" s="44">
        <f t="shared" si="16"/>
        <v>85.185294285</v>
      </c>
      <c r="D82" s="44">
        <f t="shared" si="16"/>
        <v>87.8486947065</v>
      </c>
      <c r="E82" s="44">
        <f t="shared" si="16"/>
        <v>92.63124871</v>
      </c>
      <c r="F82" s="44">
        <f t="shared" si="16"/>
        <v>84.489250755</v>
      </c>
      <c r="G82" s="44">
        <f t="shared" si="16"/>
        <v>79.9986307575</v>
      </c>
      <c r="H82" s="44">
        <f t="shared" si="16"/>
        <v>77.71280153</v>
      </c>
      <c r="I82" s="44">
        <f t="shared" si="16"/>
        <v>77.213104605</v>
      </c>
      <c r="J82" s="44">
        <f t="shared" si="16"/>
        <v>82.521495875</v>
      </c>
      <c r="K82" s="44">
        <f t="shared" si="16"/>
        <v>73.903934195</v>
      </c>
      <c r="L82" s="44">
        <f t="shared" si="16"/>
        <v>70.39699849</v>
      </c>
      <c r="M82" s="44">
        <f t="shared" si="16"/>
        <v>69.26427144</v>
      </c>
      <c r="N82" s="44">
        <f t="shared" si="16"/>
        <v>62.34251751</v>
      </c>
      <c r="O82" s="44">
        <f t="shared" si="16"/>
        <v>56.9715237</v>
      </c>
      <c r="P82" s="44">
        <f t="shared" si="16"/>
        <v>56.8356243</v>
      </c>
      <c r="Q82" s="44">
        <v>41490.6</v>
      </c>
      <c r="R82" s="44">
        <v>12011.5287</v>
      </c>
      <c r="S82" s="44">
        <f t="shared" si="1"/>
        <v>29479.0713</v>
      </c>
      <c r="T82" s="44">
        <v>70.86801933</v>
      </c>
    </row>
    <row r="83" spans="1:20">
      <c r="A83" s="44">
        <v>0.0041</v>
      </c>
      <c r="B83" s="44">
        <f t="shared" ref="B83:P83" si="17">B50*$A$83</f>
        <v>95.64198535</v>
      </c>
      <c r="C83" s="44">
        <f t="shared" si="17"/>
        <v>88.1007344</v>
      </c>
      <c r="D83" s="44">
        <f t="shared" si="17"/>
        <v>87.7256582</v>
      </c>
      <c r="E83" s="44">
        <f t="shared" si="17"/>
        <v>89.19524867</v>
      </c>
      <c r="F83" s="44">
        <f t="shared" si="17"/>
        <v>83.48403518</v>
      </c>
      <c r="G83" s="44">
        <f t="shared" si="17"/>
        <v>81.258597</v>
      </c>
      <c r="H83" s="44">
        <f t="shared" si="17"/>
        <v>79.952337</v>
      </c>
      <c r="I83" s="44">
        <f t="shared" si="17"/>
        <v>75.872755</v>
      </c>
      <c r="J83" s="44">
        <f t="shared" si="17"/>
        <v>63.312738125</v>
      </c>
      <c r="K83" s="44">
        <f t="shared" si="17"/>
        <v>58.137324935</v>
      </c>
      <c r="L83" s="44">
        <f t="shared" si="17"/>
        <v>56.21729309</v>
      </c>
      <c r="M83" s="44">
        <f t="shared" si="17"/>
        <v>52.55986554</v>
      </c>
      <c r="N83" s="44">
        <f t="shared" si="17"/>
        <v>47.93724018</v>
      </c>
      <c r="O83" s="44">
        <f t="shared" si="17"/>
        <v>44.59494519</v>
      </c>
      <c r="P83" s="44">
        <f t="shared" si="17"/>
        <v>33.98834154</v>
      </c>
      <c r="Q83" s="44">
        <v>44726.9</v>
      </c>
      <c r="R83" s="44">
        <v>12456.44165</v>
      </c>
      <c r="S83" s="44">
        <f t="shared" si="1"/>
        <v>32270.45835</v>
      </c>
      <c r="T83" s="44">
        <v>73.493005735</v>
      </c>
    </row>
    <row r="84" spans="1:20">
      <c r="A84" s="44">
        <v>0.00315</v>
      </c>
      <c r="B84" s="44">
        <f t="shared" ref="B84:P84" si="18">B51*$A$84</f>
        <v>33.354664245</v>
      </c>
      <c r="C84" s="44">
        <f t="shared" si="18"/>
        <v>29.875379688</v>
      </c>
      <c r="D84" s="44">
        <f t="shared" si="18"/>
        <v>31.083836301</v>
      </c>
      <c r="E84" s="44">
        <f t="shared" si="18"/>
        <v>32.678023455</v>
      </c>
      <c r="F84" s="44">
        <f t="shared" si="18"/>
        <v>31.180415175</v>
      </c>
      <c r="G84" s="44">
        <f t="shared" si="18"/>
        <v>31.9061583225</v>
      </c>
      <c r="H84" s="44">
        <f t="shared" si="18"/>
        <v>30.79094886</v>
      </c>
      <c r="I84" s="44">
        <f t="shared" si="18"/>
        <v>27.060031215</v>
      </c>
      <c r="J84" s="44">
        <f t="shared" si="18"/>
        <v>25.5561744375</v>
      </c>
      <c r="K84" s="44">
        <f t="shared" si="18"/>
        <v>23.5599113925</v>
      </c>
      <c r="L84" s="44">
        <f t="shared" si="18"/>
        <v>22.473156195</v>
      </c>
      <c r="M84" s="44">
        <f t="shared" si="18"/>
        <v>21.951657</v>
      </c>
      <c r="N84" s="44">
        <f t="shared" si="18"/>
        <v>21.25578105</v>
      </c>
      <c r="O84" s="44">
        <f t="shared" si="18"/>
        <v>19.854074835</v>
      </c>
      <c r="P84" s="44">
        <f t="shared" si="18"/>
        <v>17.2593288</v>
      </c>
      <c r="Q84" s="44">
        <v>45998.6</v>
      </c>
      <c r="R84" s="44">
        <v>11913.6374</v>
      </c>
      <c r="S84" s="44">
        <f t="shared" si="1"/>
        <v>34084.9626</v>
      </c>
      <c r="T84" s="44">
        <v>70.29046066</v>
      </c>
    </row>
    <row r="85" spans="1:20">
      <c r="A85" s="44">
        <v>0.003</v>
      </c>
      <c r="B85" s="44">
        <f t="shared" ref="B85:P85" si="19">B52*$A$85</f>
        <v>30.93465</v>
      </c>
      <c r="C85" s="44">
        <f t="shared" si="19"/>
        <v>28.2985788</v>
      </c>
      <c r="D85" s="44">
        <f t="shared" si="19"/>
        <v>27.3708534</v>
      </c>
      <c r="E85" s="44">
        <f t="shared" si="19"/>
        <v>27.7753938</v>
      </c>
      <c r="F85" s="44">
        <f t="shared" si="19"/>
        <v>26.8386885</v>
      </c>
      <c r="G85" s="44">
        <f t="shared" si="19"/>
        <v>26.9448651</v>
      </c>
      <c r="H85" s="44">
        <f t="shared" si="19"/>
        <v>26.8243959</v>
      </c>
      <c r="I85" s="44">
        <f t="shared" si="19"/>
        <v>25.7195547</v>
      </c>
      <c r="J85" s="44">
        <f t="shared" si="19"/>
        <v>23.52162</v>
      </c>
      <c r="K85" s="44">
        <f t="shared" si="19"/>
        <v>21.086244</v>
      </c>
      <c r="L85" s="44">
        <f t="shared" si="19"/>
        <v>21.4729212</v>
      </c>
      <c r="M85" s="44">
        <f t="shared" si="19"/>
        <v>20.577921</v>
      </c>
      <c r="N85" s="44">
        <f t="shared" si="19"/>
        <v>18.2036646</v>
      </c>
      <c r="O85" s="44">
        <f t="shared" si="19"/>
        <v>16.6765716</v>
      </c>
      <c r="P85" s="44">
        <f t="shared" si="19"/>
        <v>15.2623584</v>
      </c>
      <c r="Q85" s="44">
        <v>41490.7</v>
      </c>
      <c r="R85" s="44">
        <v>9854.04125</v>
      </c>
      <c r="S85" s="44">
        <f t="shared" si="1"/>
        <v>31636.65875</v>
      </c>
      <c r="T85" s="44">
        <v>58.138843375</v>
      </c>
    </row>
    <row r="86" spans="1:20">
      <c r="A86" s="44">
        <v>0.00295</v>
      </c>
      <c r="B86" s="44">
        <f t="shared" ref="B86:P86" si="20">B53*$A$86</f>
        <v>42.0821489875</v>
      </c>
      <c r="C86" s="44">
        <f t="shared" si="20"/>
        <v>39.211701136</v>
      </c>
      <c r="D86" s="44">
        <f t="shared" si="20"/>
        <v>36.1275856695</v>
      </c>
      <c r="E86" s="44">
        <f t="shared" si="20"/>
        <v>33.50646167</v>
      </c>
      <c r="F86" s="44">
        <f t="shared" si="20"/>
        <v>28.456785305</v>
      </c>
      <c r="G86" s="44">
        <f t="shared" si="20"/>
        <v>28.158741495</v>
      </c>
      <c r="H86" s="44">
        <f t="shared" si="20"/>
        <v>26.6662705625</v>
      </c>
      <c r="I86" s="44">
        <f t="shared" si="20"/>
        <v>24.7643886</v>
      </c>
      <c r="J86" s="44">
        <f t="shared" si="20"/>
        <v>26.4080275625</v>
      </c>
      <c r="K86" s="44">
        <f t="shared" si="20"/>
        <v>23.92589181</v>
      </c>
      <c r="L86" s="44">
        <f t="shared" si="20"/>
        <v>23.29795481</v>
      </c>
      <c r="M86" s="44">
        <f t="shared" si="20"/>
        <v>21.65859969</v>
      </c>
      <c r="N86" s="44">
        <f t="shared" si="20"/>
        <v>18.81511416</v>
      </c>
      <c r="O86" s="44">
        <f t="shared" si="20"/>
        <v>17.50326273</v>
      </c>
      <c r="P86" s="44">
        <f t="shared" si="20"/>
        <v>16.37824365</v>
      </c>
      <c r="Q86" s="44">
        <v>39582.2</v>
      </c>
      <c r="R86" s="44">
        <v>8529.9641</v>
      </c>
      <c r="S86" s="44">
        <f t="shared" si="1"/>
        <v>31052.2359</v>
      </c>
      <c r="T86" s="44">
        <v>50.32678819</v>
      </c>
    </row>
    <row r="87" spans="1:20">
      <c r="A87" s="44">
        <v>0.00275</v>
      </c>
      <c r="B87" s="44">
        <f t="shared" ref="B87:P87" si="21">B54*$A$87</f>
        <v>29.4868475</v>
      </c>
      <c r="C87" s="44">
        <f t="shared" si="21"/>
        <v>27.118939375</v>
      </c>
      <c r="D87" s="44">
        <f t="shared" si="21"/>
        <v>27.5647639575</v>
      </c>
      <c r="E87" s="44">
        <f t="shared" si="21"/>
        <v>27.37248085</v>
      </c>
      <c r="F87" s="44">
        <f t="shared" si="21"/>
        <v>25.18173515</v>
      </c>
      <c r="G87" s="44">
        <f t="shared" si="21"/>
        <v>24.406008</v>
      </c>
      <c r="H87" s="44">
        <f t="shared" si="21"/>
        <v>23.9951701</v>
      </c>
      <c r="I87" s="44">
        <f t="shared" si="21"/>
        <v>21.980391125</v>
      </c>
      <c r="J87" s="44">
        <f t="shared" si="21"/>
        <v>21.3650903125</v>
      </c>
      <c r="K87" s="44">
        <f t="shared" si="21"/>
        <v>19.7349458625</v>
      </c>
      <c r="L87" s="44">
        <f t="shared" si="21"/>
        <v>20.746912175</v>
      </c>
      <c r="M87" s="44">
        <f t="shared" si="21"/>
        <v>18.98511615</v>
      </c>
      <c r="N87" s="44">
        <f t="shared" si="21"/>
        <v>16.2532656</v>
      </c>
      <c r="O87" s="44">
        <f t="shared" si="21"/>
        <v>14.951225025</v>
      </c>
      <c r="P87" s="44">
        <f t="shared" si="21"/>
        <v>13.0261098</v>
      </c>
      <c r="Q87" s="44">
        <v>41205.1</v>
      </c>
      <c r="R87" s="44">
        <v>8117.4047</v>
      </c>
      <c r="S87" s="44">
        <f t="shared" si="1"/>
        <v>33087.6953</v>
      </c>
      <c r="T87" s="44">
        <v>47.89268773</v>
      </c>
    </row>
    <row r="88" spans="1:20">
      <c r="A88" s="44">
        <v>0.002</v>
      </c>
      <c r="B88" s="44">
        <f t="shared" ref="B88:P88" si="22">B55*$A$88</f>
        <v>0.0468015</v>
      </c>
      <c r="C88" s="44">
        <f t="shared" si="22"/>
        <v>3.04382428</v>
      </c>
      <c r="D88" s="44">
        <f t="shared" si="22"/>
        <v>3.08934878</v>
      </c>
      <c r="E88" s="44">
        <f t="shared" si="22"/>
        <v>3.3391006</v>
      </c>
      <c r="F88" s="44">
        <f t="shared" si="22"/>
        <v>3.1516394</v>
      </c>
      <c r="G88" s="44">
        <f t="shared" si="22"/>
        <v>3.2674128</v>
      </c>
      <c r="H88" s="44">
        <f t="shared" si="22"/>
        <v>2.9263109</v>
      </c>
      <c r="I88" s="44">
        <f t="shared" si="22"/>
        <v>2.6483268</v>
      </c>
      <c r="J88" s="44">
        <f t="shared" si="22"/>
        <v>2.66817</v>
      </c>
      <c r="K88" s="44">
        <f t="shared" si="22"/>
        <v>2.2915408</v>
      </c>
      <c r="L88" s="44">
        <f t="shared" si="22"/>
        <v>2.4071824</v>
      </c>
      <c r="M88" s="44">
        <f t="shared" si="22"/>
        <v>1.6936556</v>
      </c>
      <c r="N88" s="44">
        <f t="shared" si="22"/>
        <v>1.4620176</v>
      </c>
      <c r="O88" s="44">
        <f t="shared" si="22"/>
        <v>1.7149464</v>
      </c>
      <c r="P88" s="44">
        <f t="shared" si="22"/>
        <v>1.403736</v>
      </c>
      <c r="Q88" s="44">
        <v>45820.2</v>
      </c>
      <c r="R88" s="44">
        <v>8339.2764</v>
      </c>
      <c r="S88" s="44">
        <f t="shared" si="1"/>
        <v>37480.9236</v>
      </c>
      <c r="T88" s="44">
        <v>49.20173076</v>
      </c>
    </row>
    <row r="89" spans="1:20">
      <c r="A89" s="44">
        <v>0.0013</v>
      </c>
      <c r="B89" s="44">
        <f t="shared" ref="B89:P89" si="23">B56*$A$89</f>
        <v>5.348798845</v>
      </c>
      <c r="C89" s="44">
        <f t="shared" si="23"/>
        <v>4.895429786</v>
      </c>
      <c r="D89" s="44">
        <f t="shared" si="23"/>
        <v>5.003300341</v>
      </c>
      <c r="E89" s="44">
        <f t="shared" si="23"/>
        <v>5.21597219</v>
      </c>
      <c r="F89" s="44">
        <f t="shared" si="23"/>
        <v>5.02262592</v>
      </c>
      <c r="G89" s="44">
        <f t="shared" si="23"/>
        <v>4.956190785</v>
      </c>
      <c r="H89" s="44">
        <f t="shared" si="23"/>
        <v>4.952445745</v>
      </c>
      <c r="I89" s="44">
        <f t="shared" si="23"/>
        <v>4.7383791</v>
      </c>
      <c r="J89" s="44">
        <f t="shared" si="23"/>
        <v>3.5675445</v>
      </c>
      <c r="K89" s="44">
        <f t="shared" si="23"/>
        <v>3.271731775</v>
      </c>
      <c r="L89" s="44">
        <f t="shared" si="23"/>
        <v>3.02884348</v>
      </c>
      <c r="M89" s="44">
        <f t="shared" si="23"/>
        <v>2.9298178</v>
      </c>
      <c r="N89" s="44">
        <f t="shared" si="23"/>
        <v>2.53768788</v>
      </c>
      <c r="O89" s="44">
        <f t="shared" si="23"/>
        <v>2.42264178</v>
      </c>
      <c r="P89" s="44">
        <f t="shared" si="23"/>
        <v>2.23105428</v>
      </c>
      <c r="Q89" s="44">
        <v>43483.4</v>
      </c>
      <c r="R89" s="44">
        <v>7044.3108</v>
      </c>
      <c r="S89" s="44">
        <f t="shared" si="1"/>
        <v>36439.0892</v>
      </c>
      <c r="T89" s="44">
        <v>41.56143372</v>
      </c>
    </row>
    <row r="90" spans="1:20">
      <c r="A90" s="44">
        <v>0.0013</v>
      </c>
      <c r="B90" s="44">
        <f t="shared" ref="B90:P90" si="24">B57*$A$90</f>
        <v>19.67549519</v>
      </c>
      <c r="C90" s="44">
        <f t="shared" si="24"/>
        <v>17.802076448</v>
      </c>
      <c r="D90" s="44">
        <f t="shared" si="24"/>
        <v>16.144748425</v>
      </c>
      <c r="E90" s="44">
        <f t="shared" si="24"/>
        <v>14.9370793</v>
      </c>
      <c r="F90" s="44">
        <f t="shared" si="24"/>
        <v>13.91137865</v>
      </c>
      <c r="G90" s="44">
        <f t="shared" si="24"/>
        <v>13.940794335</v>
      </c>
      <c r="H90" s="44">
        <f t="shared" si="24"/>
        <v>14.299563005</v>
      </c>
      <c r="I90" s="44">
        <f t="shared" si="24"/>
        <v>12.91268069</v>
      </c>
      <c r="J90" s="44">
        <f t="shared" si="24"/>
        <v>11.306178</v>
      </c>
      <c r="K90" s="44">
        <f t="shared" si="24"/>
        <v>10.769162105</v>
      </c>
      <c r="L90" s="44">
        <f t="shared" si="24"/>
        <v>11.25544134</v>
      </c>
      <c r="M90" s="44">
        <f t="shared" si="24"/>
        <v>10.26990692</v>
      </c>
      <c r="N90" s="44">
        <f t="shared" si="24"/>
        <v>9.62075555999999</v>
      </c>
      <c r="O90" s="44">
        <f t="shared" si="24"/>
        <v>9.04471893</v>
      </c>
      <c r="P90" s="44">
        <f t="shared" si="24"/>
        <v>7.79898444</v>
      </c>
      <c r="Q90" s="44">
        <v>43352.9</v>
      </c>
      <c r="R90" s="44">
        <v>6632.9937</v>
      </c>
      <c r="S90" s="44">
        <f t="shared" si="1"/>
        <v>36719.9063</v>
      </c>
      <c r="T90" s="44">
        <v>39.13466283</v>
      </c>
    </row>
    <row r="91" spans="1:20">
      <c r="A91" s="44">
        <v>0.0014</v>
      </c>
      <c r="B91" s="44">
        <f t="shared" ref="B91:P91" si="25">B58*$A$91</f>
        <v>3.67174129</v>
      </c>
      <c r="C91" s="44">
        <f t="shared" si="25"/>
        <v>3.448981284</v>
      </c>
      <c r="D91" s="44">
        <f t="shared" si="25"/>
        <v>3.567318076</v>
      </c>
      <c r="E91" s="44">
        <f t="shared" si="25"/>
        <v>3.73147698</v>
      </c>
      <c r="F91" s="44">
        <f t="shared" si="25"/>
        <v>3.41355742</v>
      </c>
      <c r="G91" s="44">
        <f t="shared" si="25"/>
        <v>3.21488013</v>
      </c>
      <c r="H91" s="44">
        <f t="shared" si="25"/>
        <v>3.27625172</v>
      </c>
      <c r="I91" s="44">
        <f t="shared" si="25"/>
        <v>3.145555</v>
      </c>
      <c r="J91" s="44">
        <f t="shared" si="25"/>
        <v>3.0517515</v>
      </c>
      <c r="K91" s="44">
        <f t="shared" si="25"/>
        <v>2.9246798</v>
      </c>
      <c r="L91" s="44">
        <f t="shared" si="25"/>
        <v>2.93470506</v>
      </c>
      <c r="M91" s="44">
        <f t="shared" si="25"/>
        <v>3.078621</v>
      </c>
      <c r="N91" s="44">
        <f t="shared" si="25"/>
        <v>2.72563704</v>
      </c>
      <c r="O91" s="44">
        <f t="shared" si="25"/>
        <v>2.62311462</v>
      </c>
      <c r="P91" s="44">
        <f t="shared" si="25"/>
        <v>2.46177372</v>
      </c>
      <c r="Q91" s="44">
        <v>45061.2</v>
      </c>
      <c r="R91" s="44">
        <v>6218.4456</v>
      </c>
      <c r="S91" s="44">
        <f t="shared" si="1"/>
        <v>38842.7544</v>
      </c>
      <c r="T91" s="44">
        <v>36.68882904</v>
      </c>
    </row>
    <row r="92" spans="1:20">
      <c r="A92" s="44">
        <v>0.00145</v>
      </c>
      <c r="B92" s="44">
        <f t="shared" ref="B92:P92" si="26">B59*$A$92</f>
        <v>6.458382505</v>
      </c>
      <c r="C92" s="44">
        <f t="shared" si="26"/>
        <v>5.885136663</v>
      </c>
      <c r="D92" s="44">
        <f t="shared" si="26"/>
        <v>5.735229718</v>
      </c>
      <c r="E92" s="44">
        <f t="shared" si="26"/>
        <v>5.750190325</v>
      </c>
      <c r="F92" s="44">
        <f t="shared" si="26"/>
        <v>5.25956847</v>
      </c>
      <c r="G92" s="44">
        <f t="shared" si="26"/>
        <v>5.168857485</v>
      </c>
      <c r="H92" s="44">
        <f t="shared" si="26"/>
        <v>5.0470452325</v>
      </c>
      <c r="I92" s="44">
        <f t="shared" si="26"/>
        <v>4.769447445</v>
      </c>
      <c r="J92" s="44">
        <f t="shared" si="26"/>
        <v>4.834956125</v>
      </c>
      <c r="K92" s="44">
        <f t="shared" si="26"/>
        <v>4.6191616875</v>
      </c>
      <c r="L92" s="44">
        <f t="shared" si="26"/>
        <v>4.594708815</v>
      </c>
      <c r="M92" s="44">
        <f t="shared" si="26"/>
        <v>5.00768723</v>
      </c>
      <c r="N92" s="44">
        <f t="shared" si="26"/>
        <v>4.49788869</v>
      </c>
      <c r="O92" s="44">
        <f t="shared" si="26"/>
        <v>4.242859065</v>
      </c>
      <c r="P92" s="44">
        <f t="shared" si="26"/>
        <v>3.70367091</v>
      </c>
      <c r="Q92" s="44">
        <v>15928.8</v>
      </c>
      <c r="R92" s="44">
        <v>6060.9084</v>
      </c>
      <c r="S92" s="44">
        <f t="shared" si="1"/>
        <v>9867.8916</v>
      </c>
      <c r="T92" s="44">
        <v>33.3349962</v>
      </c>
    </row>
    <row r="93" spans="1:20">
      <c r="A93" s="44">
        <v>0.00105</v>
      </c>
      <c r="B93" s="44">
        <f t="shared" ref="B93:P93" si="27">B60*$A$93</f>
        <v>0.0449465625</v>
      </c>
      <c r="C93" s="44">
        <f t="shared" si="27"/>
        <v>0.039726855</v>
      </c>
      <c r="D93" s="44">
        <f t="shared" si="27"/>
        <v>0.0426061545</v>
      </c>
      <c r="E93" s="44">
        <f t="shared" si="27"/>
        <v>0.047529405</v>
      </c>
      <c r="F93" s="44">
        <f t="shared" si="27"/>
        <v>0.04891341</v>
      </c>
      <c r="G93" s="44">
        <f t="shared" si="27"/>
        <v>0.03927357</v>
      </c>
      <c r="H93" s="44">
        <f t="shared" si="27"/>
        <v>0.0380444925</v>
      </c>
      <c r="I93" s="44">
        <f t="shared" si="27"/>
        <v>0.035380695</v>
      </c>
      <c r="J93" s="44">
        <f t="shared" si="27"/>
        <v>0.0284038125</v>
      </c>
      <c r="K93" s="44">
        <f t="shared" si="27"/>
        <v>0.0252749175</v>
      </c>
      <c r="L93" s="44">
        <f t="shared" si="27"/>
        <v>0.0268905</v>
      </c>
      <c r="M93" s="44">
        <f t="shared" si="27"/>
        <v>0.02830191</v>
      </c>
      <c r="N93" s="44">
        <f t="shared" si="27"/>
        <v>0.03318651</v>
      </c>
      <c r="O93" s="44">
        <f t="shared" si="27"/>
        <v>0.03447549</v>
      </c>
      <c r="P93" s="44">
        <f t="shared" si="27"/>
        <v>0.03328353</v>
      </c>
      <c r="Q93" s="44">
        <v>14638.57</v>
      </c>
      <c r="R93" s="44">
        <v>5064.94522</v>
      </c>
      <c r="S93" s="44">
        <f t="shared" si="1"/>
        <v>9573.62478</v>
      </c>
      <c r="T93" s="44">
        <v>27.85719871</v>
      </c>
    </row>
    <row r="94" spans="1:20">
      <c r="A94" s="44">
        <v>0.0069</v>
      </c>
      <c r="B94" s="44">
        <f t="shared" ref="B94:P94" si="28">B61*$A$94</f>
        <v>14.682829125</v>
      </c>
      <c r="C94" s="44">
        <f t="shared" si="28"/>
        <v>13.671947454</v>
      </c>
      <c r="D94" s="44">
        <f t="shared" si="28"/>
        <v>14.2857945</v>
      </c>
      <c r="E94" s="44">
        <f t="shared" si="28"/>
        <v>14.85566412</v>
      </c>
      <c r="F94" s="44">
        <f t="shared" si="28"/>
        <v>13.84010004</v>
      </c>
      <c r="G94" s="44">
        <f t="shared" si="28"/>
        <v>13.230772425</v>
      </c>
      <c r="H94" s="44">
        <f t="shared" si="28"/>
        <v>12.93962244</v>
      </c>
      <c r="I94" s="44">
        <f t="shared" si="28"/>
        <v>11.84203944</v>
      </c>
      <c r="J94" s="44">
        <f t="shared" si="28"/>
        <v>11.9884395</v>
      </c>
      <c r="K94" s="44">
        <f t="shared" si="28"/>
        <v>10.78782225</v>
      </c>
      <c r="L94" s="44">
        <f t="shared" si="28"/>
        <v>10.54843986</v>
      </c>
      <c r="M94" s="44">
        <f t="shared" si="28"/>
        <v>9.71775714</v>
      </c>
      <c r="N94" s="44">
        <f t="shared" si="28"/>
        <v>8.6020299</v>
      </c>
      <c r="O94" s="44">
        <f t="shared" si="28"/>
        <v>8.13015684</v>
      </c>
      <c r="P94" s="44">
        <f t="shared" si="28"/>
        <v>7.44925104</v>
      </c>
      <c r="Q94" s="44">
        <v>15302.79</v>
      </c>
      <c r="R94" s="44">
        <v>5065.22349</v>
      </c>
      <c r="S94" s="44">
        <f t="shared" si="1"/>
        <v>10237.56651</v>
      </c>
      <c r="T94" s="44">
        <v>27.858729195</v>
      </c>
    </row>
    <row r="95" spans="1:20">
      <c r="A95" s="44">
        <v>0.0069</v>
      </c>
      <c r="B95" s="44">
        <f t="shared" ref="B95:P95" si="29">B62*$A$95</f>
        <v>9.23055711</v>
      </c>
      <c r="C95" s="44">
        <f t="shared" si="29"/>
        <v>8.517932838</v>
      </c>
      <c r="D95" s="44">
        <f t="shared" si="29"/>
        <v>8.397078096</v>
      </c>
      <c r="E95" s="44">
        <f t="shared" si="29"/>
        <v>8.34723153</v>
      </c>
      <c r="F95" s="44">
        <f t="shared" si="29"/>
        <v>7.60974435</v>
      </c>
      <c r="G95" s="44">
        <f t="shared" si="29"/>
        <v>7.85077101</v>
      </c>
      <c r="H95" s="44">
        <f t="shared" si="29"/>
        <v>7.490783865</v>
      </c>
      <c r="I95" s="44">
        <f t="shared" si="29"/>
        <v>6.88444533</v>
      </c>
      <c r="J95" s="44">
        <f t="shared" si="29"/>
        <v>6.7549275</v>
      </c>
      <c r="K95" s="44">
        <f t="shared" si="29"/>
        <v>6.22110141</v>
      </c>
      <c r="L95" s="44">
        <f t="shared" si="29"/>
        <v>6.089664</v>
      </c>
      <c r="M95" s="44">
        <f t="shared" si="29"/>
        <v>6.68186064</v>
      </c>
      <c r="N95" s="44">
        <f t="shared" si="29"/>
        <v>6.49475333999999</v>
      </c>
      <c r="O95" s="44">
        <f t="shared" si="29"/>
        <v>6.471441</v>
      </c>
      <c r="P95" s="44">
        <f t="shared" si="29"/>
        <v>6.3973557</v>
      </c>
      <c r="Q95" s="44">
        <v>16282.1</v>
      </c>
      <c r="R95" s="44">
        <v>5193.9899</v>
      </c>
      <c r="S95" s="44">
        <f t="shared" si="1"/>
        <v>11088.1101</v>
      </c>
      <c r="T95" s="44">
        <v>28.56694445</v>
      </c>
    </row>
    <row r="96" spans="1:20">
      <c r="A96" s="44">
        <v>0.0064</v>
      </c>
      <c r="B96" s="44">
        <f t="shared" ref="B96:P96" si="30">B63*$A$96</f>
        <v>0.55108576</v>
      </c>
      <c r="C96" s="44">
        <f t="shared" si="30"/>
        <v>0.509112704</v>
      </c>
      <c r="D96" s="44">
        <f t="shared" si="30"/>
        <v>0.513118848</v>
      </c>
      <c r="E96" s="44">
        <f t="shared" si="30"/>
        <v>0.51427904</v>
      </c>
      <c r="F96" s="44">
        <f t="shared" si="30"/>
        <v>0.5138016</v>
      </c>
      <c r="G96" s="44">
        <f t="shared" si="30"/>
        <v>0.49895904</v>
      </c>
      <c r="H96" s="44">
        <f t="shared" si="30"/>
        <v>0.49657664</v>
      </c>
      <c r="I96" s="44">
        <f t="shared" si="30"/>
        <v>0.49694848</v>
      </c>
      <c r="J96" s="44">
        <f t="shared" si="30"/>
        <v>0.4826</v>
      </c>
      <c r="K96" s="44">
        <f t="shared" si="30"/>
        <v>0.42162144</v>
      </c>
      <c r="L96" s="44">
        <f t="shared" si="30"/>
        <v>0.18836352</v>
      </c>
      <c r="M96" s="44">
        <f t="shared" si="30"/>
        <v>0.20453888</v>
      </c>
      <c r="N96" s="44">
        <f t="shared" si="30"/>
        <v>0.15479424</v>
      </c>
      <c r="O96" s="44">
        <f t="shared" si="30"/>
        <v>0.1414944</v>
      </c>
      <c r="P96" s="44">
        <f t="shared" si="30"/>
        <v>0.14122368</v>
      </c>
      <c r="Q96" s="44">
        <v>15241.3</v>
      </c>
      <c r="R96" s="44">
        <v>4557.1487</v>
      </c>
      <c r="S96" s="44">
        <f t="shared" si="1"/>
        <v>10684.1513</v>
      </c>
      <c r="T96" s="44">
        <v>25.06431785</v>
      </c>
    </row>
    <row r="97" spans="1:20">
      <c r="A97" s="44">
        <v>0.0072</v>
      </c>
      <c r="B97" s="44">
        <f t="shared" ref="B97:P97" si="31">B64*$A$97</f>
        <v>2.36591856</v>
      </c>
      <c r="C97" s="44">
        <f t="shared" si="31"/>
        <v>2.005465824</v>
      </c>
      <c r="D97" s="44">
        <f t="shared" si="31"/>
        <v>2.10782124</v>
      </c>
      <c r="E97" s="44">
        <f t="shared" si="31"/>
        <v>1.7903556</v>
      </c>
      <c r="F97" s="44">
        <f t="shared" si="31"/>
        <v>2.22233544</v>
      </c>
      <c r="G97" s="44">
        <f t="shared" si="31"/>
        <v>2.15193456</v>
      </c>
      <c r="H97" s="44">
        <f t="shared" si="31"/>
        <v>1.87265628</v>
      </c>
      <c r="I97" s="44">
        <f t="shared" si="31"/>
        <v>1.9850796</v>
      </c>
      <c r="J97" s="44">
        <f t="shared" si="31"/>
        <v>1.967697</v>
      </c>
      <c r="K97" s="44">
        <f t="shared" si="31"/>
        <v>1.77363396</v>
      </c>
      <c r="L97" s="44">
        <f t="shared" si="31"/>
        <v>1.82179296</v>
      </c>
      <c r="M97" s="44">
        <f t="shared" si="31"/>
        <v>1.54863072</v>
      </c>
      <c r="N97" s="44">
        <f t="shared" si="31"/>
        <v>1.4358384</v>
      </c>
      <c r="O97" s="44">
        <f t="shared" si="31"/>
        <v>1.66639032</v>
      </c>
      <c r="P97" s="44">
        <f t="shared" si="31"/>
        <v>1.39421952</v>
      </c>
      <c r="Q97" s="44">
        <v>15018</v>
      </c>
      <c r="R97" s="44">
        <v>4347.711</v>
      </c>
      <c r="S97" s="44">
        <f t="shared" si="1"/>
        <v>10670.289</v>
      </c>
      <c r="T97" s="44">
        <v>23.9124105</v>
      </c>
    </row>
    <row r="98" spans="1:20">
      <c r="A98" s="44">
        <v>0.007</v>
      </c>
      <c r="B98" s="44">
        <f t="shared" ref="B98:P98" si="32">B65*$A$98</f>
        <v>7.76010725</v>
      </c>
      <c r="C98" s="44">
        <f t="shared" si="32"/>
        <v>6.92173692</v>
      </c>
      <c r="D98" s="44">
        <f t="shared" si="32"/>
        <v>6.86888552</v>
      </c>
      <c r="E98" s="44">
        <f t="shared" si="32"/>
        <v>7.8775774</v>
      </c>
      <c r="F98" s="44">
        <f t="shared" si="32"/>
        <v>8.097817</v>
      </c>
      <c r="G98" s="44">
        <f t="shared" si="32"/>
        <v>9.5399514</v>
      </c>
      <c r="H98" s="44">
        <f t="shared" si="32"/>
        <v>9.9050196</v>
      </c>
      <c r="I98" s="44">
        <f t="shared" si="32"/>
        <v>10.0940588</v>
      </c>
      <c r="J98" s="44">
        <f t="shared" si="32"/>
        <v>10.41838875</v>
      </c>
      <c r="K98" s="44">
        <f t="shared" si="32"/>
        <v>8.9933753</v>
      </c>
      <c r="L98" s="44">
        <f t="shared" si="32"/>
        <v>8.8225662</v>
      </c>
      <c r="M98" s="44">
        <f t="shared" si="32"/>
        <v>7.230587</v>
      </c>
      <c r="N98" s="44">
        <f t="shared" si="32"/>
        <v>8.188614</v>
      </c>
      <c r="O98" s="44">
        <f t="shared" si="32"/>
        <v>6.8069547</v>
      </c>
      <c r="P98" s="44">
        <f t="shared" si="32"/>
        <v>5.930274</v>
      </c>
      <c r="Q98" s="44">
        <v>16527.1</v>
      </c>
      <c r="R98" s="44">
        <v>4602.79735</v>
      </c>
      <c r="S98" s="44">
        <f t="shared" si="1"/>
        <v>11924.30265</v>
      </c>
      <c r="T98" s="44">
        <v>25.315385425</v>
      </c>
    </row>
    <row r="99" spans="1:20">
      <c r="Q99" s="44">
        <v>15105.8</v>
      </c>
      <c r="R99" s="44">
        <v>3912.4022</v>
      </c>
      <c r="S99" s="44">
        <f t="shared" si="1"/>
        <v>11193.3978</v>
      </c>
      <c r="T99" s="44">
        <v>21.5182121</v>
      </c>
    </row>
    <row r="100" spans="1:20">
      <c r="Q100" s="44">
        <v>15846</v>
      </c>
      <c r="R100" s="44">
        <v>3763.425</v>
      </c>
      <c r="S100" s="44">
        <f t="shared" si="1"/>
        <v>12082.575</v>
      </c>
      <c r="T100" s="44">
        <v>20.6988375</v>
      </c>
    </row>
    <row r="101" spans="1:20">
      <c r="Q101" s="44">
        <v>16233.4</v>
      </c>
      <c r="R101" s="44">
        <v>3498.2977</v>
      </c>
      <c r="S101" s="44">
        <f t="shared" si="1"/>
        <v>12735.1023</v>
      </c>
      <c r="T101" s="44">
        <v>19.24063735</v>
      </c>
    </row>
    <row r="102" spans="1:20">
      <c r="Q102" s="44">
        <v>17363.4</v>
      </c>
      <c r="R102" s="44">
        <v>3420.5898</v>
      </c>
      <c r="S102" s="44">
        <f t="shared" si="1"/>
        <v>13942.8102</v>
      </c>
      <c r="T102" s="44">
        <v>18.8132439</v>
      </c>
    </row>
    <row r="103" spans="1:20">
      <c r="Q103" s="44">
        <v>17426.4</v>
      </c>
      <c r="R103" s="44">
        <v>3171.6048</v>
      </c>
      <c r="S103" s="44">
        <f t="shared" si="1"/>
        <v>14254.7952</v>
      </c>
      <c r="T103" s="44">
        <v>17.4438264</v>
      </c>
    </row>
    <row r="104" spans="1:20">
      <c r="Q104" s="44">
        <v>16126.1</v>
      </c>
      <c r="R104" s="44">
        <v>2612.4282</v>
      </c>
      <c r="S104" s="44">
        <f t="shared" si="1"/>
        <v>13513.6718</v>
      </c>
      <c r="T104" s="44">
        <v>14.3683551</v>
      </c>
    </row>
    <row r="105" spans="1:20">
      <c r="Q105" s="44">
        <v>15577.8</v>
      </c>
      <c r="R105" s="44">
        <v>2383.4034</v>
      </c>
      <c r="S105" s="44">
        <f t="shared" si="1"/>
        <v>13194.3966</v>
      </c>
      <c r="T105" s="44">
        <v>13.1087187</v>
      </c>
    </row>
    <row r="106" spans="1:20">
      <c r="Q106" s="44">
        <v>16006.4</v>
      </c>
      <c r="R106" s="44">
        <v>2208.8832</v>
      </c>
      <c r="S106" s="44">
        <f t="shared" si="1"/>
        <v>13797.5168</v>
      </c>
      <c r="T106" s="44">
        <v>12.1488576</v>
      </c>
    </row>
    <row r="107" spans="1:20">
      <c r="Q107" s="44">
        <v>12886.5</v>
      </c>
      <c r="R107" s="44">
        <v>4903.31325</v>
      </c>
      <c r="S107" s="44">
        <f t="shared" si="1"/>
        <v>7983.18675</v>
      </c>
      <c r="T107" s="44">
        <v>25.987560225</v>
      </c>
    </row>
    <row r="108" spans="1:20">
      <c r="Q108" s="44">
        <v>13079.8</v>
      </c>
      <c r="R108" s="44">
        <v>4525.6108</v>
      </c>
      <c r="S108" s="44">
        <f t="shared" si="1"/>
        <v>8554.1892</v>
      </c>
      <c r="T108" s="44">
        <v>23.98573724</v>
      </c>
    </row>
    <row r="109" spans="1:20">
      <c r="Q109" s="44">
        <v>13715.93</v>
      </c>
      <c r="R109" s="44">
        <v>4539.97283</v>
      </c>
      <c r="S109" s="44">
        <f t="shared" si="1"/>
        <v>9175.95717</v>
      </c>
      <c r="T109" s="44">
        <v>24.061855999</v>
      </c>
    </row>
    <row r="110" spans="1:20">
      <c r="Q110" s="44">
        <v>14658.9</v>
      </c>
      <c r="R110" s="44">
        <v>4676.1891</v>
      </c>
      <c r="S110" s="44">
        <f t="shared" si="1"/>
        <v>9982.7109</v>
      </c>
      <c r="T110" s="44">
        <v>24.78380223</v>
      </c>
    </row>
    <row r="111" spans="1:20">
      <c r="Q111" s="44">
        <v>14158.5</v>
      </c>
      <c r="R111" s="44">
        <v>4233.3915</v>
      </c>
      <c r="S111" s="44">
        <f t="shared" si="1"/>
        <v>9925.1085</v>
      </c>
      <c r="T111" s="44">
        <v>22.43697495</v>
      </c>
    </row>
    <row r="112" spans="1:20">
      <c r="Q112" s="44">
        <v>13940.1</v>
      </c>
      <c r="R112" s="44">
        <v>4035.65895</v>
      </c>
      <c r="S112" s="44">
        <f t="shared" si="1"/>
        <v>9904.44105</v>
      </c>
      <c r="T112" s="44">
        <v>21.388992435</v>
      </c>
    </row>
    <row r="113" spans="17:20">
      <c r="Q113" s="44">
        <v>14546.1</v>
      </c>
      <c r="R113" s="44">
        <v>4051.08885</v>
      </c>
      <c r="S113" s="44">
        <f t="shared" si="1"/>
        <v>10495.01115</v>
      </c>
      <c r="T113" s="44">
        <v>21.470770905</v>
      </c>
    </row>
    <row r="114" spans="17:20">
      <c r="Q114" s="44">
        <v>15085.2</v>
      </c>
      <c r="R114" s="44">
        <v>3907.0668</v>
      </c>
      <c r="S114" s="44">
        <f t="shared" si="1"/>
        <v>11178.1332</v>
      </c>
      <c r="T114" s="44">
        <v>20.70745404</v>
      </c>
    </row>
    <row r="115" spans="17:20">
      <c r="Q115" s="44">
        <v>16901</v>
      </c>
      <c r="R115" s="44">
        <v>4013.9875</v>
      </c>
      <c r="S115" s="44">
        <f t="shared" si="1"/>
        <v>12887.0125</v>
      </c>
      <c r="T115" s="44">
        <v>21.27413375</v>
      </c>
    </row>
    <row r="116" spans="17:20">
      <c r="Q116" s="44">
        <v>16124.7</v>
      </c>
      <c r="R116" s="44">
        <v>3474.87285</v>
      </c>
      <c r="S116" s="44">
        <f t="shared" si="1"/>
        <v>12649.82715</v>
      </c>
      <c r="T116" s="44">
        <v>18.416826105</v>
      </c>
    </row>
    <row r="117" spans="17:20">
      <c r="Q117" s="44">
        <v>16488</v>
      </c>
      <c r="R117" s="44">
        <v>3248.136</v>
      </c>
      <c r="S117" s="44">
        <f t="shared" si="1"/>
        <v>13239.864</v>
      </c>
      <c r="T117" s="44">
        <v>17.2151208</v>
      </c>
    </row>
    <row r="118" spans="17:20">
      <c r="Q118" s="44">
        <v>18097.4</v>
      </c>
      <c r="R118" s="44">
        <v>3293.7268</v>
      </c>
      <c r="S118" s="44">
        <f t="shared" si="1"/>
        <v>14803.6732</v>
      </c>
      <c r="T118" s="44">
        <v>17.45675204</v>
      </c>
    </row>
    <row r="119" spans="17:20">
      <c r="Q119" s="44">
        <v>15078.7</v>
      </c>
      <c r="R119" s="44">
        <v>2442.7494</v>
      </c>
      <c r="S119" s="44">
        <f t="shared" si="1"/>
        <v>12635.9506</v>
      </c>
      <c r="T119" s="44">
        <v>12.94657182</v>
      </c>
    </row>
    <row r="120" spans="17:20">
      <c r="Q120" s="44">
        <v>15213.2</v>
      </c>
      <c r="R120" s="44">
        <v>2327.6196</v>
      </c>
      <c r="S120" s="44">
        <f t="shared" si="1"/>
        <v>12885.5804</v>
      </c>
      <c r="T120" s="44">
        <v>12.33638388</v>
      </c>
    </row>
    <row r="121" spans="17:20">
      <c r="Q121" s="44">
        <v>14348.1</v>
      </c>
      <c r="R121" s="44">
        <v>1980.0378</v>
      </c>
      <c r="S121" s="44">
        <f t="shared" si="1"/>
        <v>12368.0622</v>
      </c>
      <c r="T121" s="44">
        <v>10.49420034</v>
      </c>
    </row>
    <row r="122" spans="17:20">
      <c r="Q122" s="44">
        <v>1305.2</v>
      </c>
      <c r="R122" s="44">
        <v>496.6286</v>
      </c>
      <c r="S122" s="44">
        <f t="shared" si="1"/>
        <v>808.5714</v>
      </c>
      <c r="T122" s="44">
        <v>1.11741435</v>
      </c>
    </row>
    <row r="123" spans="17:20">
      <c r="Q123" s="44">
        <v>1307.93</v>
      </c>
      <c r="R123" s="44">
        <v>452.54378</v>
      </c>
      <c r="S123" s="44">
        <f t="shared" si="1"/>
        <v>855.38622</v>
      </c>
      <c r="T123" s="44">
        <v>1.018223505</v>
      </c>
    </row>
    <row r="124" spans="17:20">
      <c r="Q124" s="44">
        <v>1420</v>
      </c>
      <c r="R124" s="44">
        <v>470.02</v>
      </c>
      <c r="S124" s="44">
        <f t="shared" si="1"/>
        <v>949.98</v>
      </c>
      <c r="T124" s="44">
        <v>1.057545</v>
      </c>
    </row>
    <row r="125" spans="17:20">
      <c r="Q125" s="44">
        <v>1183.2</v>
      </c>
      <c r="R125" s="44">
        <v>377.4408</v>
      </c>
      <c r="S125" s="44">
        <f t="shared" si="1"/>
        <v>805.7592</v>
      </c>
      <c r="T125" s="44">
        <v>0.8492418</v>
      </c>
    </row>
    <row r="126" spans="17:20">
      <c r="Q126" s="44">
        <v>1100.5</v>
      </c>
      <c r="R126" s="44">
        <v>329.0495</v>
      </c>
      <c r="S126" s="44">
        <f t="shared" si="1"/>
        <v>771.4505</v>
      </c>
      <c r="T126" s="44">
        <v>0.740361375</v>
      </c>
    </row>
    <row r="127" spans="17:20">
      <c r="Q127" s="44">
        <v>1010.1</v>
      </c>
      <c r="R127" s="44">
        <v>292.42395</v>
      </c>
      <c r="S127" s="44">
        <f t="shared" si="1"/>
        <v>717.67605</v>
      </c>
      <c r="T127" s="44">
        <v>0.6579538875</v>
      </c>
    </row>
    <row r="128" spans="17:20">
      <c r="Q128" s="44">
        <v>955.4</v>
      </c>
      <c r="R128" s="44">
        <v>266.0789</v>
      </c>
      <c r="S128" s="44">
        <f t="shared" si="1"/>
        <v>689.3211</v>
      </c>
      <c r="T128" s="44">
        <v>0.598677525</v>
      </c>
    </row>
    <row r="129" spans="17:20">
      <c r="Q129" s="44">
        <v>851.7</v>
      </c>
      <c r="R129" s="44">
        <v>220.5903</v>
      </c>
      <c r="S129" s="44">
        <f t="shared" si="1"/>
        <v>631.1097</v>
      </c>
      <c r="T129" s="44">
        <v>0.496328175</v>
      </c>
    </row>
    <row r="130" spans="17:20">
      <c r="Q130" s="44">
        <v>632.3</v>
      </c>
      <c r="R130" s="44">
        <v>150.17125</v>
      </c>
      <c r="S130" s="44">
        <f t="shared" ref="S130:S193" si="33">Q130-R130</f>
        <v>482.12875</v>
      </c>
      <c r="T130" s="44">
        <v>0.3378853125</v>
      </c>
    </row>
    <row r="131" spans="17:20">
      <c r="Q131" s="44">
        <v>615.8</v>
      </c>
      <c r="R131" s="44">
        <v>132.7049</v>
      </c>
      <c r="S131" s="44">
        <f t="shared" si="33"/>
        <v>483.0951</v>
      </c>
      <c r="T131" s="44">
        <v>0.298586025</v>
      </c>
    </row>
    <row r="132" spans="17:20">
      <c r="Q132" s="44">
        <v>558.6</v>
      </c>
      <c r="R132" s="44">
        <v>110.0442</v>
      </c>
      <c r="S132" s="44">
        <f t="shared" si="33"/>
        <v>448.5558</v>
      </c>
      <c r="T132" s="44">
        <v>0.24759945</v>
      </c>
    </row>
    <row r="133" spans="17:20">
      <c r="Q133" s="44">
        <v>515</v>
      </c>
      <c r="R133" s="44">
        <v>93.73</v>
      </c>
      <c r="S133" s="44">
        <f t="shared" si="33"/>
        <v>421.27</v>
      </c>
      <c r="T133" s="44">
        <v>0.2108925</v>
      </c>
    </row>
    <row r="134" spans="17:20">
      <c r="Q134" s="44">
        <v>566</v>
      </c>
      <c r="R134" s="44">
        <v>91.692</v>
      </c>
      <c r="S134" s="44">
        <f t="shared" si="33"/>
        <v>474.308</v>
      </c>
      <c r="T134" s="44">
        <v>0.206307</v>
      </c>
    </row>
    <row r="135" spans="17:20">
      <c r="Q135" s="44">
        <v>545.2</v>
      </c>
      <c r="R135" s="44">
        <v>83.4156</v>
      </c>
      <c r="S135" s="44">
        <f t="shared" si="33"/>
        <v>461.7844</v>
      </c>
      <c r="T135" s="44">
        <v>0.1876851</v>
      </c>
    </row>
    <row r="136" spans="17:20">
      <c r="Q136" s="44">
        <v>450.4</v>
      </c>
      <c r="R136" s="44">
        <v>62.1552</v>
      </c>
      <c r="S136" s="44">
        <f t="shared" si="33"/>
        <v>388.2448</v>
      </c>
      <c r="T136" s="44">
        <v>0.1398492</v>
      </c>
    </row>
    <row r="137" spans="17:20">
      <c r="Q137" s="44">
        <v>32160.4</v>
      </c>
      <c r="R137" s="44">
        <v>12237.0322</v>
      </c>
      <c r="S137" s="44">
        <f t="shared" si="33"/>
        <v>19923.3678</v>
      </c>
      <c r="T137" s="44">
        <v>55.0666449</v>
      </c>
    </row>
    <row r="138" spans="17:20">
      <c r="Q138" s="44">
        <v>32707.13</v>
      </c>
      <c r="R138" s="44">
        <v>11316.66698</v>
      </c>
      <c r="S138" s="44">
        <f t="shared" si="33"/>
        <v>21390.46302</v>
      </c>
      <c r="T138" s="44">
        <v>50.92500141</v>
      </c>
    </row>
    <row r="139" spans="17:20">
      <c r="Q139" s="44">
        <v>34741.91</v>
      </c>
      <c r="R139" s="44">
        <v>11499.57221</v>
      </c>
      <c r="S139" s="44">
        <f t="shared" si="33"/>
        <v>23242.33779</v>
      </c>
      <c r="T139" s="44">
        <v>51.748074945</v>
      </c>
    </row>
    <row r="140" spans="17:20">
      <c r="Q140" s="44">
        <v>36024.3</v>
      </c>
      <c r="R140" s="44">
        <v>11491.7517</v>
      </c>
      <c r="S140" s="44">
        <f t="shared" si="33"/>
        <v>24532.5483</v>
      </c>
      <c r="T140" s="44">
        <v>51.71288265</v>
      </c>
    </row>
    <row r="141" spans="17:20">
      <c r="Q141" s="44">
        <v>31689.5</v>
      </c>
      <c r="R141" s="44">
        <v>9475.1605</v>
      </c>
      <c r="S141" s="44">
        <f t="shared" si="33"/>
        <v>22214.3395</v>
      </c>
      <c r="T141" s="44">
        <v>42.63822225</v>
      </c>
    </row>
    <row r="142" spans="17:20">
      <c r="Q142" s="44">
        <v>31785.5</v>
      </c>
      <c r="R142" s="44">
        <v>9201.90225</v>
      </c>
      <c r="S142" s="44">
        <f t="shared" si="33"/>
        <v>22583.59775</v>
      </c>
      <c r="T142" s="44">
        <v>41.408560125</v>
      </c>
    </row>
    <row r="143" spans="17:20">
      <c r="Q143" s="44">
        <v>30599.6</v>
      </c>
      <c r="R143" s="44">
        <v>8521.9886</v>
      </c>
      <c r="S143" s="44">
        <f t="shared" si="33"/>
        <v>22077.6114</v>
      </c>
      <c r="T143" s="44">
        <v>38.3489487</v>
      </c>
    </row>
    <row r="144" spans="17:20">
      <c r="Q144" s="44">
        <v>30122.6</v>
      </c>
      <c r="R144" s="44">
        <v>7801.7534</v>
      </c>
      <c r="S144" s="44">
        <f t="shared" si="33"/>
        <v>22320.8466</v>
      </c>
      <c r="T144" s="44">
        <v>35.1078903</v>
      </c>
    </row>
    <row r="145" spans="17:20">
      <c r="Q145" s="44">
        <v>29550.3</v>
      </c>
      <c r="R145" s="44">
        <v>7018.19625</v>
      </c>
      <c r="S145" s="44">
        <f t="shared" si="33"/>
        <v>22532.10375</v>
      </c>
      <c r="T145" s="44">
        <v>31.581883125</v>
      </c>
    </row>
    <row r="146" spans="17:20">
      <c r="Q146" s="44">
        <v>28750</v>
      </c>
      <c r="R146" s="44">
        <v>6195.625</v>
      </c>
      <c r="S146" s="44">
        <f t="shared" si="33"/>
        <v>22554.375</v>
      </c>
      <c r="T146" s="44">
        <v>27.8803125</v>
      </c>
    </row>
    <row r="147" spans="17:20">
      <c r="Q147" s="44">
        <v>30561.3</v>
      </c>
      <c r="R147" s="44">
        <v>6020.5761</v>
      </c>
      <c r="S147" s="44">
        <f t="shared" si="33"/>
        <v>24540.7239</v>
      </c>
      <c r="T147" s="44">
        <v>27.09259245</v>
      </c>
    </row>
    <row r="148" spans="17:20">
      <c r="Q148" s="44">
        <v>29859</v>
      </c>
      <c r="R148" s="44">
        <v>5434.338</v>
      </c>
      <c r="S148" s="44">
        <f t="shared" si="33"/>
        <v>24424.662</v>
      </c>
      <c r="T148" s="44">
        <v>24.454521</v>
      </c>
    </row>
    <row r="149" spans="17:20">
      <c r="Q149" s="44">
        <v>31041.2</v>
      </c>
      <c r="R149" s="44">
        <v>5028.6744</v>
      </c>
      <c r="S149" s="44">
        <f t="shared" si="33"/>
        <v>26012.5256</v>
      </c>
      <c r="T149" s="44">
        <v>22.6290348</v>
      </c>
    </row>
    <row r="150" spans="17:20">
      <c r="Q150" s="44">
        <v>32245.3</v>
      </c>
      <c r="R150" s="44">
        <v>4933.5309</v>
      </c>
      <c r="S150" s="44">
        <f t="shared" si="33"/>
        <v>27311.7691</v>
      </c>
      <c r="T150" s="44">
        <v>22.20088905</v>
      </c>
    </row>
    <row r="151" spans="17:20">
      <c r="Q151" s="44">
        <v>33080.3</v>
      </c>
      <c r="R151" s="44">
        <v>4565.0814</v>
      </c>
      <c r="S151" s="44">
        <f t="shared" si="33"/>
        <v>28515.2186</v>
      </c>
      <c r="T151" s="44">
        <v>20.5428663</v>
      </c>
    </row>
    <row r="152" spans="17:20">
      <c r="Q152" s="44">
        <v>12352.3</v>
      </c>
      <c r="R152" s="44">
        <v>4700.05015</v>
      </c>
      <c r="S152" s="44">
        <f t="shared" si="33"/>
        <v>7652.24985</v>
      </c>
      <c r="T152" s="44">
        <v>11.0451178525</v>
      </c>
    </row>
    <row r="153" spans="17:20">
      <c r="Q153" s="44">
        <v>11895.25</v>
      </c>
      <c r="R153" s="44">
        <v>4115.7565</v>
      </c>
      <c r="S153" s="44">
        <f t="shared" si="33"/>
        <v>7779.4935</v>
      </c>
      <c r="T153" s="44">
        <v>9.672027775</v>
      </c>
    </row>
    <row r="154" spans="17:20">
      <c r="Q154" s="44">
        <v>12416.43</v>
      </c>
      <c r="R154" s="44">
        <v>4109.83833</v>
      </c>
      <c r="S154" s="44">
        <f t="shared" si="33"/>
        <v>8306.59167</v>
      </c>
      <c r="T154" s="44">
        <v>9.6581200755</v>
      </c>
    </row>
    <row r="155" spans="17:20">
      <c r="Q155" s="44">
        <v>11446.1</v>
      </c>
      <c r="R155" s="44">
        <v>3651.3059</v>
      </c>
      <c r="S155" s="44">
        <f t="shared" si="33"/>
        <v>7794.7941</v>
      </c>
      <c r="T155" s="44">
        <v>8.580568865</v>
      </c>
    </row>
    <row r="156" spans="17:20">
      <c r="Q156" s="44">
        <v>10348.5</v>
      </c>
      <c r="R156" s="44">
        <v>3094.2015</v>
      </c>
      <c r="S156" s="44">
        <f t="shared" si="33"/>
        <v>7254.2985</v>
      </c>
      <c r="T156" s="44">
        <v>7.271373525</v>
      </c>
    </row>
    <row r="157" spans="17:20">
      <c r="Q157" s="44">
        <v>8410.2</v>
      </c>
      <c r="R157" s="44">
        <v>2434.7529</v>
      </c>
      <c r="S157" s="44">
        <f t="shared" si="33"/>
        <v>5975.4471</v>
      </c>
      <c r="T157" s="44">
        <v>5.721669315</v>
      </c>
    </row>
    <row r="158" spans="17:20">
      <c r="Q158" s="44">
        <v>7518.2</v>
      </c>
      <c r="R158" s="44">
        <v>2093.8187</v>
      </c>
      <c r="S158" s="44">
        <f t="shared" si="33"/>
        <v>5424.3813</v>
      </c>
      <c r="T158" s="44">
        <v>4.920473945</v>
      </c>
    </row>
    <row r="159" spans="17:20">
      <c r="Q159" s="44">
        <v>6592.6</v>
      </c>
      <c r="R159" s="44">
        <v>1707.4834</v>
      </c>
      <c r="S159" s="44">
        <f t="shared" si="33"/>
        <v>4885.1166</v>
      </c>
      <c r="T159" s="44">
        <v>4.01258599</v>
      </c>
    </row>
    <row r="160" spans="17:20">
      <c r="Q160" s="44">
        <v>7820</v>
      </c>
      <c r="R160" s="44">
        <v>1857.25</v>
      </c>
      <c r="S160" s="44">
        <f t="shared" si="33"/>
        <v>5962.75</v>
      </c>
      <c r="T160" s="44">
        <v>4.3645375</v>
      </c>
    </row>
    <row r="161" spans="17:20">
      <c r="Q161" s="44">
        <v>8320.6</v>
      </c>
      <c r="R161" s="44">
        <v>1793.0893</v>
      </c>
      <c r="S161" s="44">
        <f t="shared" si="33"/>
        <v>6527.5107</v>
      </c>
      <c r="T161" s="44">
        <v>4.213759855</v>
      </c>
    </row>
    <row r="162" spans="17:20">
      <c r="Q162" s="44">
        <v>8616.7</v>
      </c>
      <c r="R162" s="44">
        <v>1697.4899</v>
      </c>
      <c r="S162" s="44">
        <f t="shared" si="33"/>
        <v>6919.2101</v>
      </c>
      <c r="T162" s="44">
        <v>3.989101265</v>
      </c>
    </row>
    <row r="163" spans="17:20">
      <c r="Q163" s="44">
        <v>8740.1</v>
      </c>
      <c r="R163" s="44">
        <v>1590.6982</v>
      </c>
      <c r="S163" s="44">
        <f t="shared" si="33"/>
        <v>7149.4018</v>
      </c>
      <c r="T163" s="44">
        <v>3.73814077</v>
      </c>
    </row>
    <row r="164" spans="17:20">
      <c r="Q164" s="44">
        <v>8036.5</v>
      </c>
      <c r="R164" s="44">
        <v>1301.913</v>
      </c>
      <c r="S164" s="44">
        <f t="shared" si="33"/>
        <v>6734.587</v>
      </c>
      <c r="T164" s="44">
        <v>3.05949555</v>
      </c>
    </row>
    <row r="165" spans="17:20">
      <c r="Q165" s="44">
        <v>8505.7</v>
      </c>
      <c r="R165" s="44">
        <v>1301.3721</v>
      </c>
      <c r="S165" s="44">
        <f t="shared" si="33"/>
        <v>7204.3279</v>
      </c>
      <c r="T165" s="44">
        <v>3.058224435</v>
      </c>
    </row>
    <row r="166" spans="17:20">
      <c r="Q166" s="44">
        <v>8519</v>
      </c>
      <c r="R166" s="44">
        <v>1175.622</v>
      </c>
      <c r="S166" s="44">
        <f t="shared" si="33"/>
        <v>7343.378</v>
      </c>
      <c r="T166" s="44">
        <v>2.7627117</v>
      </c>
    </row>
    <row r="167" spans="17:20">
      <c r="Q167" s="44">
        <v>22540.8</v>
      </c>
      <c r="R167" s="44">
        <v>8576.7744</v>
      </c>
      <c r="S167" s="44">
        <f t="shared" si="33"/>
        <v>13964.0256</v>
      </c>
      <c r="T167" s="44">
        <v>28.73219424</v>
      </c>
    </row>
    <row r="168" spans="17:20">
      <c r="Q168" s="44">
        <v>23329.77</v>
      </c>
      <c r="R168" s="44">
        <v>8072.10042</v>
      </c>
      <c r="S168" s="44">
        <f t="shared" si="33"/>
        <v>15257.66958</v>
      </c>
      <c r="T168" s="44">
        <v>27.041536407</v>
      </c>
    </row>
    <row r="169" spans="17:20">
      <c r="Q169" s="44">
        <v>23906.05</v>
      </c>
      <c r="R169" s="44">
        <v>7912.90255</v>
      </c>
      <c r="S169" s="44">
        <f t="shared" si="33"/>
        <v>15993.14745</v>
      </c>
      <c r="T169" s="44">
        <v>26.5082235425</v>
      </c>
    </row>
    <row r="170" spans="17:20">
      <c r="Q170" s="44">
        <v>25043.1</v>
      </c>
      <c r="R170" s="44">
        <v>7988.7489</v>
      </c>
      <c r="S170" s="44">
        <f t="shared" si="33"/>
        <v>17054.3511</v>
      </c>
      <c r="T170" s="44">
        <v>26.762308815</v>
      </c>
    </row>
    <row r="171" spans="17:20">
      <c r="Q171" s="44">
        <v>24717.6</v>
      </c>
      <c r="R171" s="44">
        <v>7390.5624</v>
      </c>
      <c r="S171" s="44">
        <f t="shared" si="33"/>
        <v>17327.0376</v>
      </c>
      <c r="T171" s="44">
        <v>24.75838404</v>
      </c>
    </row>
    <row r="172" spans="17:20">
      <c r="Q172" s="44">
        <v>24322.1</v>
      </c>
      <c r="R172" s="44">
        <v>7041.24795</v>
      </c>
      <c r="S172" s="44">
        <f t="shared" si="33"/>
        <v>17280.85205</v>
      </c>
      <c r="T172" s="44">
        <v>23.5881806325</v>
      </c>
    </row>
    <row r="173" spans="17:20">
      <c r="Q173" s="44">
        <v>23860</v>
      </c>
      <c r="R173" s="44">
        <v>6645.01</v>
      </c>
      <c r="S173" s="44">
        <f t="shared" si="33"/>
        <v>17214.99</v>
      </c>
      <c r="T173" s="44">
        <v>22.2607835</v>
      </c>
    </row>
    <row r="174" spans="17:20">
      <c r="Q174" s="44">
        <v>21593.3</v>
      </c>
      <c r="R174" s="44">
        <v>5592.6647</v>
      </c>
      <c r="S174" s="44">
        <f t="shared" si="33"/>
        <v>16000.6353</v>
      </c>
      <c r="T174" s="44">
        <v>18.735426745</v>
      </c>
    </row>
    <row r="175" spans="17:20">
      <c r="Q175" s="44">
        <v>23018.5</v>
      </c>
      <c r="R175" s="44">
        <v>5466.89375</v>
      </c>
      <c r="S175" s="44">
        <f t="shared" si="33"/>
        <v>17551.60625</v>
      </c>
      <c r="T175" s="44">
        <v>18.3140940625</v>
      </c>
    </row>
    <row r="176" spans="17:20">
      <c r="Q176" s="44">
        <v>23524.9</v>
      </c>
      <c r="R176" s="44">
        <v>5069.61595</v>
      </c>
      <c r="S176" s="44">
        <f t="shared" si="33"/>
        <v>18455.28405</v>
      </c>
      <c r="T176" s="44">
        <v>16.9832134325</v>
      </c>
    </row>
    <row r="177" spans="17:20">
      <c r="Q177" s="44">
        <v>27406.5</v>
      </c>
      <c r="R177" s="44">
        <v>5399.0805</v>
      </c>
      <c r="S177" s="44">
        <f t="shared" si="33"/>
        <v>22007.4195</v>
      </c>
      <c r="T177" s="44">
        <v>18.086919675</v>
      </c>
    </row>
    <row r="178" spans="17:20">
      <c r="Q178" s="44">
        <v>31024.1</v>
      </c>
      <c r="R178" s="44">
        <v>5646.3862</v>
      </c>
      <c r="S178" s="44">
        <f t="shared" si="33"/>
        <v>25377.7138</v>
      </c>
      <c r="T178" s="44">
        <v>18.91539377</v>
      </c>
    </row>
    <row r="179" spans="17:20">
      <c r="Q179" s="44">
        <v>30285.4</v>
      </c>
      <c r="R179" s="44">
        <v>4906.2348</v>
      </c>
      <c r="S179" s="44">
        <f t="shared" si="33"/>
        <v>25379.1652</v>
      </c>
      <c r="T179" s="44">
        <v>16.43588658</v>
      </c>
    </row>
    <row r="180" spans="17:20">
      <c r="Q180" s="44">
        <v>32284.2</v>
      </c>
      <c r="R180" s="44">
        <v>4939.4826</v>
      </c>
      <c r="S180" s="44">
        <f t="shared" si="33"/>
        <v>27344.7174</v>
      </c>
      <c r="T180" s="44">
        <v>16.54726671</v>
      </c>
    </row>
    <row r="181" spans="17:20">
      <c r="Q181" s="44">
        <v>33560.1</v>
      </c>
      <c r="R181" s="44">
        <v>4631.2938</v>
      </c>
      <c r="S181" s="44">
        <f t="shared" si="33"/>
        <v>28928.8062</v>
      </c>
      <c r="T181" s="44">
        <v>15.51483423</v>
      </c>
    </row>
    <row r="182" spans="17:20">
      <c r="Q182" s="44">
        <v>8422.2</v>
      </c>
      <c r="R182" s="44">
        <v>3204.6471</v>
      </c>
      <c r="S182" s="44">
        <f t="shared" si="33"/>
        <v>5217.5529</v>
      </c>
      <c r="T182" s="44">
        <v>5.76836478</v>
      </c>
    </row>
    <row r="183" spans="17:20">
      <c r="Q183" s="44">
        <v>7707.7</v>
      </c>
      <c r="R183" s="44">
        <v>2666.8642</v>
      </c>
      <c r="S183" s="44">
        <f t="shared" si="33"/>
        <v>5040.8358</v>
      </c>
      <c r="T183" s="44">
        <v>4.80035556</v>
      </c>
    </row>
    <row r="184" spans="17:20">
      <c r="Q184" s="44">
        <v>8424.21</v>
      </c>
      <c r="R184" s="44">
        <v>2788.41351</v>
      </c>
      <c r="S184" s="44">
        <f t="shared" si="33"/>
        <v>5635.79649</v>
      </c>
      <c r="T184" s="44">
        <v>5.019144318</v>
      </c>
    </row>
    <row r="185" spans="17:20">
      <c r="Q185" s="44">
        <v>9185.8</v>
      </c>
      <c r="R185" s="44">
        <v>2930.2702</v>
      </c>
      <c r="S185" s="44">
        <f t="shared" si="33"/>
        <v>6255.5298</v>
      </c>
      <c r="T185" s="44">
        <v>5.27448636</v>
      </c>
    </row>
    <row r="186" spans="17:20">
      <c r="Q186" s="44">
        <v>9937.9</v>
      </c>
      <c r="R186" s="44">
        <v>2971.4321</v>
      </c>
      <c r="S186" s="44">
        <f t="shared" si="33"/>
        <v>6966.4679</v>
      </c>
      <c r="T186" s="44">
        <v>5.34857778</v>
      </c>
    </row>
    <row r="187" spans="17:20">
      <c r="Q187" s="44">
        <v>10580.5</v>
      </c>
      <c r="R187" s="44">
        <v>3063.05475</v>
      </c>
      <c r="S187" s="44">
        <f t="shared" si="33"/>
        <v>7517.44525</v>
      </c>
      <c r="T187" s="44">
        <v>5.51349855</v>
      </c>
    </row>
    <row r="188" spans="17:20">
      <c r="Q188" s="44">
        <v>11048.7</v>
      </c>
      <c r="R188" s="44">
        <v>3077.06295</v>
      </c>
      <c r="S188" s="44">
        <f t="shared" si="33"/>
        <v>7971.63705</v>
      </c>
      <c r="T188" s="44">
        <v>5.53871331</v>
      </c>
    </row>
    <row r="189" spans="17:20">
      <c r="Q189" s="44">
        <v>10840.9</v>
      </c>
      <c r="R189" s="44">
        <v>2807.7931</v>
      </c>
      <c r="S189" s="44">
        <f t="shared" si="33"/>
        <v>8033.1069</v>
      </c>
      <c r="T189" s="44">
        <v>5.05402758</v>
      </c>
    </row>
    <row r="190" spans="17:20">
      <c r="Q190" s="44">
        <v>18559.3</v>
      </c>
      <c r="R190" s="44">
        <v>4407.83375</v>
      </c>
      <c r="S190" s="44">
        <f t="shared" si="33"/>
        <v>14151.46625</v>
      </c>
      <c r="T190" s="44">
        <v>7.93410075</v>
      </c>
    </row>
    <row r="191" spans="17:20">
      <c r="Q191" s="44">
        <v>16908.8</v>
      </c>
      <c r="R191" s="44">
        <v>3643.8464</v>
      </c>
      <c r="S191" s="44">
        <f t="shared" si="33"/>
        <v>13264.9536</v>
      </c>
      <c r="T191" s="44">
        <v>6.55892352</v>
      </c>
    </row>
    <row r="192" spans="17:20">
      <c r="Q192" s="44">
        <v>19451.5</v>
      </c>
      <c r="R192" s="44">
        <v>3831.9455</v>
      </c>
      <c r="S192" s="44">
        <f t="shared" si="33"/>
        <v>15619.5545</v>
      </c>
      <c r="T192" s="44">
        <v>6.8975019</v>
      </c>
    </row>
    <row r="193" spans="17:20">
      <c r="Q193" s="44">
        <v>20700.9</v>
      </c>
      <c r="R193" s="44">
        <v>3767.5638</v>
      </c>
      <c r="S193" s="44">
        <f t="shared" si="33"/>
        <v>16933.3362</v>
      </c>
      <c r="T193" s="44">
        <v>6.78161484</v>
      </c>
    </row>
    <row r="194" spans="17:20">
      <c r="Q194" s="44">
        <v>21268.6</v>
      </c>
      <c r="R194" s="44">
        <v>3445.5132</v>
      </c>
      <c r="S194" s="44">
        <f t="shared" ref="S194:S257" si="34">Q194-R194</f>
        <v>17823.0868</v>
      </c>
      <c r="T194" s="44">
        <v>6.20192376</v>
      </c>
    </row>
    <row r="195" spans="17:20">
      <c r="Q195" s="44">
        <v>21111.5</v>
      </c>
      <c r="R195" s="44">
        <v>3230.0595</v>
      </c>
      <c r="S195" s="44">
        <f t="shared" si="34"/>
        <v>17881.4405</v>
      </c>
      <c r="T195" s="44">
        <v>5.8141071</v>
      </c>
    </row>
    <row r="196" spans="17:20">
      <c r="Q196" s="44">
        <v>23438.2</v>
      </c>
      <c r="R196" s="44">
        <v>3234.4716</v>
      </c>
      <c r="S196" s="44">
        <f t="shared" si="34"/>
        <v>20203.7284</v>
      </c>
      <c r="T196" s="44">
        <v>5.82204888</v>
      </c>
    </row>
    <row r="197" spans="17:20">
      <c r="Q197" s="44">
        <v>150.1</v>
      </c>
      <c r="R197" s="44">
        <v>57.11305</v>
      </c>
      <c r="S197" s="44">
        <f t="shared" si="34"/>
        <v>92.98695</v>
      </c>
      <c r="T197" s="44">
        <v>0.1570608875</v>
      </c>
    </row>
    <row r="198" spans="17:20">
      <c r="Q198" s="44">
        <v>18848.55</v>
      </c>
      <c r="R198" s="44">
        <v>6521.5983</v>
      </c>
      <c r="S198" s="44">
        <f t="shared" si="34"/>
        <v>12326.9517</v>
      </c>
      <c r="T198" s="44">
        <v>17.934395325</v>
      </c>
    </row>
    <row r="199" spans="17:20">
      <c r="Q199" s="44">
        <v>19451.6</v>
      </c>
      <c r="R199" s="44">
        <v>6438.4796</v>
      </c>
      <c r="S199" s="44">
        <f t="shared" si="34"/>
        <v>13013.1204</v>
      </c>
      <c r="T199" s="44">
        <v>17.7058189</v>
      </c>
    </row>
    <row r="200" spans="17:20">
      <c r="Q200" s="44">
        <v>19998.5</v>
      </c>
      <c r="R200" s="44">
        <v>6379.5215</v>
      </c>
      <c r="S200" s="44">
        <f t="shared" si="34"/>
        <v>13618.9785</v>
      </c>
      <c r="T200" s="44">
        <v>17.543684125</v>
      </c>
    </row>
    <row r="201" spans="17:20">
      <c r="Q201" s="44">
        <v>20242.4</v>
      </c>
      <c r="R201" s="44">
        <v>6052.4776</v>
      </c>
      <c r="S201" s="44">
        <f t="shared" si="34"/>
        <v>14189.9224</v>
      </c>
      <c r="T201" s="44">
        <v>16.6443134</v>
      </c>
    </row>
    <row r="202" spans="17:20">
      <c r="Q202" s="44">
        <v>21100.2</v>
      </c>
      <c r="R202" s="44">
        <v>6108.5079</v>
      </c>
      <c r="S202" s="44">
        <f t="shared" si="34"/>
        <v>14991.6921</v>
      </c>
      <c r="T202" s="44">
        <v>16.798396725</v>
      </c>
    </row>
    <row r="203" spans="17:20">
      <c r="Q203" s="44">
        <v>22032.1</v>
      </c>
      <c r="R203" s="44">
        <v>6135.93985</v>
      </c>
      <c r="S203" s="44">
        <f t="shared" si="34"/>
        <v>15896.16015</v>
      </c>
      <c r="T203" s="44">
        <v>16.8738345875</v>
      </c>
    </row>
    <row r="204" spans="17:20">
      <c r="Q204" s="44">
        <v>23332.1</v>
      </c>
      <c r="R204" s="44">
        <v>6043.0139</v>
      </c>
      <c r="S204" s="44">
        <f t="shared" si="34"/>
        <v>17289.0861</v>
      </c>
      <c r="T204" s="44">
        <v>16.618288225</v>
      </c>
    </row>
    <row r="205" spans="17:20">
      <c r="Q205" s="44">
        <v>17978</v>
      </c>
      <c r="R205" s="44">
        <v>4269.775</v>
      </c>
      <c r="S205" s="44">
        <f t="shared" si="34"/>
        <v>13708.225</v>
      </c>
      <c r="T205" s="44">
        <v>11.74188125</v>
      </c>
    </row>
    <row r="206" spans="17:20">
      <c r="Q206" s="44">
        <v>18550.3</v>
      </c>
      <c r="R206" s="44">
        <v>3997.58965</v>
      </c>
      <c r="S206" s="44">
        <f t="shared" si="34"/>
        <v>14552.71035</v>
      </c>
      <c r="T206" s="44">
        <v>10.9933715375</v>
      </c>
    </row>
    <row r="207" spans="17:20">
      <c r="Q207" s="44">
        <v>22468.7</v>
      </c>
      <c r="R207" s="44">
        <v>4426.3339</v>
      </c>
      <c r="S207" s="44">
        <f t="shared" si="34"/>
        <v>18042.3661</v>
      </c>
      <c r="T207" s="44">
        <v>12.172418225</v>
      </c>
    </row>
    <row r="208" spans="17:20">
      <c r="Q208" s="44">
        <v>24554.3</v>
      </c>
      <c r="R208" s="44">
        <v>4468.8826</v>
      </c>
      <c r="S208" s="44">
        <f t="shared" si="34"/>
        <v>20085.4174</v>
      </c>
      <c r="T208" s="44">
        <v>12.28942715</v>
      </c>
    </row>
    <row r="209" spans="17:20">
      <c r="Q209" s="44">
        <v>23193.3</v>
      </c>
      <c r="R209" s="44">
        <v>3757.3146</v>
      </c>
      <c r="S209" s="44">
        <f t="shared" si="34"/>
        <v>19435.9854</v>
      </c>
      <c r="T209" s="44">
        <v>10.33261515</v>
      </c>
    </row>
    <row r="210" spans="17:20">
      <c r="Q210" s="44">
        <v>24167.4</v>
      </c>
      <c r="R210" s="44">
        <v>3697.6122</v>
      </c>
      <c r="S210" s="44">
        <f t="shared" si="34"/>
        <v>20469.7878</v>
      </c>
      <c r="T210" s="44">
        <v>10.16843355</v>
      </c>
    </row>
    <row r="211" spans="17:20">
      <c r="Q211" s="44">
        <v>24030.4</v>
      </c>
      <c r="R211" s="44">
        <v>3316.1952</v>
      </c>
      <c r="S211" s="44">
        <f t="shared" si="34"/>
        <v>20714.2048</v>
      </c>
      <c r="T211" s="44">
        <v>9.1195368</v>
      </c>
    </row>
    <row r="212" spans="17:20">
      <c r="Q212" s="44">
        <v>299.2</v>
      </c>
      <c r="R212" s="44">
        <v>113.8456</v>
      </c>
      <c r="S212" s="44">
        <f t="shared" si="34"/>
        <v>185.3544</v>
      </c>
      <c r="T212" s="44">
        <v>0.51799748</v>
      </c>
    </row>
    <row r="213" spans="17:20">
      <c r="Q213" s="44">
        <v>54109.95</v>
      </c>
      <c r="R213" s="44">
        <v>18722.0427</v>
      </c>
      <c r="S213" s="44">
        <f t="shared" si="34"/>
        <v>35387.9073</v>
      </c>
      <c r="T213" s="44">
        <v>85.185294285</v>
      </c>
    </row>
    <row r="214" spans="17:20">
      <c r="Q214" s="44">
        <v>58330.53</v>
      </c>
      <c r="R214" s="44">
        <v>19307.40543</v>
      </c>
      <c r="S214" s="44">
        <f t="shared" si="34"/>
        <v>39023.12457</v>
      </c>
      <c r="T214" s="44">
        <v>87.8486947065</v>
      </c>
    </row>
    <row r="215" spans="17:20">
      <c r="Q215" s="44">
        <v>63819.8</v>
      </c>
      <c r="R215" s="44">
        <v>20358.5162</v>
      </c>
      <c r="S215" s="44">
        <f t="shared" si="34"/>
        <v>43461.2838</v>
      </c>
      <c r="T215" s="44">
        <v>92.63124871</v>
      </c>
    </row>
    <row r="216" spans="17:20">
      <c r="Q216" s="44">
        <v>62103.9</v>
      </c>
      <c r="R216" s="44">
        <v>18569.0661</v>
      </c>
      <c r="S216" s="44">
        <f t="shared" si="34"/>
        <v>43534.8339</v>
      </c>
      <c r="T216" s="44">
        <v>84.489250755</v>
      </c>
    </row>
    <row r="217" spans="17:20">
      <c r="Q217" s="44">
        <v>60732.7</v>
      </c>
      <c r="R217" s="44">
        <v>17582.11665</v>
      </c>
      <c r="S217" s="44">
        <f t="shared" si="34"/>
        <v>43150.58335</v>
      </c>
      <c r="T217" s="44">
        <v>79.9986307575</v>
      </c>
    </row>
    <row r="218" spans="17:20">
      <c r="Q218" s="44">
        <v>61327.6</v>
      </c>
      <c r="R218" s="44">
        <v>17079.7366</v>
      </c>
      <c r="S218" s="44">
        <f t="shared" si="34"/>
        <v>44247.8634</v>
      </c>
      <c r="T218" s="44">
        <v>77.71280153</v>
      </c>
    </row>
    <row r="219" spans="17:20">
      <c r="Q219" s="44">
        <v>65520.9</v>
      </c>
      <c r="R219" s="44">
        <v>16969.9131</v>
      </c>
      <c r="S219" s="44">
        <f t="shared" si="34"/>
        <v>48550.9869</v>
      </c>
      <c r="T219" s="44">
        <v>77.213104605</v>
      </c>
    </row>
    <row r="220" spans="17:20">
      <c r="Q220" s="44">
        <v>76364.6</v>
      </c>
      <c r="R220" s="44">
        <v>18136.5925</v>
      </c>
      <c r="S220" s="44">
        <f t="shared" si="34"/>
        <v>58228.0075</v>
      </c>
      <c r="T220" s="44">
        <v>82.521495875</v>
      </c>
    </row>
    <row r="221" spans="17:20">
      <c r="Q221" s="44">
        <v>75371.8</v>
      </c>
      <c r="R221" s="44">
        <v>16242.6229</v>
      </c>
      <c r="S221" s="44">
        <f t="shared" si="34"/>
        <v>59129.1771</v>
      </c>
      <c r="T221" s="44">
        <v>73.903934195</v>
      </c>
    </row>
    <row r="222" spans="17:20">
      <c r="Q222" s="44">
        <v>78537.4</v>
      </c>
      <c r="R222" s="44">
        <v>15471.8678</v>
      </c>
      <c r="S222" s="44">
        <f t="shared" si="34"/>
        <v>63065.5322</v>
      </c>
      <c r="T222" s="44">
        <v>70.39699849</v>
      </c>
    </row>
    <row r="223" spans="17:20">
      <c r="Q223" s="44">
        <v>83642.4</v>
      </c>
      <c r="R223" s="44">
        <v>15222.9168</v>
      </c>
      <c r="S223" s="44">
        <f t="shared" si="34"/>
        <v>68419.4832</v>
      </c>
      <c r="T223" s="44">
        <v>69.26427144</v>
      </c>
    </row>
    <row r="224" spans="17:20">
      <c r="Q224" s="44">
        <v>84578.1</v>
      </c>
      <c r="R224" s="44">
        <v>13701.6522</v>
      </c>
      <c r="S224" s="44">
        <f t="shared" si="34"/>
        <v>70876.4478</v>
      </c>
      <c r="T224" s="44">
        <v>62.34251751</v>
      </c>
    </row>
    <row r="225" spans="17:20">
      <c r="Q225" s="44">
        <v>81838</v>
      </c>
      <c r="R225" s="44">
        <v>12521.214</v>
      </c>
      <c r="S225" s="44">
        <f t="shared" si="34"/>
        <v>69316.786</v>
      </c>
      <c r="T225" s="44">
        <v>56.9715237</v>
      </c>
    </row>
    <row r="226" spans="17:20">
      <c r="Q226" s="44">
        <v>90517</v>
      </c>
      <c r="R226" s="44">
        <v>12491.346</v>
      </c>
      <c r="S226" s="44">
        <f t="shared" si="34"/>
        <v>78025.654</v>
      </c>
      <c r="T226" s="44">
        <v>56.8356243</v>
      </c>
    </row>
    <row r="227" spans="17:20">
      <c r="Q227" s="44">
        <v>61307</v>
      </c>
      <c r="R227" s="44">
        <v>23327.3135</v>
      </c>
      <c r="S227" s="44">
        <f t="shared" si="34"/>
        <v>37979.6865</v>
      </c>
      <c r="T227" s="44">
        <v>95.64198535</v>
      </c>
    </row>
    <row r="228" spans="17:20">
      <c r="Q228" s="44">
        <v>62104</v>
      </c>
      <c r="R228" s="44">
        <v>21487.984</v>
      </c>
      <c r="S228" s="44">
        <f t="shared" si="34"/>
        <v>40616.016</v>
      </c>
      <c r="T228" s="44">
        <v>88.1007344</v>
      </c>
    </row>
    <row r="229" spans="17:20">
      <c r="Q229" s="44">
        <v>64642</v>
      </c>
      <c r="R229" s="44">
        <v>21396.502</v>
      </c>
      <c r="S229" s="44">
        <f t="shared" si="34"/>
        <v>43245.498</v>
      </c>
      <c r="T229" s="44">
        <v>87.7256582</v>
      </c>
    </row>
    <row r="230" spans="17:20">
      <c r="Q230" s="44">
        <v>68197.3</v>
      </c>
      <c r="R230" s="44">
        <v>21754.9387</v>
      </c>
      <c r="S230" s="44">
        <f t="shared" si="34"/>
        <v>46442.3613</v>
      </c>
      <c r="T230" s="44">
        <v>89.19524867</v>
      </c>
    </row>
    <row r="231" spans="17:20">
      <c r="Q231" s="44">
        <v>68100.2</v>
      </c>
      <c r="R231" s="44">
        <v>20361.9598</v>
      </c>
      <c r="S231" s="44">
        <f t="shared" si="34"/>
        <v>47738.2402</v>
      </c>
      <c r="T231" s="44">
        <v>83.48403518</v>
      </c>
    </row>
    <row r="232" spans="17:20">
      <c r="Q232" s="44">
        <v>68460</v>
      </c>
      <c r="R232" s="44">
        <v>19819.17</v>
      </c>
      <c r="S232" s="44">
        <f t="shared" si="34"/>
        <v>48640.83</v>
      </c>
      <c r="T232" s="44">
        <v>81.258597</v>
      </c>
    </row>
    <row r="233" spans="17:20">
      <c r="Q233" s="44">
        <v>70020</v>
      </c>
      <c r="R233" s="44">
        <v>19500.57</v>
      </c>
      <c r="S233" s="44">
        <f t="shared" si="34"/>
        <v>50519.43</v>
      </c>
      <c r="T233" s="44">
        <v>79.952337</v>
      </c>
    </row>
    <row r="234" spans="17:20">
      <c r="Q234" s="44">
        <v>71450</v>
      </c>
      <c r="R234" s="44">
        <v>18505.55</v>
      </c>
      <c r="S234" s="44">
        <f t="shared" si="34"/>
        <v>52944.45</v>
      </c>
      <c r="T234" s="44">
        <v>75.872755</v>
      </c>
    </row>
    <row r="235" spans="17:20">
      <c r="Q235" s="44">
        <v>65019.5</v>
      </c>
      <c r="R235" s="44">
        <v>15442.13125</v>
      </c>
      <c r="S235" s="44">
        <f t="shared" si="34"/>
        <v>49577.36875</v>
      </c>
      <c r="T235" s="44">
        <v>63.312738125</v>
      </c>
    </row>
    <row r="236" spans="17:20">
      <c r="Q236" s="44">
        <v>65799.7</v>
      </c>
      <c r="R236" s="44">
        <v>14179.83535</v>
      </c>
      <c r="S236" s="44">
        <f t="shared" si="34"/>
        <v>51619.86465</v>
      </c>
      <c r="T236" s="44">
        <v>58.137324935</v>
      </c>
    </row>
    <row r="237" spans="17:20">
      <c r="Q237" s="44">
        <v>69601.7</v>
      </c>
      <c r="R237" s="44">
        <v>13711.5349</v>
      </c>
      <c r="S237" s="44">
        <f t="shared" si="34"/>
        <v>55890.1651</v>
      </c>
      <c r="T237" s="44">
        <v>56.21729309</v>
      </c>
    </row>
    <row r="238" spans="17:20">
      <c r="Q238" s="44">
        <v>70436.7</v>
      </c>
      <c r="R238" s="44">
        <v>12819.4794</v>
      </c>
      <c r="S238" s="44">
        <f t="shared" si="34"/>
        <v>57617.2206</v>
      </c>
      <c r="T238" s="44">
        <v>52.55986554</v>
      </c>
    </row>
    <row r="239" spans="17:20">
      <c r="Q239" s="44">
        <v>72172.9</v>
      </c>
      <c r="R239" s="44">
        <v>11692.0098</v>
      </c>
      <c r="S239" s="44">
        <f t="shared" si="34"/>
        <v>60480.8902</v>
      </c>
      <c r="T239" s="44">
        <v>47.93724018</v>
      </c>
    </row>
    <row r="240" spans="17:20">
      <c r="Q240" s="44">
        <v>71090.3</v>
      </c>
      <c r="R240" s="44">
        <v>10876.8159</v>
      </c>
      <c r="S240" s="44">
        <f t="shared" si="34"/>
        <v>60213.4841</v>
      </c>
      <c r="T240" s="44">
        <v>44.59494519</v>
      </c>
    </row>
    <row r="241" spans="17:20">
      <c r="Q241" s="44">
        <v>60071.3</v>
      </c>
      <c r="R241" s="44">
        <v>8289.8394</v>
      </c>
      <c r="S241" s="44">
        <f t="shared" si="34"/>
        <v>51781.4606</v>
      </c>
      <c r="T241" s="44">
        <v>33.98834154</v>
      </c>
    </row>
    <row r="242" spans="17:20">
      <c r="Q242" s="44">
        <v>27828.6</v>
      </c>
      <c r="R242" s="44">
        <v>10588.7823</v>
      </c>
      <c r="S242" s="44">
        <f t="shared" si="34"/>
        <v>17239.8177</v>
      </c>
      <c r="T242" s="44">
        <v>33.354664245</v>
      </c>
    </row>
    <row r="243" spans="17:20">
      <c r="Q243" s="44">
        <v>27411.12</v>
      </c>
      <c r="R243" s="44">
        <v>9484.24752</v>
      </c>
      <c r="S243" s="44">
        <f t="shared" si="34"/>
        <v>17926.87248</v>
      </c>
      <c r="T243" s="44">
        <v>29.875379688</v>
      </c>
    </row>
    <row r="244" spans="17:20">
      <c r="Q244" s="44">
        <v>29812.34</v>
      </c>
      <c r="R244" s="44">
        <v>9867.88454</v>
      </c>
      <c r="S244" s="44">
        <f t="shared" si="34"/>
        <v>19944.45546</v>
      </c>
      <c r="T244" s="44">
        <v>31.083836301</v>
      </c>
    </row>
    <row r="245" spans="17:20">
      <c r="Q245" s="44">
        <v>32520.3</v>
      </c>
      <c r="R245" s="44">
        <v>10373.9757</v>
      </c>
      <c r="S245" s="44">
        <f t="shared" si="34"/>
        <v>22146.3243</v>
      </c>
      <c r="T245" s="44">
        <v>32.678023455</v>
      </c>
    </row>
    <row r="246" spans="17:20">
      <c r="Q246" s="44">
        <v>33105.5</v>
      </c>
      <c r="R246" s="44">
        <v>9898.5445</v>
      </c>
      <c r="S246" s="44">
        <f t="shared" si="34"/>
        <v>23206.9555</v>
      </c>
      <c r="T246" s="44">
        <v>31.180415175</v>
      </c>
    </row>
    <row r="247" spans="17:20">
      <c r="Q247" s="44">
        <v>34987.7</v>
      </c>
      <c r="R247" s="44">
        <v>10128.93915</v>
      </c>
      <c r="S247" s="44">
        <f t="shared" si="34"/>
        <v>24858.76085</v>
      </c>
      <c r="T247" s="44">
        <v>31.9061583225</v>
      </c>
    </row>
    <row r="248" spans="17:20">
      <c r="Q248" s="44">
        <v>35098.4</v>
      </c>
      <c r="R248" s="44">
        <v>9774.9044</v>
      </c>
      <c r="S248" s="44">
        <f t="shared" si="34"/>
        <v>25323.4956</v>
      </c>
      <c r="T248" s="44">
        <v>30.79094886</v>
      </c>
    </row>
    <row r="249" spans="17:20">
      <c r="Q249" s="44">
        <v>33167.9</v>
      </c>
      <c r="R249" s="44">
        <v>8590.4861</v>
      </c>
      <c r="S249" s="44">
        <f t="shared" si="34"/>
        <v>24577.4139</v>
      </c>
      <c r="T249" s="44">
        <v>27.060031215</v>
      </c>
    </row>
    <row r="250" spans="17:20">
      <c r="Q250" s="44">
        <v>34160.3</v>
      </c>
      <c r="R250" s="44">
        <v>8113.07125</v>
      </c>
      <c r="S250" s="44">
        <f t="shared" si="34"/>
        <v>26047.22875</v>
      </c>
      <c r="T250" s="44">
        <v>25.5561744375</v>
      </c>
    </row>
    <row r="251" spans="17:20">
      <c r="Q251" s="44">
        <v>34706.9</v>
      </c>
      <c r="R251" s="44">
        <v>7479.33695</v>
      </c>
      <c r="S251" s="44">
        <f t="shared" si="34"/>
        <v>27227.56305</v>
      </c>
      <c r="T251" s="44">
        <v>23.5599113925</v>
      </c>
    </row>
    <row r="252" spans="17:20">
      <c r="Q252" s="44">
        <v>36214.9</v>
      </c>
      <c r="R252" s="44">
        <v>7134.3353</v>
      </c>
      <c r="S252" s="44">
        <f t="shared" si="34"/>
        <v>29080.5647</v>
      </c>
      <c r="T252" s="44">
        <v>22.473156195</v>
      </c>
    </row>
    <row r="253" spans="17:20">
      <c r="Q253" s="44">
        <v>38290</v>
      </c>
      <c r="R253" s="44">
        <v>6968.78</v>
      </c>
      <c r="S253" s="44">
        <f t="shared" si="34"/>
        <v>31321.22</v>
      </c>
      <c r="T253" s="44">
        <v>21.951657</v>
      </c>
    </row>
    <row r="254" spans="17:20">
      <c r="Q254" s="44">
        <v>41653.5</v>
      </c>
      <c r="R254" s="44">
        <v>6747.867</v>
      </c>
      <c r="S254" s="44">
        <f t="shared" si="34"/>
        <v>34905.633</v>
      </c>
      <c r="T254" s="44">
        <v>21.25578105</v>
      </c>
    </row>
    <row r="255" spans="17:20">
      <c r="Q255" s="44">
        <v>41195.3</v>
      </c>
      <c r="R255" s="44">
        <v>6302.8809</v>
      </c>
      <c r="S255" s="44">
        <f t="shared" si="34"/>
        <v>34892.4191</v>
      </c>
      <c r="T255" s="44">
        <v>19.854074835</v>
      </c>
    </row>
    <row r="256" spans="17:20">
      <c r="Q256" s="44">
        <v>39704</v>
      </c>
      <c r="R256" s="44">
        <v>5479.152</v>
      </c>
      <c r="S256" s="44">
        <f t="shared" si="34"/>
        <v>34224.848</v>
      </c>
      <c r="T256" s="44">
        <v>17.2593288</v>
      </c>
    </row>
    <row r="257" spans="17:20">
      <c r="Q257" s="44">
        <v>27100</v>
      </c>
      <c r="R257" s="44">
        <v>10311.55</v>
      </c>
      <c r="S257" s="44">
        <f t="shared" si="34"/>
        <v>16788.45</v>
      </c>
      <c r="T257" s="44">
        <v>30.93465</v>
      </c>
    </row>
    <row r="258" spans="17:20">
      <c r="Q258" s="44">
        <v>27262.6</v>
      </c>
      <c r="R258" s="44">
        <v>9432.8596</v>
      </c>
      <c r="S258" s="44">
        <f t="shared" ref="S258:S321" si="35">Q258-R258</f>
        <v>17829.7404</v>
      </c>
      <c r="T258" s="44">
        <v>28.2985788</v>
      </c>
    </row>
    <row r="259" spans="17:20">
      <c r="Q259" s="44">
        <v>27563.8</v>
      </c>
      <c r="R259" s="44">
        <v>9123.6178</v>
      </c>
      <c r="S259" s="44">
        <f t="shared" si="35"/>
        <v>18440.1822</v>
      </c>
      <c r="T259" s="44">
        <v>27.3708534</v>
      </c>
    </row>
    <row r="260" spans="17:20">
      <c r="Q260" s="44">
        <v>29023.4</v>
      </c>
      <c r="R260" s="44">
        <v>9258.4646</v>
      </c>
      <c r="S260" s="44">
        <f t="shared" si="35"/>
        <v>19764.9354</v>
      </c>
      <c r="T260" s="44">
        <v>27.7753938</v>
      </c>
    </row>
    <row r="261" spans="17:20">
      <c r="Q261" s="44">
        <v>29920.5</v>
      </c>
      <c r="R261" s="44">
        <v>8946.2295</v>
      </c>
      <c r="S261" s="44">
        <f t="shared" si="35"/>
        <v>20974.2705</v>
      </c>
      <c r="T261" s="44">
        <v>26.8386885</v>
      </c>
    </row>
    <row r="262" spans="17:20">
      <c r="Q262" s="44">
        <v>31024.6</v>
      </c>
      <c r="R262" s="44">
        <v>8981.6217</v>
      </c>
      <c r="S262" s="44">
        <f t="shared" si="35"/>
        <v>22042.9783</v>
      </c>
      <c r="T262" s="44">
        <v>26.9448651</v>
      </c>
    </row>
    <row r="263" spans="17:20">
      <c r="Q263" s="44">
        <v>32105.8</v>
      </c>
      <c r="R263" s="44">
        <v>8941.4653</v>
      </c>
      <c r="S263" s="44">
        <f t="shared" si="35"/>
        <v>23164.3347</v>
      </c>
      <c r="T263" s="44">
        <v>26.8243959</v>
      </c>
    </row>
    <row r="264" spans="17:20">
      <c r="Q264" s="44">
        <v>33101.1</v>
      </c>
      <c r="R264" s="44">
        <v>8573.1849</v>
      </c>
      <c r="S264" s="44">
        <f t="shared" si="35"/>
        <v>24527.9151</v>
      </c>
      <c r="T264" s="44">
        <v>25.7195547</v>
      </c>
    </row>
    <row r="265" spans="17:20">
      <c r="Q265" s="44">
        <v>33012.8</v>
      </c>
      <c r="R265" s="44">
        <v>7840.54</v>
      </c>
      <c r="S265" s="44">
        <f t="shared" si="35"/>
        <v>25172.26</v>
      </c>
      <c r="T265" s="44">
        <v>23.52162</v>
      </c>
    </row>
    <row r="266" spans="17:20">
      <c r="Q266" s="44">
        <v>32616</v>
      </c>
      <c r="R266" s="44">
        <v>7028.748</v>
      </c>
      <c r="S266" s="44">
        <f t="shared" si="35"/>
        <v>25587.252</v>
      </c>
      <c r="T266" s="44">
        <v>21.086244</v>
      </c>
    </row>
    <row r="267" spans="17:20">
      <c r="Q267" s="44">
        <v>36333.2</v>
      </c>
      <c r="R267" s="44">
        <v>7157.6404</v>
      </c>
      <c r="S267" s="44">
        <f t="shared" si="35"/>
        <v>29175.5596</v>
      </c>
      <c r="T267" s="44">
        <v>21.4729212</v>
      </c>
    </row>
    <row r="268" spans="17:20">
      <c r="Q268" s="44">
        <v>37688.5</v>
      </c>
      <c r="R268" s="44">
        <v>6859.307</v>
      </c>
      <c r="S268" s="44">
        <f t="shared" si="35"/>
        <v>30829.193</v>
      </c>
      <c r="T268" s="44">
        <v>20.577921</v>
      </c>
    </row>
    <row r="269" spans="17:20">
      <c r="Q269" s="44">
        <v>37456.1</v>
      </c>
      <c r="R269" s="44">
        <v>6067.8882</v>
      </c>
      <c r="S269" s="44">
        <f t="shared" si="35"/>
        <v>31388.2118</v>
      </c>
      <c r="T269" s="44">
        <v>18.2036646</v>
      </c>
    </row>
    <row r="270" spans="17:20">
      <c r="Q270" s="44">
        <v>36332.4</v>
      </c>
      <c r="R270" s="44">
        <v>5558.8572</v>
      </c>
      <c r="S270" s="44">
        <f t="shared" si="35"/>
        <v>30773.5428</v>
      </c>
      <c r="T270" s="44">
        <v>16.6765716</v>
      </c>
    </row>
    <row r="271" spans="17:20">
      <c r="Q271" s="44">
        <v>36865.6</v>
      </c>
      <c r="R271" s="44">
        <v>5087.4528</v>
      </c>
      <c r="S271" s="44">
        <f t="shared" si="35"/>
        <v>31778.1472</v>
      </c>
      <c r="T271" s="44">
        <v>15.2623584</v>
      </c>
    </row>
    <row r="272" spans="17:20">
      <c r="Q272" s="44">
        <v>37490.5</v>
      </c>
      <c r="R272" s="44">
        <v>14265.13525</v>
      </c>
      <c r="S272" s="44">
        <f t="shared" si="35"/>
        <v>23225.36475</v>
      </c>
      <c r="T272" s="44">
        <v>42.0821489875</v>
      </c>
    </row>
    <row r="273" spans="17:20">
      <c r="Q273" s="44">
        <v>38416.48</v>
      </c>
      <c r="R273" s="44">
        <v>13292.10208</v>
      </c>
      <c r="S273" s="44">
        <f t="shared" si="35"/>
        <v>25124.37792</v>
      </c>
      <c r="T273" s="44">
        <v>39.211701136</v>
      </c>
    </row>
    <row r="274" spans="17:20">
      <c r="Q274" s="44">
        <v>36998.91</v>
      </c>
      <c r="R274" s="44">
        <v>12246.63921</v>
      </c>
      <c r="S274" s="44">
        <f t="shared" si="35"/>
        <v>24752.27079</v>
      </c>
      <c r="T274" s="44">
        <v>36.1275856695</v>
      </c>
    </row>
    <row r="275" spans="17:20">
      <c r="Q275" s="44">
        <v>35605.4</v>
      </c>
      <c r="R275" s="44">
        <v>11358.1226</v>
      </c>
      <c r="S275" s="44">
        <f t="shared" si="35"/>
        <v>24247.2774</v>
      </c>
      <c r="T275" s="44">
        <v>33.50646167</v>
      </c>
    </row>
    <row r="276" spans="17:20">
      <c r="Q276" s="44">
        <v>32262.1</v>
      </c>
      <c r="R276" s="44">
        <v>9646.3679</v>
      </c>
      <c r="S276" s="44">
        <f t="shared" si="35"/>
        <v>22615.7321</v>
      </c>
      <c r="T276" s="44">
        <v>28.456785305</v>
      </c>
    </row>
    <row r="277" spans="17:20">
      <c r="Q277" s="44">
        <v>32971.8</v>
      </c>
      <c r="R277" s="44">
        <v>9545.3361</v>
      </c>
      <c r="S277" s="44">
        <f t="shared" si="35"/>
        <v>23426.4639</v>
      </c>
      <c r="T277" s="44">
        <v>28.158741495</v>
      </c>
    </row>
    <row r="278" spans="17:20">
      <c r="Q278" s="44">
        <v>32457.5</v>
      </c>
      <c r="R278" s="44">
        <v>9039.41375</v>
      </c>
      <c r="S278" s="44">
        <f t="shared" si="35"/>
        <v>23418.08625</v>
      </c>
      <c r="T278" s="44">
        <v>26.6662705625</v>
      </c>
    </row>
    <row r="279" spans="17:20">
      <c r="Q279" s="44">
        <v>32412</v>
      </c>
      <c r="R279" s="44">
        <v>8394.708</v>
      </c>
      <c r="S279" s="44">
        <f t="shared" si="35"/>
        <v>24017.292</v>
      </c>
      <c r="T279" s="44">
        <v>24.7643886</v>
      </c>
    </row>
    <row r="280" spans="17:20">
      <c r="Q280" s="44">
        <v>37692.1</v>
      </c>
      <c r="R280" s="44">
        <v>8951.87375</v>
      </c>
      <c r="S280" s="44">
        <f t="shared" si="35"/>
        <v>28740.22625</v>
      </c>
      <c r="T280" s="44">
        <v>26.4080275625</v>
      </c>
    </row>
    <row r="281" spans="17:20">
      <c r="Q281" s="44">
        <v>37635.6</v>
      </c>
      <c r="R281" s="44">
        <v>8110.4718</v>
      </c>
      <c r="S281" s="44">
        <f t="shared" si="35"/>
        <v>29525.1282</v>
      </c>
      <c r="T281" s="44">
        <v>23.92589181</v>
      </c>
    </row>
    <row r="282" spans="17:20">
      <c r="Q282" s="44">
        <v>40089.4</v>
      </c>
      <c r="R282" s="44">
        <v>7897.6118</v>
      </c>
      <c r="S282" s="44">
        <f t="shared" si="35"/>
        <v>32191.7882</v>
      </c>
      <c r="T282" s="44">
        <v>23.29795481</v>
      </c>
    </row>
    <row r="283" spans="17:20">
      <c r="Q283" s="44">
        <v>40340.1</v>
      </c>
      <c r="R283" s="44">
        <v>7341.8982</v>
      </c>
      <c r="S283" s="44">
        <f t="shared" si="35"/>
        <v>32998.2018</v>
      </c>
      <c r="T283" s="44">
        <v>21.65859969</v>
      </c>
    </row>
    <row r="284" spans="17:20">
      <c r="Q284" s="44">
        <v>39370.4</v>
      </c>
      <c r="R284" s="44">
        <v>6378.0048</v>
      </c>
      <c r="S284" s="44">
        <f t="shared" si="35"/>
        <v>32992.3952</v>
      </c>
      <c r="T284" s="44">
        <v>18.81511416</v>
      </c>
    </row>
    <row r="285" spans="17:20">
      <c r="Q285" s="44">
        <v>38779.8</v>
      </c>
      <c r="R285" s="44">
        <v>5933.3094</v>
      </c>
      <c r="S285" s="44">
        <f t="shared" si="35"/>
        <v>32846.4906</v>
      </c>
      <c r="T285" s="44">
        <v>17.50326273</v>
      </c>
    </row>
    <row r="286" spans="17:20">
      <c r="Q286" s="44">
        <v>40231.5</v>
      </c>
      <c r="R286" s="44">
        <v>5551.947</v>
      </c>
      <c r="S286" s="44">
        <f t="shared" si="35"/>
        <v>34679.553</v>
      </c>
      <c r="T286" s="44">
        <v>16.37824365</v>
      </c>
    </row>
    <row r="287" spans="17:20">
      <c r="Q287" s="44">
        <v>28180</v>
      </c>
      <c r="R287" s="44">
        <v>10722.49</v>
      </c>
      <c r="S287" s="44">
        <f t="shared" si="35"/>
        <v>17457.51</v>
      </c>
      <c r="T287" s="44">
        <v>29.4868475</v>
      </c>
    </row>
    <row r="288" spans="17:20">
      <c r="Q288" s="44">
        <v>28501.25</v>
      </c>
      <c r="R288" s="44">
        <v>9861.4325</v>
      </c>
      <c r="S288" s="44">
        <f t="shared" si="35"/>
        <v>18639.8175</v>
      </c>
      <c r="T288" s="44">
        <v>27.118939375</v>
      </c>
    </row>
    <row r="289" spans="17:20">
      <c r="Q289" s="44">
        <v>30282.63</v>
      </c>
      <c r="R289" s="44">
        <v>10023.55053</v>
      </c>
      <c r="S289" s="44">
        <f t="shared" si="35"/>
        <v>20259.07947</v>
      </c>
      <c r="T289" s="44">
        <v>27.5647639575</v>
      </c>
    </row>
    <row r="290" spans="17:20">
      <c r="Q290" s="44">
        <v>31202.6</v>
      </c>
      <c r="R290" s="44">
        <v>9953.6294</v>
      </c>
      <c r="S290" s="44">
        <f t="shared" si="35"/>
        <v>21248.9706</v>
      </c>
      <c r="T290" s="44">
        <v>27.37248085</v>
      </c>
    </row>
    <row r="291" spans="17:20">
      <c r="Q291" s="44">
        <v>30625.4</v>
      </c>
      <c r="R291" s="44">
        <v>9156.9946</v>
      </c>
      <c r="S291" s="44">
        <f t="shared" si="35"/>
        <v>21468.4054</v>
      </c>
      <c r="T291" s="44">
        <v>25.18173515</v>
      </c>
    </row>
    <row r="292" spans="17:20">
      <c r="Q292" s="44">
        <v>30656</v>
      </c>
      <c r="R292" s="44">
        <v>8874.912</v>
      </c>
      <c r="S292" s="44">
        <f t="shared" si="35"/>
        <v>21781.088</v>
      </c>
      <c r="T292" s="44">
        <v>24.406008</v>
      </c>
    </row>
    <row r="293" spans="17:20">
      <c r="Q293" s="44">
        <v>31330.4</v>
      </c>
      <c r="R293" s="44">
        <v>8725.5164</v>
      </c>
      <c r="S293" s="44">
        <f t="shared" si="35"/>
        <v>22604.8836</v>
      </c>
      <c r="T293" s="44">
        <v>23.9951701</v>
      </c>
    </row>
    <row r="294" spans="17:20">
      <c r="Q294" s="44">
        <v>30860.5</v>
      </c>
      <c r="R294" s="44">
        <v>7992.8695</v>
      </c>
      <c r="S294" s="44">
        <f t="shared" si="35"/>
        <v>22867.6305</v>
      </c>
      <c r="T294" s="44">
        <v>21.980391125</v>
      </c>
    </row>
    <row r="295" spans="17:20">
      <c r="Q295" s="44">
        <v>32712.1</v>
      </c>
      <c r="R295" s="44">
        <v>7769.12375</v>
      </c>
      <c r="S295" s="44">
        <f t="shared" si="35"/>
        <v>24942.97625</v>
      </c>
      <c r="T295" s="44">
        <v>21.3650903125</v>
      </c>
    </row>
    <row r="296" spans="17:20">
      <c r="Q296" s="44">
        <v>33300.9</v>
      </c>
      <c r="R296" s="44">
        <v>7176.34395</v>
      </c>
      <c r="S296" s="44">
        <f t="shared" si="35"/>
        <v>26124.55605</v>
      </c>
      <c r="T296" s="44">
        <v>19.7349458625</v>
      </c>
    </row>
    <row r="297" spans="17:20">
      <c r="Q297" s="44">
        <v>38296.1</v>
      </c>
      <c r="R297" s="44">
        <v>7544.3317</v>
      </c>
      <c r="S297" s="44">
        <f t="shared" si="35"/>
        <v>30751.7683</v>
      </c>
      <c r="T297" s="44">
        <v>20.746912175</v>
      </c>
    </row>
    <row r="298" spans="17:20">
      <c r="Q298" s="44">
        <v>37932.3</v>
      </c>
      <c r="R298" s="44">
        <v>6903.6786</v>
      </c>
      <c r="S298" s="44">
        <f t="shared" si="35"/>
        <v>31028.6214</v>
      </c>
      <c r="T298" s="44">
        <v>18.98511615</v>
      </c>
    </row>
    <row r="299" spans="17:20">
      <c r="Q299" s="44">
        <v>36483.2</v>
      </c>
      <c r="R299" s="44">
        <v>5910.2784</v>
      </c>
      <c r="S299" s="44">
        <f t="shared" si="35"/>
        <v>30572.9216</v>
      </c>
      <c r="T299" s="44">
        <v>16.2532656</v>
      </c>
    </row>
    <row r="300" spans="17:20">
      <c r="Q300" s="44">
        <v>35534.7</v>
      </c>
      <c r="R300" s="44">
        <v>5436.8091</v>
      </c>
      <c r="S300" s="44">
        <f t="shared" si="35"/>
        <v>30097.8909</v>
      </c>
      <c r="T300" s="44">
        <v>14.951225025</v>
      </c>
    </row>
    <row r="301" spans="17:20">
      <c r="Q301" s="44">
        <v>34324.4</v>
      </c>
      <c r="R301" s="44">
        <v>4736.7672</v>
      </c>
      <c r="S301" s="44">
        <f t="shared" si="35"/>
        <v>29587.6328</v>
      </c>
      <c r="T301" s="44">
        <v>13.0261098</v>
      </c>
    </row>
    <row r="302" spans="17:20">
      <c r="Q302" s="44">
        <v>61.5</v>
      </c>
      <c r="R302" s="44">
        <v>23.40075</v>
      </c>
      <c r="S302" s="44">
        <f t="shared" si="35"/>
        <v>38.09925</v>
      </c>
      <c r="T302" s="44">
        <v>0.0468015</v>
      </c>
    </row>
    <row r="303" spans="17:20">
      <c r="Q303" s="44">
        <v>4398.59</v>
      </c>
      <c r="R303" s="44">
        <v>1521.91214</v>
      </c>
      <c r="S303" s="44">
        <f t="shared" si="35"/>
        <v>2876.67786</v>
      </c>
      <c r="T303" s="44">
        <v>3.04382428</v>
      </c>
    </row>
    <row r="304" spans="17:20">
      <c r="Q304" s="44">
        <v>4666.69</v>
      </c>
      <c r="R304" s="44">
        <v>1544.67439</v>
      </c>
      <c r="S304" s="44">
        <f t="shared" si="35"/>
        <v>3122.01561</v>
      </c>
      <c r="T304" s="44">
        <v>3.08934878</v>
      </c>
    </row>
    <row r="305" spans="17:20">
      <c r="Q305" s="44">
        <v>5233.7</v>
      </c>
      <c r="R305" s="44">
        <v>1669.5503</v>
      </c>
      <c r="S305" s="44">
        <f t="shared" si="35"/>
        <v>3564.1497</v>
      </c>
      <c r="T305" s="44">
        <v>3.3391006</v>
      </c>
    </row>
    <row r="306" spans="17:20">
      <c r="Q306" s="44">
        <v>5270.3</v>
      </c>
      <c r="R306" s="44">
        <v>1575.8197</v>
      </c>
      <c r="S306" s="44">
        <f t="shared" si="35"/>
        <v>3694.4803</v>
      </c>
      <c r="T306" s="44">
        <v>3.1516394</v>
      </c>
    </row>
    <row r="307" spans="17:20">
      <c r="Q307" s="44">
        <v>5643.2</v>
      </c>
      <c r="R307" s="44">
        <v>1633.7064</v>
      </c>
      <c r="S307" s="44">
        <f t="shared" si="35"/>
        <v>4009.4936</v>
      </c>
      <c r="T307" s="44">
        <v>3.2674128</v>
      </c>
    </row>
    <row r="308" spans="17:20">
      <c r="Q308" s="44">
        <v>5253.7</v>
      </c>
      <c r="R308" s="44">
        <v>1463.15545</v>
      </c>
      <c r="S308" s="44">
        <f t="shared" si="35"/>
        <v>3790.54455</v>
      </c>
      <c r="T308" s="44">
        <v>2.9263109</v>
      </c>
    </row>
    <row r="309" spans="17:20">
      <c r="Q309" s="44">
        <v>5112.6</v>
      </c>
      <c r="R309" s="44">
        <v>1324.1634</v>
      </c>
      <c r="S309" s="44">
        <f t="shared" si="35"/>
        <v>3788.4366</v>
      </c>
      <c r="T309" s="44">
        <v>2.6483268</v>
      </c>
    </row>
    <row r="310" spans="17:20">
      <c r="Q310" s="44">
        <v>5617.2</v>
      </c>
      <c r="R310" s="44">
        <v>1334.085</v>
      </c>
      <c r="S310" s="44">
        <f t="shared" si="35"/>
        <v>4283.115</v>
      </c>
      <c r="T310" s="44">
        <v>2.66817</v>
      </c>
    </row>
    <row r="311" spans="17:20">
      <c r="Q311" s="44">
        <v>5316.8</v>
      </c>
      <c r="R311" s="44">
        <v>1145.7704</v>
      </c>
      <c r="S311" s="44">
        <f t="shared" si="35"/>
        <v>4171.0296</v>
      </c>
      <c r="T311" s="44">
        <v>2.2915408</v>
      </c>
    </row>
    <row r="312" spans="17:20">
      <c r="Q312" s="44">
        <v>6109.6</v>
      </c>
      <c r="R312" s="44">
        <v>1203.5912</v>
      </c>
      <c r="S312" s="44">
        <f t="shared" si="35"/>
        <v>4906.0088</v>
      </c>
      <c r="T312" s="44">
        <v>2.4071824</v>
      </c>
    </row>
    <row r="313" spans="17:20">
      <c r="Q313" s="44">
        <v>4652.9</v>
      </c>
      <c r="R313" s="44">
        <v>846.8278</v>
      </c>
      <c r="S313" s="44">
        <f t="shared" si="35"/>
        <v>3806.0722</v>
      </c>
      <c r="T313" s="44">
        <v>1.6936556</v>
      </c>
    </row>
    <row r="314" spans="17:20">
      <c r="Q314" s="44">
        <v>4512.4</v>
      </c>
      <c r="R314" s="44">
        <v>731.0088</v>
      </c>
      <c r="S314" s="44">
        <f t="shared" si="35"/>
        <v>3781.3912</v>
      </c>
      <c r="T314" s="44">
        <v>1.4620176</v>
      </c>
    </row>
    <row r="315" spans="17:20">
      <c r="Q315" s="44">
        <v>5604.4</v>
      </c>
      <c r="R315" s="44">
        <v>857.4732</v>
      </c>
      <c r="S315" s="44">
        <f t="shared" si="35"/>
        <v>4746.9268</v>
      </c>
      <c r="T315" s="44">
        <v>1.7149464</v>
      </c>
    </row>
    <row r="316" spans="17:20">
      <c r="Q316" s="44">
        <v>5086</v>
      </c>
      <c r="R316" s="44">
        <v>701.868</v>
      </c>
      <c r="S316" s="44">
        <f t="shared" si="35"/>
        <v>4384.132</v>
      </c>
      <c r="T316" s="44">
        <v>1.403736</v>
      </c>
    </row>
    <row r="317" spans="17:20">
      <c r="Q317" s="44">
        <v>10813.3</v>
      </c>
      <c r="R317" s="44">
        <v>4114.46065</v>
      </c>
      <c r="S317" s="44">
        <f t="shared" si="35"/>
        <v>6698.83935</v>
      </c>
      <c r="T317" s="44">
        <v>5.348798845</v>
      </c>
    </row>
    <row r="318" spans="17:20">
      <c r="Q318" s="44">
        <v>10883.57</v>
      </c>
      <c r="R318" s="44">
        <v>3765.71522</v>
      </c>
      <c r="S318" s="44">
        <f t="shared" si="35"/>
        <v>7117.85478</v>
      </c>
      <c r="T318" s="44">
        <v>4.895429786</v>
      </c>
    </row>
    <row r="319" spans="17:20">
      <c r="Q319" s="44">
        <v>11627.47</v>
      </c>
      <c r="R319" s="44">
        <v>3848.69257</v>
      </c>
      <c r="S319" s="44">
        <f t="shared" si="35"/>
        <v>7778.77743</v>
      </c>
      <c r="T319" s="44">
        <v>5.003300341</v>
      </c>
    </row>
    <row r="320" spans="17:20">
      <c r="Q320" s="44">
        <v>12577.7</v>
      </c>
      <c r="R320" s="44">
        <v>4012.2863</v>
      </c>
      <c r="S320" s="44">
        <f t="shared" si="35"/>
        <v>8565.4137</v>
      </c>
      <c r="T320" s="44">
        <v>5.21597219</v>
      </c>
    </row>
    <row r="321" spans="17:20">
      <c r="Q321" s="44">
        <v>12921.6</v>
      </c>
      <c r="R321" s="44">
        <v>3863.5584</v>
      </c>
      <c r="S321" s="44">
        <f t="shared" si="35"/>
        <v>9058.0416</v>
      </c>
      <c r="T321" s="44">
        <v>5.02262592</v>
      </c>
    </row>
    <row r="322" spans="17:20">
      <c r="Q322" s="44">
        <v>13169.1</v>
      </c>
      <c r="R322" s="44">
        <v>3812.45445</v>
      </c>
      <c r="S322" s="44">
        <f t="shared" ref="S322:S385" si="36">Q322-R322</f>
        <v>9356.64555</v>
      </c>
      <c r="T322" s="44">
        <v>4.956190785</v>
      </c>
    </row>
    <row r="323" spans="17:20">
      <c r="Q323" s="44">
        <v>13678.9</v>
      </c>
      <c r="R323" s="44">
        <v>3809.57365</v>
      </c>
      <c r="S323" s="44">
        <f t="shared" si="36"/>
        <v>9869.32635</v>
      </c>
      <c r="T323" s="44">
        <v>4.952445745</v>
      </c>
    </row>
    <row r="324" spans="17:20">
      <c r="Q324" s="44">
        <v>14073</v>
      </c>
      <c r="R324" s="44">
        <v>3644.907</v>
      </c>
      <c r="S324" s="44">
        <f t="shared" si="36"/>
        <v>10428.093</v>
      </c>
      <c r="T324" s="44">
        <v>4.7383791</v>
      </c>
    </row>
    <row r="325" spans="17:20">
      <c r="Q325" s="44">
        <v>11554.8</v>
      </c>
      <c r="R325" s="44">
        <v>2744.265</v>
      </c>
      <c r="S325" s="44">
        <f t="shared" si="36"/>
        <v>8810.535</v>
      </c>
      <c r="T325" s="44">
        <v>3.5675445</v>
      </c>
    </row>
    <row r="326" spans="17:20">
      <c r="Q326" s="44">
        <v>11678.5</v>
      </c>
      <c r="R326" s="44">
        <v>2516.71675</v>
      </c>
      <c r="S326" s="44">
        <f t="shared" si="36"/>
        <v>9161.78325</v>
      </c>
      <c r="T326" s="44">
        <v>3.271731775</v>
      </c>
    </row>
    <row r="327" spans="17:20">
      <c r="Q327" s="44">
        <v>11826.8</v>
      </c>
      <c r="R327" s="44">
        <v>2329.8796</v>
      </c>
      <c r="S327" s="44">
        <f t="shared" si="36"/>
        <v>9496.9204</v>
      </c>
      <c r="T327" s="44">
        <v>3.02884348</v>
      </c>
    </row>
    <row r="328" spans="17:20">
      <c r="Q328" s="44">
        <v>12383</v>
      </c>
      <c r="R328" s="44">
        <v>2253.706</v>
      </c>
      <c r="S328" s="44">
        <f t="shared" si="36"/>
        <v>10129.294</v>
      </c>
      <c r="T328" s="44">
        <v>2.9298178</v>
      </c>
    </row>
    <row r="329" spans="17:20">
      <c r="Q329" s="44">
        <v>12049.8</v>
      </c>
      <c r="R329" s="44">
        <v>1952.0676</v>
      </c>
      <c r="S329" s="44">
        <f t="shared" si="36"/>
        <v>10097.7324</v>
      </c>
      <c r="T329" s="44">
        <v>2.53768788</v>
      </c>
    </row>
    <row r="330" spans="17:20">
      <c r="Q330" s="44">
        <v>12180.2</v>
      </c>
      <c r="R330" s="44">
        <v>1863.5706</v>
      </c>
      <c r="S330" s="44">
        <f t="shared" si="36"/>
        <v>10316.6294</v>
      </c>
      <c r="T330" s="44">
        <v>2.42264178</v>
      </c>
    </row>
    <row r="331" spans="17:20">
      <c r="Q331" s="44">
        <v>12436.2</v>
      </c>
      <c r="R331" s="44">
        <v>1716.1956</v>
      </c>
      <c r="S331" s="44">
        <f t="shared" si="36"/>
        <v>10720.0044</v>
      </c>
      <c r="T331" s="44">
        <v>2.23105428</v>
      </c>
    </row>
    <row r="332" spans="17:20">
      <c r="Q332" s="44">
        <v>39776.6</v>
      </c>
      <c r="R332" s="44">
        <v>15134.9963</v>
      </c>
      <c r="S332" s="44">
        <f t="shared" si="36"/>
        <v>24641.6037</v>
      </c>
      <c r="T332" s="44">
        <v>19.67549519</v>
      </c>
    </row>
    <row r="333" spans="17:20">
      <c r="Q333" s="44">
        <v>39577.76</v>
      </c>
      <c r="R333" s="44">
        <v>13693.90496</v>
      </c>
      <c r="S333" s="44">
        <f t="shared" si="36"/>
        <v>25883.85504</v>
      </c>
      <c r="T333" s="44">
        <v>17.802076448</v>
      </c>
    </row>
    <row r="334" spans="17:20">
      <c r="Q334" s="44">
        <v>37519.75</v>
      </c>
      <c r="R334" s="44">
        <v>12419.03725</v>
      </c>
      <c r="S334" s="44">
        <f t="shared" si="36"/>
        <v>25100.71275</v>
      </c>
      <c r="T334" s="44">
        <v>16.144748425</v>
      </c>
    </row>
    <row r="335" spans="17:20">
      <c r="Q335" s="44">
        <v>36019</v>
      </c>
      <c r="R335" s="44">
        <v>11490.061</v>
      </c>
      <c r="S335" s="44">
        <f t="shared" si="36"/>
        <v>24528.939</v>
      </c>
      <c r="T335" s="44">
        <v>14.9370793</v>
      </c>
    </row>
    <row r="336" spans="17:20">
      <c r="Q336" s="44">
        <v>35789.5</v>
      </c>
      <c r="R336" s="44">
        <v>10701.0605</v>
      </c>
      <c r="S336" s="44">
        <f t="shared" si="36"/>
        <v>25088.4395</v>
      </c>
      <c r="T336" s="44">
        <v>13.91137865</v>
      </c>
    </row>
    <row r="337" spans="17:20">
      <c r="Q337" s="44">
        <v>37042.1</v>
      </c>
      <c r="R337" s="44">
        <v>10723.68795</v>
      </c>
      <c r="S337" s="44">
        <f t="shared" si="36"/>
        <v>26318.41205</v>
      </c>
      <c r="T337" s="44">
        <v>13.940794335</v>
      </c>
    </row>
    <row r="338" spans="17:20">
      <c r="Q338" s="44">
        <v>39496.1</v>
      </c>
      <c r="R338" s="44">
        <v>10999.66385</v>
      </c>
      <c r="S338" s="44">
        <f t="shared" si="36"/>
        <v>28496.43615</v>
      </c>
      <c r="T338" s="44">
        <v>14.299563005</v>
      </c>
    </row>
    <row r="339" spans="17:20">
      <c r="Q339" s="44">
        <v>38350.7</v>
      </c>
      <c r="R339" s="44">
        <v>9932.8313</v>
      </c>
      <c r="S339" s="44">
        <f t="shared" si="36"/>
        <v>28417.8687</v>
      </c>
      <c r="T339" s="44">
        <v>12.91268069</v>
      </c>
    </row>
    <row r="340" spans="17:20">
      <c r="Q340" s="44">
        <v>36619.2</v>
      </c>
      <c r="R340" s="44">
        <v>8697.06</v>
      </c>
      <c r="S340" s="44">
        <f t="shared" si="36"/>
        <v>27922.14</v>
      </c>
      <c r="T340" s="44">
        <v>11.306178</v>
      </c>
    </row>
    <row r="341" spans="17:20">
      <c r="Q341" s="44">
        <v>38440.7</v>
      </c>
      <c r="R341" s="44">
        <v>8283.97085</v>
      </c>
      <c r="S341" s="44">
        <f t="shared" si="36"/>
        <v>30156.72915</v>
      </c>
      <c r="T341" s="44">
        <v>10.769162105</v>
      </c>
    </row>
    <row r="342" spans="17:20">
      <c r="Q342" s="44">
        <v>43949.4</v>
      </c>
      <c r="R342" s="44">
        <v>8658.0318</v>
      </c>
      <c r="S342" s="44">
        <f t="shared" si="36"/>
        <v>35291.3682</v>
      </c>
      <c r="T342" s="44">
        <v>11.25544134</v>
      </c>
    </row>
    <row r="343" spans="17:20">
      <c r="Q343" s="44">
        <v>43406.2</v>
      </c>
      <c r="R343" s="44">
        <v>7899.9284</v>
      </c>
      <c r="S343" s="44">
        <f t="shared" si="36"/>
        <v>35506.2716</v>
      </c>
      <c r="T343" s="44">
        <v>10.26990692</v>
      </c>
    </row>
    <row r="344" spans="17:20">
      <c r="Q344" s="44">
        <v>45682.6</v>
      </c>
      <c r="R344" s="44">
        <v>7400.58119999999</v>
      </c>
      <c r="S344" s="44">
        <f t="shared" si="36"/>
        <v>38282.0188</v>
      </c>
      <c r="T344" s="44">
        <v>9.62075555999999</v>
      </c>
    </row>
    <row r="345" spans="17:20">
      <c r="Q345" s="44">
        <v>45473.7</v>
      </c>
      <c r="R345" s="44">
        <v>6957.4761</v>
      </c>
      <c r="S345" s="44">
        <f t="shared" si="36"/>
        <v>38516.2239</v>
      </c>
      <c r="T345" s="44">
        <v>9.04471893</v>
      </c>
    </row>
    <row r="346" spans="17:20">
      <c r="Q346" s="44">
        <v>43472.6</v>
      </c>
      <c r="R346" s="44">
        <v>5999.2188</v>
      </c>
      <c r="S346" s="44">
        <f t="shared" si="36"/>
        <v>37473.3812</v>
      </c>
      <c r="T346" s="44">
        <v>7.79898444</v>
      </c>
    </row>
    <row r="347" spans="17:20">
      <c r="Q347" s="44">
        <v>6892.7</v>
      </c>
      <c r="R347" s="44">
        <v>2622.67235</v>
      </c>
      <c r="S347" s="44">
        <f t="shared" si="36"/>
        <v>4270.02765</v>
      </c>
      <c r="T347" s="44">
        <v>3.67174129</v>
      </c>
    </row>
    <row r="348" spans="17:20">
      <c r="Q348" s="44">
        <v>7120.11</v>
      </c>
      <c r="R348" s="44">
        <v>2463.55806</v>
      </c>
      <c r="S348" s="44">
        <f t="shared" si="36"/>
        <v>4656.55194</v>
      </c>
      <c r="T348" s="44">
        <v>3.448981284</v>
      </c>
    </row>
    <row r="349" spans="17:20">
      <c r="Q349" s="44">
        <v>7698.14</v>
      </c>
      <c r="R349" s="44">
        <v>2548.08434</v>
      </c>
      <c r="S349" s="44">
        <f t="shared" si="36"/>
        <v>5150.05566</v>
      </c>
      <c r="T349" s="44">
        <v>3.567318076</v>
      </c>
    </row>
    <row r="350" spans="17:20">
      <c r="Q350" s="44">
        <v>8355.3</v>
      </c>
      <c r="R350" s="44">
        <v>2665.3407</v>
      </c>
      <c r="S350" s="44">
        <f t="shared" si="36"/>
        <v>5689.9593</v>
      </c>
      <c r="T350" s="44">
        <v>3.73147698</v>
      </c>
    </row>
    <row r="351" spans="17:20">
      <c r="Q351" s="44">
        <v>8154.7</v>
      </c>
      <c r="R351" s="44">
        <v>2438.2553</v>
      </c>
      <c r="S351" s="44">
        <f t="shared" si="36"/>
        <v>5716.4447</v>
      </c>
      <c r="T351" s="44">
        <v>3.41355742</v>
      </c>
    </row>
    <row r="352" spans="17:20">
      <c r="Q352" s="44">
        <v>7932.1</v>
      </c>
      <c r="R352" s="44">
        <v>2296.34295</v>
      </c>
      <c r="S352" s="44">
        <f t="shared" si="36"/>
        <v>5635.75705</v>
      </c>
      <c r="T352" s="44">
        <v>3.21488013</v>
      </c>
    </row>
    <row r="353" spans="17:20">
      <c r="Q353" s="44">
        <v>8402.8</v>
      </c>
      <c r="R353" s="44">
        <v>2340.1798</v>
      </c>
      <c r="S353" s="44">
        <f t="shared" si="36"/>
        <v>6062.6202</v>
      </c>
      <c r="T353" s="44">
        <v>3.27625172</v>
      </c>
    </row>
    <row r="354" spans="17:20">
      <c r="Q354" s="44">
        <v>8675</v>
      </c>
      <c r="R354" s="44">
        <v>2246.825</v>
      </c>
      <c r="S354" s="44">
        <f t="shared" si="36"/>
        <v>6428.175</v>
      </c>
      <c r="T354" s="44">
        <v>3.145555</v>
      </c>
    </row>
    <row r="355" spans="17:20">
      <c r="Q355" s="44">
        <v>9178.2</v>
      </c>
      <c r="R355" s="44">
        <v>2179.8225</v>
      </c>
      <c r="S355" s="44">
        <f t="shared" si="36"/>
        <v>6998.3775</v>
      </c>
      <c r="T355" s="44">
        <v>3.0517515</v>
      </c>
    </row>
    <row r="356" spans="17:20">
      <c r="Q356" s="44">
        <v>9694</v>
      </c>
      <c r="R356" s="44">
        <v>2089.057</v>
      </c>
      <c r="S356" s="44">
        <f t="shared" si="36"/>
        <v>7604.943</v>
      </c>
      <c r="T356" s="44">
        <v>2.9246798</v>
      </c>
    </row>
    <row r="357" spans="17:20">
      <c r="Q357" s="44">
        <v>10640.7</v>
      </c>
      <c r="R357" s="44">
        <v>2096.2179</v>
      </c>
      <c r="S357" s="44">
        <f t="shared" si="36"/>
        <v>8544.4821</v>
      </c>
      <c r="T357" s="44">
        <v>2.93470506</v>
      </c>
    </row>
    <row r="358" spans="17:20">
      <c r="Q358" s="44">
        <v>12082.5</v>
      </c>
      <c r="R358" s="44">
        <v>2199.015</v>
      </c>
      <c r="S358" s="44">
        <f t="shared" si="36"/>
        <v>9883.485</v>
      </c>
      <c r="T358" s="44">
        <v>3.078621</v>
      </c>
    </row>
    <row r="359" spans="17:20">
      <c r="Q359" s="44">
        <v>12017.8</v>
      </c>
      <c r="R359" s="44">
        <v>1946.8836</v>
      </c>
      <c r="S359" s="44">
        <f t="shared" si="36"/>
        <v>10070.9164</v>
      </c>
      <c r="T359" s="44">
        <v>2.72563704</v>
      </c>
    </row>
    <row r="360" spans="17:20">
      <c r="Q360" s="44">
        <v>12246.1</v>
      </c>
      <c r="R360" s="44">
        <v>1873.6533</v>
      </c>
      <c r="S360" s="44">
        <f t="shared" si="36"/>
        <v>10372.4467</v>
      </c>
      <c r="T360" s="44">
        <v>2.62311462</v>
      </c>
    </row>
    <row r="361" spans="17:20">
      <c r="Q361" s="44">
        <v>12742.1</v>
      </c>
      <c r="R361" s="44">
        <v>1758.4098</v>
      </c>
      <c r="S361" s="44">
        <f t="shared" si="36"/>
        <v>10983.6902</v>
      </c>
      <c r="T361" s="44">
        <v>2.46177372</v>
      </c>
    </row>
    <row r="362" spans="17:20">
      <c r="Q362" s="44">
        <v>11705.8</v>
      </c>
      <c r="R362" s="44">
        <v>4454.0569</v>
      </c>
      <c r="S362" s="44">
        <f t="shared" si="36"/>
        <v>7251.7431</v>
      </c>
      <c r="T362" s="44">
        <v>6.458382505</v>
      </c>
    </row>
    <row r="363" spans="17:20">
      <c r="Q363" s="44">
        <v>11730.39</v>
      </c>
      <c r="R363" s="44">
        <v>4058.71494</v>
      </c>
      <c r="S363" s="44">
        <f t="shared" si="36"/>
        <v>7671.67506</v>
      </c>
      <c r="T363" s="44">
        <v>5.885136663</v>
      </c>
    </row>
    <row r="364" spans="17:20">
      <c r="Q364" s="44">
        <v>11949.64</v>
      </c>
      <c r="R364" s="44">
        <v>3955.33084</v>
      </c>
      <c r="S364" s="44">
        <f t="shared" si="36"/>
        <v>7994.30916</v>
      </c>
      <c r="T364" s="44">
        <v>5.735229718</v>
      </c>
    </row>
    <row r="365" spans="17:20">
      <c r="Q365" s="44">
        <v>12431.5</v>
      </c>
      <c r="R365" s="44">
        <v>3965.6485</v>
      </c>
      <c r="S365" s="44">
        <f t="shared" si="36"/>
        <v>8465.8515</v>
      </c>
      <c r="T365" s="44">
        <v>5.750190325</v>
      </c>
    </row>
    <row r="366" spans="17:20">
      <c r="Q366" s="44">
        <v>12131.4</v>
      </c>
      <c r="R366" s="44">
        <v>3627.2886</v>
      </c>
      <c r="S366" s="44">
        <f t="shared" si="36"/>
        <v>8504.1114</v>
      </c>
      <c r="T366" s="44">
        <v>5.25956847</v>
      </c>
    </row>
    <row r="367" spans="17:20">
      <c r="Q367" s="44">
        <v>12313.4</v>
      </c>
      <c r="R367" s="44">
        <v>3564.7293</v>
      </c>
      <c r="S367" s="44">
        <f t="shared" si="36"/>
        <v>8748.6707</v>
      </c>
      <c r="T367" s="44">
        <v>5.168857485</v>
      </c>
    </row>
    <row r="368" spans="17:20">
      <c r="Q368" s="44">
        <v>12498.1</v>
      </c>
      <c r="R368" s="44">
        <v>3480.72085</v>
      </c>
      <c r="S368" s="44">
        <f t="shared" si="36"/>
        <v>9017.37915</v>
      </c>
      <c r="T368" s="44">
        <v>5.0470452325</v>
      </c>
    </row>
    <row r="369" spans="17:20">
      <c r="Q369" s="44">
        <v>12699.9</v>
      </c>
      <c r="R369" s="44">
        <v>3289.2741</v>
      </c>
      <c r="S369" s="44">
        <f t="shared" si="36"/>
        <v>9410.6259</v>
      </c>
      <c r="T369" s="44">
        <v>4.769447445</v>
      </c>
    </row>
    <row r="370" spans="17:20">
      <c r="Q370" s="44">
        <v>14039.8</v>
      </c>
      <c r="R370" s="44">
        <v>3334.4525</v>
      </c>
      <c r="S370" s="44">
        <f t="shared" si="36"/>
        <v>10705.3475</v>
      </c>
      <c r="T370" s="44">
        <v>4.834956125</v>
      </c>
    </row>
    <row r="371" spans="17:20">
      <c r="Q371" s="44">
        <v>14782.5</v>
      </c>
      <c r="R371" s="44">
        <v>3185.62875</v>
      </c>
      <c r="S371" s="44">
        <f t="shared" si="36"/>
        <v>11596.87125</v>
      </c>
      <c r="T371" s="44">
        <v>4.6191616875</v>
      </c>
    </row>
    <row r="372" spans="17:20">
      <c r="Q372" s="44">
        <v>16085.1</v>
      </c>
      <c r="R372" s="44">
        <v>3168.7647</v>
      </c>
      <c r="S372" s="44">
        <f t="shared" si="36"/>
        <v>12916.3353</v>
      </c>
      <c r="T372" s="44">
        <v>4.594708815</v>
      </c>
    </row>
    <row r="373" spans="17:20">
      <c r="Q373" s="44">
        <v>18975.7</v>
      </c>
      <c r="R373" s="44">
        <v>3453.5774</v>
      </c>
      <c r="S373" s="44">
        <f t="shared" si="36"/>
        <v>15522.1226</v>
      </c>
      <c r="T373" s="44">
        <v>5.00768723</v>
      </c>
    </row>
    <row r="374" spans="17:20">
      <c r="Q374" s="44">
        <v>19148.1</v>
      </c>
      <c r="R374" s="44">
        <v>3101.9922</v>
      </c>
      <c r="S374" s="44">
        <f t="shared" si="36"/>
        <v>16046.1078</v>
      </c>
      <c r="T374" s="44">
        <v>4.49788869</v>
      </c>
    </row>
    <row r="375" spans="17:20">
      <c r="Q375" s="44">
        <v>19124.9</v>
      </c>
      <c r="R375" s="44">
        <v>2926.1097</v>
      </c>
      <c r="S375" s="44">
        <f t="shared" si="36"/>
        <v>16198.7903</v>
      </c>
      <c r="T375" s="44">
        <v>4.242859065</v>
      </c>
    </row>
    <row r="376" spans="17:20">
      <c r="Q376" s="44">
        <v>18509.1</v>
      </c>
      <c r="R376" s="44">
        <v>2554.2558</v>
      </c>
      <c r="S376" s="44">
        <f t="shared" si="36"/>
        <v>15954.8442</v>
      </c>
      <c r="T376" s="44">
        <v>3.70367091</v>
      </c>
    </row>
    <row r="377" spans="17:20">
      <c r="Q377" s="44">
        <v>112.5</v>
      </c>
      <c r="R377" s="44">
        <v>42.80625</v>
      </c>
      <c r="S377" s="44">
        <f t="shared" si="36"/>
        <v>69.69375</v>
      </c>
      <c r="T377" s="44">
        <v>0.0449465625</v>
      </c>
    </row>
    <row r="378" spans="17:20">
      <c r="Q378" s="44">
        <v>109.35</v>
      </c>
      <c r="R378" s="44">
        <v>37.8351</v>
      </c>
      <c r="S378" s="44">
        <f t="shared" si="36"/>
        <v>71.5149</v>
      </c>
      <c r="T378" s="44">
        <v>0.039726855</v>
      </c>
    </row>
    <row r="379" spans="17:20">
      <c r="Q379" s="44">
        <v>122.59</v>
      </c>
      <c r="R379" s="44">
        <v>40.57729</v>
      </c>
      <c r="S379" s="44">
        <f t="shared" si="36"/>
        <v>82.01271</v>
      </c>
      <c r="T379" s="44">
        <v>0.0426061545</v>
      </c>
    </row>
    <row r="380" spans="17:20">
      <c r="Q380" s="44">
        <v>141.9</v>
      </c>
      <c r="R380" s="44">
        <v>45.2661</v>
      </c>
      <c r="S380" s="44">
        <f t="shared" si="36"/>
        <v>96.6339</v>
      </c>
      <c r="T380" s="44">
        <v>0.047529405</v>
      </c>
    </row>
    <row r="381" spans="17:20">
      <c r="Q381" s="44">
        <v>155.8</v>
      </c>
      <c r="R381" s="44">
        <v>46.5842</v>
      </c>
      <c r="S381" s="44">
        <f t="shared" si="36"/>
        <v>109.2158</v>
      </c>
      <c r="T381" s="44">
        <v>0.04891341</v>
      </c>
    </row>
    <row r="382" spans="17:20">
      <c r="Q382" s="44">
        <v>129.2</v>
      </c>
      <c r="R382" s="44">
        <v>37.4034</v>
      </c>
      <c r="S382" s="44">
        <f t="shared" si="36"/>
        <v>91.7966</v>
      </c>
      <c r="T382" s="44">
        <v>0.03927357</v>
      </c>
    </row>
    <row r="383" spans="17:20">
      <c r="Q383" s="44">
        <v>130.1</v>
      </c>
      <c r="R383" s="44">
        <v>36.23285</v>
      </c>
      <c r="S383" s="44">
        <f t="shared" si="36"/>
        <v>93.86715</v>
      </c>
      <c r="T383" s="44">
        <v>0.0380444925</v>
      </c>
    </row>
    <row r="384" spans="17:20">
      <c r="Q384" s="44">
        <v>130.1</v>
      </c>
      <c r="R384" s="44">
        <v>33.6959</v>
      </c>
      <c r="S384" s="44">
        <f t="shared" si="36"/>
        <v>96.4041</v>
      </c>
      <c r="T384" s="44">
        <v>0.035380695</v>
      </c>
    </row>
    <row r="385" spans="17:20">
      <c r="Q385" s="44">
        <v>113.9</v>
      </c>
      <c r="R385" s="44">
        <v>27.05125</v>
      </c>
      <c r="S385" s="44">
        <f t="shared" si="36"/>
        <v>86.84875</v>
      </c>
      <c r="T385" s="44">
        <v>0.0284038125</v>
      </c>
    </row>
    <row r="386" spans="17:20">
      <c r="Q386" s="44">
        <v>111.7</v>
      </c>
      <c r="R386" s="44">
        <v>24.07135</v>
      </c>
      <c r="S386" s="44">
        <f t="shared" ref="S386:S449" si="37">Q386-R386</f>
        <v>87.62865</v>
      </c>
      <c r="T386" s="44">
        <v>0.0252749175</v>
      </c>
    </row>
    <row r="387" spans="17:20">
      <c r="Q387" s="44">
        <v>130</v>
      </c>
      <c r="R387" s="44">
        <v>25.61</v>
      </c>
      <c r="S387" s="44">
        <f t="shared" si="37"/>
        <v>104.39</v>
      </c>
      <c r="T387" s="44">
        <v>0.0268905</v>
      </c>
    </row>
    <row r="388" spans="17:20">
      <c r="Q388" s="44">
        <v>148.1</v>
      </c>
      <c r="R388" s="44">
        <v>26.9542</v>
      </c>
      <c r="S388" s="44">
        <f t="shared" si="37"/>
        <v>121.1458</v>
      </c>
      <c r="T388" s="44">
        <v>0.02830191</v>
      </c>
    </row>
    <row r="389" spans="17:20">
      <c r="Q389" s="44">
        <v>195.1</v>
      </c>
      <c r="R389" s="44">
        <v>31.6062</v>
      </c>
      <c r="S389" s="44">
        <f t="shared" si="37"/>
        <v>163.4938</v>
      </c>
      <c r="T389" s="44">
        <v>0.03318651</v>
      </c>
    </row>
    <row r="390" spans="17:20">
      <c r="Q390" s="44">
        <v>214.6</v>
      </c>
      <c r="R390" s="44">
        <v>32.8338</v>
      </c>
      <c r="S390" s="44">
        <f t="shared" si="37"/>
        <v>181.7662</v>
      </c>
      <c r="T390" s="44">
        <v>0.03447549</v>
      </c>
    </row>
    <row r="391" spans="17:20">
      <c r="Q391" s="44">
        <v>229.7</v>
      </c>
      <c r="R391" s="44">
        <v>31.6986</v>
      </c>
      <c r="S391" s="44">
        <f t="shared" si="37"/>
        <v>198.0014</v>
      </c>
      <c r="T391" s="44">
        <v>0.03328353</v>
      </c>
    </row>
    <row r="392" spans="17:20">
      <c r="Q392" s="44">
        <v>5592.5</v>
      </c>
      <c r="R392" s="44">
        <v>2127.94625</v>
      </c>
      <c r="S392" s="44">
        <f t="shared" si="37"/>
        <v>3464.55375</v>
      </c>
      <c r="T392" s="44">
        <v>14.682829125</v>
      </c>
    </row>
    <row r="393" spans="17:20">
      <c r="Q393" s="44">
        <v>5726.71</v>
      </c>
      <c r="R393" s="44">
        <v>1981.44166</v>
      </c>
      <c r="S393" s="44">
        <f t="shared" si="37"/>
        <v>3745.26834</v>
      </c>
      <c r="T393" s="44">
        <v>13.671947454</v>
      </c>
    </row>
    <row r="394" spans="17:20">
      <c r="Q394" s="44">
        <v>6255</v>
      </c>
      <c r="R394" s="44">
        <v>2070.405</v>
      </c>
      <c r="S394" s="44">
        <f t="shared" si="37"/>
        <v>4184.595</v>
      </c>
      <c r="T394" s="44">
        <v>14.2857945</v>
      </c>
    </row>
    <row r="395" spans="17:20">
      <c r="Q395" s="44">
        <v>6749.2</v>
      </c>
      <c r="R395" s="44">
        <v>2152.9948</v>
      </c>
      <c r="S395" s="44">
        <f t="shared" si="37"/>
        <v>4596.2052</v>
      </c>
      <c r="T395" s="44">
        <v>14.85566412</v>
      </c>
    </row>
    <row r="396" spans="17:20">
      <c r="Q396" s="44">
        <v>6708.4</v>
      </c>
      <c r="R396" s="44">
        <v>2005.8116</v>
      </c>
      <c r="S396" s="44">
        <f t="shared" si="37"/>
        <v>4702.5884</v>
      </c>
      <c r="T396" s="44">
        <v>13.84010004</v>
      </c>
    </row>
    <row r="397" spans="17:20">
      <c r="Q397" s="44">
        <v>6623.5</v>
      </c>
      <c r="R397" s="44">
        <v>1917.50325</v>
      </c>
      <c r="S397" s="44">
        <f t="shared" si="37"/>
        <v>4705.99675</v>
      </c>
      <c r="T397" s="44">
        <v>13.230772425</v>
      </c>
    </row>
    <row r="398" spans="17:20">
      <c r="Q398" s="44">
        <v>6733.6</v>
      </c>
      <c r="R398" s="44">
        <v>1875.3076</v>
      </c>
      <c r="S398" s="44">
        <f t="shared" si="37"/>
        <v>4858.2924</v>
      </c>
      <c r="T398" s="44">
        <v>12.93962244</v>
      </c>
    </row>
    <row r="399" spans="17:20">
      <c r="Q399" s="44">
        <v>6626.4</v>
      </c>
      <c r="R399" s="44">
        <v>1716.2376</v>
      </c>
      <c r="S399" s="44">
        <f t="shared" si="37"/>
        <v>4910.1624</v>
      </c>
      <c r="T399" s="44">
        <v>11.84203944</v>
      </c>
    </row>
    <row r="400" spans="17:20">
      <c r="Q400" s="44">
        <v>7315.6</v>
      </c>
      <c r="R400" s="44">
        <v>1737.455</v>
      </c>
      <c r="S400" s="44">
        <f t="shared" si="37"/>
        <v>5578.145</v>
      </c>
      <c r="T400" s="44">
        <v>11.9884395</v>
      </c>
    </row>
    <row r="401" spans="17:20">
      <c r="Q401" s="44">
        <v>7255</v>
      </c>
      <c r="R401" s="44">
        <v>1563.4525</v>
      </c>
      <c r="S401" s="44">
        <f t="shared" si="37"/>
        <v>5691.5475</v>
      </c>
      <c r="T401" s="44">
        <v>10.78782225</v>
      </c>
    </row>
    <row r="402" spans="17:20">
      <c r="Q402" s="44">
        <v>7760.2</v>
      </c>
      <c r="R402" s="44">
        <v>1528.7594</v>
      </c>
      <c r="S402" s="44">
        <f t="shared" si="37"/>
        <v>6231.4406</v>
      </c>
      <c r="T402" s="44">
        <v>10.54843986</v>
      </c>
    </row>
    <row r="403" spans="17:20">
      <c r="Q403" s="44">
        <v>7738.3</v>
      </c>
      <c r="R403" s="44">
        <v>1408.3706</v>
      </c>
      <c r="S403" s="44">
        <f t="shared" si="37"/>
        <v>6329.9294</v>
      </c>
      <c r="T403" s="44">
        <v>9.71775714</v>
      </c>
    </row>
    <row r="404" spans="17:20">
      <c r="Q404" s="44">
        <v>7695.5</v>
      </c>
      <c r="R404" s="44">
        <v>1246.671</v>
      </c>
      <c r="S404" s="44">
        <f t="shared" si="37"/>
        <v>6448.829</v>
      </c>
      <c r="T404" s="44">
        <v>8.6020299</v>
      </c>
    </row>
    <row r="405" spans="17:20">
      <c r="Q405" s="44">
        <v>7701.2</v>
      </c>
      <c r="R405" s="44">
        <v>1178.2836</v>
      </c>
      <c r="S405" s="44">
        <f t="shared" si="37"/>
        <v>6522.9164</v>
      </c>
      <c r="T405" s="44">
        <v>8.13015684</v>
      </c>
    </row>
    <row r="406" spans="17:20">
      <c r="Q406" s="44">
        <v>7823.2</v>
      </c>
      <c r="R406" s="44">
        <v>1079.6016</v>
      </c>
      <c r="S406" s="44">
        <f t="shared" si="37"/>
        <v>6743.5984</v>
      </c>
      <c r="T406" s="44">
        <v>7.44925104</v>
      </c>
    </row>
    <row r="407" spans="17:20">
      <c r="Q407" s="44">
        <v>3515.8</v>
      </c>
      <c r="R407" s="44">
        <v>1337.7619</v>
      </c>
      <c r="S407" s="44">
        <f t="shared" si="37"/>
        <v>2178.0381</v>
      </c>
      <c r="T407" s="44">
        <v>9.23055711</v>
      </c>
    </row>
    <row r="408" spans="17:20">
      <c r="Q408" s="44">
        <v>3567.87</v>
      </c>
      <c r="R408" s="44">
        <v>1234.48302</v>
      </c>
      <c r="S408" s="44">
        <f t="shared" si="37"/>
        <v>2333.38698</v>
      </c>
      <c r="T408" s="44">
        <v>8.517932838</v>
      </c>
    </row>
    <row r="409" spans="17:20">
      <c r="Q409" s="44">
        <v>3676.64</v>
      </c>
      <c r="R409" s="44">
        <v>1216.96784</v>
      </c>
      <c r="S409" s="44">
        <f t="shared" si="37"/>
        <v>2459.67216</v>
      </c>
      <c r="T409" s="44">
        <v>8.397078096</v>
      </c>
    </row>
    <row r="410" spans="17:20">
      <c r="Q410" s="44">
        <v>3792.3</v>
      </c>
      <c r="R410" s="44">
        <v>1209.7437</v>
      </c>
      <c r="S410" s="44">
        <f t="shared" si="37"/>
        <v>2582.5563</v>
      </c>
      <c r="T410" s="44">
        <v>8.34723153</v>
      </c>
    </row>
    <row r="411" spans="17:20">
      <c r="Q411" s="44">
        <v>3688.5</v>
      </c>
      <c r="R411" s="44">
        <v>1102.8615</v>
      </c>
      <c r="S411" s="44">
        <f t="shared" si="37"/>
        <v>2585.6385</v>
      </c>
      <c r="T411" s="44">
        <v>7.60974435</v>
      </c>
    </row>
    <row r="412" spans="17:20">
      <c r="Q412" s="44">
        <v>3930.2</v>
      </c>
      <c r="R412" s="44">
        <v>1137.7929</v>
      </c>
      <c r="S412" s="44">
        <f t="shared" si="37"/>
        <v>2792.4071</v>
      </c>
      <c r="T412" s="44">
        <v>7.85077101</v>
      </c>
    </row>
    <row r="413" spans="17:20">
      <c r="Q413" s="44">
        <v>3898.1</v>
      </c>
      <c r="R413" s="44">
        <v>1085.62085</v>
      </c>
      <c r="S413" s="44">
        <f t="shared" si="37"/>
        <v>2812.47915</v>
      </c>
      <c r="T413" s="44">
        <v>7.490783865</v>
      </c>
    </row>
    <row r="414" spans="17:20">
      <c r="Q414" s="44">
        <v>3852.3</v>
      </c>
      <c r="R414" s="44">
        <v>997.7457</v>
      </c>
      <c r="S414" s="44">
        <f t="shared" si="37"/>
        <v>2854.5543</v>
      </c>
      <c r="T414" s="44">
        <v>6.88444533</v>
      </c>
    </row>
    <row r="415" spans="17:20">
      <c r="Q415" s="44">
        <v>4122</v>
      </c>
      <c r="R415" s="44">
        <v>978.975</v>
      </c>
      <c r="S415" s="44">
        <f t="shared" si="37"/>
        <v>3143.025</v>
      </c>
      <c r="T415" s="44">
        <v>6.7549275</v>
      </c>
    </row>
    <row r="416" spans="17:20">
      <c r="Q416" s="44">
        <v>4183.8</v>
      </c>
      <c r="R416" s="44">
        <v>901.6089</v>
      </c>
      <c r="S416" s="44">
        <f t="shared" si="37"/>
        <v>3282.1911</v>
      </c>
      <c r="T416" s="44">
        <v>6.22110141</v>
      </c>
    </row>
    <row r="417" spans="17:20">
      <c r="Q417" s="44">
        <v>4480</v>
      </c>
      <c r="R417" s="44">
        <v>882.56</v>
      </c>
      <c r="S417" s="44">
        <f t="shared" si="37"/>
        <v>3597.44</v>
      </c>
      <c r="T417" s="44">
        <v>6.089664</v>
      </c>
    </row>
    <row r="418" spans="17:20">
      <c r="Q418" s="44">
        <v>5320.8</v>
      </c>
      <c r="R418" s="44">
        <v>968.3856</v>
      </c>
      <c r="S418" s="44">
        <f t="shared" si="37"/>
        <v>4352.4144</v>
      </c>
      <c r="T418" s="44">
        <v>6.68186064</v>
      </c>
    </row>
    <row r="419" spans="17:20">
      <c r="Q419" s="44">
        <v>5810.3</v>
      </c>
      <c r="R419" s="44">
        <v>941.268599999999</v>
      </c>
      <c r="S419" s="44">
        <f t="shared" si="37"/>
        <v>4869.0314</v>
      </c>
      <c r="T419" s="44">
        <v>6.49475333999999</v>
      </c>
    </row>
    <row r="420" spans="17:20">
      <c r="Q420" s="44">
        <v>6130</v>
      </c>
      <c r="R420" s="44">
        <v>937.89</v>
      </c>
      <c r="S420" s="44">
        <f t="shared" si="37"/>
        <v>5192.11</v>
      </c>
      <c r="T420" s="44">
        <v>6.471441</v>
      </c>
    </row>
    <row r="421" spans="17:20">
      <c r="Q421" s="44">
        <v>6718.5</v>
      </c>
      <c r="R421" s="44">
        <v>927.153</v>
      </c>
      <c r="S421" s="44">
        <f t="shared" si="37"/>
        <v>5791.347</v>
      </c>
      <c r="T421" s="44">
        <v>6.3973557</v>
      </c>
    </row>
    <row r="422" spans="17:20">
      <c r="Q422" s="44">
        <v>226.3</v>
      </c>
      <c r="R422" s="44">
        <v>86.10715</v>
      </c>
      <c r="S422" s="44">
        <f t="shared" si="37"/>
        <v>140.19285</v>
      </c>
      <c r="T422" s="44">
        <v>0.55108576</v>
      </c>
    </row>
    <row r="423" spans="17:20">
      <c r="Q423" s="44">
        <v>229.91</v>
      </c>
      <c r="R423" s="44">
        <v>79.54886</v>
      </c>
      <c r="S423" s="44">
        <f t="shared" si="37"/>
        <v>150.36114</v>
      </c>
      <c r="T423" s="44">
        <v>0.509112704</v>
      </c>
    </row>
    <row r="424" spans="17:20">
      <c r="Q424" s="44">
        <v>242.22</v>
      </c>
      <c r="R424" s="44">
        <v>80.17482</v>
      </c>
      <c r="S424" s="44">
        <f t="shared" si="37"/>
        <v>162.04518</v>
      </c>
      <c r="T424" s="44">
        <v>0.513118848</v>
      </c>
    </row>
    <row r="425" spans="17:20">
      <c r="Q425" s="44">
        <v>251.9</v>
      </c>
      <c r="R425" s="44">
        <v>80.3561</v>
      </c>
      <c r="S425" s="44">
        <f t="shared" si="37"/>
        <v>171.5439</v>
      </c>
      <c r="T425" s="44">
        <v>0.51427904</v>
      </c>
    </row>
    <row r="426" spans="17:20">
      <c r="Q426" s="44">
        <v>268.5</v>
      </c>
      <c r="R426" s="44">
        <v>80.2815</v>
      </c>
      <c r="S426" s="44">
        <f t="shared" si="37"/>
        <v>188.2185</v>
      </c>
      <c r="T426" s="44">
        <v>0.5138016</v>
      </c>
    </row>
    <row r="427" spans="17:20">
      <c r="Q427" s="44">
        <v>269.3</v>
      </c>
      <c r="R427" s="44">
        <v>77.96235</v>
      </c>
      <c r="S427" s="44">
        <f t="shared" si="37"/>
        <v>191.33765</v>
      </c>
      <c r="T427" s="44">
        <v>0.49895904</v>
      </c>
    </row>
    <row r="428" spans="17:20">
      <c r="Q428" s="44">
        <v>278.6</v>
      </c>
      <c r="R428" s="44">
        <v>77.5901</v>
      </c>
      <c r="S428" s="44">
        <f t="shared" si="37"/>
        <v>201.0099</v>
      </c>
      <c r="T428" s="44">
        <v>0.49657664</v>
      </c>
    </row>
    <row r="429" spans="17:20">
      <c r="Q429" s="44">
        <v>299.8</v>
      </c>
      <c r="R429" s="44">
        <v>77.6482</v>
      </c>
      <c r="S429" s="44">
        <f t="shared" si="37"/>
        <v>222.1518</v>
      </c>
      <c r="T429" s="44">
        <v>0.49694848</v>
      </c>
    </row>
    <row r="430" spans="17:20">
      <c r="Q430" s="44">
        <v>317.5</v>
      </c>
      <c r="R430" s="44">
        <v>75.40625</v>
      </c>
      <c r="S430" s="44">
        <f t="shared" si="37"/>
        <v>242.09375</v>
      </c>
      <c r="T430" s="44">
        <v>0.4826</v>
      </c>
    </row>
    <row r="431" spans="17:20">
      <c r="Q431" s="44">
        <v>305.7</v>
      </c>
      <c r="R431" s="44">
        <v>65.87835</v>
      </c>
      <c r="S431" s="44">
        <f t="shared" si="37"/>
        <v>239.82165</v>
      </c>
      <c r="T431" s="44">
        <v>0.42162144</v>
      </c>
    </row>
    <row r="432" spans="17:20">
      <c r="Q432" s="44">
        <v>149.4</v>
      </c>
      <c r="R432" s="44">
        <v>29.4318</v>
      </c>
      <c r="S432" s="44">
        <f t="shared" si="37"/>
        <v>119.9682</v>
      </c>
      <c r="T432" s="44">
        <v>0.18836352</v>
      </c>
    </row>
    <row r="433" spans="17:20">
      <c r="Q433" s="44">
        <v>175.6</v>
      </c>
      <c r="R433" s="44">
        <v>31.9592</v>
      </c>
      <c r="S433" s="44">
        <f t="shared" si="37"/>
        <v>143.6408</v>
      </c>
      <c r="T433" s="44">
        <v>0.20453888</v>
      </c>
    </row>
    <row r="434" spans="17:20">
      <c r="Q434" s="44">
        <v>149.3</v>
      </c>
      <c r="R434" s="44">
        <v>24.1866</v>
      </c>
      <c r="S434" s="44">
        <f t="shared" si="37"/>
        <v>125.1134</v>
      </c>
      <c r="T434" s="44">
        <v>0.15479424</v>
      </c>
    </row>
    <row r="435" spans="17:20">
      <c r="Q435" s="44">
        <v>144.5</v>
      </c>
      <c r="R435" s="44">
        <v>22.1085</v>
      </c>
      <c r="S435" s="44">
        <f t="shared" si="37"/>
        <v>122.3915</v>
      </c>
      <c r="T435" s="44">
        <v>0.1414944</v>
      </c>
    </row>
    <row r="436" spans="17:20">
      <c r="Q436" s="44">
        <v>159.9</v>
      </c>
      <c r="R436" s="44">
        <v>22.0662</v>
      </c>
      <c r="S436" s="44">
        <f t="shared" si="37"/>
        <v>137.8338</v>
      </c>
      <c r="T436" s="44">
        <v>0.14122368</v>
      </c>
    </row>
    <row r="437" spans="17:20">
      <c r="Q437" s="44">
        <v>863.6</v>
      </c>
      <c r="R437" s="44">
        <v>328.5998</v>
      </c>
      <c r="S437" s="44">
        <f t="shared" si="37"/>
        <v>535.0002</v>
      </c>
      <c r="T437" s="44">
        <v>2.36591856</v>
      </c>
    </row>
    <row r="438" spans="17:20">
      <c r="Q438" s="44">
        <v>805.02</v>
      </c>
      <c r="R438" s="44">
        <v>278.53692</v>
      </c>
      <c r="S438" s="44">
        <f t="shared" si="37"/>
        <v>526.48308</v>
      </c>
      <c r="T438" s="44">
        <v>2.005465824</v>
      </c>
    </row>
    <row r="439" spans="17:20">
      <c r="Q439" s="44">
        <v>884.45</v>
      </c>
      <c r="R439" s="44">
        <v>292.75295</v>
      </c>
      <c r="S439" s="44">
        <f t="shared" si="37"/>
        <v>591.69705</v>
      </c>
      <c r="T439" s="44">
        <v>2.10782124</v>
      </c>
    </row>
    <row r="440" spans="17:20">
      <c r="Q440" s="44">
        <v>779.5</v>
      </c>
      <c r="R440" s="44">
        <v>248.6605</v>
      </c>
      <c r="S440" s="44">
        <f t="shared" si="37"/>
        <v>530.8395</v>
      </c>
      <c r="T440" s="44">
        <v>1.7903556</v>
      </c>
    </row>
    <row r="441" spans="17:20">
      <c r="Q441" s="44">
        <v>1032.3</v>
      </c>
      <c r="R441" s="44">
        <v>308.6577</v>
      </c>
      <c r="S441" s="44">
        <f t="shared" si="37"/>
        <v>723.6423</v>
      </c>
      <c r="T441" s="44">
        <v>2.22233544</v>
      </c>
    </row>
    <row r="442" spans="17:20">
      <c r="Q442" s="44">
        <v>1032.4</v>
      </c>
      <c r="R442" s="44">
        <v>298.8798</v>
      </c>
      <c r="S442" s="44">
        <f t="shared" si="37"/>
        <v>733.5202</v>
      </c>
      <c r="T442" s="44">
        <v>2.15193456</v>
      </c>
    </row>
    <row r="443" spans="17:20">
      <c r="Q443" s="44">
        <v>933.9</v>
      </c>
      <c r="R443" s="44">
        <v>260.09115</v>
      </c>
      <c r="S443" s="44">
        <f t="shared" si="37"/>
        <v>673.80885</v>
      </c>
      <c r="T443" s="44">
        <v>1.87265628</v>
      </c>
    </row>
    <row r="444" spans="17:20">
      <c r="Q444" s="44">
        <v>1064.5</v>
      </c>
      <c r="R444" s="44">
        <v>275.7055</v>
      </c>
      <c r="S444" s="44">
        <f t="shared" si="37"/>
        <v>788.7945</v>
      </c>
      <c r="T444" s="44">
        <v>1.9850796</v>
      </c>
    </row>
    <row r="445" spans="17:20">
      <c r="Q445" s="44">
        <v>1150.7</v>
      </c>
      <c r="R445" s="44">
        <v>273.29125</v>
      </c>
      <c r="S445" s="44">
        <f t="shared" si="37"/>
        <v>877.40875</v>
      </c>
      <c r="T445" s="44">
        <v>1.967697</v>
      </c>
    </row>
    <row r="446" spans="17:20">
      <c r="Q446" s="44">
        <v>1143.1</v>
      </c>
      <c r="R446" s="44">
        <v>246.33805</v>
      </c>
      <c r="S446" s="44">
        <f t="shared" si="37"/>
        <v>896.76195</v>
      </c>
      <c r="T446" s="44">
        <v>1.77363396</v>
      </c>
    </row>
    <row r="447" spans="17:20">
      <c r="Q447" s="44">
        <v>1284.4</v>
      </c>
      <c r="R447" s="44">
        <v>253.0268</v>
      </c>
      <c r="S447" s="44">
        <f t="shared" si="37"/>
        <v>1031.3732</v>
      </c>
      <c r="T447" s="44">
        <v>1.82179296</v>
      </c>
    </row>
    <row r="448" spans="17:20">
      <c r="Q448" s="44">
        <v>1181.8</v>
      </c>
      <c r="R448" s="44">
        <v>215.0876</v>
      </c>
      <c r="S448" s="44">
        <f t="shared" si="37"/>
        <v>966.7124</v>
      </c>
      <c r="T448" s="44">
        <v>1.54863072</v>
      </c>
    </row>
    <row r="449" spans="17:20">
      <c r="Q449" s="44">
        <v>1231</v>
      </c>
      <c r="R449" s="44">
        <v>199.422</v>
      </c>
      <c r="S449" s="44">
        <f t="shared" si="37"/>
        <v>1031.578</v>
      </c>
      <c r="T449" s="44">
        <v>1.4358384</v>
      </c>
    </row>
    <row r="450" spans="17:20">
      <c r="Q450" s="44">
        <v>1512.7</v>
      </c>
      <c r="R450" s="44">
        <v>231.4431</v>
      </c>
      <c r="S450" s="44">
        <f t="shared" ref="S450:S466" si="38">Q450-R450</f>
        <v>1281.2569</v>
      </c>
      <c r="T450" s="44">
        <v>1.66639032</v>
      </c>
    </row>
    <row r="451" spans="17:20">
      <c r="Q451" s="44">
        <v>1403.2</v>
      </c>
      <c r="R451" s="44">
        <v>193.6416</v>
      </c>
      <c r="S451" s="44">
        <f t="shared" si="38"/>
        <v>1209.5584</v>
      </c>
      <c r="T451" s="44">
        <v>1.39421952</v>
      </c>
    </row>
    <row r="452" spans="17:20">
      <c r="Q452" s="44">
        <v>2913.5</v>
      </c>
      <c r="R452" s="44">
        <v>1108.58675</v>
      </c>
      <c r="S452" s="44">
        <f t="shared" si="38"/>
        <v>1804.91325</v>
      </c>
      <c r="T452" s="44">
        <v>7.76010725</v>
      </c>
    </row>
    <row r="453" spans="17:20">
      <c r="Q453" s="44">
        <v>2857.86</v>
      </c>
      <c r="R453" s="44">
        <v>988.81956</v>
      </c>
      <c r="S453" s="44">
        <f t="shared" si="38"/>
        <v>1869.04044</v>
      </c>
      <c r="T453" s="44">
        <v>6.92173692</v>
      </c>
    </row>
    <row r="454" spans="17:20">
      <c r="Q454" s="44">
        <v>2964.56</v>
      </c>
      <c r="R454" s="44">
        <v>981.26936</v>
      </c>
      <c r="S454" s="44">
        <f t="shared" si="38"/>
        <v>1983.29064</v>
      </c>
      <c r="T454" s="44">
        <v>6.86888552</v>
      </c>
    </row>
    <row r="455" spans="17:20">
      <c r="Q455" s="44">
        <v>3527.8</v>
      </c>
      <c r="R455" s="44">
        <v>1125.3682</v>
      </c>
      <c r="S455" s="44">
        <f t="shared" si="38"/>
        <v>2402.4318</v>
      </c>
      <c r="T455" s="44">
        <v>7.8775774</v>
      </c>
    </row>
    <row r="456" spans="17:20">
      <c r="Q456" s="44">
        <v>3869</v>
      </c>
      <c r="R456" s="44">
        <v>1156.831</v>
      </c>
      <c r="S456" s="44">
        <f t="shared" si="38"/>
        <v>2712.169</v>
      </c>
      <c r="T456" s="44">
        <v>8.097817</v>
      </c>
    </row>
    <row r="457" spans="17:20">
      <c r="Q457" s="44">
        <v>4707.6</v>
      </c>
      <c r="R457" s="44">
        <v>1362.8502</v>
      </c>
      <c r="S457" s="44">
        <f t="shared" si="38"/>
        <v>3344.7498</v>
      </c>
      <c r="T457" s="44">
        <v>9.5399514</v>
      </c>
    </row>
    <row r="458" spans="17:20">
      <c r="Q458" s="44">
        <v>5080.8</v>
      </c>
      <c r="R458" s="44">
        <v>1415.0028</v>
      </c>
      <c r="S458" s="44">
        <f t="shared" si="38"/>
        <v>3665.7972</v>
      </c>
      <c r="T458" s="44">
        <v>9.9050196</v>
      </c>
    </row>
    <row r="459" spans="17:20">
      <c r="Q459" s="44">
        <v>5567.6</v>
      </c>
      <c r="R459" s="44">
        <v>1442.0084</v>
      </c>
      <c r="S459" s="44">
        <f t="shared" si="38"/>
        <v>4125.5916</v>
      </c>
      <c r="T459" s="44">
        <v>10.0940588</v>
      </c>
    </row>
    <row r="460" spans="17:20">
      <c r="Q460" s="44">
        <v>6266.7</v>
      </c>
      <c r="R460" s="44">
        <v>1488.34125</v>
      </c>
      <c r="S460" s="44">
        <f t="shared" si="38"/>
        <v>4778.35875</v>
      </c>
      <c r="T460" s="44">
        <v>10.41838875</v>
      </c>
    </row>
    <row r="461" spans="17:20">
      <c r="Q461" s="44">
        <v>5961.8</v>
      </c>
      <c r="R461" s="44">
        <v>1284.7679</v>
      </c>
      <c r="S461" s="44">
        <f t="shared" si="38"/>
        <v>4677.0321</v>
      </c>
      <c r="T461" s="44">
        <v>8.9933753</v>
      </c>
    </row>
    <row r="462" spans="17:20">
      <c r="Q462" s="44">
        <v>6397.8</v>
      </c>
      <c r="R462" s="44">
        <v>1260.3666</v>
      </c>
      <c r="S462" s="44">
        <f t="shared" si="38"/>
        <v>5137.4334</v>
      </c>
      <c r="T462" s="44">
        <v>8.8225662</v>
      </c>
    </row>
    <row r="463" spans="17:20">
      <c r="Q463" s="44">
        <v>5675.5</v>
      </c>
      <c r="R463" s="44">
        <v>1032.941</v>
      </c>
      <c r="S463" s="44">
        <f t="shared" si="38"/>
        <v>4642.559</v>
      </c>
      <c r="T463" s="44">
        <v>7.230587</v>
      </c>
    </row>
    <row r="464" spans="17:20">
      <c r="Q464" s="44">
        <v>7221</v>
      </c>
      <c r="R464" s="44">
        <v>1169.802</v>
      </c>
      <c r="S464" s="44">
        <f t="shared" si="38"/>
        <v>6051.198</v>
      </c>
      <c r="T464" s="44">
        <v>8.188614</v>
      </c>
    </row>
    <row r="465" spans="17:20">
      <c r="Q465" s="44">
        <v>6355.7</v>
      </c>
      <c r="R465" s="44">
        <v>972.4221</v>
      </c>
      <c r="S465" s="44">
        <f t="shared" si="38"/>
        <v>5383.2779</v>
      </c>
      <c r="T465" s="44">
        <v>6.8069547</v>
      </c>
    </row>
    <row r="466" spans="17:20">
      <c r="Q466" s="44">
        <v>6139</v>
      </c>
      <c r="R466" s="44">
        <v>847.182</v>
      </c>
      <c r="S466" s="44">
        <f t="shared" si="38"/>
        <v>5291.818</v>
      </c>
      <c r="T466" s="44">
        <v>5.930274</v>
      </c>
    </row>
  </sheetData>
  <pageMargins left="0.75" right="0.75" top="1" bottom="1" header="0.5" footer="0.5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7"/>
  <dimension ref="A1:M466"/>
  <sheetViews>
    <sheetView zoomScale="90" zoomScaleNormal="90" workbookViewId="0">
      <selection activeCell="M12" sqref="M12"/>
    </sheetView>
  </sheetViews>
  <sheetFormatPr defaultColWidth="8.72727272727273" defaultRowHeight="14"/>
  <cols>
    <col min="1" max="7" width="8.72727272727273" style="44"/>
    <col min="8" max="11" width="12.8181818181818" style="44"/>
    <col min="12" max="16384" width="8.72727272727273" style="44"/>
  </cols>
  <sheetData>
    <row r="1" spans="1:13">
      <c r="A1" s="44" t="s">
        <v>187</v>
      </c>
      <c r="B1" s="44" t="s">
        <v>246</v>
      </c>
      <c r="C1" s="44" t="s">
        <v>247</v>
      </c>
      <c r="D1" s="44" t="s">
        <v>248</v>
      </c>
      <c r="E1" s="44" t="s">
        <v>249</v>
      </c>
      <c r="F1" s="44" t="s">
        <v>250</v>
      </c>
      <c r="G1" s="44" t="s">
        <v>251</v>
      </c>
      <c r="H1" s="44" t="s">
        <v>252</v>
      </c>
      <c r="I1" s="44" t="s">
        <v>253</v>
      </c>
      <c r="J1" s="44" t="s">
        <v>254</v>
      </c>
      <c r="K1" s="44" t="s">
        <v>255</v>
      </c>
    </row>
    <row r="2" spans="1:13">
      <c r="A2" s="44" t="s">
        <v>193</v>
      </c>
      <c r="B2" s="44">
        <v>255.40736916</v>
      </c>
      <c r="C2" s="44">
        <v>433.50094692</v>
      </c>
      <c r="D2" s="44">
        <v>176.20836232</v>
      </c>
      <c r="E2" s="44">
        <v>340.42361824</v>
      </c>
      <c r="F2" s="44">
        <v>409.19674872</v>
      </c>
      <c r="G2" s="44">
        <v>1615.82534976</v>
      </c>
      <c r="H2" s="44">
        <v>358.946966805</v>
      </c>
      <c r="I2" s="44">
        <v>260.0075977</v>
      </c>
      <c r="J2" s="44">
        <f t="shared" ref="J2:J65" si="0">(B2+C2+D2+E2+F2+G2+H2+I2)*10</f>
        <v>38495.16959625</v>
      </c>
      <c r="K2" s="44">
        <f t="shared" ref="K2:K65" si="1">J2/10000</f>
        <v>3.849516959625</v>
      </c>
      <c r="M2" s="44" t="s">
        <v>256</v>
      </c>
    </row>
    <row r="3" spans="1:13">
      <c r="A3" s="44" t="s">
        <v>193</v>
      </c>
      <c r="B3" s="44">
        <v>272.91712761</v>
      </c>
      <c r="C3" s="44">
        <v>408.17667357</v>
      </c>
      <c r="D3" s="44">
        <v>174.821223392</v>
      </c>
      <c r="E3" s="44">
        <v>311.680978944</v>
      </c>
      <c r="F3" s="44">
        <v>439.716424986</v>
      </c>
      <c r="G3" s="44">
        <v>1441.772335888</v>
      </c>
      <c r="H3" s="44">
        <v>365.676502482</v>
      </c>
      <c r="I3" s="44">
        <v>228.15910548</v>
      </c>
      <c r="J3" s="44">
        <f t="shared" si="0"/>
        <v>36429.20372352</v>
      </c>
      <c r="K3" s="44">
        <f t="shared" si="1"/>
        <v>3.642920372352</v>
      </c>
      <c r="M3" s="44" t="s">
        <v>257</v>
      </c>
    </row>
    <row r="4" spans="1:13">
      <c r="A4" s="44" t="s">
        <v>193</v>
      </c>
      <c r="B4" s="44">
        <v>283.413656232</v>
      </c>
      <c r="C4" s="44">
        <v>386.744486184</v>
      </c>
      <c r="D4" s="44">
        <v>192.4264152</v>
      </c>
      <c r="E4" s="44">
        <v>317.6463264</v>
      </c>
      <c r="F4" s="44">
        <v>479.125674489</v>
      </c>
      <c r="G4" s="44">
        <v>1412.739283912</v>
      </c>
      <c r="H4" s="44">
        <v>364.037255826</v>
      </c>
      <c r="I4" s="44">
        <v>212.41740964</v>
      </c>
      <c r="J4" s="44">
        <f t="shared" si="0"/>
        <v>36485.50507883</v>
      </c>
      <c r="K4" s="44">
        <f t="shared" si="1"/>
        <v>3.648550507883</v>
      </c>
    </row>
    <row r="5" spans="1:13">
      <c r="A5" s="44" t="s">
        <v>193</v>
      </c>
      <c r="B5" s="44">
        <v>310.71579648</v>
      </c>
      <c r="C5" s="44">
        <v>392.65217376</v>
      </c>
      <c r="D5" s="44">
        <v>212.58164812</v>
      </c>
      <c r="E5" s="44">
        <v>320.83402384</v>
      </c>
      <c r="F5" s="44">
        <v>544.28463249</v>
      </c>
      <c r="G5" s="44">
        <v>1322.72857992</v>
      </c>
      <c r="H5" s="44">
        <v>361.32112554</v>
      </c>
      <c r="I5" s="44">
        <v>199.6086356</v>
      </c>
      <c r="J5" s="44">
        <f t="shared" si="0"/>
        <v>36647.2661575</v>
      </c>
      <c r="K5" s="44">
        <f t="shared" si="1"/>
        <v>3.66472661575</v>
      </c>
    </row>
    <row r="6" spans="1:13">
      <c r="A6" s="44" t="s">
        <v>193</v>
      </c>
      <c r="B6" s="44">
        <v>333.30652608</v>
      </c>
      <c r="C6" s="44">
        <v>380.97856896</v>
      </c>
      <c r="D6" s="44">
        <v>209.98728114</v>
      </c>
      <c r="E6" s="44">
        <v>301.16719448</v>
      </c>
      <c r="F6" s="44">
        <v>571.93227792</v>
      </c>
      <c r="G6" s="44">
        <v>1184.96094336</v>
      </c>
      <c r="H6" s="44">
        <v>361.690283815</v>
      </c>
      <c r="I6" s="44">
        <v>181.9417691</v>
      </c>
      <c r="J6" s="44">
        <f t="shared" si="0"/>
        <v>35259.64844855</v>
      </c>
      <c r="K6" s="44">
        <f t="shared" si="1"/>
        <v>3.525964844855</v>
      </c>
    </row>
    <row r="7" spans="1:13">
      <c r="A7" s="44" t="s">
        <v>193</v>
      </c>
      <c r="B7" s="44">
        <v>324.14933584</v>
      </c>
      <c r="C7" s="44">
        <v>355.53881808</v>
      </c>
      <c r="D7" s="44">
        <v>212.29483368</v>
      </c>
      <c r="E7" s="44">
        <v>299.92441376</v>
      </c>
      <c r="F7" s="44">
        <v>602.77858488</v>
      </c>
      <c r="G7" s="44">
        <v>1056.53987904</v>
      </c>
      <c r="H7" s="44">
        <v>369.452191605</v>
      </c>
      <c r="I7" s="44">
        <v>177.5354697</v>
      </c>
      <c r="J7" s="44">
        <f t="shared" si="0"/>
        <v>33982.13526585</v>
      </c>
      <c r="K7" s="44">
        <f t="shared" si="1"/>
        <v>3.398213526585</v>
      </c>
    </row>
    <row r="8" spans="1:13">
      <c r="A8" s="44" t="s">
        <v>193</v>
      </c>
      <c r="B8" s="44">
        <v>309.60698544</v>
      </c>
      <c r="C8" s="44">
        <v>319.37513328</v>
      </c>
      <c r="D8" s="44">
        <v>184.83886956</v>
      </c>
      <c r="E8" s="44">
        <v>258.54051792</v>
      </c>
      <c r="F8" s="44">
        <v>578.77412796</v>
      </c>
      <c r="G8" s="44">
        <v>895.65030368</v>
      </c>
      <c r="H8" s="44">
        <v>313.80815661</v>
      </c>
      <c r="I8" s="44">
        <v>142.8550154</v>
      </c>
      <c r="J8" s="44">
        <f t="shared" si="0"/>
        <v>30034.4910985</v>
      </c>
      <c r="K8" s="44">
        <f t="shared" si="1"/>
        <v>3.00344910985</v>
      </c>
    </row>
    <row r="9" spans="1:13">
      <c r="A9" s="44" t="s">
        <v>193</v>
      </c>
      <c r="B9" s="44">
        <v>320.46582066</v>
      </c>
      <c r="C9" s="44">
        <v>309.80053242</v>
      </c>
      <c r="D9" s="44">
        <v>175.2175488</v>
      </c>
      <c r="E9" s="44">
        <v>242.6582016</v>
      </c>
      <c r="F9" s="44">
        <v>571.11086937</v>
      </c>
      <c r="G9" s="44">
        <v>753.04871496</v>
      </c>
      <c r="H9" s="44">
        <v>278.331259635</v>
      </c>
      <c r="I9" s="44">
        <v>114.7323639</v>
      </c>
      <c r="J9" s="44">
        <f t="shared" si="0"/>
        <v>27653.65311345</v>
      </c>
      <c r="K9" s="44">
        <f t="shared" si="1"/>
        <v>2.765365311345</v>
      </c>
    </row>
    <row r="10" spans="1:13">
      <c r="A10" s="44" t="s">
        <v>193</v>
      </c>
      <c r="B10" s="44">
        <v>227.21040804</v>
      </c>
      <c r="C10" s="44">
        <v>202.64928948</v>
      </c>
      <c r="D10" s="44">
        <v>150.86439544</v>
      </c>
      <c r="E10" s="44">
        <v>227.68866208</v>
      </c>
      <c r="F10" s="44">
        <v>473.24728836</v>
      </c>
      <c r="G10" s="44">
        <v>489.37478688</v>
      </c>
      <c r="H10" s="44">
        <v>215.401248</v>
      </c>
      <c r="I10" s="44">
        <v>79.12512</v>
      </c>
      <c r="J10" s="44">
        <f t="shared" si="0"/>
        <v>20655.6119828</v>
      </c>
      <c r="K10" s="44">
        <f t="shared" si="1"/>
        <v>2.06556119828</v>
      </c>
    </row>
    <row r="11" spans="1:13">
      <c r="A11" s="44" t="s">
        <v>193</v>
      </c>
      <c r="B11" s="44">
        <v>96.24980692</v>
      </c>
      <c r="C11" s="44">
        <v>78.60159204</v>
      </c>
      <c r="D11" s="44">
        <v>101.688756</v>
      </c>
      <c r="E11" s="44">
        <v>155.874192</v>
      </c>
      <c r="F11" s="44">
        <v>445.0101615</v>
      </c>
      <c r="G11" s="44">
        <v>404.459292</v>
      </c>
      <c r="H11" s="44">
        <v>158.8216680525</v>
      </c>
      <c r="I11" s="44">
        <v>51.45249985</v>
      </c>
      <c r="J11" s="44">
        <f t="shared" si="0"/>
        <v>14921.579683625</v>
      </c>
      <c r="K11" s="44">
        <f t="shared" si="1"/>
        <v>1.4921579683625</v>
      </c>
    </row>
    <row r="12" spans="1:13">
      <c r="A12" s="44" t="s">
        <v>193</v>
      </c>
      <c r="B12" s="44">
        <v>30.2073288</v>
      </c>
      <c r="C12" s="44">
        <v>21.1022856</v>
      </c>
      <c r="D12" s="44">
        <v>85.73144352</v>
      </c>
      <c r="E12" s="44">
        <v>122.34017664</v>
      </c>
      <c r="F12" s="44">
        <v>352.5292224</v>
      </c>
      <c r="G12" s="44">
        <v>286.6840992</v>
      </c>
      <c r="H12" s="44">
        <v>159.95790514</v>
      </c>
      <c r="I12" s="44">
        <v>46.2805796</v>
      </c>
      <c r="J12" s="44">
        <f t="shared" si="0"/>
        <v>11048.330409</v>
      </c>
      <c r="K12" s="44">
        <f t="shared" si="1"/>
        <v>1.1048330409</v>
      </c>
    </row>
    <row r="13" spans="1:13">
      <c r="A13" s="44" t="s">
        <v>193</v>
      </c>
      <c r="B13" s="44">
        <v>79.38793436</v>
      </c>
      <c r="C13" s="44">
        <v>46.98625932</v>
      </c>
      <c r="D13" s="44">
        <v>92.61499008</v>
      </c>
      <c r="E13" s="44">
        <v>118.63289856</v>
      </c>
      <c r="F13" s="44">
        <v>376.64964288</v>
      </c>
      <c r="G13" s="44">
        <v>265.78354304</v>
      </c>
      <c r="H13" s="44">
        <v>139.10913726</v>
      </c>
      <c r="I13" s="44">
        <v>36.5019564</v>
      </c>
      <c r="J13" s="44">
        <f t="shared" si="0"/>
        <v>11556.663619</v>
      </c>
      <c r="K13" s="44">
        <f t="shared" si="1"/>
        <v>1.1556663619</v>
      </c>
    </row>
    <row r="14" spans="1:13">
      <c r="A14" s="44" t="s">
        <v>193</v>
      </c>
      <c r="B14" s="44">
        <v>157.945124</v>
      </c>
      <c r="C14" s="44">
        <v>76.259388</v>
      </c>
      <c r="D14" s="44">
        <v>102.94030992</v>
      </c>
      <c r="E14" s="44">
        <v>113.07198144</v>
      </c>
      <c r="F14" s="44">
        <v>396.82730232</v>
      </c>
      <c r="G14" s="44">
        <v>236.61217856</v>
      </c>
      <c r="H14" s="44">
        <v>145.13039175</v>
      </c>
      <c r="I14" s="44">
        <v>33.088095</v>
      </c>
      <c r="J14" s="44">
        <f t="shared" si="0"/>
        <v>12618.7477099</v>
      </c>
      <c r="K14" s="44">
        <f t="shared" si="1"/>
        <v>1.26187477099</v>
      </c>
    </row>
    <row r="15" spans="1:13">
      <c r="A15" s="44" t="s">
        <v>193</v>
      </c>
      <c r="B15" s="44">
        <v>103.44067104</v>
      </c>
      <c r="C15" s="44">
        <v>43.68486048</v>
      </c>
      <c r="D15" s="44">
        <v>113.422074</v>
      </c>
      <c r="E15" s="44">
        <v>114.448168</v>
      </c>
      <c r="F15" s="44">
        <v>407.06108649</v>
      </c>
      <c r="G15" s="44">
        <v>207.84597192</v>
      </c>
      <c r="H15" s="44">
        <v>133.9673643</v>
      </c>
      <c r="I15" s="44">
        <v>28.539702</v>
      </c>
      <c r="J15" s="44">
        <f t="shared" si="0"/>
        <v>11524.0989823</v>
      </c>
      <c r="K15" s="44">
        <f t="shared" si="1"/>
        <v>1.15240989823</v>
      </c>
    </row>
    <row r="16" spans="1:13">
      <c r="A16" s="44" t="s">
        <v>193</v>
      </c>
      <c r="B16" s="44">
        <v>78.50926206</v>
      </c>
      <c r="C16" s="44">
        <v>28.97074422</v>
      </c>
      <c r="D16" s="44">
        <v>135.79360032</v>
      </c>
      <c r="E16" s="44">
        <v>123.46359424</v>
      </c>
      <c r="F16" s="44">
        <v>403.939734</v>
      </c>
      <c r="G16" s="44">
        <v>184.416672</v>
      </c>
      <c r="H16" s="44">
        <v>131.14345165</v>
      </c>
      <c r="I16" s="44">
        <v>24.760581</v>
      </c>
      <c r="J16" s="44">
        <f t="shared" si="0"/>
        <v>11109.9763949</v>
      </c>
      <c r="K16" s="44">
        <f t="shared" si="1"/>
        <v>1.11099763949</v>
      </c>
    </row>
    <row r="17" spans="1:11">
      <c r="A17" s="44" t="s">
        <v>194</v>
      </c>
      <c r="B17" s="44">
        <v>604.4724327</v>
      </c>
      <c r="C17" s="44">
        <v>438.7503893</v>
      </c>
      <c r="D17" s="44">
        <v>550.2920808</v>
      </c>
      <c r="E17" s="44">
        <v>594.8672436</v>
      </c>
      <c r="F17" s="44">
        <v>730.10456368</v>
      </c>
      <c r="G17" s="44">
        <v>1637.00196336</v>
      </c>
      <c r="H17" s="44">
        <v>1388.3196957</v>
      </c>
      <c r="I17" s="44">
        <v>249.09529908</v>
      </c>
      <c r="J17" s="44">
        <f t="shared" si="0"/>
        <v>61929.0366822</v>
      </c>
      <c r="K17" s="44">
        <f t="shared" si="1"/>
        <v>6.19290366822</v>
      </c>
    </row>
    <row r="18" spans="1:11">
      <c r="A18" s="44" t="s">
        <v>194</v>
      </c>
      <c r="B18" s="44">
        <v>679.417553835</v>
      </c>
      <c r="C18" s="44">
        <v>434.548787265</v>
      </c>
      <c r="D18" s="44">
        <v>711.682242304</v>
      </c>
      <c r="E18" s="44">
        <v>709.963296768</v>
      </c>
      <c r="F18" s="44">
        <v>826.767897444</v>
      </c>
      <c r="G18" s="44">
        <v>1539.251194188</v>
      </c>
      <c r="H18" s="44">
        <v>1559.459983425</v>
      </c>
      <c r="I18" s="44">
        <v>241.01012157</v>
      </c>
      <c r="J18" s="44">
        <f t="shared" si="0"/>
        <v>67021.01076799</v>
      </c>
      <c r="K18" s="44">
        <f t="shared" si="1"/>
        <v>6.702101076799</v>
      </c>
    </row>
    <row r="19" spans="1:11">
      <c r="A19" s="44" t="s">
        <v>194</v>
      </c>
      <c r="B19" s="44">
        <v>737.469220716</v>
      </c>
      <c r="C19" s="44">
        <v>430.359749044</v>
      </c>
      <c r="D19" s="44">
        <v>796.618106064</v>
      </c>
      <c r="E19" s="44">
        <v>735.805355688</v>
      </c>
      <c r="F19" s="44">
        <v>895.717811002</v>
      </c>
      <c r="G19" s="44">
        <v>1499.635395654</v>
      </c>
      <c r="H19" s="44">
        <v>1754.708476125</v>
      </c>
      <c r="I19" s="44">
        <v>253.61185245</v>
      </c>
      <c r="J19" s="44">
        <f t="shared" si="0"/>
        <v>71039.25966743</v>
      </c>
      <c r="K19" s="44">
        <f t="shared" si="1"/>
        <v>7.103925966743</v>
      </c>
    </row>
    <row r="20" spans="1:11">
      <c r="A20" s="44" t="s">
        <v>194</v>
      </c>
      <c r="B20" s="44">
        <v>783.60916608</v>
      </c>
      <c r="C20" s="44">
        <v>423.47577272</v>
      </c>
      <c r="D20" s="44">
        <v>853.5657636</v>
      </c>
      <c r="E20" s="44">
        <v>720.8173962</v>
      </c>
      <c r="F20" s="44">
        <v>1003.29029736</v>
      </c>
      <c r="G20" s="44">
        <v>1384.43691672</v>
      </c>
      <c r="H20" s="44">
        <v>1961.2143516</v>
      </c>
      <c r="I20" s="44">
        <v>268.36837104</v>
      </c>
      <c r="J20" s="44">
        <f t="shared" si="0"/>
        <v>73987.7803532</v>
      </c>
      <c r="K20" s="44">
        <f t="shared" si="1"/>
        <v>7.39877803532</v>
      </c>
    </row>
    <row r="21" spans="1:11">
      <c r="A21" s="44" t="s">
        <v>194</v>
      </c>
      <c r="B21" s="44">
        <v>863.9624808</v>
      </c>
      <c r="C21" s="44">
        <v>422.3145072</v>
      </c>
      <c r="D21" s="44">
        <v>859.76826936</v>
      </c>
      <c r="E21" s="44">
        <v>689.96920812</v>
      </c>
      <c r="F21" s="44">
        <v>1070.06941542</v>
      </c>
      <c r="G21" s="44">
        <v>1258.84794234</v>
      </c>
      <c r="H21" s="44">
        <v>2182.070697</v>
      </c>
      <c r="I21" s="44">
        <v>271.8846468</v>
      </c>
      <c r="J21" s="44">
        <f t="shared" si="0"/>
        <v>76188.8716704</v>
      </c>
      <c r="K21" s="44">
        <f t="shared" si="1"/>
        <v>7.61888716704</v>
      </c>
    </row>
    <row r="22" spans="1:11">
      <c r="A22" s="44" t="s">
        <v>194</v>
      </c>
      <c r="B22" s="44">
        <v>879.85362564</v>
      </c>
      <c r="C22" s="44">
        <v>412.70212476</v>
      </c>
      <c r="D22" s="44">
        <v>942.20389824</v>
      </c>
      <c r="E22" s="44">
        <v>744.81928608</v>
      </c>
      <c r="F22" s="44">
        <v>1223.57690008</v>
      </c>
      <c r="G22" s="44">
        <v>1217.75870616</v>
      </c>
      <c r="H22" s="44">
        <v>2323.9145015625</v>
      </c>
      <c r="I22" s="44">
        <v>276.609650625</v>
      </c>
      <c r="J22" s="44">
        <f t="shared" si="0"/>
        <v>80214.386931475</v>
      </c>
      <c r="K22" s="44">
        <f t="shared" si="1"/>
        <v>8.0214386931475</v>
      </c>
    </row>
    <row r="23" spans="1:11">
      <c r="A23" s="44" t="s">
        <v>194</v>
      </c>
      <c r="B23" s="44">
        <v>898.19839527</v>
      </c>
      <c r="C23" s="44">
        <v>396.22968693</v>
      </c>
      <c r="D23" s="44">
        <v>955.71478288</v>
      </c>
      <c r="E23" s="44">
        <v>747.99249096</v>
      </c>
      <c r="F23" s="44">
        <v>1240.87084674</v>
      </c>
      <c r="G23" s="44">
        <v>1090.32970398</v>
      </c>
      <c r="H23" s="44">
        <v>2282.82405195</v>
      </c>
      <c r="I23" s="44">
        <v>257.40916158</v>
      </c>
      <c r="J23" s="44">
        <f t="shared" si="0"/>
        <v>78695.6912029</v>
      </c>
      <c r="K23" s="44">
        <f t="shared" si="1"/>
        <v>7.86956912029</v>
      </c>
    </row>
    <row r="24" spans="1:11">
      <c r="A24" s="44" t="s">
        <v>194</v>
      </c>
      <c r="B24" s="44">
        <v>901.58753694</v>
      </c>
      <c r="C24" s="44">
        <v>372.72861146</v>
      </c>
      <c r="D24" s="44">
        <v>1002.9788384</v>
      </c>
      <c r="E24" s="44">
        <v>777.2178528</v>
      </c>
      <c r="F24" s="44">
        <v>1343.63447794</v>
      </c>
      <c r="G24" s="44">
        <v>1005.97150638</v>
      </c>
      <c r="H24" s="44">
        <v>2354.678349075</v>
      </c>
      <c r="I24" s="44">
        <v>240.42290643</v>
      </c>
      <c r="J24" s="44">
        <f t="shared" si="0"/>
        <v>79992.20079425</v>
      </c>
      <c r="K24" s="44">
        <f t="shared" si="1"/>
        <v>7.999220079425</v>
      </c>
    </row>
    <row r="25" spans="1:11">
      <c r="A25" s="44" t="s">
        <v>194</v>
      </c>
      <c r="B25" s="44">
        <v>889.373142</v>
      </c>
      <c r="C25" s="44">
        <v>339.222978</v>
      </c>
      <c r="D25" s="44">
        <v>872.53389168</v>
      </c>
      <c r="E25" s="44">
        <v>736.83556056</v>
      </c>
      <c r="F25" s="44">
        <v>1196.21349694</v>
      </c>
      <c r="G25" s="44">
        <v>702.36691938</v>
      </c>
      <c r="H25" s="44">
        <v>1981.8098421875</v>
      </c>
      <c r="I25" s="44">
        <v>180.321886875</v>
      </c>
      <c r="J25" s="44">
        <f t="shared" si="0"/>
        <v>68986.777176225</v>
      </c>
      <c r="K25" s="44">
        <f t="shared" si="1"/>
        <v>6.8986777176225</v>
      </c>
    </row>
    <row r="26" spans="1:11">
      <c r="A26" s="44" t="s">
        <v>194</v>
      </c>
      <c r="B26" s="44">
        <v>1018.51134429</v>
      </c>
      <c r="C26" s="44">
        <v>355.69825511</v>
      </c>
      <c r="D26" s="44">
        <v>831.3280976</v>
      </c>
      <c r="E26" s="44">
        <v>713.0292792</v>
      </c>
      <c r="F26" s="44">
        <v>1196.29970804</v>
      </c>
      <c r="G26" s="44">
        <v>617.37178908</v>
      </c>
      <c r="H26" s="44">
        <v>2071.425376125</v>
      </c>
      <c r="I26" s="44">
        <v>166.22116245</v>
      </c>
      <c r="J26" s="44">
        <f t="shared" si="0"/>
        <v>69698.85011895</v>
      </c>
      <c r="K26" s="44">
        <f t="shared" si="1"/>
        <v>6.969885011895</v>
      </c>
    </row>
    <row r="27" spans="1:11">
      <c r="A27" s="44" t="s">
        <v>194</v>
      </c>
      <c r="B27" s="44">
        <v>694.0418529</v>
      </c>
      <c r="C27" s="44">
        <v>207.3419711</v>
      </c>
      <c r="D27" s="44">
        <v>968.31212016</v>
      </c>
      <c r="E27" s="44">
        <v>773.17527672</v>
      </c>
      <c r="F27" s="44">
        <v>1213.852288</v>
      </c>
      <c r="G27" s="44">
        <v>560.500776</v>
      </c>
      <c r="H27" s="44">
        <v>2212.8706226</v>
      </c>
      <c r="I27" s="44">
        <v>158.58766344</v>
      </c>
      <c r="J27" s="44">
        <f t="shared" si="0"/>
        <v>67886.8257092</v>
      </c>
      <c r="K27" s="44">
        <f t="shared" si="1"/>
        <v>6.78868257092</v>
      </c>
    </row>
    <row r="28" spans="1:11">
      <c r="A28" s="44" t="s">
        <v>194</v>
      </c>
      <c r="B28" s="44">
        <v>976.32248283</v>
      </c>
      <c r="C28" s="44">
        <v>247.11212097</v>
      </c>
      <c r="D28" s="44">
        <v>1238.19324288</v>
      </c>
      <c r="E28" s="44">
        <v>887.45412096</v>
      </c>
      <c r="F28" s="44">
        <v>1239.78458688</v>
      </c>
      <c r="G28" s="44">
        <v>496.75088976</v>
      </c>
      <c r="H28" s="44">
        <v>2068.7037177</v>
      </c>
      <c r="I28" s="44">
        <v>134.45565588</v>
      </c>
      <c r="J28" s="44">
        <f t="shared" si="0"/>
        <v>72887.7681786</v>
      </c>
      <c r="K28" s="44">
        <f t="shared" si="1"/>
        <v>7.28877681786</v>
      </c>
    </row>
    <row r="29" spans="1:11">
      <c r="A29" s="44" t="s">
        <v>194</v>
      </c>
      <c r="B29" s="44">
        <v>1118.2376544</v>
      </c>
      <c r="C29" s="44">
        <v>230.8902496</v>
      </c>
      <c r="D29" s="44">
        <v>1479.05721656</v>
      </c>
      <c r="E29" s="44">
        <v>909.05075052</v>
      </c>
      <c r="F29" s="44">
        <v>1269.57914304</v>
      </c>
      <c r="G29" s="44">
        <v>429.83049408</v>
      </c>
      <c r="H29" s="44">
        <v>2041.72999505</v>
      </c>
      <c r="I29" s="44">
        <v>115.30071522</v>
      </c>
      <c r="J29" s="44">
        <f t="shared" si="0"/>
        <v>75936.7621847</v>
      </c>
      <c r="K29" s="44">
        <f t="shared" si="1"/>
        <v>7.59367621847</v>
      </c>
    </row>
    <row r="30" spans="1:11">
      <c r="A30" s="44" t="s">
        <v>194</v>
      </c>
      <c r="B30" s="44">
        <v>1089.10599588</v>
      </c>
      <c r="C30" s="44">
        <v>196.69538092</v>
      </c>
      <c r="D30" s="44">
        <v>1648.13560032</v>
      </c>
      <c r="E30" s="44">
        <v>930.54595344</v>
      </c>
      <c r="F30" s="44">
        <v>1325.16806032</v>
      </c>
      <c r="G30" s="44">
        <v>384.19780464</v>
      </c>
      <c r="H30" s="44">
        <v>2088.31547155</v>
      </c>
      <c r="I30" s="44">
        <v>110.19625182</v>
      </c>
      <c r="J30" s="44">
        <f t="shared" si="0"/>
        <v>77723.6051889</v>
      </c>
      <c r="K30" s="44">
        <f t="shared" si="1"/>
        <v>7.77236051889</v>
      </c>
    </row>
    <row r="31" spans="1:11">
      <c r="A31" s="44" t="s">
        <v>194</v>
      </c>
      <c r="B31" s="44">
        <v>839.4051627</v>
      </c>
      <c r="C31" s="44">
        <v>132.4630593</v>
      </c>
      <c r="D31" s="44">
        <v>1860.17475072</v>
      </c>
      <c r="E31" s="44">
        <v>946.33953024</v>
      </c>
      <c r="F31" s="44">
        <v>1389.0332432</v>
      </c>
      <c r="G31" s="44">
        <v>360.0792864</v>
      </c>
      <c r="H31" s="44">
        <v>2130.66899405</v>
      </c>
      <c r="I31" s="44">
        <v>99.64385082</v>
      </c>
      <c r="J31" s="44">
        <f t="shared" si="0"/>
        <v>77578.0787743</v>
      </c>
      <c r="K31" s="44">
        <f t="shared" si="1"/>
        <v>7.75780787743</v>
      </c>
    </row>
    <row r="32" spans="1:11">
      <c r="A32" s="44" t="s">
        <v>195</v>
      </c>
      <c r="B32" s="44">
        <v>3898.9128432</v>
      </c>
      <c r="C32" s="44">
        <v>3710.3750976</v>
      </c>
      <c r="D32" s="44">
        <v>4251.5534148</v>
      </c>
      <c r="E32" s="44">
        <v>6995.0601063</v>
      </c>
      <c r="F32" s="44">
        <v>6726.8330712</v>
      </c>
      <c r="G32" s="44">
        <v>16365.80669544</v>
      </c>
      <c r="H32" s="44">
        <v>14852.0339982</v>
      </c>
      <c r="I32" s="44">
        <v>3628.28108226</v>
      </c>
      <c r="J32" s="44">
        <f t="shared" si="0"/>
        <v>604288.56309</v>
      </c>
      <c r="K32" s="44">
        <f t="shared" si="1"/>
        <v>60.428856309</v>
      </c>
    </row>
    <row r="33" spans="1:11">
      <c r="A33" s="44" t="s">
        <v>195</v>
      </c>
      <c r="B33" s="44">
        <v>3980.311123395</v>
      </c>
      <c r="C33" s="44">
        <v>3337.73669386</v>
      </c>
      <c r="D33" s="44">
        <v>4617.33265808</v>
      </c>
      <c r="E33" s="44">
        <v>7010.64459648</v>
      </c>
      <c r="F33" s="44">
        <v>8294.99701734</v>
      </c>
      <c r="G33" s="44">
        <v>16757.327509558</v>
      </c>
      <c r="H33" s="44">
        <v>14863.82698353</v>
      </c>
      <c r="I33" s="44">
        <v>3127.739906179</v>
      </c>
      <c r="J33" s="44">
        <f t="shared" si="0"/>
        <v>619899.16488422</v>
      </c>
      <c r="K33" s="44">
        <f t="shared" si="1"/>
        <v>61.989916488422</v>
      </c>
    </row>
    <row r="34" spans="1:11">
      <c r="A34" s="44" t="s">
        <v>195</v>
      </c>
      <c r="B34" s="44">
        <v>4312.18800504</v>
      </c>
      <c r="C34" s="44">
        <v>3299.27645472</v>
      </c>
      <c r="D34" s="44">
        <v>4777.51657368</v>
      </c>
      <c r="E34" s="44">
        <v>6716.32947258</v>
      </c>
      <c r="F34" s="44">
        <v>9306.70892074</v>
      </c>
      <c r="G34" s="44">
        <v>16907.260057138</v>
      </c>
      <c r="H34" s="44">
        <v>16381.31745318</v>
      </c>
      <c r="I34" s="44">
        <v>3223.683095674</v>
      </c>
      <c r="J34" s="44">
        <f t="shared" si="0"/>
        <v>649242.80032752</v>
      </c>
      <c r="K34" s="44">
        <f t="shared" si="1"/>
        <v>64.924280032752</v>
      </c>
    </row>
    <row r="35" spans="1:11">
      <c r="A35" s="44" t="s">
        <v>195</v>
      </c>
      <c r="B35" s="44">
        <v>4433.787168</v>
      </c>
      <c r="C35" s="44">
        <v>3141.500824</v>
      </c>
      <c r="D35" s="44">
        <v>5105.654768</v>
      </c>
      <c r="E35" s="44">
        <v>6562.309908</v>
      </c>
      <c r="F35" s="44">
        <v>10978.6650259</v>
      </c>
      <c r="G35" s="44">
        <v>16438.36891983</v>
      </c>
      <c r="H35" s="44">
        <v>18012.4644372</v>
      </c>
      <c r="I35" s="44">
        <v>3355.97213996</v>
      </c>
      <c r="J35" s="44">
        <f t="shared" si="0"/>
        <v>680287.2319089</v>
      </c>
      <c r="K35" s="44">
        <f t="shared" si="1"/>
        <v>68.02872319089</v>
      </c>
    </row>
    <row r="36" spans="1:11">
      <c r="A36" s="44" t="s">
        <v>195</v>
      </c>
      <c r="B36" s="44">
        <v>4928.65841304</v>
      </c>
      <c r="C36" s="44">
        <v>3158.66167872</v>
      </c>
      <c r="D36" s="44">
        <v>5219.5919958</v>
      </c>
      <c r="E36" s="44">
        <v>6375.31828605</v>
      </c>
      <c r="F36" s="44">
        <v>11782.8435912</v>
      </c>
      <c r="G36" s="44">
        <v>15040.90835944</v>
      </c>
      <c r="H36" s="44">
        <v>17905.0777136</v>
      </c>
      <c r="I36" s="44">
        <v>3037.60304848</v>
      </c>
      <c r="J36" s="44">
        <f t="shared" si="0"/>
        <v>674486.6308633</v>
      </c>
      <c r="K36" s="44">
        <f t="shared" si="1"/>
        <v>67.44866308633</v>
      </c>
    </row>
    <row r="37" spans="1:11">
      <c r="A37" s="44" t="s">
        <v>195</v>
      </c>
      <c r="B37" s="44">
        <v>5004.0035463</v>
      </c>
      <c r="C37" s="44">
        <v>3077.3518884</v>
      </c>
      <c r="D37" s="44">
        <v>5456.7260064</v>
      </c>
      <c r="E37" s="44">
        <v>6565.3091784</v>
      </c>
      <c r="F37" s="44">
        <v>13425.8970692</v>
      </c>
      <c r="G37" s="44">
        <v>14498.92877804</v>
      </c>
      <c r="H37" s="44">
        <v>18873.659156275</v>
      </c>
      <c r="I37" s="44">
        <v>3058.7376782325</v>
      </c>
      <c r="J37" s="44">
        <f t="shared" si="0"/>
        <v>699606.133012475</v>
      </c>
      <c r="K37" s="44">
        <f t="shared" si="1"/>
        <v>69.9606133012475</v>
      </c>
    </row>
    <row r="38" spans="1:11">
      <c r="A38" s="44" t="s">
        <v>195</v>
      </c>
      <c r="B38" s="44">
        <v>5048.80827057</v>
      </c>
      <c r="C38" s="44">
        <v>2920.09438476</v>
      </c>
      <c r="D38" s="44">
        <v>5925.8853076</v>
      </c>
      <c r="E38" s="44">
        <v>7058.9351931</v>
      </c>
      <c r="F38" s="44">
        <v>14216.3410389</v>
      </c>
      <c r="G38" s="44">
        <v>13554.44454793</v>
      </c>
      <c r="H38" s="44">
        <v>18725.036505825</v>
      </c>
      <c r="I38" s="44">
        <v>2874.8366737975</v>
      </c>
      <c r="J38" s="44">
        <f t="shared" si="0"/>
        <v>703243.819224825</v>
      </c>
      <c r="K38" s="44">
        <f t="shared" si="1"/>
        <v>70.3243819224825</v>
      </c>
    </row>
    <row r="39" spans="1:11">
      <c r="A39" s="44" t="s">
        <v>195</v>
      </c>
      <c r="B39" s="44">
        <v>5104.3237307</v>
      </c>
      <c r="C39" s="44">
        <v>2766.6633476</v>
      </c>
      <c r="D39" s="44">
        <v>6057.920176</v>
      </c>
      <c r="E39" s="44">
        <v>7144.824456</v>
      </c>
      <c r="F39" s="44">
        <v>14162.4972258</v>
      </c>
      <c r="G39" s="44">
        <v>11505.54002346</v>
      </c>
      <c r="H39" s="44">
        <v>19615.7439972</v>
      </c>
      <c r="I39" s="44">
        <v>2727.01784796</v>
      </c>
      <c r="J39" s="44">
        <f t="shared" si="0"/>
        <v>690845.3080472</v>
      </c>
      <c r="K39" s="44">
        <f t="shared" si="1"/>
        <v>69.08453080472</v>
      </c>
    </row>
    <row r="40" spans="1:11">
      <c r="A40" s="44" t="s">
        <v>195</v>
      </c>
      <c r="B40" s="44">
        <v>5738.52578754</v>
      </c>
      <c r="C40" s="44">
        <v>2869.68920472</v>
      </c>
      <c r="D40" s="44">
        <v>6597.0433976</v>
      </c>
      <c r="E40" s="44">
        <v>8479.1951706</v>
      </c>
      <c r="F40" s="44">
        <v>10891.9841338</v>
      </c>
      <c r="G40" s="44">
        <v>6939.44886306</v>
      </c>
      <c r="H40" s="44">
        <v>20756.7153725</v>
      </c>
      <c r="I40" s="44">
        <v>2571.48523675</v>
      </c>
      <c r="J40" s="44">
        <f t="shared" si="0"/>
        <v>648440.8716657</v>
      </c>
      <c r="K40" s="44">
        <f t="shared" si="1"/>
        <v>64.84408716657</v>
      </c>
    </row>
    <row r="41" spans="1:11">
      <c r="A41" s="44" t="s">
        <v>195</v>
      </c>
      <c r="B41" s="44">
        <v>5587.31179616</v>
      </c>
      <c r="C41" s="44">
        <v>2558.30338688</v>
      </c>
      <c r="D41" s="44">
        <v>6618.091324</v>
      </c>
      <c r="E41" s="44">
        <v>8639.421819</v>
      </c>
      <c r="F41" s="44">
        <v>9749.5536666</v>
      </c>
      <c r="G41" s="44">
        <v>5459.51605242</v>
      </c>
      <c r="H41" s="44">
        <v>20714.9275683</v>
      </c>
      <c r="I41" s="44">
        <v>2263.28572869</v>
      </c>
      <c r="J41" s="44">
        <f t="shared" si="0"/>
        <v>615904.1134205</v>
      </c>
      <c r="K41" s="44">
        <f t="shared" si="1"/>
        <v>61.59041134205</v>
      </c>
    </row>
    <row r="42" spans="1:11">
      <c r="A42" s="44" t="s">
        <v>195</v>
      </c>
      <c r="B42" s="44">
        <v>4698.2244744</v>
      </c>
      <c r="C42" s="44">
        <v>1840.2151392</v>
      </c>
      <c r="D42" s="44">
        <v>7107.4300692</v>
      </c>
      <c r="E42" s="44">
        <v>8637.5824227</v>
      </c>
      <c r="F42" s="44">
        <v>11016.465152</v>
      </c>
      <c r="G42" s="44">
        <v>5519.6974224</v>
      </c>
      <c r="H42" s="44">
        <v>21756.3381827</v>
      </c>
      <c r="I42" s="44">
        <v>2122.94196061</v>
      </c>
      <c r="J42" s="44">
        <f t="shared" si="0"/>
        <v>626988.9482321</v>
      </c>
      <c r="K42" s="44">
        <f t="shared" si="1"/>
        <v>62.69889482321</v>
      </c>
    </row>
    <row r="43" spans="1:11">
      <c r="A43" s="44" t="s">
        <v>195</v>
      </c>
      <c r="B43" s="44">
        <v>6240.73043056</v>
      </c>
      <c r="C43" s="44">
        <v>2070.94924608</v>
      </c>
      <c r="D43" s="44">
        <v>8411.50748</v>
      </c>
      <c r="E43" s="44">
        <v>9175.89288</v>
      </c>
      <c r="F43" s="44">
        <v>12322.9910496</v>
      </c>
      <c r="G43" s="44">
        <v>5357.61106952</v>
      </c>
      <c r="H43" s="44">
        <v>22384.3920441</v>
      </c>
      <c r="I43" s="44">
        <v>1980.91128963</v>
      </c>
      <c r="J43" s="44">
        <f t="shared" si="0"/>
        <v>679449.8548949</v>
      </c>
      <c r="K43" s="44">
        <f t="shared" si="1"/>
        <v>67.94498548949</v>
      </c>
    </row>
    <row r="44" spans="1:11">
      <c r="A44" s="44" t="s">
        <v>195</v>
      </c>
      <c r="B44" s="44">
        <v>7013.8008214</v>
      </c>
      <c r="C44" s="44">
        <v>1898.7080152</v>
      </c>
      <c r="D44" s="44">
        <v>9668.6229822</v>
      </c>
      <c r="E44" s="44">
        <v>9044.50491945</v>
      </c>
      <c r="F44" s="44">
        <v>14352.5924256</v>
      </c>
      <c r="G44" s="44">
        <v>5272.66799072</v>
      </c>
      <c r="H44" s="44">
        <v>21761.5539351</v>
      </c>
      <c r="I44" s="44">
        <v>1673.25657093</v>
      </c>
      <c r="J44" s="44">
        <f t="shared" si="0"/>
        <v>706857.076606</v>
      </c>
      <c r="K44" s="44">
        <f t="shared" si="1"/>
        <v>70.6857076606</v>
      </c>
    </row>
    <row r="45" spans="1:11">
      <c r="A45" s="44" t="s">
        <v>195</v>
      </c>
      <c r="B45" s="44">
        <v>7842.95289519</v>
      </c>
      <c r="C45" s="44">
        <v>1857.10685492</v>
      </c>
      <c r="D45" s="44">
        <v>10982.5729944</v>
      </c>
      <c r="E45" s="44">
        <v>9437.6963814</v>
      </c>
      <c r="F45" s="44">
        <v>16410.4276919</v>
      </c>
      <c r="G45" s="44">
        <v>5162.57588403</v>
      </c>
      <c r="H45" s="44">
        <v>22611.15816575</v>
      </c>
      <c r="I45" s="44">
        <v>1624.547700225</v>
      </c>
      <c r="J45" s="44">
        <f t="shared" si="0"/>
        <v>759290.38567815</v>
      </c>
      <c r="K45" s="44">
        <f t="shared" si="1"/>
        <v>75.929038567815</v>
      </c>
    </row>
    <row r="46" spans="1:11">
      <c r="A46" s="44" t="s">
        <v>195</v>
      </c>
      <c r="B46" s="44">
        <v>7634.49477666</v>
      </c>
      <c r="C46" s="44">
        <v>1579.56216088</v>
      </c>
      <c r="D46" s="44">
        <v>12519.173796</v>
      </c>
      <c r="E46" s="44">
        <v>9693.618501</v>
      </c>
      <c r="F46" s="44">
        <v>17207.22916</v>
      </c>
      <c r="G46" s="44">
        <v>4840.152792</v>
      </c>
      <c r="H46" s="44">
        <v>23089.8229681</v>
      </c>
      <c r="I46" s="44">
        <v>1470.25973283</v>
      </c>
      <c r="J46" s="44">
        <f t="shared" si="0"/>
        <v>780343.1388747</v>
      </c>
      <c r="K46" s="44">
        <f t="shared" si="1"/>
        <v>78.03431388747</v>
      </c>
    </row>
    <row r="47" spans="1:11">
      <c r="A47" s="44" t="s">
        <v>196</v>
      </c>
      <c r="B47" s="44">
        <v>1538.99387876</v>
      </c>
      <c r="C47" s="44">
        <v>1005.1775202</v>
      </c>
      <c r="D47" s="44">
        <v>1634.0916376</v>
      </c>
      <c r="E47" s="44">
        <v>1458.71327168</v>
      </c>
      <c r="F47" s="44">
        <v>1830.33005032</v>
      </c>
      <c r="G47" s="44">
        <v>2537.786904</v>
      </c>
      <c r="H47" s="44">
        <v>4523.6261049525</v>
      </c>
      <c r="I47" s="44">
        <v>670.0364999625</v>
      </c>
      <c r="J47" s="44">
        <f t="shared" si="0"/>
        <v>151987.55867475</v>
      </c>
      <c r="K47" s="44">
        <f t="shared" si="1"/>
        <v>15.198755867475</v>
      </c>
    </row>
    <row r="48" spans="1:11">
      <c r="A48" s="44" t="s">
        <v>196</v>
      </c>
      <c r="B48" s="44">
        <v>1594.47449538</v>
      </c>
      <c r="C48" s="44">
        <v>917.6651001</v>
      </c>
      <c r="D48" s="44">
        <v>1781.4487488</v>
      </c>
      <c r="E48" s="44">
        <v>1467.53961984</v>
      </c>
      <c r="F48" s="44">
        <v>2196.63534528</v>
      </c>
      <c r="G48" s="44">
        <v>2528.980416</v>
      </c>
      <c r="H48" s="44">
        <v>4374.400901676</v>
      </c>
      <c r="I48" s="44">
        <v>558.10426606</v>
      </c>
      <c r="J48" s="44">
        <f t="shared" si="0"/>
        <v>154192.48893136</v>
      </c>
      <c r="K48" s="44">
        <f t="shared" si="1"/>
        <v>15.419248893136</v>
      </c>
    </row>
    <row r="49" spans="1:11">
      <c r="A49" s="44" t="s">
        <v>196</v>
      </c>
      <c r="B49" s="44">
        <v>1589.14854306</v>
      </c>
      <c r="C49" s="44">
        <v>834.4822437</v>
      </c>
      <c r="D49" s="44">
        <v>1825.98496752</v>
      </c>
      <c r="E49" s="44">
        <v>1392.761342336</v>
      </c>
      <c r="F49" s="44">
        <v>2296.1379812</v>
      </c>
      <c r="G49" s="44">
        <v>2377.24564</v>
      </c>
      <c r="H49" s="44">
        <v>4936.310531295</v>
      </c>
      <c r="I49" s="44">
        <v>588.982997075</v>
      </c>
      <c r="J49" s="44">
        <f t="shared" si="0"/>
        <v>158410.54246186</v>
      </c>
      <c r="K49" s="44">
        <f t="shared" si="1"/>
        <v>15.841054246186</v>
      </c>
    </row>
    <row r="50" spans="1:11">
      <c r="A50" s="44" t="s">
        <v>196</v>
      </c>
      <c r="B50" s="44">
        <v>1770.83242752</v>
      </c>
      <c r="C50" s="44">
        <v>861.1352904</v>
      </c>
      <c r="D50" s="44">
        <v>2151.7154851</v>
      </c>
      <c r="E50" s="44">
        <v>1500.51330968</v>
      </c>
      <c r="F50" s="44">
        <v>2844.94786038</v>
      </c>
      <c r="G50" s="44">
        <v>2427.629886</v>
      </c>
      <c r="H50" s="44">
        <v>5835.68096709</v>
      </c>
      <c r="I50" s="44">
        <v>659.22477665</v>
      </c>
      <c r="J50" s="44">
        <f t="shared" si="0"/>
        <v>180516.8000282</v>
      </c>
      <c r="K50" s="44">
        <f t="shared" si="1"/>
        <v>18.05168000282</v>
      </c>
    </row>
    <row r="51" spans="1:11">
      <c r="A51" s="44" t="s">
        <v>196</v>
      </c>
      <c r="B51" s="44">
        <v>1994.28883056</v>
      </c>
      <c r="C51" s="44">
        <v>877.1907312</v>
      </c>
      <c r="D51" s="44">
        <v>2352.06905115</v>
      </c>
      <c r="E51" s="44">
        <v>1558.70919932</v>
      </c>
      <c r="F51" s="44">
        <v>3288.44745981</v>
      </c>
      <c r="G51" s="44">
        <v>2392.290057</v>
      </c>
      <c r="H51" s="44">
        <v>7652.715337475</v>
      </c>
      <c r="I51" s="44">
        <v>787.167470375</v>
      </c>
      <c r="J51" s="44">
        <f t="shared" si="0"/>
        <v>209028.7813689</v>
      </c>
      <c r="K51" s="44">
        <f t="shared" si="1"/>
        <v>20.90287813689</v>
      </c>
    </row>
    <row r="52" spans="1:11">
      <c r="A52" s="44" t="s">
        <v>196</v>
      </c>
      <c r="B52" s="44">
        <v>2094.02390626</v>
      </c>
      <c r="C52" s="44">
        <v>883.8382077</v>
      </c>
      <c r="D52" s="44">
        <v>2617.599801</v>
      </c>
      <c r="E52" s="44">
        <v>1708.7400568</v>
      </c>
      <c r="F52" s="44">
        <v>3909.41669044</v>
      </c>
      <c r="G52" s="44">
        <v>2406.043868</v>
      </c>
      <c r="H52" s="44">
        <v>7896.040283495</v>
      </c>
      <c r="I52" s="44">
        <v>775.875879075</v>
      </c>
      <c r="J52" s="44">
        <f t="shared" si="0"/>
        <v>222915.7869277</v>
      </c>
      <c r="K52" s="44">
        <f t="shared" si="1"/>
        <v>22.29157869277</v>
      </c>
    </row>
    <row r="53" spans="1:11">
      <c r="A53" s="44" t="s">
        <v>196</v>
      </c>
      <c r="B53" s="44">
        <v>2047.79265457</v>
      </c>
      <c r="C53" s="44">
        <v>812.87838765</v>
      </c>
      <c r="D53" s="44">
        <v>2776.3377809</v>
      </c>
      <c r="E53" s="44">
        <v>1794.35335912</v>
      </c>
      <c r="F53" s="44">
        <v>4165.50138018</v>
      </c>
      <c r="G53" s="44">
        <v>2263.393946</v>
      </c>
      <c r="H53" s="44">
        <v>7506.3500225025</v>
      </c>
      <c r="I53" s="44">
        <v>698.7407717125</v>
      </c>
      <c r="J53" s="44">
        <f t="shared" si="0"/>
        <v>220653.48302635</v>
      </c>
      <c r="K53" s="44">
        <f t="shared" si="1"/>
        <v>22.065348302635</v>
      </c>
    </row>
    <row r="54" spans="1:11">
      <c r="A54" s="44" t="s">
        <v>196</v>
      </c>
      <c r="B54" s="44">
        <v>1965.26180643</v>
      </c>
      <c r="C54" s="44">
        <v>731.08875735</v>
      </c>
      <c r="D54" s="44">
        <v>2975.48013</v>
      </c>
      <c r="E54" s="44">
        <v>1904.034384</v>
      </c>
      <c r="F54" s="44">
        <v>5305.66898411</v>
      </c>
      <c r="G54" s="44">
        <v>2456.440767</v>
      </c>
      <c r="H54" s="44">
        <v>8161.627885125</v>
      </c>
      <c r="I54" s="44">
        <v>687.949810625</v>
      </c>
      <c r="J54" s="44">
        <f t="shared" si="0"/>
        <v>241875.5252464</v>
      </c>
      <c r="K54" s="44">
        <f t="shared" si="1"/>
        <v>24.18755252464</v>
      </c>
    </row>
    <row r="55" spans="1:11">
      <c r="A55" s="44" t="s">
        <v>196</v>
      </c>
      <c r="B55" s="44">
        <v>2483.72068399</v>
      </c>
      <c r="C55" s="44">
        <v>852.44990355</v>
      </c>
      <c r="D55" s="44">
        <v>2987.15808965</v>
      </c>
      <c r="E55" s="44">
        <v>2083.11484612</v>
      </c>
      <c r="F55" s="44">
        <v>4780.88729657</v>
      </c>
      <c r="G55" s="44">
        <v>1735.903029</v>
      </c>
      <c r="H55" s="44">
        <v>9406.24860175</v>
      </c>
      <c r="I55" s="44">
        <v>706.54304875</v>
      </c>
      <c r="J55" s="44">
        <f t="shared" si="0"/>
        <v>250360.2549938</v>
      </c>
      <c r="K55" s="44">
        <f t="shared" si="1"/>
        <v>25.03602549938</v>
      </c>
    </row>
    <row r="56" spans="1:11">
      <c r="A56" s="44" t="s">
        <v>196</v>
      </c>
      <c r="B56" s="44">
        <v>2626.03417895</v>
      </c>
      <c r="C56" s="44">
        <v>825.24157275</v>
      </c>
      <c r="D56" s="44">
        <v>3161.047708</v>
      </c>
      <c r="E56" s="44">
        <v>2238.8896544</v>
      </c>
      <c r="F56" s="44">
        <v>4851.45141538</v>
      </c>
      <c r="G56" s="44">
        <v>1548.246386</v>
      </c>
      <c r="H56" s="44">
        <v>9400.9352311875</v>
      </c>
      <c r="I56" s="44">
        <v>622.7644259375</v>
      </c>
      <c r="J56" s="44">
        <f t="shared" si="0"/>
        <v>252746.10572605</v>
      </c>
      <c r="K56" s="44">
        <f t="shared" si="1"/>
        <v>25.274610572605</v>
      </c>
    </row>
    <row r="57" spans="1:11">
      <c r="A57" s="44" t="s">
        <v>196</v>
      </c>
      <c r="B57" s="44">
        <v>2328.5663102</v>
      </c>
      <c r="C57" s="44">
        <v>625.972179</v>
      </c>
      <c r="D57" s="44">
        <v>3475.2785205</v>
      </c>
      <c r="E57" s="44">
        <v>2291.4951444</v>
      </c>
      <c r="F57" s="44">
        <v>5088.7921216</v>
      </c>
      <c r="G57" s="44">
        <v>1453.07052</v>
      </c>
      <c r="H57" s="44">
        <v>11439.63191085</v>
      </c>
      <c r="I57" s="44">
        <v>676.80123225</v>
      </c>
      <c r="J57" s="44">
        <f t="shared" si="0"/>
        <v>273796.079388</v>
      </c>
      <c r="K57" s="44">
        <f t="shared" si="1"/>
        <v>27.3796079388</v>
      </c>
    </row>
    <row r="58" spans="1:11">
      <c r="A58" s="44" t="s">
        <v>196</v>
      </c>
      <c r="B58" s="44">
        <v>3164.49749694</v>
      </c>
      <c r="C58" s="44">
        <v>720.7263063</v>
      </c>
      <c r="D58" s="44">
        <v>5364.2741932</v>
      </c>
      <c r="E58" s="44">
        <v>3174.93752576</v>
      </c>
      <c r="F58" s="44">
        <v>6398.47811904</v>
      </c>
      <c r="G58" s="44">
        <v>1585.370288</v>
      </c>
      <c r="H58" s="44">
        <v>12824.22856663</v>
      </c>
      <c r="I58" s="44">
        <v>688.09395655</v>
      </c>
      <c r="J58" s="44">
        <f t="shared" si="0"/>
        <v>339206.0645242</v>
      </c>
      <c r="K58" s="44">
        <f t="shared" si="1"/>
        <v>33.92060645242</v>
      </c>
    </row>
    <row r="59" spans="1:11">
      <c r="A59" s="44" t="s">
        <v>196</v>
      </c>
      <c r="B59" s="44">
        <v>4466.7531844</v>
      </c>
      <c r="C59" s="44">
        <v>829.904838</v>
      </c>
      <c r="D59" s="44">
        <v>7428.4621138</v>
      </c>
      <c r="E59" s="44">
        <v>3770.23831184</v>
      </c>
      <c r="F59" s="44">
        <v>6829.49003796</v>
      </c>
      <c r="G59" s="44">
        <v>1429.839612</v>
      </c>
      <c r="H59" s="44">
        <v>15758.01227442</v>
      </c>
      <c r="I59" s="44">
        <v>734.6336877</v>
      </c>
      <c r="J59" s="44">
        <f t="shared" si="0"/>
        <v>412473.3406012</v>
      </c>
      <c r="K59" s="44">
        <f t="shared" si="1"/>
        <v>41.24733406012</v>
      </c>
    </row>
    <row r="60" spans="1:11">
      <c r="A60" s="44" t="s">
        <v>196</v>
      </c>
      <c r="B60" s="44">
        <v>5170.3784496</v>
      </c>
      <c r="C60" s="44">
        <v>840.255192</v>
      </c>
      <c r="D60" s="44">
        <v>8469.834453</v>
      </c>
      <c r="E60" s="44">
        <v>3948.9946104</v>
      </c>
      <c r="F60" s="44">
        <v>7146.94133332</v>
      </c>
      <c r="G60" s="44">
        <v>1281.344004</v>
      </c>
      <c r="H60" s="44">
        <v>15449.427568575</v>
      </c>
      <c r="I60" s="44">
        <v>673.005823875</v>
      </c>
      <c r="J60" s="44">
        <f t="shared" si="0"/>
        <v>429801.8143477</v>
      </c>
      <c r="K60" s="44">
        <f t="shared" si="1"/>
        <v>42.98018143477</v>
      </c>
    </row>
    <row r="61" spans="1:11">
      <c r="A61" s="44" t="s">
        <v>196</v>
      </c>
      <c r="B61" s="44">
        <v>5396.05107951</v>
      </c>
      <c r="C61" s="44">
        <v>766.23865395</v>
      </c>
      <c r="D61" s="44">
        <v>9972.1091214</v>
      </c>
      <c r="E61" s="44">
        <v>4189.35335952</v>
      </c>
      <c r="F61" s="44">
        <v>7236.3740632</v>
      </c>
      <c r="G61" s="44">
        <v>1160.02704</v>
      </c>
      <c r="H61" s="44">
        <v>15814.35426337</v>
      </c>
      <c r="I61" s="44">
        <v>610.55064345</v>
      </c>
      <c r="J61" s="44">
        <f t="shared" si="0"/>
        <v>451450.582244</v>
      </c>
      <c r="K61" s="44">
        <f t="shared" si="1"/>
        <v>45.1450582244</v>
      </c>
    </row>
    <row r="62" spans="1:11">
      <c r="A62" s="44" t="s">
        <v>197</v>
      </c>
      <c r="B62" s="44">
        <v>1129.46016177</v>
      </c>
      <c r="C62" s="44">
        <v>888.49830117</v>
      </c>
      <c r="D62" s="44">
        <v>14728.040978</v>
      </c>
      <c r="E62" s="44">
        <v>13775.229506</v>
      </c>
      <c r="F62" s="44">
        <v>9398.72434796</v>
      </c>
      <c r="G62" s="44">
        <v>21726.66997848</v>
      </c>
      <c r="H62" s="44">
        <v>2496.72011295</v>
      </c>
      <c r="I62" s="44">
        <v>331.1748718</v>
      </c>
      <c r="J62" s="44">
        <f t="shared" si="0"/>
        <v>644745.1825813</v>
      </c>
      <c r="K62" s="44">
        <f t="shared" si="1"/>
        <v>64.47451825813</v>
      </c>
    </row>
    <row r="63" spans="1:11">
      <c r="A63" s="44" t="s">
        <v>197</v>
      </c>
      <c r="B63" s="44">
        <v>1230.44577543</v>
      </c>
      <c r="C63" s="44">
        <v>852.92123603</v>
      </c>
      <c r="D63" s="44">
        <v>19657.20551816</v>
      </c>
      <c r="E63" s="44">
        <v>16966.74815232</v>
      </c>
      <c r="F63" s="44">
        <v>13809.6279945</v>
      </c>
      <c r="G63" s="44">
        <v>26507.452491</v>
      </c>
      <c r="H63" s="44">
        <v>2617.586851212</v>
      </c>
      <c r="I63" s="44">
        <v>299.070528048</v>
      </c>
      <c r="J63" s="44">
        <f t="shared" si="0"/>
        <v>819410.585467</v>
      </c>
      <c r="K63" s="44">
        <f t="shared" si="1"/>
        <v>81.9410585467</v>
      </c>
    </row>
    <row r="64" spans="1:11">
      <c r="A64" s="44" t="s">
        <v>197</v>
      </c>
      <c r="B64" s="44">
        <v>1304.99915436</v>
      </c>
      <c r="C64" s="44">
        <v>825.35853356</v>
      </c>
      <c r="D64" s="44">
        <v>19603.814622378</v>
      </c>
      <c r="E64" s="44">
        <v>15666.804563306</v>
      </c>
      <c r="F64" s="44">
        <v>13966.394774234</v>
      </c>
      <c r="G64" s="44">
        <v>24107.873499292</v>
      </c>
      <c r="H64" s="44">
        <v>2945.646204738</v>
      </c>
      <c r="I64" s="44">
        <v>314.743395752</v>
      </c>
      <c r="J64" s="44">
        <f t="shared" si="0"/>
        <v>787356.3474762</v>
      </c>
      <c r="K64" s="44">
        <f t="shared" si="1"/>
        <v>78.73563474762</v>
      </c>
    </row>
    <row r="65" spans="1:11">
      <c r="A65" s="44" t="s">
        <v>197</v>
      </c>
      <c r="B65" s="44">
        <v>1388.39037696</v>
      </c>
      <c r="C65" s="44">
        <v>813.17744816</v>
      </c>
      <c r="D65" s="44">
        <v>21223.84787768</v>
      </c>
      <c r="E65" s="44">
        <v>15507.41693336</v>
      </c>
      <c r="F65" s="44">
        <v>15147.09675304</v>
      </c>
      <c r="G65" s="44">
        <v>21549.44435952</v>
      </c>
      <c r="H65" s="44">
        <v>3213.7751319</v>
      </c>
      <c r="I65" s="44">
        <v>325.1121676</v>
      </c>
      <c r="J65" s="44">
        <f t="shared" si="0"/>
        <v>791682.6104822</v>
      </c>
      <c r="K65" s="44">
        <f t="shared" si="1"/>
        <v>79.16826104822</v>
      </c>
    </row>
    <row r="66" spans="1:11">
      <c r="A66" s="44" t="s">
        <v>197</v>
      </c>
      <c r="B66" s="44">
        <v>1455.3910188</v>
      </c>
      <c r="C66" s="44">
        <v>771.0197048</v>
      </c>
      <c r="D66" s="44">
        <v>23525.42460723</v>
      </c>
      <c r="E66" s="44">
        <v>16334.76287871</v>
      </c>
      <c r="F66" s="44">
        <v>14534.19952668</v>
      </c>
      <c r="G66" s="44">
        <v>17628.38630184</v>
      </c>
      <c r="H66" s="44">
        <v>3220.1675069</v>
      </c>
      <c r="I66" s="44">
        <v>296.6236676</v>
      </c>
      <c r="J66" s="44">
        <f t="shared" ref="J66:J129" si="2">(B66+C66+D66+E66+F66+G66+H66+I66)*10</f>
        <v>777659.7521256</v>
      </c>
      <c r="K66" s="44">
        <f t="shared" ref="K66:K129" si="3">J66/10000</f>
        <v>77.76597521256</v>
      </c>
    </row>
    <row r="67" spans="1:11">
      <c r="A67" s="44" t="s">
        <v>197</v>
      </c>
      <c r="B67" s="44">
        <v>1458.16968396</v>
      </c>
      <c r="C67" s="44">
        <v>741.27441516</v>
      </c>
      <c r="D67" s="44">
        <v>24967.03470492</v>
      </c>
      <c r="E67" s="44">
        <v>17076.54665684</v>
      </c>
      <c r="F67" s="44">
        <v>16123.56034336</v>
      </c>
      <c r="G67" s="44">
        <v>16544.40066368</v>
      </c>
      <c r="H67" s="44">
        <v>3325.37749173</v>
      </c>
      <c r="I67" s="44">
        <v>292.61703492</v>
      </c>
      <c r="J67" s="44">
        <f t="shared" si="2"/>
        <v>805289.8099457</v>
      </c>
      <c r="K67" s="44">
        <f t="shared" si="3"/>
        <v>80.52898099457</v>
      </c>
    </row>
    <row r="68" spans="1:11">
      <c r="A68" s="44" t="s">
        <v>197</v>
      </c>
      <c r="B68" s="44">
        <v>1456.11486837</v>
      </c>
      <c r="C68" s="44">
        <v>696.16957977</v>
      </c>
      <c r="D68" s="44">
        <v>27408.22729904</v>
      </c>
      <c r="E68" s="44">
        <v>18559.95628208</v>
      </c>
      <c r="F68" s="44">
        <v>17676.50897964</v>
      </c>
      <c r="G68" s="44">
        <v>16013.55953032</v>
      </c>
      <c r="H68" s="44">
        <v>3072.96580149</v>
      </c>
      <c r="I68" s="44">
        <v>256.16556996</v>
      </c>
      <c r="J68" s="44">
        <f t="shared" si="2"/>
        <v>851396.6791067</v>
      </c>
      <c r="K68" s="44">
        <f t="shared" si="3"/>
        <v>85.13966791067</v>
      </c>
    </row>
    <row r="69" spans="1:11">
      <c r="A69" s="44" t="s">
        <v>197</v>
      </c>
      <c r="B69" s="44">
        <v>1497.519168</v>
      </c>
      <c r="C69" s="44">
        <v>670.968128</v>
      </c>
      <c r="D69" s="44">
        <v>29014.3805056</v>
      </c>
      <c r="E69" s="44">
        <v>19453.2141312</v>
      </c>
      <c r="F69" s="44">
        <v>16324.21305781</v>
      </c>
      <c r="G69" s="44">
        <v>12600.76501278</v>
      </c>
      <c r="H69" s="44">
        <v>3342.2507118</v>
      </c>
      <c r="I69" s="44">
        <v>252.2869272</v>
      </c>
      <c r="J69" s="44">
        <f t="shared" si="2"/>
        <v>831555.9764239</v>
      </c>
      <c r="K69" s="44">
        <f t="shared" si="3"/>
        <v>83.15559764239</v>
      </c>
    </row>
    <row r="70" spans="1:11">
      <c r="A70" s="44" t="s">
        <v>197</v>
      </c>
      <c r="B70" s="44">
        <v>1235.73680832</v>
      </c>
      <c r="C70" s="44">
        <v>510.82471872</v>
      </c>
      <c r="D70" s="44">
        <v>32258.53322055</v>
      </c>
      <c r="E70" s="44">
        <v>23570.02025235</v>
      </c>
      <c r="F70" s="44">
        <v>11099.88290158</v>
      </c>
      <c r="G70" s="44">
        <v>6719.45214804</v>
      </c>
      <c r="H70" s="44">
        <v>3131.03525175</v>
      </c>
      <c r="I70" s="44">
        <v>210.613347</v>
      </c>
      <c r="J70" s="44">
        <f t="shared" si="2"/>
        <v>787360.9864831</v>
      </c>
      <c r="K70" s="44">
        <f t="shared" si="3"/>
        <v>78.73609864831</v>
      </c>
    </row>
    <row r="71" spans="1:11">
      <c r="A71" s="44" t="s">
        <v>197</v>
      </c>
      <c r="B71" s="44">
        <v>1272.46552959</v>
      </c>
      <c r="C71" s="44">
        <v>481.62226939</v>
      </c>
      <c r="D71" s="44">
        <v>29667.6140852</v>
      </c>
      <c r="E71" s="44">
        <v>22016.3131004</v>
      </c>
      <c r="F71" s="44">
        <v>11443.79285968</v>
      </c>
      <c r="G71" s="44">
        <v>6088.87263584</v>
      </c>
      <c r="H71" s="44">
        <v>3527.07663474</v>
      </c>
      <c r="I71" s="44">
        <v>209.23936296</v>
      </c>
      <c r="J71" s="44">
        <f t="shared" si="2"/>
        <v>747069.964778</v>
      </c>
      <c r="K71" s="44">
        <f t="shared" si="3"/>
        <v>74.7069964778</v>
      </c>
    </row>
    <row r="72" spans="1:11">
      <c r="A72" s="44" t="s">
        <v>197</v>
      </c>
      <c r="B72" s="44">
        <v>1186.5504744</v>
      </c>
      <c r="C72" s="44">
        <v>384.1779624</v>
      </c>
      <c r="D72" s="44">
        <v>31903.42482348</v>
      </c>
      <c r="E72" s="44">
        <v>22040.78025996</v>
      </c>
      <c r="F72" s="44">
        <v>12096.24976</v>
      </c>
      <c r="G72" s="44">
        <v>5758.65738</v>
      </c>
      <c r="H72" s="44">
        <v>3878.29175536</v>
      </c>
      <c r="I72" s="44">
        <v>205.47799744</v>
      </c>
      <c r="J72" s="44">
        <f t="shared" si="2"/>
        <v>774536.1041304</v>
      </c>
      <c r="K72" s="44">
        <f t="shared" si="3"/>
        <v>77.45361041304</v>
      </c>
    </row>
    <row r="73" spans="1:11">
      <c r="A73" s="44" t="s">
        <v>197</v>
      </c>
      <c r="B73" s="44">
        <v>1589.29589343</v>
      </c>
      <c r="C73" s="44">
        <v>435.96355803</v>
      </c>
      <c r="D73" s="44">
        <v>37119.88167832</v>
      </c>
      <c r="E73" s="44">
        <v>23019.24796864</v>
      </c>
      <c r="F73" s="44">
        <v>13406.10080544</v>
      </c>
      <c r="G73" s="44">
        <v>5538.02637072</v>
      </c>
      <c r="H73" s="44">
        <v>4066.8020108</v>
      </c>
      <c r="I73" s="44">
        <v>195.4093232</v>
      </c>
      <c r="J73" s="44">
        <f t="shared" si="2"/>
        <v>853707.2760858</v>
      </c>
      <c r="K73" s="44">
        <f t="shared" si="3"/>
        <v>85.37072760858</v>
      </c>
    </row>
    <row r="74" spans="1:11">
      <c r="A74" s="44" t="s">
        <v>197</v>
      </c>
      <c r="B74" s="44">
        <v>1826.1645912</v>
      </c>
      <c r="C74" s="44">
        <v>408.6542952</v>
      </c>
      <c r="D74" s="44">
        <v>44906.57038539</v>
      </c>
      <c r="E74" s="44">
        <v>23880.31826103</v>
      </c>
      <c r="F74" s="44">
        <v>15664.52000808</v>
      </c>
      <c r="G74" s="44">
        <v>5467.82559504</v>
      </c>
      <c r="H74" s="44">
        <v>4209.32305652</v>
      </c>
      <c r="I74" s="44">
        <v>175.73465808</v>
      </c>
      <c r="J74" s="44">
        <f t="shared" si="2"/>
        <v>965391.1085054</v>
      </c>
      <c r="K74" s="44">
        <f t="shared" si="3"/>
        <v>96.53911085054</v>
      </c>
    </row>
    <row r="75" spans="1:11">
      <c r="A75" s="44" t="s">
        <v>197</v>
      </c>
      <c r="B75" s="44">
        <v>2025.69536673</v>
      </c>
      <c r="C75" s="44">
        <v>396.49965733</v>
      </c>
      <c r="D75" s="44">
        <v>53418.19926828</v>
      </c>
      <c r="E75" s="44">
        <v>26095.23399956</v>
      </c>
      <c r="F75" s="44">
        <v>18129.1000389</v>
      </c>
      <c r="G75" s="44">
        <v>5419.0141182</v>
      </c>
      <c r="H75" s="44">
        <v>4328.95317008</v>
      </c>
      <c r="I75" s="44">
        <v>168.87488832</v>
      </c>
      <c r="J75" s="44">
        <f t="shared" si="2"/>
        <v>1099815.705074</v>
      </c>
      <c r="K75" s="44">
        <f t="shared" si="3"/>
        <v>109.9815705074</v>
      </c>
    </row>
    <row r="76" spans="1:11">
      <c r="A76" s="44" t="s">
        <v>197</v>
      </c>
      <c r="B76" s="44">
        <v>2235.44914947</v>
      </c>
      <c r="C76" s="44">
        <v>382.32492287</v>
      </c>
      <c r="D76" s="44">
        <v>67510.4324412</v>
      </c>
      <c r="E76" s="44">
        <v>29716.0577524</v>
      </c>
      <c r="F76" s="44">
        <v>19781.6884468</v>
      </c>
      <c r="G76" s="44">
        <v>5286.9959184</v>
      </c>
      <c r="H76" s="44">
        <v>4752.10012916</v>
      </c>
      <c r="I76" s="44">
        <v>164.29773264</v>
      </c>
      <c r="J76" s="44">
        <f t="shared" si="2"/>
        <v>1298293.4649294</v>
      </c>
      <c r="K76" s="44">
        <f t="shared" si="3"/>
        <v>129.82934649294</v>
      </c>
    </row>
    <row r="77" spans="1:11">
      <c r="A77" s="44" t="s">
        <v>198</v>
      </c>
      <c r="B77" s="44">
        <v>3873.37394742</v>
      </c>
      <c r="C77" s="44">
        <v>8947.74330798</v>
      </c>
      <c r="D77" s="44">
        <v>9951.85850344</v>
      </c>
      <c r="E77" s="44">
        <v>18043.24749864</v>
      </c>
      <c r="F77" s="44">
        <v>1620.73034572</v>
      </c>
      <c r="G77" s="44">
        <v>3159.72746856</v>
      </c>
      <c r="H77" s="44">
        <v>13917.8085675825</v>
      </c>
      <c r="I77" s="44">
        <v>15495.817399335</v>
      </c>
      <c r="J77" s="44">
        <f t="shared" si="2"/>
        <v>750103.070386775</v>
      </c>
      <c r="K77" s="44">
        <f t="shared" si="3"/>
        <v>75.0103070386775</v>
      </c>
    </row>
    <row r="78" spans="1:11">
      <c r="A78" s="44" t="s">
        <v>198</v>
      </c>
      <c r="B78" s="44">
        <v>4114.273936155</v>
      </c>
      <c r="C78" s="44">
        <v>8374.869672695</v>
      </c>
      <c r="D78" s="44">
        <v>14829.17904176</v>
      </c>
      <c r="E78" s="44">
        <v>24811.36160256</v>
      </c>
      <c r="F78" s="44">
        <v>2055.43896786</v>
      </c>
      <c r="G78" s="44">
        <v>3327.40147428</v>
      </c>
      <c r="H78" s="44">
        <v>14972.056562265</v>
      </c>
      <c r="I78" s="44">
        <v>14358.53365947</v>
      </c>
      <c r="J78" s="44">
        <f t="shared" si="2"/>
        <v>868431.14917045</v>
      </c>
      <c r="K78" s="44">
        <f t="shared" si="3"/>
        <v>86.843114917045</v>
      </c>
    </row>
    <row r="79" spans="1:11">
      <c r="A79" s="44" t="s">
        <v>198</v>
      </c>
      <c r="B79" s="44">
        <v>4414.18451172</v>
      </c>
      <c r="C79" s="44">
        <v>8198.25274468</v>
      </c>
      <c r="D79" s="44">
        <v>15912.983089242</v>
      </c>
      <c r="E79" s="44">
        <v>24651.769276602</v>
      </c>
      <c r="F79" s="44">
        <v>2280.843361097</v>
      </c>
      <c r="G79" s="44">
        <v>3320.356059306</v>
      </c>
      <c r="H79" s="44">
        <v>15384.35388423</v>
      </c>
      <c r="I79" s="44">
        <v>13797.84996954</v>
      </c>
      <c r="J79" s="44">
        <f t="shared" si="2"/>
        <v>879605.92896417</v>
      </c>
      <c r="K79" s="44">
        <f t="shared" si="3"/>
        <v>87.960592896417</v>
      </c>
    </row>
    <row r="80" spans="1:11">
      <c r="A80" s="44" t="s">
        <v>198</v>
      </c>
      <c r="B80" s="44">
        <v>4652.30821632</v>
      </c>
      <c r="C80" s="44">
        <v>8001.66960208</v>
      </c>
      <c r="D80" s="44">
        <v>16898.48878541</v>
      </c>
      <c r="E80" s="44">
        <v>23934.25212321</v>
      </c>
      <c r="F80" s="44">
        <v>2513.29131466</v>
      </c>
      <c r="G80" s="44">
        <v>3015.53320068</v>
      </c>
      <c r="H80" s="44">
        <v>16140.44883441</v>
      </c>
      <c r="I80" s="44">
        <v>13705.32881718</v>
      </c>
      <c r="J80" s="44">
        <f t="shared" si="2"/>
        <v>888613.2089395</v>
      </c>
      <c r="K80" s="44">
        <f t="shared" si="3"/>
        <v>88.86132089395</v>
      </c>
    </row>
    <row r="81" spans="1:11">
      <c r="A81" s="44" t="s">
        <v>198</v>
      </c>
      <c r="B81" s="44">
        <v>5042.0880108</v>
      </c>
      <c r="C81" s="44">
        <v>7843.9463352</v>
      </c>
      <c r="D81" s="44">
        <v>17541.01687611</v>
      </c>
      <c r="E81" s="44">
        <v>23609.49971991</v>
      </c>
      <c r="F81" s="44">
        <v>2623.12984155</v>
      </c>
      <c r="G81" s="44">
        <v>2683.2172419</v>
      </c>
      <c r="H81" s="44">
        <v>16887.408201425</v>
      </c>
      <c r="I81" s="44">
        <v>13057.09165215</v>
      </c>
      <c r="J81" s="44">
        <f t="shared" si="2"/>
        <v>892873.97879045</v>
      </c>
      <c r="K81" s="44">
        <f t="shared" si="3"/>
        <v>89.287397879045</v>
      </c>
    </row>
    <row r="82" spans="1:11">
      <c r="A82" s="44" t="s">
        <v>198</v>
      </c>
      <c r="B82" s="44">
        <v>4956.75236232</v>
      </c>
      <c r="C82" s="44">
        <v>7399.57153608</v>
      </c>
      <c r="D82" s="44">
        <v>17533.17925128</v>
      </c>
      <c r="E82" s="44">
        <v>23246.11657368</v>
      </c>
      <c r="F82" s="44">
        <v>2988.84672752</v>
      </c>
      <c r="G82" s="44">
        <v>2586.47534496</v>
      </c>
      <c r="H82" s="44">
        <v>17314.532528055</v>
      </c>
      <c r="I82" s="44">
        <v>12788.67460689</v>
      </c>
      <c r="J82" s="44">
        <f t="shared" si="2"/>
        <v>888141.48930785</v>
      </c>
      <c r="K82" s="44">
        <f t="shared" si="3"/>
        <v>88.814148930785</v>
      </c>
    </row>
    <row r="83" spans="1:11">
      <c r="A83" s="44" t="s">
        <v>198</v>
      </c>
      <c r="B83" s="44">
        <v>4800.94801175</v>
      </c>
      <c r="C83" s="44">
        <v>6740.38671075</v>
      </c>
      <c r="D83" s="44">
        <v>18796.07793692</v>
      </c>
      <c r="E83" s="44">
        <v>24672.88265052</v>
      </c>
      <c r="F83" s="44">
        <v>3395.97539568</v>
      </c>
      <c r="G83" s="44">
        <v>2594.60064864</v>
      </c>
      <c r="H83" s="44">
        <v>18954.0537118725</v>
      </c>
      <c r="I83" s="44">
        <v>13262.373424755</v>
      </c>
      <c r="J83" s="44">
        <f t="shared" si="2"/>
        <v>932172.984908875</v>
      </c>
      <c r="K83" s="44">
        <f t="shared" si="3"/>
        <v>93.2172984908875</v>
      </c>
    </row>
    <row r="84" spans="1:11">
      <c r="A84" s="44" t="s">
        <v>198</v>
      </c>
      <c r="B84" s="44">
        <v>4804.15068505</v>
      </c>
      <c r="C84" s="44">
        <v>6320.98160845</v>
      </c>
      <c r="D84" s="44">
        <v>19706.8138708</v>
      </c>
      <c r="E84" s="44">
        <v>25612.4506248</v>
      </c>
      <c r="F84" s="44">
        <v>3808.54472244</v>
      </c>
      <c r="G84" s="44">
        <v>2479.35277512</v>
      </c>
      <c r="H84" s="44">
        <v>20019.80278311</v>
      </c>
      <c r="I84" s="44">
        <v>12684.44973978</v>
      </c>
      <c r="J84" s="44">
        <f t="shared" si="2"/>
        <v>954365.4680955</v>
      </c>
      <c r="K84" s="44">
        <f t="shared" si="3"/>
        <v>95.43654680955</v>
      </c>
    </row>
    <row r="85" spans="1:11">
      <c r="A85" s="44" t="s">
        <v>198</v>
      </c>
      <c r="B85" s="44">
        <v>4666.7133996</v>
      </c>
      <c r="C85" s="44">
        <v>5664.9418524</v>
      </c>
      <c r="D85" s="44">
        <v>10017.17204369</v>
      </c>
      <c r="E85" s="44">
        <v>14187.86758389</v>
      </c>
      <c r="F85" s="44">
        <v>3354.89842325</v>
      </c>
      <c r="G85" s="44">
        <v>1712.8110285</v>
      </c>
      <c r="H85" s="44">
        <v>18581.7915168125</v>
      </c>
      <c r="I85" s="44">
        <v>10491.597718875</v>
      </c>
      <c r="J85" s="44">
        <f t="shared" si="2"/>
        <v>686777.935670175</v>
      </c>
      <c r="K85" s="44">
        <f t="shared" si="3"/>
        <v>68.6777935670175</v>
      </c>
    </row>
    <row r="86" spans="1:11">
      <c r="A86" s="44" t="s">
        <v>198</v>
      </c>
      <c r="B86" s="44">
        <v>4714.54962346</v>
      </c>
      <c r="C86" s="44">
        <v>5240.09486674</v>
      </c>
      <c r="D86" s="44">
        <v>10868.1730976</v>
      </c>
      <c r="E86" s="44">
        <v>15634.1823456</v>
      </c>
      <c r="F86" s="44">
        <v>3751.71076568</v>
      </c>
      <c r="G86" s="44">
        <v>1683.49122864</v>
      </c>
      <c r="H86" s="44">
        <v>18238.530755865</v>
      </c>
      <c r="I86" s="44">
        <v>9081.85277727</v>
      </c>
      <c r="J86" s="44">
        <f t="shared" si="2"/>
        <v>692125.85460855</v>
      </c>
      <c r="K86" s="44">
        <f t="shared" si="3"/>
        <v>69.212585460855</v>
      </c>
    </row>
    <row r="87" spans="1:11">
      <c r="A87" s="44" t="s">
        <v>198</v>
      </c>
      <c r="B87" s="44">
        <v>4254.4281688</v>
      </c>
      <c r="C87" s="44">
        <v>4045.0680472</v>
      </c>
      <c r="D87" s="44">
        <v>12427.56579122</v>
      </c>
      <c r="E87" s="44">
        <v>16643.02950882</v>
      </c>
      <c r="F87" s="44">
        <v>3669.5149696</v>
      </c>
      <c r="G87" s="44">
        <v>1473.3087408</v>
      </c>
      <c r="H87" s="44">
        <v>19434.057834455</v>
      </c>
      <c r="I87" s="44">
        <v>8642.60078409</v>
      </c>
      <c r="J87" s="44">
        <f t="shared" si="2"/>
        <v>705895.73844985</v>
      </c>
      <c r="K87" s="44">
        <f t="shared" si="3"/>
        <v>70.589573844985</v>
      </c>
    </row>
    <row r="88" spans="1:11">
      <c r="A88" s="44" t="s">
        <v>198</v>
      </c>
      <c r="B88" s="44">
        <v>5578.26725086</v>
      </c>
      <c r="C88" s="44">
        <v>4493.48347734</v>
      </c>
      <c r="D88" s="44">
        <v>14303.3706672</v>
      </c>
      <c r="E88" s="44">
        <v>17194.1058432</v>
      </c>
      <c r="F88" s="44">
        <v>3895.17674784</v>
      </c>
      <c r="G88" s="44">
        <v>1357.04520432</v>
      </c>
      <c r="H88" s="44">
        <v>22014.42047646</v>
      </c>
      <c r="I88" s="44">
        <v>8878.82758307999</v>
      </c>
      <c r="J88" s="44">
        <f t="shared" si="2"/>
        <v>777146.972503</v>
      </c>
      <c r="K88" s="44">
        <f t="shared" si="3"/>
        <v>77.7146972503</v>
      </c>
    </row>
    <row r="89" spans="1:11">
      <c r="A89" s="44" t="s">
        <v>198</v>
      </c>
      <c r="B89" s="44">
        <v>6172.0459236</v>
      </c>
      <c r="C89" s="44">
        <v>4055.8669884</v>
      </c>
      <c r="D89" s="44">
        <v>16563.65130959</v>
      </c>
      <c r="E89" s="44">
        <v>17074.30189179</v>
      </c>
      <c r="F89" s="44">
        <v>4163.10825828</v>
      </c>
      <c r="G89" s="44">
        <v>1225.54672344</v>
      </c>
      <c r="H89" s="44">
        <v>21402.49904162</v>
      </c>
      <c r="I89" s="44">
        <v>7500.07770876</v>
      </c>
      <c r="J89" s="44">
        <f t="shared" si="2"/>
        <v>781570.9784548</v>
      </c>
      <c r="K89" s="44">
        <f t="shared" si="3"/>
        <v>78.15709784548</v>
      </c>
    </row>
    <row r="90" spans="1:11">
      <c r="A90" s="44" t="s">
        <v>198</v>
      </c>
      <c r="B90" s="44">
        <v>7005.59756358</v>
      </c>
      <c r="C90" s="44">
        <v>4026.72779102</v>
      </c>
      <c r="D90" s="44">
        <v>17855.17009392</v>
      </c>
      <c r="E90" s="44">
        <v>16908.01396752</v>
      </c>
      <c r="F90" s="44">
        <v>4268.07111804</v>
      </c>
      <c r="G90" s="44">
        <v>1075.94554392</v>
      </c>
      <c r="H90" s="44">
        <v>21567.436965305</v>
      </c>
      <c r="I90" s="44">
        <v>7062.14839239</v>
      </c>
      <c r="J90" s="44">
        <f t="shared" si="2"/>
        <v>797691.11435695</v>
      </c>
      <c r="K90" s="44">
        <f t="shared" si="3"/>
        <v>79.769111435695</v>
      </c>
    </row>
    <row r="91" spans="1:11">
      <c r="A91" s="44" t="s">
        <v>198</v>
      </c>
      <c r="B91" s="44">
        <v>6927.45994236</v>
      </c>
      <c r="C91" s="44">
        <v>3479.20679084</v>
      </c>
      <c r="D91" s="44">
        <v>19276.54987512</v>
      </c>
      <c r="E91" s="44">
        <v>16447.74122472</v>
      </c>
      <c r="F91" s="44">
        <v>4214.417854</v>
      </c>
      <c r="G91" s="44">
        <v>949.943592</v>
      </c>
      <c r="H91" s="44">
        <v>22814.29179684</v>
      </c>
      <c r="I91" s="44">
        <v>6620.77903032</v>
      </c>
      <c r="J91" s="44">
        <f t="shared" si="2"/>
        <v>807303.901062</v>
      </c>
      <c r="K91" s="44">
        <f t="shared" si="3"/>
        <v>80.7303901062</v>
      </c>
    </row>
    <row r="92" spans="1:11">
      <c r="A92" s="44" t="s">
        <v>199</v>
      </c>
      <c r="B92" s="44">
        <v>3018.78039318</v>
      </c>
      <c r="C92" s="44">
        <v>5602.63555173</v>
      </c>
      <c r="D92" s="44">
        <v>16056.9438535</v>
      </c>
      <c r="E92" s="44">
        <v>28013.9224946</v>
      </c>
      <c r="F92" s="44">
        <v>1185.79183788</v>
      </c>
      <c r="G92" s="44">
        <v>2122.4387946</v>
      </c>
      <c r="H92" s="44">
        <v>5920.24156542</v>
      </c>
      <c r="I92" s="44">
        <v>7784.93379438</v>
      </c>
      <c r="J92" s="44">
        <f t="shared" si="2"/>
        <v>697056.8828529</v>
      </c>
      <c r="K92" s="44">
        <f t="shared" si="3"/>
        <v>69.70568828529</v>
      </c>
    </row>
    <row r="93" spans="1:11">
      <c r="A93" s="44" t="s">
        <v>199</v>
      </c>
      <c r="B93" s="44">
        <v>3216.59812221</v>
      </c>
      <c r="C93" s="44">
        <v>5260.395767935</v>
      </c>
      <c r="D93" s="44">
        <v>20474.416237</v>
      </c>
      <c r="E93" s="44">
        <v>32964.4275072</v>
      </c>
      <c r="F93" s="44">
        <v>1369.359860544</v>
      </c>
      <c r="G93" s="44">
        <v>2035.19519648</v>
      </c>
      <c r="H93" s="44">
        <v>5743.696186761</v>
      </c>
      <c r="I93" s="44">
        <v>6505.668887829</v>
      </c>
      <c r="J93" s="44">
        <f t="shared" si="2"/>
        <v>775697.57765959</v>
      </c>
      <c r="K93" s="44">
        <f t="shared" si="3"/>
        <v>77.569757765959</v>
      </c>
    </row>
    <row r="94" spans="1:11">
      <c r="A94" s="44" t="s">
        <v>199</v>
      </c>
      <c r="B94" s="44">
        <v>3421.695151296</v>
      </c>
      <c r="C94" s="44">
        <v>5105.624813856</v>
      </c>
      <c r="D94" s="44">
        <v>20208.77366178</v>
      </c>
      <c r="E94" s="44">
        <v>30125.687942168</v>
      </c>
      <c r="F94" s="44">
        <v>1358.394656073</v>
      </c>
      <c r="G94" s="44">
        <v>1815.528279785</v>
      </c>
      <c r="H94" s="44">
        <v>6142.0280276745</v>
      </c>
      <c r="I94" s="44">
        <v>6506.0263117305</v>
      </c>
      <c r="J94" s="44">
        <f t="shared" si="2"/>
        <v>746837.58844363</v>
      </c>
      <c r="K94" s="44">
        <f t="shared" si="3"/>
        <v>74.683758844363</v>
      </c>
    </row>
    <row r="95" spans="1:11">
      <c r="A95" s="44" t="s">
        <v>199</v>
      </c>
      <c r="B95" s="44">
        <v>3633.23145216</v>
      </c>
      <c r="C95" s="44">
        <v>5020.44210976</v>
      </c>
      <c r="D95" s="44">
        <v>21934.2744027</v>
      </c>
      <c r="E95" s="44">
        <v>29894.80921812</v>
      </c>
      <c r="F95" s="44">
        <v>2052.2791224</v>
      </c>
      <c r="G95" s="44">
        <v>2260.713708</v>
      </c>
      <c r="H95" s="44">
        <v>6652.311654495</v>
      </c>
      <c r="I95" s="44">
        <v>6671.420327055</v>
      </c>
      <c r="J95" s="44">
        <f t="shared" si="2"/>
        <v>781194.8199469</v>
      </c>
      <c r="K95" s="44">
        <f t="shared" si="3"/>
        <v>78.11948199469</v>
      </c>
    </row>
    <row r="96" spans="1:11">
      <c r="A96" s="44" t="s">
        <v>199</v>
      </c>
      <c r="B96" s="44">
        <v>3860.30841792</v>
      </c>
      <c r="C96" s="44">
        <v>4824.84046912</v>
      </c>
      <c r="D96" s="44">
        <v>23176.6768233</v>
      </c>
      <c r="E96" s="44">
        <v>30018.13478748</v>
      </c>
      <c r="F96" s="44">
        <v>2185.97988024</v>
      </c>
      <c r="G96" s="44">
        <v>2052.9107308</v>
      </c>
      <c r="H96" s="44">
        <v>6409.956572435</v>
      </c>
      <c r="I96" s="44">
        <v>5853.429647715</v>
      </c>
      <c r="J96" s="44">
        <f t="shared" si="2"/>
        <v>783822.3732901</v>
      </c>
      <c r="K96" s="44">
        <f t="shared" si="3"/>
        <v>78.38223732901</v>
      </c>
    </row>
    <row r="97" spans="1:11">
      <c r="A97" s="44" t="s">
        <v>199</v>
      </c>
      <c r="B97" s="44">
        <v>3951.76367344</v>
      </c>
      <c r="C97" s="44">
        <v>4739.54966184</v>
      </c>
      <c r="D97" s="44">
        <v>23041.4162748</v>
      </c>
      <c r="E97" s="44">
        <v>29396.75743088</v>
      </c>
      <c r="F97" s="44">
        <v>2538.7554738</v>
      </c>
      <c r="G97" s="44">
        <v>2017.034971</v>
      </c>
      <c r="H97" s="44">
        <v>6401.63988555</v>
      </c>
      <c r="I97" s="44">
        <v>5584.41739395</v>
      </c>
      <c r="J97" s="44">
        <f t="shared" si="2"/>
        <v>776713.3476526</v>
      </c>
      <c r="K97" s="44">
        <f t="shared" si="3"/>
        <v>77.67133476526</v>
      </c>
    </row>
    <row r="98" spans="1:11">
      <c r="A98" s="44" t="s">
        <v>199</v>
      </c>
      <c r="B98" s="44">
        <v>3978.99914984</v>
      </c>
      <c r="C98" s="44">
        <v>4488.16091724</v>
      </c>
      <c r="D98" s="44">
        <v>24305.8426864</v>
      </c>
      <c r="E98" s="44">
        <v>30701.80145984</v>
      </c>
      <c r="F98" s="44">
        <v>2901.11387202</v>
      </c>
      <c r="G98" s="44">
        <v>2034.9728509</v>
      </c>
      <c r="H98" s="44">
        <v>7153.9853748675</v>
      </c>
      <c r="I98" s="44">
        <v>5912.0630562075</v>
      </c>
      <c r="J98" s="44">
        <f t="shared" si="2"/>
        <v>814769.39367315</v>
      </c>
      <c r="K98" s="44">
        <f t="shared" si="3"/>
        <v>81.476939367315</v>
      </c>
    </row>
    <row r="99" spans="1:11">
      <c r="A99" s="44" t="s">
        <v>199</v>
      </c>
      <c r="B99" s="44">
        <v>4022.92084438</v>
      </c>
      <c r="C99" s="44">
        <v>4252.51795493</v>
      </c>
      <c r="D99" s="44">
        <v>23293.902632</v>
      </c>
      <c r="E99" s="44">
        <v>29132.4825792</v>
      </c>
      <c r="F99" s="44">
        <v>2997.4921275</v>
      </c>
      <c r="G99" s="44">
        <v>1791.5344875</v>
      </c>
      <c r="H99" s="44">
        <v>6715.47901011</v>
      </c>
      <c r="I99" s="44">
        <v>5025.28500579</v>
      </c>
      <c r="J99" s="44">
        <f t="shared" si="2"/>
        <v>772316.1464141</v>
      </c>
      <c r="K99" s="44">
        <f t="shared" si="3"/>
        <v>77.23161464141</v>
      </c>
    </row>
    <row r="100" spans="1:11">
      <c r="A100" s="44" t="s">
        <v>199</v>
      </c>
      <c r="B100" s="44">
        <v>4038.12621618</v>
      </c>
      <c r="C100" s="44">
        <v>3938.22911223</v>
      </c>
      <c r="D100" s="44">
        <v>17595.506621</v>
      </c>
      <c r="E100" s="44">
        <v>23981.3865676</v>
      </c>
      <c r="F100" s="44">
        <v>1871.1686994</v>
      </c>
      <c r="G100" s="44">
        <v>877.063173</v>
      </c>
      <c r="H100" s="44">
        <v>7248.94087125</v>
      </c>
      <c r="I100" s="44">
        <v>4833.93124125</v>
      </c>
      <c r="J100" s="44">
        <f t="shared" si="2"/>
        <v>643843.5250191</v>
      </c>
      <c r="K100" s="44">
        <f t="shared" si="3"/>
        <v>64.38435250191</v>
      </c>
    </row>
    <row r="101" spans="1:11">
      <c r="A101" s="44" t="s">
        <v>199</v>
      </c>
      <c r="B101" s="44">
        <v>4038.69795328</v>
      </c>
      <c r="C101" s="44">
        <v>3606.42641408</v>
      </c>
      <c r="D101" s="44">
        <v>16714.131434</v>
      </c>
      <c r="E101" s="44">
        <v>23136.7822504</v>
      </c>
      <c r="F101" s="44">
        <v>2125.50275418</v>
      </c>
      <c r="G101" s="44">
        <v>875.6509781</v>
      </c>
      <c r="H101" s="44">
        <v>7640.424624885</v>
      </c>
      <c r="I101" s="44">
        <v>4493.388480765</v>
      </c>
      <c r="J101" s="44">
        <f t="shared" si="2"/>
        <v>626310.0488969</v>
      </c>
      <c r="K101" s="44">
        <f t="shared" si="3"/>
        <v>62.63100488969</v>
      </c>
    </row>
    <row r="102" spans="1:11">
      <c r="A102" s="44" t="s">
        <v>199</v>
      </c>
      <c r="B102" s="44">
        <v>3970.8228368</v>
      </c>
      <c r="C102" s="44">
        <v>3033.2060248</v>
      </c>
      <c r="D102" s="44">
        <v>18001.2467118</v>
      </c>
      <c r="E102" s="44">
        <v>23197.93976808</v>
      </c>
      <c r="F102" s="44">
        <v>2244.8522304</v>
      </c>
      <c r="G102" s="44">
        <v>827.486118</v>
      </c>
      <c r="H102" s="44">
        <v>8364.98897949</v>
      </c>
      <c r="I102" s="44">
        <v>4393.57656861</v>
      </c>
      <c r="J102" s="44">
        <f t="shared" si="2"/>
        <v>640341.1923798</v>
      </c>
      <c r="K102" s="44">
        <f t="shared" si="3"/>
        <v>64.03411923798</v>
      </c>
    </row>
    <row r="103" spans="1:11">
      <c r="A103" s="44" t="s">
        <v>199</v>
      </c>
      <c r="B103" s="44">
        <v>4851.60132222</v>
      </c>
      <c r="C103" s="44">
        <v>3139.82686017</v>
      </c>
      <c r="D103" s="44">
        <v>16636.008598</v>
      </c>
      <c r="E103" s="44">
        <v>19243.8010688</v>
      </c>
      <c r="F103" s="44">
        <v>2310.877296</v>
      </c>
      <c r="G103" s="44">
        <v>739.14882</v>
      </c>
      <c r="H103" s="44">
        <v>8552.16438024</v>
      </c>
      <c r="I103" s="44">
        <v>4073.76778536</v>
      </c>
      <c r="J103" s="44">
        <f t="shared" si="2"/>
        <v>595471.9613079</v>
      </c>
      <c r="K103" s="44">
        <f t="shared" si="3"/>
        <v>59.54719613079</v>
      </c>
    </row>
    <row r="104" spans="1:11">
      <c r="A104" s="44" t="s">
        <v>199</v>
      </c>
      <c r="B104" s="44">
        <v>6665.3394624</v>
      </c>
      <c r="C104" s="44">
        <v>3518.9540064</v>
      </c>
      <c r="D104" s="44">
        <v>22120.4810134</v>
      </c>
      <c r="E104" s="44">
        <v>21942.29064104</v>
      </c>
      <c r="F104" s="44">
        <v>2385.98080812</v>
      </c>
      <c r="G104" s="44">
        <v>644.8622754</v>
      </c>
      <c r="H104" s="44">
        <v>8107.52739641</v>
      </c>
      <c r="I104" s="44">
        <v>3355.53340149</v>
      </c>
      <c r="J104" s="44">
        <f t="shared" si="2"/>
        <v>687409.6900466</v>
      </c>
      <c r="K104" s="44">
        <f t="shared" si="3"/>
        <v>68.74096900466</v>
      </c>
    </row>
    <row r="105" spans="1:11">
      <c r="A105" s="44" t="s">
        <v>199</v>
      </c>
      <c r="B105" s="44">
        <v>7322.20585404</v>
      </c>
      <c r="C105" s="44">
        <v>3381.31618594</v>
      </c>
      <c r="D105" s="44">
        <v>27316.8962484</v>
      </c>
      <c r="E105" s="44">
        <v>24892.03938704</v>
      </c>
      <c r="F105" s="44">
        <v>2117.73105375</v>
      </c>
      <c r="G105" s="44">
        <v>490.13679375</v>
      </c>
      <c r="H105" s="44">
        <v>7915.97824017</v>
      </c>
      <c r="I105" s="44">
        <v>3061.36249713</v>
      </c>
      <c r="J105" s="44">
        <f t="shared" si="2"/>
        <v>764976.6626022</v>
      </c>
      <c r="K105" s="44">
        <f t="shared" si="3"/>
        <v>76.49766626022</v>
      </c>
    </row>
    <row r="106" spans="1:11">
      <c r="A106" s="44" t="s">
        <v>199</v>
      </c>
      <c r="B106" s="44">
        <v>7545.08126088</v>
      </c>
      <c r="C106" s="44">
        <v>3044.43638268</v>
      </c>
      <c r="D106" s="44">
        <v>32269.302285</v>
      </c>
      <c r="E106" s="44">
        <v>26495.190946</v>
      </c>
      <c r="F106" s="44">
        <v>1707.4815576</v>
      </c>
      <c r="G106" s="44">
        <v>353.349192</v>
      </c>
      <c r="H106" s="44">
        <v>8277.82020416</v>
      </c>
      <c r="I106" s="44">
        <v>2837.20002624</v>
      </c>
      <c r="J106" s="44">
        <f t="shared" si="2"/>
        <v>825298.6185456</v>
      </c>
      <c r="K106" s="44">
        <f t="shared" si="3"/>
        <v>82.52986185456</v>
      </c>
    </row>
    <row r="107" spans="1:11">
      <c r="A107" s="44" t="s">
        <v>200</v>
      </c>
      <c r="B107" s="44">
        <v>2876.03319147</v>
      </c>
      <c r="C107" s="44">
        <v>7232.03872267</v>
      </c>
      <c r="D107" s="44">
        <v>13080.7966265</v>
      </c>
      <c r="E107" s="44">
        <v>19699.779588</v>
      </c>
      <c r="F107" s="44">
        <v>6227.7158476</v>
      </c>
      <c r="G107" s="44">
        <v>22630.6691604</v>
      </c>
      <c r="H107" s="44">
        <v>4399.9333772625</v>
      </c>
      <c r="I107" s="44">
        <v>5294.8428130125</v>
      </c>
      <c r="J107" s="44">
        <f t="shared" si="2"/>
        <v>814418.09326915</v>
      </c>
      <c r="K107" s="44">
        <f t="shared" si="3"/>
        <v>81.441809326915</v>
      </c>
    </row>
    <row r="108" spans="1:11">
      <c r="A108" s="44" t="s">
        <v>200</v>
      </c>
      <c r="B108" s="44">
        <v>3139.457641245</v>
      </c>
      <c r="C108" s="44">
        <v>6956.363060445</v>
      </c>
      <c r="D108" s="44">
        <v>17311.047260408</v>
      </c>
      <c r="E108" s="44">
        <v>24058.773927936</v>
      </c>
      <c r="F108" s="44">
        <v>7413.94968444</v>
      </c>
      <c r="G108" s="44">
        <v>22370.72186076</v>
      </c>
      <c r="H108" s="44">
        <v>4714.64137758</v>
      </c>
      <c r="I108" s="44">
        <v>4886.98082238</v>
      </c>
      <c r="J108" s="44">
        <f t="shared" si="2"/>
        <v>908519.35635194</v>
      </c>
      <c r="K108" s="44">
        <f t="shared" si="3"/>
        <v>90.851935635194</v>
      </c>
    </row>
    <row r="109" spans="1:11">
      <c r="A109" s="44" t="s">
        <v>200</v>
      </c>
      <c r="B109" s="44">
        <v>3348.079533774</v>
      </c>
      <c r="C109" s="44">
        <v>6768.763593814</v>
      </c>
      <c r="D109" s="44">
        <v>18282.878095836</v>
      </c>
      <c r="E109" s="44">
        <v>23526.521327712</v>
      </c>
      <c r="F109" s="44">
        <v>7476.790682634</v>
      </c>
      <c r="G109" s="44">
        <v>20287.763081586</v>
      </c>
      <c r="H109" s="44">
        <v>5057.3287942455</v>
      </c>
      <c r="I109" s="44">
        <v>4902.4896604755</v>
      </c>
      <c r="J109" s="44">
        <f t="shared" si="2"/>
        <v>896506.14770077</v>
      </c>
      <c r="K109" s="44">
        <f t="shared" si="3"/>
        <v>89.650614770077</v>
      </c>
    </row>
    <row r="110" spans="1:11">
      <c r="A110" s="44" t="s">
        <v>200</v>
      </c>
      <c r="B110" s="44">
        <v>3547.84269312</v>
      </c>
      <c r="C110" s="44">
        <v>6642.31168832</v>
      </c>
      <c r="D110" s="44">
        <v>19016.82415271</v>
      </c>
      <c r="E110" s="44">
        <v>22373.12474232</v>
      </c>
      <c r="F110" s="44">
        <v>8896.47067686</v>
      </c>
      <c r="G110" s="44">
        <v>19896.13781694</v>
      </c>
      <c r="H110" s="44">
        <v>5501.971112535</v>
      </c>
      <c r="I110" s="44">
        <v>5049.582799635</v>
      </c>
      <c r="J110" s="44">
        <f t="shared" si="2"/>
        <v>909242.6568244</v>
      </c>
      <c r="K110" s="44">
        <f t="shared" si="3"/>
        <v>90.92426568244</v>
      </c>
    </row>
    <row r="111" spans="1:11">
      <c r="A111" s="44" t="s">
        <v>200</v>
      </c>
      <c r="B111" s="44">
        <v>3701.64524328</v>
      </c>
      <c r="C111" s="44">
        <v>6268.47280208</v>
      </c>
      <c r="D111" s="44">
        <v>18989.23412295</v>
      </c>
      <c r="E111" s="44">
        <v>21230.2997964</v>
      </c>
      <c r="F111" s="44">
        <v>9293.76535347</v>
      </c>
      <c r="G111" s="44">
        <v>17719.74615663</v>
      </c>
      <c r="H111" s="44">
        <v>5470.223549775</v>
      </c>
      <c r="I111" s="44">
        <v>4571.427811275</v>
      </c>
      <c r="J111" s="44">
        <f t="shared" si="2"/>
        <v>872448.1483586</v>
      </c>
      <c r="K111" s="44">
        <f t="shared" si="3"/>
        <v>87.24481483586</v>
      </c>
    </row>
    <row r="112" spans="1:11">
      <c r="A112" s="44" t="s">
        <v>200</v>
      </c>
      <c r="B112" s="44">
        <v>3802.43489142</v>
      </c>
      <c r="C112" s="44">
        <v>6178.93884462</v>
      </c>
      <c r="D112" s="44">
        <v>19320.10475856</v>
      </c>
      <c r="E112" s="44">
        <v>21277.26855552</v>
      </c>
      <c r="F112" s="44">
        <v>10514.12446864</v>
      </c>
      <c r="G112" s="44">
        <v>16959.28574256</v>
      </c>
      <c r="H112" s="44">
        <v>5458.8326847075</v>
      </c>
      <c r="I112" s="44">
        <v>4357.9063171575</v>
      </c>
      <c r="J112" s="44">
        <f t="shared" si="2"/>
        <v>878688.96263185</v>
      </c>
      <c r="K112" s="44">
        <f t="shared" si="3"/>
        <v>87.868896263185</v>
      </c>
    </row>
    <row r="113" spans="1:11">
      <c r="A113" s="44" t="s">
        <v>200</v>
      </c>
      <c r="B113" s="44">
        <v>3805.10914269</v>
      </c>
      <c r="C113" s="44">
        <v>5815.24060509</v>
      </c>
      <c r="D113" s="44">
        <v>20276.3416346</v>
      </c>
      <c r="E113" s="44">
        <v>22108.4815632</v>
      </c>
      <c r="F113" s="44">
        <v>11018.72562882</v>
      </c>
      <c r="G113" s="44">
        <v>15691.59539178</v>
      </c>
      <c r="H113" s="44">
        <v>5784.3253953225</v>
      </c>
      <c r="I113" s="44">
        <v>4374.5682946725</v>
      </c>
      <c r="J113" s="44">
        <f t="shared" si="2"/>
        <v>888743.87656175</v>
      </c>
      <c r="K113" s="44">
        <f t="shared" si="3"/>
        <v>88.874387656175</v>
      </c>
    </row>
    <row r="114" spans="1:11">
      <c r="A114" s="44" t="s">
        <v>200</v>
      </c>
      <c r="B114" s="44">
        <v>3831.3146652</v>
      </c>
      <c r="C114" s="44">
        <v>5487.2972572</v>
      </c>
      <c r="D114" s="44">
        <v>20565.7573184</v>
      </c>
      <c r="E114" s="44">
        <v>22202.2038528</v>
      </c>
      <c r="F114" s="44">
        <v>10907.16085784</v>
      </c>
      <c r="G114" s="44">
        <v>13234.90194936</v>
      </c>
      <c r="H114" s="44">
        <v>6160.82811318</v>
      </c>
      <c r="I114" s="44">
        <v>4219.04608398</v>
      </c>
      <c r="J114" s="44">
        <f t="shared" si="2"/>
        <v>866085.1009796</v>
      </c>
      <c r="K114" s="44">
        <f t="shared" si="3"/>
        <v>86.60851009796</v>
      </c>
    </row>
    <row r="115" spans="1:11">
      <c r="A115" s="44" t="s">
        <v>200</v>
      </c>
      <c r="B115" s="44">
        <v>4497.20323143</v>
      </c>
      <c r="C115" s="44">
        <v>5942.50560423</v>
      </c>
      <c r="D115" s="44">
        <v>22252.68723767</v>
      </c>
      <c r="E115" s="44">
        <v>26180.08892664</v>
      </c>
      <c r="F115" s="44">
        <v>8534.30392243</v>
      </c>
      <c r="G115" s="44">
        <v>8121.34434447</v>
      </c>
      <c r="H115" s="44">
        <v>7102.676939375</v>
      </c>
      <c r="I115" s="44">
        <v>4334.504401875</v>
      </c>
      <c r="J115" s="44">
        <f t="shared" si="2"/>
        <v>869653.1460812</v>
      </c>
      <c r="K115" s="44">
        <f t="shared" si="3"/>
        <v>86.96531460812</v>
      </c>
    </row>
    <row r="116" spans="1:11">
      <c r="A116" s="44" t="s">
        <v>200</v>
      </c>
      <c r="B116" s="44">
        <v>4443.18389076</v>
      </c>
      <c r="C116" s="44">
        <v>5375.71190036</v>
      </c>
      <c r="D116" s="44">
        <v>21186.9990358</v>
      </c>
      <c r="E116" s="44">
        <v>25316.5622736</v>
      </c>
      <c r="F116" s="44">
        <v>7604.758707</v>
      </c>
      <c r="G116" s="44">
        <v>6360.579603</v>
      </c>
      <c r="H116" s="44">
        <v>6971.9522337225</v>
      </c>
      <c r="I116" s="44">
        <v>3752.3414470725</v>
      </c>
      <c r="J116" s="44">
        <f t="shared" si="2"/>
        <v>810120.89091315</v>
      </c>
      <c r="K116" s="44">
        <f t="shared" si="3"/>
        <v>81.012089091315</v>
      </c>
    </row>
    <row r="117" spans="1:11">
      <c r="A117" s="44" t="s">
        <v>200</v>
      </c>
      <c r="B117" s="44">
        <v>4158.1363908</v>
      </c>
      <c r="C117" s="44">
        <v>4303.5427988</v>
      </c>
      <c r="D117" s="44">
        <v>23355.79907788</v>
      </c>
      <c r="E117" s="44">
        <v>25981.11004896</v>
      </c>
      <c r="F117" s="44">
        <v>8123.0665984</v>
      </c>
      <c r="G117" s="44">
        <v>6079.0380336</v>
      </c>
      <c r="H117" s="44">
        <v>7297.1510436</v>
      </c>
      <c r="I117" s="44">
        <v>3507.4996596</v>
      </c>
      <c r="J117" s="44">
        <f t="shared" si="2"/>
        <v>828053.4365164</v>
      </c>
      <c r="K117" s="44">
        <f t="shared" si="3"/>
        <v>82.80534365164</v>
      </c>
    </row>
    <row r="118" spans="1:11">
      <c r="A118" s="44" t="s">
        <v>200</v>
      </c>
      <c r="B118" s="44">
        <v>5235.85630896</v>
      </c>
      <c r="C118" s="44">
        <v>4591.07419056</v>
      </c>
      <c r="D118" s="44">
        <v>27762.467446</v>
      </c>
      <c r="E118" s="44">
        <v>27721.448832</v>
      </c>
      <c r="F118" s="44">
        <v>8870.07165408</v>
      </c>
      <c r="G118" s="44">
        <v>5760.02036232</v>
      </c>
      <c r="H118" s="44">
        <v>8159.04448418</v>
      </c>
      <c r="I118" s="44">
        <v>3556.73088498</v>
      </c>
      <c r="J118" s="44">
        <f t="shared" si="2"/>
        <v>916567.1416308</v>
      </c>
      <c r="K118" s="44">
        <f t="shared" si="3"/>
        <v>91.65671416308</v>
      </c>
    </row>
    <row r="119" spans="1:11">
      <c r="A119" s="44" t="s">
        <v>200</v>
      </c>
      <c r="B119" s="44">
        <v>5872.1582538</v>
      </c>
      <c r="C119" s="44">
        <v>4200.4427118</v>
      </c>
      <c r="D119" s="44">
        <v>30964.93820609</v>
      </c>
      <c r="E119" s="44">
        <v>26513.90854728</v>
      </c>
      <c r="F119" s="44">
        <v>9161.52252756</v>
      </c>
      <c r="G119" s="44">
        <v>5027.00789724</v>
      </c>
      <c r="H119" s="44">
        <v>6964.30417319</v>
      </c>
      <c r="I119" s="44">
        <v>2637.80293959</v>
      </c>
      <c r="J119" s="44">
        <f t="shared" si="2"/>
        <v>913420.8525655</v>
      </c>
      <c r="K119" s="44">
        <f t="shared" si="3"/>
        <v>91.34208525655</v>
      </c>
    </row>
    <row r="120" spans="1:11">
      <c r="A120" s="44" t="s">
        <v>200</v>
      </c>
      <c r="B120" s="44">
        <v>6265.02442293</v>
      </c>
      <c r="C120" s="44">
        <v>3919.87857573</v>
      </c>
      <c r="D120" s="44">
        <v>33645.20240628</v>
      </c>
      <c r="E120" s="44">
        <v>26464.78750176</v>
      </c>
      <c r="F120" s="44">
        <v>9614.96525977</v>
      </c>
      <c r="G120" s="44">
        <v>4517.89473933</v>
      </c>
      <c r="H120" s="44">
        <v>7101.88763746</v>
      </c>
      <c r="I120" s="44">
        <v>2513.48002506</v>
      </c>
      <c r="J120" s="44">
        <f t="shared" si="2"/>
        <v>940431.2056832</v>
      </c>
      <c r="K120" s="44">
        <f t="shared" si="3"/>
        <v>94.04312056832</v>
      </c>
    </row>
    <row r="121" spans="1:11">
      <c r="A121" s="44" t="s">
        <v>200</v>
      </c>
      <c r="B121" s="44">
        <v>5974.45990047</v>
      </c>
      <c r="C121" s="44">
        <v>3266.23651167</v>
      </c>
      <c r="D121" s="44">
        <v>37517.22073824</v>
      </c>
      <c r="E121" s="44">
        <v>26590.36363008</v>
      </c>
      <c r="F121" s="44">
        <v>9744.7545572</v>
      </c>
      <c r="G121" s="44">
        <v>4094.1228888</v>
      </c>
      <c r="H121" s="44">
        <v>6816.65748153</v>
      </c>
      <c r="I121" s="44">
        <v>2138.14381833</v>
      </c>
      <c r="J121" s="44">
        <f t="shared" si="2"/>
        <v>961419.5952632</v>
      </c>
      <c r="K121" s="44">
        <f t="shared" si="3"/>
        <v>96.14195952632</v>
      </c>
    </row>
    <row r="122" spans="1:11">
      <c r="A122" s="44" t="s">
        <v>201</v>
      </c>
      <c r="B122" s="44">
        <v>114.00367368</v>
      </c>
      <c r="C122" s="44">
        <v>749.51239776</v>
      </c>
      <c r="D122" s="44">
        <v>98.50674004</v>
      </c>
      <c r="E122" s="44">
        <v>436.0432</v>
      </c>
      <c r="F122" s="44">
        <v>38.0361948</v>
      </c>
      <c r="G122" s="44">
        <v>500.0292</v>
      </c>
      <c r="H122" s="44">
        <v>246.2099913</v>
      </c>
      <c r="I122" s="44">
        <v>82.24169616</v>
      </c>
      <c r="J122" s="44">
        <f t="shared" si="2"/>
        <v>22645.8309374</v>
      </c>
      <c r="K122" s="44">
        <f t="shared" si="3"/>
        <v>2.26458309374</v>
      </c>
    </row>
    <row r="123" spans="1:11">
      <c r="A123" s="44" t="s">
        <v>201</v>
      </c>
      <c r="B123" s="44">
        <v>121.715154405</v>
      </c>
      <c r="C123" s="44">
        <v>705.12383046</v>
      </c>
      <c r="D123" s="44">
        <v>3.08331944</v>
      </c>
      <c r="E123" s="44">
        <v>12.5952</v>
      </c>
      <c r="F123" s="44">
        <v>97.281825984</v>
      </c>
      <c r="G123" s="44">
        <v>1061.919936</v>
      </c>
      <c r="H123" s="44">
        <v>260.46510399</v>
      </c>
      <c r="I123" s="44">
        <v>74.941249968</v>
      </c>
      <c r="J123" s="44">
        <f t="shared" si="2"/>
        <v>23371.25620247</v>
      </c>
      <c r="K123" s="44">
        <f t="shared" si="3"/>
        <v>2.337125620247</v>
      </c>
    </row>
    <row r="124" spans="1:11">
      <c r="A124" s="44" t="s">
        <v>201</v>
      </c>
      <c r="B124" s="44">
        <v>135.72021333</v>
      </c>
      <c r="C124" s="44">
        <v>717.38326156</v>
      </c>
      <c r="D124" s="44">
        <v>2.615505456</v>
      </c>
      <c r="E124" s="44">
        <v>9.89248</v>
      </c>
      <c r="F124" s="44">
        <v>107.239834247</v>
      </c>
      <c r="G124" s="44">
        <v>1052.700363</v>
      </c>
      <c r="H124" s="44">
        <v>289.26891</v>
      </c>
      <c r="I124" s="44">
        <v>77.835312</v>
      </c>
      <c r="J124" s="44">
        <f t="shared" si="2"/>
        <v>23926.55879593</v>
      </c>
      <c r="K124" s="44">
        <f t="shared" si="3"/>
        <v>2.392655879593</v>
      </c>
    </row>
    <row r="125" spans="1:11">
      <c r="A125" s="44" t="s">
        <v>201</v>
      </c>
      <c r="B125" s="44">
        <v>140.93673984</v>
      </c>
      <c r="C125" s="44">
        <v>689.87791488</v>
      </c>
      <c r="D125" s="44">
        <v>0</v>
      </c>
      <c r="E125" s="44">
        <v>0</v>
      </c>
      <c r="F125" s="44">
        <v>121.75840119</v>
      </c>
      <c r="G125" s="44">
        <v>985.09851</v>
      </c>
      <c r="H125" s="44">
        <v>245.3536764</v>
      </c>
      <c r="I125" s="44">
        <v>62.50419648</v>
      </c>
      <c r="J125" s="44">
        <f t="shared" si="2"/>
        <v>22455.2943879</v>
      </c>
      <c r="K125" s="44">
        <f t="shared" si="3"/>
        <v>2.24552943879</v>
      </c>
    </row>
    <row r="126" spans="1:11">
      <c r="A126" s="44" t="s">
        <v>201</v>
      </c>
      <c r="B126" s="44">
        <v>154.77029568</v>
      </c>
      <c r="C126" s="44">
        <v>685.24786176</v>
      </c>
      <c r="D126" s="44">
        <v>0</v>
      </c>
      <c r="E126" s="44">
        <v>0</v>
      </c>
      <c r="F126" s="44">
        <v>112.77447906</v>
      </c>
      <c r="G126" s="44">
        <v>777.86874</v>
      </c>
      <c r="H126" s="44">
        <v>234.90667725</v>
      </c>
      <c r="I126" s="44">
        <v>54.4905972</v>
      </c>
      <c r="J126" s="44">
        <f t="shared" si="2"/>
        <v>20200.5865095</v>
      </c>
      <c r="K126" s="44">
        <f t="shared" si="3"/>
        <v>2.02005865095</v>
      </c>
    </row>
    <row r="127" spans="1:11">
      <c r="A127" s="44" t="s">
        <v>201</v>
      </c>
      <c r="B127" s="44">
        <v>147.32351062</v>
      </c>
      <c r="C127" s="44">
        <v>625.91778984</v>
      </c>
      <c r="D127" s="44">
        <v>0</v>
      </c>
      <c r="E127" s="44">
        <v>0</v>
      </c>
      <c r="F127" s="44">
        <v>124.02448792</v>
      </c>
      <c r="G127" s="44">
        <v>723.72168</v>
      </c>
      <c r="H127" s="44">
        <v>218.532357225</v>
      </c>
      <c r="I127" s="44">
        <v>48.42540612</v>
      </c>
      <c r="J127" s="44">
        <f t="shared" si="2"/>
        <v>18879.45231725</v>
      </c>
      <c r="K127" s="44">
        <f t="shared" si="3"/>
        <v>1.887945231725</v>
      </c>
    </row>
    <row r="128" spans="1:11">
      <c r="A128" s="44" t="s">
        <v>201</v>
      </c>
      <c r="B128" s="44">
        <v>127.90106849</v>
      </c>
      <c r="C128" s="44">
        <v>511.05526668</v>
      </c>
      <c r="D128" s="44">
        <v>0</v>
      </c>
      <c r="E128" s="44">
        <v>0</v>
      </c>
      <c r="F128" s="44">
        <v>132.53059218</v>
      </c>
      <c r="G128" s="44">
        <v>682.78122</v>
      </c>
      <c r="H128" s="44">
        <v>209.89827495</v>
      </c>
      <c r="I128" s="44">
        <v>44.06266584</v>
      </c>
      <c r="J128" s="44">
        <f t="shared" si="2"/>
        <v>17082.2908814</v>
      </c>
      <c r="K128" s="44">
        <f t="shared" si="3"/>
        <v>1.70822908814</v>
      </c>
    </row>
    <row r="129" spans="1:11">
      <c r="A129" s="44" t="s">
        <v>201</v>
      </c>
      <c r="B129" s="44">
        <v>92.25839623</v>
      </c>
      <c r="C129" s="44">
        <v>345.46948436</v>
      </c>
      <c r="D129" s="44">
        <v>0</v>
      </c>
      <c r="E129" s="44">
        <v>0</v>
      </c>
      <c r="F129" s="44">
        <v>126.18649551</v>
      </c>
      <c r="G129" s="44">
        <v>553.92579</v>
      </c>
      <c r="H129" s="44">
        <v>192.17290365</v>
      </c>
      <c r="I129" s="44">
        <v>36.52975368</v>
      </c>
      <c r="J129" s="44">
        <f t="shared" si="2"/>
        <v>13465.4282343</v>
      </c>
      <c r="K129" s="44">
        <f t="shared" si="3"/>
        <v>1.34654282343</v>
      </c>
    </row>
    <row r="130" spans="1:11">
      <c r="A130" s="44" t="s">
        <v>201</v>
      </c>
      <c r="B130" s="44">
        <v>107.05405256</v>
      </c>
      <c r="C130" s="44">
        <v>369.84804192</v>
      </c>
      <c r="D130" s="44">
        <v>0</v>
      </c>
      <c r="E130" s="44">
        <v>0</v>
      </c>
      <c r="F130" s="44">
        <v>179.27631865</v>
      </c>
      <c r="G130" s="44">
        <v>617.18085</v>
      </c>
      <c r="H130" s="44">
        <v>146.808204375</v>
      </c>
      <c r="I130" s="44">
        <v>24.868359</v>
      </c>
      <c r="J130" s="44">
        <f t="shared" ref="J130:J193" si="4">(B130+C130+D130+E130+F130+G130+H130+I130)*10</f>
        <v>14450.35826505</v>
      </c>
      <c r="K130" s="44">
        <f t="shared" ref="K130:K193" si="5">J130/10000</f>
        <v>1.445035826505</v>
      </c>
    </row>
    <row r="131" spans="1:11">
      <c r="A131" s="44" t="s">
        <v>201</v>
      </c>
      <c r="B131" s="44">
        <v>97.26000505</v>
      </c>
      <c r="C131" s="44">
        <v>307.6586366</v>
      </c>
      <c r="D131" s="44">
        <v>6.9108884</v>
      </c>
      <c r="E131" s="44">
        <v>24.272</v>
      </c>
      <c r="F131" s="44">
        <v>162.66623408</v>
      </c>
      <c r="G131" s="44">
        <v>492.19632</v>
      </c>
      <c r="H131" s="44">
        <v>147.10245795</v>
      </c>
      <c r="I131" s="44">
        <v>21.97593144</v>
      </c>
      <c r="J131" s="44">
        <f t="shared" si="4"/>
        <v>12600.4247352</v>
      </c>
      <c r="K131" s="44">
        <f t="shared" si="5"/>
        <v>1.26004247352</v>
      </c>
    </row>
    <row r="132" spans="1:11">
      <c r="A132" s="44" t="s">
        <v>201</v>
      </c>
      <c r="B132" s="44">
        <v>55.1581017</v>
      </c>
      <c r="C132" s="44">
        <v>149.2553244</v>
      </c>
      <c r="D132" s="44">
        <v>0</v>
      </c>
      <c r="E132" s="44">
        <v>0</v>
      </c>
      <c r="F132" s="44">
        <v>157.4433536</v>
      </c>
      <c r="G132" s="44">
        <v>426.2544</v>
      </c>
      <c r="H132" s="44">
        <v>136.5852411</v>
      </c>
      <c r="I132" s="44">
        <v>18.22331952</v>
      </c>
      <c r="J132" s="44">
        <f t="shared" si="4"/>
        <v>9429.1974032</v>
      </c>
      <c r="K132" s="44">
        <f t="shared" si="5"/>
        <v>0.94291974032</v>
      </c>
    </row>
    <row r="133" spans="1:11">
      <c r="A133" s="44" t="s">
        <v>201</v>
      </c>
      <c r="B133" s="44">
        <v>97.16640193</v>
      </c>
      <c r="C133" s="44">
        <v>222.75929676</v>
      </c>
      <c r="D133" s="44">
        <v>0</v>
      </c>
      <c r="E133" s="44">
        <v>0</v>
      </c>
      <c r="F133" s="44">
        <v>168.49466592</v>
      </c>
      <c r="G133" s="44">
        <v>395.83368</v>
      </c>
      <c r="H133" s="44">
        <v>128.276715</v>
      </c>
      <c r="I133" s="44">
        <v>15.521688</v>
      </c>
      <c r="J133" s="44">
        <f t="shared" si="4"/>
        <v>10280.5244761</v>
      </c>
      <c r="K133" s="44">
        <f t="shared" si="5"/>
        <v>1.02805244761</v>
      </c>
    </row>
    <row r="134" spans="1:11">
      <c r="A134" s="44" t="s">
        <v>201</v>
      </c>
      <c r="B134" s="44">
        <v>104.2320006</v>
      </c>
      <c r="C134" s="44">
        <v>194.9357592</v>
      </c>
      <c r="D134" s="44">
        <v>0</v>
      </c>
      <c r="E134" s="44">
        <v>0</v>
      </c>
      <c r="F134" s="44">
        <v>180.87062184</v>
      </c>
      <c r="G134" s="44">
        <v>359.03736</v>
      </c>
      <c r="H134" s="44">
        <v>144.426786</v>
      </c>
      <c r="I134" s="44">
        <v>15.1841952</v>
      </c>
      <c r="J134" s="44">
        <f t="shared" si="4"/>
        <v>9986.8672284</v>
      </c>
      <c r="K134" s="44">
        <f t="shared" si="5"/>
        <v>0.99868672284</v>
      </c>
    </row>
    <row r="135" spans="1:11">
      <c r="A135" s="44" t="s">
        <v>201</v>
      </c>
      <c r="B135" s="44">
        <v>114.12067758</v>
      </c>
      <c r="C135" s="44">
        <v>186.68409256</v>
      </c>
      <c r="D135" s="44">
        <v>0</v>
      </c>
      <c r="E135" s="44">
        <v>0</v>
      </c>
      <c r="F135" s="44">
        <v>199.27843701</v>
      </c>
      <c r="G135" s="44">
        <v>338.74929</v>
      </c>
      <c r="H135" s="44">
        <v>140.6133498</v>
      </c>
      <c r="I135" s="44">
        <v>13.81362336</v>
      </c>
      <c r="J135" s="44">
        <f t="shared" si="4"/>
        <v>9932.5947031</v>
      </c>
      <c r="K135" s="44">
        <f t="shared" si="5"/>
        <v>0.99325947031</v>
      </c>
    </row>
    <row r="136" spans="1:11">
      <c r="A136" s="44" t="s">
        <v>201</v>
      </c>
      <c r="B136" s="44">
        <v>142.86422514</v>
      </c>
      <c r="C136" s="44">
        <v>204.20463448</v>
      </c>
      <c r="D136" s="44">
        <v>0</v>
      </c>
      <c r="E136" s="44">
        <v>0</v>
      </c>
      <c r="F136" s="44">
        <v>219.3231332</v>
      </c>
      <c r="G136" s="44">
        <v>333.3528</v>
      </c>
      <c r="H136" s="44">
        <v>118.2205416</v>
      </c>
      <c r="I136" s="44">
        <v>10.29290112</v>
      </c>
      <c r="J136" s="44">
        <f t="shared" si="4"/>
        <v>10282.5823554</v>
      </c>
      <c r="K136" s="44">
        <f t="shared" si="5"/>
        <v>1.02825823554</v>
      </c>
    </row>
    <row r="137" spans="1:11">
      <c r="A137" s="44" t="s">
        <v>202</v>
      </c>
      <c r="B137" s="44">
        <v>4926.1564469</v>
      </c>
      <c r="C137" s="44">
        <v>8263.67624342</v>
      </c>
      <c r="D137" s="44">
        <v>208.60250832</v>
      </c>
      <c r="E137" s="44">
        <v>955.01775024</v>
      </c>
      <c r="F137" s="44">
        <v>762.70616604</v>
      </c>
      <c r="G137" s="44">
        <v>3167.00292636</v>
      </c>
      <c r="H137" s="44">
        <v>14912.6407983</v>
      </c>
      <c r="I137" s="44">
        <v>4394.31826302</v>
      </c>
      <c r="J137" s="44">
        <f t="shared" si="4"/>
        <v>375901.211026</v>
      </c>
      <c r="K137" s="44">
        <f t="shared" si="5"/>
        <v>37.5901211026</v>
      </c>
    </row>
    <row r="138" spans="1:11">
      <c r="A138" s="44" t="s">
        <v>202</v>
      </c>
      <c r="B138" s="44">
        <v>5264.7823929</v>
      </c>
      <c r="C138" s="44">
        <v>7782.26979022</v>
      </c>
      <c r="D138" s="44">
        <v>265.782135728</v>
      </c>
      <c r="E138" s="44">
        <v>1122.898960896</v>
      </c>
      <c r="F138" s="44">
        <v>1016.453682972</v>
      </c>
      <c r="G138" s="44">
        <v>3504.616957348</v>
      </c>
      <c r="H138" s="44">
        <v>16010.76157047</v>
      </c>
      <c r="I138" s="44">
        <v>4063.815112518</v>
      </c>
      <c r="J138" s="44">
        <f t="shared" si="4"/>
        <v>390313.80603052</v>
      </c>
      <c r="K138" s="44">
        <f t="shared" si="5"/>
        <v>39.031380603052</v>
      </c>
    </row>
    <row r="139" spans="1:11">
      <c r="A139" s="44" t="s">
        <v>202</v>
      </c>
      <c r="B139" s="44">
        <v>5640.08139819</v>
      </c>
      <c r="C139" s="44">
        <v>7606.715904642</v>
      </c>
      <c r="D139" s="44">
        <v>279.859083792</v>
      </c>
      <c r="E139" s="44">
        <v>1094.755925744</v>
      </c>
      <c r="F139" s="44">
        <v>1063.625159051</v>
      </c>
      <c r="G139" s="44">
        <v>3297.844273009</v>
      </c>
      <c r="H139" s="44">
        <v>17396.889835815</v>
      </c>
      <c r="I139" s="44">
        <v>4129.496380611</v>
      </c>
      <c r="J139" s="44">
        <f t="shared" si="4"/>
        <v>405092.67960854</v>
      </c>
      <c r="K139" s="44">
        <f t="shared" si="5"/>
        <v>40.509267960854</v>
      </c>
    </row>
    <row r="140" spans="1:11">
      <c r="A140" s="44" t="s">
        <v>202</v>
      </c>
      <c r="B140" s="44">
        <v>6018.1836288</v>
      </c>
      <c r="C140" s="44">
        <v>7516.55041984</v>
      </c>
      <c r="D140" s="44">
        <v>279.6251768</v>
      </c>
      <c r="E140" s="44">
        <v>1000.0683176</v>
      </c>
      <c r="F140" s="44">
        <v>1173.85857589</v>
      </c>
      <c r="G140" s="44">
        <v>2999.78000751</v>
      </c>
      <c r="H140" s="44">
        <v>18362.61240255</v>
      </c>
      <c r="I140" s="44">
        <v>4126.68803547</v>
      </c>
      <c r="J140" s="44">
        <f t="shared" si="4"/>
        <v>414773.6656446</v>
      </c>
      <c r="K140" s="44">
        <f t="shared" si="5"/>
        <v>41.47736656446</v>
      </c>
    </row>
    <row r="141" spans="1:11">
      <c r="A141" s="44" t="s">
        <v>202</v>
      </c>
      <c r="B141" s="44">
        <v>6437.9046444</v>
      </c>
      <c r="C141" s="44">
        <v>7272.93549392</v>
      </c>
      <c r="D141" s="44">
        <v>279.37266357</v>
      </c>
      <c r="E141" s="44">
        <v>949.50516199</v>
      </c>
      <c r="F141" s="44">
        <v>1262.50366788</v>
      </c>
      <c r="G141" s="44">
        <v>2750.55948492</v>
      </c>
      <c r="H141" s="44">
        <v>16627.43311575</v>
      </c>
      <c r="I141" s="44">
        <v>3402.53013555</v>
      </c>
      <c r="J141" s="44">
        <f t="shared" si="4"/>
        <v>389827.4436798</v>
      </c>
      <c r="K141" s="44">
        <f t="shared" si="5"/>
        <v>38.98274436798</v>
      </c>
    </row>
    <row r="142" spans="1:11">
      <c r="A142" s="44" t="s">
        <v>202</v>
      </c>
      <c r="B142" s="44">
        <v>6640.7182435</v>
      </c>
      <c r="C142" s="44">
        <v>7198.8878733</v>
      </c>
      <c r="D142" s="44">
        <v>297.11504052</v>
      </c>
      <c r="E142" s="44">
        <v>994.70838564</v>
      </c>
      <c r="F142" s="44">
        <v>1395.2529682</v>
      </c>
      <c r="G142" s="44">
        <v>2571.6389738</v>
      </c>
      <c r="H142" s="44">
        <v>16903.822915875</v>
      </c>
      <c r="I142" s="44">
        <v>3304.403097975</v>
      </c>
      <c r="J142" s="44">
        <f t="shared" si="4"/>
        <v>393065.4749881</v>
      </c>
      <c r="K142" s="44">
        <f t="shared" si="5"/>
        <v>39.30654749881</v>
      </c>
    </row>
    <row r="143" spans="1:11">
      <c r="A143" s="44" t="s">
        <v>202</v>
      </c>
      <c r="B143" s="44">
        <v>6805.62491215</v>
      </c>
      <c r="C143" s="44">
        <v>6938.51967837</v>
      </c>
      <c r="D143" s="44">
        <v>336.21472066</v>
      </c>
      <c r="E143" s="44">
        <v>1114.42484062</v>
      </c>
      <c r="F143" s="44">
        <v>1454.580582</v>
      </c>
      <c r="G143" s="44">
        <v>2366.988338</v>
      </c>
      <c r="H143" s="44">
        <v>16525.0921329</v>
      </c>
      <c r="I143" s="44">
        <v>3060.24610626</v>
      </c>
      <c r="J143" s="44">
        <f t="shared" si="4"/>
        <v>386016.9131096</v>
      </c>
      <c r="K143" s="44">
        <f t="shared" si="5"/>
        <v>38.60169131096</v>
      </c>
    </row>
    <row r="144" spans="1:11">
      <c r="A144" s="44" t="s">
        <v>202</v>
      </c>
      <c r="B144" s="44">
        <v>6701.5324829</v>
      </c>
      <c r="C144" s="44">
        <v>6402.99314822</v>
      </c>
      <c r="D144" s="44">
        <v>334.912284</v>
      </c>
      <c r="E144" s="44">
        <v>1099.125288</v>
      </c>
      <c r="F144" s="44">
        <v>1567.16752829</v>
      </c>
      <c r="G144" s="44">
        <v>2172.93649911</v>
      </c>
      <c r="H144" s="44">
        <v>16707.1536801</v>
      </c>
      <c r="I144" s="44">
        <v>2801.60964594</v>
      </c>
      <c r="J144" s="44">
        <f t="shared" si="4"/>
        <v>377874.3055656</v>
      </c>
      <c r="K144" s="44">
        <f t="shared" si="5"/>
        <v>37.78743055656</v>
      </c>
    </row>
    <row r="145" spans="1:11">
      <c r="A145" s="44" t="s">
        <v>202</v>
      </c>
      <c r="B145" s="44">
        <v>6791.77122995</v>
      </c>
      <c r="C145" s="44">
        <v>5986.98788841</v>
      </c>
      <c r="D145" s="44">
        <v>580.22224186</v>
      </c>
      <c r="E145" s="44">
        <v>2075.14175902</v>
      </c>
      <c r="F145" s="44">
        <v>1220.23650749</v>
      </c>
      <c r="G145" s="44">
        <v>1326.86407191</v>
      </c>
      <c r="H145" s="44">
        <v>16865.279656875</v>
      </c>
      <c r="I145" s="44">
        <v>2520.234273375</v>
      </c>
      <c r="J145" s="44">
        <f t="shared" si="4"/>
        <v>373667.3762889</v>
      </c>
      <c r="K145" s="44">
        <f t="shared" si="5"/>
        <v>37.36673762889</v>
      </c>
    </row>
    <row r="146" spans="1:11">
      <c r="A146" s="44" t="s">
        <v>202</v>
      </c>
      <c r="B146" s="44">
        <v>6727.599512</v>
      </c>
      <c r="C146" s="44">
        <v>5430.0030416</v>
      </c>
      <c r="D146" s="44">
        <v>545.9601836</v>
      </c>
      <c r="E146" s="44">
        <v>1983.1748252</v>
      </c>
      <c r="F146" s="44">
        <v>1238.89308452</v>
      </c>
      <c r="G146" s="44">
        <v>1184.04356668</v>
      </c>
      <c r="H146" s="44">
        <v>16881.9496875</v>
      </c>
      <c r="I146" s="44">
        <v>2224.8489375</v>
      </c>
      <c r="J146" s="44">
        <f t="shared" si="4"/>
        <v>362164.728386</v>
      </c>
      <c r="K146" s="44">
        <f t="shared" si="5"/>
        <v>36.2164728386</v>
      </c>
    </row>
    <row r="147" spans="1:11">
      <c r="A147" s="44" t="s">
        <v>202</v>
      </c>
      <c r="B147" s="44">
        <v>2701.715227</v>
      </c>
      <c r="C147" s="44">
        <v>1865.3709586</v>
      </c>
      <c r="D147" s="44">
        <v>553.50900016</v>
      </c>
      <c r="E147" s="44">
        <v>1871.76965712</v>
      </c>
      <c r="F147" s="44">
        <v>1204.6216</v>
      </c>
      <c r="G147" s="44">
        <v>1030.12065</v>
      </c>
      <c r="H147" s="44">
        <v>18368.73183915</v>
      </c>
      <c r="I147" s="44">
        <v>2161.98887751</v>
      </c>
      <c r="J147" s="44">
        <f t="shared" si="4"/>
        <v>297578.2780954</v>
      </c>
      <c r="K147" s="44">
        <f t="shared" si="5"/>
        <v>29.75782780954</v>
      </c>
    </row>
    <row r="148" spans="1:11">
      <c r="A148" s="44" t="s">
        <v>202</v>
      </c>
      <c r="B148" s="44">
        <v>6930.97195515</v>
      </c>
      <c r="C148" s="44">
        <v>4054.32890577</v>
      </c>
      <c r="D148" s="44">
        <v>558.61242544</v>
      </c>
      <c r="E148" s="44">
        <v>1695.63822208</v>
      </c>
      <c r="F148" s="44">
        <v>1305.32796576</v>
      </c>
      <c r="G148" s="44">
        <v>968.58810984</v>
      </c>
      <c r="H148" s="44">
        <v>18281.859507</v>
      </c>
      <c r="I148" s="44">
        <v>1951.4707758</v>
      </c>
      <c r="J148" s="44">
        <f t="shared" si="4"/>
        <v>357467.9786684</v>
      </c>
      <c r="K148" s="44">
        <f t="shared" si="5"/>
        <v>35.74679786684</v>
      </c>
    </row>
    <row r="149" spans="1:11">
      <c r="A149" s="44" t="s">
        <v>202</v>
      </c>
      <c r="B149" s="44">
        <v>8115.263142</v>
      </c>
      <c r="C149" s="44">
        <v>3872.5600956</v>
      </c>
      <c r="D149" s="44">
        <v>616.51769613</v>
      </c>
      <c r="E149" s="44">
        <v>1604.77380591</v>
      </c>
      <c r="F149" s="44">
        <v>1396.57805196</v>
      </c>
      <c r="G149" s="44">
        <v>875.64833564</v>
      </c>
      <c r="H149" s="44">
        <v>19470.3754116</v>
      </c>
      <c r="I149" s="44">
        <v>1805.79697704</v>
      </c>
      <c r="J149" s="44">
        <f t="shared" si="4"/>
        <v>377575.1351588</v>
      </c>
      <c r="K149" s="44">
        <f t="shared" si="5"/>
        <v>37.75751351588</v>
      </c>
    </row>
    <row r="150" spans="1:11">
      <c r="A150" s="44" t="s">
        <v>202</v>
      </c>
      <c r="B150" s="44">
        <v>8349.18042945</v>
      </c>
      <c r="C150" s="44">
        <v>3484.91297251</v>
      </c>
      <c r="D150" s="44">
        <v>647.4970824</v>
      </c>
      <c r="E150" s="44">
        <v>1548.2740168</v>
      </c>
      <c r="F150" s="44">
        <v>1591.25996029</v>
      </c>
      <c r="G150" s="44">
        <v>854.38206711</v>
      </c>
      <c r="H150" s="44">
        <v>20442.85917135</v>
      </c>
      <c r="I150" s="44">
        <v>1771.63094619</v>
      </c>
      <c r="J150" s="44">
        <f t="shared" si="4"/>
        <v>386899.966461</v>
      </c>
      <c r="K150" s="44">
        <f t="shared" si="5"/>
        <v>38.6899966461</v>
      </c>
    </row>
    <row r="151" spans="1:11">
      <c r="A151" s="44" t="s">
        <v>202</v>
      </c>
      <c r="B151" s="44">
        <v>8491.04206455</v>
      </c>
      <c r="C151" s="44">
        <v>3096.76475669</v>
      </c>
      <c r="D151" s="44">
        <v>810.80669136</v>
      </c>
      <c r="E151" s="44">
        <v>1746.93073552</v>
      </c>
      <c r="F151" s="44">
        <v>1705.1418748</v>
      </c>
      <c r="G151" s="44">
        <v>818.6025432</v>
      </c>
      <c r="H151" s="44">
        <v>21343.6411221</v>
      </c>
      <c r="I151" s="44">
        <v>1639.32073074</v>
      </c>
      <c r="J151" s="44">
        <f t="shared" si="4"/>
        <v>396522.5051896</v>
      </c>
      <c r="K151" s="44">
        <f t="shared" si="5"/>
        <v>39.65225051896</v>
      </c>
    </row>
    <row r="152" spans="1:11">
      <c r="A152" s="44" t="s">
        <v>203</v>
      </c>
      <c r="B152" s="44">
        <v>390.40491942</v>
      </c>
      <c r="C152" s="44">
        <v>4787.48313162</v>
      </c>
      <c r="D152" s="44">
        <v>18.74526192</v>
      </c>
      <c r="E152" s="44">
        <v>542.30075004</v>
      </c>
      <c r="F152" s="44">
        <v>10.08573512</v>
      </c>
      <c r="G152" s="44">
        <v>958.611462</v>
      </c>
      <c r="H152" s="44">
        <v>399.8300546625</v>
      </c>
      <c r="I152" s="44">
        <v>1077.4864968875</v>
      </c>
      <c r="J152" s="44">
        <f t="shared" si="4"/>
        <v>81849.4781167</v>
      </c>
      <c r="K152" s="44">
        <f t="shared" si="5"/>
        <v>8.18494781167</v>
      </c>
    </row>
    <row r="153" spans="1:11">
      <c r="A153" s="44" t="s">
        <v>203</v>
      </c>
      <c r="B153" s="44">
        <v>432.732679245</v>
      </c>
      <c r="C153" s="44">
        <v>4675.977711195</v>
      </c>
      <c r="D153" s="44">
        <v>56.949890976</v>
      </c>
      <c r="E153" s="44">
        <v>1520.423469312</v>
      </c>
      <c r="F153" s="44">
        <v>11.534680404</v>
      </c>
      <c r="G153" s="44">
        <v>910.3373929</v>
      </c>
      <c r="H153" s="44">
        <v>406.478535375</v>
      </c>
      <c r="I153" s="44">
        <v>943.537177625</v>
      </c>
      <c r="J153" s="44">
        <f t="shared" si="4"/>
        <v>89579.71537032</v>
      </c>
      <c r="K153" s="44">
        <f t="shared" si="5"/>
        <v>8.957971537032</v>
      </c>
    </row>
    <row r="154" spans="1:11">
      <c r="A154" s="44" t="s">
        <v>203</v>
      </c>
      <c r="B154" s="44">
        <v>471.391555986</v>
      </c>
      <c r="C154" s="44">
        <v>4647.511842246</v>
      </c>
      <c r="D154" s="44">
        <v>57.9186828</v>
      </c>
      <c r="E154" s="44">
        <v>1431.7043611</v>
      </c>
      <c r="F154" s="44">
        <v>12.340774208</v>
      </c>
      <c r="G154" s="44">
        <v>875.8461008</v>
      </c>
      <c r="H154" s="44">
        <v>434.0194147575</v>
      </c>
      <c r="I154" s="44">
        <v>942.1804371525</v>
      </c>
      <c r="J154" s="44">
        <f t="shared" si="4"/>
        <v>88729.1316905</v>
      </c>
      <c r="K154" s="44">
        <f t="shared" si="5"/>
        <v>8.87291316905</v>
      </c>
    </row>
    <row r="155" spans="1:11">
      <c r="A155" s="44" t="s">
        <v>203</v>
      </c>
      <c r="B155" s="44">
        <v>516.32256384</v>
      </c>
      <c r="C155" s="44">
        <v>4714.12534824</v>
      </c>
      <c r="D155" s="44">
        <v>58.69052244</v>
      </c>
      <c r="E155" s="44">
        <v>1326.41109953</v>
      </c>
      <c r="F155" s="44">
        <v>13.11676134</v>
      </c>
      <c r="G155" s="44">
        <v>767.2627215</v>
      </c>
      <c r="H155" s="44">
        <v>407.277991725</v>
      </c>
      <c r="I155" s="44">
        <v>837.061877575</v>
      </c>
      <c r="J155" s="44">
        <f t="shared" si="4"/>
        <v>86402.6888619</v>
      </c>
      <c r="K155" s="44">
        <f t="shared" si="5"/>
        <v>8.64026888619</v>
      </c>
    </row>
    <row r="156" spans="1:11">
      <c r="A156" s="44" t="s">
        <v>203</v>
      </c>
      <c r="B156" s="44">
        <v>527.76891</v>
      </c>
      <c r="C156" s="44">
        <v>4358.48826</v>
      </c>
      <c r="D156" s="44">
        <v>60.92210124</v>
      </c>
      <c r="E156" s="44">
        <v>1308.41366263</v>
      </c>
      <c r="F156" s="44">
        <v>13.18524168</v>
      </c>
      <c r="G156" s="44">
        <v>657.537218</v>
      </c>
      <c r="H156" s="44">
        <v>379.037096625</v>
      </c>
      <c r="I156" s="44">
        <v>709.345693875</v>
      </c>
      <c r="J156" s="44">
        <f t="shared" si="4"/>
        <v>80146.9818405</v>
      </c>
      <c r="K156" s="44">
        <f t="shared" si="5"/>
        <v>8.01469818405</v>
      </c>
    </row>
    <row r="157" spans="1:11">
      <c r="A157" s="44" t="s">
        <v>203</v>
      </c>
      <c r="B157" s="44">
        <v>405.09785316</v>
      </c>
      <c r="C157" s="44">
        <v>3210.23760876</v>
      </c>
      <c r="D157" s="44">
        <v>56.506032</v>
      </c>
      <c r="E157" s="44">
        <v>1195.426084</v>
      </c>
      <c r="F157" s="44">
        <v>12.82741648</v>
      </c>
      <c r="G157" s="44">
        <v>541.177948</v>
      </c>
      <c r="H157" s="44">
        <v>312.217110975</v>
      </c>
      <c r="I157" s="44">
        <v>558.167102325</v>
      </c>
      <c r="J157" s="44">
        <f t="shared" si="4"/>
        <v>62916.571557</v>
      </c>
      <c r="K157" s="44">
        <f t="shared" si="5"/>
        <v>6.2916571557</v>
      </c>
    </row>
    <row r="158" spans="1:11">
      <c r="A158" s="44" t="s">
        <v>203</v>
      </c>
      <c r="B158" s="44">
        <v>317.66263002</v>
      </c>
      <c r="C158" s="44">
        <v>2367.51000822</v>
      </c>
      <c r="D158" s="44">
        <v>54.0697212</v>
      </c>
      <c r="E158" s="44">
        <v>1132.5176119</v>
      </c>
      <c r="F158" s="44">
        <v>13.11120888</v>
      </c>
      <c r="G158" s="44">
        <v>488.365438</v>
      </c>
      <c r="H158" s="44">
        <v>283.423922925</v>
      </c>
      <c r="I158" s="44">
        <v>480.007936975</v>
      </c>
      <c r="J158" s="44">
        <f t="shared" si="4"/>
        <v>51366.6847812</v>
      </c>
      <c r="K158" s="44">
        <f t="shared" si="5"/>
        <v>5.13666847812</v>
      </c>
    </row>
    <row r="159" spans="1:11">
      <c r="A159" s="44" t="s">
        <v>203</v>
      </c>
      <c r="B159" s="44">
        <v>258.84709014</v>
      </c>
      <c r="C159" s="44">
        <v>1807.91945754</v>
      </c>
      <c r="D159" s="44">
        <v>54.458712</v>
      </c>
      <c r="E159" s="44">
        <v>1129.380444</v>
      </c>
      <c r="F159" s="44">
        <v>12.58372518</v>
      </c>
      <c r="G159" s="44">
        <v>399.3785055</v>
      </c>
      <c r="H159" s="44">
        <v>255.24734235</v>
      </c>
      <c r="I159" s="44">
        <v>391.44056945</v>
      </c>
      <c r="J159" s="44">
        <f t="shared" si="4"/>
        <v>43092.5584616</v>
      </c>
      <c r="K159" s="44">
        <f t="shared" si="5"/>
        <v>4.30925584616</v>
      </c>
    </row>
    <row r="160" spans="1:11">
      <c r="A160" s="44" t="s">
        <v>203</v>
      </c>
      <c r="B160" s="44">
        <v>255.67545318</v>
      </c>
      <c r="C160" s="44">
        <v>1647.56002698</v>
      </c>
      <c r="D160" s="44">
        <v>58.69052244</v>
      </c>
      <c r="E160" s="44">
        <v>1326.41109953</v>
      </c>
      <c r="F160" s="44">
        <v>11.86930866</v>
      </c>
      <c r="G160" s="44">
        <v>295.4280285</v>
      </c>
      <c r="H160" s="44">
        <v>311.5536875</v>
      </c>
      <c r="I160" s="44">
        <v>425.7745625</v>
      </c>
      <c r="J160" s="44">
        <f t="shared" si="4"/>
        <v>43329.6268929</v>
      </c>
      <c r="K160" s="44">
        <f t="shared" si="5"/>
        <v>4.33296268929</v>
      </c>
    </row>
    <row r="161" spans="1:11">
      <c r="A161" s="44" t="s">
        <v>203</v>
      </c>
      <c r="B161" s="44">
        <v>254.94141936</v>
      </c>
      <c r="C161" s="44">
        <v>1504.20567696</v>
      </c>
      <c r="D161" s="44">
        <v>52.1657136</v>
      </c>
      <c r="E161" s="44">
        <v>1197.4074532</v>
      </c>
      <c r="F161" s="44">
        <v>12.12163712</v>
      </c>
      <c r="G161" s="44">
        <v>265.178912</v>
      </c>
      <c r="H161" s="44">
        <v>341.062434075</v>
      </c>
      <c r="I161" s="44">
        <v>411.065722025</v>
      </c>
      <c r="J161" s="44">
        <f t="shared" si="4"/>
        <v>40381.4896834</v>
      </c>
      <c r="K161" s="44">
        <f t="shared" si="5"/>
        <v>4.03814896834</v>
      </c>
    </row>
    <row r="162" spans="1:11">
      <c r="A162" s="44" t="s">
        <v>203</v>
      </c>
      <c r="B162" s="44">
        <v>227.5334043</v>
      </c>
      <c r="C162" s="44">
        <v>1148.4119073</v>
      </c>
      <c r="D162" s="44">
        <v>53.2917396</v>
      </c>
      <c r="E162" s="44">
        <v>1138.7919477</v>
      </c>
      <c r="F162" s="44">
        <v>12.2400896</v>
      </c>
      <c r="G162" s="44">
        <v>239.58846</v>
      </c>
      <c r="H162" s="44">
        <v>361.528727725</v>
      </c>
      <c r="I162" s="44">
        <v>389.149559575</v>
      </c>
      <c r="J162" s="44">
        <f t="shared" si="4"/>
        <v>35705.358358</v>
      </c>
      <c r="K162" s="44">
        <f t="shared" si="5"/>
        <v>3.5705358358</v>
      </c>
    </row>
    <row r="163" spans="1:11">
      <c r="A163" s="44" t="s">
        <v>203</v>
      </c>
      <c r="B163" s="44">
        <v>360.04389012</v>
      </c>
      <c r="C163" s="44">
        <v>1539.59737932</v>
      </c>
      <c r="D163" s="44">
        <v>62.41869216</v>
      </c>
      <c r="E163" s="44">
        <v>1197.27536192</v>
      </c>
      <c r="F163" s="44">
        <v>16.5833472</v>
      </c>
      <c r="G163" s="44">
        <v>281.66672</v>
      </c>
      <c r="H163" s="44">
        <v>373.55624405</v>
      </c>
      <c r="I163" s="44">
        <v>364.66756235</v>
      </c>
      <c r="J163" s="44">
        <f t="shared" si="4"/>
        <v>41958.0919712</v>
      </c>
      <c r="K163" s="44">
        <f t="shared" si="5"/>
        <v>4.19580919712</v>
      </c>
    </row>
    <row r="164" spans="1:11">
      <c r="A164" s="44" t="s">
        <v>203</v>
      </c>
      <c r="B164" s="44">
        <v>398.7895428</v>
      </c>
      <c r="C164" s="44">
        <v>1391.1251508</v>
      </c>
      <c r="D164" s="44">
        <v>81.50176188</v>
      </c>
      <c r="E164" s="44">
        <v>1340.57788931</v>
      </c>
      <c r="F164" s="44">
        <v>18.78212136</v>
      </c>
      <c r="G164" s="44">
        <v>269.558486</v>
      </c>
      <c r="H164" s="44">
        <v>351.88217075</v>
      </c>
      <c r="I164" s="44">
        <v>298.46355525</v>
      </c>
      <c r="J164" s="44">
        <f t="shared" si="4"/>
        <v>41506.8067815</v>
      </c>
      <c r="K164" s="44">
        <f t="shared" si="5"/>
        <v>4.15068067815</v>
      </c>
    </row>
    <row r="165" spans="1:11">
      <c r="A165" s="44" t="s">
        <v>203</v>
      </c>
      <c r="B165" s="44">
        <v>421.54147665</v>
      </c>
      <c r="C165" s="44">
        <v>1286.22007815</v>
      </c>
      <c r="D165" s="44">
        <v>77.65894224</v>
      </c>
      <c r="E165" s="44">
        <v>1173.43288588</v>
      </c>
      <c r="F165" s="44">
        <v>20.06042104</v>
      </c>
      <c r="G165" s="44">
        <v>246.544254</v>
      </c>
      <c r="H165" s="44">
        <v>376.426132775</v>
      </c>
      <c r="I165" s="44">
        <v>298.339553925</v>
      </c>
      <c r="J165" s="44">
        <f t="shared" si="4"/>
        <v>39002.2374466</v>
      </c>
      <c r="K165" s="44">
        <f t="shared" si="5"/>
        <v>3.90022374466</v>
      </c>
    </row>
    <row r="166" spans="1:11">
      <c r="A166" s="44" t="s">
        <v>203</v>
      </c>
      <c r="B166" s="44">
        <v>416.60980623</v>
      </c>
      <c r="C166" s="44">
        <v>1110.71744553</v>
      </c>
      <c r="D166" s="44">
        <v>80.72992224</v>
      </c>
      <c r="E166" s="44">
        <v>1099.13154088</v>
      </c>
      <c r="F166" s="44">
        <v>21.099348</v>
      </c>
      <c r="G166" s="44">
        <v>231.8598</v>
      </c>
      <c r="H166" s="44">
        <v>383.6915005</v>
      </c>
      <c r="I166" s="44">
        <v>269.5113435</v>
      </c>
      <c r="J166" s="44">
        <f t="shared" si="4"/>
        <v>36133.5070688</v>
      </c>
      <c r="K166" s="44">
        <f t="shared" si="5"/>
        <v>3.61335070688</v>
      </c>
    </row>
    <row r="167" spans="1:11">
      <c r="A167" s="44" t="s">
        <v>204</v>
      </c>
      <c r="B167" s="44">
        <v>4836.70139904</v>
      </c>
      <c r="C167" s="44">
        <v>5962.88939988</v>
      </c>
      <c r="D167" s="44">
        <v>4949.61440632</v>
      </c>
      <c r="E167" s="44">
        <v>13492.80842304</v>
      </c>
      <c r="F167" s="44">
        <v>159.34045056</v>
      </c>
      <c r="G167" s="44">
        <v>938.25121872</v>
      </c>
      <c r="H167" s="44">
        <v>11407.91071392</v>
      </c>
      <c r="I167" s="44">
        <v>2473.11289824</v>
      </c>
      <c r="J167" s="44">
        <f t="shared" si="4"/>
        <v>442206.2890972</v>
      </c>
      <c r="K167" s="44">
        <f t="shared" si="5"/>
        <v>44.22062890972</v>
      </c>
    </row>
    <row r="168" spans="1:11">
      <c r="A168" s="44" t="s">
        <v>204</v>
      </c>
      <c r="B168" s="44">
        <v>5121.68633856</v>
      </c>
      <c r="C168" s="44">
        <v>5563.92438382</v>
      </c>
      <c r="D168" s="44">
        <v>6315.968352176</v>
      </c>
      <c r="E168" s="44">
        <v>15888.902787072</v>
      </c>
      <c r="F168" s="44">
        <v>262.19827872</v>
      </c>
      <c r="G168" s="44">
        <v>1281.99015364</v>
      </c>
      <c r="H168" s="44">
        <v>12464.753163381</v>
      </c>
      <c r="I168" s="44">
        <v>2327.590156107</v>
      </c>
      <c r="J168" s="44">
        <f t="shared" si="4"/>
        <v>492270.13613476</v>
      </c>
      <c r="K168" s="44">
        <f t="shared" si="5"/>
        <v>49.227013613476</v>
      </c>
    </row>
    <row r="169" spans="1:11">
      <c r="A169" s="44" t="s">
        <v>204</v>
      </c>
      <c r="B169" s="44">
        <v>5526.739325952</v>
      </c>
      <c r="C169" s="44">
        <v>5478.014656244</v>
      </c>
      <c r="D169" s="44">
        <v>6532.517219808</v>
      </c>
      <c r="E169" s="44">
        <v>15215.895941376</v>
      </c>
      <c r="F169" s="44">
        <v>296.28895128</v>
      </c>
      <c r="G169" s="44">
        <v>1302.74342011</v>
      </c>
      <c r="H169" s="44">
        <v>13065.6018092775</v>
      </c>
      <c r="I169" s="44">
        <v>2281.6854502925</v>
      </c>
      <c r="J169" s="44">
        <f t="shared" si="4"/>
        <v>496994.8677434</v>
      </c>
      <c r="K169" s="44">
        <f t="shared" si="5"/>
        <v>49.69948677434</v>
      </c>
    </row>
    <row r="170" spans="1:11">
      <c r="A170" s="44" t="s">
        <v>204</v>
      </c>
      <c r="B170" s="44">
        <v>6145.87170816</v>
      </c>
      <c r="C170" s="44">
        <v>5641.29764352</v>
      </c>
      <c r="D170" s="44">
        <v>7254.13671018</v>
      </c>
      <c r="E170" s="44">
        <v>15448.21136496</v>
      </c>
      <c r="F170" s="44">
        <v>352.22073696</v>
      </c>
      <c r="G170" s="44">
        <v>1276.41071052</v>
      </c>
      <c r="H170" s="44">
        <v>13932.552131145</v>
      </c>
      <c r="I170" s="44">
        <v>2303.555745315</v>
      </c>
      <c r="J170" s="44">
        <f t="shared" si="4"/>
        <v>523542.5675076</v>
      </c>
      <c r="K170" s="44">
        <f t="shared" si="5"/>
        <v>52.35425675076</v>
      </c>
    </row>
    <row r="171" spans="1:11">
      <c r="A171" s="44" t="s">
        <v>204</v>
      </c>
      <c r="B171" s="44">
        <v>6771.00036096</v>
      </c>
      <c r="C171" s="44">
        <v>5621.60616512</v>
      </c>
      <c r="D171" s="44">
        <v>7706.71900908</v>
      </c>
      <c r="E171" s="44">
        <v>15596.31564576</v>
      </c>
      <c r="F171" s="44">
        <v>398.88447624</v>
      </c>
      <c r="G171" s="44">
        <v>1232.35949913</v>
      </c>
      <c r="H171" s="44">
        <v>14155.32336732</v>
      </c>
      <c r="I171" s="44">
        <v>2131.06866804</v>
      </c>
      <c r="J171" s="44">
        <f t="shared" si="4"/>
        <v>536132.7719165</v>
      </c>
      <c r="K171" s="44">
        <f t="shared" si="5"/>
        <v>53.61327719165</v>
      </c>
    </row>
    <row r="172" spans="1:11">
      <c r="A172" s="44" t="s">
        <v>204</v>
      </c>
      <c r="B172" s="44">
        <v>6819.51925248</v>
      </c>
      <c r="C172" s="44">
        <v>5433.08499156</v>
      </c>
      <c r="D172" s="44">
        <v>7731.84088776</v>
      </c>
      <c r="E172" s="44">
        <v>15413.21086272</v>
      </c>
      <c r="F172" s="44">
        <v>462.38808096</v>
      </c>
      <c r="G172" s="44">
        <v>1208.55261852</v>
      </c>
      <c r="H172" s="44">
        <v>14117.5920822475</v>
      </c>
      <c r="I172" s="44">
        <v>2030.3438463825</v>
      </c>
      <c r="J172" s="44">
        <f t="shared" si="4"/>
        <v>532165.3262263</v>
      </c>
      <c r="K172" s="44">
        <f t="shared" si="5"/>
        <v>53.21653262263</v>
      </c>
    </row>
    <row r="173" spans="1:11">
      <c r="A173" s="44" t="s">
        <v>204</v>
      </c>
      <c r="B173" s="44">
        <v>6859.70433024</v>
      </c>
      <c r="C173" s="44">
        <v>5139.80444628</v>
      </c>
      <c r="D173" s="44">
        <v>8423.85799944</v>
      </c>
      <c r="E173" s="44">
        <v>16625.86181568</v>
      </c>
      <c r="F173" s="44">
        <v>549.0005976</v>
      </c>
      <c r="G173" s="44">
        <v>1266.8728787</v>
      </c>
      <c r="H173" s="44">
        <v>14063.7860805</v>
      </c>
      <c r="I173" s="44">
        <v>1916.0886335</v>
      </c>
      <c r="J173" s="44">
        <f t="shared" si="4"/>
        <v>548449.7678194</v>
      </c>
      <c r="K173" s="44">
        <f t="shared" si="5"/>
        <v>54.84497678194</v>
      </c>
    </row>
    <row r="174" spans="1:11">
      <c r="A174" s="44" t="s">
        <v>204</v>
      </c>
      <c r="B174" s="44">
        <v>6786.03168768</v>
      </c>
      <c r="C174" s="44">
        <v>4765.04687596</v>
      </c>
      <c r="D174" s="44">
        <v>8708.0546476</v>
      </c>
      <c r="E174" s="44">
        <v>17016.7390272</v>
      </c>
      <c r="F174" s="44">
        <v>603.61212384</v>
      </c>
      <c r="G174" s="44">
        <v>1186.83802908</v>
      </c>
      <c r="H174" s="44">
        <v>13071.719008335</v>
      </c>
      <c r="I174" s="44">
        <v>1612.644866245</v>
      </c>
      <c r="J174" s="44">
        <f t="shared" si="4"/>
        <v>537506.8626594</v>
      </c>
      <c r="K174" s="44">
        <f t="shared" si="5"/>
        <v>53.75068626594</v>
      </c>
    </row>
    <row r="175" spans="1:11">
      <c r="A175" s="44" t="s">
        <v>204</v>
      </c>
      <c r="B175" s="44">
        <v>6840.21897216</v>
      </c>
      <c r="C175" s="44">
        <v>4431.36700152</v>
      </c>
      <c r="D175" s="44">
        <v>3343.26018959</v>
      </c>
      <c r="E175" s="44">
        <v>7119.71556648</v>
      </c>
      <c r="F175" s="44">
        <v>657.56789208</v>
      </c>
      <c r="G175" s="44">
        <v>1013.96953971</v>
      </c>
      <c r="H175" s="44">
        <v>14338.7847259375</v>
      </c>
      <c r="I175" s="44">
        <v>1576.3788128125</v>
      </c>
      <c r="J175" s="44">
        <f t="shared" si="4"/>
        <v>393212.6270029</v>
      </c>
      <c r="K175" s="44">
        <f t="shared" si="5"/>
        <v>39.32126270029</v>
      </c>
    </row>
    <row r="176" spans="1:11">
      <c r="A176" s="44" t="s">
        <v>204</v>
      </c>
      <c r="B176" s="44">
        <v>6853.35568896</v>
      </c>
      <c r="C176" s="44">
        <v>4065.23446362</v>
      </c>
      <c r="D176" s="44">
        <v>3271.4556446</v>
      </c>
      <c r="E176" s="44">
        <v>7075.8747312</v>
      </c>
      <c r="F176" s="44">
        <v>687.16443648</v>
      </c>
      <c r="G176" s="44">
        <v>931.31461376</v>
      </c>
      <c r="H176" s="44">
        <v>15077.0443046475</v>
      </c>
      <c r="I176" s="44">
        <v>1461.8237591825</v>
      </c>
      <c r="J176" s="44">
        <f t="shared" si="4"/>
        <v>394232.6764245</v>
      </c>
      <c r="K176" s="44">
        <f t="shared" si="5"/>
        <v>39.42326764245</v>
      </c>
    </row>
    <row r="177" spans="1:11">
      <c r="A177" s="44" t="s">
        <v>204</v>
      </c>
      <c r="B177" s="44">
        <v>5955.0440448</v>
      </c>
      <c r="C177" s="44">
        <v>3021.7115356</v>
      </c>
      <c r="D177" s="44">
        <v>3843.820097</v>
      </c>
      <c r="E177" s="44">
        <v>7739.801784</v>
      </c>
      <c r="F177" s="44">
        <v>811.391232</v>
      </c>
      <c r="G177" s="44">
        <v>983.942334</v>
      </c>
      <c r="H177" s="44">
        <v>17978.961360525</v>
      </c>
      <c r="I177" s="44">
        <v>1556.824862175</v>
      </c>
      <c r="J177" s="44">
        <f t="shared" si="4"/>
        <v>418914.972501</v>
      </c>
      <c r="K177" s="44">
        <f t="shared" si="5"/>
        <v>41.8914972501</v>
      </c>
    </row>
    <row r="178" spans="1:11">
      <c r="A178" s="44" t="s">
        <v>204</v>
      </c>
      <c r="B178" s="44">
        <v>8340.19739136</v>
      </c>
      <c r="C178" s="44">
        <v>3585.44900142</v>
      </c>
      <c r="D178" s="44">
        <v>4899.88862584</v>
      </c>
      <c r="E178" s="44">
        <v>8856.20955648</v>
      </c>
      <c r="F178" s="44">
        <v>963.59703552</v>
      </c>
      <c r="G178" s="44">
        <v>1013.95069024</v>
      </c>
      <c r="H178" s="44">
        <v>20732.32328891</v>
      </c>
      <c r="I178" s="44">
        <v>1628.13546077</v>
      </c>
      <c r="J178" s="44">
        <f t="shared" si="4"/>
        <v>500197.5105054</v>
      </c>
      <c r="K178" s="44">
        <f t="shared" si="5"/>
        <v>50.01975105054</v>
      </c>
    </row>
    <row r="179" spans="1:11">
      <c r="A179" s="44" t="s">
        <v>204</v>
      </c>
      <c r="B179" s="44">
        <v>10097.21088</v>
      </c>
      <c r="C179" s="44">
        <v>3541.10961</v>
      </c>
      <c r="D179" s="44">
        <v>5971.60437293</v>
      </c>
      <c r="E179" s="44">
        <v>9255.46786296</v>
      </c>
      <c r="F179" s="44">
        <v>810.93657312</v>
      </c>
      <c r="G179" s="44">
        <v>721.02992644</v>
      </c>
      <c r="H179" s="44">
        <v>20733.50901014</v>
      </c>
      <c r="I179" s="44">
        <v>1414.71280458</v>
      </c>
      <c r="J179" s="44">
        <f t="shared" si="4"/>
        <v>525455.8104017</v>
      </c>
      <c r="K179" s="44">
        <f t="shared" si="5"/>
        <v>52.54558104017</v>
      </c>
    </row>
    <row r="180" spans="1:11">
      <c r="A180" s="44" t="s">
        <v>204</v>
      </c>
      <c r="B180" s="44">
        <v>11093.14999296</v>
      </c>
      <c r="C180" s="44">
        <v>3402.87001412</v>
      </c>
      <c r="D180" s="44">
        <v>6789.64094304</v>
      </c>
      <c r="E180" s="44">
        <v>9667.09279488</v>
      </c>
      <c r="F180" s="44">
        <v>917.51910672</v>
      </c>
      <c r="G180" s="44">
        <v>698.59905714</v>
      </c>
      <c r="H180" s="44">
        <v>22339.26687993</v>
      </c>
      <c r="I180" s="44">
        <v>1424.29980771</v>
      </c>
      <c r="J180" s="44">
        <f t="shared" si="4"/>
        <v>563324.385965</v>
      </c>
      <c r="K180" s="44">
        <f t="shared" si="5"/>
        <v>56.3324385965</v>
      </c>
    </row>
    <row r="181" spans="1:11">
      <c r="A181" s="44" t="s">
        <v>204</v>
      </c>
      <c r="B181" s="44">
        <v>10874.79028224</v>
      </c>
      <c r="C181" s="44">
        <v>2914.81165778</v>
      </c>
      <c r="D181" s="44">
        <v>7603.12363308</v>
      </c>
      <c r="E181" s="44">
        <v>9754.15121376</v>
      </c>
      <c r="F181" s="44">
        <v>963.527088</v>
      </c>
      <c r="G181" s="44">
        <v>655.961556</v>
      </c>
      <c r="H181" s="44">
        <v>23633.38822509</v>
      </c>
      <c r="I181" s="44">
        <v>1335.43356723</v>
      </c>
      <c r="J181" s="44">
        <f t="shared" si="4"/>
        <v>577351.8722318</v>
      </c>
      <c r="K181" s="44">
        <f t="shared" si="5"/>
        <v>57.73518722318</v>
      </c>
    </row>
    <row r="182" spans="1:11">
      <c r="A182" s="44" t="s">
        <v>205</v>
      </c>
      <c r="B182" s="44">
        <v>2408.46847812</v>
      </c>
      <c r="C182" s="44">
        <v>5272.53257466</v>
      </c>
      <c r="D182" s="44">
        <v>513.0306924</v>
      </c>
      <c r="E182" s="44">
        <v>3674.83683488</v>
      </c>
      <c r="F182" s="44">
        <v>134.621492</v>
      </c>
      <c r="G182" s="44">
        <v>487.831518</v>
      </c>
      <c r="H182" s="44">
        <v>1136.643899265</v>
      </c>
      <c r="I182" s="44">
        <v>599.429240055</v>
      </c>
      <c r="J182" s="44">
        <f t="shared" si="4"/>
        <v>142273.9472938</v>
      </c>
      <c r="K182" s="44">
        <f t="shared" si="5"/>
        <v>14.22739472938</v>
      </c>
    </row>
    <row r="183" spans="1:11">
      <c r="A183" s="44" t="s">
        <v>205</v>
      </c>
      <c r="B183" s="44">
        <v>2535.08542443</v>
      </c>
      <c r="C183" s="44">
        <v>4890.256811115</v>
      </c>
      <c r="D183" s="44">
        <v>568.0858662</v>
      </c>
      <c r="E183" s="44">
        <v>3755.18790144</v>
      </c>
      <c r="F183" s="44">
        <v>154.939290912</v>
      </c>
      <c r="G183" s="44">
        <v>466.206986448</v>
      </c>
      <c r="H183" s="44">
        <v>1098.14607903</v>
      </c>
      <c r="I183" s="44">
        <v>498.83694861</v>
      </c>
      <c r="J183" s="44">
        <f t="shared" si="4"/>
        <v>139667.45308185</v>
      </c>
      <c r="K183" s="44">
        <f t="shared" si="5"/>
        <v>13.966745308185</v>
      </c>
    </row>
    <row r="184" spans="1:11">
      <c r="A184" s="44" t="s">
        <v>205</v>
      </c>
      <c r="B184" s="44">
        <v>2742.71497416</v>
      </c>
      <c r="C184" s="44">
        <v>4827.31582788</v>
      </c>
      <c r="D184" s="44">
        <v>608.89000329</v>
      </c>
      <c r="E184" s="44">
        <v>3726.657977848</v>
      </c>
      <c r="F184" s="44">
        <v>170.551365432</v>
      </c>
      <c r="G184" s="44">
        <v>461.488616028</v>
      </c>
      <c r="H184" s="44">
        <v>1227.7582653465</v>
      </c>
      <c r="I184" s="44">
        <v>521.5727470455</v>
      </c>
      <c r="J184" s="44">
        <f t="shared" si="4"/>
        <v>142869.4977703</v>
      </c>
      <c r="K184" s="44">
        <f t="shared" si="5"/>
        <v>14.28694977703</v>
      </c>
    </row>
    <row r="185" spans="1:11">
      <c r="A185" s="44" t="s">
        <v>205</v>
      </c>
      <c r="B185" s="44">
        <v>2973.16791552</v>
      </c>
      <c r="C185" s="44">
        <v>4846.02654536</v>
      </c>
      <c r="D185" s="44">
        <v>686.49095025</v>
      </c>
      <c r="E185" s="44">
        <v>3841.4130678</v>
      </c>
      <c r="F185" s="44">
        <v>191.11228674</v>
      </c>
      <c r="G185" s="44">
        <v>426.21279921</v>
      </c>
      <c r="H185" s="44">
        <v>1362.76716693</v>
      </c>
      <c r="I185" s="44">
        <v>548.10704091</v>
      </c>
      <c r="J185" s="44">
        <f t="shared" si="4"/>
        <v>148752.9777272</v>
      </c>
      <c r="K185" s="44">
        <f t="shared" si="5"/>
        <v>14.87529777272</v>
      </c>
    </row>
    <row r="186" spans="1:11">
      <c r="A186" s="44" t="s">
        <v>205</v>
      </c>
      <c r="B186" s="44">
        <v>3053.68336032</v>
      </c>
      <c r="C186" s="44">
        <v>4501.96806176</v>
      </c>
      <c r="D186" s="44">
        <v>730.69087455</v>
      </c>
      <c r="E186" s="44">
        <v>3885.52672996</v>
      </c>
      <c r="F186" s="44">
        <v>206.453109</v>
      </c>
      <c r="G186" s="44">
        <v>392.5310985</v>
      </c>
      <c r="H186" s="44">
        <v>1517.645032015</v>
      </c>
      <c r="I186" s="44">
        <v>555.806374305</v>
      </c>
      <c r="J186" s="44">
        <f t="shared" si="4"/>
        <v>148443.0464041</v>
      </c>
      <c r="K186" s="44">
        <f t="shared" si="5"/>
        <v>14.84430464041</v>
      </c>
    </row>
    <row r="187" spans="1:11">
      <c r="A187" s="44" t="s">
        <v>205</v>
      </c>
      <c r="B187" s="44">
        <v>2774.20977064</v>
      </c>
      <c r="C187" s="44">
        <v>3924.66744852</v>
      </c>
      <c r="D187" s="44">
        <v>759.3039864</v>
      </c>
      <c r="E187" s="44">
        <v>3977.31160768</v>
      </c>
      <c r="F187" s="44">
        <v>231.58915176</v>
      </c>
      <c r="G187" s="44">
        <v>372.51134604</v>
      </c>
      <c r="H187" s="44">
        <v>1637.6754477125</v>
      </c>
      <c r="I187" s="44">
        <v>572.9443909875</v>
      </c>
      <c r="J187" s="44">
        <f t="shared" si="4"/>
        <v>142502.1314974</v>
      </c>
      <c r="K187" s="44">
        <f t="shared" si="5"/>
        <v>14.25021314974</v>
      </c>
    </row>
    <row r="188" spans="1:11">
      <c r="A188" s="44" t="s">
        <v>205</v>
      </c>
      <c r="B188" s="44">
        <v>2665.74373332</v>
      </c>
      <c r="C188" s="44">
        <v>3546.74873826</v>
      </c>
      <c r="D188" s="44">
        <v>778.6279878</v>
      </c>
      <c r="E188" s="44">
        <v>4038.00512336</v>
      </c>
      <c r="F188" s="44">
        <v>242.620077</v>
      </c>
      <c r="G188" s="44">
        <v>344.5476705</v>
      </c>
      <c r="H188" s="44">
        <v>1736.6211313425</v>
      </c>
      <c r="I188" s="44">
        <v>575.5646247975</v>
      </c>
      <c r="J188" s="44">
        <f t="shared" si="4"/>
        <v>139284.7908638</v>
      </c>
      <c r="K188" s="44">
        <f t="shared" si="5"/>
        <v>13.92847908638</v>
      </c>
    </row>
    <row r="189" spans="1:11">
      <c r="A189" s="44" t="s">
        <v>205</v>
      </c>
      <c r="B189" s="44">
        <v>2549.05985456</v>
      </c>
      <c r="C189" s="44">
        <v>3178.35318008</v>
      </c>
      <c r="D189" s="44">
        <v>795.830658</v>
      </c>
      <c r="E189" s="44">
        <v>4086.3878496</v>
      </c>
      <c r="F189" s="44">
        <v>262.712837</v>
      </c>
      <c r="G189" s="44">
        <v>317.8902105</v>
      </c>
      <c r="H189" s="44">
        <v>1750.012338165</v>
      </c>
      <c r="I189" s="44">
        <v>525.197699355</v>
      </c>
      <c r="J189" s="44">
        <f t="shared" si="4"/>
        <v>134654.4462726</v>
      </c>
      <c r="K189" s="44">
        <f t="shared" si="5"/>
        <v>13.46544462726</v>
      </c>
    </row>
    <row r="190" spans="1:11">
      <c r="A190" s="44" t="s">
        <v>205</v>
      </c>
      <c r="B190" s="44">
        <v>2496.32639564</v>
      </c>
      <c r="C190" s="44">
        <v>2871.70557102</v>
      </c>
      <c r="D190" s="44">
        <v>213.5749623</v>
      </c>
      <c r="E190" s="44">
        <v>1195.10628776</v>
      </c>
      <c r="F190" s="44">
        <v>228.42454206</v>
      </c>
      <c r="G190" s="44">
        <v>216.76513599</v>
      </c>
      <c r="H190" s="44">
        <v>3082.8969225625</v>
      </c>
      <c r="I190" s="44">
        <v>824.4853029375</v>
      </c>
      <c r="J190" s="44">
        <f t="shared" si="4"/>
        <v>111292.8512027</v>
      </c>
      <c r="K190" s="44">
        <f t="shared" si="5"/>
        <v>11.12928512027</v>
      </c>
    </row>
    <row r="191" spans="1:11">
      <c r="A191" s="44" t="s">
        <v>205</v>
      </c>
      <c r="B191" s="44">
        <v>2267.82224678</v>
      </c>
      <c r="C191" s="44">
        <v>2388.70305479</v>
      </c>
      <c r="D191" s="44">
        <v>239.146947</v>
      </c>
      <c r="E191" s="44">
        <v>1359.1508664</v>
      </c>
      <c r="F191" s="44">
        <v>252.90757012</v>
      </c>
      <c r="G191" s="44">
        <v>210.94048098</v>
      </c>
      <c r="H191" s="44">
        <v>2889.77014176</v>
      </c>
      <c r="I191" s="44">
        <v>681.58146912</v>
      </c>
      <c r="J191" s="44">
        <f t="shared" si="4"/>
        <v>102900.2277695</v>
      </c>
      <c r="K191" s="44">
        <f t="shared" si="5"/>
        <v>10.29002277695</v>
      </c>
    </row>
    <row r="192" spans="1:11">
      <c r="A192" s="44" t="s">
        <v>205</v>
      </c>
      <c r="B192" s="44">
        <v>1963.199129</v>
      </c>
      <c r="C192" s="44">
        <v>1768.8996845</v>
      </c>
      <c r="D192" s="44">
        <v>292.8928617</v>
      </c>
      <c r="E192" s="44">
        <v>1549.67026104</v>
      </c>
      <c r="F192" s="44">
        <v>276.4763776</v>
      </c>
      <c r="G192" s="44">
        <v>206.3287404</v>
      </c>
      <c r="H192" s="44">
        <v>3402.719947825</v>
      </c>
      <c r="I192" s="44">
        <v>716.765405775</v>
      </c>
      <c r="J192" s="44">
        <f t="shared" si="4"/>
        <v>101769.5240784</v>
      </c>
      <c r="K192" s="44">
        <f t="shared" si="5"/>
        <v>10.17695240784</v>
      </c>
    </row>
    <row r="193" spans="1:11">
      <c r="A193" s="44" t="s">
        <v>205</v>
      </c>
      <c r="B193" s="44">
        <v>3003.29942338</v>
      </c>
      <c r="C193" s="44">
        <v>2292.64430109</v>
      </c>
      <c r="D193" s="44">
        <v>412.0685856</v>
      </c>
      <c r="E193" s="44">
        <v>1957.01839872</v>
      </c>
      <c r="F193" s="44">
        <v>297.05136384</v>
      </c>
      <c r="G193" s="44">
        <v>192.36023136</v>
      </c>
      <c r="H193" s="44">
        <v>3688.92729117</v>
      </c>
      <c r="I193" s="44">
        <v>704.72280879</v>
      </c>
      <c r="J193" s="44">
        <f t="shared" si="4"/>
        <v>125480.9240395</v>
      </c>
      <c r="K193" s="44">
        <f t="shared" si="5"/>
        <v>12.54809240395</v>
      </c>
    </row>
    <row r="194" spans="1:11">
      <c r="A194" s="44" t="s">
        <v>205</v>
      </c>
      <c r="B194" s="44">
        <v>3356.6117504</v>
      </c>
      <c r="C194" s="44">
        <v>2090.3060672</v>
      </c>
      <c r="D194" s="44">
        <v>468.9136326</v>
      </c>
      <c r="E194" s="44">
        <v>1909.69466512</v>
      </c>
      <c r="F194" s="44">
        <v>327.19050384</v>
      </c>
      <c r="G194" s="44">
        <v>179.03150136</v>
      </c>
      <c r="H194" s="44">
        <v>3882.75945938</v>
      </c>
      <c r="I194" s="44">
        <v>644.483244059999</v>
      </c>
      <c r="J194" s="44">
        <f t="shared" ref="J194:J257" si="6">(B194+C194+D194+E194+F194+G194+H194+I194)*10</f>
        <v>128589.9082396</v>
      </c>
      <c r="K194" s="44">
        <f t="shared" ref="K194:K257" si="7">J194/10000</f>
        <v>12.85899082396</v>
      </c>
    </row>
    <row r="195" spans="1:11">
      <c r="A195" s="44" t="s">
        <v>205</v>
      </c>
      <c r="B195" s="44">
        <v>3596.61521856</v>
      </c>
      <c r="C195" s="44">
        <v>1959.09402208</v>
      </c>
      <c r="D195" s="44">
        <v>539.2490202</v>
      </c>
      <c r="E195" s="44">
        <v>2017.44716624</v>
      </c>
      <c r="F195" s="44">
        <v>371.213741</v>
      </c>
      <c r="G195" s="44">
        <v>173.9399265</v>
      </c>
      <c r="H195" s="44">
        <v>3895.471812925</v>
      </c>
      <c r="I195" s="44">
        <v>604.182629475</v>
      </c>
      <c r="J195" s="44">
        <f t="shared" si="6"/>
        <v>131572.1353698</v>
      </c>
      <c r="K195" s="44">
        <f t="shared" si="7"/>
        <v>13.15721353698</v>
      </c>
    </row>
    <row r="196" spans="1:11">
      <c r="A196" s="44" t="s">
        <v>205</v>
      </c>
      <c r="B196" s="44">
        <v>3730.11356772</v>
      </c>
      <c r="C196" s="44">
        <v>1775.34388746</v>
      </c>
      <c r="D196" s="44">
        <v>801.465444</v>
      </c>
      <c r="E196" s="44">
        <v>2701.7549728</v>
      </c>
      <c r="F196" s="44">
        <v>374.1271912</v>
      </c>
      <c r="G196" s="44">
        <v>156.7458648</v>
      </c>
      <c r="H196" s="44">
        <v>4401.38223194</v>
      </c>
      <c r="I196" s="44">
        <v>605.00791278</v>
      </c>
      <c r="J196" s="44">
        <f t="shared" si="6"/>
        <v>145459.410727</v>
      </c>
      <c r="K196" s="44">
        <f t="shared" si="7"/>
        <v>14.5459410727</v>
      </c>
    </row>
    <row r="197" spans="1:11">
      <c r="A197" s="44" t="s">
        <v>206</v>
      </c>
      <c r="B197" s="44">
        <v>4193.121621</v>
      </c>
      <c r="C197" s="44">
        <v>6912.54185453</v>
      </c>
      <c r="D197" s="44">
        <v>5560.9472196</v>
      </c>
      <c r="E197" s="44">
        <v>15655.94469848</v>
      </c>
      <c r="F197" s="44">
        <v>131.2651136</v>
      </c>
      <c r="G197" s="44">
        <v>654.90576</v>
      </c>
      <c r="H197" s="44">
        <v>63.9517748625</v>
      </c>
      <c r="I197" s="44">
        <v>14.3553651175</v>
      </c>
      <c r="J197" s="44">
        <f t="shared" si="6"/>
        <v>331870.3340719</v>
      </c>
      <c r="K197" s="44">
        <f t="shared" si="7"/>
        <v>33.18703340719</v>
      </c>
    </row>
    <row r="198" spans="1:11">
      <c r="A198" s="44" t="s">
        <v>206</v>
      </c>
      <c r="B198" s="44">
        <v>4480.7494275</v>
      </c>
      <c r="C198" s="44">
        <v>6508.962000075</v>
      </c>
      <c r="D198" s="44">
        <v>9818.93012112</v>
      </c>
      <c r="E198" s="44">
        <v>25510.422445056</v>
      </c>
      <c r="F198" s="44">
        <v>250.669836432</v>
      </c>
      <c r="G198" s="44">
        <v>1038.4684962</v>
      </c>
      <c r="H198" s="44">
        <v>8477.861031675</v>
      </c>
      <c r="I198" s="44">
        <v>1639.203732705</v>
      </c>
      <c r="J198" s="44">
        <f t="shared" si="6"/>
        <v>577252.67090763</v>
      </c>
      <c r="K198" s="44">
        <f t="shared" si="7"/>
        <v>57.725267090763</v>
      </c>
    </row>
    <row r="199" spans="1:11">
      <c r="A199" s="44" t="s">
        <v>206</v>
      </c>
      <c r="B199" s="44">
        <v>4845.58929</v>
      </c>
      <c r="C199" s="44">
        <v>6422.3452197</v>
      </c>
      <c r="D199" s="44">
        <v>11408.0399406</v>
      </c>
      <c r="E199" s="44">
        <v>27442.74295828</v>
      </c>
      <c r="F199" s="44">
        <v>289.653860888</v>
      </c>
      <c r="G199" s="44">
        <v>1079.0936783</v>
      </c>
      <c r="H199" s="44">
        <v>8949.7735551</v>
      </c>
      <c r="I199" s="44">
        <v>1618.31184746</v>
      </c>
      <c r="J199" s="44">
        <f t="shared" si="6"/>
        <v>620555.50350328</v>
      </c>
      <c r="K199" s="44">
        <f t="shared" si="7"/>
        <v>62.055550350328</v>
      </c>
    </row>
    <row r="200" spans="1:11">
      <c r="A200" s="44" t="s">
        <v>206</v>
      </c>
      <c r="B200" s="44">
        <v>5327.975808</v>
      </c>
      <c r="C200" s="44">
        <v>6539.59126744</v>
      </c>
      <c r="D200" s="44">
        <v>12848.4961425</v>
      </c>
      <c r="E200" s="44">
        <v>28258.1862915</v>
      </c>
      <c r="F200" s="44">
        <v>347.11785824</v>
      </c>
      <c r="G200" s="44">
        <v>1065.832284</v>
      </c>
      <c r="H200" s="44">
        <v>9366.452463375</v>
      </c>
      <c r="I200" s="44">
        <v>1603.492729025</v>
      </c>
      <c r="J200" s="44">
        <f t="shared" si="6"/>
        <v>653571.4484408</v>
      </c>
      <c r="K200" s="44">
        <f t="shared" si="7"/>
        <v>65.35714484408</v>
      </c>
    </row>
    <row r="201" spans="1:11">
      <c r="A201" s="44" t="s">
        <v>206</v>
      </c>
      <c r="B201" s="44">
        <v>5874.56352</v>
      </c>
      <c r="C201" s="44">
        <v>6521.9283136</v>
      </c>
      <c r="D201" s="44">
        <v>13841.8316127</v>
      </c>
      <c r="E201" s="44">
        <v>28929.80934626</v>
      </c>
      <c r="F201" s="44">
        <v>377.448426</v>
      </c>
      <c r="G201" s="44">
        <v>988.062225</v>
      </c>
      <c r="H201" s="44">
        <v>9759.1191306</v>
      </c>
      <c r="I201" s="44">
        <v>1521.29024476</v>
      </c>
      <c r="J201" s="44">
        <f t="shared" si="6"/>
        <v>678140.5281892</v>
      </c>
      <c r="K201" s="44">
        <f t="shared" si="7"/>
        <v>67.81405281892</v>
      </c>
    </row>
    <row r="202" spans="1:11">
      <c r="A202" s="44" t="s">
        <v>206</v>
      </c>
      <c r="B202" s="44">
        <v>6126.374364</v>
      </c>
      <c r="C202" s="44">
        <v>6526.63172652</v>
      </c>
      <c r="D202" s="44">
        <v>14283.9093924</v>
      </c>
      <c r="E202" s="44">
        <v>29407.41272712</v>
      </c>
      <c r="F202" s="44">
        <v>392.96268896</v>
      </c>
      <c r="G202" s="44">
        <v>870.255236</v>
      </c>
      <c r="H202" s="44">
        <v>10310.536241775</v>
      </c>
      <c r="I202" s="44">
        <v>1535.373460665</v>
      </c>
      <c r="J202" s="44">
        <f t="shared" si="6"/>
        <v>694534.5583744</v>
      </c>
      <c r="K202" s="44">
        <f t="shared" si="7"/>
        <v>69.45345583744</v>
      </c>
    </row>
    <row r="203" spans="1:11">
      <c r="A203" s="44" t="s">
        <v>206</v>
      </c>
      <c r="B203" s="44">
        <v>6180.866727</v>
      </c>
      <c r="C203" s="44">
        <v>6192.74810511</v>
      </c>
      <c r="D203" s="44">
        <v>15240.2632146</v>
      </c>
      <c r="E203" s="44">
        <v>31064.55347948</v>
      </c>
      <c r="F203" s="44">
        <v>425.82794688</v>
      </c>
      <c r="G203" s="44">
        <v>832.589208</v>
      </c>
      <c r="H203" s="44">
        <v>10932.5841431625</v>
      </c>
      <c r="I203" s="44">
        <v>1542.2684812975</v>
      </c>
      <c r="J203" s="44">
        <f t="shared" si="6"/>
        <v>724117.0130553</v>
      </c>
      <c r="K203" s="44">
        <f t="shared" si="7"/>
        <v>72.41170130553</v>
      </c>
    </row>
    <row r="204" spans="1:11">
      <c r="A204" s="44" t="s">
        <v>206</v>
      </c>
      <c r="B204" s="44">
        <v>6120.836697</v>
      </c>
      <c r="C204" s="44">
        <v>5747.18164721</v>
      </c>
      <c r="D204" s="44">
        <v>15426.390168</v>
      </c>
      <c r="E204" s="44">
        <v>31132.8602784</v>
      </c>
      <c r="F204" s="44">
        <v>441.88098456</v>
      </c>
      <c r="G204" s="44">
        <v>736.165071</v>
      </c>
      <c r="H204" s="44">
        <v>11890.568965275</v>
      </c>
      <c r="I204" s="44">
        <v>1518.911543765</v>
      </c>
      <c r="J204" s="44">
        <f t="shared" si="6"/>
        <v>730147.9535521</v>
      </c>
      <c r="K204" s="44">
        <f t="shared" si="7"/>
        <v>73.01479535521</v>
      </c>
    </row>
    <row r="205" spans="1:11">
      <c r="A205" s="44" t="s">
        <v>206</v>
      </c>
      <c r="B205" s="44">
        <v>6410.085171</v>
      </c>
      <c r="C205" s="44">
        <v>5552.95752603</v>
      </c>
      <c r="D205" s="44">
        <v>11616.1457598</v>
      </c>
      <c r="E205" s="44">
        <v>25547.83121924</v>
      </c>
      <c r="F205" s="44">
        <v>228.44048128</v>
      </c>
      <c r="G205" s="44">
        <v>298.465248</v>
      </c>
      <c r="H205" s="44">
        <v>9427.83174375</v>
      </c>
      <c r="I205" s="44">
        <v>1073.20794625</v>
      </c>
      <c r="J205" s="44">
        <f t="shared" si="6"/>
        <v>601549.6509535</v>
      </c>
      <c r="K205" s="44">
        <f t="shared" si="7"/>
        <v>60.15496509535</v>
      </c>
    </row>
    <row r="206" spans="1:11">
      <c r="A206" s="44" t="s">
        <v>206</v>
      </c>
      <c r="B206" s="44">
        <v>6570.041049</v>
      </c>
      <c r="C206" s="44">
        <v>5211.26605857</v>
      </c>
      <c r="D206" s="44">
        <v>11969.866818</v>
      </c>
      <c r="E206" s="44">
        <v>26737.9394884</v>
      </c>
      <c r="F206" s="44">
        <v>278.17918384</v>
      </c>
      <c r="G206" s="44">
        <v>319.445494</v>
      </c>
      <c r="H206" s="44">
        <v>10008.6265432125</v>
      </c>
      <c r="I206" s="44">
        <v>1004.7941585275</v>
      </c>
      <c r="J206" s="44">
        <f t="shared" si="6"/>
        <v>621001.5879355</v>
      </c>
      <c r="K206" s="44">
        <f t="shared" si="7"/>
        <v>62.10015879355</v>
      </c>
    </row>
    <row r="207" spans="1:11">
      <c r="A207" s="44" t="s">
        <v>206</v>
      </c>
      <c r="B207" s="44">
        <v>4496.04777</v>
      </c>
      <c r="C207" s="44">
        <v>3050.6457461</v>
      </c>
      <c r="D207" s="44">
        <v>13299.525162</v>
      </c>
      <c r="E207" s="44">
        <v>27656.8324956</v>
      </c>
      <c r="F207" s="44">
        <v>274.285312</v>
      </c>
      <c r="G207" s="44">
        <v>281.8242</v>
      </c>
      <c r="H207" s="44">
        <v>12408.637285275</v>
      </c>
      <c r="I207" s="44">
        <v>1112.559025765</v>
      </c>
      <c r="J207" s="44">
        <f t="shared" si="6"/>
        <v>625803.5699674</v>
      </c>
      <c r="K207" s="44">
        <f t="shared" si="7"/>
        <v>62.58035699674</v>
      </c>
    </row>
    <row r="208" spans="1:11">
      <c r="A208" s="44" t="s">
        <v>206</v>
      </c>
      <c r="B208" s="44">
        <v>7556.760747</v>
      </c>
      <c r="C208" s="44">
        <v>4344.05914371</v>
      </c>
      <c r="D208" s="44">
        <v>16401.1927896</v>
      </c>
      <c r="E208" s="44">
        <v>30615.16664448</v>
      </c>
      <c r="F208" s="44">
        <v>205.713984</v>
      </c>
      <c r="G208" s="44">
        <v>183.4094</v>
      </c>
      <c r="H208" s="44">
        <v>13813.74581685</v>
      </c>
      <c r="I208" s="44">
        <v>1123.25364151</v>
      </c>
      <c r="J208" s="44">
        <f t="shared" si="6"/>
        <v>742433.0216715</v>
      </c>
      <c r="K208" s="44">
        <f t="shared" si="7"/>
        <v>74.24330216715</v>
      </c>
    </row>
    <row r="209" spans="1:11">
      <c r="A209" s="44" t="s">
        <v>206</v>
      </c>
      <c r="B209" s="44">
        <v>8797.41312</v>
      </c>
      <c r="C209" s="44">
        <v>4125.5871616</v>
      </c>
      <c r="D209" s="44">
        <v>18098.3562606</v>
      </c>
      <c r="E209" s="44">
        <v>28969.83363428</v>
      </c>
      <c r="F209" s="44">
        <v>225.40375104</v>
      </c>
      <c r="G209" s="44">
        <v>169.810264</v>
      </c>
      <c r="H209" s="44">
        <v>13367.09895885</v>
      </c>
      <c r="I209" s="44">
        <v>944.40102471</v>
      </c>
      <c r="J209" s="44">
        <f t="shared" si="6"/>
        <v>746979.0417508</v>
      </c>
      <c r="K209" s="44">
        <f t="shared" si="7"/>
        <v>74.69790417508</v>
      </c>
    </row>
    <row r="210" spans="1:11">
      <c r="A210" s="44" t="s">
        <v>206</v>
      </c>
      <c r="B210" s="44">
        <v>9494.667693</v>
      </c>
      <c r="C210" s="44">
        <v>3894.60198549</v>
      </c>
      <c r="D210" s="44">
        <v>19501.8518268</v>
      </c>
      <c r="E210" s="44">
        <v>28676.38815384</v>
      </c>
      <c r="F210" s="44">
        <v>135.7344948</v>
      </c>
      <c r="G210" s="44">
        <v>87.5668049999999</v>
      </c>
      <c r="H210" s="44">
        <v>14078.09655945</v>
      </c>
      <c r="I210" s="44">
        <v>929.39482647</v>
      </c>
      <c r="J210" s="44">
        <f t="shared" si="6"/>
        <v>767983.0234485</v>
      </c>
      <c r="K210" s="44">
        <f t="shared" si="7"/>
        <v>76.79830234485</v>
      </c>
    </row>
    <row r="211" spans="1:11">
      <c r="A211" s="44" t="s">
        <v>206</v>
      </c>
      <c r="B211" s="44">
        <v>9621.63108</v>
      </c>
      <c r="C211" s="44">
        <v>3448.5072644</v>
      </c>
      <c r="D211" s="44">
        <v>18103.1890896</v>
      </c>
      <c r="E211" s="44">
        <v>23985.68012448</v>
      </c>
      <c r="F211" s="44">
        <v>93.061088</v>
      </c>
      <c r="G211" s="44">
        <v>53.6808</v>
      </c>
      <c r="H211" s="44">
        <v>14246.1943512</v>
      </c>
      <c r="I211" s="44">
        <v>833.525663520001</v>
      </c>
      <c r="J211" s="44">
        <f t="shared" si="6"/>
        <v>703854.694612</v>
      </c>
      <c r="K211" s="44">
        <f t="shared" si="7"/>
        <v>70.3854694612</v>
      </c>
    </row>
    <row r="212" spans="1:11">
      <c r="A212" s="44" t="s">
        <v>207</v>
      </c>
      <c r="B212" s="44">
        <v>5900.28396489</v>
      </c>
      <c r="C212" s="44">
        <v>12503.50236135</v>
      </c>
      <c r="D212" s="44">
        <v>7614.71730184</v>
      </c>
      <c r="E212" s="44">
        <v>38923.3738046</v>
      </c>
      <c r="F212" s="44">
        <v>2519.214874</v>
      </c>
      <c r="G212" s="44">
        <v>11837.78171208</v>
      </c>
      <c r="H212" s="44">
        <v>46.20885192</v>
      </c>
      <c r="I212" s="44">
        <v>41.4397984</v>
      </c>
      <c r="J212" s="44">
        <f t="shared" si="6"/>
        <v>793865.2266908</v>
      </c>
      <c r="K212" s="44">
        <f t="shared" si="7"/>
        <v>79.38652266908</v>
      </c>
    </row>
    <row r="213" spans="1:11">
      <c r="A213" s="44" t="s">
        <v>207</v>
      </c>
      <c r="B213" s="44">
        <v>6408.499643325</v>
      </c>
      <c r="C213" s="44">
        <v>11966.741089875</v>
      </c>
      <c r="D213" s="44">
        <v>8366.8268068</v>
      </c>
      <c r="E213" s="44">
        <v>39467.575392</v>
      </c>
      <c r="F213" s="44">
        <v>3203.1889362</v>
      </c>
      <c r="G213" s="44">
        <v>12498.256351704</v>
      </c>
      <c r="H213" s="44">
        <v>8822.20528989</v>
      </c>
      <c r="I213" s="44">
        <v>6814.8235428</v>
      </c>
      <c r="J213" s="44">
        <f t="shared" si="6"/>
        <v>975481.17052594</v>
      </c>
      <c r="K213" s="44">
        <f t="shared" si="7"/>
        <v>97.548117052594</v>
      </c>
    </row>
    <row r="214" spans="1:11">
      <c r="A214" s="44" t="s">
        <v>207</v>
      </c>
      <c r="B214" s="44">
        <v>7020.240433506</v>
      </c>
      <c r="C214" s="44">
        <v>11960.72442279</v>
      </c>
      <c r="D214" s="44">
        <v>8787.040131672</v>
      </c>
      <c r="E214" s="44">
        <v>38378.26007418</v>
      </c>
      <c r="F214" s="44">
        <v>4638.92738925</v>
      </c>
      <c r="G214" s="44">
        <v>16276.94985411</v>
      </c>
      <c r="H214" s="44">
        <v>9728.464955301</v>
      </c>
      <c r="I214" s="44">
        <v>7027.89557652</v>
      </c>
      <c r="J214" s="44">
        <f t="shared" si="6"/>
        <v>1038185.02837329</v>
      </c>
      <c r="K214" s="44">
        <f t="shared" si="7"/>
        <v>103.818502837329</v>
      </c>
    </row>
    <row r="215" spans="1:11">
      <c r="A215" s="44" t="s">
        <v>207</v>
      </c>
      <c r="B215" s="44">
        <v>7534.94618112</v>
      </c>
      <c r="C215" s="44">
        <v>11888.4974208</v>
      </c>
      <c r="D215" s="44">
        <v>9674.0499537</v>
      </c>
      <c r="E215" s="44">
        <v>38630.15919675</v>
      </c>
      <c r="F215" s="44">
        <v>5430.8764565</v>
      </c>
      <c r="G215" s="44">
        <v>15705.70590798</v>
      </c>
      <c r="H215" s="44">
        <v>10834.89805134</v>
      </c>
      <c r="I215" s="44">
        <v>7410.4998968</v>
      </c>
      <c r="J215" s="44">
        <f t="shared" si="6"/>
        <v>1071096.3306499</v>
      </c>
      <c r="K215" s="44">
        <f t="shared" si="7"/>
        <v>107.10963306499</v>
      </c>
    </row>
    <row r="216" spans="1:11">
      <c r="A216" s="44" t="s">
        <v>207</v>
      </c>
      <c r="B216" s="44">
        <v>8085.87291984</v>
      </c>
      <c r="C216" s="44">
        <v>11539.4678256</v>
      </c>
      <c r="D216" s="44">
        <v>10324.7545401</v>
      </c>
      <c r="E216" s="44">
        <v>39179.41366275</v>
      </c>
      <c r="F216" s="44">
        <v>5762.8621875</v>
      </c>
      <c r="G216" s="44">
        <v>14208.2482125</v>
      </c>
      <c r="H216" s="44">
        <v>10853.23409127</v>
      </c>
      <c r="I216" s="44">
        <v>6759.1400604</v>
      </c>
      <c r="J216" s="44">
        <f t="shared" si="6"/>
        <v>1067129.9349996</v>
      </c>
      <c r="K216" s="44">
        <f t="shared" si="7"/>
        <v>106.71299349996</v>
      </c>
    </row>
    <row r="217" spans="1:11">
      <c r="A217" s="44" t="s">
        <v>207</v>
      </c>
      <c r="B217" s="44">
        <v>8225.55844682</v>
      </c>
      <c r="C217" s="44">
        <v>11264.4351963</v>
      </c>
      <c r="D217" s="44">
        <v>9939.33986496</v>
      </c>
      <c r="E217" s="44">
        <v>37152.9632624</v>
      </c>
      <c r="F217" s="44">
        <v>7083.065209</v>
      </c>
      <c r="G217" s="44">
        <v>14773.79921028</v>
      </c>
      <c r="H217" s="44">
        <v>10757.440429155</v>
      </c>
      <c r="I217" s="44">
        <v>6399.8904606</v>
      </c>
      <c r="J217" s="44">
        <f t="shared" si="6"/>
        <v>1055964.92079515</v>
      </c>
      <c r="K217" s="44">
        <f t="shared" si="7"/>
        <v>105.596492079515</v>
      </c>
    </row>
    <row r="218" spans="1:11">
      <c r="A218" s="44" t="s">
        <v>207</v>
      </c>
      <c r="B218" s="44">
        <v>8341.87088176</v>
      </c>
      <c r="C218" s="44">
        <v>10743.7514184</v>
      </c>
      <c r="D218" s="44">
        <v>10574.66332384</v>
      </c>
      <c r="E218" s="44">
        <v>39135.0041096</v>
      </c>
      <c r="F218" s="44">
        <v>7227.5209545</v>
      </c>
      <c r="G218" s="44">
        <v>13309.49570214</v>
      </c>
      <c r="H218" s="44">
        <v>11030.99234562</v>
      </c>
      <c r="I218" s="44">
        <v>6217.0241224</v>
      </c>
      <c r="J218" s="44">
        <f t="shared" si="6"/>
        <v>1065803.2285826</v>
      </c>
      <c r="K218" s="44">
        <f t="shared" si="7"/>
        <v>106.58032285826</v>
      </c>
    </row>
    <row r="219" spans="1:11">
      <c r="A219" s="44" t="s">
        <v>207</v>
      </c>
      <c r="B219" s="44">
        <v>8390.57564063</v>
      </c>
      <c r="C219" s="44">
        <v>10127.31550545</v>
      </c>
      <c r="D219" s="44">
        <v>10525.020044</v>
      </c>
      <c r="E219" s="44">
        <v>38565.93186</v>
      </c>
      <c r="F219" s="44">
        <v>7585.54192275</v>
      </c>
      <c r="G219" s="44">
        <v>11902.33395693</v>
      </c>
      <c r="H219" s="44">
        <v>12103.76103417</v>
      </c>
      <c r="I219" s="44">
        <v>6177.0483684</v>
      </c>
      <c r="J219" s="44">
        <f t="shared" si="6"/>
        <v>1053775.2833233</v>
      </c>
      <c r="K219" s="44">
        <f t="shared" si="7"/>
        <v>105.37752833233</v>
      </c>
    </row>
    <row r="220" spans="1:11">
      <c r="A220" s="44" t="s">
        <v>207</v>
      </c>
      <c r="B220" s="44">
        <v>9640.08686249</v>
      </c>
      <c r="C220" s="44">
        <v>10734.94814535</v>
      </c>
      <c r="D220" s="44">
        <v>8314.53557836</v>
      </c>
      <c r="E220" s="44">
        <v>33201.3825209</v>
      </c>
      <c r="F220" s="44">
        <v>6088.42043425</v>
      </c>
      <c r="G220" s="44">
        <v>7492.05511551</v>
      </c>
      <c r="H220" s="44">
        <v>14516.24226975</v>
      </c>
      <c r="I220" s="44">
        <v>6601.71967</v>
      </c>
      <c r="J220" s="44">
        <f t="shared" si="6"/>
        <v>965893.9059661</v>
      </c>
      <c r="K220" s="44">
        <f t="shared" si="7"/>
        <v>96.58939059661</v>
      </c>
    </row>
    <row r="221" spans="1:11">
      <c r="A221" s="44" t="s">
        <v>207</v>
      </c>
      <c r="B221" s="44">
        <v>9910.71024672</v>
      </c>
      <c r="C221" s="44">
        <v>10105.0483248</v>
      </c>
      <c r="D221" s="44">
        <v>7752.732988</v>
      </c>
      <c r="E221" s="44">
        <v>31442.68547</v>
      </c>
      <c r="F221" s="44">
        <v>6295.075831</v>
      </c>
      <c r="G221" s="44">
        <v>6808.45745652</v>
      </c>
      <c r="H221" s="44">
        <v>14740.90385103</v>
      </c>
      <c r="I221" s="44">
        <v>5912.3147356</v>
      </c>
      <c r="J221" s="44">
        <f t="shared" si="6"/>
        <v>929679.2890367</v>
      </c>
      <c r="K221" s="44">
        <f t="shared" si="7"/>
        <v>92.96792890367</v>
      </c>
    </row>
    <row r="222" spans="1:11">
      <c r="A222" s="44" t="s">
        <v>207</v>
      </c>
      <c r="B222" s="44">
        <v>7798.7716815</v>
      </c>
      <c r="C222" s="44">
        <v>6802.1392725</v>
      </c>
      <c r="D222" s="44">
        <v>7965.144517</v>
      </c>
      <c r="E222" s="44">
        <v>30073.6506675</v>
      </c>
      <c r="F222" s="44">
        <v>6453.95696</v>
      </c>
      <c r="G222" s="44">
        <v>6245.6467932</v>
      </c>
      <c r="H222" s="44">
        <v>15722.23717746</v>
      </c>
      <c r="I222" s="44">
        <v>5631.7598792</v>
      </c>
      <c r="J222" s="44">
        <f t="shared" si="6"/>
        <v>866933.0694836</v>
      </c>
      <c r="K222" s="44">
        <f t="shared" si="7"/>
        <v>86.69330694836</v>
      </c>
    </row>
    <row r="223" spans="1:11">
      <c r="A223" s="44" t="s">
        <v>207</v>
      </c>
      <c r="B223" s="44">
        <v>11325.90932383</v>
      </c>
      <c r="C223" s="44">
        <v>8369.34729345</v>
      </c>
      <c r="D223" s="44">
        <v>6549.78145184</v>
      </c>
      <c r="E223" s="44">
        <v>22198.0175296</v>
      </c>
      <c r="F223" s="44">
        <v>6512.825088</v>
      </c>
      <c r="G223" s="44">
        <v>5468.93565696</v>
      </c>
      <c r="H223" s="44">
        <v>17056.97716176</v>
      </c>
      <c r="I223" s="44">
        <v>5541.1417152</v>
      </c>
      <c r="J223" s="44">
        <f t="shared" si="6"/>
        <v>830229.3522064</v>
      </c>
      <c r="K223" s="44">
        <f t="shared" si="7"/>
        <v>83.02293522064</v>
      </c>
    </row>
    <row r="224" spans="1:11">
      <c r="A224" s="44" t="s">
        <v>207</v>
      </c>
      <c r="B224" s="44">
        <v>13207.838734</v>
      </c>
      <c r="C224" s="44">
        <v>7961.97831</v>
      </c>
      <c r="D224" s="44">
        <v>7333.02162208</v>
      </c>
      <c r="E224" s="44">
        <v>21311.5982552</v>
      </c>
      <c r="F224" s="44">
        <v>6837.900993</v>
      </c>
      <c r="G224" s="44">
        <v>4851.78145956</v>
      </c>
      <c r="H224" s="44">
        <v>17669.49843654</v>
      </c>
      <c r="I224" s="44">
        <v>4987.4014008</v>
      </c>
      <c r="J224" s="44">
        <f t="shared" si="6"/>
        <v>841610.1921118</v>
      </c>
      <c r="K224" s="44">
        <f t="shared" si="7"/>
        <v>84.16101921118</v>
      </c>
    </row>
    <row r="225" spans="1:11">
      <c r="A225" s="44" t="s">
        <v>207</v>
      </c>
      <c r="B225" s="44">
        <v>13227.41366478</v>
      </c>
      <c r="C225" s="44">
        <v>6974.5581477</v>
      </c>
      <c r="D225" s="44">
        <v>7892.7288792</v>
      </c>
      <c r="E225" s="44">
        <v>21071.816198</v>
      </c>
      <c r="F225" s="44">
        <v>7162.169256</v>
      </c>
      <c r="G225" s="44">
        <v>4351.80550752</v>
      </c>
      <c r="H225" s="44">
        <v>17280.6747498</v>
      </c>
      <c r="I225" s="44">
        <v>4557.721896</v>
      </c>
      <c r="J225" s="44">
        <f t="shared" si="6"/>
        <v>825188.88299</v>
      </c>
      <c r="K225" s="44">
        <f t="shared" si="7"/>
        <v>82.518888299</v>
      </c>
    </row>
    <row r="226" spans="1:11">
      <c r="A226" s="44" t="s">
        <v>207</v>
      </c>
      <c r="B226" s="44">
        <v>12896.82760404</v>
      </c>
      <c r="C226" s="44">
        <v>5941.8788286</v>
      </c>
      <c r="D226" s="44">
        <v>7991.64702864</v>
      </c>
      <c r="E226" s="44">
        <v>19224.6937716</v>
      </c>
      <c r="F226" s="44">
        <v>7016.16553</v>
      </c>
      <c r="G226" s="44">
        <v>3811.7666376</v>
      </c>
      <c r="H226" s="44">
        <v>19451.7955422</v>
      </c>
      <c r="I226" s="44">
        <v>4546.849944</v>
      </c>
      <c r="J226" s="44">
        <f t="shared" si="6"/>
        <v>808816.2488668</v>
      </c>
      <c r="K226" s="44">
        <f t="shared" si="7"/>
        <v>80.88162488668</v>
      </c>
    </row>
    <row r="227" spans="1:11">
      <c r="A227" s="44" t="s">
        <v>208</v>
      </c>
      <c r="B227" s="44">
        <v>11601.72253143</v>
      </c>
      <c r="C227" s="44">
        <v>20021.60613349</v>
      </c>
      <c r="D227" s="44">
        <v>20084.4872045</v>
      </c>
      <c r="E227" s="44">
        <v>65367.955943</v>
      </c>
      <c r="F227" s="44">
        <v>2265.801377</v>
      </c>
      <c r="G227" s="44">
        <v>4769.778429</v>
      </c>
      <c r="H227" s="44">
        <v>20698.9291425</v>
      </c>
      <c r="I227" s="44">
        <v>11078.14118115</v>
      </c>
      <c r="J227" s="44">
        <f t="shared" si="6"/>
        <v>1558884.2194207</v>
      </c>
      <c r="K227" s="44">
        <f t="shared" si="7"/>
        <v>155.88842194207</v>
      </c>
    </row>
    <row r="228" spans="1:11">
      <c r="A228" s="44" t="s">
        <v>208</v>
      </c>
      <c r="B228" s="44">
        <v>12677.082185475</v>
      </c>
      <c r="C228" s="44">
        <v>19277.757300425</v>
      </c>
      <c r="D228" s="44">
        <v>20616.86939088</v>
      </c>
      <c r="E228" s="44">
        <v>61922.69540352</v>
      </c>
      <c r="F228" s="44">
        <v>5046.0705855</v>
      </c>
      <c r="G228" s="44">
        <v>8820.4643085</v>
      </c>
      <c r="H228" s="44">
        <v>22135.72872</v>
      </c>
      <c r="I228" s="44">
        <v>10204.6436016</v>
      </c>
      <c r="J228" s="44">
        <f t="shared" si="6"/>
        <v>1607013.114959</v>
      </c>
      <c r="K228" s="44">
        <f t="shared" si="7"/>
        <v>160.7013114959</v>
      </c>
    </row>
    <row r="229" spans="1:11">
      <c r="A229" s="44" t="s">
        <v>208</v>
      </c>
      <c r="B229" s="44">
        <v>13513.6517994</v>
      </c>
      <c r="C229" s="44">
        <v>18749.7678342</v>
      </c>
      <c r="D229" s="44">
        <v>21127.120598022</v>
      </c>
      <c r="E229" s="44">
        <v>58753.054181588</v>
      </c>
      <c r="F229" s="44">
        <v>5291.506730965</v>
      </c>
      <c r="G229" s="44">
        <v>8317.753713555</v>
      </c>
      <c r="H229" s="44">
        <v>23568.79641</v>
      </c>
      <c r="I229" s="44">
        <v>10161.1987998</v>
      </c>
      <c r="J229" s="44">
        <f t="shared" si="6"/>
        <v>1594828.5006753</v>
      </c>
      <c r="K229" s="44">
        <f t="shared" si="7"/>
        <v>159.48285006753</v>
      </c>
    </row>
    <row r="230" spans="1:11">
      <c r="A230" s="44" t="s">
        <v>208</v>
      </c>
      <c r="B230" s="44">
        <v>14235.04513152</v>
      </c>
      <c r="C230" s="44">
        <v>18290.40549336</v>
      </c>
      <c r="D230" s="44">
        <v>22210.86318927</v>
      </c>
      <c r="E230" s="44">
        <v>56471.72758458</v>
      </c>
      <c r="F230" s="44">
        <v>6282.0657389</v>
      </c>
      <c r="G230" s="44">
        <v>8138.8167003</v>
      </c>
      <c r="H230" s="44">
        <v>25311.0869085</v>
      </c>
      <c r="I230" s="44">
        <v>10331.42038863</v>
      </c>
      <c r="J230" s="44">
        <f t="shared" si="6"/>
        <v>1612714.3113506</v>
      </c>
      <c r="K230" s="44">
        <f t="shared" si="7"/>
        <v>161.27143113506</v>
      </c>
    </row>
    <row r="231" spans="1:11">
      <c r="A231" s="44" t="s">
        <v>208</v>
      </c>
      <c r="B231" s="44">
        <v>14595.22299096</v>
      </c>
      <c r="C231" s="44">
        <v>16962.39904528</v>
      </c>
      <c r="D231" s="44">
        <v>23338.45858071</v>
      </c>
      <c r="E231" s="44">
        <v>56389.44633034</v>
      </c>
      <c r="F231" s="44">
        <v>6928.94248935</v>
      </c>
      <c r="G231" s="44">
        <v>7653.15503745</v>
      </c>
      <c r="H231" s="44">
        <v>26017.340909</v>
      </c>
      <c r="I231" s="44">
        <v>9669.89470902</v>
      </c>
      <c r="J231" s="44">
        <f t="shared" si="6"/>
        <v>1615548.6009211</v>
      </c>
      <c r="K231" s="44">
        <f t="shared" si="7"/>
        <v>161.55486009211</v>
      </c>
    </row>
    <row r="232" spans="1:11">
      <c r="A232" s="44" t="s">
        <v>208</v>
      </c>
      <c r="B232" s="44">
        <v>14930.317116</v>
      </c>
      <c r="C232" s="44">
        <v>16650.632388</v>
      </c>
      <c r="D232" s="44">
        <v>24233.04393432</v>
      </c>
      <c r="E232" s="44">
        <v>57675.49775728</v>
      </c>
      <c r="F232" s="44">
        <v>7809.3303792</v>
      </c>
      <c r="G232" s="44">
        <v>7297.1958384</v>
      </c>
      <c r="H232" s="44">
        <v>26509.25235</v>
      </c>
      <c r="I232" s="44">
        <v>9412.123833</v>
      </c>
      <c r="J232" s="44">
        <f t="shared" si="6"/>
        <v>1645173.935962</v>
      </c>
      <c r="K232" s="44">
        <f t="shared" si="7"/>
        <v>164.5173935962</v>
      </c>
    </row>
    <row r="233" spans="1:11">
      <c r="A233" s="44" t="s">
        <v>208</v>
      </c>
      <c r="B233" s="44">
        <v>15312.1329288</v>
      </c>
      <c r="C233" s="44">
        <v>16060.0114584</v>
      </c>
      <c r="D233" s="44">
        <v>25335.75353424</v>
      </c>
      <c r="E233" s="44">
        <v>59700.79641696</v>
      </c>
      <c r="F233" s="44">
        <v>8716.8898047</v>
      </c>
      <c r="G233" s="44">
        <v>7191.2609769</v>
      </c>
      <c r="H233" s="44">
        <v>27533.08935</v>
      </c>
      <c r="I233" s="44">
        <v>9260.820693</v>
      </c>
      <c r="J233" s="44">
        <f t="shared" si="6"/>
        <v>1691107.55163</v>
      </c>
      <c r="K233" s="44">
        <f t="shared" si="7"/>
        <v>169.110755163</v>
      </c>
    </row>
    <row r="234" spans="1:11">
      <c r="A234" s="44" t="s">
        <v>208</v>
      </c>
      <c r="B234" s="44">
        <v>15544.48798899</v>
      </c>
      <c r="C234" s="44">
        <v>15279.06143257</v>
      </c>
      <c r="D234" s="44">
        <v>24356.6882048</v>
      </c>
      <c r="E234" s="44">
        <v>56825.9361792</v>
      </c>
      <c r="F234" s="44">
        <v>8668.2723435</v>
      </c>
      <c r="G234" s="44">
        <v>6093.2545245</v>
      </c>
      <c r="H234" s="44">
        <v>28854.72525</v>
      </c>
      <c r="I234" s="44">
        <v>8788.285695</v>
      </c>
      <c r="J234" s="44">
        <f t="shared" si="6"/>
        <v>1644107.1161856</v>
      </c>
      <c r="K234" s="44">
        <f t="shared" si="7"/>
        <v>164.41071161856</v>
      </c>
    </row>
    <row r="235" spans="1:11">
      <c r="A235" s="44" t="s">
        <v>208</v>
      </c>
      <c r="B235" s="44">
        <v>16638.257601</v>
      </c>
      <c r="C235" s="44">
        <v>15088.446243</v>
      </c>
      <c r="D235" s="44">
        <v>8494.44825805</v>
      </c>
      <c r="E235" s="44">
        <v>21597.3671947</v>
      </c>
      <c r="F235" s="44">
        <v>3289.22907005</v>
      </c>
      <c r="G235" s="44">
        <v>1813.26676635</v>
      </c>
      <c r="H235" s="44">
        <v>27019.66596875</v>
      </c>
      <c r="I235" s="44">
        <v>7333.468130625</v>
      </c>
      <c r="J235" s="44">
        <f t="shared" si="6"/>
        <v>1012741.49232525</v>
      </c>
      <c r="K235" s="44">
        <f t="shared" si="7"/>
        <v>101.274149232525</v>
      </c>
    </row>
    <row r="236" spans="1:11">
      <c r="A236" s="44" t="s">
        <v>208</v>
      </c>
      <c r="B236" s="44">
        <v>17209.22933772</v>
      </c>
      <c r="C236" s="44">
        <v>14289.35776996</v>
      </c>
      <c r="D236" s="44">
        <v>8419.4125522</v>
      </c>
      <c r="E236" s="44">
        <v>21741.7280788</v>
      </c>
      <c r="F236" s="44">
        <v>3525.8039131</v>
      </c>
      <c r="G236" s="44">
        <v>1708.3512537</v>
      </c>
      <c r="H236" s="44">
        <v>28132.82623425</v>
      </c>
      <c r="I236" s="44">
        <v>6734.003807715</v>
      </c>
      <c r="J236" s="44">
        <f t="shared" si="6"/>
        <v>1017607.12947445</v>
      </c>
      <c r="K236" s="44">
        <f t="shared" si="7"/>
        <v>101.760712947445</v>
      </c>
    </row>
    <row r="237" spans="1:11">
      <c r="A237" s="44" t="s">
        <v>208</v>
      </c>
      <c r="B237" s="44">
        <v>13579.1976015</v>
      </c>
      <c r="C237" s="44">
        <v>9645.1968145</v>
      </c>
      <c r="D237" s="44">
        <v>9878.67837454</v>
      </c>
      <c r="E237" s="44">
        <v>23748.64313316</v>
      </c>
      <c r="F237" s="44">
        <v>3814.394752</v>
      </c>
      <c r="G237" s="44">
        <v>1653.667704</v>
      </c>
      <c r="H237" s="44">
        <v>30460.1399795</v>
      </c>
      <c r="I237" s="44">
        <v>6511.60792401</v>
      </c>
      <c r="J237" s="44">
        <f t="shared" si="6"/>
        <v>992915.2628321</v>
      </c>
      <c r="K237" s="44">
        <f t="shared" si="7"/>
        <v>99.29152628321</v>
      </c>
    </row>
    <row r="238" spans="1:11">
      <c r="A238" s="44" t="s">
        <v>208</v>
      </c>
      <c r="B238" s="44">
        <v>17935.8155847</v>
      </c>
      <c r="C238" s="44">
        <v>10793.3761221</v>
      </c>
      <c r="D238" s="44">
        <v>11198.606184</v>
      </c>
      <c r="E238" s="44">
        <v>24165.668736</v>
      </c>
      <c r="F238" s="44">
        <v>4117.6177056</v>
      </c>
      <c r="G238" s="44">
        <v>1548.9973512</v>
      </c>
      <c r="H238" s="44">
        <v>31401.385227</v>
      </c>
      <c r="I238" s="44">
        <v>6087.97076706</v>
      </c>
      <c r="J238" s="44">
        <f t="shared" si="6"/>
        <v>1072494.3767766</v>
      </c>
      <c r="K238" s="44">
        <f t="shared" si="7"/>
        <v>107.24943767766</v>
      </c>
    </row>
    <row r="239" spans="1:11">
      <c r="A239" s="44" t="s">
        <v>208</v>
      </c>
      <c r="B239" s="44">
        <v>22006.6616286</v>
      </c>
      <c r="C239" s="44">
        <v>10803.4152798</v>
      </c>
      <c r="D239" s="44">
        <v>13336.83654919</v>
      </c>
      <c r="E239" s="44">
        <v>24679.32904426</v>
      </c>
      <c r="F239" s="44">
        <v>4563.411699</v>
      </c>
      <c r="G239" s="44">
        <v>1450.572123</v>
      </c>
      <c r="H239" s="44">
        <v>32962.085159</v>
      </c>
      <c r="I239" s="44">
        <v>5552.53545402</v>
      </c>
      <c r="J239" s="44">
        <f t="shared" si="6"/>
        <v>1153548.4693687</v>
      </c>
      <c r="K239" s="44">
        <f t="shared" si="7"/>
        <v>115.35484693687</v>
      </c>
    </row>
    <row r="240" spans="1:11">
      <c r="A240" s="44" t="s">
        <v>208</v>
      </c>
      <c r="B240" s="44">
        <v>22413.62178405</v>
      </c>
      <c r="C240" s="44">
        <v>9624.35148415</v>
      </c>
      <c r="D240" s="44">
        <v>15740.59943088</v>
      </c>
      <c r="E240" s="44">
        <v>26757.37568352</v>
      </c>
      <c r="F240" s="44">
        <v>5035.40621815</v>
      </c>
      <c r="G240" s="44">
        <v>1370.66291505</v>
      </c>
      <c r="H240" s="44">
        <v>32816.3488345</v>
      </c>
      <c r="I240" s="44">
        <v>5165.39987091</v>
      </c>
      <c r="J240" s="44">
        <f t="shared" si="6"/>
        <v>1189237.6622121</v>
      </c>
      <c r="K240" s="44">
        <f t="shared" si="7"/>
        <v>118.92376622121</v>
      </c>
    </row>
    <row r="241" spans="1:11">
      <c r="A241" s="44" t="s">
        <v>208</v>
      </c>
      <c r="B241" s="44">
        <v>22227.5423349</v>
      </c>
      <c r="C241" s="44">
        <v>8339.6920607</v>
      </c>
      <c r="D241" s="44">
        <v>17806.12012704</v>
      </c>
      <c r="E241" s="44">
        <v>27273.43882816</v>
      </c>
      <c r="F241" s="44">
        <v>4987.642576</v>
      </c>
      <c r="G241" s="44">
        <v>1213.928352</v>
      </c>
      <c r="H241" s="44">
        <v>28220.896027</v>
      </c>
      <c r="I241" s="44">
        <v>3936.84473106</v>
      </c>
      <c r="J241" s="44">
        <f t="shared" si="6"/>
        <v>1140061.0503686</v>
      </c>
      <c r="K241" s="44">
        <f t="shared" si="7"/>
        <v>114.00610503686</v>
      </c>
    </row>
    <row r="242" spans="1:11">
      <c r="A242" s="44" t="s">
        <v>209</v>
      </c>
      <c r="B242" s="44">
        <v>10271.57108031</v>
      </c>
      <c r="C242" s="44">
        <v>9773.62470189</v>
      </c>
      <c r="D242" s="44">
        <v>4898.97741646</v>
      </c>
      <c r="E242" s="44">
        <v>12105.42137918</v>
      </c>
      <c r="F242" s="44">
        <v>418.60317888</v>
      </c>
      <c r="G242" s="44">
        <v>603.98151552</v>
      </c>
      <c r="H242" s="44">
        <v>13264.31573838</v>
      </c>
      <c r="I242" s="44">
        <v>4881.4286403</v>
      </c>
      <c r="J242" s="44">
        <f t="shared" si="6"/>
        <v>562179.2365092</v>
      </c>
      <c r="K242" s="44">
        <f t="shared" si="7"/>
        <v>56.21792365092</v>
      </c>
    </row>
    <row r="243" spans="1:11">
      <c r="A243" s="44" t="s">
        <v>209</v>
      </c>
      <c r="B243" s="44">
        <v>10871.49904335</v>
      </c>
      <c r="C243" s="44">
        <v>9115.25826365</v>
      </c>
      <c r="D243" s="44">
        <v>8304.473778504</v>
      </c>
      <c r="E243" s="44">
        <v>18936.929740032</v>
      </c>
      <c r="F243" s="44">
        <v>548.76585888</v>
      </c>
      <c r="G243" s="44">
        <v>657.46095552</v>
      </c>
      <c r="H243" s="44">
        <v>13792.935686112</v>
      </c>
      <c r="I243" s="44">
        <v>4372.23810672</v>
      </c>
      <c r="J243" s="44">
        <f t="shared" si="6"/>
        <v>665995.61432768</v>
      </c>
      <c r="K243" s="44">
        <f t="shared" si="7"/>
        <v>66.599561432768</v>
      </c>
    </row>
    <row r="244" spans="1:11">
      <c r="A244" s="44" t="s">
        <v>209</v>
      </c>
      <c r="B244" s="44">
        <v>11798.50564269</v>
      </c>
      <c r="C244" s="44">
        <v>9025.94158011</v>
      </c>
      <c r="D244" s="44">
        <v>8753.531903166</v>
      </c>
      <c r="E244" s="44">
        <v>18481.778978078</v>
      </c>
      <c r="F244" s="44">
        <v>586.206430656</v>
      </c>
      <c r="G244" s="44">
        <v>631.570794624</v>
      </c>
      <c r="H244" s="44">
        <v>15345.264030924</v>
      </c>
      <c r="I244" s="44">
        <v>4549.09477294</v>
      </c>
      <c r="J244" s="44">
        <f t="shared" si="6"/>
        <v>691718.94133188</v>
      </c>
      <c r="K244" s="44">
        <f t="shared" si="7"/>
        <v>69.171894133188</v>
      </c>
    </row>
    <row r="245" spans="1:11">
      <c r="A245" s="44" t="s">
        <v>209</v>
      </c>
      <c r="B245" s="44">
        <v>12428.36204544</v>
      </c>
      <c r="C245" s="44">
        <v>8804.82492736</v>
      </c>
      <c r="D245" s="44">
        <v>10423.68474753</v>
      </c>
      <c r="E245" s="44">
        <v>20121.35494149</v>
      </c>
      <c r="F245" s="44">
        <v>679.70951496</v>
      </c>
      <c r="G245" s="44">
        <v>603.56895984</v>
      </c>
      <c r="H245" s="44">
        <v>17039.38191642</v>
      </c>
      <c r="I245" s="44">
        <v>4782.4027977</v>
      </c>
      <c r="J245" s="44">
        <f t="shared" si="6"/>
        <v>748832.8985074</v>
      </c>
      <c r="K245" s="44">
        <f t="shared" si="7"/>
        <v>74.88328985074</v>
      </c>
    </row>
    <row r="246" spans="1:11">
      <c r="A246" s="44" t="s">
        <v>209</v>
      </c>
      <c r="B246" s="44">
        <v>13324.03903944</v>
      </c>
      <c r="C246" s="44">
        <v>8537.97308336</v>
      </c>
      <c r="D246" s="44">
        <v>11372.11718916</v>
      </c>
      <c r="E246" s="44">
        <v>20861.10479828</v>
      </c>
      <c r="F246" s="44">
        <v>748.95606072</v>
      </c>
      <c r="G246" s="44">
        <v>566.98902288</v>
      </c>
      <c r="H246" s="44">
        <v>17855.4315617</v>
      </c>
      <c r="I246" s="44">
        <v>4563.2290145</v>
      </c>
      <c r="J246" s="44">
        <f t="shared" si="6"/>
        <v>778298.3977004</v>
      </c>
      <c r="K246" s="44">
        <f t="shared" si="7"/>
        <v>77.82983977004</v>
      </c>
    </row>
    <row r="247" spans="1:11">
      <c r="A247" s="44" t="s">
        <v>209</v>
      </c>
      <c r="B247" s="44">
        <v>13568.68688538</v>
      </c>
      <c r="C247" s="44">
        <v>8343.37694022</v>
      </c>
      <c r="D247" s="44">
        <v>12034.38124836</v>
      </c>
      <c r="E247" s="44">
        <v>21745.90390188</v>
      </c>
      <c r="F247" s="44">
        <v>849.8176752</v>
      </c>
      <c r="G247" s="44">
        <v>544.2679008</v>
      </c>
      <c r="H247" s="44">
        <v>19126.33059799</v>
      </c>
      <c r="I247" s="44">
        <v>4669.44094815</v>
      </c>
      <c r="J247" s="44">
        <f t="shared" si="6"/>
        <v>808822.0609798</v>
      </c>
      <c r="K247" s="44">
        <f t="shared" si="7"/>
        <v>80.88220609798</v>
      </c>
    </row>
    <row r="248" spans="1:11">
      <c r="A248" s="44" t="s">
        <v>209</v>
      </c>
      <c r="B248" s="44">
        <v>13760.23933509</v>
      </c>
      <c r="C248" s="44">
        <v>7957.53379071</v>
      </c>
      <c r="D248" s="44">
        <v>12715.3187348</v>
      </c>
      <c r="E248" s="44">
        <v>22748.0339284</v>
      </c>
      <c r="F248" s="44">
        <v>963.98480808</v>
      </c>
      <c r="G248" s="44">
        <v>545.07773232</v>
      </c>
      <c r="H248" s="44">
        <v>19483.89751464</v>
      </c>
      <c r="I248" s="44">
        <v>4506.2309284</v>
      </c>
      <c r="J248" s="44">
        <f t="shared" si="6"/>
        <v>826803.1677244</v>
      </c>
      <c r="K248" s="44">
        <f t="shared" si="7"/>
        <v>82.68031677244</v>
      </c>
    </row>
    <row r="249" spans="1:11">
      <c r="A249" s="44" t="s">
        <v>209</v>
      </c>
      <c r="B249" s="44">
        <v>13897.85518014</v>
      </c>
      <c r="C249" s="44">
        <v>7532.00120666</v>
      </c>
      <c r="D249" s="44">
        <v>12605.6974008</v>
      </c>
      <c r="E249" s="44">
        <v>22328.8089264</v>
      </c>
      <c r="F249" s="44">
        <v>1028.69012256</v>
      </c>
      <c r="G249" s="44">
        <v>495.61689024</v>
      </c>
      <c r="H249" s="44">
        <v>18909.86225466</v>
      </c>
      <c r="I249" s="44">
        <v>3960.2140921</v>
      </c>
      <c r="J249" s="44">
        <f t="shared" si="6"/>
        <v>807587.4607356</v>
      </c>
      <c r="K249" s="44">
        <f t="shared" si="7"/>
        <v>80.75874607356</v>
      </c>
    </row>
    <row r="250" spans="1:11">
      <c r="A250" s="44" t="s">
        <v>209</v>
      </c>
      <c r="B250" s="44">
        <v>15390.12457395</v>
      </c>
      <c r="C250" s="44">
        <v>7695.22202505</v>
      </c>
      <c r="D250" s="44">
        <v>5979.82486947</v>
      </c>
      <c r="E250" s="44">
        <v>11543.15211951</v>
      </c>
      <c r="F250" s="44">
        <v>758.8484244</v>
      </c>
      <c r="G250" s="44">
        <v>286.7261976</v>
      </c>
      <c r="H250" s="44">
        <v>20040.73780025</v>
      </c>
      <c r="I250" s="44">
        <v>3740.12584625</v>
      </c>
      <c r="J250" s="44">
        <f t="shared" si="6"/>
        <v>654347.6185648</v>
      </c>
      <c r="K250" s="44">
        <f t="shared" si="7"/>
        <v>65.43476185648</v>
      </c>
    </row>
    <row r="251" spans="1:11">
      <c r="A251" s="44" t="s">
        <v>209</v>
      </c>
      <c r="B251" s="44">
        <v>15757.75301994</v>
      </c>
      <c r="C251" s="44">
        <v>7214.19572286</v>
      </c>
      <c r="D251" s="44">
        <v>6000.0670158</v>
      </c>
      <c r="E251" s="44">
        <v>11763.5577114</v>
      </c>
      <c r="F251" s="44">
        <v>799.1988552</v>
      </c>
      <c r="G251" s="44">
        <v>265.4108208</v>
      </c>
      <c r="H251" s="44">
        <v>20948.88701067</v>
      </c>
      <c r="I251" s="44">
        <v>3447.97433395</v>
      </c>
      <c r="J251" s="44">
        <f t="shared" si="6"/>
        <v>661970.4449062</v>
      </c>
      <c r="K251" s="44">
        <f t="shared" si="7"/>
        <v>66.19704449062</v>
      </c>
    </row>
    <row r="252" spans="1:11">
      <c r="A252" s="44" t="s">
        <v>209</v>
      </c>
      <c r="B252" s="44">
        <v>10912.6368081</v>
      </c>
      <c r="C252" s="44">
        <v>4273.7491839</v>
      </c>
      <c r="D252" s="44">
        <v>6939.4084468</v>
      </c>
      <c r="E252" s="44">
        <v>12665.8028244</v>
      </c>
      <c r="F252" s="44">
        <v>851.5531776</v>
      </c>
      <c r="G252" s="44">
        <v>253.0341504</v>
      </c>
      <c r="H252" s="44">
        <v>22374.58648018</v>
      </c>
      <c r="I252" s="44">
        <v>3288.9285733</v>
      </c>
      <c r="J252" s="44">
        <f t="shared" si="6"/>
        <v>615596.9964468</v>
      </c>
      <c r="K252" s="44">
        <f t="shared" si="7"/>
        <v>61.55969964468</v>
      </c>
    </row>
    <row r="253" spans="1:11">
      <c r="A253" s="44" t="s">
        <v>209</v>
      </c>
      <c r="B253" s="44">
        <v>15707.00944395</v>
      </c>
      <c r="C253" s="44">
        <v>5211.61145505</v>
      </c>
      <c r="D253" s="44">
        <v>9286.8170128</v>
      </c>
      <c r="E253" s="44">
        <v>15215.0033024</v>
      </c>
      <c r="F253" s="44">
        <v>835.81795584</v>
      </c>
      <c r="G253" s="44">
        <v>215.50686336</v>
      </c>
      <c r="H253" s="44">
        <v>24098.546668</v>
      </c>
      <c r="I253" s="44">
        <v>3212.60758</v>
      </c>
      <c r="J253" s="44">
        <f t="shared" si="6"/>
        <v>737829.202814</v>
      </c>
      <c r="K253" s="44">
        <f t="shared" si="7"/>
        <v>73.7829202814</v>
      </c>
    </row>
    <row r="254" spans="1:11">
      <c r="A254" s="44" t="s">
        <v>209</v>
      </c>
      <c r="B254" s="44">
        <v>19963.2632106</v>
      </c>
      <c r="C254" s="44">
        <v>5403.5699914</v>
      </c>
      <c r="D254" s="44">
        <v>12566.93302907</v>
      </c>
      <c r="E254" s="44">
        <v>17655.50472631</v>
      </c>
      <c r="F254" s="44">
        <v>348.14178144</v>
      </c>
      <c r="G254" s="44">
        <v>75.84912576</v>
      </c>
      <c r="H254" s="44">
        <v>26856.3940302</v>
      </c>
      <c r="I254" s="44">
        <v>3110.766687</v>
      </c>
      <c r="J254" s="44">
        <f t="shared" si="6"/>
        <v>859804.2258178</v>
      </c>
      <c r="K254" s="44">
        <f t="shared" si="7"/>
        <v>85.98042258178</v>
      </c>
    </row>
    <row r="255" spans="1:11">
      <c r="A255" s="44" t="s">
        <v>209</v>
      </c>
      <c r="B255" s="44">
        <v>21133.75065417</v>
      </c>
      <c r="C255" s="44">
        <v>5003.55132123</v>
      </c>
      <c r="D255" s="44">
        <v>13956.98824488</v>
      </c>
      <c r="E255" s="44">
        <v>18012.92658904</v>
      </c>
      <c r="F255" s="44">
        <v>320.6340684</v>
      </c>
      <c r="G255" s="44">
        <v>59.8205736</v>
      </c>
      <c r="H255" s="44">
        <v>26846.22725554</v>
      </c>
      <c r="I255" s="44">
        <v>2905.6280949</v>
      </c>
      <c r="J255" s="44">
        <f t="shared" si="6"/>
        <v>882395.2680176</v>
      </c>
      <c r="K255" s="44">
        <f t="shared" si="7"/>
        <v>88.23952680176</v>
      </c>
    </row>
    <row r="256" spans="1:11">
      <c r="A256" s="44" t="s">
        <v>209</v>
      </c>
      <c r="B256" s="44">
        <v>22492.45371159</v>
      </c>
      <c r="C256" s="44">
        <v>4653.05030421</v>
      </c>
      <c r="D256" s="44">
        <v>16339.77804144</v>
      </c>
      <c r="E256" s="44">
        <v>19001.46435152</v>
      </c>
      <c r="F256" s="44">
        <v>373.7115168</v>
      </c>
      <c r="G256" s="44">
        <v>62.3417472</v>
      </c>
      <c r="H256" s="44">
        <v>26332.5980512</v>
      </c>
      <c r="I256" s="44">
        <v>2525.889072</v>
      </c>
      <c r="J256" s="44">
        <f t="shared" si="6"/>
        <v>917812.8679596</v>
      </c>
      <c r="K256" s="44">
        <f t="shared" si="7"/>
        <v>91.78128679596</v>
      </c>
    </row>
    <row r="257" spans="1:11">
      <c r="A257" s="44" t="s">
        <v>210</v>
      </c>
      <c r="B257" s="44">
        <v>14890.26388576</v>
      </c>
      <c r="C257" s="44">
        <v>15926.50555728</v>
      </c>
      <c r="D257" s="44">
        <v>6189.3505752</v>
      </c>
      <c r="E257" s="44">
        <v>13070.81820096</v>
      </c>
      <c r="F257" s="44">
        <v>103.86549576</v>
      </c>
      <c r="G257" s="44">
        <v>261.71302872</v>
      </c>
      <c r="H257" s="44">
        <v>18644.4131475</v>
      </c>
      <c r="I257" s="44">
        <v>4699.4889125</v>
      </c>
      <c r="J257" s="44">
        <f t="shared" si="6"/>
        <v>737864.1880368</v>
      </c>
      <c r="K257" s="44">
        <f t="shared" si="7"/>
        <v>73.78641880368</v>
      </c>
    </row>
    <row r="258" spans="1:11">
      <c r="A258" s="44" t="s">
        <v>210</v>
      </c>
      <c r="B258" s="44">
        <v>16253.95441092</v>
      </c>
      <c r="C258" s="44">
        <v>15319.26411726</v>
      </c>
      <c r="D258" s="44">
        <v>12970.99186176</v>
      </c>
      <c r="E258" s="44">
        <v>25278.648680448</v>
      </c>
      <c r="F258" s="44">
        <v>595.700219052</v>
      </c>
      <c r="G258" s="44">
        <v>1246.360170044</v>
      </c>
      <c r="H258" s="44">
        <v>19800.81820122</v>
      </c>
      <c r="I258" s="44">
        <v>4299.0257627</v>
      </c>
      <c r="J258" s="44">
        <f t="shared" ref="J258:J321" si="8">(B258+C258+D258+E258+F258+G258+H258+I258)*10</f>
        <v>957647.63423404</v>
      </c>
      <c r="K258" s="44">
        <f t="shared" ref="K258:K321" si="9">J258/10000</f>
        <v>95.764763423404</v>
      </c>
    </row>
    <row r="259" spans="1:11">
      <c r="A259" s="44" t="s">
        <v>210</v>
      </c>
      <c r="B259" s="44">
        <v>17726.49641712</v>
      </c>
      <c r="C259" s="44">
        <v>15243.60692136</v>
      </c>
      <c r="D259" s="44">
        <v>13768.4723016</v>
      </c>
      <c r="E259" s="44">
        <v>24844.45224768</v>
      </c>
      <c r="F259" s="44">
        <v>647.34080796</v>
      </c>
      <c r="G259" s="44">
        <v>1217.97217212</v>
      </c>
      <c r="H259" s="44">
        <v>20478.74434221</v>
      </c>
      <c r="I259" s="44">
        <v>4158.08881235</v>
      </c>
      <c r="J259" s="44">
        <f t="shared" si="8"/>
        <v>980851.740224</v>
      </c>
      <c r="K259" s="44">
        <f t="shared" si="9"/>
        <v>98.0851740224</v>
      </c>
    </row>
    <row r="260" spans="1:11">
      <c r="A260" s="44" t="s">
        <v>210</v>
      </c>
      <c r="B260" s="44">
        <v>18988.7561472</v>
      </c>
      <c r="C260" s="44">
        <v>15121.7713416</v>
      </c>
      <c r="D260" s="44">
        <v>17456.71442</v>
      </c>
      <c r="E260" s="44">
        <v>28799.283216</v>
      </c>
      <c r="F260" s="44">
        <v>778.3949754</v>
      </c>
      <c r="G260" s="44">
        <v>1207.0812138</v>
      </c>
      <c r="H260" s="44">
        <v>21949.94900847</v>
      </c>
      <c r="I260" s="44">
        <v>4219.54524145</v>
      </c>
      <c r="J260" s="44">
        <f t="shared" si="8"/>
        <v>1085214.9556392</v>
      </c>
      <c r="K260" s="44">
        <f t="shared" si="9"/>
        <v>108.52149556392</v>
      </c>
    </row>
    <row r="261" spans="1:11">
      <c r="A261" s="44" t="s">
        <v>210</v>
      </c>
      <c r="B261" s="44">
        <v>19469.37339552</v>
      </c>
      <c r="C261" s="44">
        <v>14023.94434656</v>
      </c>
      <c r="D261" s="44">
        <v>18997.26465</v>
      </c>
      <c r="E261" s="44">
        <v>29783.12532</v>
      </c>
      <c r="F261" s="44">
        <v>882.20084688</v>
      </c>
      <c r="G261" s="44">
        <v>1166.32262736</v>
      </c>
      <c r="H261" s="44">
        <v>23292.976103775</v>
      </c>
      <c r="I261" s="44">
        <v>4077.244094625</v>
      </c>
      <c r="J261" s="44">
        <f t="shared" si="8"/>
        <v>1116924.5138472</v>
      </c>
      <c r="K261" s="44">
        <f t="shared" si="9"/>
        <v>111.69245138472</v>
      </c>
    </row>
    <row r="262" spans="1:11">
      <c r="A262" s="44" t="s">
        <v>210</v>
      </c>
      <c r="B262" s="44">
        <v>20391.56280744</v>
      </c>
      <c r="C262" s="44">
        <v>14094.63636732</v>
      </c>
      <c r="D262" s="44">
        <v>20080.6386672</v>
      </c>
      <c r="E262" s="44">
        <v>31010.90480256</v>
      </c>
      <c r="F262" s="44">
        <v>997.15645872</v>
      </c>
      <c r="G262" s="44">
        <v>1115.27813584</v>
      </c>
      <c r="H262" s="44">
        <v>24479.829551065</v>
      </c>
      <c r="I262" s="44">
        <v>4093.374089775</v>
      </c>
      <c r="J262" s="44">
        <f t="shared" si="8"/>
        <v>1162633.8087992</v>
      </c>
      <c r="K262" s="44">
        <f t="shared" si="9"/>
        <v>116.26338087992</v>
      </c>
    </row>
    <row r="263" spans="1:11">
      <c r="A263" s="44" t="s">
        <v>210</v>
      </c>
      <c r="B263" s="44">
        <v>20574.09001752</v>
      </c>
      <c r="C263" s="44">
        <v>13374.34308756</v>
      </c>
      <c r="D263" s="44">
        <v>21315.4341052</v>
      </c>
      <c r="E263" s="44">
        <v>32590.72454496</v>
      </c>
      <c r="F263" s="44">
        <v>1115.94293055</v>
      </c>
      <c r="G263" s="44">
        <v>1101.95321335</v>
      </c>
      <c r="H263" s="44">
        <v>25725.151901085</v>
      </c>
      <c r="I263" s="44">
        <v>4075.072810475</v>
      </c>
      <c r="J263" s="44">
        <f t="shared" si="8"/>
        <v>1198727.126107</v>
      </c>
      <c r="K263" s="44">
        <f t="shared" si="9"/>
        <v>119.8727126107</v>
      </c>
    </row>
    <row r="264" spans="1:11">
      <c r="A264" s="44" t="s">
        <v>210</v>
      </c>
      <c r="B264" s="44">
        <v>20587.52202984</v>
      </c>
      <c r="C264" s="44">
        <v>12541.97689452</v>
      </c>
      <c r="D264" s="44">
        <v>21127.056608</v>
      </c>
      <c r="E264" s="44">
        <v>31983.1248384</v>
      </c>
      <c r="F264" s="44">
        <v>1114.81006923</v>
      </c>
      <c r="G264" s="44">
        <v>937.98378531</v>
      </c>
      <c r="H264" s="44">
        <v>27239.476114305</v>
      </c>
      <c r="I264" s="44">
        <v>3907.229018175</v>
      </c>
      <c r="J264" s="44">
        <f t="shared" si="8"/>
        <v>1194391.7935778</v>
      </c>
      <c r="K264" s="44">
        <f t="shared" si="9"/>
        <v>119.43917935778</v>
      </c>
    </row>
    <row r="265" spans="1:11">
      <c r="A265" s="44" t="s">
        <v>210</v>
      </c>
      <c r="B265" s="44">
        <v>21676.63669164</v>
      </c>
      <c r="C265" s="44">
        <v>12183.44869242</v>
      </c>
      <c r="D265" s="44">
        <v>16668.346672</v>
      </c>
      <c r="E265" s="44">
        <v>27498.6704256</v>
      </c>
      <c r="F265" s="44">
        <v>495.34361217</v>
      </c>
      <c r="G265" s="44">
        <v>326.85251049</v>
      </c>
      <c r="H265" s="44">
        <v>27955.053343</v>
      </c>
      <c r="I265" s="44">
        <v>3573.326105</v>
      </c>
      <c r="J265" s="44">
        <f t="shared" si="8"/>
        <v>1103776.7805232</v>
      </c>
      <c r="K265" s="44">
        <f t="shared" si="9"/>
        <v>110.37767805232</v>
      </c>
    </row>
    <row r="266" spans="1:11">
      <c r="A266" s="44" t="s">
        <v>210</v>
      </c>
      <c r="B266" s="44">
        <v>21857.9094552</v>
      </c>
      <c r="C266" s="44">
        <v>11248.6803156</v>
      </c>
      <c r="D266" s="44">
        <v>17302.124112</v>
      </c>
      <c r="E266" s="44">
        <v>28991.1355776</v>
      </c>
      <c r="F266" s="44">
        <v>530.83496484</v>
      </c>
      <c r="G266" s="44">
        <v>307.86208948</v>
      </c>
      <c r="H266" s="44">
        <v>28415.9227086</v>
      </c>
      <c r="I266" s="44">
        <v>3203.351901</v>
      </c>
      <c r="J266" s="44">
        <f t="shared" si="8"/>
        <v>1118578.2112432</v>
      </c>
      <c r="K266" s="44">
        <f t="shared" si="9"/>
        <v>111.85782112432</v>
      </c>
    </row>
    <row r="267" spans="1:11">
      <c r="A267" s="44" t="s">
        <v>210</v>
      </c>
      <c r="B267" s="44">
        <v>16657.2211124</v>
      </c>
      <c r="C267" s="44">
        <v>7332.9918222</v>
      </c>
      <c r="D267" s="44">
        <v>19876.4595568</v>
      </c>
      <c r="E267" s="44">
        <v>31005.05595264</v>
      </c>
      <c r="F267" s="44">
        <v>572.393088</v>
      </c>
      <c r="G267" s="44">
        <v>297.026136</v>
      </c>
      <c r="H267" s="44">
        <v>32400.91771378</v>
      </c>
      <c r="I267" s="44">
        <v>3262.0946123</v>
      </c>
      <c r="J267" s="44">
        <f t="shared" si="8"/>
        <v>1114041.5999412</v>
      </c>
      <c r="K267" s="44">
        <f t="shared" si="9"/>
        <v>111.40415999412</v>
      </c>
    </row>
    <row r="268" spans="1:11">
      <c r="A268" s="44" t="s">
        <v>210</v>
      </c>
      <c r="B268" s="44">
        <v>24838.00149416</v>
      </c>
      <c r="C268" s="44">
        <v>9263.91356748</v>
      </c>
      <c r="D268" s="44">
        <v>27461.5764752</v>
      </c>
      <c r="E268" s="44">
        <v>38451.54948096</v>
      </c>
      <c r="F268" s="44">
        <v>480.81019392</v>
      </c>
      <c r="G268" s="44">
        <v>216.49905024</v>
      </c>
      <c r="H268" s="44">
        <v>34237.36028615</v>
      </c>
      <c r="I268" s="44">
        <v>3126.12916525</v>
      </c>
      <c r="J268" s="44">
        <f t="shared" si="8"/>
        <v>1380758.3971336</v>
      </c>
      <c r="K268" s="44">
        <f t="shared" si="9"/>
        <v>138.07583971336</v>
      </c>
    </row>
    <row r="269" spans="1:11">
      <c r="A269" s="44" t="s">
        <v>210</v>
      </c>
      <c r="B269" s="44">
        <v>30344.793424</v>
      </c>
      <c r="C269" s="44">
        <v>9232.785672</v>
      </c>
      <c r="D269" s="44">
        <v>30340.0180342</v>
      </c>
      <c r="E269" s="44">
        <v>36429.22138416</v>
      </c>
      <c r="F269" s="44">
        <v>464.35389264</v>
      </c>
      <c r="G269" s="44">
        <v>176.67554608</v>
      </c>
      <c r="H269" s="44">
        <v>34858.17861449</v>
      </c>
      <c r="I269" s="44">
        <v>2765.44004715</v>
      </c>
      <c r="J269" s="44">
        <f t="shared" si="8"/>
        <v>1446114.6661472</v>
      </c>
      <c r="K269" s="44">
        <f t="shared" si="9"/>
        <v>144.61146661472</v>
      </c>
    </row>
    <row r="270" spans="1:11">
      <c r="A270" s="44" t="s">
        <v>210</v>
      </c>
      <c r="B270" s="44">
        <v>31211.44707912</v>
      </c>
      <c r="C270" s="44">
        <v>8306.44138236</v>
      </c>
      <c r="D270" s="44">
        <v>32583.9541656</v>
      </c>
      <c r="E270" s="44">
        <v>35940.12391488</v>
      </c>
      <c r="F270" s="44">
        <v>495.70135785</v>
      </c>
      <c r="G270" s="44">
        <v>161.50796145</v>
      </c>
      <c r="H270" s="44">
        <v>34175.55795654</v>
      </c>
      <c r="I270" s="44">
        <v>2533.4491689</v>
      </c>
      <c r="J270" s="44">
        <f t="shared" si="8"/>
        <v>1454081.829867</v>
      </c>
      <c r="K270" s="44">
        <f t="shared" si="9"/>
        <v>145.4081829867</v>
      </c>
    </row>
    <row r="271" spans="1:11">
      <c r="A271" s="44" t="s">
        <v>210</v>
      </c>
      <c r="B271" s="44">
        <v>30627.89183628</v>
      </c>
      <c r="C271" s="44">
        <v>7122.25202634</v>
      </c>
      <c r="D271" s="44">
        <v>32401.7859744</v>
      </c>
      <c r="E271" s="44">
        <v>32202.75923712</v>
      </c>
      <c r="F271" s="44">
        <v>441.8159148</v>
      </c>
      <c r="G271" s="44">
        <v>128.7113256</v>
      </c>
      <c r="H271" s="44">
        <v>35291.22137296</v>
      </c>
      <c r="I271" s="44">
        <v>2318.6066136</v>
      </c>
      <c r="J271" s="44">
        <f t="shared" si="8"/>
        <v>1405350.443011</v>
      </c>
      <c r="K271" s="44">
        <f t="shared" si="9"/>
        <v>140.5350443011</v>
      </c>
    </row>
    <row r="272" spans="1:11">
      <c r="A272" s="44" t="s">
        <v>211</v>
      </c>
      <c r="B272" s="44">
        <v>9818.93028316</v>
      </c>
      <c r="C272" s="44">
        <v>10394.31503535</v>
      </c>
      <c r="D272" s="44">
        <v>2633.31290382</v>
      </c>
      <c r="E272" s="44">
        <v>10647.12614124</v>
      </c>
      <c r="F272" s="44">
        <v>429.56107712</v>
      </c>
      <c r="G272" s="44">
        <v>594.27250176</v>
      </c>
      <c r="H272" s="44">
        <v>14522.820578175</v>
      </c>
      <c r="I272" s="44">
        <v>6467.0990655875</v>
      </c>
      <c r="J272" s="44">
        <f t="shared" si="8"/>
        <v>555074.375862125</v>
      </c>
      <c r="K272" s="44">
        <f t="shared" si="9"/>
        <v>55.5074375862125</v>
      </c>
    </row>
    <row r="273" spans="1:11">
      <c r="A273" s="44" t="s">
        <v>211</v>
      </c>
      <c r="B273" s="44">
        <v>10065.27067338</v>
      </c>
      <c r="C273" s="44">
        <v>9388.969339425</v>
      </c>
      <c r="D273" s="44">
        <v>2806.707339184</v>
      </c>
      <c r="E273" s="44">
        <v>10472.492018688</v>
      </c>
      <c r="F273" s="44">
        <v>469.448891424</v>
      </c>
      <c r="G273" s="44">
        <v>539.275620352</v>
      </c>
      <c r="H273" s="44">
        <v>15710.273513376</v>
      </c>
      <c r="I273" s="44">
        <v>6025.974477968</v>
      </c>
      <c r="J273" s="44">
        <f t="shared" si="8"/>
        <v>554784.11873797</v>
      </c>
      <c r="K273" s="44">
        <f t="shared" si="9"/>
        <v>55.478411873797</v>
      </c>
    </row>
    <row r="274" spans="1:11">
      <c r="A274" s="44" t="s">
        <v>211</v>
      </c>
      <c r="B274" s="44">
        <v>10902.13297296</v>
      </c>
      <c r="C274" s="44">
        <v>9278.7592146</v>
      </c>
      <c r="D274" s="44">
        <v>3081.088930992</v>
      </c>
      <c r="E274" s="44">
        <v>10644.374482144</v>
      </c>
      <c r="F274" s="44">
        <v>534.867654608</v>
      </c>
      <c r="G274" s="44">
        <v>552.531933184</v>
      </c>
      <c r="H274" s="44">
        <v>15477.594924987</v>
      </c>
      <c r="I274" s="44">
        <v>5552.0138858535</v>
      </c>
      <c r="J274" s="44">
        <f t="shared" si="8"/>
        <v>560233.639993285</v>
      </c>
      <c r="K274" s="44">
        <f t="shared" si="9"/>
        <v>56.0233639993285</v>
      </c>
    </row>
    <row r="275" spans="1:11">
      <c r="A275" s="44" t="s">
        <v>211</v>
      </c>
      <c r="B275" s="44">
        <v>11219.54079744</v>
      </c>
      <c r="C275" s="44">
        <v>8842.9023144</v>
      </c>
      <c r="D275" s="44">
        <v>3270.94921538</v>
      </c>
      <c r="E275" s="44">
        <v>10331.54361316</v>
      </c>
      <c r="F275" s="44">
        <v>608.53531854</v>
      </c>
      <c r="G275" s="44">
        <v>518.11828992</v>
      </c>
      <c r="H275" s="44">
        <v>15161.82255822</v>
      </c>
      <c r="I275" s="44">
        <v>5149.20488071</v>
      </c>
      <c r="J275" s="44">
        <f t="shared" si="8"/>
        <v>551026.1698777</v>
      </c>
      <c r="K275" s="44">
        <f t="shared" si="9"/>
        <v>55.10261698777</v>
      </c>
    </row>
    <row r="276" spans="1:11">
      <c r="A276" s="44" t="s">
        <v>211</v>
      </c>
      <c r="B276" s="44">
        <v>12058.11023808</v>
      </c>
      <c r="C276" s="44">
        <v>8596.2898608</v>
      </c>
      <c r="D276" s="44">
        <v>3707.13500157</v>
      </c>
      <c r="E276" s="44">
        <v>11127.30105674</v>
      </c>
      <c r="F276" s="44">
        <v>682.29457332</v>
      </c>
      <c r="G276" s="44">
        <v>495.25607936</v>
      </c>
      <c r="H276" s="44">
        <v>14141.61728213</v>
      </c>
      <c r="I276" s="44">
        <v>4373.180887465</v>
      </c>
      <c r="J276" s="44">
        <f t="shared" si="8"/>
        <v>551811.84979465</v>
      </c>
      <c r="K276" s="44">
        <f t="shared" si="9"/>
        <v>55.181184979465</v>
      </c>
    </row>
    <row r="277" spans="1:11">
      <c r="A277" s="44" t="s">
        <v>211</v>
      </c>
      <c r="B277" s="44">
        <v>11528.30739368</v>
      </c>
      <c r="C277" s="44">
        <v>7886.4673293</v>
      </c>
      <c r="D277" s="44">
        <v>4015.35049812</v>
      </c>
      <c r="E277" s="44">
        <v>11872.23863384</v>
      </c>
      <c r="F277" s="44">
        <v>698.60919312</v>
      </c>
      <c r="G277" s="44">
        <v>429.00350976</v>
      </c>
      <c r="H277" s="44">
        <v>14648.56787667</v>
      </c>
      <c r="I277" s="44">
        <v>4327.378120935</v>
      </c>
      <c r="J277" s="44">
        <f t="shared" si="8"/>
        <v>554059.22555425</v>
      </c>
      <c r="K277" s="44">
        <f t="shared" si="9"/>
        <v>55.405922555425</v>
      </c>
    </row>
    <row r="278" spans="1:11">
      <c r="A278" s="44" t="s">
        <v>211</v>
      </c>
      <c r="B278" s="44">
        <v>11974.51923772</v>
      </c>
      <c r="C278" s="44">
        <v>7704.12829095</v>
      </c>
      <c r="D278" s="44">
        <v>4240.09456972</v>
      </c>
      <c r="E278" s="44">
        <v>12412.16720504</v>
      </c>
      <c r="F278" s="44">
        <v>732.69816186</v>
      </c>
      <c r="G278" s="44">
        <v>397.23996928</v>
      </c>
      <c r="H278" s="44">
        <v>14643.329332125</v>
      </c>
      <c r="I278" s="44">
        <v>4098.0182235625</v>
      </c>
      <c r="J278" s="44">
        <f t="shared" si="8"/>
        <v>562021.949902575</v>
      </c>
      <c r="K278" s="44">
        <f t="shared" si="9"/>
        <v>56.2021949902575</v>
      </c>
    </row>
    <row r="279" spans="1:11">
      <c r="A279" s="44" t="s">
        <v>211</v>
      </c>
      <c r="B279" s="44">
        <v>12069.35004964</v>
      </c>
      <c r="C279" s="44">
        <v>7277.11769265</v>
      </c>
      <c r="D279" s="44">
        <v>4118.76969</v>
      </c>
      <c r="E279" s="44">
        <v>11937.72708</v>
      </c>
      <c r="F279" s="44">
        <v>808.34647788</v>
      </c>
      <c r="G279" s="44">
        <v>373.42093824</v>
      </c>
      <c r="H279" s="44">
        <v>15018.0126876</v>
      </c>
      <c r="I279" s="44">
        <v>3805.7408718</v>
      </c>
      <c r="J279" s="44">
        <f t="shared" si="8"/>
        <v>554084.8548781</v>
      </c>
      <c r="K279" s="44">
        <f t="shared" si="9"/>
        <v>55.40848548781</v>
      </c>
    </row>
    <row r="280" spans="1:11">
      <c r="A280" s="44" t="s">
        <v>211</v>
      </c>
      <c r="B280" s="44">
        <v>12951.26676032</v>
      </c>
      <c r="C280" s="44">
        <v>7204.5056232</v>
      </c>
      <c r="D280" s="44">
        <v>2424.38629229</v>
      </c>
      <c r="E280" s="44">
        <v>7657.60978378</v>
      </c>
      <c r="F280" s="44">
        <v>1001.2024572</v>
      </c>
      <c r="G280" s="44">
        <v>362.7219456</v>
      </c>
      <c r="H280" s="44">
        <v>17971.263474125</v>
      </c>
      <c r="I280" s="44">
        <v>4058.3319645625</v>
      </c>
      <c r="J280" s="44">
        <f t="shared" si="8"/>
        <v>536312.883010775</v>
      </c>
      <c r="K280" s="44">
        <f t="shared" si="9"/>
        <v>53.6312883010775</v>
      </c>
    </row>
    <row r="281" spans="1:11">
      <c r="A281" s="44" t="s">
        <v>211</v>
      </c>
      <c r="B281" s="44">
        <v>12869.02489988</v>
      </c>
      <c r="C281" s="44">
        <v>6554.69048505</v>
      </c>
      <c r="D281" s="44">
        <v>2435.7273304</v>
      </c>
      <c r="E281" s="44">
        <v>7813.8795728</v>
      </c>
      <c r="F281" s="44">
        <v>1054.4396376</v>
      </c>
      <c r="G281" s="44">
        <v>335.7570048</v>
      </c>
      <c r="H281" s="44">
        <v>18462.06266346</v>
      </c>
      <c r="I281" s="44">
        <v>3676.88239053</v>
      </c>
      <c r="J281" s="44">
        <f t="shared" si="8"/>
        <v>532024.6398452</v>
      </c>
      <c r="K281" s="44">
        <f t="shared" si="9"/>
        <v>53.20246398452</v>
      </c>
    </row>
    <row r="282" spans="1:11">
      <c r="A282" s="44" t="s">
        <v>211</v>
      </c>
      <c r="B282" s="44">
        <v>9152.8397064</v>
      </c>
      <c r="C282" s="44">
        <v>3987.935289</v>
      </c>
      <c r="D282" s="44">
        <v>2620.62201682</v>
      </c>
      <c r="E282" s="44">
        <v>7826.54552724</v>
      </c>
      <c r="F282" s="44">
        <v>1099.090176</v>
      </c>
      <c r="G282" s="44">
        <v>313.141248</v>
      </c>
      <c r="H282" s="44">
        <v>20129.52516146</v>
      </c>
      <c r="I282" s="44">
        <v>3580.38230953</v>
      </c>
      <c r="J282" s="44">
        <f t="shared" si="8"/>
        <v>487100.8143445</v>
      </c>
      <c r="K282" s="44">
        <f t="shared" si="9"/>
        <v>48.71008143445</v>
      </c>
    </row>
    <row r="283" spans="1:11">
      <c r="A283" s="44" t="s">
        <v>211</v>
      </c>
      <c r="B283" s="44">
        <v>13065.78957708</v>
      </c>
      <c r="C283" s="44">
        <v>4823.10926955</v>
      </c>
      <c r="D283" s="44">
        <v>2933.48699288</v>
      </c>
      <c r="E283" s="44">
        <v>7864.02322816</v>
      </c>
      <c r="F283" s="44">
        <v>1307.91730944</v>
      </c>
      <c r="G283" s="44">
        <v>323.34733312</v>
      </c>
      <c r="H283" s="44">
        <v>20633.77558554</v>
      </c>
      <c r="I283" s="44">
        <v>3328.44954897</v>
      </c>
      <c r="J283" s="44">
        <f t="shared" si="8"/>
        <v>542798.9884474</v>
      </c>
      <c r="K283" s="44">
        <f t="shared" si="9"/>
        <v>54.27989884474</v>
      </c>
    </row>
    <row r="284" spans="1:11">
      <c r="A284" s="44" t="s">
        <v>211</v>
      </c>
      <c r="B284" s="44">
        <v>16661.101156</v>
      </c>
      <c r="C284" s="44">
        <v>5017.251435</v>
      </c>
      <c r="D284" s="44">
        <v>3093.51907795</v>
      </c>
      <c r="E284" s="44">
        <v>7111.4652719</v>
      </c>
      <c r="F284" s="44">
        <v>1256.39745744</v>
      </c>
      <c r="G284" s="44">
        <v>262.45875712</v>
      </c>
      <c r="H284" s="44">
        <v>20630.14471856</v>
      </c>
      <c r="I284" s="44">
        <v>2891.46847608</v>
      </c>
      <c r="J284" s="44">
        <f t="shared" si="8"/>
        <v>569238.0635005</v>
      </c>
      <c r="K284" s="44">
        <f t="shared" si="9"/>
        <v>56.92380635005</v>
      </c>
    </row>
    <row r="285" spans="1:11">
      <c r="A285" s="44" t="s">
        <v>211</v>
      </c>
      <c r="B285" s="44">
        <v>18508.99428084</v>
      </c>
      <c r="C285" s="44">
        <v>4875.25702965</v>
      </c>
      <c r="D285" s="44">
        <v>3252.0974796</v>
      </c>
      <c r="E285" s="44">
        <v>6867.7041672</v>
      </c>
      <c r="F285" s="44">
        <v>1311.40921052</v>
      </c>
      <c r="G285" s="44">
        <v>234.59498496</v>
      </c>
      <c r="H285" s="44">
        <v>20538.91057218</v>
      </c>
      <c r="I285" s="44">
        <v>2689.86581649</v>
      </c>
      <c r="J285" s="44">
        <f t="shared" si="8"/>
        <v>582788.3354144</v>
      </c>
      <c r="K285" s="44">
        <f t="shared" si="9"/>
        <v>58.27883354144</v>
      </c>
    </row>
    <row r="286" spans="1:11">
      <c r="A286" s="44" t="s">
        <v>211</v>
      </c>
      <c r="B286" s="44">
        <v>18068.44312752</v>
      </c>
      <c r="C286" s="44">
        <v>4158.4794702</v>
      </c>
      <c r="D286" s="44">
        <v>3965.64836976</v>
      </c>
      <c r="E286" s="44">
        <v>7545.89190432</v>
      </c>
      <c r="F286" s="44">
        <v>1326.9224104</v>
      </c>
      <c r="G286" s="44">
        <v>212.2401792</v>
      </c>
      <c r="H286" s="44">
        <v>21685.1244909</v>
      </c>
      <c r="I286" s="44">
        <v>2516.97517245</v>
      </c>
      <c r="J286" s="44">
        <f t="shared" si="8"/>
        <v>594797.2512475</v>
      </c>
      <c r="K286" s="44">
        <f t="shared" si="9"/>
        <v>59.47972512475</v>
      </c>
    </row>
    <row r="287" spans="1:11">
      <c r="A287" s="44" t="s">
        <v>212</v>
      </c>
      <c r="B287" s="44">
        <v>5274.15372764</v>
      </c>
      <c r="C287" s="44">
        <v>8314.33800064</v>
      </c>
      <c r="D287" s="44">
        <v>8107.65172092</v>
      </c>
      <c r="E287" s="44">
        <v>39924.8586048</v>
      </c>
      <c r="F287" s="44">
        <v>78.39023852</v>
      </c>
      <c r="G287" s="44">
        <v>209.43192708</v>
      </c>
      <c r="H287" s="44">
        <v>5263.439265</v>
      </c>
      <c r="I287" s="44">
        <v>4881.4135725</v>
      </c>
      <c r="J287" s="44">
        <f t="shared" si="8"/>
        <v>720536.770571</v>
      </c>
      <c r="K287" s="44">
        <f t="shared" si="9"/>
        <v>72.0536770571</v>
      </c>
    </row>
    <row r="288" spans="1:11">
      <c r="A288" s="44" t="s">
        <v>212</v>
      </c>
      <c r="B288" s="44">
        <v>5768.65548354</v>
      </c>
      <c r="C288" s="44">
        <v>8013.27888704</v>
      </c>
      <c r="D288" s="44">
        <v>2004.351750864</v>
      </c>
      <c r="E288" s="44">
        <v>9108.46550016</v>
      </c>
      <c r="F288" s="44">
        <v>170.838324162</v>
      </c>
      <c r="G288" s="44">
        <v>378.990184698</v>
      </c>
      <c r="H288" s="44">
        <v>5619.90497625</v>
      </c>
      <c r="I288" s="44">
        <v>4489.417145625</v>
      </c>
      <c r="J288" s="44">
        <f t="shared" si="8"/>
        <v>355539.02252339</v>
      </c>
      <c r="K288" s="44">
        <f t="shared" si="9"/>
        <v>35.553902252339</v>
      </c>
    </row>
    <row r="289" spans="1:11">
      <c r="A289" s="44" t="s">
        <v>212</v>
      </c>
      <c r="B289" s="44">
        <v>6297.167957844</v>
      </c>
      <c r="C289" s="44">
        <v>7981.176214144</v>
      </c>
      <c r="D289" s="44">
        <v>2089.602689496</v>
      </c>
      <c r="E289" s="44">
        <v>8792.20893824</v>
      </c>
      <c r="F289" s="44">
        <v>185.352727021</v>
      </c>
      <c r="G289" s="44">
        <v>369.768761109</v>
      </c>
      <c r="H289" s="44">
        <v>6108.112460205</v>
      </c>
      <c r="I289" s="44">
        <v>4563.2213787825</v>
      </c>
      <c r="J289" s="44">
        <f t="shared" si="8"/>
        <v>363866.111268415</v>
      </c>
      <c r="K289" s="44">
        <f t="shared" si="9"/>
        <v>36.3866111268415</v>
      </c>
    </row>
    <row r="290" spans="1:11">
      <c r="A290" s="44" t="s">
        <v>212</v>
      </c>
      <c r="B290" s="44">
        <v>6756.47914752</v>
      </c>
      <c r="C290" s="44">
        <v>7930.18609152</v>
      </c>
      <c r="D290" s="44">
        <v>2257.91891426</v>
      </c>
      <c r="E290" s="44">
        <v>8685.9659744</v>
      </c>
      <c r="F290" s="44">
        <v>222.94926533</v>
      </c>
      <c r="G290" s="44">
        <v>366.58050957</v>
      </c>
      <c r="H290" s="44">
        <v>6406.5646359</v>
      </c>
      <c r="I290" s="44">
        <v>4531.38978435</v>
      </c>
      <c r="J290" s="44">
        <f t="shared" si="8"/>
        <v>371580.3432285</v>
      </c>
      <c r="K290" s="44">
        <f t="shared" si="9"/>
        <v>37.15803432285</v>
      </c>
    </row>
    <row r="291" spans="1:11">
      <c r="A291" s="44" t="s">
        <v>212</v>
      </c>
      <c r="B291" s="44">
        <v>7193.0199876</v>
      </c>
      <c r="C291" s="44">
        <v>7636.3576576</v>
      </c>
      <c r="D291" s="44">
        <v>2348.54480952</v>
      </c>
      <c r="E291" s="44">
        <v>8585.5605888</v>
      </c>
      <c r="F291" s="44">
        <v>245.66259531</v>
      </c>
      <c r="G291" s="44">
        <v>344.36350899</v>
      </c>
      <c r="H291" s="44">
        <v>6472.7242281</v>
      </c>
      <c r="I291" s="44">
        <v>4168.72179165</v>
      </c>
      <c r="J291" s="44">
        <f t="shared" si="8"/>
        <v>369949.5516757</v>
      </c>
      <c r="K291" s="44">
        <f t="shared" si="9"/>
        <v>36.99495516757</v>
      </c>
    </row>
    <row r="292" spans="1:11">
      <c r="A292" s="44" t="s">
        <v>212</v>
      </c>
      <c r="B292" s="44">
        <v>7037.75229982</v>
      </c>
      <c r="C292" s="44">
        <v>7169.58685632</v>
      </c>
      <c r="D292" s="44">
        <v>2362.28819244</v>
      </c>
      <c r="E292" s="44">
        <v>8506.6860736</v>
      </c>
      <c r="F292" s="44">
        <v>275.91736128</v>
      </c>
      <c r="G292" s="44">
        <v>327.20939712</v>
      </c>
      <c r="H292" s="44">
        <v>6566.998032</v>
      </c>
      <c r="I292" s="44">
        <v>4040.303688</v>
      </c>
      <c r="J292" s="44">
        <f t="shared" si="8"/>
        <v>362867.4190058</v>
      </c>
      <c r="K292" s="44">
        <f t="shared" si="9"/>
        <v>36.28674190058</v>
      </c>
    </row>
    <row r="293" spans="1:11">
      <c r="A293" s="44" t="s">
        <v>212</v>
      </c>
      <c r="B293" s="44">
        <v>7115.48172993</v>
      </c>
      <c r="C293" s="44">
        <v>6817.30807968</v>
      </c>
      <c r="D293" s="44">
        <v>2389.12800514</v>
      </c>
      <c r="E293" s="44">
        <v>8517.8475616</v>
      </c>
      <c r="F293" s="44">
        <v>319.41097188</v>
      </c>
      <c r="G293" s="44">
        <v>334.42432452</v>
      </c>
      <c r="H293" s="44">
        <v>6815.3724054</v>
      </c>
      <c r="I293" s="44">
        <v>3972.2913411</v>
      </c>
      <c r="J293" s="44">
        <f t="shared" si="8"/>
        <v>362812.6441925</v>
      </c>
      <c r="K293" s="44">
        <f t="shared" si="9"/>
        <v>36.28126441925</v>
      </c>
    </row>
    <row r="294" spans="1:11">
      <c r="A294" s="44" t="s">
        <v>212</v>
      </c>
      <c r="B294" s="44">
        <v>7097.83965237</v>
      </c>
      <c r="C294" s="44">
        <v>6373.01428512</v>
      </c>
      <c r="D294" s="44">
        <v>2259.4401284</v>
      </c>
      <c r="E294" s="44">
        <v>7975.783296</v>
      </c>
      <c r="F294" s="44">
        <v>332.5607945</v>
      </c>
      <c r="G294" s="44">
        <v>296.6827905</v>
      </c>
      <c r="H294" s="44">
        <v>6894.59059575</v>
      </c>
      <c r="I294" s="44">
        <v>3638.753839875</v>
      </c>
      <c r="J294" s="44">
        <f t="shared" si="8"/>
        <v>348686.65382515</v>
      </c>
      <c r="K294" s="44">
        <f t="shared" si="9"/>
        <v>34.868665382515</v>
      </c>
    </row>
    <row r="295" spans="1:11">
      <c r="A295" s="44" t="s">
        <v>212</v>
      </c>
      <c r="B295" s="44">
        <v>7673.61394849</v>
      </c>
      <c r="C295" s="44">
        <v>6356.74917024</v>
      </c>
      <c r="D295" s="44">
        <v>2221.13001138</v>
      </c>
      <c r="E295" s="44">
        <v>8544.4431072</v>
      </c>
      <c r="F295" s="44">
        <v>370.7130845</v>
      </c>
      <c r="G295" s="44">
        <v>259.3642005</v>
      </c>
      <c r="H295" s="44">
        <v>7520.307339375</v>
      </c>
      <c r="I295" s="44">
        <v>3536.8935871875</v>
      </c>
      <c r="J295" s="44">
        <f t="shared" si="8"/>
        <v>364832.144488725</v>
      </c>
      <c r="K295" s="44">
        <f t="shared" si="9"/>
        <v>36.4832144488725</v>
      </c>
    </row>
    <row r="296" spans="1:11">
      <c r="A296" s="44" t="s">
        <v>212</v>
      </c>
      <c r="B296" s="44">
        <v>8049.68152449</v>
      </c>
      <c r="C296" s="44">
        <v>6105.60126624</v>
      </c>
      <c r="D296" s="44">
        <v>2250.347814</v>
      </c>
      <c r="E296" s="44">
        <v>8792.37216</v>
      </c>
      <c r="F296" s="44">
        <v>398.23360302</v>
      </c>
      <c r="G296" s="44">
        <v>244.88458758</v>
      </c>
      <c r="H296" s="44">
        <v>7876.553649075</v>
      </c>
      <c r="I296" s="44">
        <v>3267.0305832375</v>
      </c>
      <c r="J296" s="44">
        <f t="shared" si="8"/>
        <v>369847.051876425</v>
      </c>
      <c r="K296" s="44">
        <f t="shared" si="9"/>
        <v>36.9847051876425</v>
      </c>
    </row>
    <row r="297" spans="1:11">
      <c r="A297" s="44" t="s">
        <v>212</v>
      </c>
      <c r="B297" s="44">
        <v>6047.5261404</v>
      </c>
      <c r="C297" s="44">
        <v>3923.8571904</v>
      </c>
      <c r="D297" s="44">
        <v>2433.80274224</v>
      </c>
      <c r="E297" s="44">
        <v>8852.5721856</v>
      </c>
      <c r="F297" s="44">
        <v>423.2360704</v>
      </c>
      <c r="G297" s="44">
        <v>232.8680016</v>
      </c>
      <c r="H297" s="44">
        <v>9271.65814245</v>
      </c>
      <c r="I297" s="44">
        <v>3434.557006425</v>
      </c>
      <c r="J297" s="44">
        <f t="shared" si="8"/>
        <v>346200.77479515</v>
      </c>
      <c r="K297" s="44">
        <f t="shared" si="9"/>
        <v>34.620077479515</v>
      </c>
    </row>
    <row r="298" spans="1:11">
      <c r="A298" s="44" t="s">
        <v>212</v>
      </c>
      <c r="B298" s="44">
        <v>7446.87487469</v>
      </c>
      <c r="C298" s="44">
        <v>4093.63098144</v>
      </c>
      <c r="D298" s="44">
        <v>3224.41444976</v>
      </c>
      <c r="E298" s="44">
        <v>10527.6114944</v>
      </c>
      <c r="F298" s="44">
        <v>504.22066464</v>
      </c>
      <c r="G298" s="44">
        <v>240.72978456</v>
      </c>
      <c r="H298" s="44">
        <v>9355.1293521</v>
      </c>
      <c r="I298" s="44">
        <v>3142.89968265</v>
      </c>
      <c r="J298" s="44">
        <f t="shared" si="8"/>
        <v>385355.1128424</v>
      </c>
      <c r="K298" s="44">
        <f t="shared" si="9"/>
        <v>38.53551128424</v>
      </c>
    </row>
    <row r="299" spans="1:11">
      <c r="A299" s="44" t="s">
        <v>212</v>
      </c>
      <c r="B299" s="44">
        <v>9412.2752172</v>
      </c>
      <c r="C299" s="44">
        <v>4220.8505472</v>
      </c>
      <c r="D299" s="44">
        <v>3785.23539604</v>
      </c>
      <c r="E299" s="44">
        <v>10597.8448576</v>
      </c>
      <c r="F299" s="44">
        <v>585.2561286</v>
      </c>
      <c r="G299" s="44">
        <v>236.1022794</v>
      </c>
      <c r="H299" s="44">
        <v>9217.7358624</v>
      </c>
      <c r="I299" s="44">
        <v>2690.6542416</v>
      </c>
      <c r="J299" s="44">
        <f t="shared" si="8"/>
        <v>407459.5453004</v>
      </c>
      <c r="K299" s="44">
        <f t="shared" si="9"/>
        <v>40.74595453004</v>
      </c>
    </row>
    <row r="300" spans="1:11">
      <c r="A300" s="44" t="s">
        <v>212</v>
      </c>
      <c r="B300" s="44">
        <v>10307.79469251</v>
      </c>
      <c r="C300" s="44">
        <v>4043.18532576</v>
      </c>
      <c r="D300" s="44">
        <v>4591.02427452</v>
      </c>
      <c r="E300" s="44">
        <v>11807.9901888</v>
      </c>
      <c r="F300" s="44">
        <v>620.27993082</v>
      </c>
      <c r="G300" s="44">
        <v>214.28334378</v>
      </c>
      <c r="H300" s="44">
        <v>9074.51410635</v>
      </c>
      <c r="I300" s="44">
        <v>2475.107342775</v>
      </c>
      <c r="J300" s="44">
        <f t="shared" si="8"/>
        <v>431341.79205315</v>
      </c>
      <c r="K300" s="44">
        <f t="shared" si="9"/>
        <v>43.134179205315</v>
      </c>
    </row>
    <row r="301" spans="1:11">
      <c r="A301" s="44" t="s">
        <v>212</v>
      </c>
      <c r="B301" s="44">
        <v>11019.86780505</v>
      </c>
      <c r="C301" s="44">
        <v>3776.8819088</v>
      </c>
      <c r="D301" s="44">
        <v>11174.73416112</v>
      </c>
      <c r="E301" s="44">
        <v>25897.1484928</v>
      </c>
      <c r="F301" s="44">
        <v>599.2453016</v>
      </c>
      <c r="G301" s="44">
        <v>185.1002064</v>
      </c>
      <c r="H301" s="44">
        <v>8920.6712892</v>
      </c>
      <c r="I301" s="44">
        <v>2156.4132678</v>
      </c>
      <c r="J301" s="44">
        <f t="shared" si="8"/>
        <v>637300.6243277</v>
      </c>
      <c r="K301" s="44">
        <f t="shared" si="9"/>
        <v>63.73006243277</v>
      </c>
    </row>
    <row r="302" spans="1:11">
      <c r="A302" s="44" t="s">
        <v>213</v>
      </c>
      <c r="B302" s="44">
        <v>881.0028179</v>
      </c>
      <c r="C302" s="44">
        <v>1476.3792885</v>
      </c>
      <c r="D302" s="44">
        <v>3473.1652417</v>
      </c>
      <c r="E302" s="44">
        <v>6356.9036105</v>
      </c>
      <c r="F302" s="44">
        <v>3.26515388</v>
      </c>
      <c r="G302" s="44">
        <v>8.64858</v>
      </c>
      <c r="H302" s="44">
        <v>17.4551713875</v>
      </c>
      <c r="I302" s="44">
        <v>10.392273075</v>
      </c>
      <c r="J302" s="44">
        <f t="shared" si="8"/>
        <v>122272.121369425</v>
      </c>
      <c r="K302" s="44">
        <f t="shared" si="9"/>
        <v>12.2272121369425</v>
      </c>
    </row>
    <row r="303" spans="1:11">
      <c r="A303" s="44" t="s">
        <v>213</v>
      </c>
      <c r="B303" s="44">
        <v>962.82780642</v>
      </c>
      <c r="C303" s="44">
        <v>1421.7722523</v>
      </c>
      <c r="D303" s="44">
        <v>4849.218134992</v>
      </c>
      <c r="E303" s="44">
        <v>8190.58414848</v>
      </c>
      <c r="F303" s="44">
        <v>7.829059266</v>
      </c>
      <c r="G303" s="44">
        <v>17.219181</v>
      </c>
      <c r="H303" s="44">
        <v>1317.949961559</v>
      </c>
      <c r="I303" s="44">
        <v>675.881181374</v>
      </c>
      <c r="J303" s="44">
        <f t="shared" si="8"/>
        <v>174432.81725391</v>
      </c>
      <c r="K303" s="44">
        <f t="shared" si="9"/>
        <v>17.443281725391</v>
      </c>
    </row>
    <row r="304" spans="1:11">
      <c r="A304" s="44" t="s">
        <v>213</v>
      </c>
      <c r="B304" s="44">
        <v>1029.517799292</v>
      </c>
      <c r="C304" s="44">
        <v>1387.07912898</v>
      </c>
      <c r="D304" s="44">
        <v>2790.851373618</v>
      </c>
      <c r="E304" s="44">
        <v>4364.58412117</v>
      </c>
      <c r="F304" s="44">
        <v>36.07507701</v>
      </c>
      <c r="G304" s="44">
        <v>71.350785</v>
      </c>
      <c r="H304" s="44">
        <v>1430.3514517215</v>
      </c>
      <c r="I304" s="44">
        <v>685.989896599</v>
      </c>
      <c r="J304" s="44">
        <f t="shared" si="8"/>
        <v>117957.996333905</v>
      </c>
      <c r="K304" s="44">
        <f t="shared" si="9"/>
        <v>11.7957996333905</v>
      </c>
    </row>
    <row r="305" spans="1:11">
      <c r="A305" s="44" t="s">
        <v>213</v>
      </c>
      <c r="B305" s="44">
        <v>1137.49120512</v>
      </c>
      <c r="C305" s="44">
        <v>1419.2429328</v>
      </c>
      <c r="D305" s="44">
        <v>2899.91302601</v>
      </c>
      <c r="E305" s="44">
        <v>4146.35643565</v>
      </c>
      <c r="F305" s="44">
        <v>40.89970737</v>
      </c>
      <c r="G305" s="44">
        <v>66.672045</v>
      </c>
      <c r="H305" s="44">
        <v>1632.915185055</v>
      </c>
      <c r="I305" s="44">
        <v>741.44728823</v>
      </c>
      <c r="J305" s="44">
        <f t="shared" si="8"/>
        <v>120849.37825235</v>
      </c>
      <c r="K305" s="44">
        <f t="shared" si="9"/>
        <v>12.084937825235</v>
      </c>
    </row>
    <row r="306" spans="1:11">
      <c r="A306" s="44" t="s">
        <v>213</v>
      </c>
      <c r="B306" s="44">
        <v>1195.35776352</v>
      </c>
      <c r="C306" s="44">
        <v>1349.0208288</v>
      </c>
      <c r="D306" s="44">
        <v>2935.07793579</v>
      </c>
      <c r="E306" s="44">
        <v>3988.05668135</v>
      </c>
      <c r="F306" s="44">
        <v>5.00738151</v>
      </c>
      <c r="G306" s="44">
        <v>6.959035</v>
      </c>
      <c r="H306" s="44">
        <v>1692.626149445</v>
      </c>
      <c r="I306" s="44">
        <v>699.82152877</v>
      </c>
      <c r="J306" s="44">
        <f t="shared" si="8"/>
        <v>118719.27304185</v>
      </c>
      <c r="K306" s="44">
        <f t="shared" si="9"/>
        <v>11.871927304185</v>
      </c>
    </row>
    <row r="307" spans="1:11">
      <c r="A307" s="44" t="s">
        <v>213</v>
      </c>
      <c r="B307" s="44">
        <v>1165.65320036</v>
      </c>
      <c r="C307" s="44">
        <v>1262.3368734</v>
      </c>
      <c r="D307" s="44">
        <v>2834.46594816</v>
      </c>
      <c r="E307" s="44">
        <v>3793.7669504</v>
      </c>
      <c r="F307" s="44">
        <v>5.50690132</v>
      </c>
      <c r="G307" s="44">
        <v>6.47462</v>
      </c>
      <c r="H307" s="44">
        <v>1836.94949284</v>
      </c>
      <c r="I307" s="44">
        <v>725.52901224</v>
      </c>
      <c r="J307" s="44">
        <f t="shared" si="8"/>
        <v>116306.8299872</v>
      </c>
      <c r="K307" s="44">
        <f t="shared" si="9"/>
        <v>11.63068299872</v>
      </c>
    </row>
    <row r="308" spans="1:11">
      <c r="A308" s="44" t="s">
        <v>213</v>
      </c>
      <c r="B308" s="44">
        <v>1172.97499494</v>
      </c>
      <c r="C308" s="44">
        <v>1194.6566961</v>
      </c>
      <c r="D308" s="44">
        <v>3243.74515234</v>
      </c>
      <c r="E308" s="44">
        <v>4298.4219821</v>
      </c>
      <c r="F308" s="44">
        <v>5.88458703</v>
      </c>
      <c r="G308" s="44">
        <v>6.108355</v>
      </c>
      <c r="H308" s="44">
        <v>1736.6379855825</v>
      </c>
      <c r="I308" s="44">
        <v>649.787335345</v>
      </c>
      <c r="J308" s="44">
        <f t="shared" si="8"/>
        <v>123082.170884375</v>
      </c>
      <c r="K308" s="44">
        <f t="shared" si="9"/>
        <v>12.3082170884375</v>
      </c>
    </row>
    <row r="309" spans="1:11">
      <c r="A309" s="44" t="s">
        <v>213</v>
      </c>
      <c r="B309" s="44">
        <v>1169.0118651</v>
      </c>
      <c r="C309" s="44">
        <v>1115.7923565</v>
      </c>
      <c r="D309" s="44">
        <v>3684.2922424</v>
      </c>
      <c r="E309" s="44">
        <v>4833.908856</v>
      </c>
      <c r="F309" s="44">
        <v>6.37192343</v>
      </c>
      <c r="G309" s="44">
        <v>5.635755</v>
      </c>
      <c r="H309" s="44">
        <v>1735.67222829</v>
      </c>
      <c r="I309" s="44">
        <v>588.06096594</v>
      </c>
      <c r="J309" s="44">
        <f t="shared" si="8"/>
        <v>131387.4619266</v>
      </c>
      <c r="K309" s="44">
        <f t="shared" si="9"/>
        <v>13.13874619266</v>
      </c>
    </row>
    <row r="310" spans="1:11">
      <c r="A310" s="44" t="s">
        <v>213</v>
      </c>
      <c r="B310" s="44">
        <v>1265.74586712</v>
      </c>
      <c r="C310" s="44">
        <v>1114.6214628</v>
      </c>
      <c r="D310" s="44">
        <v>2574.35106467</v>
      </c>
      <c r="E310" s="44">
        <v>3680.86111855</v>
      </c>
      <c r="F310" s="44">
        <v>7.10292803</v>
      </c>
      <c r="G310" s="44">
        <v>4.926855</v>
      </c>
      <c r="H310" s="44">
        <v>1962.30913725</v>
      </c>
      <c r="I310" s="44">
        <v>592.4671485</v>
      </c>
      <c r="J310" s="44">
        <f t="shared" si="8"/>
        <v>112023.8558192</v>
      </c>
      <c r="K310" s="44">
        <f t="shared" si="9"/>
        <v>11.20238558192</v>
      </c>
    </row>
    <row r="311" spans="1:11">
      <c r="A311" s="44" t="s">
        <v>213</v>
      </c>
      <c r="B311" s="44">
        <v>1268.08268192</v>
      </c>
      <c r="C311" s="44">
        <v>1022.4523248</v>
      </c>
      <c r="D311" s="44">
        <v>2658.2287732</v>
      </c>
      <c r="E311" s="44">
        <v>3860.296358</v>
      </c>
      <c r="F311" s="44">
        <v>7.48061374</v>
      </c>
      <c r="G311" s="44">
        <v>4.56059</v>
      </c>
      <c r="H311" s="44">
        <v>1910.95721124</v>
      </c>
      <c r="I311" s="44">
        <v>508.83663464</v>
      </c>
      <c r="J311" s="44">
        <f t="shared" si="8"/>
        <v>112408.9518754</v>
      </c>
      <c r="K311" s="44">
        <f t="shared" si="9"/>
        <v>11.24089518754</v>
      </c>
    </row>
    <row r="312" spans="1:11">
      <c r="A312" s="44" t="s">
        <v>213</v>
      </c>
      <c r="B312" s="44">
        <v>583.1028306</v>
      </c>
      <c r="C312" s="44">
        <v>402.185439</v>
      </c>
      <c r="D312" s="44">
        <v>2857.8939389</v>
      </c>
      <c r="E312" s="44">
        <v>3863.6883285</v>
      </c>
      <c r="F312" s="44">
        <v>7.7973824</v>
      </c>
      <c r="G312" s="44">
        <v>4.2534</v>
      </c>
      <c r="H312" s="44">
        <v>2247.68793172</v>
      </c>
      <c r="I312" s="44">
        <v>534.51485192</v>
      </c>
      <c r="J312" s="44">
        <f t="shared" si="8"/>
        <v>105011.2410304</v>
      </c>
      <c r="K312" s="44">
        <f t="shared" si="9"/>
        <v>10.50112410304</v>
      </c>
    </row>
    <row r="313" spans="1:11">
      <c r="A313" s="44" t="s">
        <v>213</v>
      </c>
      <c r="B313" s="44">
        <v>958.70596228</v>
      </c>
      <c r="C313" s="44">
        <v>560.2292982</v>
      </c>
      <c r="D313" s="44">
        <v>3053.432844</v>
      </c>
      <c r="E313" s="44">
        <v>3705.43536</v>
      </c>
      <c r="F313" s="44">
        <v>16.37450304</v>
      </c>
      <c r="G313" s="44">
        <v>7.75064</v>
      </c>
      <c r="H313" s="44">
        <v>1743.75197843</v>
      </c>
      <c r="I313" s="44">
        <v>376.07622598</v>
      </c>
      <c r="J313" s="44">
        <f t="shared" si="8"/>
        <v>104217.5681193</v>
      </c>
      <c r="K313" s="44">
        <f t="shared" si="9"/>
        <v>10.42175681193</v>
      </c>
    </row>
    <row r="314" spans="1:11">
      <c r="A314" s="44" t="s">
        <v>213</v>
      </c>
      <c r="B314" s="44">
        <v>1300.174038</v>
      </c>
      <c r="C314" s="44">
        <v>619.80147</v>
      </c>
      <c r="D314" s="44">
        <v>3205.30215775</v>
      </c>
      <c r="E314" s="44">
        <v>3335.53512875</v>
      </c>
      <c r="F314" s="44">
        <v>8.62585428</v>
      </c>
      <c r="G314" s="44">
        <v>3.44998</v>
      </c>
      <c r="H314" s="44">
        <v>1732.44437828</v>
      </c>
      <c r="I314" s="44">
        <v>324.64100808</v>
      </c>
      <c r="J314" s="44">
        <f t="shared" si="8"/>
        <v>105299.7401514</v>
      </c>
      <c r="K314" s="44">
        <f t="shared" si="9"/>
        <v>10.52997401514</v>
      </c>
    </row>
    <row r="315" spans="1:11">
      <c r="A315" s="44" t="s">
        <v>213</v>
      </c>
      <c r="B315" s="44">
        <v>1421.90047692</v>
      </c>
      <c r="C315" s="44">
        <v>592.8882498</v>
      </c>
      <c r="D315" s="44">
        <v>3741.41802804</v>
      </c>
      <c r="E315" s="44">
        <v>3576.6340526</v>
      </c>
      <c r="F315" s="44">
        <v>9.00353999</v>
      </c>
      <c r="G315" s="44">
        <v>3.083715</v>
      </c>
      <c r="H315" s="44">
        <v>2174.80451342</v>
      </c>
      <c r="I315" s="44">
        <v>380.80384812</v>
      </c>
      <c r="J315" s="44">
        <f t="shared" si="8"/>
        <v>119005.3642389</v>
      </c>
      <c r="K315" s="44">
        <f t="shared" si="9"/>
        <v>11.90053642389</v>
      </c>
    </row>
    <row r="316" spans="1:11">
      <c r="A316" s="44" t="s">
        <v>213</v>
      </c>
      <c r="B316" s="44">
        <v>1458.90995016</v>
      </c>
      <c r="C316" s="44">
        <v>531.5342604</v>
      </c>
      <c r="D316" s="44">
        <v>4042.08488376</v>
      </c>
      <c r="E316" s="44">
        <v>3481.7056644</v>
      </c>
      <c r="F316" s="44">
        <v>9.2593916</v>
      </c>
      <c r="G316" s="44">
        <v>2.8356</v>
      </c>
      <c r="H316" s="44">
        <v>2008.5900758</v>
      </c>
      <c r="I316" s="44">
        <v>311.6995788</v>
      </c>
      <c r="J316" s="44">
        <f t="shared" si="8"/>
        <v>118466.1940492</v>
      </c>
      <c r="K316" s="44">
        <f t="shared" si="9"/>
        <v>11.84661940492</v>
      </c>
    </row>
    <row r="317" spans="1:11">
      <c r="A317" s="44" t="s">
        <v>214</v>
      </c>
      <c r="B317" s="44">
        <v>4906.86955509</v>
      </c>
      <c r="C317" s="44">
        <v>3721.09685892</v>
      </c>
      <c r="D317" s="44">
        <v>1651.0259321</v>
      </c>
      <c r="E317" s="44">
        <v>1870.2079746</v>
      </c>
      <c r="F317" s="44">
        <v>99.94447084</v>
      </c>
      <c r="G317" s="44">
        <v>268.85000676</v>
      </c>
      <c r="H317" s="44">
        <v>7435.7116785</v>
      </c>
      <c r="I317" s="44">
        <v>799.439704295</v>
      </c>
      <c r="J317" s="44">
        <f t="shared" si="8"/>
        <v>207531.46181105</v>
      </c>
      <c r="K317" s="44">
        <f t="shared" si="9"/>
        <v>20.753146181105</v>
      </c>
    </row>
    <row r="318" spans="1:11">
      <c r="A318" s="44" t="s">
        <v>214</v>
      </c>
      <c r="B318" s="44">
        <v>5186.377457955</v>
      </c>
      <c r="C318" s="44">
        <v>3465.70303254</v>
      </c>
      <c r="D318" s="44">
        <v>3156.771801856</v>
      </c>
      <c r="E318" s="44">
        <v>3299.910598656</v>
      </c>
      <c r="F318" s="44">
        <v>178.557509844</v>
      </c>
      <c r="G318" s="44">
        <v>398.833065316</v>
      </c>
      <c r="H318" s="44">
        <v>7900.8188058</v>
      </c>
      <c r="I318" s="44">
        <v>731.678467246</v>
      </c>
      <c r="J318" s="44">
        <f t="shared" si="8"/>
        <v>243186.50739213</v>
      </c>
      <c r="K318" s="44">
        <f t="shared" si="9"/>
        <v>24.318650739213</v>
      </c>
    </row>
    <row r="319" spans="1:11">
      <c r="A319" s="44" t="s">
        <v>214</v>
      </c>
      <c r="B319" s="44">
        <v>5440.970028414</v>
      </c>
      <c r="C319" s="44">
        <v>3317.336495032</v>
      </c>
      <c r="D319" s="44">
        <v>3499.45594851</v>
      </c>
      <c r="E319" s="44">
        <v>3387.05711526</v>
      </c>
      <c r="F319" s="44">
        <v>211.465038533</v>
      </c>
      <c r="G319" s="44">
        <v>424.756652837</v>
      </c>
      <c r="H319" s="44">
        <v>8634.4429473</v>
      </c>
      <c r="I319" s="44">
        <v>747.800966351</v>
      </c>
      <c r="J319" s="44">
        <f t="shared" si="8"/>
        <v>256632.85192237</v>
      </c>
      <c r="K319" s="44">
        <f t="shared" si="9"/>
        <v>25.663285192237</v>
      </c>
    </row>
    <row r="320" spans="1:11">
      <c r="A320" s="44" t="s">
        <v>214</v>
      </c>
      <c r="B320" s="44">
        <v>5648.27048064</v>
      </c>
      <c r="C320" s="44">
        <v>3189.11363232</v>
      </c>
      <c r="D320" s="44">
        <v>4098.85847686</v>
      </c>
      <c r="E320" s="44">
        <v>3627.10738236</v>
      </c>
      <c r="F320" s="44">
        <v>188.19657931</v>
      </c>
      <c r="G320" s="44">
        <v>311.56267659</v>
      </c>
      <c r="H320" s="44">
        <v>9507.609207</v>
      </c>
      <c r="I320" s="44">
        <v>779.58722809</v>
      </c>
      <c r="J320" s="44">
        <f t="shared" si="8"/>
        <v>273503.0566317</v>
      </c>
      <c r="K320" s="44">
        <f t="shared" si="9"/>
        <v>27.35030566317</v>
      </c>
    </row>
    <row r="321" spans="1:11">
      <c r="A321" s="44" t="s">
        <v>214</v>
      </c>
      <c r="B321" s="44">
        <v>5914.67167848</v>
      </c>
      <c r="C321" s="44">
        <v>3020.62773824</v>
      </c>
      <c r="D321" s="44">
        <v>4648.29406587</v>
      </c>
      <c r="E321" s="44">
        <v>3908.86894062</v>
      </c>
      <c r="F321" s="44">
        <v>180.3212358</v>
      </c>
      <c r="G321" s="44">
        <v>254.5044262</v>
      </c>
      <c r="H321" s="44">
        <v>10054.426176</v>
      </c>
      <c r="I321" s="44">
        <v>750.68939712</v>
      </c>
      <c r="J321" s="44">
        <f t="shared" si="8"/>
        <v>287324.0365833</v>
      </c>
      <c r="K321" s="44">
        <f t="shared" si="9"/>
        <v>28.73240365833</v>
      </c>
    </row>
    <row r="322" spans="1:11">
      <c r="A322" s="44" t="s">
        <v>214</v>
      </c>
      <c r="B322" s="44">
        <v>5985.01799148</v>
      </c>
      <c r="C322" s="44">
        <v>2933.03458224</v>
      </c>
      <c r="D322" s="44">
        <v>5046.91636536</v>
      </c>
      <c r="E322" s="44">
        <v>4180.62624336</v>
      </c>
      <c r="F322" s="44">
        <v>188.39401132</v>
      </c>
      <c r="G322" s="44">
        <v>224.94907348</v>
      </c>
      <c r="H322" s="44">
        <v>10385.8765605</v>
      </c>
      <c r="I322" s="44">
        <v>740.759899635</v>
      </c>
      <c r="J322" s="44">
        <f t="shared" ref="J322:J385" si="10">(B322+C322+D322+E322+F322+G322+H322+I322)*10</f>
        <v>296855.74727375</v>
      </c>
      <c r="K322" s="44">
        <f t="shared" ref="K322:K385" si="11">J322/10000</f>
        <v>29.685574727375</v>
      </c>
    </row>
    <row r="323" spans="1:11">
      <c r="A323" s="44" t="s">
        <v>214</v>
      </c>
      <c r="B323" s="44">
        <v>6060.23547304</v>
      </c>
      <c r="C323" s="44">
        <v>2793.12056352</v>
      </c>
      <c r="D323" s="44">
        <v>5514.72225398</v>
      </c>
      <c r="E323" s="44">
        <v>4522.74181548</v>
      </c>
      <c r="F323" s="44">
        <v>190.71932166</v>
      </c>
      <c r="G323" s="44">
        <v>201.05417574</v>
      </c>
      <c r="H323" s="44">
        <v>10954.9522485</v>
      </c>
      <c r="I323" s="44">
        <v>740.200160195</v>
      </c>
      <c r="J323" s="44">
        <f t="shared" si="10"/>
        <v>309777.46012115</v>
      </c>
      <c r="K323" s="44">
        <f t="shared" si="11"/>
        <v>30.977746012115</v>
      </c>
    </row>
    <row r="324" spans="1:11">
      <c r="A324" s="44" t="s">
        <v>214</v>
      </c>
      <c r="B324" s="44">
        <v>6046.73747268</v>
      </c>
      <c r="C324" s="44">
        <v>2611.74872784</v>
      </c>
      <c r="D324" s="44">
        <v>5850.767258</v>
      </c>
      <c r="E324" s="44">
        <v>4750.868808</v>
      </c>
      <c r="F324" s="44">
        <v>195.04088899</v>
      </c>
      <c r="G324" s="44">
        <v>175.19324211</v>
      </c>
      <c r="H324" s="44">
        <v>11575.18323</v>
      </c>
      <c r="I324" s="44">
        <v>708.2054301</v>
      </c>
      <c r="J324" s="44">
        <f t="shared" si="10"/>
        <v>319137.4505772</v>
      </c>
      <c r="K324" s="44">
        <f t="shared" si="11"/>
        <v>31.91374505772</v>
      </c>
    </row>
    <row r="325" spans="1:11">
      <c r="A325" s="44" t="s">
        <v>214</v>
      </c>
      <c r="B325" s="44">
        <v>5392.83520188</v>
      </c>
      <c r="C325" s="44">
        <v>2149.03677744</v>
      </c>
      <c r="D325" s="44">
        <v>3858.87847236</v>
      </c>
      <c r="E325" s="44">
        <v>3414.74746536</v>
      </c>
      <c r="F325" s="44">
        <v>191.83810305</v>
      </c>
      <c r="G325" s="44">
        <v>135.13796145</v>
      </c>
      <c r="H325" s="44">
        <v>9779.69385</v>
      </c>
      <c r="I325" s="44">
        <v>533.2106895</v>
      </c>
      <c r="J325" s="44">
        <f t="shared" si="10"/>
        <v>254553.7852104</v>
      </c>
      <c r="K325" s="44">
        <f t="shared" si="11"/>
        <v>25.45537852104</v>
      </c>
    </row>
    <row r="326" spans="1:11">
      <c r="A326" s="44" t="s">
        <v>214</v>
      </c>
      <c r="B326" s="44">
        <v>5530.19675144</v>
      </c>
      <c r="C326" s="44">
        <v>2017.81754272</v>
      </c>
      <c r="D326" s="44">
        <v>3715.2189594</v>
      </c>
      <c r="E326" s="44">
        <v>3339.0931644</v>
      </c>
      <c r="F326" s="44">
        <v>161.63100552</v>
      </c>
      <c r="G326" s="44">
        <v>100.07338728</v>
      </c>
      <c r="H326" s="44">
        <v>10169.5794075</v>
      </c>
      <c r="I326" s="44">
        <v>488.998064525</v>
      </c>
      <c r="J326" s="44">
        <f t="shared" si="10"/>
        <v>255226.08282785</v>
      </c>
      <c r="K326" s="44">
        <f t="shared" si="11"/>
        <v>25.522608282785</v>
      </c>
    </row>
    <row r="327" spans="1:11">
      <c r="A327" s="44" t="s">
        <v>214</v>
      </c>
      <c r="B327" s="44">
        <v>4713.3766656</v>
      </c>
      <c r="C327" s="44">
        <v>1471.1574528</v>
      </c>
      <c r="D327" s="44">
        <v>4010.27574364</v>
      </c>
      <c r="E327" s="44">
        <v>3355.41347064</v>
      </c>
      <c r="F327" s="44">
        <v>154.4357056</v>
      </c>
      <c r="G327" s="44">
        <v>85.5549684</v>
      </c>
      <c r="H327" s="44">
        <v>10541.581644</v>
      </c>
      <c r="I327" s="44">
        <v>452.69560628</v>
      </c>
      <c r="J327" s="44">
        <f t="shared" si="10"/>
        <v>247844.9125696</v>
      </c>
      <c r="K327" s="44">
        <f t="shared" si="11"/>
        <v>24.78449125696</v>
      </c>
    </row>
    <row r="328" spans="1:11">
      <c r="A328" s="44" t="s">
        <v>214</v>
      </c>
      <c r="B328" s="44">
        <v>5966.75593423</v>
      </c>
      <c r="C328" s="44">
        <v>1577.84550924</v>
      </c>
      <c r="D328" s="44">
        <v>4786.02251408</v>
      </c>
      <c r="E328" s="44">
        <v>3594.52439808</v>
      </c>
      <c r="F328" s="44">
        <v>132.67431072</v>
      </c>
      <c r="G328" s="44">
        <v>63.77734008</v>
      </c>
      <c r="H328" s="44">
        <v>11243.51634</v>
      </c>
      <c r="I328" s="44">
        <v>437.8950758</v>
      </c>
      <c r="J328" s="44">
        <f t="shared" si="10"/>
        <v>278030.1142223</v>
      </c>
      <c r="K328" s="44">
        <f t="shared" si="11"/>
        <v>27.80301142223</v>
      </c>
    </row>
    <row r="329" spans="1:11">
      <c r="A329" s="44" t="s">
        <v>214</v>
      </c>
      <c r="B329" s="44">
        <v>7058.5239572</v>
      </c>
      <c r="C329" s="44">
        <v>1522.6876336</v>
      </c>
      <c r="D329" s="44">
        <v>5583.7780971</v>
      </c>
      <c r="E329" s="44">
        <v>3596.1725646</v>
      </c>
      <c r="F329" s="44">
        <v>108.71922684</v>
      </c>
      <c r="G329" s="44">
        <v>44.16019076</v>
      </c>
      <c r="H329" s="44">
        <v>11208.482964</v>
      </c>
      <c r="I329" s="44">
        <v>379.28673468</v>
      </c>
      <c r="J329" s="44">
        <f t="shared" si="10"/>
        <v>295018.1136878</v>
      </c>
      <c r="K329" s="44">
        <f t="shared" si="11"/>
        <v>29.50181136878</v>
      </c>
    </row>
    <row r="330" spans="1:11">
      <c r="A330" s="44" t="s">
        <v>214</v>
      </c>
      <c r="B330" s="44">
        <v>7520.12797137</v>
      </c>
      <c r="C330" s="44">
        <v>1418.97482356</v>
      </c>
      <c r="D330" s="44">
        <v>6293.64442524</v>
      </c>
      <c r="E330" s="44">
        <v>3723.54241224</v>
      </c>
      <c r="F330" s="44">
        <v>113.47953197</v>
      </c>
      <c r="G330" s="44">
        <v>39.47195133</v>
      </c>
      <c r="H330" s="44">
        <v>11451.458634</v>
      </c>
      <c r="I330" s="44">
        <v>362.09176758</v>
      </c>
      <c r="J330" s="44">
        <f t="shared" si="10"/>
        <v>309227.9151729</v>
      </c>
      <c r="K330" s="44">
        <f t="shared" si="11"/>
        <v>30.92279151729</v>
      </c>
    </row>
    <row r="331" spans="1:11">
      <c r="A331" s="44" t="s">
        <v>214</v>
      </c>
      <c r="B331" s="44">
        <v>7709.62009524</v>
      </c>
      <c r="C331" s="44">
        <v>1271.10541712</v>
      </c>
      <c r="D331" s="44">
        <v>7488.03311988</v>
      </c>
      <c r="E331" s="44">
        <v>3991.81320888</v>
      </c>
      <c r="F331" s="44">
        <v>100.0322184</v>
      </c>
      <c r="G331" s="44">
        <v>31.1108976</v>
      </c>
      <c r="H331" s="44">
        <v>11899.204884</v>
      </c>
      <c r="I331" s="44">
        <v>333.45680508</v>
      </c>
      <c r="J331" s="44">
        <f t="shared" si="10"/>
        <v>328243.766462</v>
      </c>
      <c r="K331" s="44">
        <f t="shared" si="11"/>
        <v>32.8243766462</v>
      </c>
    </row>
    <row r="332" spans="1:11">
      <c r="A332" s="44" t="s">
        <v>215</v>
      </c>
      <c r="B332" s="44">
        <v>9623.8405328</v>
      </c>
      <c r="C332" s="44">
        <v>15383.888585</v>
      </c>
      <c r="D332" s="44">
        <v>18013.6839168</v>
      </c>
      <c r="E332" s="44">
        <v>30943.07035776</v>
      </c>
      <c r="F332" s="44">
        <v>559.69514764</v>
      </c>
      <c r="G332" s="44">
        <v>2629.06532028</v>
      </c>
      <c r="H332" s="44">
        <v>14247.77525934</v>
      </c>
      <c r="I332" s="44">
        <v>3106.457990575</v>
      </c>
      <c r="J332" s="44">
        <f t="shared" si="10"/>
        <v>945074.77110195</v>
      </c>
      <c r="K332" s="44">
        <f t="shared" si="11"/>
        <v>94.507477110195</v>
      </c>
    </row>
    <row r="333" spans="1:11">
      <c r="A333" s="44" t="s">
        <v>215</v>
      </c>
      <c r="B333" s="44">
        <v>10547.2049394</v>
      </c>
      <c r="C333" s="44">
        <v>14856.477720625</v>
      </c>
      <c r="D333" s="44">
        <v>13312.86528</v>
      </c>
      <c r="E333" s="44">
        <v>21103.543296</v>
      </c>
      <c r="F333" s="44">
        <v>639.05490738</v>
      </c>
      <c r="G333" s="44">
        <v>2492.58378726</v>
      </c>
      <c r="H333" s="44">
        <v>14966.044984128</v>
      </c>
      <c r="I333" s="44">
        <v>2810.67399304</v>
      </c>
      <c r="J333" s="44">
        <f t="shared" si="10"/>
        <v>807284.48907833</v>
      </c>
      <c r="K333" s="44">
        <f t="shared" si="11"/>
        <v>80.728448907833</v>
      </c>
    </row>
    <row r="334" spans="1:11">
      <c r="A334" s="44" t="s">
        <v>215</v>
      </c>
      <c r="B334" s="44">
        <v>11067.594665808</v>
      </c>
      <c r="C334" s="44">
        <v>14223.86704685</v>
      </c>
      <c r="D334" s="44">
        <v>15729.9693408</v>
      </c>
      <c r="E334" s="44">
        <v>23087.38378206</v>
      </c>
      <c r="F334" s="44">
        <v>697.551722</v>
      </c>
      <c r="G334" s="44">
        <v>2446.676694</v>
      </c>
      <c r="H334" s="44">
        <v>14513.23211205</v>
      </c>
      <c r="I334" s="44">
        <v>2549.0073955625</v>
      </c>
      <c r="J334" s="44">
        <f t="shared" si="10"/>
        <v>843152.827591305</v>
      </c>
      <c r="K334" s="44">
        <f t="shared" si="11"/>
        <v>84.3152827591305</v>
      </c>
    </row>
    <row r="335" spans="1:11">
      <c r="A335" s="44" t="s">
        <v>215</v>
      </c>
      <c r="B335" s="44">
        <v>11681.57233152</v>
      </c>
      <c r="C335" s="44">
        <v>13902.953064</v>
      </c>
      <c r="D335" s="44">
        <v>16374.5373792</v>
      </c>
      <c r="E335" s="44">
        <v>21973.10270694</v>
      </c>
      <c r="F335" s="44">
        <v>771.07028115</v>
      </c>
      <c r="G335" s="44">
        <v>2229.08290605</v>
      </c>
      <c r="H335" s="44">
        <v>14182.6325298</v>
      </c>
      <c r="I335" s="44">
        <v>2358.33502025</v>
      </c>
      <c r="J335" s="44">
        <f t="shared" si="10"/>
        <v>834732.8621891</v>
      </c>
      <c r="K335" s="44">
        <f t="shared" si="11"/>
        <v>83.47328621891</v>
      </c>
    </row>
    <row r="336" spans="1:11">
      <c r="A336" s="44" t="s">
        <v>215</v>
      </c>
      <c r="B336" s="44">
        <v>12101.40302016</v>
      </c>
      <c r="C336" s="44">
        <v>13027.273612</v>
      </c>
      <c r="D336" s="44">
        <v>17370.9808272</v>
      </c>
      <c r="E336" s="44">
        <v>22151.68219929</v>
      </c>
      <c r="F336" s="44">
        <v>845.26731006</v>
      </c>
      <c r="G336" s="44">
        <v>2083.24857762</v>
      </c>
      <c r="H336" s="44">
        <v>14506.1357189</v>
      </c>
      <c r="I336" s="44">
        <v>2196.392667625</v>
      </c>
      <c r="J336" s="44">
        <f t="shared" si="10"/>
        <v>842823.83932855</v>
      </c>
      <c r="K336" s="44">
        <f t="shared" si="11"/>
        <v>84.282383932855</v>
      </c>
    </row>
    <row r="337" spans="1:11">
      <c r="A337" s="44" t="s">
        <v>215</v>
      </c>
      <c r="B337" s="44">
        <v>12389.33454176</v>
      </c>
      <c r="C337" s="44">
        <v>12798.260607</v>
      </c>
      <c r="D337" s="44">
        <v>19055.6555904</v>
      </c>
      <c r="E337" s="44">
        <v>23936.68399128</v>
      </c>
      <c r="F337" s="44">
        <v>924.79668724</v>
      </c>
      <c r="G337" s="44">
        <v>1928.24376948</v>
      </c>
      <c r="H337" s="44">
        <v>15217.30584731</v>
      </c>
      <c r="I337" s="44">
        <v>2201.0369517375</v>
      </c>
      <c r="J337" s="44">
        <f t="shared" si="10"/>
        <v>884513.179862075</v>
      </c>
      <c r="K337" s="44">
        <f t="shared" si="11"/>
        <v>88.4513179862075</v>
      </c>
    </row>
    <row r="338" spans="1:11">
      <c r="A338" s="44" t="s">
        <v>215</v>
      </c>
      <c r="B338" s="44">
        <v>12359.12953056</v>
      </c>
      <c r="C338" s="44">
        <v>12007.132767</v>
      </c>
      <c r="D338" s="44">
        <v>20368.4230464</v>
      </c>
      <c r="E338" s="44">
        <v>25331.47132548</v>
      </c>
      <c r="F338" s="44">
        <v>911.41811166</v>
      </c>
      <c r="G338" s="44">
        <v>1677.77846082</v>
      </c>
      <c r="H338" s="44">
        <v>16476.63938193</v>
      </c>
      <c r="I338" s="44">
        <v>2257.6810052125</v>
      </c>
      <c r="J338" s="44">
        <f t="shared" si="10"/>
        <v>913896.736290625</v>
      </c>
      <c r="K338" s="44">
        <f t="shared" si="11"/>
        <v>91.3896736290625</v>
      </c>
    </row>
    <row r="339" spans="1:11">
      <c r="A339" s="44" t="s">
        <v>215</v>
      </c>
      <c r="B339" s="44">
        <v>12444.03252152</v>
      </c>
      <c r="C339" s="44">
        <v>11329.81090775</v>
      </c>
      <c r="D339" s="44">
        <v>20186.310144</v>
      </c>
      <c r="E339" s="44">
        <v>24856.6166208</v>
      </c>
      <c r="F339" s="44">
        <v>975.80913232</v>
      </c>
      <c r="G339" s="44">
        <v>1530.57676464</v>
      </c>
      <c r="H339" s="44">
        <v>16431.21168234</v>
      </c>
      <c r="I339" s="44">
        <v>2038.713624325</v>
      </c>
      <c r="J339" s="44">
        <f t="shared" si="10"/>
        <v>897930.81397695</v>
      </c>
      <c r="K339" s="44">
        <f t="shared" si="11"/>
        <v>89.793081397695</v>
      </c>
    </row>
    <row r="340" spans="1:11">
      <c r="A340" s="44" t="s">
        <v>215</v>
      </c>
      <c r="B340" s="44">
        <v>12166.32127088</v>
      </c>
      <c r="C340" s="44">
        <v>10219.6783035</v>
      </c>
      <c r="D340" s="44">
        <v>16971.3470784</v>
      </c>
      <c r="E340" s="44">
        <v>22773.96568788</v>
      </c>
      <c r="F340" s="44">
        <v>4882.5440213</v>
      </c>
      <c r="G340" s="44">
        <v>6006.0261051</v>
      </c>
      <c r="H340" s="44">
        <v>16144.581348</v>
      </c>
      <c r="I340" s="44">
        <v>1785.071565</v>
      </c>
      <c r="J340" s="44">
        <f t="shared" si="10"/>
        <v>909495.3538006</v>
      </c>
      <c r="K340" s="44">
        <f t="shared" si="11"/>
        <v>90.94953538006</v>
      </c>
    </row>
    <row r="341" spans="1:11">
      <c r="A341" s="44" t="s">
        <v>215</v>
      </c>
      <c r="B341" s="44">
        <v>12393.3217692</v>
      </c>
      <c r="C341" s="44">
        <v>9531.91765875</v>
      </c>
      <c r="D341" s="44">
        <v>16147.065792</v>
      </c>
      <c r="E341" s="44">
        <v>22007.0887044</v>
      </c>
      <c r="F341" s="44">
        <v>5005.47426094</v>
      </c>
      <c r="G341" s="44">
        <v>5411.74984938</v>
      </c>
      <c r="H341" s="44">
        <v>17436.62079453</v>
      </c>
      <c r="I341" s="44">
        <v>1700.2850169625</v>
      </c>
      <c r="J341" s="44">
        <f t="shared" si="10"/>
        <v>896335.238461625</v>
      </c>
      <c r="K341" s="44">
        <f t="shared" si="11"/>
        <v>89.6335238461625</v>
      </c>
    </row>
    <row r="342" spans="1:11">
      <c r="A342" s="44" t="s">
        <v>215</v>
      </c>
      <c r="B342" s="44">
        <v>9018.0629112</v>
      </c>
      <c r="C342" s="44">
        <v>5933.2345275</v>
      </c>
      <c r="D342" s="44">
        <v>17949.1801632</v>
      </c>
      <c r="E342" s="44">
        <v>22774.10308074</v>
      </c>
      <c r="F342" s="44">
        <v>5414.1886848</v>
      </c>
      <c r="G342" s="44">
        <v>5237.5654296</v>
      </c>
      <c r="H342" s="44">
        <v>20405.46909324</v>
      </c>
      <c r="I342" s="44">
        <v>1777.06102695</v>
      </c>
      <c r="J342" s="44">
        <f t="shared" si="10"/>
        <v>885088.6491723</v>
      </c>
      <c r="K342" s="44">
        <f t="shared" si="11"/>
        <v>88.50886491723</v>
      </c>
    </row>
    <row r="343" spans="1:11">
      <c r="A343" s="44" t="s">
        <v>215</v>
      </c>
      <c r="B343" s="44">
        <v>13116.02467248</v>
      </c>
      <c r="C343" s="44">
        <v>7311.0486735</v>
      </c>
      <c r="D343" s="44">
        <v>21146.7979008</v>
      </c>
      <c r="E343" s="44">
        <v>24084.41878656</v>
      </c>
      <c r="F343" s="44">
        <v>5620.78272672</v>
      </c>
      <c r="G343" s="44">
        <v>4718.18446344</v>
      </c>
      <c r="H343" s="44">
        <v>20529.72623912</v>
      </c>
      <c r="I343" s="44">
        <v>1621.4603041</v>
      </c>
      <c r="J343" s="44">
        <f t="shared" si="10"/>
        <v>981484.4376672</v>
      </c>
      <c r="K343" s="44">
        <f t="shared" si="11"/>
        <v>98.14844376672</v>
      </c>
    </row>
    <row r="344" spans="1:11">
      <c r="A344" s="44" t="s">
        <v>215</v>
      </c>
      <c r="B344" s="44">
        <v>15636.9138064</v>
      </c>
      <c r="C344" s="44">
        <v>7110.484855</v>
      </c>
      <c r="D344" s="44">
        <v>22517.5222272</v>
      </c>
      <c r="E344" s="44">
        <v>21991.65074304</v>
      </c>
      <c r="F344" s="44">
        <v>5876.86265676</v>
      </c>
      <c r="G344" s="44">
        <v>4168.39323852</v>
      </c>
      <c r="H344" s="44">
        <v>22134.66327016</v>
      </c>
      <c r="I344" s="44">
        <v>1518.9692913</v>
      </c>
      <c r="J344" s="44">
        <f t="shared" si="10"/>
        <v>1009554.6008838</v>
      </c>
      <c r="K344" s="44">
        <f t="shared" si="11"/>
        <v>100.95546008838</v>
      </c>
    </row>
    <row r="345" spans="1:11">
      <c r="A345" s="44" t="s">
        <v>215</v>
      </c>
      <c r="B345" s="44">
        <v>16046.40390192</v>
      </c>
      <c r="C345" s="44">
        <v>6382.3177815</v>
      </c>
      <c r="D345" s="44">
        <v>26486.5506048</v>
      </c>
      <c r="E345" s="44">
        <v>23763.16929936</v>
      </c>
      <c r="F345" s="44">
        <v>6604.23524493</v>
      </c>
      <c r="G345" s="44">
        <v>4011.36472611</v>
      </c>
      <c r="H345" s="44">
        <v>22270.08065898</v>
      </c>
      <c r="I345" s="44">
        <v>1428.021969525</v>
      </c>
      <c r="J345" s="44">
        <f t="shared" si="10"/>
        <v>1069921.44187125</v>
      </c>
      <c r="K345" s="44">
        <f t="shared" si="11"/>
        <v>106.992144187125</v>
      </c>
    </row>
    <row r="346" spans="1:11">
      <c r="A346" s="44" t="s">
        <v>215</v>
      </c>
      <c r="B346" s="44">
        <v>15560.411436</v>
      </c>
      <c r="C346" s="44">
        <v>5407.8036375</v>
      </c>
      <c r="D346" s="44">
        <v>37511.6062464</v>
      </c>
      <c r="E346" s="44">
        <v>30324.45276048</v>
      </c>
      <c r="F346" s="44">
        <v>6066.7917852</v>
      </c>
      <c r="G346" s="44">
        <v>3294.8093304</v>
      </c>
      <c r="H346" s="44">
        <v>21667.10900984</v>
      </c>
      <c r="I346" s="44">
        <v>1231.3396587</v>
      </c>
      <c r="J346" s="44">
        <f t="shared" si="10"/>
        <v>1210643.2386452</v>
      </c>
      <c r="K346" s="44">
        <f t="shared" si="11"/>
        <v>121.06432386452</v>
      </c>
    </row>
    <row r="347" spans="1:11">
      <c r="A347" s="44" t="s">
        <v>216</v>
      </c>
      <c r="B347" s="44">
        <v>6532.2682348</v>
      </c>
      <c r="C347" s="44">
        <v>2991.7104768</v>
      </c>
      <c r="D347" s="44">
        <v>13061.19698988</v>
      </c>
      <c r="E347" s="44">
        <v>8533.74668028</v>
      </c>
      <c r="F347" s="44">
        <v>523.09359168</v>
      </c>
      <c r="G347" s="44">
        <v>1598.3639436</v>
      </c>
      <c r="H347" s="44">
        <v>6289.9642298325</v>
      </c>
      <c r="I347" s="44">
        <v>607.8043171125</v>
      </c>
      <c r="J347" s="44">
        <f t="shared" si="10"/>
        <v>401381.48463985</v>
      </c>
      <c r="K347" s="44">
        <f t="shared" si="11"/>
        <v>40.138148463985</v>
      </c>
    </row>
    <row r="348" spans="1:11">
      <c r="A348" s="44" t="s">
        <v>216</v>
      </c>
      <c r="B348" s="44">
        <v>7101.95712534</v>
      </c>
      <c r="C348" s="44">
        <v>2866.11994944</v>
      </c>
      <c r="D348" s="44">
        <v>19846.309970032</v>
      </c>
      <c r="E348" s="44">
        <v>11966.289710592</v>
      </c>
      <c r="F348" s="44">
        <v>137.309049504</v>
      </c>
      <c r="G348" s="44">
        <v>348.38319058</v>
      </c>
      <c r="H348" s="44">
        <v>6859.333835217</v>
      </c>
      <c r="I348" s="44">
        <v>570.929580405</v>
      </c>
      <c r="J348" s="44">
        <f t="shared" si="10"/>
        <v>496966.3241111</v>
      </c>
      <c r="K348" s="44">
        <f t="shared" si="11"/>
        <v>49.69663241111</v>
      </c>
    </row>
    <row r="349" spans="1:11">
      <c r="A349" s="44" t="s">
        <v>216</v>
      </c>
      <c r="B349" s="44">
        <v>7092.63834048</v>
      </c>
      <c r="C349" s="44">
        <v>2611.62067968</v>
      </c>
      <c r="D349" s="44">
        <v>18709.951421616</v>
      </c>
      <c r="E349" s="44">
        <v>10445.167446896</v>
      </c>
      <c r="F349" s="44">
        <v>274.73681928</v>
      </c>
      <c r="G349" s="44">
        <v>626.84977685</v>
      </c>
      <c r="H349" s="44">
        <v>7586.289489963</v>
      </c>
      <c r="I349" s="44">
        <v>590.518545795</v>
      </c>
      <c r="J349" s="44">
        <f t="shared" si="10"/>
        <v>479377.7252056</v>
      </c>
      <c r="K349" s="44">
        <f t="shared" si="11"/>
        <v>47.93777252056</v>
      </c>
    </row>
    <row r="350" spans="1:11">
      <c r="A350" s="44" t="s">
        <v>216</v>
      </c>
      <c r="B350" s="44">
        <v>7844.92676352</v>
      </c>
      <c r="C350" s="44">
        <v>2675.05362432</v>
      </c>
      <c r="D350" s="44">
        <v>18027.06747114</v>
      </c>
      <c r="E350" s="44">
        <v>9201.17586234</v>
      </c>
      <c r="F350" s="44">
        <v>285.21036192</v>
      </c>
      <c r="G350" s="44">
        <v>536.3447034</v>
      </c>
      <c r="H350" s="44">
        <v>8381.594546865</v>
      </c>
      <c r="I350" s="44">
        <v>617.692707225</v>
      </c>
      <c r="J350" s="44">
        <f t="shared" si="10"/>
        <v>475690.6604073</v>
      </c>
      <c r="K350" s="44">
        <f t="shared" si="11"/>
        <v>47.56906604073</v>
      </c>
    </row>
    <row r="351" spans="1:11">
      <c r="A351" s="44" t="s">
        <v>216</v>
      </c>
      <c r="B351" s="44">
        <v>8335.23468624</v>
      </c>
      <c r="C351" s="44">
        <v>2570.83075584</v>
      </c>
      <c r="D351" s="44">
        <v>19203.35192139</v>
      </c>
      <c r="E351" s="44">
        <v>9314.40918259</v>
      </c>
      <c r="F351" s="44">
        <v>330.8069952</v>
      </c>
      <c r="G351" s="44">
        <v>530.356804</v>
      </c>
      <c r="H351" s="44">
        <v>8420.608865335</v>
      </c>
      <c r="I351" s="44">
        <v>565.065665775</v>
      </c>
      <c r="J351" s="44">
        <f t="shared" si="10"/>
        <v>492706.6487637</v>
      </c>
      <c r="K351" s="44">
        <f t="shared" si="11"/>
        <v>49.27066487637</v>
      </c>
    </row>
    <row r="352" spans="1:11">
      <c r="A352" s="44" t="s">
        <v>216</v>
      </c>
      <c r="B352" s="44">
        <v>8520.89717864</v>
      </c>
      <c r="C352" s="44">
        <v>2521.88999424</v>
      </c>
      <c r="D352" s="44">
        <v>22185.67903656</v>
      </c>
      <c r="E352" s="44">
        <v>10600.06962136</v>
      </c>
      <c r="F352" s="44">
        <v>509.33008896</v>
      </c>
      <c r="G352" s="44">
        <v>690.8144992</v>
      </c>
      <c r="H352" s="44">
        <v>8301.7519225025</v>
      </c>
      <c r="I352" s="44">
        <v>532.1774786625</v>
      </c>
      <c r="J352" s="44">
        <f t="shared" si="10"/>
        <v>538626.09820125</v>
      </c>
      <c r="K352" s="44">
        <f t="shared" si="11"/>
        <v>53.862609820125</v>
      </c>
    </row>
    <row r="353" spans="1:11">
      <c r="A353" s="44" t="s">
        <v>216</v>
      </c>
      <c r="B353" s="44">
        <v>8597.2635826</v>
      </c>
      <c r="C353" s="44">
        <v>2393.0375616</v>
      </c>
      <c r="D353" s="44">
        <v>26883.40368688</v>
      </c>
      <c r="E353" s="44">
        <v>12716.95583728</v>
      </c>
      <c r="F353" s="44">
        <v>592.85684304</v>
      </c>
      <c r="G353" s="44">
        <v>709.9262533</v>
      </c>
      <c r="H353" s="44">
        <v>8930.54268561</v>
      </c>
      <c r="I353" s="44">
        <v>542.33666865</v>
      </c>
      <c r="J353" s="44">
        <f t="shared" si="10"/>
        <v>613663.2311896</v>
      </c>
      <c r="K353" s="44">
        <f t="shared" si="11"/>
        <v>61.36632311896</v>
      </c>
    </row>
    <row r="354" spans="1:11">
      <c r="A354" s="44" t="s">
        <v>216</v>
      </c>
      <c r="B354" s="44">
        <v>8567.26822644</v>
      </c>
      <c r="C354" s="44">
        <v>2234.81579904</v>
      </c>
      <c r="D354" s="44">
        <v>28099.1603984</v>
      </c>
      <c r="E354" s="44">
        <v>13160.5583904</v>
      </c>
      <c r="F354" s="44">
        <v>599.85932688</v>
      </c>
      <c r="G354" s="44">
        <v>612.0488601</v>
      </c>
      <c r="H354" s="44">
        <v>9469.02318375</v>
      </c>
      <c r="I354" s="44">
        <v>520.70169375</v>
      </c>
      <c r="J354" s="44">
        <f t="shared" si="10"/>
        <v>632634.3587876</v>
      </c>
      <c r="K354" s="44">
        <f t="shared" si="11"/>
        <v>63.26343587876</v>
      </c>
    </row>
    <row r="355" spans="1:11">
      <c r="A355" s="44" t="s">
        <v>216</v>
      </c>
      <c r="B355" s="44">
        <v>9538.42774038</v>
      </c>
      <c r="C355" s="44">
        <v>2295.58079808</v>
      </c>
      <c r="D355" s="44">
        <v>27171.54842805</v>
      </c>
      <c r="E355" s="44">
        <v>13868.60042205</v>
      </c>
      <c r="F355" s="44">
        <v>692.13918576</v>
      </c>
      <c r="G355" s="44">
        <v>553.8356727</v>
      </c>
      <c r="H355" s="44">
        <v>10308.959976375</v>
      </c>
      <c r="I355" s="44">
        <v>505.173864375</v>
      </c>
      <c r="J355" s="44">
        <f t="shared" si="10"/>
        <v>649342.6608777</v>
      </c>
      <c r="K355" s="44">
        <f t="shared" si="11"/>
        <v>64.93426608777</v>
      </c>
    </row>
    <row r="356" spans="1:11">
      <c r="A356" s="44" t="s">
        <v>216</v>
      </c>
      <c r="B356" s="44">
        <v>9688.20329554</v>
      </c>
      <c r="C356" s="44">
        <v>2134.88086464</v>
      </c>
      <c r="D356" s="44">
        <v>26746.5370094</v>
      </c>
      <c r="E356" s="44">
        <v>13865.4011714</v>
      </c>
      <c r="F356" s="44">
        <v>741.2974272</v>
      </c>
      <c r="G356" s="44">
        <v>521.352444</v>
      </c>
      <c r="H356" s="44">
        <v>11202.46128615</v>
      </c>
      <c r="I356" s="44">
        <v>484.13895975</v>
      </c>
      <c r="J356" s="44">
        <f t="shared" si="10"/>
        <v>653842.7245808</v>
      </c>
      <c r="K356" s="44">
        <f t="shared" si="11"/>
        <v>65.38427245808</v>
      </c>
    </row>
    <row r="357" spans="1:11">
      <c r="A357" s="44" t="s">
        <v>216</v>
      </c>
      <c r="B357" s="44">
        <v>7906.2445462</v>
      </c>
      <c r="C357" s="44">
        <v>1490.3433792</v>
      </c>
      <c r="D357" s="44">
        <v>32719.04696658</v>
      </c>
      <c r="E357" s="44">
        <v>15790.40288298</v>
      </c>
      <c r="F357" s="44">
        <v>167.4157056</v>
      </c>
      <c r="G357" s="44">
        <v>105.351012</v>
      </c>
      <c r="H357" s="44">
        <v>12586.449357405</v>
      </c>
      <c r="I357" s="44">
        <v>485.798498325</v>
      </c>
      <c r="J357" s="44">
        <f t="shared" si="10"/>
        <v>712510.5234829</v>
      </c>
      <c r="K357" s="44">
        <f t="shared" si="11"/>
        <v>71.25105234829</v>
      </c>
    </row>
    <row r="358" spans="1:11">
      <c r="A358" s="44" t="s">
        <v>216</v>
      </c>
      <c r="B358" s="44">
        <v>9919.92862938</v>
      </c>
      <c r="C358" s="44">
        <v>1584.25046208</v>
      </c>
      <c r="D358" s="44">
        <v>40004.90167856</v>
      </c>
      <c r="E358" s="44">
        <v>17330.08382336</v>
      </c>
      <c r="F358" s="44">
        <v>175.78649088</v>
      </c>
      <c r="G358" s="44">
        <v>95.9864776</v>
      </c>
      <c r="H358" s="44">
        <v>14558.86757925</v>
      </c>
      <c r="I358" s="44">
        <v>509.62172625</v>
      </c>
      <c r="J358" s="44">
        <f t="shared" si="10"/>
        <v>841794.2686736</v>
      </c>
      <c r="K358" s="44">
        <f t="shared" si="11"/>
        <v>84.17942686736</v>
      </c>
    </row>
    <row r="359" spans="1:11">
      <c r="A359" s="44" t="s">
        <v>216</v>
      </c>
      <c r="B359" s="44">
        <v>12085.127978</v>
      </c>
      <c r="C359" s="44">
        <v>1574.480448</v>
      </c>
      <c r="D359" s="44">
        <v>43536.65943536</v>
      </c>
      <c r="E359" s="44">
        <v>16172.91234416</v>
      </c>
      <c r="F359" s="44">
        <v>128.21789376</v>
      </c>
      <c r="G359" s="44">
        <v>59.1586452</v>
      </c>
      <c r="H359" s="44">
        <v>14834.96340302</v>
      </c>
      <c r="I359" s="44">
        <v>451.1902743</v>
      </c>
      <c r="J359" s="44">
        <f t="shared" si="10"/>
        <v>888427.104218</v>
      </c>
      <c r="K359" s="44">
        <f t="shared" si="11"/>
        <v>88.8427104218</v>
      </c>
    </row>
    <row r="360" spans="1:11">
      <c r="A360" s="44" t="s">
        <v>216</v>
      </c>
      <c r="B360" s="44">
        <v>12790.53464766</v>
      </c>
      <c r="C360" s="44">
        <v>1457.56270656</v>
      </c>
      <c r="D360" s="44">
        <v>47302.31869272</v>
      </c>
      <c r="E360" s="44">
        <v>16141.99801032</v>
      </c>
      <c r="F360" s="44">
        <v>118.96173696</v>
      </c>
      <c r="G360" s="44">
        <v>47.0027592</v>
      </c>
      <c r="H360" s="44">
        <v>15279.132611435</v>
      </c>
      <c r="I360" s="44">
        <v>434.219152275</v>
      </c>
      <c r="J360" s="44">
        <f t="shared" si="10"/>
        <v>935717.3031713</v>
      </c>
      <c r="K360" s="44">
        <f t="shared" si="11"/>
        <v>93.57173031713</v>
      </c>
    </row>
    <row r="361" spans="1:11">
      <c r="A361" s="44" t="s">
        <v>216</v>
      </c>
      <c r="B361" s="44">
        <v>13303.63710522</v>
      </c>
      <c r="C361" s="44">
        <v>1324.67113152</v>
      </c>
      <c r="D361" s="44">
        <v>51727.30578444</v>
      </c>
      <c r="E361" s="44">
        <v>15905.34414964</v>
      </c>
      <c r="F361" s="44">
        <v>137.6350272</v>
      </c>
      <c r="G361" s="44">
        <v>48.623544</v>
      </c>
      <c r="H361" s="44">
        <v>16179.52484911</v>
      </c>
      <c r="I361" s="44">
        <v>407.51147115</v>
      </c>
      <c r="J361" s="44">
        <f t="shared" si="10"/>
        <v>990342.5306228</v>
      </c>
      <c r="K361" s="44">
        <f t="shared" si="11"/>
        <v>99.03425306228</v>
      </c>
    </row>
    <row r="362" spans="1:11">
      <c r="A362" s="44" t="s">
        <v>217</v>
      </c>
      <c r="B362" s="44">
        <v>3574.8877111</v>
      </c>
      <c r="C362" s="44">
        <v>5768.87465774</v>
      </c>
      <c r="D362" s="44">
        <v>8432.2198895</v>
      </c>
      <c r="E362" s="44">
        <v>14017.8583391</v>
      </c>
      <c r="F362" s="44">
        <v>431.19433344</v>
      </c>
      <c r="G362" s="44">
        <v>1360.29906792</v>
      </c>
      <c r="H362" s="44">
        <v>2945.65804722</v>
      </c>
      <c r="I362" s="44">
        <v>1117.07747052</v>
      </c>
      <c r="J362" s="44">
        <f t="shared" si="10"/>
        <v>376480.6951654</v>
      </c>
      <c r="K362" s="44">
        <f t="shared" si="11"/>
        <v>37.64806951654</v>
      </c>
    </row>
    <row r="363" spans="1:11">
      <c r="A363" s="44" t="s">
        <v>217</v>
      </c>
      <c r="B363" s="44">
        <v>3934.18977735</v>
      </c>
      <c r="C363" s="44">
        <v>5594.28731099</v>
      </c>
      <c r="D363" s="44">
        <v>14890.81843968</v>
      </c>
      <c r="E363" s="44">
        <v>22844.480569344</v>
      </c>
      <c r="F363" s="44">
        <v>512.236685376</v>
      </c>
      <c r="G363" s="44">
        <v>1341.818548668</v>
      </c>
      <c r="H363" s="44">
        <v>3116.234409372</v>
      </c>
      <c r="I363" s="44">
        <v>1017.925706952</v>
      </c>
      <c r="J363" s="44">
        <f t="shared" si="10"/>
        <v>532519.91447732</v>
      </c>
      <c r="K363" s="44">
        <f t="shared" si="11"/>
        <v>53.251991447732</v>
      </c>
    </row>
    <row r="364" spans="1:11">
      <c r="A364" s="44" t="s">
        <v>217</v>
      </c>
      <c r="B364" s="44">
        <v>4057.51008558</v>
      </c>
      <c r="C364" s="44">
        <v>5264.232196972</v>
      </c>
      <c r="D364" s="44">
        <v>15877.32660645</v>
      </c>
      <c r="E364" s="44">
        <v>22552.93672541</v>
      </c>
      <c r="F364" s="44">
        <v>556.744822816</v>
      </c>
      <c r="G364" s="44">
        <v>1311.498740838</v>
      </c>
      <c r="H364" s="44">
        <v>3247.288380792</v>
      </c>
      <c r="I364" s="44">
        <v>991.996974672</v>
      </c>
      <c r="J364" s="44">
        <f t="shared" si="10"/>
        <v>538595.3453353</v>
      </c>
      <c r="K364" s="44">
        <f t="shared" si="11"/>
        <v>53.85953453353</v>
      </c>
    </row>
    <row r="365" spans="1:11">
      <c r="A365" s="44" t="s">
        <v>217</v>
      </c>
      <c r="B365" s="44">
        <v>4286.7820416</v>
      </c>
      <c r="C365" s="44">
        <v>5150.48524144</v>
      </c>
      <c r="D365" s="44">
        <v>17105.02591505</v>
      </c>
      <c r="E365" s="44">
        <v>22213.90754429</v>
      </c>
      <c r="F365" s="44">
        <v>629.92621952</v>
      </c>
      <c r="G365" s="44">
        <v>1223.01972936</v>
      </c>
      <c r="H365" s="44">
        <v>3438.8288793</v>
      </c>
      <c r="I365" s="44">
        <v>994.5846438</v>
      </c>
      <c r="J365" s="44">
        <f t="shared" si="10"/>
        <v>550425.6021436</v>
      </c>
      <c r="K365" s="44">
        <f t="shared" si="11"/>
        <v>55.04256021436</v>
      </c>
    </row>
    <row r="366" spans="1:11">
      <c r="A366" s="44" t="s">
        <v>217</v>
      </c>
      <c r="B366" s="44">
        <v>4554.8740764</v>
      </c>
      <c r="C366" s="44">
        <v>4949.99972976</v>
      </c>
      <c r="D366" s="44">
        <v>17329.34047845</v>
      </c>
      <c r="E366" s="44">
        <v>21386.67562801</v>
      </c>
      <c r="F366" s="44">
        <v>708.17062368</v>
      </c>
      <c r="G366" s="44">
        <v>1172.18578074</v>
      </c>
      <c r="H366" s="44">
        <v>3454.37005068</v>
      </c>
      <c r="I366" s="44">
        <v>909.72398088</v>
      </c>
      <c r="J366" s="44">
        <f t="shared" si="10"/>
        <v>544653.403486</v>
      </c>
      <c r="K366" s="44">
        <f t="shared" si="11"/>
        <v>54.4653403486</v>
      </c>
    </row>
    <row r="367" spans="1:11">
      <c r="A367" s="44" t="s">
        <v>217</v>
      </c>
      <c r="B367" s="44">
        <v>4615.1740943</v>
      </c>
      <c r="C367" s="44">
        <v>4812.84691062</v>
      </c>
      <c r="D367" s="44">
        <v>18115.3759338</v>
      </c>
      <c r="E367" s="44">
        <v>22022.48481804</v>
      </c>
      <c r="F367" s="44">
        <v>892.28517248</v>
      </c>
      <c r="G367" s="44">
        <v>1249.48448664</v>
      </c>
      <c r="H367" s="44">
        <v>3553.71003834</v>
      </c>
      <c r="I367" s="44">
        <v>894.03410844</v>
      </c>
      <c r="J367" s="44">
        <f t="shared" si="10"/>
        <v>561553.9556266</v>
      </c>
      <c r="K367" s="44">
        <f t="shared" si="11"/>
        <v>56.15539556266</v>
      </c>
    </row>
    <row r="368" spans="1:11">
      <c r="A368" s="44" t="s">
        <v>217</v>
      </c>
      <c r="B368" s="44">
        <v>4685.13532035</v>
      </c>
      <c r="C368" s="44">
        <v>4594.98986919</v>
      </c>
      <c r="D368" s="44">
        <v>18431.4432846</v>
      </c>
      <c r="E368" s="44">
        <v>22184.07015468</v>
      </c>
      <c r="F368" s="44">
        <v>942.45881184</v>
      </c>
      <c r="G368" s="44">
        <v>1165.17420162</v>
      </c>
      <c r="H368" s="44">
        <v>3662.85941073</v>
      </c>
      <c r="I368" s="44">
        <v>872.96478918</v>
      </c>
      <c r="J368" s="44">
        <f t="shared" si="10"/>
        <v>565390.9584219</v>
      </c>
      <c r="K368" s="44">
        <f t="shared" si="11"/>
        <v>56.53909584219</v>
      </c>
    </row>
    <row r="369" spans="1:11">
      <c r="A369" s="44" t="s">
        <v>217</v>
      </c>
      <c r="B369" s="44">
        <v>4765.9154839</v>
      </c>
      <c r="C369" s="44">
        <v>4380.45124526</v>
      </c>
      <c r="D369" s="44">
        <v>19470.396204</v>
      </c>
      <c r="E369" s="44">
        <v>23202.7114032</v>
      </c>
      <c r="F369" s="44">
        <v>1056.31657248</v>
      </c>
      <c r="G369" s="44">
        <v>1112.74551414</v>
      </c>
      <c r="H369" s="44">
        <v>3822.59624058</v>
      </c>
      <c r="I369" s="44">
        <v>824.94994428</v>
      </c>
      <c r="J369" s="44">
        <f t="shared" si="10"/>
        <v>586360.8260784</v>
      </c>
      <c r="K369" s="44">
        <f t="shared" si="11"/>
        <v>58.63608260784</v>
      </c>
    </row>
    <row r="370" spans="1:11">
      <c r="A370" s="44" t="s">
        <v>217</v>
      </c>
      <c r="B370" s="44">
        <v>5855.3936182</v>
      </c>
      <c r="C370" s="44">
        <v>4965.29470188</v>
      </c>
      <c r="D370" s="44">
        <v>18944.49396635</v>
      </c>
      <c r="E370" s="44">
        <v>24602.78280383</v>
      </c>
      <c r="F370" s="44">
        <v>1071.05942944</v>
      </c>
      <c r="G370" s="44">
        <v>884.84283342</v>
      </c>
      <c r="H370" s="44">
        <v>4348.5121545</v>
      </c>
      <c r="I370" s="44">
        <v>836.280687</v>
      </c>
      <c r="J370" s="44">
        <f t="shared" si="10"/>
        <v>615086.6019462</v>
      </c>
      <c r="K370" s="44">
        <f t="shared" si="11"/>
        <v>61.50866019462</v>
      </c>
    </row>
    <row r="371" spans="1:11">
      <c r="A371" s="44" t="s">
        <v>217</v>
      </c>
      <c r="B371" s="44">
        <v>6183.28243575</v>
      </c>
      <c r="C371" s="44">
        <v>4800.89968155</v>
      </c>
      <c r="D371" s="44">
        <v>18931.285958</v>
      </c>
      <c r="E371" s="44">
        <v>24970.5421364</v>
      </c>
      <c r="F371" s="44">
        <v>1156.0362528</v>
      </c>
      <c r="G371" s="44">
        <v>839.4125454</v>
      </c>
      <c r="H371" s="44">
        <v>4710.64910175</v>
      </c>
      <c r="I371" s="44">
        <v>798.9556905</v>
      </c>
      <c r="J371" s="44">
        <f t="shared" si="10"/>
        <v>623910.6380215</v>
      </c>
      <c r="K371" s="44">
        <f t="shared" si="11"/>
        <v>62.39106380215</v>
      </c>
    </row>
    <row r="372" spans="1:11">
      <c r="A372" s="44" t="s">
        <v>217</v>
      </c>
      <c r="B372" s="44">
        <v>5116.9452875</v>
      </c>
      <c r="C372" s="44">
        <v>3398.5997275</v>
      </c>
      <c r="D372" s="44">
        <v>20523.4723475</v>
      </c>
      <c r="E372" s="44">
        <v>25201.4995155</v>
      </c>
      <c r="F372" s="44">
        <v>1234.2007808</v>
      </c>
      <c r="G372" s="44">
        <v>801.8505144</v>
      </c>
      <c r="H372" s="44">
        <v>5246.61539886</v>
      </c>
      <c r="I372" s="44">
        <v>794.72618676</v>
      </c>
      <c r="J372" s="44">
        <f t="shared" si="10"/>
        <v>623179.0975882</v>
      </c>
      <c r="K372" s="44">
        <f t="shared" si="11"/>
        <v>62.31790975882</v>
      </c>
    </row>
    <row r="373" spans="1:11">
      <c r="A373" s="44" t="s">
        <v>217</v>
      </c>
      <c r="B373" s="44">
        <v>7343.4760306</v>
      </c>
      <c r="C373" s="44">
        <v>4132.28362404</v>
      </c>
      <c r="D373" s="44">
        <v>23109.5252384</v>
      </c>
      <c r="E373" s="44">
        <v>25471.90671872</v>
      </c>
      <c r="F373" s="44">
        <v>1349.58759936</v>
      </c>
      <c r="G373" s="44">
        <v>760.83541248</v>
      </c>
      <c r="H373" s="44">
        <v>6305.08620012</v>
      </c>
      <c r="I373" s="44">
        <v>866.15721192</v>
      </c>
      <c r="J373" s="44">
        <f t="shared" si="10"/>
        <v>693388.5803564</v>
      </c>
      <c r="K373" s="44">
        <f t="shared" si="11"/>
        <v>69.33885803564</v>
      </c>
    </row>
    <row r="374" spans="1:11">
      <c r="A374" s="44" t="s">
        <v>217</v>
      </c>
      <c r="B374" s="44">
        <v>8483.184534</v>
      </c>
      <c r="C374" s="44">
        <v>3894.1984356</v>
      </c>
      <c r="D374" s="44">
        <v>26132.82967925</v>
      </c>
      <c r="E374" s="44">
        <v>24700.31798465</v>
      </c>
      <c r="F374" s="44">
        <v>1518.83377152</v>
      </c>
      <c r="G374" s="44">
        <v>723.51061536</v>
      </c>
      <c r="H374" s="44">
        <v>6517.92898836</v>
      </c>
      <c r="I374" s="44">
        <v>777.97964376</v>
      </c>
      <c r="J374" s="44">
        <f t="shared" si="10"/>
        <v>727487.836525</v>
      </c>
      <c r="K374" s="44">
        <f t="shared" si="11"/>
        <v>72.7487836525</v>
      </c>
    </row>
    <row r="375" spans="1:11">
      <c r="A375" s="44" t="s">
        <v>217</v>
      </c>
      <c r="B375" s="44">
        <v>8925.32050725</v>
      </c>
      <c r="C375" s="44">
        <v>3583.73192465</v>
      </c>
      <c r="D375" s="44">
        <v>27994.04133</v>
      </c>
      <c r="E375" s="44">
        <v>24306.556414</v>
      </c>
      <c r="F375" s="44">
        <v>1610.63430112</v>
      </c>
      <c r="G375" s="44">
        <v>657.01923066</v>
      </c>
      <c r="H375" s="44">
        <v>6579.94861986</v>
      </c>
      <c r="I375" s="44">
        <v>733.86831276</v>
      </c>
      <c r="J375" s="44">
        <f t="shared" si="10"/>
        <v>743911.206403</v>
      </c>
      <c r="K375" s="44">
        <f t="shared" si="11"/>
        <v>74.3911206403</v>
      </c>
    </row>
    <row r="376" spans="1:11">
      <c r="A376" s="44" t="s">
        <v>217</v>
      </c>
      <c r="B376" s="44">
        <v>8869.58381415</v>
      </c>
      <c r="C376" s="44">
        <v>3111.81714811</v>
      </c>
      <c r="D376" s="44">
        <v>31372.5169188</v>
      </c>
      <c r="E376" s="44">
        <v>24544.57690104</v>
      </c>
      <c r="F376" s="44">
        <v>1907.899136</v>
      </c>
      <c r="G376" s="44">
        <v>695.886048</v>
      </c>
      <c r="H376" s="44">
        <v>6480.85771404</v>
      </c>
      <c r="I376" s="44">
        <v>640.60735464</v>
      </c>
      <c r="J376" s="44">
        <f t="shared" si="10"/>
        <v>776237.4503478</v>
      </c>
      <c r="K376" s="44">
        <f t="shared" si="11"/>
        <v>77.62374503478</v>
      </c>
    </row>
    <row r="377" spans="1:11">
      <c r="A377" s="44" t="s">
        <v>218</v>
      </c>
      <c r="B377" s="44">
        <v>86.1211969</v>
      </c>
      <c r="C377" s="44">
        <v>88.52345925</v>
      </c>
      <c r="D377" s="44">
        <v>18515.51452348</v>
      </c>
      <c r="E377" s="44">
        <v>15970.3661442</v>
      </c>
      <c r="F377" s="44">
        <v>4440.6544884</v>
      </c>
      <c r="G377" s="44">
        <v>3860.9228736</v>
      </c>
      <c r="H377" s="44">
        <v>87.026585625</v>
      </c>
      <c r="I377" s="44">
        <v>7.264220625</v>
      </c>
      <c r="J377" s="44">
        <f t="shared" si="10"/>
        <v>430563.9349208</v>
      </c>
      <c r="K377" s="44">
        <f t="shared" si="11"/>
        <v>43.05639349208</v>
      </c>
    </row>
    <row r="378" spans="1:11">
      <c r="A378" s="44" t="s">
        <v>218</v>
      </c>
      <c r="B378" s="44">
        <v>91.08529092</v>
      </c>
      <c r="C378" s="44">
        <v>82.5006429</v>
      </c>
      <c r="D378" s="44">
        <v>23008.088431184</v>
      </c>
      <c r="E378" s="44">
        <v>18313.97435136</v>
      </c>
      <c r="F378" s="44">
        <v>4790.78301537</v>
      </c>
      <c r="G378" s="44">
        <v>3458.69607248</v>
      </c>
      <c r="H378" s="44">
        <v>89.30065563</v>
      </c>
      <c r="I378" s="44">
        <v>6.42061647</v>
      </c>
      <c r="J378" s="44">
        <f t="shared" si="10"/>
        <v>498408.49076314</v>
      </c>
      <c r="K378" s="44">
        <f t="shared" si="11"/>
        <v>49.840849076314</v>
      </c>
    </row>
    <row r="379" spans="1:11">
      <c r="A379" s="44" t="s">
        <v>218</v>
      </c>
      <c r="B379" s="44">
        <v>105.30150132</v>
      </c>
      <c r="C379" s="44">
        <v>87.0221109</v>
      </c>
      <c r="D379" s="44">
        <v>24581.70856914</v>
      </c>
      <c r="E379" s="44">
        <v>18116.6182431</v>
      </c>
      <c r="F379" s="44">
        <v>5190.012809009</v>
      </c>
      <c r="G379" s="44">
        <v>3369.480190736</v>
      </c>
      <c r="H379" s="44">
        <v>102.409270977</v>
      </c>
      <c r="I379" s="44">
        <v>6.885966113</v>
      </c>
      <c r="J379" s="44">
        <f t="shared" si="10"/>
        <v>515594.38661295</v>
      </c>
      <c r="K379" s="44">
        <f t="shared" si="11"/>
        <v>51.559438661295</v>
      </c>
    </row>
    <row r="380" spans="1:11">
      <c r="A380" s="44" t="s">
        <v>218</v>
      </c>
      <c r="B380" s="44">
        <v>117.66319104</v>
      </c>
      <c r="C380" s="44">
        <v>90.0486048</v>
      </c>
      <c r="D380" s="44">
        <v>25677.34274759</v>
      </c>
      <c r="E380" s="44">
        <v>17301.77444985</v>
      </c>
      <c r="F380" s="44">
        <v>5752.58493183</v>
      </c>
      <c r="G380" s="44">
        <v>3078.14875632</v>
      </c>
      <c r="H380" s="44">
        <v>120.66675093</v>
      </c>
      <c r="I380" s="44">
        <v>7.68165717</v>
      </c>
      <c r="J380" s="44">
        <f t="shared" si="10"/>
        <v>521459.1108953</v>
      </c>
      <c r="K380" s="44">
        <f t="shared" si="11"/>
        <v>52.14591108953</v>
      </c>
    </row>
    <row r="381" spans="1:11">
      <c r="A381" s="44" t="s">
        <v>218</v>
      </c>
      <c r="B381" s="44">
        <v>134.4661104</v>
      </c>
      <c r="C381" s="44">
        <v>93.081048</v>
      </c>
      <c r="D381" s="44">
        <v>27610.43560275</v>
      </c>
      <c r="E381" s="44">
        <v>17679.65764125</v>
      </c>
      <c r="F381" s="44">
        <v>6495.79550364</v>
      </c>
      <c r="G381" s="44">
        <v>2963.28670656</v>
      </c>
      <c r="H381" s="44">
        <v>136.37776946</v>
      </c>
      <c r="I381" s="44">
        <v>7.90533874</v>
      </c>
      <c r="J381" s="44">
        <f t="shared" si="10"/>
        <v>551210.057208</v>
      </c>
      <c r="K381" s="44">
        <f t="shared" si="11"/>
        <v>55.1210057208</v>
      </c>
    </row>
    <row r="382" spans="1:11">
      <c r="A382" s="44" t="s">
        <v>218</v>
      </c>
      <c r="B382" s="44">
        <v>148.18706936</v>
      </c>
      <c r="C382" s="44">
        <v>98.4337182</v>
      </c>
      <c r="D382" s="44">
        <v>27913.846983</v>
      </c>
      <c r="E382" s="44">
        <v>17606.701695</v>
      </c>
      <c r="F382" s="44">
        <v>7143.79456848</v>
      </c>
      <c r="G382" s="44">
        <v>2757.01377792</v>
      </c>
      <c r="H382" s="44">
        <v>114.62641442</v>
      </c>
      <c r="I382" s="44">
        <v>6.34735698</v>
      </c>
      <c r="J382" s="44">
        <f t="shared" si="10"/>
        <v>557889.5158336</v>
      </c>
      <c r="K382" s="44">
        <f t="shared" si="11"/>
        <v>55.78895158336</v>
      </c>
    </row>
    <row r="383" spans="1:11">
      <c r="A383" s="44" t="s">
        <v>218</v>
      </c>
      <c r="B383" s="44">
        <v>148.87650212</v>
      </c>
      <c r="C383" s="44">
        <v>93.0054069</v>
      </c>
      <c r="D383" s="44">
        <v>28344.65869254</v>
      </c>
      <c r="E383" s="44">
        <v>17700.7823541</v>
      </c>
      <c r="F383" s="44">
        <v>7715.82836136</v>
      </c>
      <c r="G383" s="44">
        <v>2629.01961344</v>
      </c>
      <c r="H383" s="44">
        <v>117.211910205</v>
      </c>
      <c r="I383" s="44">
        <v>6.148714645</v>
      </c>
      <c r="J383" s="44">
        <f t="shared" si="10"/>
        <v>567555.3155531</v>
      </c>
      <c r="K383" s="44">
        <f t="shared" si="11"/>
        <v>56.75553155531</v>
      </c>
    </row>
    <row r="384" spans="1:11">
      <c r="A384" s="44" t="s">
        <v>218</v>
      </c>
      <c r="B384" s="44">
        <v>149.57840524</v>
      </c>
      <c r="C384" s="44">
        <v>87.5711463</v>
      </c>
      <c r="D384" s="44">
        <v>28263.8787928</v>
      </c>
      <c r="E384" s="44">
        <v>17475.719112</v>
      </c>
      <c r="F384" s="44">
        <v>8265.93929052</v>
      </c>
      <c r="G384" s="44">
        <v>2399.80943808</v>
      </c>
      <c r="H384" s="44">
        <v>120.37979967</v>
      </c>
      <c r="I384" s="44">
        <v>5.71819423</v>
      </c>
      <c r="J384" s="44">
        <f t="shared" si="10"/>
        <v>567685.9417884</v>
      </c>
      <c r="K384" s="44">
        <f t="shared" si="11"/>
        <v>56.76859417884</v>
      </c>
    </row>
    <row r="385" spans="1:11">
      <c r="A385" s="44" t="s">
        <v>218</v>
      </c>
      <c r="B385" s="44">
        <v>176.71123638</v>
      </c>
      <c r="C385" s="44">
        <v>95.44929435</v>
      </c>
      <c r="D385" s="44">
        <v>26741.305321</v>
      </c>
      <c r="E385" s="44">
        <v>18018.688215</v>
      </c>
      <c r="F385" s="44">
        <v>9412.3861018</v>
      </c>
      <c r="G385" s="44">
        <v>2143.0637472</v>
      </c>
      <c r="H385" s="44">
        <v>108.448034125</v>
      </c>
      <c r="I385" s="44">
        <v>4.590597125</v>
      </c>
      <c r="J385" s="44">
        <f t="shared" si="10"/>
        <v>567006.4254698</v>
      </c>
      <c r="K385" s="44">
        <f t="shared" si="11"/>
        <v>56.70064254698</v>
      </c>
    </row>
    <row r="386" spans="1:11">
      <c r="A386" s="44" t="s">
        <v>218</v>
      </c>
      <c r="B386" s="44">
        <v>169.69309592</v>
      </c>
      <c r="C386" s="44">
        <v>83.9242254</v>
      </c>
      <c r="D386" s="44">
        <v>28033.6971824</v>
      </c>
      <c r="E386" s="44">
        <v>19185.255096</v>
      </c>
      <c r="F386" s="44">
        <v>11034.59304474</v>
      </c>
      <c r="G386" s="44">
        <v>2208.22392096</v>
      </c>
      <c r="H386" s="44">
        <v>109.421895255</v>
      </c>
      <c r="I386" s="44">
        <v>4.084908095</v>
      </c>
      <c r="J386" s="44">
        <f t="shared" ref="J386:J449" si="12">(B386+C386+D386+E386+F386+G386+H386+I386)*10</f>
        <v>608288.9336877</v>
      </c>
      <c r="K386" s="44">
        <f t="shared" ref="K386:K449" si="13">J386/10000</f>
        <v>60.82889336877</v>
      </c>
    </row>
    <row r="387" spans="1:11">
      <c r="A387" s="44" t="s">
        <v>218</v>
      </c>
      <c r="B387" s="44">
        <v>147.2927664</v>
      </c>
      <c r="C387" s="44">
        <v>62.314668</v>
      </c>
      <c r="D387" s="44">
        <v>31131.80320328</v>
      </c>
      <c r="E387" s="44">
        <v>19834.4043612</v>
      </c>
      <c r="F387" s="44">
        <v>11964.105472</v>
      </c>
      <c r="G387" s="44">
        <v>2142.252288</v>
      </c>
      <c r="H387" s="44">
        <v>130.351793</v>
      </c>
      <c r="I387" s="44">
        <v>4.346017</v>
      </c>
      <c r="J387" s="44">
        <f t="shared" si="12"/>
        <v>654168.7056888</v>
      </c>
      <c r="K387" s="44">
        <f t="shared" si="13"/>
        <v>65.41687056888</v>
      </c>
    </row>
    <row r="388" spans="1:11">
      <c r="A388" s="44" t="s">
        <v>218</v>
      </c>
      <c r="B388" s="44">
        <v>254.81488254</v>
      </c>
      <c r="C388" s="44">
        <v>91.33407855</v>
      </c>
      <c r="D388" s="44">
        <v>34022.05349928</v>
      </c>
      <c r="E388" s="44">
        <v>19456.7500512</v>
      </c>
      <c r="F388" s="44">
        <v>12933.46992672</v>
      </c>
      <c r="G388" s="44">
        <v>2009.49756288</v>
      </c>
      <c r="H388" s="44">
        <v>151.27476046</v>
      </c>
      <c r="I388" s="44">
        <v>4.57412774</v>
      </c>
      <c r="J388" s="44">
        <f t="shared" si="12"/>
        <v>689237.6888937</v>
      </c>
      <c r="K388" s="44">
        <f t="shared" si="13"/>
        <v>68.92376888937</v>
      </c>
    </row>
    <row r="389" spans="1:11">
      <c r="A389" s="44" t="s">
        <v>218</v>
      </c>
      <c r="B389" s="44">
        <v>342.400456</v>
      </c>
      <c r="C389" s="44">
        <v>100.11822</v>
      </c>
      <c r="D389" s="44">
        <v>38768.79203743</v>
      </c>
      <c r="E389" s="44">
        <v>19012.43403345</v>
      </c>
      <c r="F389" s="44">
        <v>15972.59063916</v>
      </c>
      <c r="G389" s="44">
        <v>2096.97286464</v>
      </c>
      <c r="H389" s="44">
        <v>204.15470806</v>
      </c>
      <c r="I389" s="44">
        <v>5.36357214</v>
      </c>
      <c r="J389" s="44">
        <f t="shared" si="12"/>
        <v>765028.2653088</v>
      </c>
      <c r="K389" s="44">
        <f t="shared" si="13"/>
        <v>76.50282653088</v>
      </c>
    </row>
    <row r="390" spans="1:11">
      <c r="A390" s="44" t="s">
        <v>218</v>
      </c>
      <c r="B390" s="44">
        <v>277.17869172</v>
      </c>
      <c r="C390" s="44">
        <v>70.8910089</v>
      </c>
      <c r="D390" s="44">
        <v>41820.7968354</v>
      </c>
      <c r="E390" s="44">
        <v>18840.372441</v>
      </c>
      <c r="F390" s="44">
        <v>16703.35276316</v>
      </c>
      <c r="G390" s="44">
        <v>1877.87888064</v>
      </c>
      <c r="H390" s="44">
        <v>226.97145394</v>
      </c>
      <c r="I390" s="44">
        <v>5.57189586</v>
      </c>
      <c r="J390" s="44">
        <f t="shared" si="12"/>
        <v>798230.1397062</v>
      </c>
      <c r="K390" s="44">
        <f t="shared" si="13"/>
        <v>79.82301397062</v>
      </c>
    </row>
    <row r="391" spans="1:11">
      <c r="A391" s="44" t="s">
        <v>218</v>
      </c>
      <c r="B391" s="44">
        <v>282.0661821</v>
      </c>
      <c r="C391" s="44">
        <v>63.03495825</v>
      </c>
      <c r="D391" s="44">
        <v>47916.02318568</v>
      </c>
      <c r="E391" s="44">
        <v>19450.2997572</v>
      </c>
      <c r="F391" s="44">
        <v>37132.91258</v>
      </c>
      <c r="G391" s="44">
        <v>3732.71232</v>
      </c>
      <c r="H391" s="44">
        <v>247.24434818</v>
      </c>
      <c r="I391" s="44">
        <v>5.37925242</v>
      </c>
      <c r="J391" s="44">
        <f t="shared" si="12"/>
        <v>1088296.7258383</v>
      </c>
      <c r="K391" s="44">
        <f t="shared" si="13"/>
        <v>108.82967258383</v>
      </c>
    </row>
    <row r="392" spans="1:11">
      <c r="A392" s="44" t="s">
        <v>219</v>
      </c>
      <c r="B392" s="44">
        <v>764.52100306</v>
      </c>
      <c r="C392" s="44">
        <v>4128.91711512</v>
      </c>
      <c r="D392" s="44">
        <v>653.3780787</v>
      </c>
      <c r="E392" s="44">
        <v>2122.19115426</v>
      </c>
      <c r="F392" s="44">
        <v>1299.2363022</v>
      </c>
      <c r="G392" s="44">
        <v>3665.1383838</v>
      </c>
      <c r="H392" s="44">
        <v>1379.58530325</v>
      </c>
      <c r="I392" s="44">
        <v>1423.170452</v>
      </c>
      <c r="J392" s="44">
        <f t="shared" si="12"/>
        <v>154361.3779239</v>
      </c>
      <c r="K392" s="44">
        <f t="shared" si="13"/>
        <v>15.43613779239</v>
      </c>
    </row>
    <row r="393" spans="1:11">
      <c r="A393" s="44" t="s">
        <v>219</v>
      </c>
      <c r="B393" s="44">
        <v>799.62839508</v>
      </c>
      <c r="C393" s="44">
        <v>3805.35970416</v>
      </c>
      <c r="D393" s="44">
        <v>2308.56030852</v>
      </c>
      <c r="E393" s="44">
        <v>6919.650199296</v>
      </c>
      <c r="F393" s="44">
        <v>1408.089970566</v>
      </c>
      <c r="G393" s="44">
        <v>3298.332181514</v>
      </c>
      <c r="H393" s="44">
        <v>1491.365852988</v>
      </c>
      <c r="I393" s="44">
        <v>1325.188182208</v>
      </c>
      <c r="J393" s="44">
        <f t="shared" si="12"/>
        <v>213561.74794332</v>
      </c>
      <c r="K393" s="44">
        <f t="shared" si="13"/>
        <v>21.356174794332</v>
      </c>
    </row>
    <row r="394" spans="1:11">
      <c r="A394" s="44" t="s">
        <v>219</v>
      </c>
      <c r="B394" s="44">
        <v>844.042848</v>
      </c>
      <c r="C394" s="44">
        <v>3664.864896</v>
      </c>
      <c r="D394" s="44">
        <v>2058.84028224</v>
      </c>
      <c r="E394" s="44">
        <v>5713.846599552</v>
      </c>
      <c r="F394" s="44">
        <v>1657.28968972</v>
      </c>
      <c r="G394" s="44">
        <v>3491.00920388</v>
      </c>
      <c r="H394" s="44">
        <v>1666.305729</v>
      </c>
      <c r="I394" s="44">
        <v>1384.686864</v>
      </c>
      <c r="J394" s="44">
        <f t="shared" si="12"/>
        <v>204808.86112392</v>
      </c>
      <c r="K394" s="44">
        <f t="shared" si="13"/>
        <v>20.480886112392</v>
      </c>
    </row>
    <row r="395" spans="1:11">
      <c r="A395" s="44" t="s">
        <v>219</v>
      </c>
      <c r="B395" s="44">
        <v>905.88062208</v>
      </c>
      <c r="C395" s="44">
        <v>3642.55199616</v>
      </c>
      <c r="D395" s="44">
        <v>2097.7268451</v>
      </c>
      <c r="E395" s="44">
        <v>5322.67999098</v>
      </c>
      <c r="F395" s="44">
        <v>1949.60114083</v>
      </c>
      <c r="G395" s="44">
        <v>3384.77981457</v>
      </c>
      <c r="H395" s="44">
        <v>1830.20891064</v>
      </c>
      <c r="I395" s="44">
        <v>1439.92292224</v>
      </c>
      <c r="J395" s="44">
        <f t="shared" si="12"/>
        <v>205733.522426</v>
      </c>
      <c r="K395" s="44">
        <f t="shared" si="13"/>
        <v>20.5733522426</v>
      </c>
    </row>
    <row r="396" spans="1:11">
      <c r="A396" s="44" t="s">
        <v>219</v>
      </c>
      <c r="B396" s="44">
        <v>960.03898992</v>
      </c>
      <c r="C396" s="44">
        <v>3491.69030784</v>
      </c>
      <c r="D396" s="44">
        <v>2110.9662756</v>
      </c>
      <c r="E396" s="44">
        <v>5090.05810488</v>
      </c>
      <c r="F396" s="44">
        <v>2129.89831785</v>
      </c>
      <c r="G396" s="44">
        <v>3152.52316515</v>
      </c>
      <c r="H396" s="44">
        <v>1872.57070088</v>
      </c>
      <c r="I396" s="44">
        <v>1341.48679808</v>
      </c>
      <c r="J396" s="44">
        <f t="shared" si="12"/>
        <v>201492.326602</v>
      </c>
      <c r="K396" s="44">
        <f t="shared" si="13"/>
        <v>20.1492326602</v>
      </c>
    </row>
    <row r="397" spans="1:11">
      <c r="A397" s="44" t="s">
        <v>219</v>
      </c>
      <c r="B397" s="44">
        <v>963.30425752</v>
      </c>
      <c r="C397" s="44">
        <v>3361.98278304</v>
      </c>
      <c r="D397" s="44">
        <v>2324.7140382</v>
      </c>
      <c r="E397" s="44">
        <v>5521.64782236</v>
      </c>
      <c r="F397" s="44">
        <v>2291.9963794</v>
      </c>
      <c r="G397" s="44">
        <v>2870.0006426</v>
      </c>
      <c r="H397" s="44">
        <v>1873.92790585</v>
      </c>
      <c r="I397" s="44">
        <v>1282.4261736</v>
      </c>
      <c r="J397" s="44">
        <f t="shared" si="12"/>
        <v>204900.0000257</v>
      </c>
      <c r="K397" s="44">
        <f t="shared" si="13"/>
        <v>20.49000000257</v>
      </c>
    </row>
    <row r="398" spans="1:11">
      <c r="A398" s="44" t="s">
        <v>219</v>
      </c>
      <c r="B398" s="44">
        <v>959.9729508</v>
      </c>
      <c r="C398" s="44">
        <v>3150.9351216</v>
      </c>
      <c r="D398" s="44">
        <v>2305.4315793</v>
      </c>
      <c r="E398" s="44">
        <v>5421.43581414</v>
      </c>
      <c r="F398" s="44">
        <v>2341.53408195</v>
      </c>
      <c r="G398" s="44">
        <v>2588.62915905</v>
      </c>
      <c r="H398" s="44">
        <v>1934.57203368</v>
      </c>
      <c r="I398" s="44">
        <v>1254.20572288</v>
      </c>
      <c r="J398" s="44">
        <f t="shared" si="12"/>
        <v>199567.164634</v>
      </c>
      <c r="K398" s="44">
        <f t="shared" si="13"/>
        <v>19.9567164634</v>
      </c>
    </row>
    <row r="399" spans="1:11">
      <c r="A399" s="44" t="s">
        <v>219</v>
      </c>
      <c r="B399" s="44">
        <v>974.14803826</v>
      </c>
      <c r="C399" s="44">
        <v>2996.50854552</v>
      </c>
      <c r="D399" s="44">
        <v>2344.759998</v>
      </c>
      <c r="E399" s="44">
        <v>5459.3701704</v>
      </c>
      <c r="F399" s="44">
        <v>2547.10718909</v>
      </c>
      <c r="G399" s="44">
        <v>2399.32928511</v>
      </c>
      <c r="H399" s="44">
        <v>1955.22666768</v>
      </c>
      <c r="I399" s="44">
        <v>1147.81970688</v>
      </c>
      <c r="J399" s="44">
        <f t="shared" si="12"/>
        <v>198242.6960094</v>
      </c>
      <c r="K399" s="44">
        <f t="shared" si="13"/>
        <v>19.82426960094</v>
      </c>
    </row>
    <row r="400" spans="1:11">
      <c r="A400" s="44" t="s">
        <v>219</v>
      </c>
      <c r="B400" s="44">
        <v>1050.11006016</v>
      </c>
      <c r="C400" s="44">
        <v>2980.17522432</v>
      </c>
      <c r="D400" s="44">
        <v>2599.72868685</v>
      </c>
      <c r="E400" s="44">
        <v>6596.43742263</v>
      </c>
      <c r="F400" s="44">
        <v>1845.23205548</v>
      </c>
      <c r="G400" s="44">
        <v>1363.15246692</v>
      </c>
      <c r="H400" s="44">
        <v>2221.217339</v>
      </c>
      <c r="I400" s="44">
        <v>1162.009904</v>
      </c>
      <c r="J400" s="44">
        <f t="shared" si="12"/>
        <v>198180.6315936</v>
      </c>
      <c r="K400" s="44">
        <f t="shared" si="13"/>
        <v>19.81806315936</v>
      </c>
    </row>
    <row r="401" spans="1:11">
      <c r="A401" s="44" t="s">
        <v>219</v>
      </c>
      <c r="B401" s="44">
        <v>1079.5535494</v>
      </c>
      <c r="C401" s="44">
        <v>2805.2126088</v>
      </c>
      <c r="D401" s="44">
        <v>2551.067688</v>
      </c>
      <c r="E401" s="44">
        <v>6574.3078224</v>
      </c>
      <c r="F401" s="44">
        <v>1909.13513454</v>
      </c>
      <c r="G401" s="44">
        <v>1239.59994066</v>
      </c>
      <c r="H401" s="44">
        <v>2266.3742145</v>
      </c>
      <c r="I401" s="44">
        <v>1045.637032</v>
      </c>
      <c r="J401" s="44">
        <f t="shared" si="12"/>
        <v>194708.879903</v>
      </c>
      <c r="K401" s="44">
        <f t="shared" si="13"/>
        <v>19.4708879903</v>
      </c>
    </row>
    <row r="402" spans="1:11">
      <c r="A402" s="44" t="s">
        <v>219</v>
      </c>
      <c r="B402" s="44">
        <v>1105.1620526</v>
      </c>
      <c r="C402" s="44">
        <v>2456.5932552</v>
      </c>
      <c r="D402" s="44">
        <v>2706.2370624</v>
      </c>
      <c r="E402" s="44">
        <v>6492.64378752</v>
      </c>
      <c r="F402" s="44">
        <v>1954.3153024</v>
      </c>
      <c r="G402" s="44">
        <v>1135.3848696</v>
      </c>
      <c r="H402" s="44">
        <v>2481.35964692</v>
      </c>
      <c r="I402" s="44">
        <v>1022.43428672</v>
      </c>
      <c r="J402" s="44">
        <f t="shared" si="12"/>
        <v>193541.3026336</v>
      </c>
      <c r="K402" s="44">
        <f t="shared" si="13"/>
        <v>19.35413026336</v>
      </c>
    </row>
    <row r="403" spans="1:11">
      <c r="A403" s="44" t="s">
        <v>219</v>
      </c>
      <c r="B403" s="44">
        <v>1271.60893748</v>
      </c>
      <c r="C403" s="44">
        <v>2394.74931696</v>
      </c>
      <c r="D403" s="44">
        <v>2945.16411</v>
      </c>
      <c r="E403" s="44">
        <v>6342.494928</v>
      </c>
      <c r="F403" s="44">
        <v>2067.00939648</v>
      </c>
      <c r="G403" s="44">
        <v>1042.01258592</v>
      </c>
      <c r="H403" s="44">
        <v>2520.57788708</v>
      </c>
      <c r="I403" s="44">
        <v>941.918257279999</v>
      </c>
      <c r="J403" s="44">
        <f t="shared" si="12"/>
        <v>195255.354192</v>
      </c>
      <c r="K403" s="44">
        <f t="shared" si="13"/>
        <v>19.5255354192</v>
      </c>
    </row>
    <row r="404" spans="1:11">
      <c r="A404" s="44" t="s">
        <v>219</v>
      </c>
      <c r="B404" s="44">
        <v>1438.4106516</v>
      </c>
      <c r="C404" s="44">
        <v>2209.8362832</v>
      </c>
      <c r="D404" s="44">
        <v>3284.19912135</v>
      </c>
      <c r="E404" s="44">
        <v>6064.92987573</v>
      </c>
      <c r="F404" s="44">
        <v>2083.05760608</v>
      </c>
      <c r="G404" s="44">
        <v>887.31294432</v>
      </c>
      <c r="H404" s="44">
        <v>2567.9237078</v>
      </c>
      <c r="I404" s="44">
        <v>833.773564799999</v>
      </c>
      <c r="J404" s="44">
        <f t="shared" si="12"/>
        <v>193694.4375488</v>
      </c>
      <c r="K404" s="44">
        <f t="shared" si="13"/>
        <v>19.36944375488</v>
      </c>
    </row>
    <row r="405" spans="1:11">
      <c r="A405" s="44" t="s">
        <v>219</v>
      </c>
      <c r="B405" s="44">
        <v>1541.3805771</v>
      </c>
      <c r="C405" s="44">
        <v>2071.2838692</v>
      </c>
      <c r="D405" s="44">
        <v>3462.557805</v>
      </c>
      <c r="E405" s="44">
        <v>5874.015189</v>
      </c>
      <c r="F405" s="44">
        <v>2314.27441481</v>
      </c>
      <c r="G405" s="44">
        <v>844.183512989999</v>
      </c>
      <c r="H405" s="44">
        <v>2597.42531048</v>
      </c>
      <c r="I405" s="44">
        <v>788.03607168</v>
      </c>
      <c r="J405" s="44">
        <f t="shared" si="12"/>
        <v>194931.5675026</v>
      </c>
      <c r="K405" s="44">
        <f t="shared" si="13"/>
        <v>19.49315675026</v>
      </c>
    </row>
    <row r="406" spans="1:11">
      <c r="A406" s="44" t="s">
        <v>219</v>
      </c>
      <c r="B406" s="44">
        <v>1588.67637972</v>
      </c>
      <c r="C406" s="44">
        <v>1865.36709744</v>
      </c>
      <c r="D406" s="44">
        <v>3758.7636648</v>
      </c>
      <c r="E406" s="44">
        <v>5745.54730704</v>
      </c>
      <c r="F406" s="44">
        <v>2363.0988636</v>
      </c>
      <c r="G406" s="44">
        <v>770.7357144</v>
      </c>
      <c r="H406" s="44">
        <v>2685.30088288</v>
      </c>
      <c r="I406" s="44">
        <v>722.03755008</v>
      </c>
      <c r="J406" s="44">
        <f t="shared" si="12"/>
        <v>194995.2745996</v>
      </c>
      <c r="K406" s="44">
        <f t="shared" si="13"/>
        <v>19.49952745996</v>
      </c>
    </row>
    <row r="407" spans="1:11">
      <c r="A407" s="44" t="s">
        <v>220</v>
      </c>
      <c r="B407" s="44">
        <v>1357.68144292</v>
      </c>
      <c r="C407" s="44">
        <v>2944.1092699</v>
      </c>
      <c r="D407" s="44">
        <v>12598.99968572</v>
      </c>
      <c r="E407" s="44">
        <v>13570.52349702</v>
      </c>
      <c r="F407" s="44">
        <v>1308.7486272</v>
      </c>
      <c r="G407" s="44">
        <v>1616.4467592</v>
      </c>
      <c r="H407" s="44">
        <v>2873.158959615</v>
      </c>
      <c r="I407" s="44">
        <v>895.63159205</v>
      </c>
      <c r="J407" s="44">
        <f t="shared" si="12"/>
        <v>371652.99833625</v>
      </c>
      <c r="K407" s="44">
        <f t="shared" si="13"/>
        <v>37.165299833625</v>
      </c>
    </row>
    <row r="408" spans="1:11">
      <c r="A408" s="44" t="s">
        <v>220</v>
      </c>
      <c r="B408" s="44">
        <v>1473.1874256</v>
      </c>
      <c r="C408" s="44">
        <v>2814.976732</v>
      </c>
      <c r="D408" s="44">
        <v>21903.891807856</v>
      </c>
      <c r="E408" s="44">
        <v>21772.324452096</v>
      </c>
      <c r="F408" s="44">
        <v>3286.431047664</v>
      </c>
      <c r="G408" s="44">
        <v>3370.477617754</v>
      </c>
      <c r="H408" s="44">
        <v>3078.087434667</v>
      </c>
      <c r="I408" s="44">
        <v>826.48638189</v>
      </c>
      <c r="J408" s="44">
        <f t="shared" si="12"/>
        <v>585258.62899527</v>
      </c>
      <c r="K408" s="44">
        <f t="shared" si="13"/>
        <v>58.525862899527</v>
      </c>
    </row>
    <row r="409" spans="1:11">
      <c r="A409" s="44" t="s">
        <v>220</v>
      </c>
      <c r="B409" s="44">
        <v>1543.84748232</v>
      </c>
      <c r="C409" s="44">
        <v>2691.5792254</v>
      </c>
      <c r="D409" s="44">
        <v>23233.733464524</v>
      </c>
      <c r="E409" s="44">
        <v>21382.846504734</v>
      </c>
      <c r="F409" s="44">
        <v>3367.048846896</v>
      </c>
      <c r="G409" s="44">
        <v>3105.309684906</v>
      </c>
      <c r="H409" s="44">
        <v>3244.676529864</v>
      </c>
      <c r="I409" s="44">
        <v>814.75996888</v>
      </c>
      <c r="J409" s="44">
        <f t="shared" si="12"/>
        <v>593838.01707524</v>
      </c>
      <c r="K409" s="44">
        <f t="shared" si="13"/>
        <v>59.383801707524</v>
      </c>
    </row>
    <row r="410" spans="1:11">
      <c r="A410" s="44" t="s">
        <v>220</v>
      </c>
      <c r="B410" s="44">
        <v>1707.65793792</v>
      </c>
      <c r="C410" s="44">
        <v>2757.0520824</v>
      </c>
      <c r="D410" s="44">
        <v>24352.75369658</v>
      </c>
      <c r="E410" s="44">
        <v>20491.32740853</v>
      </c>
      <c r="F410" s="44">
        <v>3786.12745848</v>
      </c>
      <c r="G410" s="44">
        <v>2877.94717353</v>
      </c>
      <c r="H410" s="44">
        <v>3406.779143145</v>
      </c>
      <c r="I410" s="44">
        <v>809.92340715</v>
      </c>
      <c r="J410" s="44">
        <f t="shared" si="12"/>
        <v>601895.68307735</v>
      </c>
      <c r="K410" s="44">
        <f t="shared" si="13"/>
        <v>60.189568307735</v>
      </c>
    </row>
    <row r="411" spans="1:11">
      <c r="A411" s="44" t="s">
        <v>220</v>
      </c>
      <c r="B411" s="44">
        <v>1870.28944608</v>
      </c>
      <c r="C411" s="44">
        <v>2731.2720976</v>
      </c>
      <c r="D411" s="44">
        <v>25674.59172642</v>
      </c>
      <c r="E411" s="44">
        <v>20529.84104697</v>
      </c>
      <c r="F411" s="44">
        <v>4214.85425424</v>
      </c>
      <c r="G411" s="44">
        <v>2731.39753614</v>
      </c>
      <c r="H411" s="44">
        <v>3410.845027275</v>
      </c>
      <c r="I411" s="44">
        <v>738.36577425</v>
      </c>
      <c r="J411" s="44">
        <f t="shared" si="12"/>
        <v>619014.56908975</v>
      </c>
      <c r="K411" s="44">
        <f t="shared" si="13"/>
        <v>61.901456908975</v>
      </c>
    </row>
    <row r="412" spans="1:11">
      <c r="A412" s="44" t="s">
        <v>220</v>
      </c>
      <c r="B412" s="44">
        <v>1949.80139552</v>
      </c>
      <c r="C412" s="44">
        <v>2732.3207544</v>
      </c>
      <c r="D412" s="44">
        <v>27357.52851312</v>
      </c>
      <c r="E412" s="44">
        <v>21548.47902792</v>
      </c>
      <c r="F412" s="44">
        <v>4761.44516544</v>
      </c>
      <c r="G412" s="44">
        <v>2610.41640184</v>
      </c>
      <c r="H412" s="44">
        <v>3683.603825965</v>
      </c>
      <c r="I412" s="44">
        <v>761.75234655</v>
      </c>
      <c r="J412" s="44">
        <f t="shared" si="12"/>
        <v>654053.47430755</v>
      </c>
      <c r="K412" s="44">
        <f t="shared" si="13"/>
        <v>65.405347430755</v>
      </c>
    </row>
    <row r="413" spans="1:11">
      <c r="A413" s="44" t="s">
        <v>220</v>
      </c>
      <c r="B413" s="44">
        <v>1955.87832</v>
      </c>
      <c r="C413" s="44">
        <v>2577.6954</v>
      </c>
      <c r="D413" s="44">
        <v>27315.19489372</v>
      </c>
      <c r="E413" s="44">
        <v>21301.34282502</v>
      </c>
      <c r="F413" s="44">
        <v>5054.309064</v>
      </c>
      <c r="G413" s="44">
        <v>2446.437279</v>
      </c>
      <c r="H413" s="44">
        <v>3710.0818707225</v>
      </c>
      <c r="I413" s="44">
        <v>726.823159075</v>
      </c>
      <c r="J413" s="44">
        <f t="shared" si="12"/>
        <v>650877.628115375</v>
      </c>
      <c r="K413" s="44">
        <f t="shared" si="13"/>
        <v>65.0877628115375</v>
      </c>
    </row>
    <row r="414" spans="1:11">
      <c r="A414" s="44" t="s">
        <v>220</v>
      </c>
      <c r="B414" s="44">
        <v>1961.22197832</v>
      </c>
      <c r="C414" s="44">
        <v>2422.2926454</v>
      </c>
      <c r="D414" s="44">
        <v>27269.3997408</v>
      </c>
      <c r="E414" s="44">
        <v>21055.2460128</v>
      </c>
      <c r="F414" s="44">
        <v>5418.15653016</v>
      </c>
      <c r="G414" s="44">
        <v>2234.58622101</v>
      </c>
      <c r="H414" s="44">
        <v>3765.585304845</v>
      </c>
      <c r="I414" s="44">
        <v>667.99074615</v>
      </c>
      <c r="J414" s="44">
        <f t="shared" si="12"/>
        <v>647944.79179485</v>
      </c>
      <c r="K414" s="44">
        <f t="shared" si="13"/>
        <v>64.794479179485</v>
      </c>
    </row>
    <row r="415" spans="1:11">
      <c r="A415" s="44" t="s">
        <v>220</v>
      </c>
      <c r="B415" s="44">
        <v>1946.54084548</v>
      </c>
      <c r="C415" s="44">
        <v>2218.0932531</v>
      </c>
      <c r="D415" s="44">
        <v>24242.03140142</v>
      </c>
      <c r="E415" s="44">
        <v>20398.16148447</v>
      </c>
      <c r="F415" s="44">
        <v>6060.07819824</v>
      </c>
      <c r="G415" s="44">
        <v>1960.08365514</v>
      </c>
      <c r="H415" s="44">
        <v>4146.12142875</v>
      </c>
      <c r="I415" s="44">
        <v>655.4237625</v>
      </c>
      <c r="J415" s="44">
        <f t="shared" si="12"/>
        <v>616265.340291</v>
      </c>
      <c r="K415" s="44">
        <f t="shared" si="13"/>
        <v>61.6265340291</v>
      </c>
    </row>
    <row r="416" spans="1:11">
      <c r="A416" s="44" t="s">
        <v>220</v>
      </c>
      <c r="B416" s="44">
        <v>2015.30148688</v>
      </c>
      <c r="C416" s="44">
        <v>2102.6690236</v>
      </c>
      <c r="D416" s="44">
        <v>24962.802202</v>
      </c>
      <c r="E416" s="44">
        <v>21333.493707</v>
      </c>
      <c r="F416" s="44">
        <v>6403.72935696</v>
      </c>
      <c r="G416" s="44">
        <v>1820.45849206</v>
      </c>
      <c r="H416" s="44">
        <v>4329.702389565</v>
      </c>
      <c r="I416" s="44">
        <v>603.62715855</v>
      </c>
      <c r="J416" s="44">
        <f t="shared" si="12"/>
        <v>635717.83816615</v>
      </c>
      <c r="K416" s="44">
        <f t="shared" si="13"/>
        <v>63.571783816615</v>
      </c>
    </row>
    <row r="417" spans="1:11">
      <c r="A417" s="44" t="s">
        <v>220</v>
      </c>
      <c r="B417" s="44">
        <v>1916.4219756</v>
      </c>
      <c r="C417" s="44">
        <v>1710.439557</v>
      </c>
      <c r="D417" s="44">
        <v>27370.76653996</v>
      </c>
      <c r="E417" s="44">
        <v>21776.26009086</v>
      </c>
      <c r="F417" s="44">
        <v>6853.4896128</v>
      </c>
      <c r="G417" s="44">
        <v>1743.2640108</v>
      </c>
      <c r="H417" s="44">
        <v>4745.562976</v>
      </c>
      <c r="I417" s="44">
        <v>590.87392</v>
      </c>
      <c r="J417" s="44">
        <f t="shared" si="12"/>
        <v>667070.7868302</v>
      </c>
      <c r="K417" s="44">
        <f t="shared" si="13"/>
        <v>66.70707868302</v>
      </c>
    </row>
    <row r="418" spans="1:11">
      <c r="A418" s="44" t="s">
        <v>220</v>
      </c>
      <c r="B418" s="44">
        <v>2673.8016008</v>
      </c>
      <c r="C418" s="44">
        <v>2021.831526</v>
      </c>
      <c r="D418" s="44">
        <v>31174.57088112</v>
      </c>
      <c r="E418" s="44">
        <v>22263.41126592</v>
      </c>
      <c r="F418" s="44">
        <v>7336.80573696</v>
      </c>
      <c r="G418" s="44">
        <v>1619.34904456</v>
      </c>
      <c r="H418" s="44">
        <v>5741.48745576</v>
      </c>
      <c r="I418" s="44">
        <v>648.3341592</v>
      </c>
      <c r="J418" s="44">
        <f t="shared" si="12"/>
        <v>734795.9167032</v>
      </c>
      <c r="K418" s="44">
        <f t="shared" si="13"/>
        <v>73.47959167032</v>
      </c>
    </row>
    <row r="419" spans="1:11">
      <c r="A419" s="44" t="s">
        <v>220</v>
      </c>
      <c r="B419" s="44">
        <v>3197.7782408</v>
      </c>
      <c r="C419" s="44">
        <v>1972.581026</v>
      </c>
      <c r="D419" s="44">
        <v>36943.19310346</v>
      </c>
      <c r="E419" s="44">
        <v>22624.10090061</v>
      </c>
      <c r="F419" s="44">
        <v>7976.80893024</v>
      </c>
      <c r="G419" s="44">
        <v>1487.67361964</v>
      </c>
      <c r="H419" s="44">
        <v>6422.98277131</v>
      </c>
      <c r="I419" s="44">
        <v>630.1793277</v>
      </c>
      <c r="J419" s="44">
        <f t="shared" si="12"/>
        <v>812552.9791976</v>
      </c>
      <c r="K419" s="44">
        <f t="shared" si="13"/>
        <v>81.25529791976</v>
      </c>
    </row>
    <row r="420" spans="1:11">
      <c r="A420" s="44" t="s">
        <v>220</v>
      </c>
      <c r="B420" s="44">
        <v>3428.2413858</v>
      </c>
      <c r="C420" s="44">
        <v>1849.7389135</v>
      </c>
      <c r="D420" s="44">
        <v>40330.1399316</v>
      </c>
      <c r="E420" s="44">
        <v>22688.6344206</v>
      </c>
      <c r="F420" s="44">
        <v>9254.05968936</v>
      </c>
      <c r="G420" s="44">
        <v>1477.94149971</v>
      </c>
      <c r="H420" s="44">
        <v>6849.1719065</v>
      </c>
      <c r="I420" s="44">
        <v>627.917355</v>
      </c>
      <c r="J420" s="44">
        <f t="shared" si="12"/>
        <v>865058.4510207</v>
      </c>
      <c r="K420" s="44">
        <f t="shared" si="13"/>
        <v>86.50584510207</v>
      </c>
    </row>
    <row r="421" spans="1:11">
      <c r="A421" s="44" t="s">
        <v>220</v>
      </c>
      <c r="B421" s="44">
        <v>3568.2809184</v>
      </c>
      <c r="C421" s="44">
        <v>1682.275848</v>
      </c>
      <c r="D421" s="44">
        <v>45356.28660264</v>
      </c>
      <c r="E421" s="44">
        <v>22991.34993324</v>
      </c>
      <c r="F421" s="44">
        <v>9967.6974336</v>
      </c>
      <c r="G421" s="44">
        <v>1423.3816896</v>
      </c>
      <c r="H421" s="44">
        <v>7639.65539505</v>
      </c>
      <c r="I421" s="44">
        <v>620.7289335</v>
      </c>
      <c r="J421" s="44">
        <f t="shared" si="12"/>
        <v>932496.5675403</v>
      </c>
      <c r="K421" s="44">
        <f t="shared" si="13"/>
        <v>93.24965675403</v>
      </c>
    </row>
    <row r="422" spans="1:11">
      <c r="A422" s="44" t="s">
        <v>221</v>
      </c>
      <c r="B422" s="44">
        <v>134.74679058</v>
      </c>
      <c r="C422" s="44">
        <v>330.93087552</v>
      </c>
      <c r="D422" s="44">
        <v>13936.10087632</v>
      </c>
      <c r="E422" s="44">
        <v>22404.09279346</v>
      </c>
      <c r="F422" s="44">
        <v>1362.18106824</v>
      </c>
      <c r="G422" s="44">
        <v>2391.17639544</v>
      </c>
      <c r="H422" s="44">
        <v>78.1224656625</v>
      </c>
      <c r="I422" s="44">
        <v>54.28194736</v>
      </c>
      <c r="J422" s="44">
        <f t="shared" si="12"/>
        <v>406916.332125825</v>
      </c>
      <c r="K422" s="44">
        <f t="shared" si="13"/>
        <v>40.6916332125825</v>
      </c>
    </row>
    <row r="423" spans="1:11">
      <c r="A423" s="44" t="s">
        <v>221</v>
      </c>
      <c r="B423" s="44">
        <v>151.122970275</v>
      </c>
      <c r="C423" s="44">
        <v>327.0469496</v>
      </c>
      <c r="D423" s="44">
        <v>15456.80761632</v>
      </c>
      <c r="E423" s="44">
        <v>22931.30964096</v>
      </c>
      <c r="F423" s="44">
        <v>1639.159327368</v>
      </c>
      <c r="G423" s="44">
        <v>2389.239582408</v>
      </c>
      <c r="H423" s="44">
        <v>83.788745265</v>
      </c>
      <c r="I423" s="44">
        <v>50.147601344</v>
      </c>
      <c r="J423" s="44">
        <f t="shared" si="12"/>
        <v>430286.2243354</v>
      </c>
      <c r="K423" s="44">
        <f t="shared" si="13"/>
        <v>43.02862243354</v>
      </c>
    </row>
    <row r="424" spans="1:11">
      <c r="A424" s="44" t="s">
        <v>221</v>
      </c>
      <c r="B424" s="44">
        <v>163.22639616</v>
      </c>
      <c r="C424" s="44">
        <v>322.29679104</v>
      </c>
      <c r="D424" s="44">
        <v>16199.97822984</v>
      </c>
      <c r="E424" s="44">
        <v>22252.89361477</v>
      </c>
      <c r="F424" s="44">
        <v>1797.943469672</v>
      </c>
      <c r="G424" s="44">
        <v>2356.693709832</v>
      </c>
      <c r="H424" s="44">
        <v>90.299676555</v>
      </c>
      <c r="I424" s="44">
        <v>50.542206528</v>
      </c>
      <c r="J424" s="44">
        <f t="shared" si="12"/>
        <v>432338.74094397</v>
      </c>
      <c r="K424" s="44">
        <f t="shared" si="13"/>
        <v>43.233874094397</v>
      </c>
    </row>
    <row r="425" spans="1:11">
      <c r="A425" s="44" t="s">
        <v>221</v>
      </c>
      <c r="B425" s="44">
        <v>173.48379264</v>
      </c>
      <c r="C425" s="44">
        <v>317.22383616</v>
      </c>
      <c r="D425" s="44">
        <v>17093.10446432</v>
      </c>
      <c r="E425" s="44">
        <v>21466.85921996</v>
      </c>
      <c r="F425" s="44">
        <v>1936.20910176</v>
      </c>
      <c r="G425" s="44">
        <v>2091.75807456</v>
      </c>
      <c r="H425" s="44">
        <v>95.592838275</v>
      </c>
      <c r="I425" s="44">
        <v>50.65648544</v>
      </c>
      <c r="J425" s="44">
        <f t="shared" si="12"/>
        <v>432248.87813115</v>
      </c>
      <c r="K425" s="44">
        <f t="shared" si="13"/>
        <v>43.224887813115</v>
      </c>
    </row>
    <row r="426" spans="1:11">
      <c r="A426" s="44" t="s">
        <v>221</v>
      </c>
      <c r="B426" s="44">
        <v>190.80244032</v>
      </c>
      <c r="C426" s="44">
        <v>315.57521408</v>
      </c>
      <c r="D426" s="44">
        <v>18960.51594528</v>
      </c>
      <c r="E426" s="44">
        <v>22628.60266884</v>
      </c>
      <c r="F426" s="44">
        <v>2118.64792854</v>
      </c>
      <c r="G426" s="44">
        <v>1951.33912974</v>
      </c>
      <c r="H426" s="44">
        <v>104.884759125</v>
      </c>
      <c r="I426" s="44">
        <v>50.6094576</v>
      </c>
      <c r="J426" s="44">
        <f t="shared" si="12"/>
        <v>463209.77543525</v>
      </c>
      <c r="K426" s="44">
        <f t="shared" si="13"/>
        <v>46.320977543525</v>
      </c>
    </row>
    <row r="427" spans="1:11">
      <c r="A427" s="44" t="s">
        <v>221</v>
      </c>
      <c r="B427" s="44">
        <v>195.15533004</v>
      </c>
      <c r="C427" s="44">
        <v>309.73090176</v>
      </c>
      <c r="D427" s="44">
        <v>19327.25630496</v>
      </c>
      <c r="E427" s="44">
        <v>22721.42222588</v>
      </c>
      <c r="F427" s="44">
        <v>2101.88561784</v>
      </c>
      <c r="G427" s="44">
        <v>1637.76539304</v>
      </c>
      <c r="H427" s="44">
        <v>106.6229054625</v>
      </c>
      <c r="I427" s="44">
        <v>49.14746544</v>
      </c>
      <c r="J427" s="44">
        <f t="shared" si="12"/>
        <v>464489.861444225</v>
      </c>
      <c r="K427" s="44">
        <f t="shared" si="13"/>
        <v>46.4489861444225</v>
      </c>
    </row>
    <row r="428" spans="1:11">
      <c r="A428" s="44" t="s">
        <v>221</v>
      </c>
      <c r="B428" s="44">
        <v>198.47071136</v>
      </c>
      <c r="C428" s="44">
        <v>296.24361984</v>
      </c>
      <c r="D428" s="44">
        <v>19581.25941888</v>
      </c>
      <c r="E428" s="44">
        <v>22791.28672464</v>
      </c>
      <c r="F428" s="44">
        <v>2228.63031552</v>
      </c>
      <c r="G428" s="44">
        <v>1533.14042112</v>
      </c>
      <c r="H428" s="44">
        <v>112.012766775</v>
      </c>
      <c r="I428" s="44">
        <v>48.91279904</v>
      </c>
      <c r="J428" s="44">
        <f t="shared" si="12"/>
        <v>467899.56777175</v>
      </c>
      <c r="K428" s="44">
        <f t="shared" si="13"/>
        <v>46.789956777175</v>
      </c>
    </row>
    <row r="429" spans="1:11">
      <c r="A429" s="44" t="s">
        <v>221</v>
      </c>
      <c r="B429" s="44">
        <v>214.84321332</v>
      </c>
      <c r="C429" s="44">
        <v>300.52756608</v>
      </c>
      <c r="D429" s="44">
        <v>21021.3318112</v>
      </c>
      <c r="E429" s="44">
        <v>24225.3753336</v>
      </c>
      <c r="F429" s="44">
        <v>2432.04906666</v>
      </c>
      <c r="G429" s="44">
        <v>1425.57316146</v>
      </c>
      <c r="H429" s="44">
        <v>123.79409055</v>
      </c>
      <c r="I429" s="44">
        <v>48.94942528</v>
      </c>
      <c r="J429" s="44">
        <f t="shared" si="12"/>
        <v>497924.4366815</v>
      </c>
      <c r="K429" s="44">
        <f t="shared" si="13"/>
        <v>49.79244366815</v>
      </c>
    </row>
    <row r="430" spans="1:11">
      <c r="A430" s="44" t="s">
        <v>221</v>
      </c>
      <c r="B430" s="44">
        <v>150.15340319</v>
      </c>
      <c r="C430" s="44">
        <v>193.78237536</v>
      </c>
      <c r="D430" s="44">
        <v>22504.77098872</v>
      </c>
      <c r="E430" s="44">
        <v>28263.25385191</v>
      </c>
      <c r="F430" s="44">
        <v>2595.47258399</v>
      </c>
      <c r="G430" s="44">
        <v>1193.12084619</v>
      </c>
      <c r="H430" s="44">
        <v>134.9067421875</v>
      </c>
      <c r="I430" s="44">
        <v>47.5361</v>
      </c>
      <c r="J430" s="44">
        <f t="shared" si="12"/>
        <v>550829.968915475</v>
      </c>
      <c r="K430" s="44">
        <f t="shared" si="13"/>
        <v>55.0829968915475</v>
      </c>
    </row>
    <row r="431" spans="1:11">
      <c r="A431" s="44" t="s">
        <v>221</v>
      </c>
      <c r="B431" s="44">
        <v>148.64320906</v>
      </c>
      <c r="C431" s="44">
        <v>175.64620864</v>
      </c>
      <c r="D431" s="44">
        <v>20973.456192</v>
      </c>
      <c r="E431" s="44">
        <v>26752.489176</v>
      </c>
      <c r="F431" s="44">
        <v>2478.94748864</v>
      </c>
      <c r="G431" s="44">
        <v>1001.58254784</v>
      </c>
      <c r="H431" s="44">
        <v>133.6406144625</v>
      </c>
      <c r="I431" s="44">
        <v>41.52971184</v>
      </c>
      <c r="J431" s="44">
        <f t="shared" si="12"/>
        <v>517059.351484825</v>
      </c>
      <c r="K431" s="44">
        <f t="shared" si="13"/>
        <v>51.7059351484825</v>
      </c>
    </row>
    <row r="432" spans="1:11">
      <c r="A432" s="44" t="s">
        <v>221</v>
      </c>
      <c r="B432" s="44">
        <v>71.1970783</v>
      </c>
      <c r="C432" s="44">
        <v>71.9683552</v>
      </c>
      <c r="D432" s="44">
        <v>21361.5438312</v>
      </c>
      <c r="E432" s="44">
        <v>25366.1476761</v>
      </c>
      <c r="F432" s="44">
        <v>2203.2525376</v>
      </c>
      <c r="G432" s="44">
        <v>796.5027756</v>
      </c>
      <c r="H432" s="44">
        <v>66.85227945</v>
      </c>
      <c r="I432" s="44">
        <v>18.55380672</v>
      </c>
      <c r="J432" s="44">
        <f t="shared" si="12"/>
        <v>499560.1834017</v>
      </c>
      <c r="K432" s="44">
        <f t="shared" si="13"/>
        <v>49.95601834017</v>
      </c>
    </row>
    <row r="433" spans="1:11">
      <c r="A433" s="44" t="s">
        <v>221</v>
      </c>
      <c r="B433" s="44">
        <v>159.37793683</v>
      </c>
      <c r="C433" s="44">
        <v>136.49187552</v>
      </c>
      <c r="D433" s="44">
        <v>30807.76420608</v>
      </c>
      <c r="E433" s="44">
        <v>32838.01914624</v>
      </c>
      <c r="F433" s="44">
        <v>1962.16364736</v>
      </c>
      <c r="G433" s="44">
        <v>615.51732816</v>
      </c>
      <c r="H433" s="44">
        <v>80.0438358</v>
      </c>
      <c r="I433" s="44">
        <v>20.14707968</v>
      </c>
      <c r="J433" s="44">
        <f t="shared" si="12"/>
        <v>666195.2505567</v>
      </c>
      <c r="K433" s="44">
        <f t="shared" si="13"/>
        <v>66.61952505567</v>
      </c>
    </row>
    <row r="434" spans="1:11">
      <c r="A434" s="44" t="s">
        <v>221</v>
      </c>
      <c r="B434" s="44">
        <v>185.2959032</v>
      </c>
      <c r="C434" s="44">
        <v>129.4539008</v>
      </c>
      <c r="D434" s="44">
        <v>33913.36708648</v>
      </c>
      <c r="E434" s="44">
        <v>30997.97723869</v>
      </c>
      <c r="F434" s="44">
        <v>1748.25493404</v>
      </c>
      <c r="G434" s="44">
        <v>463.39873524</v>
      </c>
      <c r="H434" s="44">
        <v>69.71944215</v>
      </c>
      <c r="I434" s="44">
        <v>15.24723264</v>
      </c>
      <c r="J434" s="44">
        <f t="shared" si="12"/>
        <v>675227.1447324</v>
      </c>
      <c r="K434" s="44">
        <f t="shared" si="13"/>
        <v>67.52271447324</v>
      </c>
    </row>
    <row r="435" spans="1:11">
      <c r="A435" s="44" t="s">
        <v>221</v>
      </c>
      <c r="B435" s="44">
        <v>148.18871844</v>
      </c>
      <c r="C435" s="44">
        <v>90.55595136</v>
      </c>
      <c r="D435" s="44">
        <v>36077.29588704</v>
      </c>
      <c r="E435" s="44">
        <v>30292.71173012</v>
      </c>
      <c r="F435" s="44">
        <v>1758.20417652</v>
      </c>
      <c r="G435" s="44">
        <v>399.08542212</v>
      </c>
      <c r="H435" s="44">
        <v>68.202663375</v>
      </c>
      <c r="I435" s="44">
        <v>13.9371984</v>
      </c>
      <c r="J435" s="44">
        <f t="shared" si="12"/>
        <v>688481.81747375</v>
      </c>
      <c r="K435" s="44">
        <f t="shared" si="13"/>
        <v>68.848181747375</v>
      </c>
    </row>
    <row r="436" spans="1:11">
      <c r="A436" s="44" t="s">
        <v>221</v>
      </c>
      <c r="B436" s="44">
        <v>135.77229795</v>
      </c>
      <c r="C436" s="44">
        <v>72.4956848</v>
      </c>
      <c r="D436" s="44">
        <v>37766.38708224</v>
      </c>
      <c r="E436" s="44">
        <v>28573.13979072</v>
      </c>
      <c r="F436" s="44">
        <v>1753.3737472</v>
      </c>
      <c r="G436" s="44">
        <v>355.8546432</v>
      </c>
      <c r="H436" s="44">
        <v>76.80788505</v>
      </c>
      <c r="I436" s="44">
        <v>13.91053248</v>
      </c>
      <c r="J436" s="44">
        <f t="shared" si="12"/>
        <v>687477.4166364</v>
      </c>
      <c r="K436" s="44">
        <f t="shared" si="13"/>
        <v>68.74774166364</v>
      </c>
    </row>
    <row r="437" spans="1:11">
      <c r="A437" s="44" t="s">
        <v>222</v>
      </c>
      <c r="B437" s="44">
        <v>108.0781702</v>
      </c>
      <c r="C437" s="44">
        <v>385.62594581</v>
      </c>
      <c r="D437" s="44">
        <v>769.91109486</v>
      </c>
      <c r="E437" s="44">
        <v>2371.23165228</v>
      </c>
      <c r="F437" s="44">
        <v>938.34428352</v>
      </c>
      <c r="G437" s="44">
        <v>3252.5032128</v>
      </c>
      <c r="H437" s="44">
        <v>322.28412048</v>
      </c>
      <c r="I437" s="44">
        <v>230.21701988</v>
      </c>
      <c r="J437" s="44">
        <f t="shared" si="12"/>
        <v>83781.9549983</v>
      </c>
      <c r="K437" s="44">
        <f t="shared" si="13"/>
        <v>8.37819549983</v>
      </c>
    </row>
    <row r="438" spans="1:11">
      <c r="A438" s="44" t="s">
        <v>222</v>
      </c>
      <c r="B438" s="44">
        <v>94.535727</v>
      </c>
      <c r="C438" s="44">
        <v>297.22476685</v>
      </c>
      <c r="D438" s="44">
        <v>1253.200412976</v>
      </c>
      <c r="E438" s="44">
        <v>3561.860533248</v>
      </c>
      <c r="F438" s="44">
        <v>1059.57626418</v>
      </c>
      <c r="G438" s="44">
        <v>3049.6464902</v>
      </c>
      <c r="H438" s="44">
        <v>317.153407392</v>
      </c>
      <c r="I438" s="44">
        <v>195.142966152</v>
      </c>
      <c r="J438" s="44">
        <f t="shared" si="12"/>
        <v>98283.40567998</v>
      </c>
      <c r="K438" s="44">
        <f t="shared" si="13"/>
        <v>9.828340567998</v>
      </c>
    </row>
    <row r="439" spans="1:11">
      <c r="A439" s="44" t="s">
        <v>222</v>
      </c>
      <c r="B439" s="44">
        <v>92.95542828</v>
      </c>
      <c r="C439" s="44">
        <v>266.655011634</v>
      </c>
      <c r="D439" s="44">
        <v>1290.072400992</v>
      </c>
      <c r="E439" s="44">
        <v>3394.950676416</v>
      </c>
      <c r="F439" s="44">
        <v>1263.726903432</v>
      </c>
      <c r="G439" s="44">
        <v>3270.83840248</v>
      </c>
      <c r="H439" s="44">
        <v>356.43830292</v>
      </c>
      <c r="I439" s="44">
        <v>205.10271677</v>
      </c>
      <c r="J439" s="44">
        <f t="shared" si="12"/>
        <v>101407.39842924</v>
      </c>
      <c r="K439" s="44">
        <f t="shared" si="13"/>
        <v>10.140739842924</v>
      </c>
    </row>
    <row r="440" spans="1:11">
      <c r="A440" s="44" t="s">
        <v>222</v>
      </c>
      <c r="B440" s="44">
        <v>99.225984</v>
      </c>
      <c r="C440" s="44">
        <v>263.5977652</v>
      </c>
      <c r="D440" s="44">
        <v>1372.09597448</v>
      </c>
      <c r="E440" s="44">
        <v>3301.25730704</v>
      </c>
      <c r="F440" s="44">
        <v>1579.65862929</v>
      </c>
      <c r="G440" s="44">
        <v>3369.7772031</v>
      </c>
      <c r="H440" s="44">
        <v>319.7777148</v>
      </c>
      <c r="I440" s="44">
        <v>174.2115463</v>
      </c>
      <c r="J440" s="44">
        <f t="shared" si="12"/>
        <v>104796.0212421</v>
      </c>
      <c r="K440" s="44">
        <f t="shared" si="13"/>
        <v>10.47960212421</v>
      </c>
    </row>
    <row r="441" spans="1:11">
      <c r="A441" s="44" t="s">
        <v>222</v>
      </c>
      <c r="B441" s="44">
        <v>114.2258832</v>
      </c>
      <c r="C441" s="44">
        <v>274.46874096</v>
      </c>
      <c r="D441" s="44">
        <v>1426.57904571</v>
      </c>
      <c r="E441" s="44">
        <v>3261.75059558</v>
      </c>
      <c r="F441" s="44">
        <v>1804.07552787</v>
      </c>
      <c r="G441" s="44">
        <v>3281.0090093</v>
      </c>
      <c r="H441" s="44">
        <v>435.92212152</v>
      </c>
      <c r="I441" s="44">
        <v>216.24558462</v>
      </c>
      <c r="J441" s="44">
        <f t="shared" si="12"/>
        <v>108142.7650876</v>
      </c>
      <c r="K441" s="44">
        <f t="shared" si="13"/>
        <v>10.81427650876</v>
      </c>
    </row>
    <row r="442" spans="1:11">
      <c r="A442" s="44" t="s">
        <v>222</v>
      </c>
      <c r="B442" s="44">
        <v>117.1809496</v>
      </c>
      <c r="C442" s="44">
        <v>270.19078788</v>
      </c>
      <c r="D442" s="44">
        <v>1535.75692092</v>
      </c>
      <c r="E442" s="44">
        <v>3458.87694216</v>
      </c>
      <c r="F442" s="44">
        <v>2176.04840376</v>
      </c>
      <c r="G442" s="44">
        <v>3348.0343864</v>
      </c>
      <c r="H442" s="44">
        <v>441.87256848</v>
      </c>
      <c r="I442" s="44">
        <v>209.39518788</v>
      </c>
      <c r="J442" s="44">
        <f t="shared" si="12"/>
        <v>115573.5614708</v>
      </c>
      <c r="K442" s="44">
        <f t="shared" si="13"/>
        <v>11.55735614708</v>
      </c>
    </row>
    <row r="443" spans="1:11">
      <c r="A443" s="44" t="s">
        <v>222</v>
      </c>
      <c r="B443" s="44">
        <v>105.448057</v>
      </c>
      <c r="C443" s="44">
        <v>228.66545835</v>
      </c>
      <c r="D443" s="44">
        <v>1697.57155778</v>
      </c>
      <c r="E443" s="44">
        <v>3785.32905044</v>
      </c>
      <c r="F443" s="44">
        <v>2200.94356734</v>
      </c>
      <c r="G443" s="44">
        <v>2989.7271426</v>
      </c>
      <c r="H443" s="44">
        <v>405.90245124</v>
      </c>
      <c r="I443" s="44">
        <v>182.21985969</v>
      </c>
      <c r="J443" s="44">
        <f t="shared" si="12"/>
        <v>115958.0714444</v>
      </c>
      <c r="K443" s="44">
        <f t="shared" si="13"/>
        <v>11.59580714444</v>
      </c>
    </row>
    <row r="444" spans="1:11">
      <c r="A444" s="44" t="s">
        <v>222</v>
      </c>
      <c r="B444" s="44">
        <v>115.187358</v>
      </c>
      <c r="C444" s="44">
        <v>234.0867849</v>
      </c>
      <c r="D444" s="44">
        <v>1811.7547952</v>
      </c>
      <c r="E444" s="44">
        <v>3999.9727296</v>
      </c>
      <c r="F444" s="44">
        <v>2457.27107115</v>
      </c>
      <c r="G444" s="44">
        <v>2844.1270485</v>
      </c>
      <c r="H444" s="44">
        <v>475.1698068</v>
      </c>
      <c r="I444" s="44">
        <v>193.1592733</v>
      </c>
      <c r="J444" s="44">
        <f t="shared" si="12"/>
        <v>121307.2886745</v>
      </c>
      <c r="K444" s="44">
        <f t="shared" si="13"/>
        <v>12.13072886745</v>
      </c>
    </row>
    <row r="445" spans="1:11">
      <c r="A445" s="44" t="s">
        <v>222</v>
      </c>
      <c r="B445" s="44">
        <v>141.243102</v>
      </c>
      <c r="C445" s="44">
        <v>264.8230281</v>
      </c>
      <c r="D445" s="44">
        <v>1726.25711075</v>
      </c>
      <c r="E445" s="44">
        <v>4153.3675535</v>
      </c>
      <c r="F445" s="44">
        <v>3061.87341768</v>
      </c>
      <c r="G445" s="44">
        <v>2779.2906552</v>
      </c>
      <c r="H445" s="44">
        <v>528.551031</v>
      </c>
      <c r="I445" s="44">
        <v>191.46784975</v>
      </c>
      <c r="J445" s="44">
        <f t="shared" si="12"/>
        <v>128468.7374798</v>
      </c>
      <c r="K445" s="44">
        <f t="shared" si="13"/>
        <v>12.84687374798</v>
      </c>
    </row>
    <row r="446" spans="1:11">
      <c r="A446" s="44" t="s">
        <v>222</v>
      </c>
      <c r="B446" s="44">
        <v>134.7247044</v>
      </c>
      <c r="C446" s="44">
        <v>231.28653582</v>
      </c>
      <c r="D446" s="44">
        <v>1860.707407</v>
      </c>
      <c r="E446" s="44">
        <v>4546.943986</v>
      </c>
      <c r="F446" s="44">
        <v>3169.35770718</v>
      </c>
      <c r="G446" s="44">
        <v>2528.5376602</v>
      </c>
      <c r="H446" s="44">
        <v>540.20939868</v>
      </c>
      <c r="I446" s="44">
        <v>172.58443783</v>
      </c>
      <c r="J446" s="44">
        <f t="shared" si="12"/>
        <v>131843.5183711</v>
      </c>
      <c r="K446" s="44">
        <f t="shared" si="13"/>
        <v>13.18435183711</v>
      </c>
    </row>
    <row r="447" spans="1:11">
      <c r="A447" s="44" t="s">
        <v>222</v>
      </c>
      <c r="B447" s="44">
        <v>144.637636</v>
      </c>
      <c r="C447" s="44">
        <v>212.4076358</v>
      </c>
      <c r="D447" s="44">
        <v>2253.29380274</v>
      </c>
      <c r="E447" s="44">
        <v>5126.09943252</v>
      </c>
      <c r="F447" s="44">
        <v>3600.1444416</v>
      </c>
      <c r="G447" s="44">
        <v>2569.932324</v>
      </c>
      <c r="H447" s="44">
        <v>621.29921568</v>
      </c>
      <c r="I447" s="44">
        <v>177.27057608</v>
      </c>
      <c r="J447" s="44">
        <f t="shared" si="12"/>
        <v>147050.8506442</v>
      </c>
      <c r="K447" s="44">
        <f t="shared" si="13"/>
        <v>14.70508506442</v>
      </c>
    </row>
    <row r="448" spans="1:11">
      <c r="A448" s="44" t="s">
        <v>222</v>
      </c>
      <c r="B448" s="44">
        <v>191.06802</v>
      </c>
      <c r="C448" s="44">
        <v>237.725631</v>
      </c>
      <c r="D448" s="44">
        <v>3025.84732232</v>
      </c>
      <c r="E448" s="44">
        <v>6178.89911936</v>
      </c>
      <c r="F448" s="44">
        <v>4965.23353536</v>
      </c>
      <c r="G448" s="44">
        <v>3075.5549104</v>
      </c>
      <c r="H448" s="44">
        <v>582.34754976</v>
      </c>
      <c r="I448" s="44">
        <v>150.69037256</v>
      </c>
      <c r="J448" s="44">
        <f t="shared" si="12"/>
        <v>184073.6646076</v>
      </c>
      <c r="K448" s="44">
        <f t="shared" si="13"/>
        <v>18.40736646076</v>
      </c>
    </row>
    <row r="449" spans="1:11">
      <c r="A449" s="44" t="s">
        <v>222</v>
      </c>
      <c r="B449" s="44">
        <v>197.09118</v>
      </c>
      <c r="C449" s="44">
        <v>200.044179</v>
      </c>
      <c r="D449" s="44">
        <v>3834.09051424</v>
      </c>
      <c r="E449" s="44">
        <v>6713.85765952</v>
      </c>
      <c r="F449" s="44">
        <v>6397.77384792</v>
      </c>
      <c r="G449" s="44">
        <v>3348.5571288</v>
      </c>
      <c r="H449" s="44">
        <v>621.4225872</v>
      </c>
      <c r="I449" s="44">
        <v>139.7150532</v>
      </c>
      <c r="J449" s="44">
        <f t="shared" si="12"/>
        <v>214525.5214988</v>
      </c>
      <c r="K449" s="44">
        <f t="shared" si="13"/>
        <v>21.45255214988</v>
      </c>
    </row>
    <row r="450" spans="1:11">
      <c r="A450" s="44" t="s">
        <v>222</v>
      </c>
      <c r="B450" s="44">
        <v>179.8370574</v>
      </c>
      <c r="C450" s="44">
        <v>159.65791297</v>
      </c>
      <c r="D450" s="44">
        <v>4373.82270192</v>
      </c>
      <c r="E450" s="44">
        <v>7035.78682016</v>
      </c>
      <c r="F450" s="44">
        <v>7962.11435691</v>
      </c>
      <c r="G450" s="44">
        <v>3568.6480149</v>
      </c>
      <c r="H450" s="44">
        <v>771.82915656</v>
      </c>
      <c r="I450" s="44">
        <v>162.14903586</v>
      </c>
      <c r="J450" s="44">
        <f t="shared" ref="J450:J466" si="14">(B450+C450+D450+E450+F450+G450+H450+I450)*10</f>
        <v>242138.4505668</v>
      </c>
      <c r="K450" s="44">
        <f t="shared" ref="K450:K466" si="15">J450/10000</f>
        <v>24.21384505668</v>
      </c>
    </row>
    <row r="451" spans="1:11">
      <c r="A451" s="44" t="s">
        <v>222</v>
      </c>
      <c r="B451" s="44">
        <v>200.5310736</v>
      </c>
      <c r="C451" s="44">
        <v>155.55790008</v>
      </c>
      <c r="D451" s="44">
        <v>4873.95239604</v>
      </c>
      <c r="E451" s="44">
        <v>7064.49517592</v>
      </c>
      <c r="F451" s="44">
        <v>9000.361104</v>
      </c>
      <c r="G451" s="44">
        <v>3606.92256</v>
      </c>
      <c r="H451" s="44">
        <v>728.63798016</v>
      </c>
      <c r="I451" s="44">
        <v>135.66530496</v>
      </c>
      <c r="J451" s="44">
        <f t="shared" si="14"/>
        <v>257661.2349476</v>
      </c>
      <c r="K451" s="44">
        <f t="shared" si="15"/>
        <v>25.76612349476</v>
      </c>
    </row>
    <row r="452" spans="1:11">
      <c r="A452" s="44" t="s">
        <v>223</v>
      </c>
      <c r="B452" s="44">
        <v>145.33453352</v>
      </c>
      <c r="C452" s="44">
        <v>1274.8869804</v>
      </c>
      <c r="D452" s="44">
        <v>1742.96865944</v>
      </c>
      <c r="E452" s="44">
        <v>5337.48877804</v>
      </c>
      <c r="F452" s="44">
        <v>4670.45761152</v>
      </c>
      <c r="G452" s="44">
        <v>16335.76835808</v>
      </c>
      <c r="H452" s="44">
        <v>425.5082986875</v>
      </c>
      <c r="I452" s="44">
        <v>743.085698525</v>
      </c>
      <c r="J452" s="44">
        <f t="shared" si="14"/>
        <v>306754.989182125</v>
      </c>
      <c r="K452" s="44">
        <f t="shared" si="15"/>
        <v>30.6754989182125</v>
      </c>
    </row>
    <row r="453" spans="1:11">
      <c r="A453" s="44" t="s">
        <v>223</v>
      </c>
      <c r="B453" s="44">
        <v>150.77160468</v>
      </c>
      <c r="C453" s="44">
        <v>1165.4219286</v>
      </c>
      <c r="D453" s="44">
        <v>1525.4747504</v>
      </c>
      <c r="E453" s="44">
        <v>4310.9739264</v>
      </c>
      <c r="F453" s="44">
        <v>4636.683438336</v>
      </c>
      <c r="G453" s="44">
        <v>13466.332538944</v>
      </c>
      <c r="H453" s="44">
        <v>440.62628373</v>
      </c>
      <c r="I453" s="44">
        <v>662.805751068</v>
      </c>
      <c r="J453" s="44">
        <f t="shared" si="14"/>
        <v>263590.90222158</v>
      </c>
      <c r="K453" s="44">
        <f t="shared" si="15"/>
        <v>26.359090222158</v>
      </c>
    </row>
    <row r="454" spans="1:11">
      <c r="A454" s="44" t="s">
        <v>223</v>
      </c>
      <c r="B454" s="44">
        <v>147.15010968</v>
      </c>
      <c r="C454" s="44">
        <v>1037.7916836</v>
      </c>
      <c r="D454" s="44">
        <v>1775.908199904</v>
      </c>
      <c r="E454" s="44">
        <v>4646.799015664</v>
      </c>
      <c r="F454" s="44">
        <v>5071.329556608</v>
      </c>
      <c r="G454" s="44">
        <v>13245.010307232</v>
      </c>
      <c r="H454" s="44">
        <v>467.56076838</v>
      </c>
      <c r="I454" s="44">
        <v>657.744852008</v>
      </c>
      <c r="J454" s="44">
        <f t="shared" si="14"/>
        <v>270492.94493076</v>
      </c>
      <c r="K454" s="44">
        <f t="shared" si="15"/>
        <v>27.049294493076</v>
      </c>
    </row>
    <row r="455" spans="1:11">
      <c r="A455" s="44" t="s">
        <v>223</v>
      </c>
      <c r="B455" s="44">
        <v>259.00322304</v>
      </c>
      <c r="C455" s="44">
        <v>1691.5937808</v>
      </c>
      <c r="D455" s="44">
        <v>2323.4284218</v>
      </c>
      <c r="E455" s="44">
        <v>5558.2512513</v>
      </c>
      <c r="F455" s="44">
        <v>6923.7361842</v>
      </c>
      <c r="G455" s="44">
        <v>14904.00766305</v>
      </c>
      <c r="H455" s="44">
        <v>566.37329685</v>
      </c>
      <c r="I455" s="44">
        <v>754.33430446</v>
      </c>
      <c r="J455" s="44">
        <f t="shared" si="14"/>
        <v>329807.281255</v>
      </c>
      <c r="K455" s="44">
        <f t="shared" si="15"/>
        <v>32.9807281255</v>
      </c>
    </row>
    <row r="456" spans="1:11">
      <c r="A456" s="44" t="s">
        <v>223</v>
      </c>
      <c r="B456" s="44">
        <v>284.83401264</v>
      </c>
      <c r="C456" s="44">
        <v>1682.6539728</v>
      </c>
      <c r="D456" s="44">
        <v>2499.8729574</v>
      </c>
      <c r="E456" s="44">
        <v>5683.1201759</v>
      </c>
      <c r="F456" s="44">
        <v>7788.83119428</v>
      </c>
      <c r="G456" s="44">
        <v>14293.86279637</v>
      </c>
      <c r="H456" s="44">
        <v>639.39384175</v>
      </c>
      <c r="I456" s="44">
        <v>775.4238193</v>
      </c>
      <c r="J456" s="44">
        <f t="shared" si="14"/>
        <v>336479.9277044</v>
      </c>
      <c r="K456" s="44">
        <f t="shared" si="15"/>
        <v>33.64799277044</v>
      </c>
    </row>
    <row r="457" spans="1:11">
      <c r="A457" s="44" t="s">
        <v>223</v>
      </c>
      <c r="B457" s="44">
        <v>322.51585872</v>
      </c>
      <c r="C457" s="44">
        <v>1828.2652344</v>
      </c>
      <c r="D457" s="44">
        <v>2565.19858176</v>
      </c>
      <c r="E457" s="44">
        <v>5744.43887616</v>
      </c>
      <c r="F457" s="44">
        <v>9384.0329296</v>
      </c>
      <c r="G457" s="44">
        <v>14569.1928284</v>
      </c>
      <c r="H457" s="44">
        <v>788.52476535</v>
      </c>
      <c r="I457" s="44">
        <v>913.51848906</v>
      </c>
      <c r="J457" s="44">
        <f t="shared" si="14"/>
        <v>361156.8756345</v>
      </c>
      <c r="K457" s="44">
        <f t="shared" si="15"/>
        <v>36.11568756345</v>
      </c>
    </row>
    <row r="458" spans="1:11">
      <c r="A458" s="44" t="s">
        <v>223</v>
      </c>
      <c r="B458" s="44">
        <v>324.0755159</v>
      </c>
      <c r="C458" s="44">
        <v>1727.7575805</v>
      </c>
      <c r="D458" s="44">
        <v>2734.05931016</v>
      </c>
      <c r="E458" s="44">
        <v>6061.74231556</v>
      </c>
      <c r="F458" s="44">
        <v>10570.9971192</v>
      </c>
      <c r="G458" s="44">
        <v>14489.8273718</v>
      </c>
      <c r="H458" s="44">
        <v>864.2116899</v>
      </c>
      <c r="I458" s="44">
        <v>948.47637684</v>
      </c>
      <c r="J458" s="44">
        <f t="shared" si="14"/>
        <v>377211.4727986</v>
      </c>
      <c r="K458" s="44">
        <f t="shared" si="15"/>
        <v>37.72114727986</v>
      </c>
    </row>
    <row r="459" spans="1:11">
      <c r="A459" s="44" t="s">
        <v>223</v>
      </c>
      <c r="B459" s="44">
        <v>339.35974964</v>
      </c>
      <c r="C459" s="44">
        <v>1695.5359878</v>
      </c>
      <c r="D459" s="44">
        <v>3167.1269728</v>
      </c>
      <c r="E459" s="44">
        <v>6952.4372448</v>
      </c>
      <c r="F459" s="44">
        <v>11205.7458046</v>
      </c>
      <c r="G459" s="44">
        <v>13087.63882215</v>
      </c>
      <c r="H459" s="44">
        <v>972.6082197</v>
      </c>
      <c r="I459" s="44">
        <v>966.57823052</v>
      </c>
      <c r="J459" s="44">
        <f t="shared" si="14"/>
        <v>383870.3103201</v>
      </c>
      <c r="K459" s="44">
        <f t="shared" si="15"/>
        <v>38.38703103201</v>
      </c>
    </row>
    <row r="460" spans="1:11">
      <c r="A460" s="44" t="s">
        <v>223</v>
      </c>
      <c r="B460" s="44">
        <v>408.46981882</v>
      </c>
      <c r="C460" s="44">
        <v>1882.8818739</v>
      </c>
      <c r="D460" s="44">
        <v>4659.58795824</v>
      </c>
      <c r="E460" s="44">
        <v>11146.95867384</v>
      </c>
      <c r="F460" s="44">
        <v>9366.98425388</v>
      </c>
      <c r="G460" s="44">
        <v>8579.68088727</v>
      </c>
      <c r="H460" s="44">
        <v>1126.4980753125</v>
      </c>
      <c r="I460" s="44">
        <v>997.635139875</v>
      </c>
      <c r="J460" s="44">
        <f t="shared" si="14"/>
        <v>381686.966811375</v>
      </c>
      <c r="K460" s="44">
        <f t="shared" si="15"/>
        <v>38.1686966811375</v>
      </c>
    </row>
    <row r="461" spans="1:11">
      <c r="A461" s="44" t="s">
        <v>223</v>
      </c>
      <c r="B461" s="44">
        <v>419.02044092</v>
      </c>
      <c r="C461" s="44">
        <v>1768.5320034</v>
      </c>
      <c r="D461" s="44">
        <v>4977.7206024</v>
      </c>
      <c r="E461" s="44">
        <v>12094.4472684</v>
      </c>
      <c r="F461" s="44">
        <v>9921.5724592</v>
      </c>
      <c r="G461" s="44">
        <v>7987.3605068</v>
      </c>
      <c r="H461" s="44">
        <v>1102.610317575</v>
      </c>
      <c r="I461" s="44">
        <v>861.17992337</v>
      </c>
      <c r="J461" s="44">
        <f t="shared" si="14"/>
        <v>391324.43522065</v>
      </c>
      <c r="K461" s="44">
        <f t="shared" si="15"/>
        <v>39.132443522065</v>
      </c>
    </row>
    <row r="462" spans="1:11">
      <c r="A462" s="44" t="s">
        <v>223</v>
      </c>
      <c r="B462" s="44">
        <v>413.2418056</v>
      </c>
      <c r="C462" s="44">
        <v>1491.996012</v>
      </c>
      <c r="D462" s="44">
        <v>7191.07893736</v>
      </c>
      <c r="E462" s="44">
        <v>16265.86829076</v>
      </c>
      <c r="F462" s="44">
        <v>10079.888896</v>
      </c>
      <c r="G462" s="44">
        <v>7260.760584</v>
      </c>
      <c r="H462" s="44">
        <v>1211.14992405</v>
      </c>
      <c r="I462" s="44">
        <v>844.82373198</v>
      </c>
      <c r="J462" s="44">
        <f t="shared" si="14"/>
        <v>447588.0818175</v>
      </c>
      <c r="K462" s="44">
        <f t="shared" si="15"/>
        <v>44.75880818175</v>
      </c>
    </row>
    <row r="463" spans="1:11">
      <c r="A463" s="44" t="s">
        <v>223</v>
      </c>
      <c r="B463" s="44">
        <v>545.19307258</v>
      </c>
      <c r="C463" s="44">
        <v>1667.6808291</v>
      </c>
      <c r="D463" s="44">
        <v>9850.88148</v>
      </c>
      <c r="E463" s="44">
        <v>20001.06768</v>
      </c>
      <c r="F463" s="44">
        <v>7944.78515712</v>
      </c>
      <c r="G463" s="44">
        <v>4965.81542048</v>
      </c>
      <c r="H463" s="44">
        <v>1094.48328425</v>
      </c>
      <c r="I463" s="44">
        <v>692.3803523</v>
      </c>
      <c r="J463" s="44">
        <f t="shared" si="14"/>
        <v>467622.8727583</v>
      </c>
      <c r="K463" s="44">
        <f t="shared" si="15"/>
        <v>46.76228727583</v>
      </c>
    </row>
    <row r="464" spans="1:11">
      <c r="A464" s="44" t="s">
        <v>223</v>
      </c>
      <c r="B464" s="44">
        <v>687.1488148</v>
      </c>
      <c r="C464" s="44">
        <v>1714.684146</v>
      </c>
      <c r="D464" s="44">
        <v>12984.99468784</v>
      </c>
      <c r="E464" s="44">
        <v>22608.17654744</v>
      </c>
      <c r="F464" s="44">
        <v>9203.09401488</v>
      </c>
      <c r="G464" s="44">
        <v>4860.57106252</v>
      </c>
      <c r="H464" s="44">
        <v>1426.5699285</v>
      </c>
      <c r="I464" s="44">
        <v>784.1182806</v>
      </c>
      <c r="J464" s="44">
        <f t="shared" si="14"/>
        <v>542693.5748258</v>
      </c>
      <c r="K464" s="44">
        <f t="shared" si="15"/>
        <v>54.26935748258</v>
      </c>
    </row>
    <row r="465" spans="1:11">
      <c r="A465" s="44" t="s">
        <v>223</v>
      </c>
      <c r="B465" s="44">
        <v>776.7649323</v>
      </c>
      <c r="C465" s="44">
        <v>1695.4128585</v>
      </c>
      <c r="D465" s="44">
        <v>15537.38147616</v>
      </c>
      <c r="E465" s="44">
        <v>24850.96844656</v>
      </c>
      <c r="F465" s="44">
        <v>10392.072955</v>
      </c>
      <c r="G465" s="44">
        <v>4700.04591375</v>
      </c>
      <c r="H465" s="44">
        <v>1269.107764925</v>
      </c>
      <c r="I465" s="44">
        <v>651.81453363</v>
      </c>
      <c r="J465" s="44">
        <f t="shared" si="14"/>
        <v>598735.68880825</v>
      </c>
      <c r="K465" s="44">
        <f t="shared" si="15"/>
        <v>59.873568880825</v>
      </c>
    </row>
    <row r="466" spans="1:11">
      <c r="A466" s="44" t="s">
        <v>223</v>
      </c>
      <c r="B466" s="44">
        <v>869.32729482</v>
      </c>
      <c r="C466" s="44">
        <v>1657.9380939</v>
      </c>
      <c r="D466" s="44">
        <v>20144.39912832</v>
      </c>
      <c r="E466" s="44">
        <v>29031.41198912</v>
      </c>
      <c r="F466" s="44">
        <v>11231.467112</v>
      </c>
      <c r="G466" s="44">
        <v>4541.904348</v>
      </c>
      <c r="H466" s="44">
        <v>1247.5460935</v>
      </c>
      <c r="I466" s="44">
        <v>567.8660946</v>
      </c>
      <c r="J466" s="44">
        <f t="shared" si="14"/>
        <v>692918.6015426</v>
      </c>
      <c r="K466" s="44">
        <f t="shared" si="15"/>
        <v>69.29186015426</v>
      </c>
    </row>
  </sheetData>
  <pageMargins left="0.75" right="0.75" top="1" bottom="1" header="0.5" footer="0.5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8"/>
  <dimension ref="A1:K466"/>
  <sheetViews>
    <sheetView workbookViewId="0">
      <selection activeCell="L19" sqref="L19"/>
    </sheetView>
  </sheetViews>
  <sheetFormatPr defaultColWidth="8.72727272727273" defaultRowHeight="14"/>
  <cols>
    <col min="1" max="7" width="8.72727272727273" style="44"/>
    <col min="8" max="8" width="12.8181818181818" style="44"/>
    <col min="9" max="9" width="11.7272727272727" style="44"/>
    <col min="10" max="11" width="12.8181818181818" style="44"/>
    <col min="12" max="16384" width="8.72727272727273" style="44"/>
  </cols>
  <sheetData>
    <row r="1" spans="1:11">
      <c r="A1" s="44" t="s">
        <v>187</v>
      </c>
      <c r="B1" s="44" t="s">
        <v>258</v>
      </c>
      <c r="C1" s="44" t="s">
        <v>259</v>
      </c>
      <c r="D1" s="44" t="s">
        <v>260</v>
      </c>
      <c r="E1" s="44" t="s">
        <v>261</v>
      </c>
      <c r="F1" s="44" t="s">
        <v>262</v>
      </c>
      <c r="G1" s="44" t="s">
        <v>242</v>
      </c>
      <c r="H1" s="44" t="s">
        <v>263</v>
      </c>
      <c r="I1" s="44" t="s">
        <v>235</v>
      </c>
      <c r="J1" s="44" t="s">
        <v>264</v>
      </c>
      <c r="K1" s="44" t="s">
        <v>265</v>
      </c>
    </row>
    <row r="2" spans="1:11">
      <c r="A2" s="44" t="s">
        <v>193</v>
      </c>
      <c r="B2" s="44">
        <v>26.4410334</v>
      </c>
      <c r="C2" s="44">
        <v>24.12586854</v>
      </c>
      <c r="D2" s="44">
        <v>6.72853512</v>
      </c>
      <c r="E2" s="44">
        <v>23.91036944</v>
      </c>
      <c r="F2" s="44">
        <v>32.97369624</v>
      </c>
      <c r="G2" s="44">
        <v>130.12109592</v>
      </c>
      <c r="H2" s="44">
        <v>20.20009845</v>
      </c>
      <c r="I2" s="44">
        <v>11.921510185</v>
      </c>
      <c r="J2" s="44">
        <f t="shared" ref="J2:J65" si="0">(B2+C2+D2+E2+F2+G2+H2+I2)*10</f>
        <v>2764.22207295</v>
      </c>
      <c r="K2" s="44">
        <f t="shared" ref="K2:K65" si="1">J2/10000</f>
        <v>0.276422207295</v>
      </c>
    </row>
    <row r="3" spans="1:11">
      <c r="A3" s="44" t="s">
        <v>193</v>
      </c>
      <c r="B3" s="44">
        <v>28.25373015</v>
      </c>
      <c r="C3" s="44">
        <v>22.716482715</v>
      </c>
      <c r="D3" s="44">
        <v>6.675567072</v>
      </c>
      <c r="E3" s="44">
        <v>21.891569664</v>
      </c>
      <c r="F3" s="44">
        <v>35.433018162</v>
      </c>
      <c r="G3" s="44">
        <v>116.104748846</v>
      </c>
      <c r="H3" s="44">
        <v>20.57880978</v>
      </c>
      <c r="I3" s="44">
        <v>10.461236994</v>
      </c>
      <c r="J3" s="44">
        <f t="shared" si="0"/>
        <v>2621.15163383</v>
      </c>
      <c r="K3" s="44">
        <f t="shared" si="1"/>
        <v>0.262115163383</v>
      </c>
    </row>
    <row r="4" spans="1:11">
      <c r="A4" s="44" t="s">
        <v>193</v>
      </c>
      <c r="B4" s="44">
        <v>29.34038268</v>
      </c>
      <c r="C4" s="44">
        <v>21.523705308</v>
      </c>
      <c r="D4" s="44">
        <v>7.3478232</v>
      </c>
      <c r="E4" s="44">
        <v>22.3105584</v>
      </c>
      <c r="F4" s="44">
        <v>38.608675413</v>
      </c>
      <c r="G4" s="44">
        <v>113.766740879</v>
      </c>
      <c r="H4" s="44">
        <v>20.48655954</v>
      </c>
      <c r="I4" s="44">
        <v>9.739470442</v>
      </c>
      <c r="J4" s="44">
        <f t="shared" si="0"/>
        <v>2631.23915862</v>
      </c>
      <c r="K4" s="44">
        <f t="shared" si="1"/>
        <v>0.263123915862</v>
      </c>
    </row>
    <row r="5" spans="1:11">
      <c r="A5" s="44" t="s">
        <v>193</v>
      </c>
      <c r="B5" s="44">
        <v>32.1668352</v>
      </c>
      <c r="C5" s="44">
        <v>21.85248912</v>
      </c>
      <c r="D5" s="44">
        <v>8.11745292</v>
      </c>
      <c r="E5" s="44">
        <v>22.53445304</v>
      </c>
      <c r="F5" s="44">
        <v>43.85928333</v>
      </c>
      <c r="G5" s="44">
        <v>106.51825239</v>
      </c>
      <c r="H5" s="44">
        <v>20.3337066</v>
      </c>
      <c r="I5" s="44">
        <v>9.15218018</v>
      </c>
      <c r="J5" s="44">
        <f t="shared" si="0"/>
        <v>2645.3465278</v>
      </c>
      <c r="K5" s="44">
        <f t="shared" si="1"/>
        <v>0.26453465278</v>
      </c>
    </row>
    <row r="6" spans="1:11">
      <c r="A6" s="44" t="s">
        <v>193</v>
      </c>
      <c r="B6" s="44">
        <v>34.5055392</v>
      </c>
      <c r="C6" s="44">
        <v>21.20281152</v>
      </c>
      <c r="D6" s="44">
        <v>8.01838674</v>
      </c>
      <c r="E6" s="44">
        <v>21.15311188</v>
      </c>
      <c r="F6" s="44">
        <v>46.08717264</v>
      </c>
      <c r="G6" s="44">
        <v>95.42393712</v>
      </c>
      <c r="H6" s="44">
        <v>20.35448135</v>
      </c>
      <c r="I6" s="44">
        <v>8.342143355</v>
      </c>
      <c r="J6" s="44">
        <f t="shared" si="0"/>
        <v>2550.87583805</v>
      </c>
      <c r="K6" s="44">
        <f t="shared" si="1"/>
        <v>0.255087583805</v>
      </c>
    </row>
    <row r="7" spans="1:11">
      <c r="A7" s="44" t="s">
        <v>193</v>
      </c>
      <c r="B7" s="44">
        <v>33.5575416</v>
      </c>
      <c r="C7" s="44">
        <v>19.78699896</v>
      </c>
      <c r="D7" s="44">
        <v>8.10650088</v>
      </c>
      <c r="E7" s="44">
        <v>21.06582256</v>
      </c>
      <c r="F7" s="44">
        <v>48.57281496</v>
      </c>
      <c r="G7" s="44">
        <v>85.08229368</v>
      </c>
      <c r="H7" s="44">
        <v>20.79129045</v>
      </c>
      <c r="I7" s="44">
        <v>8.140111785</v>
      </c>
      <c r="J7" s="44">
        <f t="shared" si="0"/>
        <v>2451.03374875</v>
      </c>
      <c r="K7" s="44">
        <f t="shared" si="1"/>
        <v>0.245103374875</v>
      </c>
    </row>
    <row r="8" spans="1:11">
      <c r="A8" s="44" t="s">
        <v>193</v>
      </c>
      <c r="B8" s="44">
        <v>32.0520456</v>
      </c>
      <c r="C8" s="44">
        <v>17.77436136</v>
      </c>
      <c r="D8" s="44">
        <v>7.05809196</v>
      </c>
      <c r="E8" s="44">
        <v>18.15913752</v>
      </c>
      <c r="F8" s="44">
        <v>46.63849932</v>
      </c>
      <c r="G8" s="44">
        <v>72.12598756</v>
      </c>
      <c r="H8" s="44">
        <v>17.6598669</v>
      </c>
      <c r="I8" s="44">
        <v>6.54999137</v>
      </c>
      <c r="J8" s="44">
        <f t="shared" si="0"/>
        <v>2180.1798159</v>
      </c>
      <c r="K8" s="44">
        <f t="shared" si="1"/>
        <v>0.21801798159</v>
      </c>
    </row>
    <row r="9" spans="1:11">
      <c r="A9" s="44" t="s">
        <v>193</v>
      </c>
      <c r="B9" s="44">
        <v>33.1762059</v>
      </c>
      <c r="C9" s="44">
        <v>17.24150079</v>
      </c>
      <c r="D9" s="44">
        <v>6.6907008</v>
      </c>
      <c r="E9" s="44">
        <v>17.0436096</v>
      </c>
      <c r="F9" s="44">
        <v>46.02098229</v>
      </c>
      <c r="G9" s="44">
        <v>60.64239807</v>
      </c>
      <c r="H9" s="44">
        <v>15.66336915</v>
      </c>
      <c r="I9" s="44">
        <v>5.260550295</v>
      </c>
      <c r="J9" s="44">
        <f t="shared" si="0"/>
        <v>2017.39316895</v>
      </c>
      <c r="K9" s="44">
        <f t="shared" si="1"/>
        <v>0.201739316895</v>
      </c>
    </row>
    <row r="10" spans="1:11">
      <c r="A10" s="44" t="s">
        <v>193</v>
      </c>
      <c r="B10" s="44">
        <v>23.5219446</v>
      </c>
      <c r="C10" s="44">
        <v>11.27815326</v>
      </c>
      <c r="D10" s="44">
        <v>5.76077304</v>
      </c>
      <c r="E10" s="44">
        <v>15.99219248</v>
      </c>
      <c r="F10" s="44">
        <v>38.13498612</v>
      </c>
      <c r="G10" s="44">
        <v>39.40895196</v>
      </c>
      <c r="H10" s="44">
        <v>12.12192</v>
      </c>
      <c r="I10" s="44">
        <v>3.627936</v>
      </c>
      <c r="J10" s="44">
        <f t="shared" si="0"/>
        <v>1498.4685746</v>
      </c>
      <c r="K10" s="44">
        <f t="shared" si="1"/>
        <v>0.14984685746</v>
      </c>
    </row>
    <row r="11" spans="1:11">
      <c r="A11" s="44" t="s">
        <v>193</v>
      </c>
      <c r="B11" s="44">
        <v>9.9642558</v>
      </c>
      <c r="C11" s="44">
        <v>4.37445798</v>
      </c>
      <c r="D11" s="44">
        <v>3.882996</v>
      </c>
      <c r="E11" s="44">
        <v>10.948152</v>
      </c>
      <c r="F11" s="44">
        <v>35.8595955</v>
      </c>
      <c r="G11" s="44">
        <v>32.5707765</v>
      </c>
      <c r="H11" s="44">
        <v>8.937847725</v>
      </c>
      <c r="I11" s="44">
        <v>2.3591291425</v>
      </c>
      <c r="J11" s="44">
        <f t="shared" si="0"/>
        <v>1088.972106475</v>
      </c>
      <c r="K11" s="44">
        <f t="shared" si="1"/>
        <v>0.1088972106475</v>
      </c>
    </row>
    <row r="12" spans="1:11">
      <c r="A12" s="44" t="s">
        <v>193</v>
      </c>
      <c r="B12" s="44">
        <v>3.127212</v>
      </c>
      <c r="C12" s="44">
        <v>1.1744172</v>
      </c>
      <c r="D12" s="44">
        <v>3.27366432</v>
      </c>
      <c r="E12" s="44">
        <v>8.59281984</v>
      </c>
      <c r="F12" s="44">
        <v>28.4073408</v>
      </c>
      <c r="G12" s="44">
        <v>23.0864364</v>
      </c>
      <c r="H12" s="44">
        <v>9.0017906</v>
      </c>
      <c r="I12" s="44">
        <v>2.12199338</v>
      </c>
      <c r="J12" s="44">
        <f t="shared" si="0"/>
        <v>787.8567454</v>
      </c>
      <c r="K12" s="44">
        <f t="shared" si="1"/>
        <v>0.07878567454</v>
      </c>
    </row>
    <row r="13" spans="1:11">
      <c r="A13" s="44" t="s">
        <v>193</v>
      </c>
      <c r="B13" s="44">
        <v>8.2186314</v>
      </c>
      <c r="C13" s="44">
        <v>2.61495234</v>
      </c>
      <c r="D13" s="44">
        <v>3.53651328</v>
      </c>
      <c r="E13" s="44">
        <v>8.33243136</v>
      </c>
      <c r="F13" s="44">
        <v>30.35100096</v>
      </c>
      <c r="G13" s="44">
        <v>21.40333168</v>
      </c>
      <c r="H13" s="44">
        <v>7.8285054</v>
      </c>
      <c r="I13" s="44">
        <v>1.67363742</v>
      </c>
      <c r="J13" s="44">
        <f t="shared" si="0"/>
        <v>839.5900384</v>
      </c>
      <c r="K13" s="44">
        <f t="shared" si="1"/>
        <v>0.08395900384</v>
      </c>
    </row>
    <row r="14" spans="1:11">
      <c r="A14" s="44" t="s">
        <v>193</v>
      </c>
      <c r="B14" s="44">
        <v>16.35126</v>
      </c>
      <c r="C14" s="44">
        <v>4.244106</v>
      </c>
      <c r="D14" s="44">
        <v>3.93078672</v>
      </c>
      <c r="E14" s="44">
        <v>7.94184864</v>
      </c>
      <c r="F14" s="44">
        <v>31.97694744</v>
      </c>
      <c r="G14" s="44">
        <v>19.05418552</v>
      </c>
      <c r="H14" s="44">
        <v>8.1673575</v>
      </c>
      <c r="I14" s="44">
        <v>1.51710975</v>
      </c>
      <c r="J14" s="44">
        <f t="shared" si="0"/>
        <v>931.8360157</v>
      </c>
      <c r="K14" s="44">
        <f t="shared" si="1"/>
        <v>0.09318360157</v>
      </c>
    </row>
    <row r="15" spans="1:11">
      <c r="A15" s="44" t="s">
        <v>193</v>
      </c>
      <c r="B15" s="44">
        <v>10.7086896</v>
      </c>
      <c r="C15" s="44">
        <v>2.43121776</v>
      </c>
      <c r="D15" s="44">
        <v>4.331034</v>
      </c>
      <c r="E15" s="44">
        <v>8.038508</v>
      </c>
      <c r="F15" s="44">
        <v>32.80160133</v>
      </c>
      <c r="G15" s="44">
        <v>16.73766639</v>
      </c>
      <c r="H15" s="44">
        <v>7.539147</v>
      </c>
      <c r="I15" s="44">
        <v>1.3085631</v>
      </c>
      <c r="J15" s="44">
        <f t="shared" si="0"/>
        <v>838.9642718</v>
      </c>
      <c r="K15" s="44">
        <f t="shared" si="1"/>
        <v>0.08389642718</v>
      </c>
    </row>
    <row r="16" spans="1:11">
      <c r="A16" s="44" t="s">
        <v>193</v>
      </c>
      <c r="B16" s="44">
        <v>8.1276669</v>
      </c>
      <c r="C16" s="44">
        <v>1.61232489</v>
      </c>
      <c r="D16" s="44">
        <v>5.18529312</v>
      </c>
      <c r="E16" s="44">
        <v>8.67172544</v>
      </c>
      <c r="F16" s="44">
        <v>32.550078</v>
      </c>
      <c r="G16" s="44">
        <v>14.850924</v>
      </c>
      <c r="H16" s="44">
        <v>7.3802285</v>
      </c>
      <c r="I16" s="44">
        <v>1.13528805</v>
      </c>
      <c r="J16" s="44">
        <f t="shared" si="0"/>
        <v>795.135289</v>
      </c>
      <c r="K16" s="44">
        <f t="shared" si="1"/>
        <v>0.0795135289</v>
      </c>
    </row>
    <row r="17" spans="1:11">
      <c r="A17" s="44" t="s">
        <v>194</v>
      </c>
      <c r="B17" s="44">
        <v>39.7106217</v>
      </c>
      <c r="C17" s="44">
        <v>25.2932658</v>
      </c>
      <c r="D17" s="44">
        <v>17.4302772</v>
      </c>
      <c r="E17" s="44">
        <v>40.9581102</v>
      </c>
      <c r="F17" s="44">
        <v>46.98659616</v>
      </c>
      <c r="G17" s="44">
        <v>131.8304916</v>
      </c>
      <c r="H17" s="44">
        <v>72.74047578</v>
      </c>
      <c r="I17" s="44">
        <v>11.14116176</v>
      </c>
      <c r="J17" s="44">
        <f t="shared" si="0"/>
        <v>3860.910002</v>
      </c>
      <c r="K17" s="44">
        <f t="shared" si="1"/>
        <v>0.3860910002</v>
      </c>
    </row>
    <row r="18" spans="1:11">
      <c r="A18" s="44" t="s">
        <v>194</v>
      </c>
      <c r="B18" s="44">
        <v>44.634117285</v>
      </c>
      <c r="C18" s="44">
        <v>25.05105009</v>
      </c>
      <c r="D18" s="44">
        <v>22.542244736</v>
      </c>
      <c r="E18" s="44">
        <v>48.882763776</v>
      </c>
      <c r="F18" s="44">
        <v>53.207459928</v>
      </c>
      <c r="G18" s="44">
        <v>123.95845953</v>
      </c>
      <c r="H18" s="44">
        <v>81.707305245</v>
      </c>
      <c r="I18" s="44">
        <v>10.77954004</v>
      </c>
      <c r="J18" s="44">
        <f t="shared" si="0"/>
        <v>4107.6294063</v>
      </c>
      <c r="K18" s="44">
        <f t="shared" si="1"/>
        <v>0.41076294063</v>
      </c>
    </row>
    <row r="19" spans="1:11">
      <c r="A19" s="44" t="s">
        <v>194</v>
      </c>
      <c r="B19" s="44">
        <v>48.447802836</v>
      </c>
      <c r="C19" s="44">
        <v>24.809558664</v>
      </c>
      <c r="D19" s="44">
        <v>25.232553576</v>
      </c>
      <c r="E19" s="44">
        <v>50.662054716</v>
      </c>
      <c r="F19" s="44">
        <v>57.644799324</v>
      </c>
      <c r="G19" s="44">
        <v>120.768133365</v>
      </c>
      <c r="H19" s="44">
        <v>91.937274825</v>
      </c>
      <c r="I19" s="44">
        <v>11.3431714</v>
      </c>
      <c r="J19" s="44">
        <f t="shared" si="0"/>
        <v>4308.45348706</v>
      </c>
      <c r="K19" s="44">
        <f t="shared" si="1"/>
        <v>0.430845348706</v>
      </c>
    </row>
    <row r="20" spans="1:11">
      <c r="A20" s="44" t="s">
        <v>194</v>
      </c>
      <c r="B20" s="44">
        <v>51.47895168</v>
      </c>
      <c r="C20" s="44">
        <v>24.41270832</v>
      </c>
      <c r="D20" s="44">
        <v>27.0363474</v>
      </c>
      <c r="E20" s="44">
        <v>49.6300959</v>
      </c>
      <c r="F20" s="44">
        <v>64.56773232</v>
      </c>
      <c r="G20" s="44">
        <v>111.4910082</v>
      </c>
      <c r="H20" s="44">
        <v>102.75707064</v>
      </c>
      <c r="I20" s="44">
        <v>12.00317888</v>
      </c>
      <c r="J20" s="44">
        <f t="shared" si="0"/>
        <v>4433.7709334</v>
      </c>
      <c r="K20" s="44">
        <f t="shared" si="1"/>
        <v>0.44337709334</v>
      </c>
    </row>
    <row r="21" spans="1:11">
      <c r="A21" s="44" t="s">
        <v>194</v>
      </c>
      <c r="B21" s="44">
        <v>56.7577368</v>
      </c>
      <c r="C21" s="44">
        <v>24.3457632</v>
      </c>
      <c r="D21" s="44">
        <v>27.23280924</v>
      </c>
      <c r="E21" s="44">
        <v>47.50612034</v>
      </c>
      <c r="F21" s="44">
        <v>68.86536804</v>
      </c>
      <c r="G21" s="44">
        <v>101.37711915</v>
      </c>
      <c r="H21" s="44">
        <v>114.3287538</v>
      </c>
      <c r="I21" s="44">
        <v>12.1604496</v>
      </c>
      <c r="J21" s="44">
        <f t="shared" si="0"/>
        <v>4525.7412017</v>
      </c>
      <c r="K21" s="44">
        <f t="shared" si="1"/>
        <v>0.45257412017</v>
      </c>
    </row>
    <row r="22" spans="1:11">
      <c r="A22" s="44" t="s">
        <v>194</v>
      </c>
      <c r="B22" s="44">
        <v>57.80170044</v>
      </c>
      <c r="C22" s="44">
        <v>23.79162456</v>
      </c>
      <c r="D22" s="44">
        <v>29.84392416</v>
      </c>
      <c r="E22" s="44">
        <v>51.28268656</v>
      </c>
      <c r="F22" s="44">
        <v>78.74449296</v>
      </c>
      <c r="G22" s="44">
        <v>98.0681346</v>
      </c>
      <c r="H22" s="44">
        <v>121.7606053125</v>
      </c>
      <c r="I22" s="44">
        <v>12.3717825</v>
      </c>
      <c r="J22" s="44">
        <f t="shared" si="0"/>
        <v>4736.649510925</v>
      </c>
      <c r="K22" s="44">
        <f t="shared" si="1"/>
        <v>0.4736649510925</v>
      </c>
    </row>
    <row r="23" spans="1:11">
      <c r="A23" s="44" t="s">
        <v>194</v>
      </c>
      <c r="B23" s="44">
        <v>59.00685417</v>
      </c>
      <c r="C23" s="44">
        <v>22.84201458</v>
      </c>
      <c r="D23" s="44">
        <v>30.27187592</v>
      </c>
      <c r="E23" s="44">
        <v>51.50116972</v>
      </c>
      <c r="F23" s="44">
        <v>79.85746188</v>
      </c>
      <c r="G23" s="44">
        <v>87.80606505</v>
      </c>
      <c r="H23" s="44">
        <v>119.60768703</v>
      </c>
      <c r="I23" s="44">
        <v>11.51301176</v>
      </c>
      <c r="J23" s="44">
        <f t="shared" si="0"/>
        <v>4624.0614011</v>
      </c>
      <c r="K23" s="44">
        <f t="shared" si="1"/>
        <v>0.46240614011</v>
      </c>
    </row>
    <row r="24" spans="1:11">
      <c r="A24" s="44" t="s">
        <v>194</v>
      </c>
      <c r="B24" s="44">
        <v>59.22950274</v>
      </c>
      <c r="C24" s="44">
        <v>21.48721476</v>
      </c>
      <c r="D24" s="44">
        <v>31.7689456</v>
      </c>
      <c r="E24" s="44">
        <v>53.5134096</v>
      </c>
      <c r="F24" s="44">
        <v>86.47091628</v>
      </c>
      <c r="G24" s="44">
        <v>81.01255905</v>
      </c>
      <c r="H24" s="44">
        <v>123.372465255</v>
      </c>
      <c r="I24" s="44">
        <v>10.75327596</v>
      </c>
      <c r="J24" s="44">
        <f t="shared" si="0"/>
        <v>4676.08289245</v>
      </c>
      <c r="K24" s="44">
        <f t="shared" si="1"/>
        <v>0.467608289245</v>
      </c>
    </row>
    <row r="25" spans="1:11">
      <c r="A25" s="44" t="s">
        <v>194</v>
      </c>
      <c r="B25" s="44">
        <v>58.427082</v>
      </c>
      <c r="C25" s="44">
        <v>19.555668</v>
      </c>
      <c r="D25" s="44">
        <v>27.63715512</v>
      </c>
      <c r="E25" s="44">
        <v>50.73298692</v>
      </c>
      <c r="F25" s="44">
        <v>76.98349428</v>
      </c>
      <c r="G25" s="44">
        <v>56.56277655</v>
      </c>
      <c r="H25" s="44">
        <v>103.8361634375</v>
      </c>
      <c r="I25" s="44">
        <v>8.0651675</v>
      </c>
      <c r="J25" s="44">
        <f t="shared" si="0"/>
        <v>4018.004938075</v>
      </c>
      <c r="K25" s="44">
        <f t="shared" si="1"/>
        <v>0.4018004938075</v>
      </c>
    </row>
    <row r="26" spans="1:11">
      <c r="A26" s="44" t="s">
        <v>194</v>
      </c>
      <c r="B26" s="44">
        <v>66.91077459</v>
      </c>
      <c r="C26" s="44">
        <v>20.50544166</v>
      </c>
      <c r="D26" s="44">
        <v>26.3319784</v>
      </c>
      <c r="E26" s="44">
        <v>49.0938644</v>
      </c>
      <c r="F26" s="44">
        <v>76.98904248</v>
      </c>
      <c r="G26" s="44">
        <v>49.7179773</v>
      </c>
      <c r="H26" s="44">
        <v>108.531534825</v>
      </c>
      <c r="I26" s="44">
        <v>7.4344914</v>
      </c>
      <c r="J26" s="44">
        <f t="shared" si="0"/>
        <v>4055.15105055</v>
      </c>
      <c r="K26" s="44">
        <f t="shared" si="1"/>
        <v>0.405515105055</v>
      </c>
    </row>
    <row r="27" spans="1:11">
      <c r="A27" s="44" t="s">
        <v>194</v>
      </c>
      <c r="B27" s="44">
        <v>45.5948559</v>
      </c>
      <c r="C27" s="44">
        <v>11.9529366</v>
      </c>
      <c r="D27" s="44">
        <v>30.67089144</v>
      </c>
      <c r="E27" s="44">
        <v>53.23506804</v>
      </c>
      <c r="F27" s="44">
        <v>78.118656</v>
      </c>
      <c r="G27" s="44">
        <v>45.13806</v>
      </c>
      <c r="H27" s="44">
        <v>115.94250404</v>
      </c>
      <c r="I27" s="44">
        <v>7.09307168</v>
      </c>
      <c r="J27" s="44">
        <f t="shared" si="0"/>
        <v>3877.460437</v>
      </c>
      <c r="K27" s="44">
        <f t="shared" si="1"/>
        <v>0.3877460437</v>
      </c>
    </row>
    <row r="28" spans="1:11">
      <c r="A28" s="44" t="s">
        <v>194</v>
      </c>
      <c r="B28" s="44">
        <v>64.13919093</v>
      </c>
      <c r="C28" s="44">
        <v>14.24562282</v>
      </c>
      <c r="D28" s="44">
        <v>39.21926592</v>
      </c>
      <c r="E28" s="44">
        <v>61.10345472</v>
      </c>
      <c r="F28" s="44">
        <v>79.78755456</v>
      </c>
      <c r="G28" s="44">
        <v>40.0041756</v>
      </c>
      <c r="H28" s="44">
        <v>108.38893458</v>
      </c>
      <c r="I28" s="44">
        <v>6.01373136</v>
      </c>
      <c r="J28" s="44">
        <f t="shared" si="0"/>
        <v>4129.0193049</v>
      </c>
      <c r="K28" s="44">
        <f t="shared" si="1"/>
        <v>0.41290193049</v>
      </c>
    </row>
    <row r="29" spans="1:11">
      <c r="A29" s="44" t="s">
        <v>194</v>
      </c>
      <c r="B29" s="44">
        <v>73.4622624</v>
      </c>
      <c r="C29" s="44">
        <v>13.3104576</v>
      </c>
      <c r="D29" s="44">
        <v>46.84853404</v>
      </c>
      <c r="E29" s="44">
        <v>62.59043714</v>
      </c>
      <c r="F29" s="44">
        <v>81.70501248</v>
      </c>
      <c r="G29" s="44">
        <v>34.6149648</v>
      </c>
      <c r="H29" s="44">
        <v>106.97565677</v>
      </c>
      <c r="I29" s="44">
        <v>5.15699784</v>
      </c>
      <c r="J29" s="44">
        <f t="shared" si="0"/>
        <v>4246.6432307</v>
      </c>
      <c r="K29" s="44">
        <f t="shared" si="1"/>
        <v>0.42466432307</v>
      </c>
    </row>
    <row r="30" spans="1:11">
      <c r="A30" s="44" t="s">
        <v>194</v>
      </c>
      <c r="B30" s="44">
        <v>71.54846748</v>
      </c>
      <c r="C30" s="44">
        <v>11.33917752</v>
      </c>
      <c r="D30" s="44">
        <v>52.20402288</v>
      </c>
      <c r="E30" s="44">
        <v>64.07043608</v>
      </c>
      <c r="F30" s="44">
        <v>85.28249184</v>
      </c>
      <c r="G30" s="44">
        <v>30.9400884</v>
      </c>
      <c r="H30" s="44">
        <v>109.41648487</v>
      </c>
      <c r="I30" s="44">
        <v>4.92869304</v>
      </c>
      <c r="J30" s="44">
        <f t="shared" si="0"/>
        <v>4297.2986211</v>
      </c>
      <c r="K30" s="44">
        <f t="shared" si="1"/>
        <v>0.42972986211</v>
      </c>
    </row>
    <row r="31" spans="1:11">
      <c r="A31" s="44" t="s">
        <v>194</v>
      </c>
      <c r="B31" s="44">
        <v>55.1444517</v>
      </c>
      <c r="C31" s="44">
        <v>7.6362858</v>
      </c>
      <c r="D31" s="44">
        <v>58.92027648</v>
      </c>
      <c r="E31" s="44">
        <v>65.15786368</v>
      </c>
      <c r="F31" s="44">
        <v>89.3925984</v>
      </c>
      <c r="G31" s="44">
        <v>28.997784</v>
      </c>
      <c r="H31" s="44">
        <v>111.63558137</v>
      </c>
      <c r="I31" s="44">
        <v>4.45672104</v>
      </c>
      <c r="J31" s="44">
        <f t="shared" si="0"/>
        <v>4213.4156247</v>
      </c>
      <c r="K31" s="44">
        <f t="shared" si="1"/>
        <v>0.42134156247</v>
      </c>
    </row>
    <row r="32" spans="1:11">
      <c r="A32" s="44" t="s">
        <v>195</v>
      </c>
      <c r="B32" s="44">
        <v>323.5317216</v>
      </c>
      <c r="C32" s="44">
        <v>250.5484416</v>
      </c>
      <c r="D32" s="44">
        <v>177.53809038</v>
      </c>
      <c r="E32" s="44">
        <v>553.67483838</v>
      </c>
      <c r="F32" s="44">
        <v>511.4629116</v>
      </c>
      <c r="G32" s="44">
        <v>1358.96987304</v>
      </c>
      <c r="H32" s="44">
        <v>797.22862758</v>
      </c>
      <c r="I32" s="44">
        <v>164.77086768</v>
      </c>
      <c r="J32" s="44">
        <f t="shared" si="0"/>
        <v>41377.2537186</v>
      </c>
      <c r="K32" s="44">
        <f t="shared" si="1"/>
        <v>4.13772537186</v>
      </c>
    </row>
    <row r="33" spans="1:11">
      <c r="A33" s="44" t="s">
        <v>195</v>
      </c>
      <c r="B33" s="44">
        <v>330.28614951</v>
      </c>
      <c r="C33" s="44">
        <v>225.38549476</v>
      </c>
      <c r="D33" s="44">
        <v>192.812448248</v>
      </c>
      <c r="E33" s="44">
        <v>554.908386048</v>
      </c>
      <c r="F33" s="44">
        <v>630.69549687</v>
      </c>
      <c r="G33" s="44">
        <v>1391.480643878</v>
      </c>
      <c r="H33" s="44">
        <v>797.861652357</v>
      </c>
      <c r="I33" s="44">
        <v>142.039827272</v>
      </c>
      <c r="J33" s="44">
        <f t="shared" si="0"/>
        <v>42654.70098943</v>
      </c>
      <c r="K33" s="44">
        <f t="shared" si="1"/>
        <v>4.265470098943</v>
      </c>
    </row>
    <row r="34" spans="1:11">
      <c r="A34" s="44" t="s">
        <v>195</v>
      </c>
      <c r="B34" s="44">
        <v>357.82528752</v>
      </c>
      <c r="C34" s="44">
        <v>222.78841152</v>
      </c>
      <c r="D34" s="44">
        <v>199.501473108</v>
      </c>
      <c r="E34" s="44">
        <v>531.612677908</v>
      </c>
      <c r="F34" s="44">
        <v>707.61923057</v>
      </c>
      <c r="G34" s="44">
        <v>1403.930614658</v>
      </c>
      <c r="H34" s="44">
        <v>879.317622942</v>
      </c>
      <c r="I34" s="44">
        <v>146.396888432</v>
      </c>
      <c r="J34" s="44">
        <f t="shared" si="0"/>
        <v>44489.92206658</v>
      </c>
      <c r="K34" s="44">
        <f t="shared" si="1"/>
        <v>4.448992206658</v>
      </c>
    </row>
    <row r="35" spans="1:11">
      <c r="A35" s="44" t="s">
        <v>195</v>
      </c>
      <c r="B35" s="44">
        <v>367.915584</v>
      </c>
      <c r="C35" s="44">
        <v>212.134384</v>
      </c>
      <c r="D35" s="44">
        <v>213.2040008</v>
      </c>
      <c r="E35" s="44">
        <v>519.4216808</v>
      </c>
      <c r="F35" s="44">
        <v>834.74346995</v>
      </c>
      <c r="G35" s="44">
        <v>1364.99523303</v>
      </c>
      <c r="H35" s="44">
        <v>966.87445668</v>
      </c>
      <c r="I35" s="44">
        <v>152.40452128</v>
      </c>
      <c r="J35" s="44">
        <f t="shared" si="0"/>
        <v>46316.9333054</v>
      </c>
      <c r="K35" s="44">
        <f t="shared" si="1"/>
        <v>4.63169333054</v>
      </c>
    </row>
    <row r="36" spans="1:11">
      <c r="A36" s="44" t="s">
        <v>195</v>
      </c>
      <c r="B36" s="44">
        <v>408.97999152</v>
      </c>
      <c r="C36" s="44">
        <v>213.29319552</v>
      </c>
      <c r="D36" s="44">
        <v>217.96183773</v>
      </c>
      <c r="E36" s="44">
        <v>504.62087073</v>
      </c>
      <c r="F36" s="44">
        <v>895.8877716</v>
      </c>
      <c r="G36" s="44">
        <v>1248.95409704</v>
      </c>
      <c r="H36" s="44">
        <v>961.11014384</v>
      </c>
      <c r="I36" s="44">
        <v>137.94644864</v>
      </c>
      <c r="J36" s="44">
        <f t="shared" si="0"/>
        <v>45887.5435662</v>
      </c>
      <c r="K36" s="44">
        <f t="shared" si="1"/>
        <v>4.58875435662</v>
      </c>
    </row>
    <row r="37" spans="1:11">
      <c r="A37" s="44" t="s">
        <v>195</v>
      </c>
      <c r="B37" s="44">
        <v>415.2321294</v>
      </c>
      <c r="C37" s="44">
        <v>207.8026344</v>
      </c>
      <c r="D37" s="44">
        <v>227.86417584</v>
      </c>
      <c r="E37" s="44">
        <v>519.65907984</v>
      </c>
      <c r="F37" s="44">
        <v>1020.8144506</v>
      </c>
      <c r="G37" s="44">
        <v>1203.94965964</v>
      </c>
      <c r="H37" s="44">
        <v>1013.1017332975</v>
      </c>
      <c r="I37" s="44">
        <v>138.90623406</v>
      </c>
      <c r="J37" s="44">
        <f t="shared" si="0"/>
        <v>47473.300970775</v>
      </c>
      <c r="K37" s="44">
        <f t="shared" si="1"/>
        <v>4.7473300970775</v>
      </c>
    </row>
    <row r="38" spans="1:11">
      <c r="A38" s="44" t="s">
        <v>195</v>
      </c>
      <c r="B38" s="44">
        <v>418.95002466</v>
      </c>
      <c r="C38" s="44">
        <v>197.18359416</v>
      </c>
      <c r="D38" s="44">
        <v>247.45552006</v>
      </c>
      <c r="E38" s="44">
        <v>558.73069606</v>
      </c>
      <c r="F38" s="44">
        <v>1080.91446645</v>
      </c>
      <c r="G38" s="44">
        <v>1125.52238513</v>
      </c>
      <c r="H38" s="44">
        <v>1005.1239551925</v>
      </c>
      <c r="I38" s="44">
        <v>130.55475098</v>
      </c>
      <c r="J38" s="44">
        <f t="shared" si="0"/>
        <v>47644.353926925</v>
      </c>
      <c r="K38" s="44">
        <f t="shared" si="1"/>
        <v>4.7644353926925</v>
      </c>
    </row>
    <row r="39" spans="1:11">
      <c r="A39" s="44" t="s">
        <v>195</v>
      </c>
      <c r="B39" s="44">
        <v>423.5566966</v>
      </c>
      <c r="C39" s="44">
        <v>186.8229416</v>
      </c>
      <c r="D39" s="44">
        <v>252.9690856</v>
      </c>
      <c r="E39" s="44">
        <v>565.5290256</v>
      </c>
      <c r="F39" s="44">
        <v>1076.8205469</v>
      </c>
      <c r="G39" s="44">
        <v>955.38720186</v>
      </c>
      <c r="H39" s="44">
        <v>1052.93542068</v>
      </c>
      <c r="I39" s="44">
        <v>123.84186528</v>
      </c>
      <c r="J39" s="44">
        <f t="shared" si="0"/>
        <v>46378.6278412</v>
      </c>
      <c r="K39" s="44">
        <f t="shared" si="1"/>
        <v>4.63786278412</v>
      </c>
    </row>
    <row r="40" spans="1:11">
      <c r="A40" s="44" t="s">
        <v>195</v>
      </c>
      <c r="B40" s="44">
        <v>476.18277252</v>
      </c>
      <c r="C40" s="44">
        <v>193.77991152</v>
      </c>
      <c r="D40" s="44">
        <v>275.48201156</v>
      </c>
      <c r="E40" s="44">
        <v>671.14748756</v>
      </c>
      <c r="F40" s="44">
        <v>828.1528409</v>
      </c>
      <c r="G40" s="44">
        <v>576.23202546</v>
      </c>
      <c r="H40" s="44">
        <v>1114.18057025</v>
      </c>
      <c r="I40" s="44">
        <v>116.778674</v>
      </c>
      <c r="J40" s="44">
        <f t="shared" si="0"/>
        <v>42519.3629377</v>
      </c>
      <c r="K40" s="44">
        <f t="shared" si="1"/>
        <v>4.25193629377</v>
      </c>
    </row>
    <row r="41" spans="1:11">
      <c r="A41" s="44" t="s">
        <v>195</v>
      </c>
      <c r="B41" s="44">
        <v>463.63503808</v>
      </c>
      <c r="C41" s="44">
        <v>172.75313408</v>
      </c>
      <c r="D41" s="44">
        <v>276.3609394</v>
      </c>
      <c r="E41" s="44">
        <v>683.8297894</v>
      </c>
      <c r="F41" s="44">
        <v>741.2901513</v>
      </c>
      <c r="G41" s="44">
        <v>453.34262922</v>
      </c>
      <c r="H41" s="44">
        <v>1111.93748127</v>
      </c>
      <c r="I41" s="44">
        <v>102.78243192</v>
      </c>
      <c r="J41" s="44">
        <f t="shared" si="0"/>
        <v>40059.3159467</v>
      </c>
      <c r="K41" s="44">
        <f t="shared" si="1"/>
        <v>4.00593159467</v>
      </c>
    </row>
    <row r="42" spans="1:11">
      <c r="A42" s="44" t="s">
        <v>195</v>
      </c>
      <c r="B42" s="44">
        <v>389.8585872</v>
      </c>
      <c r="C42" s="44">
        <v>124.2631872</v>
      </c>
      <c r="D42" s="44">
        <v>296.79494502</v>
      </c>
      <c r="E42" s="44">
        <v>683.68419702</v>
      </c>
      <c r="F42" s="44">
        <v>837.617536</v>
      </c>
      <c r="G42" s="44">
        <v>458.3399184</v>
      </c>
      <c r="H42" s="44">
        <v>1167.83840063</v>
      </c>
      <c r="I42" s="44">
        <v>96.40901048</v>
      </c>
      <c r="J42" s="44">
        <f t="shared" si="0"/>
        <v>40548.0578195</v>
      </c>
      <c r="K42" s="44">
        <f t="shared" si="1"/>
        <v>4.05480578195</v>
      </c>
    </row>
    <row r="43" spans="1:11">
      <c r="A43" s="44" t="s">
        <v>195</v>
      </c>
      <c r="B43" s="44">
        <v>517.85570528</v>
      </c>
      <c r="C43" s="44">
        <v>139.84384128</v>
      </c>
      <c r="D43" s="44">
        <v>351.251138</v>
      </c>
      <c r="E43" s="44">
        <v>726.292688</v>
      </c>
      <c r="F43" s="44">
        <v>936.9569328</v>
      </c>
      <c r="G43" s="44">
        <v>444.88073032</v>
      </c>
      <c r="H43" s="44">
        <v>1201.55112429</v>
      </c>
      <c r="I43" s="44">
        <v>89.95898184</v>
      </c>
      <c r="J43" s="44">
        <f t="shared" si="0"/>
        <v>44085.9114181</v>
      </c>
      <c r="K43" s="44">
        <f t="shared" si="1"/>
        <v>4.40859114181</v>
      </c>
    </row>
    <row r="44" spans="1:11">
      <c r="A44" s="44" t="s">
        <v>195</v>
      </c>
      <c r="B44" s="44">
        <v>582.0050732</v>
      </c>
      <c r="C44" s="44">
        <v>128.2130032</v>
      </c>
      <c r="D44" s="44">
        <v>403.74627657</v>
      </c>
      <c r="E44" s="44">
        <v>715.89303357</v>
      </c>
      <c r="F44" s="44">
        <v>1091.2741008</v>
      </c>
      <c r="G44" s="44">
        <v>437.82729952</v>
      </c>
      <c r="H44" s="44">
        <v>1168.11837219</v>
      </c>
      <c r="I44" s="44">
        <v>75.98748024</v>
      </c>
      <c r="J44" s="44">
        <f t="shared" si="0"/>
        <v>46030.6463929</v>
      </c>
      <c r="K44" s="44">
        <f t="shared" si="1"/>
        <v>4.60306463929</v>
      </c>
    </row>
    <row r="45" spans="1:11">
      <c r="A45" s="44" t="s">
        <v>195</v>
      </c>
      <c r="B45" s="44">
        <v>650.80809822</v>
      </c>
      <c r="C45" s="44">
        <v>125.40382472</v>
      </c>
      <c r="D45" s="44">
        <v>458.61473364</v>
      </c>
      <c r="E45" s="44">
        <v>747.01502764</v>
      </c>
      <c r="F45" s="44">
        <v>1247.73798295</v>
      </c>
      <c r="G45" s="44">
        <v>428.68556523</v>
      </c>
      <c r="H45" s="44">
        <v>1213.723493675</v>
      </c>
      <c r="I45" s="44">
        <v>73.7754678</v>
      </c>
      <c r="J45" s="44">
        <f t="shared" si="0"/>
        <v>49457.64193875</v>
      </c>
      <c r="K45" s="44">
        <f t="shared" si="1"/>
        <v>4.945764193875</v>
      </c>
    </row>
    <row r="46" spans="1:11">
      <c r="A46" s="44" t="s">
        <v>195</v>
      </c>
      <c r="B46" s="44">
        <v>633.51024708</v>
      </c>
      <c r="C46" s="44">
        <v>106.66221808</v>
      </c>
      <c r="D46" s="44">
        <v>522.7807326</v>
      </c>
      <c r="E46" s="44">
        <v>767.2718426</v>
      </c>
      <c r="F46" s="44">
        <v>1308.32138</v>
      </c>
      <c r="G46" s="44">
        <v>401.912472</v>
      </c>
      <c r="H46" s="44">
        <v>1239.41729989</v>
      </c>
      <c r="I46" s="44">
        <v>66.76879944</v>
      </c>
      <c r="J46" s="44">
        <f t="shared" si="0"/>
        <v>50466.4499169</v>
      </c>
      <c r="K46" s="44">
        <f t="shared" si="1"/>
        <v>5.04664499169</v>
      </c>
    </row>
    <row r="47" spans="1:11">
      <c r="A47" s="44" t="s">
        <v>196</v>
      </c>
      <c r="B47" s="44">
        <v>103.26791076</v>
      </c>
      <c r="C47" s="44">
        <v>62.41264928</v>
      </c>
      <c r="D47" s="44">
        <v>49.32417424</v>
      </c>
      <c r="E47" s="44">
        <v>117.81630768</v>
      </c>
      <c r="F47" s="44">
        <v>99.50109432</v>
      </c>
      <c r="G47" s="44">
        <v>218.76152328</v>
      </c>
      <c r="H47" s="44">
        <v>237.0517958025</v>
      </c>
      <c r="I47" s="44">
        <v>30.3970662825</v>
      </c>
      <c r="J47" s="44">
        <f t="shared" si="0"/>
        <v>9185.32521645</v>
      </c>
      <c r="K47" s="44">
        <f t="shared" si="1"/>
        <v>0.918532521645</v>
      </c>
    </row>
    <row r="48" spans="1:11">
      <c r="A48" s="44" t="s">
        <v>196</v>
      </c>
      <c r="B48" s="44">
        <v>106.99071138</v>
      </c>
      <c r="C48" s="44">
        <v>56.97890064</v>
      </c>
      <c r="D48" s="44">
        <v>53.77206912</v>
      </c>
      <c r="E48" s="44">
        <v>118.52918784</v>
      </c>
      <c r="F48" s="44">
        <v>119.41432128</v>
      </c>
      <c r="G48" s="44">
        <v>218.00238912</v>
      </c>
      <c r="H48" s="44">
        <v>229.231940316</v>
      </c>
      <c r="I48" s="44">
        <v>25.319116748</v>
      </c>
      <c r="J48" s="44">
        <f t="shared" si="0"/>
        <v>9282.38636444</v>
      </c>
      <c r="K48" s="44">
        <f t="shared" si="1"/>
        <v>0.928238636444</v>
      </c>
    </row>
    <row r="49" spans="1:11">
      <c r="A49" s="44" t="s">
        <v>196</v>
      </c>
      <c r="B49" s="44">
        <v>106.63333506</v>
      </c>
      <c r="C49" s="44">
        <v>51.81397968</v>
      </c>
      <c r="D49" s="44">
        <v>55.116370848</v>
      </c>
      <c r="E49" s="44">
        <v>112.489549536</v>
      </c>
      <c r="F49" s="44">
        <v>124.8235212</v>
      </c>
      <c r="G49" s="44">
        <v>204.9225948</v>
      </c>
      <c r="H49" s="44">
        <v>258.677717595</v>
      </c>
      <c r="I49" s="44">
        <v>26.719970035</v>
      </c>
      <c r="J49" s="44">
        <f t="shared" si="0"/>
        <v>9411.97038754</v>
      </c>
      <c r="K49" s="44">
        <f t="shared" si="1"/>
        <v>0.941197038754</v>
      </c>
    </row>
    <row r="50" spans="1:11">
      <c r="A50" s="44" t="s">
        <v>196</v>
      </c>
      <c r="B50" s="44">
        <v>118.82449152</v>
      </c>
      <c r="C50" s="44">
        <v>53.46889856</v>
      </c>
      <c r="D50" s="44">
        <v>64.94837074</v>
      </c>
      <c r="E50" s="44">
        <v>121.19238318</v>
      </c>
      <c r="F50" s="44">
        <v>154.65813138</v>
      </c>
      <c r="G50" s="44">
        <v>209.26580202</v>
      </c>
      <c r="H50" s="44">
        <v>305.80746969</v>
      </c>
      <c r="I50" s="44">
        <v>29.90657857</v>
      </c>
      <c r="J50" s="44">
        <f t="shared" si="0"/>
        <v>10580.7212566</v>
      </c>
      <c r="K50" s="44">
        <f t="shared" si="1"/>
        <v>1.05807212566</v>
      </c>
    </row>
    <row r="51" spans="1:11">
      <c r="A51" s="44" t="s">
        <v>196</v>
      </c>
      <c r="B51" s="44">
        <v>133.81862256</v>
      </c>
      <c r="C51" s="44">
        <v>54.46579968</v>
      </c>
      <c r="D51" s="44">
        <v>70.99593501</v>
      </c>
      <c r="E51" s="44">
        <v>125.89270707</v>
      </c>
      <c r="F51" s="44">
        <v>178.76782431</v>
      </c>
      <c r="G51" s="44">
        <v>206.21944899</v>
      </c>
      <c r="H51" s="44">
        <v>401.025608975</v>
      </c>
      <c r="I51" s="44">
        <v>35.710863175</v>
      </c>
      <c r="J51" s="44">
        <f t="shared" si="0"/>
        <v>12068.9680977</v>
      </c>
      <c r="K51" s="44">
        <f t="shared" si="1"/>
        <v>1.20689680977</v>
      </c>
    </row>
    <row r="52" spans="1:11">
      <c r="A52" s="44" t="s">
        <v>196</v>
      </c>
      <c r="B52" s="44">
        <v>140.51093826</v>
      </c>
      <c r="C52" s="44">
        <v>54.87854928</v>
      </c>
      <c r="D52" s="44">
        <v>79.0108374</v>
      </c>
      <c r="E52" s="44">
        <v>138.0102918</v>
      </c>
      <c r="F52" s="44">
        <v>212.52518844</v>
      </c>
      <c r="G52" s="44">
        <v>207.40505076</v>
      </c>
      <c r="H52" s="44">
        <v>413.776577795</v>
      </c>
      <c r="I52" s="44">
        <v>35.198605635</v>
      </c>
      <c r="J52" s="44">
        <f t="shared" si="0"/>
        <v>12813.1603937</v>
      </c>
      <c r="K52" s="44">
        <f t="shared" si="1"/>
        <v>1.28131603937</v>
      </c>
    </row>
    <row r="53" spans="1:11">
      <c r="A53" s="44" t="s">
        <v>196</v>
      </c>
      <c r="B53" s="44">
        <v>137.40877857</v>
      </c>
      <c r="C53" s="44">
        <v>50.47257096</v>
      </c>
      <c r="D53" s="44">
        <v>83.80225766</v>
      </c>
      <c r="E53" s="44">
        <v>144.92504562</v>
      </c>
      <c r="F53" s="44">
        <v>226.44656118</v>
      </c>
      <c r="G53" s="44">
        <v>195.10838622</v>
      </c>
      <c r="H53" s="44">
        <v>393.3556203525</v>
      </c>
      <c r="I53" s="44">
        <v>31.6992724325</v>
      </c>
      <c r="J53" s="44">
        <f t="shared" si="0"/>
        <v>12632.18492995</v>
      </c>
      <c r="K53" s="44">
        <f t="shared" si="1"/>
        <v>1.263218492995</v>
      </c>
    </row>
    <row r="54" spans="1:11">
      <c r="A54" s="44" t="s">
        <v>196</v>
      </c>
      <c r="B54" s="44">
        <v>131.87088243</v>
      </c>
      <c r="C54" s="44">
        <v>45.39415704</v>
      </c>
      <c r="D54" s="44">
        <v>89.813262</v>
      </c>
      <c r="E54" s="44">
        <v>153.783684</v>
      </c>
      <c r="F54" s="44">
        <v>288.42878361</v>
      </c>
      <c r="G54" s="44">
        <v>211.74934869</v>
      </c>
      <c r="H54" s="44">
        <v>427.694177625</v>
      </c>
      <c r="I54" s="44">
        <v>31.209726625</v>
      </c>
      <c r="J54" s="44">
        <f t="shared" si="0"/>
        <v>13799.4402202</v>
      </c>
      <c r="K54" s="44">
        <f t="shared" si="1"/>
        <v>1.37994402202</v>
      </c>
    </row>
    <row r="55" spans="1:11">
      <c r="A55" s="44" t="s">
        <v>196</v>
      </c>
      <c r="B55" s="44">
        <v>166.65995199</v>
      </c>
      <c r="C55" s="44">
        <v>52.92961272</v>
      </c>
      <c r="D55" s="44">
        <v>90.16575491</v>
      </c>
      <c r="E55" s="44">
        <v>168.24752637</v>
      </c>
      <c r="F55" s="44">
        <v>259.90040307</v>
      </c>
      <c r="G55" s="44">
        <v>149.63777703</v>
      </c>
      <c r="H55" s="44">
        <v>492.91609675</v>
      </c>
      <c r="I55" s="44">
        <v>32.05323275</v>
      </c>
      <c r="J55" s="44">
        <f t="shared" si="0"/>
        <v>14125.1035559</v>
      </c>
      <c r="K55" s="44">
        <f t="shared" si="1"/>
        <v>1.41251035559</v>
      </c>
    </row>
    <row r="56" spans="1:11">
      <c r="A56" s="44" t="s">
        <v>196</v>
      </c>
      <c r="B56" s="44">
        <v>176.20931895</v>
      </c>
      <c r="C56" s="44">
        <v>51.2402156</v>
      </c>
      <c r="D56" s="44">
        <v>95.4145192</v>
      </c>
      <c r="E56" s="44">
        <v>180.8290344</v>
      </c>
      <c r="F56" s="44">
        <v>263.73643638</v>
      </c>
      <c r="G56" s="44">
        <v>133.46145702</v>
      </c>
      <c r="H56" s="44">
        <v>492.6376599375</v>
      </c>
      <c r="I56" s="44">
        <v>28.2525079375</v>
      </c>
      <c r="J56" s="44">
        <f t="shared" si="0"/>
        <v>14217.81149425</v>
      </c>
      <c r="K56" s="44">
        <f t="shared" si="1"/>
        <v>1.421781149425</v>
      </c>
    </row>
    <row r="57" spans="1:11">
      <c r="A57" s="44" t="s">
        <v>196</v>
      </c>
      <c r="B57" s="44">
        <v>156.2489502</v>
      </c>
      <c r="C57" s="44">
        <v>38.8673456</v>
      </c>
      <c r="D57" s="44">
        <v>104.8994067</v>
      </c>
      <c r="E57" s="44">
        <v>185.0778369</v>
      </c>
      <c r="F57" s="44">
        <v>276.6388416</v>
      </c>
      <c r="G57" s="44">
        <v>125.2571364</v>
      </c>
      <c r="H57" s="44">
        <v>599.47157985</v>
      </c>
      <c r="I57" s="44">
        <v>30.70395705</v>
      </c>
      <c r="J57" s="44">
        <f t="shared" si="0"/>
        <v>15171.650543</v>
      </c>
      <c r="K57" s="44">
        <f t="shared" si="1"/>
        <v>1.5171650543</v>
      </c>
    </row>
    <row r="58" spans="1:11">
      <c r="A58" s="44" t="s">
        <v>196</v>
      </c>
      <c r="B58" s="44">
        <v>212.34070494</v>
      </c>
      <c r="C58" s="44">
        <v>44.75074032</v>
      </c>
      <c r="D58" s="44">
        <v>161.91772168</v>
      </c>
      <c r="E58" s="44">
        <v>256.43107776</v>
      </c>
      <c r="F58" s="44">
        <v>347.83648704</v>
      </c>
      <c r="G58" s="44">
        <v>136.66160016</v>
      </c>
      <c r="H58" s="44">
        <v>672.02866483</v>
      </c>
      <c r="I58" s="44">
        <v>31.21626599</v>
      </c>
      <c r="J58" s="44">
        <f t="shared" si="0"/>
        <v>18631.8326272</v>
      </c>
      <c r="K58" s="44">
        <f t="shared" si="1"/>
        <v>1.86318326272</v>
      </c>
    </row>
    <row r="59" spans="1:11">
      <c r="A59" s="44" t="s">
        <v>196</v>
      </c>
      <c r="B59" s="44">
        <v>299.7232644</v>
      </c>
      <c r="C59" s="44">
        <v>51.5297632</v>
      </c>
      <c r="D59" s="44">
        <v>224.22412012</v>
      </c>
      <c r="E59" s="44">
        <v>304.51190484</v>
      </c>
      <c r="F59" s="44">
        <v>371.26731996</v>
      </c>
      <c r="G59" s="44">
        <v>123.25459284</v>
      </c>
      <c r="H59" s="44">
        <v>825.76787322</v>
      </c>
      <c r="I59" s="44">
        <v>33.32760066</v>
      </c>
      <c r="J59" s="44">
        <f t="shared" si="0"/>
        <v>22336.0643924</v>
      </c>
      <c r="K59" s="44">
        <f t="shared" si="1"/>
        <v>2.23360643924</v>
      </c>
    </row>
    <row r="60" spans="1:11">
      <c r="A60" s="44" t="s">
        <v>196</v>
      </c>
      <c r="B60" s="44">
        <v>346.9371696</v>
      </c>
      <c r="C60" s="44">
        <v>52.1724288</v>
      </c>
      <c r="D60" s="44">
        <v>255.6573822</v>
      </c>
      <c r="E60" s="44">
        <v>318.9495654</v>
      </c>
      <c r="F60" s="44">
        <v>388.52472732</v>
      </c>
      <c r="G60" s="44">
        <v>110.45402028</v>
      </c>
      <c r="H60" s="44">
        <v>809.597094075</v>
      </c>
      <c r="I60" s="44">
        <v>30.531773475</v>
      </c>
      <c r="J60" s="44">
        <f t="shared" si="0"/>
        <v>23128.2416115</v>
      </c>
      <c r="K60" s="44">
        <f t="shared" si="1"/>
        <v>2.31282416115</v>
      </c>
    </row>
    <row r="61" spans="1:11">
      <c r="A61" s="44" t="s">
        <v>196</v>
      </c>
      <c r="B61" s="44">
        <v>362.08001151</v>
      </c>
      <c r="C61" s="44">
        <v>47.57665528</v>
      </c>
      <c r="D61" s="44">
        <v>301.00273236</v>
      </c>
      <c r="E61" s="44">
        <v>338.36268852</v>
      </c>
      <c r="F61" s="44">
        <v>393.3865032</v>
      </c>
      <c r="G61" s="44">
        <v>99.9962928</v>
      </c>
      <c r="H61" s="44">
        <v>828.72036517</v>
      </c>
      <c r="I61" s="44">
        <v>27.69841401</v>
      </c>
      <c r="J61" s="44">
        <f t="shared" si="0"/>
        <v>23988.2366285</v>
      </c>
      <c r="K61" s="44">
        <f t="shared" si="1"/>
        <v>2.39882366285</v>
      </c>
    </row>
    <row r="62" spans="1:11">
      <c r="A62" s="44" t="s">
        <v>197</v>
      </c>
      <c r="B62" s="44">
        <v>92.3282154</v>
      </c>
      <c r="C62" s="44">
        <v>63.41413218</v>
      </c>
      <c r="D62" s="44">
        <v>710.422106</v>
      </c>
      <c r="E62" s="44">
        <v>1063.93837</v>
      </c>
      <c r="F62" s="44">
        <v>706.48404064</v>
      </c>
      <c r="G62" s="44">
        <v>1832.33267172</v>
      </c>
      <c r="H62" s="44">
        <v>131.9786981625</v>
      </c>
      <c r="I62" s="44">
        <v>15.5856700125</v>
      </c>
      <c r="J62" s="44">
        <f t="shared" si="0"/>
        <v>46164.83904115</v>
      </c>
      <c r="K62" s="44">
        <f t="shared" si="1"/>
        <v>4.616483904115</v>
      </c>
    </row>
    <row r="63" spans="1:11">
      <c r="A63" s="44" t="s">
        <v>197</v>
      </c>
      <c r="B63" s="44">
        <v>100.5833286</v>
      </c>
      <c r="C63" s="44">
        <v>60.87491662</v>
      </c>
      <c r="D63" s="44">
        <v>948.18539432</v>
      </c>
      <c r="E63" s="44">
        <v>1310.4372864</v>
      </c>
      <c r="F63" s="44">
        <v>1038.043188</v>
      </c>
      <c r="G63" s="44">
        <v>2235.5230365</v>
      </c>
      <c r="H63" s="44">
        <v>138.367814301</v>
      </c>
      <c r="I63" s="44">
        <v>14.074783317</v>
      </c>
      <c r="J63" s="44">
        <f t="shared" si="0"/>
        <v>58460.89748058</v>
      </c>
      <c r="K63" s="44">
        <f t="shared" si="1"/>
        <v>5.846089748058</v>
      </c>
    </row>
    <row r="64" spans="1:11">
      <c r="A64" s="44" t="s">
        <v>197</v>
      </c>
      <c r="B64" s="44">
        <v>106.6777272</v>
      </c>
      <c r="C64" s="44">
        <v>58.90770424</v>
      </c>
      <c r="D64" s="44">
        <v>945.610029906</v>
      </c>
      <c r="E64" s="44">
        <v>1210.03533937</v>
      </c>
      <c r="F64" s="44">
        <v>1049.827045456</v>
      </c>
      <c r="G64" s="44">
        <v>2033.153000538</v>
      </c>
      <c r="H64" s="44">
        <v>155.7093041115</v>
      </c>
      <c r="I64" s="44">
        <v>14.8123759455</v>
      </c>
      <c r="J64" s="44">
        <f t="shared" si="0"/>
        <v>55747.32526767</v>
      </c>
      <c r="K64" s="44">
        <f t="shared" si="1"/>
        <v>5.574732526767</v>
      </c>
    </row>
    <row r="65" spans="1:11">
      <c r="A65" s="44" t="s">
        <v>197</v>
      </c>
      <c r="B65" s="44">
        <v>113.4945792</v>
      </c>
      <c r="C65" s="44">
        <v>58.03831264</v>
      </c>
      <c r="D65" s="44">
        <v>1023.75398936</v>
      </c>
      <c r="E65" s="44">
        <v>1197.7249372</v>
      </c>
      <c r="F65" s="44">
        <v>1138.57814336</v>
      </c>
      <c r="G65" s="44">
        <v>1817.38623528</v>
      </c>
      <c r="H65" s="44">
        <v>169.882821825</v>
      </c>
      <c r="I65" s="44">
        <v>15.300348525</v>
      </c>
      <c r="J65" s="44">
        <f t="shared" si="0"/>
        <v>55341.5936739</v>
      </c>
      <c r="K65" s="44">
        <f t="shared" si="1"/>
        <v>5.53415936739</v>
      </c>
    </row>
    <row r="66" spans="1:11">
      <c r="A66" s="44" t="s">
        <v>197</v>
      </c>
      <c r="B66" s="44">
        <v>118.971576</v>
      </c>
      <c r="C66" s="44">
        <v>55.0294192</v>
      </c>
      <c r="D66" s="44">
        <v>1134.77289471</v>
      </c>
      <c r="E66" s="44">
        <v>1261.62551295</v>
      </c>
      <c r="F66" s="44">
        <v>1092.50783712</v>
      </c>
      <c r="G66" s="44">
        <v>1486.70128476</v>
      </c>
      <c r="H66" s="44">
        <v>170.220728075</v>
      </c>
      <c r="I66" s="44">
        <v>13.959629775</v>
      </c>
      <c r="J66" s="44">
        <f t="shared" ref="J66:J129" si="2">(B66+C66+D66+E66+F66+G66+H66+I66)*10</f>
        <v>53337.8888259</v>
      </c>
      <c r="K66" s="44">
        <f t="shared" ref="K66:K129" si="3">J66/10000</f>
        <v>5.33378888259</v>
      </c>
    </row>
    <row r="67" spans="1:11">
      <c r="A67" s="44" t="s">
        <v>197</v>
      </c>
      <c r="B67" s="44">
        <v>119.1987192</v>
      </c>
      <c r="C67" s="44">
        <v>52.90643064</v>
      </c>
      <c r="D67" s="44">
        <v>1204.31043084</v>
      </c>
      <c r="E67" s="44">
        <v>1318.9176418</v>
      </c>
      <c r="F67" s="44">
        <v>1211.97703424</v>
      </c>
      <c r="G67" s="44">
        <v>1395.28265952</v>
      </c>
      <c r="H67" s="44">
        <v>175.7822152275</v>
      </c>
      <c r="I67" s="44">
        <v>13.7710706175</v>
      </c>
      <c r="J67" s="44">
        <f t="shared" si="2"/>
        <v>54921.46202085</v>
      </c>
      <c r="K67" s="44">
        <f t="shared" si="3"/>
        <v>5.492146202085</v>
      </c>
    </row>
    <row r="68" spans="1:11">
      <c r="A68" s="44" t="s">
        <v>197</v>
      </c>
      <c r="B68" s="44">
        <v>119.0307474</v>
      </c>
      <c r="C68" s="44">
        <v>49.68719658</v>
      </c>
      <c r="D68" s="44">
        <v>1322.06385008</v>
      </c>
      <c r="E68" s="44">
        <v>1433.4897016</v>
      </c>
      <c r="F68" s="44">
        <v>1328.70919776</v>
      </c>
      <c r="G68" s="44">
        <v>1350.51383148</v>
      </c>
      <c r="H68" s="44">
        <v>162.4395237075</v>
      </c>
      <c r="I68" s="44">
        <v>12.0556007775</v>
      </c>
      <c r="J68" s="44">
        <f t="shared" si="2"/>
        <v>57779.89649385</v>
      </c>
      <c r="K68" s="44">
        <f t="shared" si="3"/>
        <v>5.777989649385</v>
      </c>
    </row>
    <row r="69" spans="1:11">
      <c r="A69" s="44" t="s">
        <v>197</v>
      </c>
      <c r="B69" s="44">
        <v>122.41536</v>
      </c>
      <c r="C69" s="44">
        <v>47.888512</v>
      </c>
      <c r="D69" s="44">
        <v>1399.5382912</v>
      </c>
      <c r="E69" s="44">
        <v>1502.481024</v>
      </c>
      <c r="F69" s="44">
        <v>1227.05971304</v>
      </c>
      <c r="G69" s="44">
        <v>1062.69361317</v>
      </c>
      <c r="H69" s="44">
        <v>176.67414765</v>
      </c>
      <c r="I69" s="44">
        <v>11.87306505</v>
      </c>
      <c r="J69" s="44">
        <f t="shared" si="2"/>
        <v>55506.2372611</v>
      </c>
      <c r="K69" s="44">
        <f t="shared" si="3"/>
        <v>5.55062372611</v>
      </c>
    </row>
    <row r="70" spans="1:11">
      <c r="A70" s="44" t="s">
        <v>197</v>
      </c>
      <c r="B70" s="44">
        <v>101.0158464</v>
      </c>
      <c r="C70" s="44">
        <v>36.45871488</v>
      </c>
      <c r="D70" s="44">
        <v>1556.02331235</v>
      </c>
      <c r="E70" s="44">
        <v>1820.44509075</v>
      </c>
      <c r="F70" s="44">
        <v>834.35685872</v>
      </c>
      <c r="G70" s="44">
        <v>566.68931406</v>
      </c>
      <c r="H70" s="44">
        <v>165.5091230625</v>
      </c>
      <c r="I70" s="44">
        <v>9.9118333125</v>
      </c>
      <c r="J70" s="44">
        <f t="shared" si="2"/>
        <v>50904.10093535</v>
      </c>
      <c r="K70" s="44">
        <f t="shared" si="3"/>
        <v>5.090410093535</v>
      </c>
    </row>
    <row r="71" spans="1:11">
      <c r="A71" s="44" t="s">
        <v>197</v>
      </c>
      <c r="B71" s="44">
        <v>104.0182518</v>
      </c>
      <c r="C71" s="44">
        <v>34.37447006</v>
      </c>
      <c r="D71" s="44">
        <v>1431.0476804</v>
      </c>
      <c r="E71" s="44">
        <v>1700.443558</v>
      </c>
      <c r="F71" s="44">
        <v>860.20790912</v>
      </c>
      <c r="G71" s="44">
        <v>513.50898576</v>
      </c>
      <c r="H71" s="44">
        <v>186.444199395</v>
      </c>
      <c r="I71" s="44">
        <v>9.847171215</v>
      </c>
      <c r="J71" s="44">
        <f t="shared" si="2"/>
        <v>48398.9222575</v>
      </c>
      <c r="K71" s="44">
        <f t="shared" si="3"/>
        <v>4.83989222575</v>
      </c>
    </row>
    <row r="72" spans="1:11">
      <c r="A72" s="44" t="s">
        <v>197</v>
      </c>
      <c r="B72" s="44">
        <v>96.995088</v>
      </c>
      <c r="C72" s="44">
        <v>27.4196496</v>
      </c>
      <c r="D72" s="44">
        <v>1538.89429596</v>
      </c>
      <c r="E72" s="44">
        <v>1702.3332942</v>
      </c>
      <c r="F72" s="44">
        <v>909.25184</v>
      </c>
      <c r="G72" s="44">
        <v>485.66007</v>
      </c>
      <c r="H72" s="44">
        <v>205.00972228</v>
      </c>
      <c r="I72" s="44">
        <v>9.67015476</v>
      </c>
      <c r="J72" s="44">
        <f t="shared" si="2"/>
        <v>49752.341148</v>
      </c>
      <c r="K72" s="44">
        <f t="shared" si="3"/>
        <v>4.9752341148</v>
      </c>
    </row>
    <row r="73" spans="1:11">
      <c r="A73" s="44" t="s">
        <v>197</v>
      </c>
      <c r="B73" s="44">
        <v>129.9176886</v>
      </c>
      <c r="C73" s="44">
        <v>31.11570462</v>
      </c>
      <c r="D73" s="44">
        <v>1790.51542264</v>
      </c>
      <c r="E73" s="44">
        <v>1777.9058528</v>
      </c>
      <c r="F73" s="44">
        <v>1007.71082496</v>
      </c>
      <c r="G73" s="44">
        <v>467.05301208</v>
      </c>
      <c r="H73" s="44">
        <v>214.9745309</v>
      </c>
      <c r="I73" s="44">
        <v>9.1963053</v>
      </c>
      <c r="J73" s="44">
        <f t="shared" si="2"/>
        <v>54283.893419</v>
      </c>
      <c r="K73" s="44">
        <f t="shared" si="3"/>
        <v>5.4283893419</v>
      </c>
    </row>
    <row r="74" spans="1:11">
      <c r="A74" s="44" t="s">
        <v>197</v>
      </c>
      <c r="B74" s="44">
        <v>149.280624</v>
      </c>
      <c r="C74" s="44">
        <v>29.1665808</v>
      </c>
      <c r="D74" s="44">
        <v>2166.11430903</v>
      </c>
      <c r="E74" s="44">
        <v>1844.41114935</v>
      </c>
      <c r="F74" s="44">
        <v>1177.47185472</v>
      </c>
      <c r="G74" s="44">
        <v>461.13258456</v>
      </c>
      <c r="H74" s="44">
        <v>222.50831171</v>
      </c>
      <c r="I74" s="44">
        <v>8.27038107</v>
      </c>
      <c r="J74" s="44">
        <f t="shared" si="2"/>
        <v>60583.5579524</v>
      </c>
      <c r="K74" s="44">
        <f t="shared" si="3"/>
        <v>6.05835579524</v>
      </c>
    </row>
    <row r="75" spans="1:11">
      <c r="A75" s="44" t="s">
        <v>197</v>
      </c>
      <c r="B75" s="44">
        <v>165.5913546</v>
      </c>
      <c r="C75" s="44">
        <v>28.29907682</v>
      </c>
      <c r="D75" s="44">
        <v>2576.68142556</v>
      </c>
      <c r="E75" s="44">
        <v>2015.4815362</v>
      </c>
      <c r="F75" s="44">
        <v>1362.7295976</v>
      </c>
      <c r="G75" s="44">
        <v>457.0160373</v>
      </c>
      <c r="H75" s="44">
        <v>228.83205884</v>
      </c>
      <c r="I75" s="44">
        <v>7.94754828</v>
      </c>
      <c r="J75" s="44">
        <f t="shared" si="2"/>
        <v>68425.786352</v>
      </c>
      <c r="K75" s="44">
        <f t="shared" si="3"/>
        <v>6.8425786352</v>
      </c>
    </row>
    <row r="76" spans="1:11">
      <c r="A76" s="44" t="s">
        <v>197</v>
      </c>
      <c r="B76" s="44">
        <v>182.7377694</v>
      </c>
      <c r="C76" s="44">
        <v>27.28739398</v>
      </c>
      <c r="D76" s="44">
        <v>3256.4346924</v>
      </c>
      <c r="E76" s="44">
        <v>2295.138098</v>
      </c>
      <c r="F76" s="44">
        <v>1486.9514912</v>
      </c>
      <c r="G76" s="44">
        <v>445.8821976</v>
      </c>
      <c r="H76" s="44">
        <v>251.19995843</v>
      </c>
      <c r="I76" s="44">
        <v>7.73213931</v>
      </c>
      <c r="J76" s="44">
        <f t="shared" si="2"/>
        <v>79533.6374032</v>
      </c>
      <c r="K76" s="44">
        <f t="shared" si="3"/>
        <v>7.95336374032</v>
      </c>
    </row>
    <row r="77" spans="1:11">
      <c r="A77" s="44" t="s">
        <v>198</v>
      </c>
      <c r="B77" s="44">
        <v>334.67441742</v>
      </c>
      <c r="C77" s="44">
        <v>702.54095784</v>
      </c>
      <c r="D77" s="44">
        <v>292.64584216</v>
      </c>
      <c r="E77" s="44">
        <v>835.8984116</v>
      </c>
      <c r="F77" s="44">
        <v>80.15352576</v>
      </c>
      <c r="G77" s="44">
        <v>215.81703864</v>
      </c>
      <c r="H77" s="44">
        <v>776.0419351125</v>
      </c>
      <c r="I77" s="44">
        <v>1089.3791042925</v>
      </c>
      <c r="J77" s="44">
        <f t="shared" si="2"/>
        <v>43271.51232825</v>
      </c>
      <c r="K77" s="44">
        <f t="shared" si="3"/>
        <v>4.327151232825</v>
      </c>
    </row>
    <row r="78" spans="1:11">
      <c r="A78" s="44" t="s">
        <v>198</v>
      </c>
      <c r="B78" s="44">
        <v>355.489103655</v>
      </c>
      <c r="C78" s="44">
        <v>657.56121506</v>
      </c>
      <c r="D78" s="44">
        <v>436.06906064</v>
      </c>
      <c r="E78" s="44">
        <v>1149.4481664</v>
      </c>
      <c r="F78" s="44">
        <v>101.65212288</v>
      </c>
      <c r="G78" s="44">
        <v>227.26957932</v>
      </c>
      <c r="H78" s="44">
        <v>834.825661725</v>
      </c>
      <c r="I78" s="44">
        <v>1009.426358985</v>
      </c>
      <c r="J78" s="44">
        <f t="shared" si="2"/>
        <v>47717.41268665</v>
      </c>
      <c r="K78" s="44">
        <f t="shared" si="3"/>
        <v>4.771741268665</v>
      </c>
    </row>
    <row r="79" spans="1:11">
      <c r="A79" s="44" t="s">
        <v>198</v>
      </c>
      <c r="B79" s="44">
        <v>381.40253172</v>
      </c>
      <c r="C79" s="44">
        <v>643.69396144</v>
      </c>
      <c r="D79" s="44">
        <v>467.939564838</v>
      </c>
      <c r="E79" s="44">
        <v>1142.05465413</v>
      </c>
      <c r="F79" s="44">
        <v>112.799539776</v>
      </c>
      <c r="G79" s="44">
        <v>226.788360414</v>
      </c>
      <c r="H79" s="44">
        <v>857.81491395</v>
      </c>
      <c r="I79" s="44">
        <v>970.00945827</v>
      </c>
      <c r="J79" s="44">
        <f t="shared" si="2"/>
        <v>48025.02984538</v>
      </c>
      <c r="K79" s="44">
        <f t="shared" si="3"/>
        <v>4.802502984538</v>
      </c>
    </row>
    <row r="80" spans="1:11">
      <c r="A80" s="44" t="s">
        <v>198</v>
      </c>
      <c r="B80" s="44">
        <v>401.97733632</v>
      </c>
      <c r="C80" s="44">
        <v>628.25904064</v>
      </c>
      <c r="D80" s="44">
        <v>496.91949299</v>
      </c>
      <c r="E80" s="44">
        <v>1108.81388365</v>
      </c>
      <c r="F80" s="44">
        <v>124.29529728</v>
      </c>
      <c r="G80" s="44">
        <v>205.96822092</v>
      </c>
      <c r="H80" s="44">
        <v>899.97394965</v>
      </c>
      <c r="I80" s="44">
        <v>963.50508309</v>
      </c>
      <c r="J80" s="44">
        <f t="shared" si="2"/>
        <v>48297.1230454</v>
      </c>
      <c r="K80" s="44">
        <f t="shared" si="3"/>
        <v>4.82971230454</v>
      </c>
    </row>
    <row r="81" spans="1:11">
      <c r="A81" s="44" t="s">
        <v>198</v>
      </c>
      <c r="B81" s="44">
        <v>435.6558108</v>
      </c>
      <c r="C81" s="44">
        <v>615.8752416</v>
      </c>
      <c r="D81" s="44">
        <v>515.81377029</v>
      </c>
      <c r="E81" s="44">
        <v>1093.76891915</v>
      </c>
      <c r="F81" s="44">
        <v>129.7273824</v>
      </c>
      <c r="G81" s="44">
        <v>183.2702361</v>
      </c>
      <c r="H81" s="44">
        <v>941.623595125</v>
      </c>
      <c r="I81" s="44">
        <v>917.933042325</v>
      </c>
      <c r="J81" s="44">
        <f t="shared" si="2"/>
        <v>48336.6799779</v>
      </c>
      <c r="K81" s="44">
        <f t="shared" si="3"/>
        <v>4.83366799779</v>
      </c>
    </row>
    <row r="82" spans="1:11">
      <c r="A82" s="44" t="s">
        <v>198</v>
      </c>
      <c r="B82" s="44">
        <v>428.28248232</v>
      </c>
      <c r="C82" s="44">
        <v>580.98471264</v>
      </c>
      <c r="D82" s="44">
        <v>515.58329592</v>
      </c>
      <c r="E82" s="44">
        <v>1076.9342892</v>
      </c>
      <c r="F82" s="44">
        <v>147.81398016</v>
      </c>
      <c r="G82" s="44">
        <v>176.66253024</v>
      </c>
      <c r="H82" s="44">
        <v>965.439585075</v>
      </c>
      <c r="I82" s="44">
        <v>899.062923195</v>
      </c>
      <c r="J82" s="44">
        <f t="shared" si="2"/>
        <v>47907.6379875</v>
      </c>
      <c r="K82" s="44">
        <f t="shared" si="3"/>
        <v>4.79076379875</v>
      </c>
    </row>
    <row r="83" spans="1:11">
      <c r="A83" s="44" t="s">
        <v>198</v>
      </c>
      <c r="B83" s="44">
        <v>414.82038675</v>
      </c>
      <c r="C83" s="44">
        <v>529.228161</v>
      </c>
      <c r="D83" s="44">
        <v>552.72028388</v>
      </c>
      <c r="E83" s="44">
        <v>1143.0327838</v>
      </c>
      <c r="F83" s="44">
        <v>167.94860544</v>
      </c>
      <c r="G83" s="44">
        <v>177.21750816</v>
      </c>
      <c r="H83" s="44">
        <v>1056.8575109625</v>
      </c>
      <c r="I83" s="44">
        <v>932.3646575025</v>
      </c>
      <c r="J83" s="44">
        <f t="shared" si="2"/>
        <v>49741.89897495</v>
      </c>
      <c r="K83" s="44">
        <f t="shared" si="3"/>
        <v>4.974189897495</v>
      </c>
    </row>
    <row r="84" spans="1:11">
      <c r="A84" s="44" t="s">
        <v>198</v>
      </c>
      <c r="B84" s="44">
        <v>415.09711005</v>
      </c>
      <c r="C84" s="44">
        <v>496.2981526</v>
      </c>
      <c r="D84" s="44">
        <v>579.5015212</v>
      </c>
      <c r="E84" s="44">
        <v>1186.560612</v>
      </c>
      <c r="F84" s="44">
        <v>188.35229952</v>
      </c>
      <c r="G84" s="44">
        <v>169.34579928</v>
      </c>
      <c r="H84" s="44">
        <v>1116.28252515</v>
      </c>
      <c r="I84" s="44">
        <v>891.73575939</v>
      </c>
      <c r="J84" s="44">
        <f t="shared" si="2"/>
        <v>50431.7377919</v>
      </c>
      <c r="K84" s="44">
        <f t="shared" si="3"/>
        <v>5.04317377919</v>
      </c>
    </row>
    <row r="85" spans="1:11">
      <c r="A85" s="44" t="s">
        <v>198</v>
      </c>
      <c r="B85" s="44">
        <v>403.2219996</v>
      </c>
      <c r="C85" s="44">
        <v>444.7885392</v>
      </c>
      <c r="D85" s="44">
        <v>294.56646191</v>
      </c>
      <c r="E85" s="44">
        <v>657.28832785</v>
      </c>
      <c r="F85" s="44">
        <v>165.917136</v>
      </c>
      <c r="G85" s="44">
        <v>116.9891415</v>
      </c>
      <c r="H85" s="44">
        <v>1036.1005740625</v>
      </c>
      <c r="I85" s="44">
        <v>737.5749875625</v>
      </c>
      <c r="J85" s="44">
        <f t="shared" si="2"/>
        <v>38564.47167685</v>
      </c>
      <c r="K85" s="44">
        <f t="shared" si="3"/>
        <v>3.856447167685</v>
      </c>
    </row>
    <row r="86" spans="1:11">
      <c r="A86" s="44" t="s">
        <v>198</v>
      </c>
      <c r="B86" s="44">
        <v>407.35523346</v>
      </c>
      <c r="C86" s="44">
        <v>411.43125592</v>
      </c>
      <c r="D86" s="44">
        <v>319.5911264</v>
      </c>
      <c r="E86" s="44">
        <v>724.292464</v>
      </c>
      <c r="F86" s="44">
        <v>185.54156544</v>
      </c>
      <c r="G86" s="44">
        <v>114.98652816</v>
      </c>
      <c r="H86" s="44">
        <v>1016.960725725</v>
      </c>
      <c r="I86" s="44">
        <v>638.467812885</v>
      </c>
      <c r="J86" s="44">
        <f t="shared" si="2"/>
        <v>38186.2671199</v>
      </c>
      <c r="K86" s="44">
        <f t="shared" si="3"/>
        <v>3.81862671199</v>
      </c>
    </row>
    <row r="87" spans="1:11">
      <c r="A87" s="44" t="s">
        <v>198</v>
      </c>
      <c r="B87" s="44">
        <v>367.5989688</v>
      </c>
      <c r="C87" s="44">
        <v>317.6025376</v>
      </c>
      <c r="D87" s="44">
        <v>365.44686158</v>
      </c>
      <c r="E87" s="44">
        <v>771.0298233</v>
      </c>
      <c r="F87" s="44">
        <v>181.4765568</v>
      </c>
      <c r="G87" s="44">
        <v>100.6305552</v>
      </c>
      <c r="H87" s="44">
        <v>1083.622021075</v>
      </c>
      <c r="I87" s="44">
        <v>607.587741795</v>
      </c>
      <c r="J87" s="44">
        <f t="shared" si="2"/>
        <v>37949.9506615</v>
      </c>
      <c r="K87" s="44">
        <f t="shared" si="3"/>
        <v>3.79499506615</v>
      </c>
    </row>
    <row r="88" spans="1:11">
      <c r="A88" s="44" t="s">
        <v>198</v>
      </c>
      <c r="B88" s="44">
        <v>481.98376086</v>
      </c>
      <c r="C88" s="44">
        <v>352.81032072</v>
      </c>
      <c r="D88" s="44">
        <v>420.6070608</v>
      </c>
      <c r="E88" s="44">
        <v>796.559808</v>
      </c>
      <c r="F88" s="44">
        <v>192.63670272</v>
      </c>
      <c r="G88" s="44">
        <v>92.68947408</v>
      </c>
      <c r="H88" s="44">
        <v>1227.5002479</v>
      </c>
      <c r="I88" s="44">
        <v>624.19483854</v>
      </c>
      <c r="J88" s="44">
        <f t="shared" si="2"/>
        <v>41889.8221362</v>
      </c>
      <c r="K88" s="44">
        <f t="shared" si="3"/>
        <v>4.18898221362</v>
      </c>
    </row>
    <row r="89" spans="1:11">
      <c r="A89" s="44" t="s">
        <v>198</v>
      </c>
      <c r="B89" s="44">
        <v>533.2885236</v>
      </c>
      <c r="C89" s="44">
        <v>318.4504272</v>
      </c>
      <c r="D89" s="44">
        <v>487.07321201</v>
      </c>
      <c r="E89" s="44">
        <v>791.00959135</v>
      </c>
      <c r="F89" s="44">
        <v>205.88730624</v>
      </c>
      <c r="G89" s="44">
        <v>83.70780936</v>
      </c>
      <c r="H89" s="44">
        <v>1193.3801713</v>
      </c>
      <c r="I89" s="44">
        <v>527.26666338</v>
      </c>
      <c r="J89" s="44">
        <f t="shared" si="2"/>
        <v>41400.6370444</v>
      </c>
      <c r="K89" s="44">
        <f t="shared" si="3"/>
        <v>4.14006370444</v>
      </c>
    </row>
    <row r="90" spans="1:11">
      <c r="A90" s="44" t="s">
        <v>198</v>
      </c>
      <c r="B90" s="44">
        <v>605.31059358</v>
      </c>
      <c r="C90" s="44">
        <v>316.16253416</v>
      </c>
      <c r="D90" s="44">
        <v>525.05180688</v>
      </c>
      <c r="E90" s="44">
        <v>783.3058888</v>
      </c>
      <c r="F90" s="44">
        <v>211.07826432</v>
      </c>
      <c r="G90" s="44">
        <v>73.48968648</v>
      </c>
      <c r="H90" s="44">
        <v>1202.576931325</v>
      </c>
      <c r="I90" s="44">
        <v>496.479578445</v>
      </c>
      <c r="J90" s="44">
        <f t="shared" si="2"/>
        <v>42134.5528399</v>
      </c>
      <c r="K90" s="44">
        <f t="shared" si="3"/>
        <v>4.21345528399</v>
      </c>
    </row>
    <row r="91" spans="1:11">
      <c r="A91" s="44" t="s">
        <v>198</v>
      </c>
      <c r="B91" s="44">
        <v>598.55920236</v>
      </c>
      <c r="C91" s="44">
        <v>273.17337872</v>
      </c>
      <c r="D91" s="44">
        <v>566.84911368</v>
      </c>
      <c r="E91" s="44">
        <v>761.9826068</v>
      </c>
      <c r="F91" s="44">
        <v>208.424832</v>
      </c>
      <c r="G91" s="44">
        <v>64.883448</v>
      </c>
      <c r="H91" s="44">
        <v>1272.1002066</v>
      </c>
      <c r="I91" s="44">
        <v>465.45065316</v>
      </c>
      <c r="J91" s="44">
        <f t="shared" si="2"/>
        <v>42114.2344132</v>
      </c>
      <c r="K91" s="44">
        <f t="shared" si="3"/>
        <v>4.21142344132</v>
      </c>
    </row>
    <row r="92" spans="1:11">
      <c r="A92" s="44" t="s">
        <v>199</v>
      </c>
      <c r="B92" s="44">
        <v>249.06806973</v>
      </c>
      <c r="C92" s="44">
        <v>433.19027754</v>
      </c>
      <c r="D92" s="44">
        <v>550.0707018</v>
      </c>
      <c r="E92" s="44">
        <v>1278.4231404</v>
      </c>
      <c r="F92" s="44">
        <v>72.13584212</v>
      </c>
      <c r="G92" s="44">
        <v>150.28093224</v>
      </c>
      <c r="H92" s="44">
        <v>330.08097402</v>
      </c>
      <c r="I92" s="44">
        <v>537.29952966</v>
      </c>
      <c r="J92" s="44">
        <f t="shared" si="2"/>
        <v>36005.4946751</v>
      </c>
      <c r="K92" s="44">
        <f t="shared" si="3"/>
        <v>3.60054946751</v>
      </c>
    </row>
    <row r="93" spans="1:11">
      <c r="A93" s="44" t="s">
        <v>199</v>
      </c>
      <c r="B93" s="44">
        <v>265.389256935</v>
      </c>
      <c r="C93" s="44">
        <v>406.72863363</v>
      </c>
      <c r="D93" s="44">
        <v>701.4022476</v>
      </c>
      <c r="E93" s="44">
        <v>1504.3408128</v>
      </c>
      <c r="F93" s="44">
        <v>83.302923456</v>
      </c>
      <c r="G93" s="44">
        <v>144.103581312</v>
      </c>
      <c r="H93" s="44">
        <v>320.237748891</v>
      </c>
      <c r="I93" s="44">
        <v>449.007393753</v>
      </c>
      <c r="J93" s="44">
        <f t="shared" si="2"/>
        <v>38745.12598377</v>
      </c>
      <c r="K93" s="44">
        <f t="shared" si="3"/>
        <v>3.874512598377</v>
      </c>
    </row>
    <row r="94" spans="1:11">
      <c r="A94" s="44" t="s">
        <v>199</v>
      </c>
      <c r="B94" s="44">
        <v>282.311031456</v>
      </c>
      <c r="C94" s="44">
        <v>394.761895488</v>
      </c>
      <c r="D94" s="44">
        <v>692.301997944</v>
      </c>
      <c r="E94" s="44">
        <v>1374.794143632</v>
      </c>
      <c r="F94" s="44">
        <v>82.635871927</v>
      </c>
      <c r="G94" s="44">
        <v>128.549894154</v>
      </c>
      <c r="H94" s="44">
        <v>342.4465997595</v>
      </c>
      <c r="I94" s="44">
        <v>449.0320623885</v>
      </c>
      <c r="J94" s="44">
        <f t="shared" si="2"/>
        <v>37468.33496749</v>
      </c>
      <c r="K94" s="44">
        <f t="shared" si="3"/>
        <v>3.746833496749</v>
      </c>
    </row>
    <row r="95" spans="1:11">
      <c r="A95" s="44" t="s">
        <v>199</v>
      </c>
      <c r="B95" s="44">
        <v>299.76408576</v>
      </c>
      <c r="C95" s="44">
        <v>388.17565248</v>
      </c>
      <c r="D95" s="44">
        <v>751.41333396</v>
      </c>
      <c r="E95" s="44">
        <v>1364.25792888</v>
      </c>
      <c r="F95" s="44">
        <v>124.8472776</v>
      </c>
      <c r="G95" s="44">
        <v>160.0715952</v>
      </c>
      <c r="H95" s="44">
        <v>370.897282845</v>
      </c>
      <c r="I95" s="44">
        <v>460.447204635</v>
      </c>
      <c r="J95" s="44">
        <f t="shared" si="2"/>
        <v>39198.7436136</v>
      </c>
      <c r="K95" s="44">
        <f t="shared" si="3"/>
        <v>3.91987436136</v>
      </c>
    </row>
    <row r="96" spans="1:11">
      <c r="A96" s="44" t="s">
        <v>199</v>
      </c>
      <c r="B96" s="44">
        <v>318.49934112</v>
      </c>
      <c r="C96" s="44">
        <v>373.05192576</v>
      </c>
      <c r="D96" s="44">
        <v>793.97493084</v>
      </c>
      <c r="E96" s="44">
        <v>1369.88592552</v>
      </c>
      <c r="F96" s="44">
        <v>132.98075976</v>
      </c>
      <c r="G96" s="44">
        <v>145.35794352</v>
      </c>
      <c r="H96" s="44">
        <v>357.384860985</v>
      </c>
      <c r="I96" s="44">
        <v>403.991232255</v>
      </c>
      <c r="J96" s="44">
        <f t="shared" si="2"/>
        <v>38951.2691976</v>
      </c>
      <c r="K96" s="44">
        <f t="shared" si="3"/>
        <v>3.89512691976</v>
      </c>
    </row>
    <row r="97" spans="1:11">
      <c r="A97" s="44" t="s">
        <v>199</v>
      </c>
      <c r="B97" s="44">
        <v>326.04496584</v>
      </c>
      <c r="C97" s="44">
        <v>366.45732432</v>
      </c>
      <c r="D97" s="44">
        <v>789.34124304</v>
      </c>
      <c r="E97" s="44">
        <v>1341.52919712</v>
      </c>
      <c r="F97" s="44">
        <v>154.4413262</v>
      </c>
      <c r="G97" s="44">
        <v>142.8177324</v>
      </c>
      <c r="H97" s="44">
        <v>356.92116705</v>
      </c>
      <c r="I97" s="44">
        <v>385.42458015</v>
      </c>
      <c r="J97" s="44">
        <f t="shared" si="2"/>
        <v>38629.7753612</v>
      </c>
      <c r="K97" s="44">
        <f t="shared" si="3"/>
        <v>3.86297753612</v>
      </c>
    </row>
    <row r="98" spans="1:11">
      <c r="A98" s="44" t="s">
        <v>199</v>
      </c>
      <c r="B98" s="44">
        <v>328.29206124</v>
      </c>
      <c r="C98" s="44">
        <v>347.02019352</v>
      </c>
      <c r="D98" s="44">
        <v>832.65732672</v>
      </c>
      <c r="E98" s="44">
        <v>1401.08524416</v>
      </c>
      <c r="F98" s="44">
        <v>176.48484798</v>
      </c>
      <c r="G98" s="44">
        <v>144.08783796</v>
      </c>
      <c r="H98" s="44">
        <v>398.8679236425</v>
      </c>
      <c r="I98" s="44">
        <v>408.0379850775</v>
      </c>
      <c r="J98" s="44">
        <f t="shared" si="2"/>
        <v>40365.334203</v>
      </c>
      <c r="K98" s="44">
        <f t="shared" si="3"/>
        <v>4.0365334203</v>
      </c>
    </row>
    <row r="99" spans="1:11">
      <c r="A99" s="44" t="s">
        <v>199</v>
      </c>
      <c r="B99" s="44">
        <v>331.91587293</v>
      </c>
      <c r="C99" s="44">
        <v>328.80051114</v>
      </c>
      <c r="D99" s="44">
        <v>797.9907936</v>
      </c>
      <c r="E99" s="44">
        <v>1329.4689408</v>
      </c>
      <c r="F99" s="44">
        <v>182.3478725</v>
      </c>
      <c r="G99" s="44">
        <v>126.850995</v>
      </c>
      <c r="H99" s="44">
        <v>374.41915641</v>
      </c>
      <c r="I99" s="44">
        <v>346.83445503</v>
      </c>
      <c r="J99" s="44">
        <f t="shared" si="2"/>
        <v>38186.2859741</v>
      </c>
      <c r="K99" s="44">
        <f t="shared" si="3"/>
        <v>3.81862859741</v>
      </c>
    </row>
    <row r="100" spans="1:11">
      <c r="A100" s="44" t="s">
        <v>199</v>
      </c>
      <c r="B100" s="44">
        <v>333.17041023</v>
      </c>
      <c r="C100" s="44">
        <v>304.50000654</v>
      </c>
      <c r="D100" s="44">
        <v>602.7780108</v>
      </c>
      <c r="E100" s="44">
        <v>1094.3972424</v>
      </c>
      <c r="F100" s="44">
        <v>113.8297006</v>
      </c>
      <c r="G100" s="44">
        <v>62.1011412</v>
      </c>
      <c r="H100" s="44">
        <v>404.16213375</v>
      </c>
      <c r="I100" s="44">
        <v>333.62762625</v>
      </c>
      <c r="J100" s="44">
        <f t="shared" si="2"/>
        <v>32485.6627177</v>
      </c>
      <c r="K100" s="44">
        <f t="shared" si="3"/>
        <v>3.24856627177</v>
      </c>
    </row>
    <row r="101" spans="1:11">
      <c r="A101" s="44" t="s">
        <v>199</v>
      </c>
      <c r="B101" s="44">
        <v>333.21758208</v>
      </c>
      <c r="C101" s="44">
        <v>278.84534784</v>
      </c>
      <c r="D101" s="44">
        <v>572.5843032</v>
      </c>
      <c r="E101" s="44">
        <v>1055.8534896</v>
      </c>
      <c r="F101" s="44">
        <v>129.30172582</v>
      </c>
      <c r="G101" s="44">
        <v>62.00114964</v>
      </c>
      <c r="H101" s="44">
        <v>425.989171935</v>
      </c>
      <c r="I101" s="44">
        <v>310.124091105</v>
      </c>
      <c r="J101" s="44">
        <f t="shared" si="2"/>
        <v>31679.1686122</v>
      </c>
      <c r="K101" s="44">
        <f t="shared" si="3"/>
        <v>3.16791686122</v>
      </c>
    </row>
    <row r="102" spans="1:11">
      <c r="A102" s="44" t="s">
        <v>199</v>
      </c>
      <c r="B102" s="44">
        <v>327.6174648</v>
      </c>
      <c r="C102" s="44">
        <v>234.5245104</v>
      </c>
      <c r="D102" s="44">
        <v>616.67765064</v>
      </c>
      <c r="E102" s="44">
        <v>1058.64442992</v>
      </c>
      <c r="F102" s="44">
        <v>136.5621696</v>
      </c>
      <c r="G102" s="44">
        <v>58.5907992</v>
      </c>
      <c r="H102" s="44">
        <v>466.38700119</v>
      </c>
      <c r="I102" s="44">
        <v>303.23528577</v>
      </c>
      <c r="J102" s="44">
        <f t="shared" si="2"/>
        <v>32022.3931152</v>
      </c>
      <c r="K102" s="44">
        <f t="shared" si="3"/>
        <v>3.20223931152</v>
      </c>
    </row>
    <row r="103" spans="1:11">
      <c r="A103" s="44" t="s">
        <v>199</v>
      </c>
      <c r="B103" s="44">
        <v>400.28714217</v>
      </c>
      <c r="C103" s="44">
        <v>242.76832866</v>
      </c>
      <c r="D103" s="44">
        <v>569.9080104</v>
      </c>
      <c r="E103" s="44">
        <v>878.1962112</v>
      </c>
      <c r="F103" s="44">
        <v>140.578704</v>
      </c>
      <c r="G103" s="44">
        <v>52.336008</v>
      </c>
      <c r="H103" s="44">
        <v>476.82289944</v>
      </c>
      <c r="I103" s="44">
        <v>281.16276552</v>
      </c>
      <c r="J103" s="44">
        <f t="shared" si="2"/>
        <v>30420.6006939</v>
      </c>
      <c r="K103" s="44">
        <f t="shared" si="3"/>
        <v>3.04206006939</v>
      </c>
    </row>
    <row r="104" spans="1:11">
      <c r="A104" s="44" t="s">
        <v>199</v>
      </c>
      <c r="B104" s="44">
        <v>549.9317664</v>
      </c>
      <c r="C104" s="44">
        <v>272.0820672</v>
      </c>
      <c r="D104" s="44">
        <v>757.79230632</v>
      </c>
      <c r="E104" s="44">
        <v>1001.34253296</v>
      </c>
      <c r="F104" s="44">
        <v>145.14751188</v>
      </c>
      <c r="G104" s="44">
        <v>45.65997576</v>
      </c>
      <c r="H104" s="44">
        <v>452.03232171</v>
      </c>
      <c r="I104" s="44">
        <v>231.59175993</v>
      </c>
      <c r="J104" s="44">
        <f t="shared" si="2"/>
        <v>34555.8024216</v>
      </c>
      <c r="K104" s="44">
        <f t="shared" si="3"/>
        <v>3.45558024216</v>
      </c>
    </row>
    <row r="105" spans="1:11">
      <c r="A105" s="44" t="s">
        <v>199</v>
      </c>
      <c r="B105" s="44">
        <v>604.12730994</v>
      </c>
      <c r="C105" s="44">
        <v>261.44004612</v>
      </c>
      <c r="D105" s="44">
        <v>935.80848432</v>
      </c>
      <c r="E105" s="44">
        <v>1135.95513696</v>
      </c>
      <c r="F105" s="44">
        <v>128.82894625</v>
      </c>
      <c r="G105" s="44">
        <v>34.7045175</v>
      </c>
      <c r="H105" s="44">
        <v>441.35256627</v>
      </c>
      <c r="I105" s="44">
        <v>211.28871141</v>
      </c>
      <c r="J105" s="44">
        <f t="shared" si="2"/>
        <v>37535.0571877</v>
      </c>
      <c r="K105" s="44">
        <f t="shared" si="3"/>
        <v>3.75350571877</v>
      </c>
    </row>
    <row r="106" spans="1:11">
      <c r="A106" s="44" t="s">
        <v>199</v>
      </c>
      <c r="B106" s="44">
        <v>622.51591068</v>
      </c>
      <c r="C106" s="44">
        <v>235.39283064</v>
      </c>
      <c r="D106" s="44">
        <v>1105.465518</v>
      </c>
      <c r="E106" s="44">
        <v>1209.115404</v>
      </c>
      <c r="F106" s="44">
        <v>103.8720424</v>
      </c>
      <c r="G106" s="44">
        <v>25.0191648</v>
      </c>
      <c r="H106" s="44">
        <v>461.52693696</v>
      </c>
      <c r="I106" s="44">
        <v>195.81749568</v>
      </c>
      <c r="J106" s="44">
        <f t="shared" si="2"/>
        <v>39587.2530316</v>
      </c>
      <c r="K106" s="44">
        <f t="shared" si="3"/>
        <v>3.95872530316</v>
      </c>
    </row>
    <row r="107" spans="1:11">
      <c r="A107" s="44" t="s">
        <v>200</v>
      </c>
      <c r="B107" s="44">
        <v>232.92802424</v>
      </c>
      <c r="C107" s="44">
        <v>571.7283037</v>
      </c>
      <c r="D107" s="44">
        <v>404.0990245</v>
      </c>
      <c r="E107" s="44">
        <v>998.126032</v>
      </c>
      <c r="F107" s="44">
        <v>315.8309516</v>
      </c>
      <c r="G107" s="44">
        <v>1559.0038644</v>
      </c>
      <c r="H107" s="44">
        <v>252.2687013</v>
      </c>
      <c r="I107" s="44">
        <v>373.8776353125</v>
      </c>
      <c r="J107" s="44">
        <f t="shared" si="2"/>
        <v>47078.625370525</v>
      </c>
      <c r="K107" s="44">
        <f t="shared" si="3"/>
        <v>4.7078625370525</v>
      </c>
    </row>
    <row r="108" spans="1:11">
      <c r="A108" s="44" t="s">
        <v>200</v>
      </c>
      <c r="B108" s="44">
        <v>254.26259604</v>
      </c>
      <c r="C108" s="44">
        <v>549.93478395</v>
      </c>
      <c r="D108" s="44">
        <v>534.782208664</v>
      </c>
      <c r="E108" s="44">
        <v>1218.982600704</v>
      </c>
      <c r="F108" s="44">
        <v>375.98934204</v>
      </c>
      <c r="G108" s="44">
        <v>1541.09635836</v>
      </c>
      <c r="H108" s="44">
        <v>270.31237872</v>
      </c>
      <c r="I108" s="44">
        <v>345.0778235</v>
      </c>
      <c r="J108" s="44">
        <f t="shared" si="2"/>
        <v>50904.38091978</v>
      </c>
      <c r="K108" s="44">
        <f t="shared" si="3"/>
        <v>5.090438091978</v>
      </c>
    </row>
    <row r="109" spans="1:11">
      <c r="A109" s="44" t="s">
        <v>200</v>
      </c>
      <c r="B109" s="44">
        <v>271.158745008</v>
      </c>
      <c r="C109" s="44">
        <v>535.10412154</v>
      </c>
      <c r="D109" s="44">
        <v>564.804530988</v>
      </c>
      <c r="E109" s="44">
        <v>1192.015031168</v>
      </c>
      <c r="F109" s="44">
        <v>379.176245994</v>
      </c>
      <c r="G109" s="44">
        <v>1397.603438946</v>
      </c>
      <c r="H109" s="44">
        <v>289.960246572</v>
      </c>
      <c r="I109" s="44">
        <v>346.1729282875</v>
      </c>
      <c r="J109" s="44">
        <f t="shared" si="2"/>
        <v>49759.952885035</v>
      </c>
      <c r="K109" s="44">
        <f t="shared" si="3"/>
        <v>4.9759952885035</v>
      </c>
    </row>
    <row r="110" spans="1:11">
      <c r="A110" s="44" t="s">
        <v>200</v>
      </c>
      <c r="B110" s="44">
        <v>287.33743104</v>
      </c>
      <c r="C110" s="44">
        <v>525.1074752</v>
      </c>
      <c r="D110" s="44">
        <v>587.47798843</v>
      </c>
      <c r="E110" s="44">
        <v>1133.57604448</v>
      </c>
      <c r="F110" s="44">
        <v>451.17357126</v>
      </c>
      <c r="G110" s="44">
        <v>1370.62477134</v>
      </c>
      <c r="H110" s="44">
        <v>315.45366444</v>
      </c>
      <c r="I110" s="44">
        <v>356.559418875</v>
      </c>
      <c r="J110" s="44">
        <f t="shared" si="2"/>
        <v>50273.10365065</v>
      </c>
      <c r="K110" s="44">
        <f t="shared" si="3"/>
        <v>5.027310365065</v>
      </c>
    </row>
    <row r="111" spans="1:11">
      <c r="A111" s="44" t="s">
        <v>200</v>
      </c>
      <c r="B111" s="44">
        <v>299.79379776</v>
      </c>
      <c r="C111" s="44">
        <v>495.5536688</v>
      </c>
      <c r="D111" s="44">
        <v>586.62566235</v>
      </c>
      <c r="E111" s="44">
        <v>1075.6726896</v>
      </c>
      <c r="F111" s="44">
        <v>471.32188227</v>
      </c>
      <c r="G111" s="44">
        <v>1220.69535543</v>
      </c>
      <c r="H111" s="44">
        <v>313.6334286</v>
      </c>
      <c r="I111" s="44">
        <v>322.796101875</v>
      </c>
      <c r="J111" s="44">
        <f t="shared" si="2"/>
        <v>47860.92586685</v>
      </c>
      <c r="K111" s="44">
        <f t="shared" si="3"/>
        <v>4.786092586685</v>
      </c>
    </row>
    <row r="112" spans="1:11">
      <c r="A112" s="44" t="s">
        <v>200</v>
      </c>
      <c r="B112" s="44">
        <v>307.95668464</v>
      </c>
      <c r="C112" s="44">
        <v>488.4755682</v>
      </c>
      <c r="D112" s="44">
        <v>596.84709648</v>
      </c>
      <c r="E112" s="44">
        <v>1078.05244928</v>
      </c>
      <c r="F112" s="44">
        <v>533.21089424</v>
      </c>
      <c r="G112" s="44">
        <v>1168.30800816</v>
      </c>
      <c r="H112" s="44">
        <v>312.98033718</v>
      </c>
      <c r="I112" s="44">
        <v>307.7189949375</v>
      </c>
      <c r="J112" s="44">
        <f t="shared" si="2"/>
        <v>47935.500331175</v>
      </c>
      <c r="K112" s="44">
        <f t="shared" si="3"/>
        <v>4.7935500331175</v>
      </c>
    </row>
    <row r="113" spans="1:11">
      <c r="A113" s="44" t="s">
        <v>200</v>
      </c>
      <c r="B113" s="44">
        <v>308.17327048</v>
      </c>
      <c r="C113" s="44">
        <v>459.7234299</v>
      </c>
      <c r="D113" s="44">
        <v>626.3876818</v>
      </c>
      <c r="E113" s="44">
        <v>1120.1674048</v>
      </c>
      <c r="F113" s="44">
        <v>558.80112162</v>
      </c>
      <c r="G113" s="44">
        <v>1080.97810458</v>
      </c>
      <c r="H113" s="44">
        <v>331.64235234</v>
      </c>
      <c r="I113" s="44">
        <v>308.8955248125</v>
      </c>
      <c r="J113" s="44">
        <f t="shared" si="2"/>
        <v>47947.688903325</v>
      </c>
      <c r="K113" s="44">
        <f t="shared" si="3"/>
        <v>4.7947688903325</v>
      </c>
    </row>
    <row r="114" spans="1:11">
      <c r="A114" s="44" t="s">
        <v>200</v>
      </c>
      <c r="B114" s="44">
        <v>310.2956384</v>
      </c>
      <c r="C114" s="44">
        <v>433.797892</v>
      </c>
      <c r="D114" s="44">
        <v>635.3284672</v>
      </c>
      <c r="E114" s="44">
        <v>1124.9160192</v>
      </c>
      <c r="F114" s="44">
        <v>553.14325144</v>
      </c>
      <c r="G114" s="44">
        <v>911.73898296</v>
      </c>
      <c r="H114" s="44">
        <v>353.22900912</v>
      </c>
      <c r="I114" s="44">
        <v>297.9138435</v>
      </c>
      <c r="J114" s="44">
        <f t="shared" si="2"/>
        <v>46203.6310382</v>
      </c>
      <c r="K114" s="44">
        <f t="shared" si="3"/>
        <v>4.62036310382</v>
      </c>
    </row>
    <row r="115" spans="1:11">
      <c r="A115" s="44" t="s">
        <v>200</v>
      </c>
      <c r="B115" s="44">
        <v>364.22551256</v>
      </c>
      <c r="C115" s="44">
        <v>469.7843553</v>
      </c>
      <c r="D115" s="44">
        <v>687.44201611</v>
      </c>
      <c r="E115" s="44">
        <v>1326.46297696</v>
      </c>
      <c r="F115" s="44">
        <v>432.80672963</v>
      </c>
      <c r="G115" s="44">
        <v>559.47118167</v>
      </c>
      <c r="H115" s="44">
        <v>407.229595</v>
      </c>
      <c r="I115" s="44">
        <v>306.066546875</v>
      </c>
      <c r="J115" s="44">
        <f t="shared" si="2"/>
        <v>45534.88914105</v>
      </c>
      <c r="K115" s="44">
        <f t="shared" si="3"/>
        <v>4.553488914105</v>
      </c>
    </row>
    <row r="116" spans="1:11">
      <c r="A116" s="44" t="s">
        <v>200</v>
      </c>
      <c r="B116" s="44">
        <v>359.85052192</v>
      </c>
      <c r="C116" s="44">
        <v>424.9765196</v>
      </c>
      <c r="D116" s="44">
        <v>654.5202014</v>
      </c>
      <c r="E116" s="44">
        <v>1282.7107904</v>
      </c>
      <c r="F116" s="44">
        <v>385.665987</v>
      </c>
      <c r="G116" s="44">
        <v>438.173883</v>
      </c>
      <c r="H116" s="44">
        <v>399.73453794</v>
      </c>
      <c r="I116" s="44">
        <v>264.9590548125</v>
      </c>
      <c r="J116" s="44">
        <f t="shared" si="2"/>
        <v>42105.914960725</v>
      </c>
      <c r="K116" s="44">
        <f t="shared" si="3"/>
        <v>4.2105914960725</v>
      </c>
    </row>
    <row r="117" spans="1:11">
      <c r="A117" s="44" t="s">
        <v>200</v>
      </c>
      <c r="B117" s="44">
        <v>336.7647136</v>
      </c>
      <c r="C117" s="44">
        <v>340.216268</v>
      </c>
      <c r="D117" s="44">
        <v>721.51994204</v>
      </c>
      <c r="E117" s="44">
        <v>1316.38134144</v>
      </c>
      <c r="F117" s="44">
        <v>411.9513344</v>
      </c>
      <c r="G117" s="44">
        <v>418.7787696</v>
      </c>
      <c r="H117" s="44">
        <v>418.3797024</v>
      </c>
      <c r="I117" s="44">
        <v>247.67037</v>
      </c>
      <c r="J117" s="44">
        <f t="shared" si="2"/>
        <v>42116.6244148</v>
      </c>
      <c r="K117" s="44">
        <f t="shared" si="3"/>
        <v>4.21166244148</v>
      </c>
    </row>
    <row r="118" spans="1:11">
      <c r="A118" s="44" t="s">
        <v>200</v>
      </c>
      <c r="B118" s="44">
        <v>424.04853632</v>
      </c>
      <c r="C118" s="44">
        <v>362.9470416</v>
      </c>
      <c r="D118" s="44">
        <v>857.653118</v>
      </c>
      <c r="E118" s="44">
        <v>1404.558848</v>
      </c>
      <c r="F118" s="44">
        <v>449.83477728</v>
      </c>
      <c r="G118" s="44">
        <v>396.80196552</v>
      </c>
      <c r="H118" s="44">
        <v>467.79607312</v>
      </c>
      <c r="I118" s="44">
        <v>251.1466685</v>
      </c>
      <c r="J118" s="44">
        <f t="shared" si="2"/>
        <v>46147.8702834</v>
      </c>
      <c r="K118" s="44">
        <f t="shared" si="3"/>
        <v>4.61478702834</v>
      </c>
    </row>
    <row r="119" spans="1:11">
      <c r="A119" s="44" t="s">
        <v>200</v>
      </c>
      <c r="B119" s="44">
        <v>475.5822096</v>
      </c>
      <c r="C119" s="44">
        <v>332.065698</v>
      </c>
      <c r="D119" s="44">
        <v>956.58557197</v>
      </c>
      <c r="E119" s="44">
        <v>1343.37656992</v>
      </c>
      <c r="F119" s="44">
        <v>464.61534996</v>
      </c>
      <c r="G119" s="44">
        <v>346.30547964</v>
      </c>
      <c r="H119" s="44">
        <v>399.29603896</v>
      </c>
      <c r="I119" s="44">
        <v>186.25964175</v>
      </c>
      <c r="J119" s="44">
        <f t="shared" si="2"/>
        <v>45040.865598</v>
      </c>
      <c r="K119" s="44">
        <f t="shared" si="3"/>
        <v>4.5040865598</v>
      </c>
    </row>
    <row r="120" spans="1:11">
      <c r="A120" s="44" t="s">
        <v>200</v>
      </c>
      <c r="B120" s="44">
        <v>507.40018056</v>
      </c>
      <c r="C120" s="44">
        <v>309.8857203</v>
      </c>
      <c r="D120" s="44">
        <v>1039.38573924</v>
      </c>
      <c r="E120" s="44">
        <v>1340.88776064</v>
      </c>
      <c r="F120" s="44">
        <v>487.61114057</v>
      </c>
      <c r="G120" s="44">
        <v>311.23319013</v>
      </c>
      <c r="H120" s="44">
        <v>407.18434064</v>
      </c>
      <c r="I120" s="44">
        <v>177.4809945</v>
      </c>
      <c r="J120" s="44">
        <f t="shared" si="2"/>
        <v>45810.6906658</v>
      </c>
      <c r="K120" s="44">
        <f t="shared" si="3"/>
        <v>4.58106906658</v>
      </c>
    </row>
    <row r="121" spans="1:11">
      <c r="A121" s="44" t="s">
        <v>200</v>
      </c>
      <c r="B121" s="44">
        <v>483.86755224</v>
      </c>
      <c r="C121" s="44">
        <v>258.2120937</v>
      </c>
      <c r="D121" s="44">
        <v>1159.00221792</v>
      </c>
      <c r="E121" s="44">
        <v>1347.25030912</v>
      </c>
      <c r="F121" s="44">
        <v>494.1932452</v>
      </c>
      <c r="G121" s="44">
        <v>282.0399768</v>
      </c>
      <c r="H121" s="44">
        <v>390.83076552</v>
      </c>
      <c r="I121" s="44">
        <v>150.97788225</v>
      </c>
      <c r="J121" s="44">
        <f t="shared" si="2"/>
        <v>45663.7404275</v>
      </c>
      <c r="K121" s="44">
        <f t="shared" si="3"/>
        <v>4.56637404275</v>
      </c>
    </row>
    <row r="122" spans="1:11">
      <c r="A122" s="44" t="s">
        <v>201</v>
      </c>
      <c r="B122" s="44">
        <v>12.65720136</v>
      </c>
      <c r="C122" s="44">
        <v>41.41487976</v>
      </c>
      <c r="D122" s="44">
        <v>3.33110104</v>
      </c>
      <c r="E122" s="44">
        <v>14.6234</v>
      </c>
      <c r="F122" s="44">
        <v>1.9232484</v>
      </c>
      <c r="G122" s="44">
        <v>15.8112</v>
      </c>
      <c r="H122" s="44">
        <v>22.6399992</v>
      </c>
      <c r="I122" s="44">
        <v>3.77437736</v>
      </c>
      <c r="J122" s="44">
        <f t="shared" si="2"/>
        <v>1161.7540712</v>
      </c>
      <c r="K122" s="44">
        <f t="shared" si="3"/>
        <v>0.11617540712</v>
      </c>
    </row>
    <row r="123" spans="1:11">
      <c r="A123" s="44" t="s">
        <v>201</v>
      </c>
      <c r="B123" s="44">
        <v>13.513364685</v>
      </c>
      <c r="C123" s="44">
        <v>38.962155585</v>
      </c>
      <c r="D123" s="44">
        <v>0.10426544</v>
      </c>
      <c r="E123" s="44">
        <v>0.4224</v>
      </c>
      <c r="F123" s="44">
        <v>4.918923072</v>
      </c>
      <c r="G123" s="44">
        <v>33.578496</v>
      </c>
      <c r="H123" s="44">
        <v>23.95081416</v>
      </c>
      <c r="I123" s="44">
        <v>3.439332728</v>
      </c>
      <c r="J123" s="44">
        <f t="shared" si="2"/>
        <v>1188.8975167</v>
      </c>
      <c r="K123" s="44">
        <f t="shared" si="3"/>
        <v>0.11888975167</v>
      </c>
    </row>
    <row r="124" spans="1:11">
      <c r="A124" s="44" t="s">
        <v>201</v>
      </c>
      <c r="B124" s="44">
        <v>15.06826941</v>
      </c>
      <c r="C124" s="44">
        <v>39.63955981</v>
      </c>
      <c r="D124" s="44">
        <v>0.088445856</v>
      </c>
      <c r="E124" s="44">
        <v>0.33176</v>
      </c>
      <c r="F124" s="44">
        <v>5.422436201</v>
      </c>
      <c r="G124" s="44">
        <v>33.286968</v>
      </c>
      <c r="H124" s="44">
        <v>26.59944</v>
      </c>
      <c r="I124" s="44">
        <v>3.572152</v>
      </c>
      <c r="J124" s="44">
        <f t="shared" si="2"/>
        <v>1240.09031277</v>
      </c>
      <c r="K124" s="44">
        <f t="shared" si="3"/>
        <v>0.124009031277</v>
      </c>
    </row>
    <row r="125" spans="1:11">
      <c r="A125" s="44" t="s">
        <v>201</v>
      </c>
      <c r="B125" s="44">
        <v>15.64743168</v>
      </c>
      <c r="C125" s="44">
        <v>38.11973088</v>
      </c>
      <c r="D125" s="44">
        <v>0</v>
      </c>
      <c r="E125" s="44">
        <v>0</v>
      </c>
      <c r="F125" s="44">
        <v>6.15654777</v>
      </c>
      <c r="G125" s="44">
        <v>31.14936</v>
      </c>
      <c r="H125" s="44">
        <v>22.5612576</v>
      </c>
      <c r="I125" s="44">
        <v>2.86855008</v>
      </c>
      <c r="J125" s="44">
        <f t="shared" si="2"/>
        <v>1165.0287801</v>
      </c>
      <c r="K125" s="44">
        <f t="shared" si="3"/>
        <v>0.11650287801</v>
      </c>
    </row>
    <row r="126" spans="1:11">
      <c r="A126" s="44" t="s">
        <v>201</v>
      </c>
      <c r="B126" s="44">
        <v>17.18329536</v>
      </c>
      <c r="C126" s="44">
        <v>37.86389376</v>
      </c>
      <c r="D126" s="44">
        <v>0</v>
      </c>
      <c r="E126" s="44">
        <v>0</v>
      </c>
      <c r="F126" s="44">
        <v>5.70228798</v>
      </c>
      <c r="G126" s="44">
        <v>24.59664</v>
      </c>
      <c r="H126" s="44">
        <v>21.600614</v>
      </c>
      <c r="I126" s="44">
        <v>2.5007762</v>
      </c>
      <c r="J126" s="44">
        <f t="shared" si="2"/>
        <v>1094.475073</v>
      </c>
      <c r="K126" s="44">
        <f t="shared" si="3"/>
        <v>0.1094475073</v>
      </c>
    </row>
    <row r="127" spans="1:11">
      <c r="A127" s="44" t="s">
        <v>201</v>
      </c>
      <c r="B127" s="44">
        <v>16.35651974</v>
      </c>
      <c r="C127" s="44">
        <v>34.58556534</v>
      </c>
      <c r="D127" s="44">
        <v>0</v>
      </c>
      <c r="E127" s="44">
        <v>0</v>
      </c>
      <c r="F127" s="44">
        <v>6.27112936</v>
      </c>
      <c r="G127" s="44">
        <v>22.88448</v>
      </c>
      <c r="H127" s="44">
        <v>20.0949294</v>
      </c>
      <c r="I127" s="44">
        <v>2.22242202</v>
      </c>
      <c r="J127" s="44">
        <f t="shared" si="2"/>
        <v>1024.1504586</v>
      </c>
      <c r="K127" s="44">
        <f t="shared" si="3"/>
        <v>0.10241504586</v>
      </c>
    </row>
    <row r="128" spans="1:11">
      <c r="A128" s="44" t="s">
        <v>201</v>
      </c>
      <c r="B128" s="44">
        <v>14.20015273</v>
      </c>
      <c r="C128" s="44">
        <v>28.23874893</v>
      </c>
      <c r="D128" s="44">
        <v>0</v>
      </c>
      <c r="E128" s="44">
        <v>0</v>
      </c>
      <c r="F128" s="44">
        <v>6.70122894</v>
      </c>
      <c r="G128" s="44">
        <v>21.58992</v>
      </c>
      <c r="H128" s="44">
        <v>19.3009908</v>
      </c>
      <c r="I128" s="44">
        <v>2.02219964</v>
      </c>
      <c r="J128" s="44">
        <f t="shared" si="2"/>
        <v>920.5324104</v>
      </c>
      <c r="K128" s="44">
        <f t="shared" si="3"/>
        <v>0.09205324104</v>
      </c>
    </row>
    <row r="129" spans="1:11">
      <c r="A129" s="44" t="s">
        <v>201</v>
      </c>
      <c r="B129" s="44">
        <v>10.24294271</v>
      </c>
      <c r="C129" s="44">
        <v>19.08918011</v>
      </c>
      <c r="D129" s="44">
        <v>0</v>
      </c>
      <c r="E129" s="44">
        <v>0</v>
      </c>
      <c r="F129" s="44">
        <v>6.38044833</v>
      </c>
      <c r="G129" s="44">
        <v>17.51544</v>
      </c>
      <c r="H129" s="44">
        <v>17.6710716</v>
      </c>
      <c r="I129" s="44">
        <v>1.67648628</v>
      </c>
      <c r="J129" s="44">
        <f t="shared" si="2"/>
        <v>725.7556903</v>
      </c>
      <c r="K129" s="44">
        <f t="shared" si="3"/>
        <v>0.07257556903</v>
      </c>
    </row>
    <row r="130" spans="1:11">
      <c r="A130" s="44" t="s">
        <v>201</v>
      </c>
      <c r="B130" s="44">
        <v>11.88562312</v>
      </c>
      <c r="C130" s="44">
        <v>20.43623592</v>
      </c>
      <c r="D130" s="44">
        <v>0</v>
      </c>
      <c r="E130" s="44">
        <v>0</v>
      </c>
      <c r="F130" s="44">
        <v>9.06486295</v>
      </c>
      <c r="G130" s="44">
        <v>19.5156</v>
      </c>
      <c r="H130" s="44">
        <v>13.499605</v>
      </c>
      <c r="I130" s="44">
        <v>1.1413015</v>
      </c>
      <c r="J130" s="44">
        <f t="shared" ref="J130:J193" si="4">(B130+C130+D130+E130+F130+G130+H130+I130)*10</f>
        <v>755.4322849</v>
      </c>
      <c r="K130" s="44">
        <f t="shared" ref="K130:K193" si="5">J130/10000</f>
        <v>0.07554322849</v>
      </c>
    </row>
    <row r="131" spans="1:11">
      <c r="A131" s="44" t="s">
        <v>201</v>
      </c>
      <c r="B131" s="44">
        <v>10.79824385</v>
      </c>
      <c r="C131" s="44">
        <v>16.99991285</v>
      </c>
      <c r="D131" s="44">
        <v>0.2336984</v>
      </c>
      <c r="E131" s="44">
        <v>0.814</v>
      </c>
      <c r="F131" s="44">
        <v>8.22499664</v>
      </c>
      <c r="G131" s="44">
        <v>15.56352</v>
      </c>
      <c r="H131" s="44">
        <v>13.5266628</v>
      </c>
      <c r="I131" s="44">
        <v>1.00855724</v>
      </c>
      <c r="J131" s="44">
        <f t="shared" si="4"/>
        <v>671.6959178</v>
      </c>
      <c r="K131" s="44">
        <f t="shared" si="5"/>
        <v>0.06716959178</v>
      </c>
    </row>
    <row r="132" spans="1:11">
      <c r="A132" s="44" t="s">
        <v>201</v>
      </c>
      <c r="B132" s="44">
        <v>6.1239009</v>
      </c>
      <c r="C132" s="44">
        <v>8.2472169</v>
      </c>
      <c r="D132" s="44">
        <v>0</v>
      </c>
      <c r="E132" s="44">
        <v>0</v>
      </c>
      <c r="F132" s="44">
        <v>7.9609088</v>
      </c>
      <c r="G132" s="44">
        <v>13.4784</v>
      </c>
      <c r="H132" s="44">
        <v>12.5595624</v>
      </c>
      <c r="I132" s="44">
        <v>0.83633592</v>
      </c>
      <c r="J132" s="44">
        <f t="shared" si="4"/>
        <v>492.0632492</v>
      </c>
      <c r="K132" s="44">
        <f t="shared" si="5"/>
        <v>0.04920632492</v>
      </c>
    </row>
    <row r="133" spans="1:11">
      <c r="A133" s="44" t="s">
        <v>201</v>
      </c>
      <c r="B133" s="44">
        <v>10.78785161</v>
      </c>
      <c r="C133" s="44">
        <v>12.30873501</v>
      </c>
      <c r="D133" s="44">
        <v>0</v>
      </c>
      <c r="E133" s="44">
        <v>0</v>
      </c>
      <c r="F133" s="44">
        <v>8.51970336</v>
      </c>
      <c r="G133" s="44">
        <v>12.51648</v>
      </c>
      <c r="H133" s="44">
        <v>11.79556</v>
      </c>
      <c r="I133" s="44">
        <v>0.712348</v>
      </c>
      <c r="J133" s="44">
        <f t="shared" si="4"/>
        <v>566.4067798</v>
      </c>
      <c r="K133" s="44">
        <f t="shared" si="5"/>
        <v>0.05664067798</v>
      </c>
    </row>
    <row r="134" spans="1:11">
      <c r="A134" s="44" t="s">
        <v>201</v>
      </c>
      <c r="B134" s="44">
        <v>11.5723062</v>
      </c>
      <c r="C134" s="44">
        <v>10.7713242</v>
      </c>
      <c r="D134" s="44">
        <v>0</v>
      </c>
      <c r="E134" s="44">
        <v>0</v>
      </c>
      <c r="F134" s="44">
        <v>9.14547672</v>
      </c>
      <c r="G134" s="44">
        <v>11.35296</v>
      </c>
      <c r="H134" s="44">
        <v>13.280624</v>
      </c>
      <c r="I134" s="44">
        <v>0.6968592</v>
      </c>
      <c r="J134" s="44">
        <f t="shared" si="4"/>
        <v>568.1955032</v>
      </c>
      <c r="K134" s="44">
        <f t="shared" si="5"/>
        <v>0.05681955032</v>
      </c>
    </row>
    <row r="135" spans="1:11">
      <c r="A135" s="44" t="s">
        <v>201</v>
      </c>
      <c r="B135" s="44">
        <v>12.67019166</v>
      </c>
      <c r="C135" s="44">
        <v>10.31537206</v>
      </c>
      <c r="D135" s="44">
        <v>0</v>
      </c>
      <c r="E135" s="44">
        <v>0</v>
      </c>
      <c r="F135" s="44">
        <v>10.07624283</v>
      </c>
      <c r="G135" s="44">
        <v>10.71144</v>
      </c>
      <c r="H135" s="44">
        <v>12.9299632</v>
      </c>
      <c r="I135" s="44">
        <v>0.63395856</v>
      </c>
      <c r="J135" s="44">
        <f t="shared" si="4"/>
        <v>573.3716831</v>
      </c>
      <c r="K135" s="44">
        <f t="shared" si="5"/>
        <v>0.05733716831</v>
      </c>
    </row>
    <row r="136" spans="1:11">
      <c r="A136" s="44" t="s">
        <v>201</v>
      </c>
      <c r="B136" s="44">
        <v>15.86142978</v>
      </c>
      <c r="C136" s="44">
        <v>11.28348298</v>
      </c>
      <c r="D136" s="44">
        <v>0</v>
      </c>
      <c r="E136" s="44">
        <v>0</v>
      </c>
      <c r="F136" s="44">
        <v>11.0897756</v>
      </c>
      <c r="G136" s="44">
        <v>10.5408</v>
      </c>
      <c r="H136" s="44">
        <v>10.8708544</v>
      </c>
      <c r="I136" s="44">
        <v>0.47237952</v>
      </c>
      <c r="J136" s="44">
        <f t="shared" si="4"/>
        <v>601.1872228</v>
      </c>
      <c r="K136" s="44">
        <f t="shared" si="5"/>
        <v>0.06011872228</v>
      </c>
    </row>
    <row r="137" spans="1:11">
      <c r="A137" s="44" t="s">
        <v>202</v>
      </c>
      <c r="B137" s="44">
        <v>529.35885158</v>
      </c>
      <c r="C137" s="44">
        <v>447.34479686</v>
      </c>
      <c r="D137" s="44">
        <v>7.05409632</v>
      </c>
      <c r="E137" s="44">
        <v>32.00375664</v>
      </c>
      <c r="F137" s="44">
        <v>38.98735092</v>
      </c>
      <c r="G137" s="44">
        <v>95.76310212</v>
      </c>
      <c r="H137" s="44">
        <v>741.14928216</v>
      </c>
      <c r="I137" s="44">
        <v>195.18066359</v>
      </c>
      <c r="J137" s="44">
        <f t="shared" si="4"/>
        <v>20868.4190019</v>
      </c>
      <c r="K137" s="44">
        <f t="shared" si="5"/>
        <v>2.08684190019</v>
      </c>
    </row>
    <row r="138" spans="1:11">
      <c r="A138" s="44" t="s">
        <v>202</v>
      </c>
      <c r="B138" s="44">
        <v>565.74718878</v>
      </c>
      <c r="C138" s="44">
        <v>421.28440126</v>
      </c>
      <c r="D138" s="44">
        <v>8.987680928</v>
      </c>
      <c r="E138" s="44">
        <v>37.629651456</v>
      </c>
      <c r="F138" s="44">
        <v>51.958195956</v>
      </c>
      <c r="G138" s="44">
        <v>105.971797116</v>
      </c>
      <c r="H138" s="44">
        <v>795.725224344</v>
      </c>
      <c r="I138" s="44">
        <v>180.500838331</v>
      </c>
      <c r="J138" s="44">
        <f t="shared" si="4"/>
        <v>21678.04978171</v>
      </c>
      <c r="K138" s="44">
        <f t="shared" si="5"/>
        <v>2.167804978171</v>
      </c>
    </row>
    <row r="139" spans="1:11">
      <c r="A139" s="44" t="s">
        <v>202</v>
      </c>
      <c r="B139" s="44">
        <v>606.076368858</v>
      </c>
      <c r="C139" s="44">
        <v>411.780989586</v>
      </c>
      <c r="D139" s="44">
        <v>9.463706592</v>
      </c>
      <c r="E139" s="44">
        <v>36.686545584</v>
      </c>
      <c r="F139" s="44">
        <v>54.369466473</v>
      </c>
      <c r="G139" s="44">
        <v>99.719452503</v>
      </c>
      <c r="H139" s="44">
        <v>864.614965788</v>
      </c>
      <c r="I139" s="44">
        <v>183.4181767495</v>
      </c>
      <c r="J139" s="44">
        <f t="shared" si="4"/>
        <v>22661.296721335</v>
      </c>
      <c r="K139" s="44">
        <f t="shared" si="5"/>
        <v>2.2661296721335</v>
      </c>
    </row>
    <row r="140" spans="1:11">
      <c r="A140" s="44" t="s">
        <v>202</v>
      </c>
      <c r="B140" s="44">
        <v>646.70678016</v>
      </c>
      <c r="C140" s="44">
        <v>406.89998272</v>
      </c>
      <c r="D140" s="44">
        <v>9.4557968</v>
      </c>
      <c r="E140" s="44">
        <v>33.5134536</v>
      </c>
      <c r="F140" s="44">
        <v>60.00428247</v>
      </c>
      <c r="G140" s="44">
        <v>90.70665417</v>
      </c>
      <c r="H140" s="44">
        <v>912.61079676</v>
      </c>
      <c r="I140" s="44">
        <v>183.293439615</v>
      </c>
      <c r="J140" s="44">
        <f t="shared" si="4"/>
        <v>23431.91186295</v>
      </c>
      <c r="K140" s="44">
        <f t="shared" si="5"/>
        <v>2.343191186295</v>
      </c>
    </row>
    <row r="141" spans="1:11">
      <c r="A141" s="44" t="s">
        <v>202</v>
      </c>
      <c r="B141" s="44">
        <v>691.80949608</v>
      </c>
      <c r="C141" s="44">
        <v>393.71216336</v>
      </c>
      <c r="D141" s="44">
        <v>9.44725782</v>
      </c>
      <c r="E141" s="44">
        <v>31.81902339</v>
      </c>
      <c r="F141" s="44">
        <v>64.53556524</v>
      </c>
      <c r="G141" s="44">
        <v>83.17078164</v>
      </c>
      <c r="H141" s="44">
        <v>826.3734294</v>
      </c>
      <c r="I141" s="44">
        <v>151.128809975</v>
      </c>
      <c r="J141" s="44">
        <f t="shared" si="4"/>
        <v>22519.96526905</v>
      </c>
      <c r="K141" s="44">
        <f t="shared" si="5"/>
        <v>2.251996526905</v>
      </c>
    </row>
    <row r="142" spans="1:11">
      <c r="A142" s="44" t="s">
        <v>202</v>
      </c>
      <c r="B142" s="44">
        <v>713.6036017</v>
      </c>
      <c r="C142" s="44">
        <v>389.7036789</v>
      </c>
      <c r="D142" s="44">
        <v>10.04723352</v>
      </c>
      <c r="E142" s="44">
        <v>33.33383604</v>
      </c>
      <c r="F142" s="44">
        <v>71.3213286</v>
      </c>
      <c r="G142" s="44">
        <v>77.7606246</v>
      </c>
      <c r="H142" s="44">
        <v>840.1098363</v>
      </c>
      <c r="I142" s="44">
        <v>146.7703408875</v>
      </c>
      <c r="J142" s="44">
        <f t="shared" si="4"/>
        <v>22826.504805475</v>
      </c>
      <c r="K142" s="44">
        <f t="shared" si="5"/>
        <v>2.2826504805475</v>
      </c>
    </row>
    <row r="143" spans="1:11">
      <c r="A143" s="44" t="s">
        <v>202</v>
      </c>
      <c r="B143" s="44">
        <v>731.32427413</v>
      </c>
      <c r="C143" s="44">
        <v>375.60894021</v>
      </c>
      <c r="D143" s="44">
        <v>11.36942716</v>
      </c>
      <c r="E143" s="44">
        <v>37.34567382</v>
      </c>
      <c r="F143" s="44">
        <v>74.353986</v>
      </c>
      <c r="G143" s="44">
        <v>71.572446</v>
      </c>
      <c r="H143" s="44">
        <v>821.28714408</v>
      </c>
      <c r="I143" s="44">
        <v>135.92571817</v>
      </c>
      <c r="J143" s="44">
        <f t="shared" si="4"/>
        <v>22587.8760957</v>
      </c>
      <c r="K143" s="44">
        <f t="shared" si="5"/>
        <v>2.25878760957</v>
      </c>
    </row>
    <row r="144" spans="1:11">
      <c r="A144" s="44" t="s">
        <v>202</v>
      </c>
      <c r="B144" s="44">
        <v>720.13862678</v>
      </c>
      <c r="C144" s="44">
        <v>346.61881526</v>
      </c>
      <c r="D144" s="44">
        <v>11.325384</v>
      </c>
      <c r="E144" s="44">
        <v>36.832968</v>
      </c>
      <c r="F144" s="44">
        <v>80.10910767</v>
      </c>
      <c r="G144" s="44">
        <v>65.70475137</v>
      </c>
      <c r="H144" s="44">
        <v>830.33549352</v>
      </c>
      <c r="I144" s="44">
        <v>124.43796673</v>
      </c>
      <c r="J144" s="44">
        <f t="shared" si="4"/>
        <v>22155.0311333</v>
      </c>
      <c r="K144" s="44">
        <f t="shared" si="5"/>
        <v>2.21550311333</v>
      </c>
    </row>
    <row r="145" spans="1:11">
      <c r="A145" s="44" t="s">
        <v>202</v>
      </c>
      <c r="B145" s="44">
        <v>729.83557409</v>
      </c>
      <c r="C145" s="44">
        <v>324.09883953</v>
      </c>
      <c r="D145" s="44">
        <v>19.62077836</v>
      </c>
      <c r="E145" s="44">
        <v>69.54041622</v>
      </c>
      <c r="F145" s="44">
        <v>62.37498927</v>
      </c>
      <c r="G145" s="44">
        <v>40.12140897</v>
      </c>
      <c r="H145" s="44">
        <v>838.1942595</v>
      </c>
      <c r="I145" s="44">
        <v>111.9402301875</v>
      </c>
      <c r="J145" s="44">
        <f t="shared" si="4"/>
        <v>21957.264961275</v>
      </c>
      <c r="K145" s="44">
        <f t="shared" si="5"/>
        <v>2.1957264961275</v>
      </c>
    </row>
    <row r="146" spans="1:11">
      <c r="A146" s="44" t="s">
        <v>202</v>
      </c>
      <c r="B146" s="44">
        <v>722.9397584</v>
      </c>
      <c r="C146" s="44">
        <v>293.9470928</v>
      </c>
      <c r="D146" s="44">
        <v>18.4621736</v>
      </c>
      <c r="E146" s="44">
        <v>66.4584972</v>
      </c>
      <c r="F146" s="44">
        <v>63.32865996</v>
      </c>
      <c r="G146" s="44">
        <v>35.80283556</v>
      </c>
      <c r="H146" s="44">
        <v>839.02275</v>
      </c>
      <c r="I146" s="44">
        <v>98.82021875</v>
      </c>
      <c r="J146" s="44">
        <f t="shared" si="4"/>
        <v>21387.8198627</v>
      </c>
      <c r="K146" s="44">
        <f t="shared" si="5"/>
        <v>2.13878198627</v>
      </c>
    </row>
    <row r="147" spans="1:11">
      <c r="A147" s="44" t="s">
        <v>202</v>
      </c>
      <c r="B147" s="44">
        <v>290.3230714</v>
      </c>
      <c r="C147" s="44">
        <v>100.9797538</v>
      </c>
      <c r="D147" s="44">
        <v>18.71744416</v>
      </c>
      <c r="E147" s="44">
        <v>62.72518032</v>
      </c>
      <c r="F147" s="44">
        <v>61.5768</v>
      </c>
      <c r="G147" s="44">
        <v>31.14855</v>
      </c>
      <c r="H147" s="44">
        <v>912.91492908</v>
      </c>
      <c r="I147" s="44">
        <v>96.028188795</v>
      </c>
      <c r="J147" s="44">
        <f t="shared" si="4"/>
        <v>15744.13917555</v>
      </c>
      <c r="K147" s="44">
        <f t="shared" si="5"/>
        <v>1.574413917555</v>
      </c>
    </row>
    <row r="148" spans="1:11">
      <c r="A148" s="44" t="s">
        <v>202</v>
      </c>
      <c r="B148" s="44">
        <v>744.79391673</v>
      </c>
      <c r="C148" s="44">
        <v>219.47652441</v>
      </c>
      <c r="D148" s="44">
        <v>18.89002144</v>
      </c>
      <c r="E148" s="44">
        <v>56.82281088</v>
      </c>
      <c r="F148" s="44">
        <v>66.72462048</v>
      </c>
      <c r="G148" s="44">
        <v>29.28794328</v>
      </c>
      <c r="H148" s="44">
        <v>908.5974264</v>
      </c>
      <c r="I148" s="44">
        <v>86.6776911</v>
      </c>
      <c r="J148" s="44">
        <f t="shared" si="4"/>
        <v>21312.7095472</v>
      </c>
      <c r="K148" s="44">
        <f t="shared" si="5"/>
        <v>2.13127095472</v>
      </c>
    </row>
    <row r="149" spans="1:11">
      <c r="A149" s="44" t="s">
        <v>202</v>
      </c>
      <c r="B149" s="44">
        <v>872.0564244</v>
      </c>
      <c r="C149" s="44">
        <v>209.6366748</v>
      </c>
      <c r="D149" s="44">
        <v>20.84814438</v>
      </c>
      <c r="E149" s="44">
        <v>53.77783851</v>
      </c>
      <c r="F149" s="44">
        <v>71.38906308</v>
      </c>
      <c r="G149" s="44">
        <v>26.47765188</v>
      </c>
      <c r="H149" s="44">
        <v>967.66595232</v>
      </c>
      <c r="I149" s="44">
        <v>80.20735668</v>
      </c>
      <c r="J149" s="44">
        <f t="shared" si="4"/>
        <v>23020.5910605</v>
      </c>
      <c r="K149" s="44">
        <f t="shared" si="5"/>
        <v>2.30205910605</v>
      </c>
    </row>
    <row r="150" spans="1:11">
      <c r="A150" s="44" t="s">
        <v>202</v>
      </c>
      <c r="B150" s="44">
        <v>897.19289499</v>
      </c>
      <c r="C150" s="44">
        <v>188.65183483</v>
      </c>
      <c r="D150" s="44">
        <v>21.8957424</v>
      </c>
      <c r="E150" s="44">
        <v>51.8844648</v>
      </c>
      <c r="F150" s="44">
        <v>81.34064367</v>
      </c>
      <c r="G150" s="44">
        <v>25.83460737</v>
      </c>
      <c r="H150" s="44">
        <v>1015.99781052</v>
      </c>
      <c r="I150" s="44">
        <v>78.689817855</v>
      </c>
      <c r="J150" s="44">
        <f t="shared" si="4"/>
        <v>23614.87816435</v>
      </c>
      <c r="K150" s="44">
        <f t="shared" si="5"/>
        <v>2.361487816435</v>
      </c>
    </row>
    <row r="151" spans="1:11">
      <c r="A151" s="44" t="s">
        <v>202</v>
      </c>
      <c r="B151" s="44">
        <v>912.43717581</v>
      </c>
      <c r="C151" s="44">
        <v>167.63986877</v>
      </c>
      <c r="D151" s="44">
        <v>27.41821536</v>
      </c>
      <c r="E151" s="44">
        <v>58.54168272</v>
      </c>
      <c r="F151" s="44">
        <v>87.1619604</v>
      </c>
      <c r="G151" s="44">
        <v>24.7527144</v>
      </c>
      <c r="H151" s="44">
        <v>1060.76613192</v>
      </c>
      <c r="I151" s="44">
        <v>72.81304833</v>
      </c>
      <c r="J151" s="44">
        <f t="shared" si="4"/>
        <v>24115.3079771</v>
      </c>
      <c r="K151" s="44">
        <f t="shared" si="5"/>
        <v>2.41153079771</v>
      </c>
    </row>
    <row r="152" spans="1:11">
      <c r="A152" s="44" t="s">
        <v>203</v>
      </c>
      <c r="B152" s="44">
        <v>64.23204258</v>
      </c>
      <c r="C152" s="44">
        <v>276.19933986</v>
      </c>
      <c r="D152" s="44">
        <v>1.26545076</v>
      </c>
      <c r="E152" s="44">
        <v>18.54503616</v>
      </c>
      <c r="F152" s="44">
        <v>1.02240392</v>
      </c>
      <c r="G152" s="44">
        <v>29.62615548</v>
      </c>
      <c r="H152" s="44">
        <v>26.782874475</v>
      </c>
      <c r="I152" s="44">
        <v>48.1755140375</v>
      </c>
      <c r="J152" s="44">
        <f t="shared" si="4"/>
        <v>4658.488172725</v>
      </c>
      <c r="K152" s="44">
        <f t="shared" si="5"/>
        <v>0.4658488172725</v>
      </c>
    </row>
    <row r="153" spans="1:11">
      <c r="A153" s="44" t="s">
        <v>203</v>
      </c>
      <c r="B153" s="44">
        <v>71.196090255</v>
      </c>
      <c r="C153" s="44">
        <v>269.766372335</v>
      </c>
      <c r="D153" s="44">
        <v>3.844559928</v>
      </c>
      <c r="E153" s="44">
        <v>51.993858048</v>
      </c>
      <c r="F153" s="44">
        <v>1.169285364</v>
      </c>
      <c r="G153" s="44">
        <v>28.134231866</v>
      </c>
      <c r="H153" s="44">
        <v>27.22822725</v>
      </c>
      <c r="I153" s="44">
        <v>42.186504125</v>
      </c>
      <c r="J153" s="44">
        <f t="shared" si="4"/>
        <v>4955.19129171</v>
      </c>
      <c r="K153" s="44">
        <f t="shared" si="5"/>
        <v>0.495519129171</v>
      </c>
    </row>
    <row r="154" spans="1:11">
      <c r="A154" s="44" t="s">
        <v>203</v>
      </c>
      <c r="B154" s="44">
        <v>77.556508614</v>
      </c>
      <c r="C154" s="44">
        <v>268.124120238</v>
      </c>
      <c r="D154" s="44">
        <v>3.9099609</v>
      </c>
      <c r="E154" s="44">
        <v>48.9599344</v>
      </c>
      <c r="F154" s="44">
        <v>1.251000128</v>
      </c>
      <c r="G154" s="44">
        <v>27.068268832</v>
      </c>
      <c r="H154" s="44">
        <v>29.073070845</v>
      </c>
      <c r="I154" s="44">
        <v>42.1258428825</v>
      </c>
      <c r="J154" s="44">
        <f t="shared" si="4"/>
        <v>4980.687068395</v>
      </c>
      <c r="K154" s="44">
        <f t="shared" si="5"/>
        <v>0.4980687068395</v>
      </c>
    </row>
    <row r="155" spans="1:11">
      <c r="A155" s="44" t="s">
        <v>203</v>
      </c>
      <c r="B155" s="44">
        <v>84.94886016</v>
      </c>
      <c r="C155" s="44">
        <v>271.96718472</v>
      </c>
      <c r="D155" s="44">
        <v>3.96206607</v>
      </c>
      <c r="E155" s="44">
        <v>45.35922512</v>
      </c>
      <c r="F155" s="44">
        <v>1.32966294</v>
      </c>
      <c r="G155" s="44">
        <v>23.71246911</v>
      </c>
      <c r="H155" s="44">
        <v>27.28177935</v>
      </c>
      <c r="I155" s="44">
        <v>37.425885475</v>
      </c>
      <c r="J155" s="44">
        <f t="shared" si="4"/>
        <v>4959.87132945</v>
      </c>
      <c r="K155" s="44">
        <f t="shared" si="5"/>
        <v>0.495987132945</v>
      </c>
    </row>
    <row r="156" spans="1:11">
      <c r="A156" s="44" t="s">
        <v>203</v>
      </c>
      <c r="B156" s="44">
        <v>86.83209</v>
      </c>
      <c r="C156" s="44">
        <v>251.44978</v>
      </c>
      <c r="D156" s="44">
        <v>4.11271497</v>
      </c>
      <c r="E156" s="44">
        <v>44.74376752</v>
      </c>
      <c r="F156" s="44">
        <v>1.33660488</v>
      </c>
      <c r="G156" s="44">
        <v>20.32137172</v>
      </c>
      <c r="H156" s="44">
        <v>25.39004475</v>
      </c>
      <c r="I156" s="44">
        <v>31.715565375</v>
      </c>
      <c r="J156" s="44">
        <f t="shared" si="4"/>
        <v>4659.01939215</v>
      </c>
      <c r="K156" s="44">
        <f t="shared" si="5"/>
        <v>0.465901939215</v>
      </c>
    </row>
    <row r="157" spans="1:11">
      <c r="A157" s="44" t="s">
        <v>203</v>
      </c>
      <c r="B157" s="44">
        <v>66.64942284</v>
      </c>
      <c r="C157" s="44">
        <v>185.20493628</v>
      </c>
      <c r="D157" s="44">
        <v>3.814596</v>
      </c>
      <c r="E157" s="44">
        <v>40.879936</v>
      </c>
      <c r="F157" s="44">
        <v>1.30033168</v>
      </c>
      <c r="G157" s="44">
        <v>16.72525592</v>
      </c>
      <c r="H157" s="44">
        <v>20.91406485</v>
      </c>
      <c r="I157" s="44">
        <v>24.956217225</v>
      </c>
      <c r="J157" s="44">
        <f t="shared" si="4"/>
        <v>3604.44760795</v>
      </c>
      <c r="K157" s="44">
        <f t="shared" si="5"/>
        <v>0.360444760795</v>
      </c>
    </row>
    <row r="158" spans="1:11">
      <c r="A158" s="44" t="s">
        <v>203</v>
      </c>
      <c r="B158" s="44">
        <v>52.26399198</v>
      </c>
      <c r="C158" s="44">
        <v>136.58631966</v>
      </c>
      <c r="D158" s="44">
        <v>3.6501261</v>
      </c>
      <c r="E158" s="44">
        <v>38.7286576</v>
      </c>
      <c r="F158" s="44">
        <v>1.32910008</v>
      </c>
      <c r="G158" s="44">
        <v>15.09307052</v>
      </c>
      <c r="H158" s="44">
        <v>18.98533455</v>
      </c>
      <c r="I158" s="44">
        <v>21.461641675</v>
      </c>
      <c r="J158" s="44">
        <f t="shared" si="4"/>
        <v>2880.98242165</v>
      </c>
      <c r="K158" s="44">
        <f t="shared" si="5"/>
        <v>0.288098242165</v>
      </c>
    </row>
    <row r="159" spans="1:11">
      <c r="A159" s="44" t="s">
        <v>203</v>
      </c>
      <c r="B159" s="44">
        <v>42.58726386</v>
      </c>
      <c r="C159" s="44">
        <v>104.30243762</v>
      </c>
      <c r="D159" s="44">
        <v>3.676386</v>
      </c>
      <c r="E159" s="44">
        <v>38.621376</v>
      </c>
      <c r="F159" s="44">
        <v>1.27562838</v>
      </c>
      <c r="G159" s="44">
        <v>12.34290447</v>
      </c>
      <c r="H159" s="44">
        <v>17.0979081</v>
      </c>
      <c r="I159" s="44">
        <v>17.50170485</v>
      </c>
      <c r="J159" s="44">
        <f t="shared" si="4"/>
        <v>2374.0560928</v>
      </c>
      <c r="K159" s="44">
        <f t="shared" si="5"/>
        <v>0.23740560928</v>
      </c>
    </row>
    <row r="160" spans="1:11">
      <c r="A160" s="44" t="s">
        <v>203</v>
      </c>
      <c r="B160" s="44">
        <v>42.06544482</v>
      </c>
      <c r="C160" s="44">
        <v>95.05098594</v>
      </c>
      <c r="D160" s="44">
        <v>3.96206607</v>
      </c>
      <c r="E160" s="44">
        <v>45.35922512</v>
      </c>
      <c r="F160" s="44">
        <v>1.20320706</v>
      </c>
      <c r="G160" s="44">
        <v>9.13028589</v>
      </c>
      <c r="H160" s="44">
        <v>20.869625</v>
      </c>
      <c r="I160" s="44">
        <v>19.0368125</v>
      </c>
      <c r="J160" s="44">
        <f t="shared" si="4"/>
        <v>2366.776524</v>
      </c>
      <c r="K160" s="44">
        <f t="shared" si="5"/>
        <v>0.2366776524</v>
      </c>
    </row>
    <row r="161" spans="1:11">
      <c r="A161" s="44" t="s">
        <v>203</v>
      </c>
      <c r="B161" s="44">
        <v>41.94467664</v>
      </c>
      <c r="C161" s="44">
        <v>86.78059088</v>
      </c>
      <c r="D161" s="44">
        <v>3.5215908</v>
      </c>
      <c r="E161" s="44">
        <v>40.9476928</v>
      </c>
      <c r="F161" s="44">
        <v>1.22878592</v>
      </c>
      <c r="G161" s="44">
        <v>8.19542848</v>
      </c>
      <c r="H161" s="44">
        <v>22.84628745</v>
      </c>
      <c r="I161" s="44">
        <v>18.379165325</v>
      </c>
      <c r="J161" s="44">
        <f t="shared" si="4"/>
        <v>2238.44218295</v>
      </c>
      <c r="K161" s="44">
        <f t="shared" si="5"/>
        <v>0.223844218295</v>
      </c>
    </row>
    <row r="162" spans="1:11">
      <c r="A162" s="44" t="s">
        <v>203</v>
      </c>
      <c r="B162" s="44">
        <v>37.4353257</v>
      </c>
      <c r="C162" s="44">
        <v>66.2541469</v>
      </c>
      <c r="D162" s="44">
        <v>3.5976063</v>
      </c>
      <c r="E162" s="44">
        <v>38.9432208</v>
      </c>
      <c r="F162" s="44">
        <v>1.2407936</v>
      </c>
      <c r="G162" s="44">
        <v>7.4045484</v>
      </c>
      <c r="H162" s="44">
        <v>24.21723535</v>
      </c>
      <c r="I162" s="44">
        <v>17.399271475</v>
      </c>
      <c r="J162" s="44">
        <f t="shared" si="4"/>
        <v>1964.92148525</v>
      </c>
      <c r="K162" s="44">
        <f t="shared" si="5"/>
        <v>0.196492148525</v>
      </c>
    </row>
    <row r="163" spans="1:11">
      <c r="A163" s="44" t="s">
        <v>203</v>
      </c>
      <c r="B163" s="44">
        <v>59.23684188</v>
      </c>
      <c r="C163" s="44">
        <v>88.82240796</v>
      </c>
      <c r="D163" s="44">
        <v>4.21374648</v>
      </c>
      <c r="E163" s="44">
        <v>40.94317568</v>
      </c>
      <c r="F163" s="44">
        <v>1.6810752</v>
      </c>
      <c r="G163" s="44">
        <v>8.7049888</v>
      </c>
      <c r="H163" s="44">
        <v>25.0229063</v>
      </c>
      <c r="I163" s="44">
        <v>16.30465655</v>
      </c>
      <c r="J163" s="44">
        <f t="shared" si="4"/>
        <v>2449.2979885</v>
      </c>
      <c r="K163" s="44">
        <f t="shared" si="5"/>
        <v>0.24492979885</v>
      </c>
    </row>
    <row r="164" spans="1:11">
      <c r="A164" s="44" t="s">
        <v>203</v>
      </c>
      <c r="B164" s="44">
        <v>65.6115372</v>
      </c>
      <c r="C164" s="44">
        <v>80.2567524</v>
      </c>
      <c r="D164" s="44">
        <v>5.50200189</v>
      </c>
      <c r="E164" s="44">
        <v>45.84368624</v>
      </c>
      <c r="F164" s="44">
        <v>1.90396776</v>
      </c>
      <c r="G164" s="44">
        <v>8.33078044</v>
      </c>
      <c r="H164" s="44">
        <v>23.5710545</v>
      </c>
      <c r="I164" s="44">
        <v>13.34460825</v>
      </c>
      <c r="J164" s="44">
        <f t="shared" si="4"/>
        <v>2443.6438868</v>
      </c>
      <c r="K164" s="44">
        <f t="shared" si="5"/>
        <v>0.24436438868</v>
      </c>
    </row>
    <row r="165" spans="1:11">
      <c r="A165" s="44" t="s">
        <v>203</v>
      </c>
      <c r="B165" s="44">
        <v>69.35483835</v>
      </c>
      <c r="C165" s="44">
        <v>74.20457195</v>
      </c>
      <c r="D165" s="44">
        <v>5.24258172</v>
      </c>
      <c r="E165" s="44">
        <v>40.12783552</v>
      </c>
      <c r="F165" s="44">
        <v>2.03355064</v>
      </c>
      <c r="G165" s="44">
        <v>7.61951916</v>
      </c>
      <c r="H165" s="44">
        <v>25.21514765</v>
      </c>
      <c r="I165" s="44">
        <v>13.339064025</v>
      </c>
      <c r="J165" s="44">
        <f t="shared" si="4"/>
        <v>2371.37109015</v>
      </c>
      <c r="K165" s="44">
        <f t="shared" si="5"/>
        <v>0.237137109015</v>
      </c>
    </row>
    <row r="166" spans="1:11">
      <c r="A166" s="44" t="s">
        <v>203</v>
      </c>
      <c r="B166" s="44">
        <v>68.54344677</v>
      </c>
      <c r="C166" s="44">
        <v>64.07947909</v>
      </c>
      <c r="D166" s="44">
        <v>5.44989672</v>
      </c>
      <c r="E166" s="44">
        <v>37.58695552</v>
      </c>
      <c r="F166" s="44">
        <v>2.138868</v>
      </c>
      <c r="G166" s="44">
        <v>7.165692</v>
      </c>
      <c r="H166" s="44">
        <v>25.701823</v>
      </c>
      <c r="I166" s="44">
        <v>12.0501255</v>
      </c>
      <c r="J166" s="44">
        <f t="shared" si="4"/>
        <v>2227.162866</v>
      </c>
      <c r="K166" s="44">
        <f t="shared" si="5"/>
        <v>0.2227162866</v>
      </c>
    </row>
    <row r="167" spans="1:11">
      <c r="A167" s="44" t="s">
        <v>204</v>
      </c>
      <c r="B167" s="44">
        <v>442.77211482</v>
      </c>
      <c r="C167" s="44">
        <v>342.97297146</v>
      </c>
      <c r="D167" s="44">
        <v>143.52534888</v>
      </c>
      <c r="E167" s="44">
        <v>455.80521584</v>
      </c>
      <c r="F167" s="44">
        <v>8.01856</v>
      </c>
      <c r="G167" s="44">
        <v>28.37281776</v>
      </c>
      <c r="H167" s="44">
        <v>562.0520304</v>
      </c>
      <c r="I167" s="44">
        <v>109.78271232</v>
      </c>
      <c r="J167" s="44">
        <f t="shared" si="4"/>
        <v>20933.0177148</v>
      </c>
      <c r="K167" s="44">
        <f t="shared" si="5"/>
        <v>2.09330177148</v>
      </c>
    </row>
    <row r="168" spans="1:11">
      <c r="A168" s="44" t="s">
        <v>204</v>
      </c>
      <c r="B168" s="44">
        <v>468.86084223</v>
      </c>
      <c r="C168" s="44">
        <v>320.02533519</v>
      </c>
      <c r="D168" s="44">
        <v>183.145895184</v>
      </c>
      <c r="E168" s="44">
        <v>536.748506112</v>
      </c>
      <c r="F168" s="44">
        <v>13.19472</v>
      </c>
      <c r="G168" s="44">
        <v>38.76752012</v>
      </c>
      <c r="H168" s="44">
        <v>614.121200595</v>
      </c>
      <c r="I168" s="44">
        <v>103.322885376</v>
      </c>
      <c r="J168" s="44">
        <f t="shared" si="4"/>
        <v>22781.86904807</v>
      </c>
      <c r="K168" s="44">
        <f t="shared" si="5"/>
        <v>2.278186904807</v>
      </c>
    </row>
    <row r="169" spans="1:11">
      <c r="A169" s="44" t="s">
        <v>204</v>
      </c>
      <c r="B169" s="44">
        <v>505.941106866</v>
      </c>
      <c r="C169" s="44">
        <v>315.083986698</v>
      </c>
      <c r="D169" s="44">
        <v>189.425223072</v>
      </c>
      <c r="E169" s="44">
        <v>514.013429696</v>
      </c>
      <c r="F169" s="44">
        <v>14.91028</v>
      </c>
      <c r="G169" s="44">
        <v>39.39510113</v>
      </c>
      <c r="H169" s="44">
        <v>643.7241848625</v>
      </c>
      <c r="I169" s="44">
        <v>101.28515264</v>
      </c>
      <c r="J169" s="44">
        <f t="shared" si="4"/>
        <v>23237.784649645</v>
      </c>
      <c r="K169" s="44">
        <f t="shared" si="5"/>
        <v>2.3237784649645</v>
      </c>
    </row>
    <row r="170" spans="1:11">
      <c r="A170" s="44" t="s">
        <v>204</v>
      </c>
      <c r="B170" s="44">
        <v>562.61910528</v>
      </c>
      <c r="C170" s="44">
        <v>324.47568384</v>
      </c>
      <c r="D170" s="44">
        <v>210.35022462</v>
      </c>
      <c r="E170" s="44">
        <v>521.86135716</v>
      </c>
      <c r="F170" s="44">
        <v>17.72496</v>
      </c>
      <c r="G170" s="44">
        <v>38.59879716</v>
      </c>
      <c r="H170" s="44">
        <v>686.437631775</v>
      </c>
      <c r="I170" s="44">
        <v>102.25598592</v>
      </c>
      <c r="J170" s="44">
        <f t="shared" si="4"/>
        <v>24643.23745755</v>
      </c>
      <c r="K170" s="44">
        <f t="shared" si="5"/>
        <v>2.464323745755</v>
      </c>
    </row>
    <row r="171" spans="1:11">
      <c r="A171" s="44" t="s">
        <v>204</v>
      </c>
      <c r="B171" s="44">
        <v>619.84602768</v>
      </c>
      <c r="C171" s="44">
        <v>323.34307104</v>
      </c>
      <c r="D171" s="44">
        <v>223.47387972</v>
      </c>
      <c r="E171" s="44">
        <v>526.86451896</v>
      </c>
      <c r="F171" s="44">
        <v>20.07324</v>
      </c>
      <c r="G171" s="44">
        <v>37.26668379</v>
      </c>
      <c r="H171" s="44">
        <v>697.4132634</v>
      </c>
      <c r="I171" s="44">
        <v>94.59919872</v>
      </c>
      <c r="J171" s="44">
        <f t="shared" si="4"/>
        <v>25428.7988331</v>
      </c>
      <c r="K171" s="44">
        <f t="shared" si="5"/>
        <v>2.54287988331</v>
      </c>
    </row>
    <row r="172" spans="1:11">
      <c r="A172" s="44" t="s">
        <v>204</v>
      </c>
      <c r="B172" s="44">
        <v>624.28765234</v>
      </c>
      <c r="C172" s="44">
        <v>312.49972602</v>
      </c>
      <c r="D172" s="44">
        <v>224.20234584</v>
      </c>
      <c r="E172" s="44">
        <v>520.67899312</v>
      </c>
      <c r="F172" s="44">
        <v>23.26896</v>
      </c>
      <c r="G172" s="44">
        <v>36.54676116</v>
      </c>
      <c r="H172" s="44">
        <v>695.5542950125</v>
      </c>
      <c r="I172" s="44">
        <v>90.12797376</v>
      </c>
      <c r="J172" s="44">
        <f t="shared" si="4"/>
        <v>25271.667072525</v>
      </c>
      <c r="K172" s="44">
        <f t="shared" si="5"/>
        <v>2.5271667072525</v>
      </c>
    </row>
    <row r="173" spans="1:11">
      <c r="A173" s="44" t="s">
        <v>204</v>
      </c>
      <c r="B173" s="44">
        <v>627.96636442</v>
      </c>
      <c r="C173" s="44">
        <v>295.63084026</v>
      </c>
      <c r="D173" s="44">
        <v>244.26895896</v>
      </c>
      <c r="E173" s="44">
        <v>561.64397328</v>
      </c>
      <c r="F173" s="44">
        <v>27.6276</v>
      </c>
      <c r="G173" s="44">
        <v>38.3103721</v>
      </c>
      <c r="H173" s="44">
        <v>692.9033475</v>
      </c>
      <c r="I173" s="44">
        <v>85.056128</v>
      </c>
      <c r="J173" s="44">
        <f t="shared" si="4"/>
        <v>25734.0758452</v>
      </c>
      <c r="K173" s="44">
        <f t="shared" si="5"/>
        <v>2.57340758452</v>
      </c>
    </row>
    <row r="174" spans="1:11">
      <c r="A174" s="44" t="s">
        <v>204</v>
      </c>
      <c r="B174" s="44">
        <v>621.22205894</v>
      </c>
      <c r="C174" s="44">
        <v>274.07556582</v>
      </c>
      <c r="D174" s="44">
        <v>252.5098884</v>
      </c>
      <c r="E174" s="44">
        <v>574.8483312</v>
      </c>
      <c r="F174" s="44">
        <v>30.37584</v>
      </c>
      <c r="G174" s="44">
        <v>35.89010964</v>
      </c>
      <c r="H174" s="44">
        <v>644.025570825</v>
      </c>
      <c r="I174" s="44">
        <v>71.58610816</v>
      </c>
      <c r="J174" s="44">
        <f t="shared" si="4"/>
        <v>25045.33472985</v>
      </c>
      <c r="K174" s="44">
        <f t="shared" si="5"/>
        <v>2.504533472985</v>
      </c>
    </row>
    <row r="175" spans="1:11">
      <c r="A175" s="44" t="s">
        <v>204</v>
      </c>
      <c r="B175" s="44">
        <v>626.18259228</v>
      </c>
      <c r="C175" s="44">
        <v>254.88299484</v>
      </c>
      <c r="D175" s="44">
        <v>96.94544781</v>
      </c>
      <c r="E175" s="44">
        <v>240.51356758</v>
      </c>
      <c r="F175" s="44">
        <v>33.09108</v>
      </c>
      <c r="G175" s="44">
        <v>30.66254793</v>
      </c>
      <c r="H175" s="44">
        <v>706.4521515625</v>
      </c>
      <c r="I175" s="44">
        <v>69.97624</v>
      </c>
      <c r="J175" s="44">
        <f t="shared" si="4"/>
        <v>20587.066220025</v>
      </c>
      <c r="K175" s="44">
        <f t="shared" si="5"/>
        <v>2.0587066220025</v>
      </c>
    </row>
    <row r="176" spans="1:11">
      <c r="A176" s="44" t="s">
        <v>204</v>
      </c>
      <c r="B176" s="44">
        <v>627.38518293</v>
      </c>
      <c r="C176" s="44">
        <v>233.82381429</v>
      </c>
      <c r="D176" s="44">
        <v>94.8633114</v>
      </c>
      <c r="E176" s="44">
        <v>239.0325652</v>
      </c>
      <c r="F176" s="44">
        <v>34.58048</v>
      </c>
      <c r="G176" s="44">
        <v>28.16305408</v>
      </c>
      <c r="H176" s="44">
        <v>742.8251830125</v>
      </c>
      <c r="I176" s="44">
        <v>64.89108416</v>
      </c>
      <c r="J176" s="44">
        <f t="shared" si="4"/>
        <v>20655.646750725</v>
      </c>
      <c r="K176" s="44">
        <f t="shared" si="5"/>
        <v>2.0655646750725</v>
      </c>
    </row>
    <row r="177" spans="1:11">
      <c r="A177" s="44" t="s">
        <v>204</v>
      </c>
      <c r="B177" s="44">
        <v>545.1499334</v>
      </c>
      <c r="C177" s="44">
        <v>173.8025502</v>
      </c>
      <c r="D177" s="44">
        <v>111.460323</v>
      </c>
      <c r="E177" s="44">
        <v>261.460914</v>
      </c>
      <c r="F177" s="44">
        <v>40.832</v>
      </c>
      <c r="G177" s="44">
        <v>29.754522</v>
      </c>
      <c r="H177" s="44">
        <v>885.798634875</v>
      </c>
      <c r="I177" s="44">
        <v>69.1082304</v>
      </c>
      <c r="J177" s="44">
        <f t="shared" si="4"/>
        <v>21173.67107875</v>
      </c>
      <c r="K177" s="44">
        <f t="shared" si="5"/>
        <v>2.117367107875</v>
      </c>
    </row>
    <row r="178" spans="1:11">
      <c r="A178" s="44" t="s">
        <v>204</v>
      </c>
      <c r="B178" s="44">
        <v>763.49696463</v>
      </c>
      <c r="C178" s="44">
        <v>206.22755439</v>
      </c>
      <c r="D178" s="44">
        <v>142.08343656</v>
      </c>
      <c r="E178" s="44">
        <v>299.17467008</v>
      </c>
      <c r="F178" s="44">
        <v>48.49152</v>
      </c>
      <c r="G178" s="44">
        <v>30.66197792</v>
      </c>
      <c r="H178" s="44">
        <v>1021.45298045</v>
      </c>
      <c r="I178" s="44">
        <v>72.27374336</v>
      </c>
      <c r="J178" s="44">
        <f t="shared" si="4"/>
        <v>25838.6284739</v>
      </c>
      <c r="K178" s="44">
        <f t="shared" si="5"/>
        <v>2.58386284739</v>
      </c>
    </row>
    <row r="179" spans="1:11">
      <c r="A179" s="44" t="s">
        <v>204</v>
      </c>
      <c r="B179" s="44">
        <v>924.341415</v>
      </c>
      <c r="C179" s="44">
        <v>203.677245</v>
      </c>
      <c r="D179" s="44">
        <v>173.16027687</v>
      </c>
      <c r="E179" s="44">
        <v>312.66215266</v>
      </c>
      <c r="F179" s="44">
        <v>40.80912</v>
      </c>
      <c r="G179" s="44">
        <v>21.80402252</v>
      </c>
      <c r="H179" s="44">
        <v>1021.5113993</v>
      </c>
      <c r="I179" s="44">
        <v>62.79980544</v>
      </c>
      <c r="J179" s="44">
        <f t="shared" si="4"/>
        <v>27607.6543679</v>
      </c>
      <c r="K179" s="44">
        <f t="shared" si="5"/>
        <v>2.76076543679</v>
      </c>
    </row>
    <row r="180" spans="1:11">
      <c r="A180" s="44" t="s">
        <v>204</v>
      </c>
      <c r="B180" s="44">
        <v>1015.51389618</v>
      </c>
      <c r="C180" s="44">
        <v>195.72599154</v>
      </c>
      <c r="D180" s="44">
        <v>196.88111136</v>
      </c>
      <c r="E180" s="44">
        <v>326.56739648</v>
      </c>
      <c r="F180" s="44">
        <v>46.17272</v>
      </c>
      <c r="G180" s="44">
        <v>21.12571062</v>
      </c>
      <c r="H180" s="44">
        <v>1100.62487535</v>
      </c>
      <c r="I180" s="44">
        <v>63.22537728</v>
      </c>
      <c r="J180" s="44">
        <f t="shared" si="4"/>
        <v>29658.3707881</v>
      </c>
      <c r="K180" s="44">
        <f t="shared" si="5"/>
        <v>2.96583707881</v>
      </c>
    </row>
    <row r="181" spans="1:11">
      <c r="A181" s="44" t="s">
        <v>204</v>
      </c>
      <c r="B181" s="44">
        <v>995.52432417</v>
      </c>
      <c r="C181" s="44">
        <v>167.65389201</v>
      </c>
      <c r="D181" s="44">
        <v>220.46989572</v>
      </c>
      <c r="E181" s="44">
        <v>329.50834696</v>
      </c>
      <c r="F181" s="44">
        <v>48.488</v>
      </c>
      <c r="G181" s="44">
        <v>19.836348</v>
      </c>
      <c r="H181" s="44">
        <v>1164.38444955</v>
      </c>
      <c r="I181" s="44">
        <v>59.28056064</v>
      </c>
      <c r="J181" s="44">
        <f t="shared" si="4"/>
        <v>30051.4581705</v>
      </c>
      <c r="K181" s="44">
        <f t="shared" si="5"/>
        <v>3.00514581705</v>
      </c>
    </row>
    <row r="182" spans="1:11">
      <c r="A182" s="44" t="s">
        <v>205</v>
      </c>
      <c r="B182" s="44">
        <v>251.34964236</v>
      </c>
      <c r="C182" s="44">
        <v>311.21683182</v>
      </c>
      <c r="D182" s="44">
        <v>17.63006112</v>
      </c>
      <c r="E182" s="44">
        <v>123.50535768</v>
      </c>
      <c r="F182" s="44">
        <v>6.735108</v>
      </c>
      <c r="G182" s="44">
        <v>12.84477</v>
      </c>
      <c r="H182" s="44">
        <v>60.262735995</v>
      </c>
      <c r="I182" s="44">
        <v>26.27810622</v>
      </c>
      <c r="J182" s="44">
        <f t="shared" si="4"/>
        <v>8098.22613195</v>
      </c>
      <c r="K182" s="44">
        <f t="shared" si="5"/>
        <v>0.809822613195</v>
      </c>
    </row>
    <row r="183" spans="1:11">
      <c r="A183" s="44" t="s">
        <v>205</v>
      </c>
      <c r="B183" s="44">
        <v>264.56348529</v>
      </c>
      <c r="C183" s="44">
        <v>288.652599105</v>
      </c>
      <c r="D183" s="44">
        <v>19.52200656</v>
      </c>
      <c r="E183" s="44">
        <v>126.20582784</v>
      </c>
      <c r="F183" s="44">
        <v>7.751606688</v>
      </c>
      <c r="G183" s="44">
        <v>12.27538872</v>
      </c>
      <c r="H183" s="44">
        <v>58.22165349</v>
      </c>
      <c r="I183" s="44">
        <v>21.86828644</v>
      </c>
      <c r="J183" s="44">
        <f t="shared" si="4"/>
        <v>7990.60854133</v>
      </c>
      <c r="K183" s="44">
        <f t="shared" si="5"/>
        <v>0.799060854133</v>
      </c>
    </row>
    <row r="184" spans="1:11">
      <c r="A184" s="44" t="s">
        <v>205</v>
      </c>
      <c r="B184" s="44">
        <v>286.23186648</v>
      </c>
      <c r="C184" s="44">
        <v>284.93744076</v>
      </c>
      <c r="D184" s="44">
        <v>20.924221752</v>
      </c>
      <c r="E184" s="44">
        <v>125.246982978</v>
      </c>
      <c r="F184" s="44">
        <v>8.532678168</v>
      </c>
      <c r="G184" s="44">
        <v>12.15115242</v>
      </c>
      <c r="H184" s="44">
        <v>65.0934494595</v>
      </c>
      <c r="I184" s="44">
        <v>22.864990782</v>
      </c>
      <c r="J184" s="44">
        <f t="shared" si="4"/>
        <v>8259.827827995</v>
      </c>
      <c r="K184" s="44">
        <f t="shared" si="5"/>
        <v>0.8259827827995</v>
      </c>
    </row>
    <row r="185" spans="1:11">
      <c r="A185" s="44" t="s">
        <v>205</v>
      </c>
      <c r="B185" s="44">
        <v>310.28211456</v>
      </c>
      <c r="C185" s="44">
        <v>286.04186072</v>
      </c>
      <c r="D185" s="44">
        <v>23.5909422</v>
      </c>
      <c r="E185" s="44">
        <v>129.10371705</v>
      </c>
      <c r="F185" s="44">
        <v>9.56134026</v>
      </c>
      <c r="G185" s="44">
        <v>11.22232815</v>
      </c>
      <c r="H185" s="44">
        <v>72.25136919</v>
      </c>
      <c r="I185" s="44">
        <v>24.02821564</v>
      </c>
      <c r="J185" s="44">
        <f t="shared" si="4"/>
        <v>8660.8188777</v>
      </c>
      <c r="K185" s="44">
        <f t="shared" si="5"/>
        <v>0.86608188777</v>
      </c>
    </row>
    <row r="186" spans="1:11">
      <c r="A186" s="44" t="s">
        <v>205</v>
      </c>
      <c r="B186" s="44">
        <v>318.68476896</v>
      </c>
      <c r="C186" s="44">
        <v>265.73344352</v>
      </c>
      <c r="D186" s="44">
        <v>25.10985204</v>
      </c>
      <c r="E186" s="44">
        <v>130.58630631</v>
      </c>
      <c r="F186" s="44">
        <v>10.328841</v>
      </c>
      <c r="G186" s="44">
        <v>10.3354775</v>
      </c>
      <c r="H186" s="44">
        <v>80.462704245</v>
      </c>
      <c r="I186" s="44">
        <v>24.36574322</v>
      </c>
      <c r="J186" s="44">
        <f t="shared" si="4"/>
        <v>8656.07136795</v>
      </c>
      <c r="K186" s="44">
        <f t="shared" si="5"/>
        <v>0.865607136795</v>
      </c>
    </row>
    <row r="187" spans="1:11">
      <c r="A187" s="44" t="s">
        <v>205</v>
      </c>
      <c r="B187" s="44">
        <v>289.51868792</v>
      </c>
      <c r="C187" s="44">
        <v>231.65766204</v>
      </c>
      <c r="D187" s="44">
        <v>26.09312832</v>
      </c>
      <c r="E187" s="44">
        <v>133.67104848</v>
      </c>
      <c r="F187" s="44">
        <v>11.58639624</v>
      </c>
      <c r="G187" s="44">
        <v>9.8083506</v>
      </c>
      <c r="H187" s="44">
        <v>86.8264926375</v>
      </c>
      <c r="I187" s="44">
        <v>25.11704895</v>
      </c>
      <c r="J187" s="44">
        <f t="shared" si="4"/>
        <v>8142.788151875</v>
      </c>
      <c r="K187" s="44">
        <f t="shared" si="5"/>
        <v>0.8142788151875</v>
      </c>
    </row>
    <row r="188" spans="1:11">
      <c r="A188" s="44" t="s">
        <v>205</v>
      </c>
      <c r="B188" s="44">
        <v>278.19908796</v>
      </c>
      <c r="C188" s="44">
        <v>209.35060902</v>
      </c>
      <c r="D188" s="44">
        <v>26.75718864</v>
      </c>
      <c r="E188" s="44">
        <v>135.71085996</v>
      </c>
      <c r="F188" s="44">
        <v>12.138273</v>
      </c>
      <c r="G188" s="44">
        <v>9.0720575</v>
      </c>
      <c r="H188" s="44">
        <v>92.0724079275</v>
      </c>
      <c r="I188" s="44">
        <v>25.23191619</v>
      </c>
      <c r="J188" s="44">
        <f t="shared" si="4"/>
        <v>7885.324001975</v>
      </c>
      <c r="K188" s="44">
        <f t="shared" si="5"/>
        <v>0.7885324001975</v>
      </c>
    </row>
    <row r="189" spans="1:11">
      <c r="A189" s="44" t="s">
        <v>205</v>
      </c>
      <c r="B189" s="44">
        <v>266.02186768</v>
      </c>
      <c r="C189" s="44">
        <v>187.60567016</v>
      </c>
      <c r="D189" s="44">
        <v>27.3483504</v>
      </c>
      <c r="E189" s="44">
        <v>137.3369256</v>
      </c>
      <c r="F189" s="44">
        <v>13.143513</v>
      </c>
      <c r="G189" s="44">
        <v>8.3701575</v>
      </c>
      <c r="H189" s="44">
        <v>92.782384695</v>
      </c>
      <c r="I189" s="44">
        <v>23.02390342</v>
      </c>
      <c r="J189" s="44">
        <f t="shared" si="4"/>
        <v>7556.32772455</v>
      </c>
      <c r="K189" s="44">
        <f t="shared" si="5"/>
        <v>0.755632772455</v>
      </c>
    </row>
    <row r="190" spans="1:11">
      <c r="A190" s="44" t="s">
        <v>205</v>
      </c>
      <c r="B190" s="44">
        <v>260.51856292</v>
      </c>
      <c r="C190" s="44">
        <v>169.50546954</v>
      </c>
      <c r="D190" s="44">
        <v>7.33940424</v>
      </c>
      <c r="E190" s="44">
        <v>40.16560086</v>
      </c>
      <c r="F190" s="44">
        <v>11.42807094</v>
      </c>
      <c r="G190" s="44">
        <v>5.70749985</v>
      </c>
      <c r="H190" s="44">
        <v>163.4494351875</v>
      </c>
      <c r="I190" s="44">
        <v>36.14423675</v>
      </c>
      <c r="J190" s="44">
        <f t="shared" si="4"/>
        <v>6942.582802875</v>
      </c>
      <c r="K190" s="44">
        <f t="shared" si="5"/>
        <v>0.6942582802875</v>
      </c>
    </row>
    <row r="191" spans="1:11">
      <c r="A191" s="44" t="s">
        <v>205</v>
      </c>
      <c r="B191" s="44">
        <v>236.67169234</v>
      </c>
      <c r="C191" s="44">
        <v>140.99573333</v>
      </c>
      <c r="D191" s="44">
        <v>8.2181736</v>
      </c>
      <c r="E191" s="44">
        <v>45.6788754</v>
      </c>
      <c r="F191" s="44">
        <v>12.65295588</v>
      </c>
      <c r="G191" s="44">
        <v>5.5541347</v>
      </c>
      <c r="H191" s="44">
        <v>153.21021408</v>
      </c>
      <c r="I191" s="44">
        <v>29.87954048</v>
      </c>
      <c r="J191" s="44">
        <f t="shared" si="4"/>
        <v>6328.6131981</v>
      </c>
      <c r="K191" s="44">
        <f t="shared" si="5"/>
        <v>0.63286131981</v>
      </c>
    </row>
    <row r="192" spans="1:11">
      <c r="A192" s="44" t="s">
        <v>205</v>
      </c>
      <c r="B192" s="44">
        <v>204.880987</v>
      </c>
      <c r="C192" s="44">
        <v>104.4111815</v>
      </c>
      <c r="D192" s="44">
        <v>10.06512696</v>
      </c>
      <c r="E192" s="44">
        <v>52.08192594</v>
      </c>
      <c r="F192" s="44">
        <v>13.8321024</v>
      </c>
      <c r="G192" s="44">
        <v>5.432706</v>
      </c>
      <c r="H192" s="44">
        <v>180.405854475</v>
      </c>
      <c r="I192" s="44">
        <v>31.4219531</v>
      </c>
      <c r="J192" s="44">
        <f t="shared" si="4"/>
        <v>6025.31837375</v>
      </c>
      <c r="K192" s="44">
        <f t="shared" si="5"/>
        <v>0.602531837375</v>
      </c>
    </row>
    <row r="193" spans="1:11">
      <c r="A193" s="44" t="s">
        <v>205</v>
      </c>
      <c r="B193" s="44">
        <v>313.42666214</v>
      </c>
      <c r="C193" s="44">
        <v>135.32576343</v>
      </c>
      <c r="D193" s="44">
        <v>14.16054528</v>
      </c>
      <c r="E193" s="44">
        <v>65.77224192</v>
      </c>
      <c r="F193" s="44">
        <v>14.86146816</v>
      </c>
      <c r="G193" s="44">
        <v>5.0649104</v>
      </c>
      <c r="H193" s="44">
        <v>195.58003311</v>
      </c>
      <c r="I193" s="44">
        <v>30.89402316</v>
      </c>
      <c r="J193" s="44">
        <f t="shared" si="4"/>
        <v>7750.856476</v>
      </c>
      <c r="K193" s="44">
        <f t="shared" si="5"/>
        <v>0.7750856476</v>
      </c>
    </row>
    <row r="194" spans="1:11">
      <c r="A194" s="44" t="s">
        <v>205</v>
      </c>
      <c r="B194" s="44">
        <v>350.2986112</v>
      </c>
      <c r="C194" s="44">
        <v>123.3825344</v>
      </c>
      <c r="D194" s="44">
        <v>16.11399888</v>
      </c>
      <c r="E194" s="44">
        <v>64.18176732</v>
      </c>
      <c r="F194" s="44">
        <v>16.36932816</v>
      </c>
      <c r="G194" s="44">
        <v>4.7139604</v>
      </c>
      <c r="H194" s="44">
        <v>205.85665254</v>
      </c>
      <c r="I194" s="44">
        <v>28.25320824</v>
      </c>
      <c r="J194" s="44">
        <f t="shared" ref="J194:J257" si="6">(B194+C194+D194+E194+F194+G194+H194+I194)*10</f>
        <v>8091.7006114</v>
      </c>
      <c r="K194" s="44">
        <f t="shared" ref="K194:K257" si="7">J194/10000</f>
        <v>0.80917006114</v>
      </c>
    </row>
    <row r="195" spans="1:11">
      <c r="A195" s="44" t="s">
        <v>205</v>
      </c>
      <c r="B195" s="44">
        <v>375.34555968</v>
      </c>
      <c r="C195" s="44">
        <v>115.63760416</v>
      </c>
      <c r="D195" s="44">
        <v>18.53104176</v>
      </c>
      <c r="E195" s="44">
        <v>67.80315564</v>
      </c>
      <c r="F195" s="44">
        <v>18.571809</v>
      </c>
      <c r="G195" s="44">
        <v>4.5798975</v>
      </c>
      <c r="H195" s="44">
        <v>206.530637775</v>
      </c>
      <c r="I195" s="44">
        <v>26.4864879</v>
      </c>
      <c r="J195" s="44">
        <f t="shared" si="6"/>
        <v>8334.86193415</v>
      </c>
      <c r="K195" s="44">
        <f t="shared" si="7"/>
        <v>0.833486193415</v>
      </c>
    </row>
    <row r="196" spans="1:11">
      <c r="A196" s="44" t="s">
        <v>205</v>
      </c>
      <c r="B196" s="44">
        <v>389.27755116</v>
      </c>
      <c r="C196" s="44">
        <v>104.79155742</v>
      </c>
      <c r="D196" s="44">
        <v>27.5419872</v>
      </c>
      <c r="E196" s="44">
        <v>90.8016408</v>
      </c>
      <c r="F196" s="44">
        <v>18.7175688</v>
      </c>
      <c r="G196" s="44">
        <v>4.127172</v>
      </c>
      <c r="H196" s="44">
        <v>233.35306302</v>
      </c>
      <c r="I196" s="44">
        <v>26.52266712</v>
      </c>
      <c r="J196" s="44">
        <f t="shared" si="6"/>
        <v>8951.3320752</v>
      </c>
      <c r="K196" s="44">
        <f t="shared" si="7"/>
        <v>0.89513320752</v>
      </c>
    </row>
    <row r="197" spans="1:11">
      <c r="A197" s="44" t="s">
        <v>206</v>
      </c>
      <c r="B197" s="44">
        <v>414.78577933</v>
      </c>
      <c r="C197" s="44">
        <v>397.70612583</v>
      </c>
      <c r="D197" s="44">
        <v>185.21934872</v>
      </c>
      <c r="E197" s="44">
        <v>525.7489224</v>
      </c>
      <c r="F197" s="44">
        <v>7.9576704</v>
      </c>
      <c r="G197" s="44">
        <v>19.5792432</v>
      </c>
      <c r="H197" s="44">
        <v>3.115062825</v>
      </c>
      <c r="I197" s="44">
        <v>0.63966616</v>
      </c>
      <c r="J197" s="44">
        <f t="shared" si="6"/>
        <v>15547.51818865</v>
      </c>
      <c r="K197" s="44">
        <f t="shared" si="7"/>
        <v>1.554751818865</v>
      </c>
    </row>
    <row r="198" spans="1:11">
      <c r="A198" s="44" t="s">
        <v>206</v>
      </c>
      <c r="B198" s="44">
        <v>443.238072075</v>
      </c>
      <c r="C198" s="44">
        <v>374.486565825</v>
      </c>
      <c r="D198" s="44">
        <v>327.040658784</v>
      </c>
      <c r="E198" s="44">
        <v>856.67632128</v>
      </c>
      <c r="F198" s="44">
        <v>15.196329648</v>
      </c>
      <c r="G198" s="44">
        <v>31.046340534</v>
      </c>
      <c r="H198" s="44">
        <v>412.95288195</v>
      </c>
      <c r="I198" s="44">
        <v>73.04190096</v>
      </c>
      <c r="J198" s="44">
        <f t="shared" si="6"/>
        <v>25336.79071056</v>
      </c>
      <c r="K198" s="44">
        <f t="shared" si="7"/>
        <v>2.533679071056</v>
      </c>
    </row>
    <row r="199" spans="1:11">
      <c r="A199" s="44" t="s">
        <v>206</v>
      </c>
      <c r="B199" s="44">
        <v>479.3282217</v>
      </c>
      <c r="C199" s="44">
        <v>369.5031567</v>
      </c>
      <c r="D199" s="44">
        <v>379.96939092</v>
      </c>
      <c r="E199" s="44">
        <v>921.5663964</v>
      </c>
      <c r="F199" s="44">
        <v>17.559653832</v>
      </c>
      <c r="G199" s="44">
        <v>32.260882181</v>
      </c>
      <c r="H199" s="44">
        <v>435.9395334</v>
      </c>
      <c r="I199" s="44">
        <v>72.11097152</v>
      </c>
      <c r="J199" s="44">
        <f t="shared" si="6"/>
        <v>27082.38206653</v>
      </c>
      <c r="K199" s="44">
        <f t="shared" si="7"/>
        <v>2.708238206653</v>
      </c>
    </row>
    <row r="200" spans="1:11">
      <c r="A200" s="44" t="s">
        <v>206</v>
      </c>
      <c r="B200" s="44">
        <v>527.04614784</v>
      </c>
      <c r="C200" s="44">
        <v>376.24878984</v>
      </c>
      <c r="D200" s="44">
        <v>427.9468935</v>
      </c>
      <c r="E200" s="44">
        <v>948.950145</v>
      </c>
      <c r="F200" s="44">
        <v>21.04328736</v>
      </c>
      <c r="G200" s="44">
        <v>31.86441588</v>
      </c>
      <c r="H200" s="44">
        <v>456.23577975</v>
      </c>
      <c r="I200" s="44">
        <v>71.4506408</v>
      </c>
      <c r="J200" s="44">
        <f t="shared" si="6"/>
        <v>28607.8609997</v>
      </c>
      <c r="K200" s="44">
        <f t="shared" si="7"/>
        <v>2.86078609997</v>
      </c>
    </row>
    <row r="201" spans="1:11">
      <c r="A201" s="44" t="s">
        <v>206</v>
      </c>
      <c r="B201" s="44">
        <v>581.1148896</v>
      </c>
      <c r="C201" s="44">
        <v>375.2325696</v>
      </c>
      <c r="D201" s="44">
        <v>461.03207514</v>
      </c>
      <c r="E201" s="44">
        <v>971.5042038</v>
      </c>
      <c r="F201" s="44">
        <v>22.882014</v>
      </c>
      <c r="G201" s="44">
        <v>29.53938075</v>
      </c>
      <c r="H201" s="44">
        <v>475.3624004</v>
      </c>
      <c r="I201" s="44">
        <v>67.78774912</v>
      </c>
      <c r="J201" s="44">
        <f t="shared" si="6"/>
        <v>29844.5528241</v>
      </c>
      <c r="K201" s="44">
        <f t="shared" si="7"/>
        <v>2.98445528241</v>
      </c>
    </row>
    <row r="202" spans="1:11">
      <c r="A202" s="44" t="s">
        <v>206</v>
      </c>
      <c r="B202" s="44">
        <v>606.02414972</v>
      </c>
      <c r="C202" s="44">
        <v>375.50317572</v>
      </c>
      <c r="D202" s="44">
        <v>475.75642968</v>
      </c>
      <c r="E202" s="44">
        <v>987.5428056</v>
      </c>
      <c r="F202" s="44">
        <v>23.82253344</v>
      </c>
      <c r="G202" s="44">
        <v>26.01739052</v>
      </c>
      <c r="H202" s="44">
        <v>502.22168535</v>
      </c>
      <c r="I202" s="44">
        <v>68.41528848</v>
      </c>
      <c r="J202" s="44">
        <f t="shared" si="6"/>
        <v>30653.0345851</v>
      </c>
      <c r="K202" s="44">
        <f t="shared" si="7"/>
        <v>3.06530345851</v>
      </c>
    </row>
    <row r="203" spans="1:11">
      <c r="A203" s="44" t="s">
        <v>206</v>
      </c>
      <c r="B203" s="44">
        <v>611.41456271</v>
      </c>
      <c r="C203" s="44">
        <v>356.29351821</v>
      </c>
      <c r="D203" s="44">
        <v>507.60985772</v>
      </c>
      <c r="E203" s="44">
        <v>1043.1919524</v>
      </c>
      <c r="F203" s="44">
        <v>25.81492032</v>
      </c>
      <c r="G203" s="44">
        <v>24.89131656</v>
      </c>
      <c r="H203" s="44">
        <v>532.521365025</v>
      </c>
      <c r="I203" s="44">
        <v>68.72252632</v>
      </c>
      <c r="J203" s="44">
        <f t="shared" si="6"/>
        <v>31704.60019265</v>
      </c>
      <c r="K203" s="44">
        <f t="shared" si="7"/>
        <v>3.170460019265</v>
      </c>
    </row>
    <row r="204" spans="1:11">
      <c r="A204" s="44" t="s">
        <v>206</v>
      </c>
      <c r="B204" s="44">
        <v>605.47636081</v>
      </c>
      <c r="C204" s="44">
        <v>330.65830131</v>
      </c>
      <c r="D204" s="44">
        <v>513.8092176</v>
      </c>
      <c r="E204" s="44">
        <v>1045.485792</v>
      </c>
      <c r="F204" s="44">
        <v>26.78810184</v>
      </c>
      <c r="G204" s="44">
        <v>22.00859397</v>
      </c>
      <c r="H204" s="44">
        <v>579.18438435</v>
      </c>
      <c r="I204" s="44">
        <v>67.68175568</v>
      </c>
      <c r="J204" s="44">
        <f t="shared" si="6"/>
        <v>31910.9250756</v>
      </c>
      <c r="K204" s="44">
        <f t="shared" si="7"/>
        <v>3.19109250756</v>
      </c>
    </row>
    <row r="205" spans="1:11">
      <c r="A205" s="44" t="s">
        <v>206</v>
      </c>
      <c r="B205" s="44">
        <v>634.08897083</v>
      </c>
      <c r="C205" s="44">
        <v>319.48381233</v>
      </c>
      <c r="D205" s="44">
        <v>386.90080436</v>
      </c>
      <c r="E205" s="44">
        <v>857.9325612</v>
      </c>
      <c r="F205" s="44">
        <v>13.84872192</v>
      </c>
      <c r="G205" s="44">
        <v>8.92299936</v>
      </c>
      <c r="H205" s="44">
        <v>459.2255375</v>
      </c>
      <c r="I205" s="44">
        <v>47.82148</v>
      </c>
      <c r="J205" s="44">
        <f t="shared" si="6"/>
        <v>27282.248875</v>
      </c>
      <c r="K205" s="44">
        <f t="shared" si="7"/>
        <v>2.7282248875</v>
      </c>
    </row>
    <row r="206" spans="1:11">
      <c r="A206" s="44" t="s">
        <v>206</v>
      </c>
      <c r="B206" s="44">
        <v>649.91188977</v>
      </c>
      <c r="C206" s="44">
        <v>299.82493827</v>
      </c>
      <c r="D206" s="44">
        <v>398.6822476</v>
      </c>
      <c r="E206" s="44">
        <v>897.898092</v>
      </c>
      <c r="F206" s="44">
        <v>16.86402576</v>
      </c>
      <c r="G206" s="44">
        <v>9.55023058</v>
      </c>
      <c r="H206" s="44">
        <v>487.515796725</v>
      </c>
      <c r="I206" s="44">
        <v>44.77300408</v>
      </c>
      <c r="J206" s="44">
        <f t="shared" si="6"/>
        <v>28050.20224785</v>
      </c>
      <c r="K206" s="44">
        <f t="shared" si="7"/>
        <v>2.805020224785</v>
      </c>
    </row>
    <row r="207" spans="1:11">
      <c r="A207" s="44" t="s">
        <v>206</v>
      </c>
      <c r="B207" s="44">
        <v>444.7513921</v>
      </c>
      <c r="C207" s="44">
        <v>175.5158271</v>
      </c>
      <c r="D207" s="44">
        <v>442.9693884</v>
      </c>
      <c r="E207" s="44">
        <v>928.755828</v>
      </c>
      <c r="F207" s="44">
        <v>16.627968</v>
      </c>
      <c r="G207" s="44">
        <v>8.425494</v>
      </c>
      <c r="H207" s="44">
        <v>604.41926435</v>
      </c>
      <c r="I207" s="44">
        <v>49.57493968</v>
      </c>
      <c r="J207" s="44">
        <f t="shared" si="6"/>
        <v>26710.4010163</v>
      </c>
      <c r="K207" s="44">
        <f t="shared" si="7"/>
        <v>2.67104010163</v>
      </c>
    </row>
    <row r="208" spans="1:11">
      <c r="A208" s="44" t="s">
        <v>206</v>
      </c>
      <c r="B208" s="44">
        <v>747.51871731</v>
      </c>
      <c r="C208" s="44">
        <v>249.93106281</v>
      </c>
      <c r="D208" s="44">
        <v>546.27712272</v>
      </c>
      <c r="E208" s="44">
        <v>1028.1009024</v>
      </c>
      <c r="F208" s="44">
        <v>12.470976</v>
      </c>
      <c r="G208" s="44">
        <v>5.483258</v>
      </c>
      <c r="H208" s="44">
        <v>672.8614829</v>
      </c>
      <c r="I208" s="44">
        <v>50.05148512</v>
      </c>
      <c r="J208" s="44">
        <f t="shared" si="6"/>
        <v>33126.9500726</v>
      </c>
      <c r="K208" s="44">
        <f t="shared" si="7"/>
        <v>3.31269500726</v>
      </c>
    </row>
    <row r="209" spans="1:11">
      <c r="A209" s="44" t="s">
        <v>206</v>
      </c>
      <c r="B209" s="44">
        <v>870.2446976</v>
      </c>
      <c r="C209" s="44">
        <v>237.3614976</v>
      </c>
      <c r="D209" s="44">
        <v>602.80481492</v>
      </c>
      <c r="E209" s="44">
        <v>972.8482764</v>
      </c>
      <c r="F209" s="44">
        <v>13.66462656</v>
      </c>
      <c r="G209" s="44">
        <v>5.07669448</v>
      </c>
      <c r="H209" s="44">
        <v>651.1055109</v>
      </c>
      <c r="I209" s="44">
        <v>42.08192352</v>
      </c>
      <c r="J209" s="44">
        <f t="shared" si="6"/>
        <v>33951.8804198</v>
      </c>
      <c r="K209" s="44">
        <f t="shared" si="7"/>
        <v>3.39518804198</v>
      </c>
    </row>
    <row r="210" spans="1:11">
      <c r="A210" s="44" t="s">
        <v>206</v>
      </c>
      <c r="B210" s="44">
        <v>939.21748389</v>
      </c>
      <c r="C210" s="44">
        <v>224.07199839</v>
      </c>
      <c r="D210" s="44">
        <v>649.55126376</v>
      </c>
      <c r="E210" s="44">
        <v>962.9939592</v>
      </c>
      <c r="F210" s="44">
        <v>8.2286172</v>
      </c>
      <c r="G210" s="44">
        <v>2.61792135</v>
      </c>
      <c r="H210" s="44">
        <v>685.7378913</v>
      </c>
      <c r="I210" s="44">
        <v>41.41325664</v>
      </c>
      <c r="J210" s="44">
        <f t="shared" si="6"/>
        <v>35138.3239173</v>
      </c>
      <c r="K210" s="44">
        <f t="shared" si="7"/>
        <v>3.51383239173</v>
      </c>
    </row>
    <row r="211" spans="1:11">
      <c r="A211" s="44" t="s">
        <v>206</v>
      </c>
      <c r="B211" s="44">
        <v>951.7767684</v>
      </c>
      <c r="C211" s="44">
        <v>198.4063884</v>
      </c>
      <c r="D211" s="44">
        <v>602.96578272</v>
      </c>
      <c r="E211" s="44">
        <v>805.4733024</v>
      </c>
      <c r="F211" s="44">
        <v>5.641632</v>
      </c>
      <c r="G211" s="44">
        <v>1.604856</v>
      </c>
      <c r="H211" s="44">
        <v>693.9258608</v>
      </c>
      <c r="I211" s="44">
        <v>37.14138624</v>
      </c>
      <c r="J211" s="44">
        <f t="shared" si="6"/>
        <v>32969.3597696</v>
      </c>
      <c r="K211" s="44">
        <f t="shared" si="7"/>
        <v>3.29693597696</v>
      </c>
    </row>
    <row r="212" spans="1:11">
      <c r="A212" s="44" t="s">
        <v>207</v>
      </c>
      <c r="B212" s="44">
        <v>745.66281888</v>
      </c>
      <c r="C212" s="44">
        <v>713.78742708</v>
      </c>
      <c r="D212" s="44">
        <v>298.36956732</v>
      </c>
      <c r="E212" s="44">
        <v>1305.46909524</v>
      </c>
      <c r="F212" s="44">
        <v>177.34500144</v>
      </c>
      <c r="G212" s="44">
        <v>369.63834744</v>
      </c>
      <c r="H212" s="44">
        <v>2.56715844</v>
      </c>
      <c r="I212" s="44">
        <v>1.85568328</v>
      </c>
      <c r="J212" s="44">
        <f t="shared" si="6"/>
        <v>36146.9509912</v>
      </c>
      <c r="K212" s="44">
        <f t="shared" si="7"/>
        <v>3.61469509912</v>
      </c>
    </row>
    <row r="213" spans="1:11">
      <c r="A213" s="44" t="s">
        <v>207</v>
      </c>
      <c r="B213" s="44">
        <v>809.8898184</v>
      </c>
      <c r="C213" s="44">
        <v>683.1453369</v>
      </c>
      <c r="D213" s="44">
        <v>327.8396814</v>
      </c>
      <c r="E213" s="44">
        <v>1323.7213248</v>
      </c>
      <c r="F213" s="44">
        <v>225.494677872</v>
      </c>
      <c r="G213" s="44">
        <v>390.261869672</v>
      </c>
      <c r="H213" s="44">
        <v>490.122516105</v>
      </c>
      <c r="I213" s="44">
        <v>305.16929601</v>
      </c>
      <c r="J213" s="44">
        <f t="shared" si="6"/>
        <v>45556.44521159</v>
      </c>
      <c r="K213" s="44">
        <f t="shared" si="7"/>
        <v>4.555644521159</v>
      </c>
    </row>
    <row r="214" spans="1:11">
      <c r="A214" s="44" t="s">
        <v>207</v>
      </c>
      <c r="B214" s="44">
        <v>887.200057152</v>
      </c>
      <c r="C214" s="44">
        <v>682.801863432</v>
      </c>
      <c r="D214" s="44">
        <v>344.305015956</v>
      </c>
      <c r="E214" s="44">
        <v>1287.186272892</v>
      </c>
      <c r="F214" s="44">
        <v>326.56626198</v>
      </c>
      <c r="G214" s="44">
        <v>508.25272773</v>
      </c>
      <c r="H214" s="44">
        <v>540.4702752945</v>
      </c>
      <c r="I214" s="44">
        <v>314.710708509</v>
      </c>
      <c r="J214" s="44">
        <f t="shared" si="6"/>
        <v>48914.931829455</v>
      </c>
      <c r="K214" s="44">
        <f t="shared" si="7"/>
        <v>4.8914931829455</v>
      </c>
    </row>
    <row r="215" spans="1:11">
      <c r="A215" s="44" t="s">
        <v>207</v>
      </c>
      <c r="B215" s="44">
        <v>952.24725504</v>
      </c>
      <c r="C215" s="44">
        <v>678.67864064</v>
      </c>
      <c r="D215" s="44">
        <v>379.06096635</v>
      </c>
      <c r="E215" s="44">
        <v>1295.63483445</v>
      </c>
      <c r="F215" s="44">
        <v>382.31704764</v>
      </c>
      <c r="G215" s="44">
        <v>490.41546114</v>
      </c>
      <c r="H215" s="44">
        <v>601.93878063</v>
      </c>
      <c r="I215" s="44">
        <v>331.84381406</v>
      </c>
      <c r="J215" s="44">
        <f t="shared" si="6"/>
        <v>51121.3679995</v>
      </c>
      <c r="K215" s="44">
        <f t="shared" si="7"/>
        <v>5.11213679995</v>
      </c>
    </row>
    <row r="216" spans="1:11">
      <c r="A216" s="44" t="s">
        <v>207</v>
      </c>
      <c r="B216" s="44">
        <v>1021.87196928</v>
      </c>
      <c r="C216" s="44">
        <v>658.75358848</v>
      </c>
      <c r="D216" s="44">
        <v>404.55770355</v>
      </c>
      <c r="E216" s="44">
        <v>1314.05653485</v>
      </c>
      <c r="F216" s="44">
        <v>405.687825</v>
      </c>
      <c r="G216" s="44">
        <v>443.6568875</v>
      </c>
      <c r="H216" s="44">
        <v>602.957449515</v>
      </c>
      <c r="I216" s="44">
        <v>302.67577743</v>
      </c>
      <c r="J216" s="44">
        <f t="shared" si="6"/>
        <v>51542.17735605</v>
      </c>
      <c r="K216" s="44">
        <f t="shared" si="7"/>
        <v>5.154217735605</v>
      </c>
    </row>
    <row r="217" spans="1:11">
      <c r="A217" s="44" t="s">
        <v>207</v>
      </c>
      <c r="B217" s="44">
        <v>1039.52506944</v>
      </c>
      <c r="C217" s="44">
        <v>643.05280104</v>
      </c>
      <c r="D217" s="44">
        <v>389.45589408</v>
      </c>
      <c r="E217" s="44">
        <v>1246.09047456</v>
      </c>
      <c r="F217" s="44">
        <v>498.62606904</v>
      </c>
      <c r="G217" s="44">
        <v>461.31639004</v>
      </c>
      <c r="H217" s="44">
        <v>597.6355793975</v>
      </c>
      <c r="I217" s="44">
        <v>286.588501395</v>
      </c>
      <c r="J217" s="44">
        <f t="shared" si="6"/>
        <v>51622.907789925</v>
      </c>
      <c r="K217" s="44">
        <f t="shared" si="7"/>
        <v>5.1622907789925</v>
      </c>
    </row>
    <row r="218" spans="1:11">
      <c r="A218" s="44" t="s">
        <v>207</v>
      </c>
      <c r="B218" s="44">
        <v>1054.22433792</v>
      </c>
      <c r="C218" s="44">
        <v>613.32852672</v>
      </c>
      <c r="D218" s="44">
        <v>414.34994832</v>
      </c>
      <c r="E218" s="44">
        <v>1312.56706224</v>
      </c>
      <c r="F218" s="44">
        <v>508.79531052</v>
      </c>
      <c r="G218" s="44">
        <v>415.59306602</v>
      </c>
      <c r="H218" s="44">
        <v>612.83290809</v>
      </c>
      <c r="I218" s="44">
        <v>278.39970658</v>
      </c>
      <c r="J218" s="44">
        <f t="shared" si="6"/>
        <v>52100.9086641</v>
      </c>
      <c r="K218" s="44">
        <f t="shared" si="7"/>
        <v>5.21009086641</v>
      </c>
    </row>
    <row r="219" spans="1:11">
      <c r="A219" s="44" t="s">
        <v>207</v>
      </c>
      <c r="B219" s="44">
        <v>1060.37952096</v>
      </c>
      <c r="C219" s="44">
        <v>578.13805036</v>
      </c>
      <c r="D219" s="44">
        <v>412.404762</v>
      </c>
      <c r="E219" s="44">
        <v>1293.480684</v>
      </c>
      <c r="F219" s="44">
        <v>533.99888874</v>
      </c>
      <c r="G219" s="44">
        <v>371.65401099</v>
      </c>
      <c r="H219" s="44">
        <v>672.431168565</v>
      </c>
      <c r="I219" s="44">
        <v>276.60958353</v>
      </c>
      <c r="J219" s="44">
        <f t="shared" si="6"/>
        <v>51990.96669145</v>
      </c>
      <c r="K219" s="44">
        <f t="shared" si="7"/>
        <v>5.199096669145</v>
      </c>
    </row>
    <row r="220" spans="1:11">
      <c r="A220" s="44" t="s">
        <v>207</v>
      </c>
      <c r="B220" s="44">
        <v>1218.28955808</v>
      </c>
      <c r="C220" s="44">
        <v>612.82597428</v>
      </c>
      <c r="D220" s="44">
        <v>325.79073978</v>
      </c>
      <c r="E220" s="44">
        <v>1113.55657446</v>
      </c>
      <c r="F220" s="44">
        <v>428.60612718</v>
      </c>
      <c r="G220" s="44">
        <v>233.94170793</v>
      </c>
      <c r="H220" s="44">
        <v>806.457903875</v>
      </c>
      <c r="I220" s="44">
        <v>295.62645775</v>
      </c>
      <c r="J220" s="44">
        <f t="shared" si="6"/>
        <v>50350.95043335</v>
      </c>
      <c r="K220" s="44">
        <f t="shared" si="7"/>
        <v>5.035095043335</v>
      </c>
    </row>
    <row r="221" spans="1:11">
      <c r="A221" s="44" t="s">
        <v>207</v>
      </c>
      <c r="B221" s="44">
        <v>1252.49025024</v>
      </c>
      <c r="C221" s="44">
        <v>576.86688384</v>
      </c>
      <c r="D221" s="44">
        <v>303.777474</v>
      </c>
      <c r="E221" s="44">
        <v>1054.570818</v>
      </c>
      <c r="F221" s="44">
        <v>443.15403336</v>
      </c>
      <c r="G221" s="44">
        <v>212.59616236</v>
      </c>
      <c r="H221" s="44">
        <v>818.939102835</v>
      </c>
      <c r="I221" s="44">
        <v>264.75475327</v>
      </c>
      <c r="J221" s="44">
        <f t="shared" si="6"/>
        <v>49271.49477905</v>
      </c>
      <c r="K221" s="44">
        <f t="shared" si="7"/>
        <v>4.927149477905</v>
      </c>
    </row>
    <row r="222" spans="1:11">
      <c r="A222" s="44" t="s">
        <v>207</v>
      </c>
      <c r="B222" s="44">
        <v>985.588848</v>
      </c>
      <c r="C222" s="44">
        <v>388.313718</v>
      </c>
      <c r="D222" s="44">
        <v>312.1004535</v>
      </c>
      <c r="E222" s="44">
        <v>1008.6541245</v>
      </c>
      <c r="F222" s="44">
        <v>454.3387776</v>
      </c>
      <c r="G222" s="44">
        <v>195.0222276</v>
      </c>
      <c r="H222" s="44">
        <v>873.45762097</v>
      </c>
      <c r="I222" s="44">
        <v>252.19144514</v>
      </c>
      <c r="J222" s="44">
        <f t="shared" si="6"/>
        <v>44696.6721531</v>
      </c>
      <c r="K222" s="44">
        <f t="shared" si="7"/>
        <v>4.46966721531</v>
      </c>
    </row>
    <row r="223" spans="1:11">
      <c r="A223" s="44" t="s">
        <v>207</v>
      </c>
      <c r="B223" s="44">
        <v>1431.33949536</v>
      </c>
      <c r="C223" s="44">
        <v>477.78092076</v>
      </c>
      <c r="D223" s="44">
        <v>256.64189232</v>
      </c>
      <c r="E223" s="44">
        <v>744.50961024</v>
      </c>
      <c r="F223" s="44">
        <v>458.48291328</v>
      </c>
      <c r="G223" s="44">
        <v>170.76918528</v>
      </c>
      <c r="H223" s="44">
        <v>947.60984232</v>
      </c>
      <c r="I223" s="44">
        <v>248.13354384</v>
      </c>
      <c r="J223" s="44">
        <f t="shared" si="6"/>
        <v>47352.674034</v>
      </c>
      <c r="K223" s="44">
        <f t="shared" si="7"/>
        <v>4.7352674034</v>
      </c>
    </row>
    <row r="224" spans="1:11">
      <c r="A224" s="44" t="s">
        <v>207</v>
      </c>
      <c r="B224" s="44">
        <v>1669.172928</v>
      </c>
      <c r="C224" s="44">
        <v>454.525448</v>
      </c>
      <c r="D224" s="44">
        <v>287.33180784</v>
      </c>
      <c r="E224" s="44">
        <v>714.77958288</v>
      </c>
      <c r="F224" s="44">
        <v>481.36726008</v>
      </c>
      <c r="G224" s="44">
        <v>151.49835708</v>
      </c>
      <c r="H224" s="44">
        <v>981.63880203</v>
      </c>
      <c r="I224" s="44">
        <v>223.33693086</v>
      </c>
      <c r="J224" s="44">
        <f t="shared" si="6"/>
        <v>49636.5111677</v>
      </c>
      <c r="K224" s="44">
        <f t="shared" si="7"/>
        <v>4.96365111677</v>
      </c>
    </row>
    <row r="225" spans="1:11">
      <c r="A225" s="44" t="s">
        <v>207</v>
      </c>
      <c r="B225" s="44">
        <v>1671.64675776</v>
      </c>
      <c r="C225" s="44">
        <v>398.15659416</v>
      </c>
      <c r="D225" s="44">
        <v>309.2629716</v>
      </c>
      <c r="E225" s="44">
        <v>706.7374212</v>
      </c>
      <c r="F225" s="44">
        <v>504.19475136</v>
      </c>
      <c r="G225" s="44">
        <v>135.88645536</v>
      </c>
      <c r="H225" s="44">
        <v>960.0374861</v>
      </c>
      <c r="I225" s="44">
        <v>204.0957882</v>
      </c>
      <c r="J225" s="44">
        <f t="shared" si="6"/>
        <v>48900.1822574</v>
      </c>
      <c r="K225" s="44">
        <f t="shared" si="7"/>
        <v>4.89001822574</v>
      </c>
    </row>
    <row r="226" spans="1:11">
      <c r="A226" s="44" t="s">
        <v>207</v>
      </c>
      <c r="B226" s="44">
        <v>1629.86813568</v>
      </c>
      <c r="C226" s="44">
        <v>339.20403088</v>
      </c>
      <c r="D226" s="44">
        <v>313.13890872</v>
      </c>
      <c r="E226" s="44">
        <v>644.78592504</v>
      </c>
      <c r="F226" s="44">
        <v>493.9165368</v>
      </c>
      <c r="G226" s="44">
        <v>119.0235768</v>
      </c>
      <c r="H226" s="44">
        <v>1080.6553079</v>
      </c>
      <c r="I226" s="44">
        <v>203.6089398</v>
      </c>
      <c r="J226" s="44">
        <f t="shared" si="6"/>
        <v>48242.0136162</v>
      </c>
      <c r="K226" s="44">
        <f t="shared" si="7"/>
        <v>4.82420136162</v>
      </c>
    </row>
    <row r="227" spans="1:11">
      <c r="A227" s="44" t="s">
        <v>208</v>
      </c>
      <c r="B227" s="44">
        <v>863.83740421</v>
      </c>
      <c r="C227" s="44">
        <v>1489.08511018</v>
      </c>
      <c r="D227" s="44">
        <v>646.9425225</v>
      </c>
      <c r="E227" s="44">
        <v>2640.9056895</v>
      </c>
      <c r="F227" s="44">
        <v>74.8470802</v>
      </c>
      <c r="G227" s="44">
        <v>206.6288502</v>
      </c>
      <c r="H227" s="44">
        <v>1114.703798775</v>
      </c>
      <c r="I227" s="44">
        <v>564.5209867</v>
      </c>
      <c r="J227" s="44">
        <f t="shared" si="6"/>
        <v>76014.71442265</v>
      </c>
      <c r="K227" s="44">
        <f t="shared" si="7"/>
        <v>7.601471442265</v>
      </c>
    </row>
    <row r="228" spans="1:11">
      <c r="A228" s="44" t="s">
        <v>208</v>
      </c>
      <c r="B228" s="44">
        <v>943.906194825</v>
      </c>
      <c r="C228" s="44">
        <v>1433.76216485</v>
      </c>
      <c r="D228" s="44">
        <v>664.0911144</v>
      </c>
      <c r="E228" s="44">
        <v>2501.71504128</v>
      </c>
      <c r="F228" s="44">
        <v>166.6887723</v>
      </c>
      <c r="G228" s="44">
        <v>382.1063023</v>
      </c>
      <c r="H228" s="44">
        <v>1192.0800696</v>
      </c>
      <c r="I228" s="44">
        <v>520.0092128</v>
      </c>
      <c r="J228" s="44">
        <f t="shared" si="6"/>
        <v>78043.58872355</v>
      </c>
      <c r="K228" s="44">
        <f t="shared" si="7"/>
        <v>7.804358872355</v>
      </c>
    </row>
    <row r="229" spans="1:11">
      <c r="A229" s="44" t="s">
        <v>208</v>
      </c>
      <c r="B229" s="44">
        <v>1006.1952318</v>
      </c>
      <c r="C229" s="44">
        <v>1394.4935244</v>
      </c>
      <c r="D229" s="44">
        <v>680.52684411</v>
      </c>
      <c r="E229" s="44">
        <v>2373.659583282</v>
      </c>
      <c r="F229" s="44">
        <v>174.796358009</v>
      </c>
      <c r="G229" s="44">
        <v>360.328663409</v>
      </c>
      <c r="H229" s="44">
        <v>1269.2553663</v>
      </c>
      <c r="I229" s="44">
        <v>517.7953484</v>
      </c>
      <c r="J229" s="44">
        <f t="shared" si="6"/>
        <v>77770.5091971</v>
      </c>
      <c r="K229" s="44">
        <f t="shared" si="7"/>
        <v>7.77705091971</v>
      </c>
    </row>
    <row r="230" spans="1:11">
      <c r="A230" s="44" t="s">
        <v>208</v>
      </c>
      <c r="B230" s="44">
        <v>1059.90850944</v>
      </c>
      <c r="C230" s="44">
        <v>1360.32895152</v>
      </c>
      <c r="D230" s="44">
        <v>715.43533635</v>
      </c>
      <c r="E230" s="44">
        <v>2281.49258337</v>
      </c>
      <c r="F230" s="44">
        <v>207.51787114</v>
      </c>
      <c r="G230" s="44">
        <v>352.57703514</v>
      </c>
      <c r="H230" s="44">
        <v>1363.083304155</v>
      </c>
      <c r="I230" s="44">
        <v>526.46951654</v>
      </c>
      <c r="J230" s="44">
        <f t="shared" si="6"/>
        <v>78668.13107655</v>
      </c>
      <c r="K230" s="44">
        <f t="shared" si="7"/>
        <v>7.866813107655</v>
      </c>
    </row>
    <row r="231" spans="1:11">
      <c r="A231" s="44" t="s">
        <v>208</v>
      </c>
      <c r="B231" s="44">
        <v>1086.72651912</v>
      </c>
      <c r="C231" s="44">
        <v>1261.55992096</v>
      </c>
      <c r="D231" s="44">
        <v>751.75637355</v>
      </c>
      <c r="E231" s="44">
        <v>2278.16837001</v>
      </c>
      <c r="F231" s="44">
        <v>228.88639731</v>
      </c>
      <c r="G231" s="44">
        <v>331.53796331</v>
      </c>
      <c r="H231" s="44">
        <v>1401.11734987</v>
      </c>
      <c r="I231" s="44">
        <v>492.75942716</v>
      </c>
      <c r="J231" s="44">
        <f t="shared" si="6"/>
        <v>78325.1232129</v>
      </c>
      <c r="K231" s="44">
        <f t="shared" si="7"/>
        <v>7.83251232129</v>
      </c>
    </row>
    <row r="232" spans="1:11">
      <c r="A232" s="44" t="s">
        <v>208</v>
      </c>
      <c r="B232" s="44">
        <v>1111.676852</v>
      </c>
      <c r="C232" s="44">
        <v>1238.372616</v>
      </c>
      <c r="D232" s="44">
        <v>780.5719116</v>
      </c>
      <c r="E232" s="44">
        <v>2330.12563992</v>
      </c>
      <c r="F232" s="44">
        <v>257.96858592</v>
      </c>
      <c r="G232" s="44">
        <v>316.11765792</v>
      </c>
      <c r="H232" s="44">
        <v>1427.6083605</v>
      </c>
      <c r="I232" s="44">
        <v>479.623914</v>
      </c>
      <c r="J232" s="44">
        <f t="shared" si="6"/>
        <v>79420.6553786</v>
      </c>
      <c r="K232" s="44">
        <f t="shared" si="7"/>
        <v>7.94206553786</v>
      </c>
    </row>
    <row r="233" spans="1:11">
      <c r="A233" s="44" t="s">
        <v>208</v>
      </c>
      <c r="B233" s="44">
        <v>1140.1059736</v>
      </c>
      <c r="C233" s="44">
        <v>1194.4458288</v>
      </c>
      <c r="D233" s="44">
        <v>816.0913512</v>
      </c>
      <c r="E233" s="44">
        <v>2411.94895344</v>
      </c>
      <c r="F233" s="44">
        <v>287.94834222</v>
      </c>
      <c r="G233" s="44">
        <v>311.52851422</v>
      </c>
      <c r="H233" s="44">
        <v>1482.7452705</v>
      </c>
      <c r="I233" s="44">
        <v>471.913794</v>
      </c>
      <c r="J233" s="44">
        <f t="shared" si="6"/>
        <v>81167.2802798</v>
      </c>
      <c r="K233" s="44">
        <f t="shared" si="7"/>
        <v>8.11672802798</v>
      </c>
    </row>
    <row r="234" spans="1:11">
      <c r="A234" s="44" t="s">
        <v>208</v>
      </c>
      <c r="B234" s="44">
        <v>1157.40659353</v>
      </c>
      <c r="C234" s="44">
        <v>1136.36352274</v>
      </c>
      <c r="D234" s="44">
        <v>784.554624</v>
      </c>
      <c r="E234" s="44">
        <v>2295.8028288</v>
      </c>
      <c r="F234" s="44">
        <v>286.3423431</v>
      </c>
      <c r="G234" s="44">
        <v>263.9624031</v>
      </c>
      <c r="H234" s="44">
        <v>1553.9196075</v>
      </c>
      <c r="I234" s="44">
        <v>447.83431</v>
      </c>
      <c r="J234" s="44">
        <f t="shared" si="6"/>
        <v>79261.8623277</v>
      </c>
      <c r="K234" s="44">
        <f t="shared" si="7"/>
        <v>7.92618623277</v>
      </c>
    </row>
    <row r="235" spans="1:11">
      <c r="A235" s="44" t="s">
        <v>208</v>
      </c>
      <c r="B235" s="44">
        <v>1238.846147</v>
      </c>
      <c r="C235" s="44">
        <v>1122.186726</v>
      </c>
      <c r="D235" s="44">
        <v>273.61514025</v>
      </c>
      <c r="E235" s="44">
        <v>872.54693955</v>
      </c>
      <c r="F235" s="44">
        <v>108.65435713</v>
      </c>
      <c r="G235" s="44">
        <v>78.55149513</v>
      </c>
      <c r="H235" s="44">
        <v>1455.0957728125</v>
      </c>
      <c r="I235" s="44">
        <v>373.69957625</v>
      </c>
      <c r="J235" s="44">
        <f t="shared" si="6"/>
        <v>55231.961541225</v>
      </c>
      <c r="K235" s="44">
        <f t="shared" si="7"/>
        <v>5.5231961541225</v>
      </c>
    </row>
    <row r="236" spans="1:11">
      <c r="A236" s="44" t="s">
        <v>208</v>
      </c>
      <c r="B236" s="44">
        <v>1281.35938084</v>
      </c>
      <c r="C236" s="44">
        <v>1062.75539272</v>
      </c>
      <c r="D236" s="44">
        <v>271.198161</v>
      </c>
      <c r="E236" s="44">
        <v>878.3792082</v>
      </c>
      <c r="F236" s="44">
        <v>116.46922406</v>
      </c>
      <c r="G236" s="44">
        <v>74.00651006</v>
      </c>
      <c r="H236" s="44">
        <v>1515.0430274775</v>
      </c>
      <c r="I236" s="44">
        <v>343.15201547</v>
      </c>
      <c r="J236" s="44">
        <f t="shared" si="6"/>
        <v>55423.629198275</v>
      </c>
      <c r="K236" s="44">
        <f t="shared" si="7"/>
        <v>5.5423629198275</v>
      </c>
    </row>
    <row r="237" spans="1:11">
      <c r="A237" s="44" t="s">
        <v>208</v>
      </c>
      <c r="B237" s="44">
        <v>1011.0756205</v>
      </c>
      <c r="C237" s="44">
        <v>717.350989</v>
      </c>
      <c r="D237" s="44">
        <v>318.2026527</v>
      </c>
      <c r="E237" s="44">
        <v>959.45981274</v>
      </c>
      <c r="F237" s="44">
        <v>126.0023552</v>
      </c>
      <c r="G237" s="44">
        <v>71.6375952</v>
      </c>
      <c r="H237" s="44">
        <v>1640.376345685</v>
      </c>
      <c r="I237" s="44">
        <v>331.81914458</v>
      </c>
      <c r="J237" s="44">
        <f t="shared" si="6"/>
        <v>51759.24515605</v>
      </c>
      <c r="K237" s="44">
        <f t="shared" si="7"/>
        <v>5.175924515605</v>
      </c>
    </row>
    <row r="238" spans="1:11">
      <c r="A238" s="44" t="s">
        <v>208</v>
      </c>
      <c r="B238" s="44">
        <v>1335.4593109</v>
      </c>
      <c r="C238" s="44">
        <v>802.7455722</v>
      </c>
      <c r="D238" s="44">
        <v>360.71892</v>
      </c>
      <c r="E238" s="44">
        <v>976.307904</v>
      </c>
      <c r="F238" s="44">
        <v>136.01883456</v>
      </c>
      <c r="G238" s="44">
        <v>67.10323056</v>
      </c>
      <c r="H238" s="44">
        <v>1691.06542461</v>
      </c>
      <c r="I238" s="44">
        <v>310.23140148</v>
      </c>
      <c r="J238" s="44">
        <f t="shared" si="6"/>
        <v>56796.5059831</v>
      </c>
      <c r="K238" s="44">
        <f t="shared" si="7"/>
        <v>5.67965059831</v>
      </c>
    </row>
    <row r="239" spans="1:11">
      <c r="A239" s="44" t="s">
        <v>208</v>
      </c>
      <c r="B239" s="44">
        <v>1638.5650842</v>
      </c>
      <c r="C239" s="44">
        <v>803.4922236</v>
      </c>
      <c r="D239" s="44">
        <v>429.59357595</v>
      </c>
      <c r="E239" s="44">
        <v>997.06009689</v>
      </c>
      <c r="F239" s="44">
        <v>150.7449174</v>
      </c>
      <c r="G239" s="44">
        <v>62.8394074</v>
      </c>
      <c r="H239" s="44">
        <v>1775.11412737</v>
      </c>
      <c r="I239" s="44">
        <v>282.94663716</v>
      </c>
      <c r="J239" s="44">
        <f t="shared" si="6"/>
        <v>61403.5606997</v>
      </c>
      <c r="K239" s="44">
        <f t="shared" si="7"/>
        <v>6.14035606997</v>
      </c>
    </row>
    <row r="240" spans="1:11">
      <c r="A240" s="44" t="s">
        <v>208</v>
      </c>
      <c r="B240" s="44">
        <v>1668.86639535</v>
      </c>
      <c r="C240" s="44">
        <v>715.8006403</v>
      </c>
      <c r="D240" s="44">
        <v>507.0213144</v>
      </c>
      <c r="E240" s="44">
        <v>1081.01446128</v>
      </c>
      <c r="F240" s="44">
        <v>166.33649219</v>
      </c>
      <c r="G240" s="44">
        <v>59.37770619</v>
      </c>
      <c r="H240" s="44">
        <v>1767.265758335</v>
      </c>
      <c r="I240" s="44">
        <v>263.21894478</v>
      </c>
      <c r="J240" s="44">
        <f t="shared" si="6"/>
        <v>62289.01712825</v>
      </c>
      <c r="K240" s="44">
        <f t="shared" si="7"/>
        <v>6.228901712825</v>
      </c>
    </row>
    <row r="241" spans="1:11">
      <c r="A241" s="44" t="s">
        <v>208</v>
      </c>
      <c r="B241" s="44">
        <v>1655.0113503</v>
      </c>
      <c r="C241" s="44">
        <v>620.2554974</v>
      </c>
      <c r="D241" s="44">
        <v>573.5539152</v>
      </c>
      <c r="E241" s="44">
        <v>1101.86373024</v>
      </c>
      <c r="F241" s="44">
        <v>164.7586976</v>
      </c>
      <c r="G241" s="44">
        <v>52.5878976</v>
      </c>
      <c r="H241" s="44">
        <v>1519.78586861</v>
      </c>
      <c r="I241" s="44">
        <v>200.61411348</v>
      </c>
      <c r="J241" s="44">
        <f t="shared" si="6"/>
        <v>58884.3107043</v>
      </c>
      <c r="K241" s="44">
        <f t="shared" si="7"/>
        <v>5.88843107043</v>
      </c>
    </row>
    <row r="242" spans="1:11">
      <c r="A242" s="44" t="s">
        <v>209</v>
      </c>
      <c r="B242" s="44">
        <v>669.82365963</v>
      </c>
      <c r="C242" s="44">
        <v>768.45804597</v>
      </c>
      <c r="D242" s="44">
        <v>150.21015102</v>
      </c>
      <c r="E242" s="44">
        <v>501.2541018</v>
      </c>
      <c r="F242" s="44">
        <v>13.02277392</v>
      </c>
      <c r="G242" s="44">
        <v>23.95159632</v>
      </c>
      <c r="H242" s="44">
        <v>708.55650747</v>
      </c>
      <c r="I242" s="44">
        <v>248.83638405</v>
      </c>
      <c r="J242" s="44">
        <f t="shared" si="6"/>
        <v>30841.1322018</v>
      </c>
      <c r="K242" s="44">
        <f t="shared" si="7"/>
        <v>3.08411322018</v>
      </c>
    </row>
    <row r="243" spans="1:11">
      <c r="A243" s="44" t="s">
        <v>209</v>
      </c>
      <c r="B243" s="44">
        <v>708.94580955</v>
      </c>
      <c r="C243" s="44">
        <v>716.69352645</v>
      </c>
      <c r="D243" s="44">
        <v>254.627885448</v>
      </c>
      <c r="E243" s="44">
        <v>784.12914432</v>
      </c>
      <c r="F243" s="44">
        <v>17.07214392</v>
      </c>
      <c r="G243" s="44">
        <v>26.07238632</v>
      </c>
      <c r="H243" s="44">
        <v>736.794458928</v>
      </c>
      <c r="I243" s="44">
        <v>222.87981672</v>
      </c>
      <c r="J243" s="44">
        <f t="shared" si="6"/>
        <v>34672.15171656</v>
      </c>
      <c r="K243" s="44">
        <f t="shared" si="7"/>
        <v>3.467215171656</v>
      </c>
    </row>
    <row r="244" spans="1:11">
      <c r="A244" s="44" t="s">
        <v>209</v>
      </c>
      <c r="B244" s="44">
        <v>769.39721937</v>
      </c>
      <c r="C244" s="44">
        <v>709.67094003</v>
      </c>
      <c r="D244" s="44">
        <v>268.396695342</v>
      </c>
      <c r="E244" s="44">
        <v>765.28253178</v>
      </c>
      <c r="F244" s="44">
        <v>18.236922704</v>
      </c>
      <c r="G244" s="44">
        <v>25.045681584</v>
      </c>
      <c r="H244" s="44">
        <v>819.717119406</v>
      </c>
      <c r="I244" s="44">
        <v>231.89528669</v>
      </c>
      <c r="J244" s="44">
        <f t="shared" si="6"/>
        <v>36076.42396906</v>
      </c>
      <c r="K244" s="44">
        <f t="shared" si="7"/>
        <v>3.607642396906</v>
      </c>
    </row>
    <row r="245" spans="1:11">
      <c r="A245" s="44" t="s">
        <v>209</v>
      </c>
      <c r="B245" s="44">
        <v>810.47104512</v>
      </c>
      <c r="C245" s="44">
        <v>692.28548928</v>
      </c>
      <c r="D245" s="44">
        <v>319.60613961</v>
      </c>
      <c r="E245" s="44">
        <v>833.1731199</v>
      </c>
      <c r="F245" s="44">
        <v>21.14581014</v>
      </c>
      <c r="G245" s="44">
        <v>23.93523594</v>
      </c>
      <c r="H245" s="44">
        <v>910.21392873</v>
      </c>
      <c r="I245" s="44">
        <v>243.78842895</v>
      </c>
      <c r="J245" s="44">
        <f t="shared" si="6"/>
        <v>38546.1919767</v>
      </c>
      <c r="K245" s="44">
        <f t="shared" si="7"/>
        <v>3.85461919767</v>
      </c>
    </row>
    <row r="246" spans="1:11">
      <c r="A246" s="44" t="s">
        <v>209</v>
      </c>
      <c r="B246" s="44">
        <v>868.87940712</v>
      </c>
      <c r="C246" s="44">
        <v>671.30407728</v>
      </c>
      <c r="D246" s="44">
        <v>348.68653092</v>
      </c>
      <c r="E246" s="44">
        <v>863.8042428</v>
      </c>
      <c r="F246" s="44">
        <v>23.30007498</v>
      </c>
      <c r="G246" s="44">
        <v>22.48461558</v>
      </c>
      <c r="H246" s="44">
        <v>953.80587105</v>
      </c>
      <c r="I246" s="44">
        <v>232.61579575</v>
      </c>
      <c r="J246" s="44">
        <f t="shared" si="6"/>
        <v>39848.8061548</v>
      </c>
      <c r="K246" s="44">
        <f t="shared" si="7"/>
        <v>3.98488061548</v>
      </c>
    </row>
    <row r="247" spans="1:11">
      <c r="A247" s="44" t="s">
        <v>209</v>
      </c>
      <c r="B247" s="44">
        <v>884.83323874</v>
      </c>
      <c r="C247" s="44">
        <v>656.00382006</v>
      </c>
      <c r="D247" s="44">
        <v>368.99256132</v>
      </c>
      <c r="E247" s="44">
        <v>900.4414788</v>
      </c>
      <c r="F247" s="44">
        <v>26.4378868</v>
      </c>
      <c r="G247" s="44">
        <v>21.5835828</v>
      </c>
      <c r="H247" s="44">
        <v>1021.695070935</v>
      </c>
      <c r="I247" s="44">
        <v>238.030070025</v>
      </c>
      <c r="J247" s="44">
        <f t="shared" si="6"/>
        <v>41180.1770948</v>
      </c>
      <c r="K247" s="44">
        <f t="shared" si="7"/>
        <v>4.11801770948</v>
      </c>
    </row>
    <row r="248" spans="1:11">
      <c r="A248" s="44" t="s">
        <v>209</v>
      </c>
      <c r="B248" s="44">
        <v>897.32464457</v>
      </c>
      <c r="C248" s="44">
        <v>625.66663383</v>
      </c>
      <c r="D248" s="44">
        <v>389.8711476</v>
      </c>
      <c r="E248" s="44">
        <v>941.937084</v>
      </c>
      <c r="F248" s="44">
        <v>29.98963422</v>
      </c>
      <c r="G248" s="44">
        <v>21.61569762</v>
      </c>
      <c r="H248" s="44">
        <v>1040.79566916</v>
      </c>
      <c r="I248" s="44">
        <v>229.7102534</v>
      </c>
      <c r="J248" s="44">
        <f t="shared" si="6"/>
        <v>41769.107644</v>
      </c>
      <c r="K248" s="44">
        <f t="shared" si="7"/>
        <v>4.1769107644</v>
      </c>
    </row>
    <row r="249" spans="1:11">
      <c r="A249" s="44" t="s">
        <v>209</v>
      </c>
      <c r="B249" s="44">
        <v>906.29876822</v>
      </c>
      <c r="C249" s="44">
        <v>592.20883818</v>
      </c>
      <c r="D249" s="44">
        <v>386.5099896</v>
      </c>
      <c r="E249" s="44">
        <v>924.578064</v>
      </c>
      <c r="F249" s="44">
        <v>32.00262104</v>
      </c>
      <c r="G249" s="44">
        <v>19.65426984</v>
      </c>
      <c r="H249" s="44">
        <v>1010.13171129</v>
      </c>
      <c r="I249" s="44">
        <v>201.87642335</v>
      </c>
      <c r="J249" s="44">
        <f t="shared" si="6"/>
        <v>40732.6068552</v>
      </c>
      <c r="K249" s="44">
        <f t="shared" si="7"/>
        <v>4.07326068552</v>
      </c>
    </row>
    <row r="250" spans="1:11">
      <c r="A250" s="44" t="s">
        <v>209</v>
      </c>
      <c r="B250" s="44">
        <v>1003.61176335</v>
      </c>
      <c r="C250" s="44">
        <v>605.04218865</v>
      </c>
      <c r="D250" s="44">
        <v>183.35058939</v>
      </c>
      <c r="E250" s="44">
        <v>477.9719901</v>
      </c>
      <c r="F250" s="44">
        <v>23.6078271</v>
      </c>
      <c r="G250" s="44">
        <v>11.3704641</v>
      </c>
      <c r="H250" s="44">
        <v>1070.541101625</v>
      </c>
      <c r="I250" s="44">
        <v>190.657174375</v>
      </c>
      <c r="J250" s="44">
        <f t="shared" si="6"/>
        <v>35661.5309869</v>
      </c>
      <c r="K250" s="44">
        <f t="shared" si="7"/>
        <v>3.56615309869</v>
      </c>
    </row>
    <row r="251" spans="1:11">
      <c r="A251" s="44" t="s">
        <v>209</v>
      </c>
      <c r="B251" s="44">
        <v>1027.58533362</v>
      </c>
      <c r="C251" s="44">
        <v>567.22116078</v>
      </c>
      <c r="D251" s="44">
        <v>183.9712446</v>
      </c>
      <c r="E251" s="44">
        <v>487.098414</v>
      </c>
      <c r="F251" s="44">
        <v>24.8631318</v>
      </c>
      <c r="G251" s="44">
        <v>10.5251778</v>
      </c>
      <c r="H251" s="44">
        <v>1119.052841355</v>
      </c>
      <c r="I251" s="44">
        <v>175.764418325</v>
      </c>
      <c r="J251" s="44">
        <f t="shared" si="6"/>
        <v>35960.8172228</v>
      </c>
      <c r="K251" s="44">
        <f t="shared" si="7"/>
        <v>3.59608172228</v>
      </c>
    </row>
    <row r="252" spans="1:11">
      <c r="A252" s="44" t="s">
        <v>209</v>
      </c>
      <c r="B252" s="44">
        <v>711.6284613</v>
      </c>
      <c r="C252" s="44">
        <v>336.0265047</v>
      </c>
      <c r="D252" s="44">
        <v>212.7728916</v>
      </c>
      <c r="E252" s="44">
        <v>524.458044</v>
      </c>
      <c r="F252" s="44">
        <v>26.4918784</v>
      </c>
      <c r="G252" s="44">
        <v>10.0343664</v>
      </c>
      <c r="H252" s="44">
        <v>1195.21120917</v>
      </c>
      <c r="I252" s="44">
        <v>167.65687955</v>
      </c>
      <c r="J252" s="44">
        <f t="shared" si="6"/>
        <v>31842.8023512</v>
      </c>
      <c r="K252" s="44">
        <f t="shared" si="7"/>
        <v>3.18428023512</v>
      </c>
    </row>
    <row r="253" spans="1:11">
      <c r="A253" s="44" t="s">
        <v>209</v>
      </c>
      <c r="B253" s="44">
        <v>1024.27627335</v>
      </c>
      <c r="C253" s="44">
        <v>409.76657865</v>
      </c>
      <c r="D253" s="44">
        <v>284.7480336</v>
      </c>
      <c r="E253" s="44">
        <v>630.013824</v>
      </c>
      <c r="F253" s="44">
        <v>26.00235456</v>
      </c>
      <c r="G253" s="44">
        <v>8.54617776</v>
      </c>
      <c r="H253" s="44">
        <v>1287.302142</v>
      </c>
      <c r="I253" s="44">
        <v>163.76633</v>
      </c>
      <c r="J253" s="44">
        <f t="shared" si="6"/>
        <v>38344.2171392</v>
      </c>
      <c r="K253" s="44">
        <f t="shared" si="7"/>
        <v>3.83442171392</v>
      </c>
    </row>
    <row r="254" spans="1:11">
      <c r="A254" s="44" t="s">
        <v>209</v>
      </c>
      <c r="B254" s="44">
        <v>1301.8325938</v>
      </c>
      <c r="C254" s="44">
        <v>424.8594522</v>
      </c>
      <c r="D254" s="44">
        <v>385.32141459</v>
      </c>
      <c r="E254" s="44">
        <v>731.0686581</v>
      </c>
      <c r="F254" s="44">
        <v>10.83071496</v>
      </c>
      <c r="G254" s="44">
        <v>3.00788616</v>
      </c>
      <c r="H254" s="44">
        <v>1434.6215163</v>
      </c>
      <c r="I254" s="44">
        <v>158.5748745</v>
      </c>
      <c r="J254" s="44">
        <f t="shared" si="6"/>
        <v>44501.1711061</v>
      </c>
      <c r="K254" s="44">
        <f t="shared" si="7"/>
        <v>4.45011711061</v>
      </c>
    </row>
    <row r="255" spans="1:11">
      <c r="A255" s="44" t="s">
        <v>209</v>
      </c>
      <c r="B255" s="44">
        <v>1378.16173341</v>
      </c>
      <c r="C255" s="44">
        <v>393.40770579</v>
      </c>
      <c r="D255" s="44">
        <v>427.94263656</v>
      </c>
      <c r="E255" s="44">
        <v>745.8685704</v>
      </c>
      <c r="F255" s="44">
        <v>9.9749481</v>
      </c>
      <c r="G255" s="44">
        <v>2.3722551</v>
      </c>
      <c r="H255" s="44">
        <v>1434.07842501</v>
      </c>
      <c r="I255" s="44">
        <v>148.11770115</v>
      </c>
      <c r="J255" s="44">
        <f t="shared" si="6"/>
        <v>45399.2397552</v>
      </c>
      <c r="K255" s="44">
        <f t="shared" si="7"/>
        <v>4.53992397552</v>
      </c>
    </row>
    <row r="256" spans="1:11">
      <c r="A256" s="44" t="s">
        <v>209</v>
      </c>
      <c r="B256" s="44">
        <v>1466.76467907</v>
      </c>
      <c r="C256" s="44">
        <v>365.84931933</v>
      </c>
      <c r="D256" s="44">
        <v>501.00262128</v>
      </c>
      <c r="E256" s="44">
        <v>786.8013552</v>
      </c>
      <c r="F256" s="44">
        <v>11.6261912</v>
      </c>
      <c r="G256" s="44">
        <v>2.4722352</v>
      </c>
      <c r="H256" s="44">
        <v>1406.6412528</v>
      </c>
      <c r="I256" s="44">
        <v>128.760072</v>
      </c>
      <c r="J256" s="44">
        <f t="shared" si="6"/>
        <v>46699.1772608</v>
      </c>
      <c r="K256" s="44">
        <f t="shared" si="7"/>
        <v>4.66991772608</v>
      </c>
    </row>
    <row r="257" spans="1:11">
      <c r="A257" s="44" t="s">
        <v>210</v>
      </c>
      <c r="B257" s="44">
        <v>1032.68958128</v>
      </c>
      <c r="C257" s="44">
        <v>1248.29516768</v>
      </c>
      <c r="D257" s="44">
        <v>166.97723952</v>
      </c>
      <c r="E257" s="44">
        <v>540.9674244</v>
      </c>
      <c r="F257" s="44">
        <v>3.30952128</v>
      </c>
      <c r="G257" s="44">
        <v>10.60348848</v>
      </c>
      <c r="H257" s="44">
        <v>979.6060575</v>
      </c>
      <c r="I257" s="44">
        <v>241.29027</v>
      </c>
      <c r="J257" s="44">
        <f t="shared" si="6"/>
        <v>42237.3875014</v>
      </c>
      <c r="K257" s="44">
        <f t="shared" si="7"/>
        <v>4.22373875014</v>
      </c>
    </row>
    <row r="258" spans="1:11">
      <c r="A258" s="44" t="s">
        <v>210</v>
      </c>
      <c r="B258" s="44">
        <v>1127.26607826</v>
      </c>
      <c r="C258" s="44">
        <v>1200.70051156</v>
      </c>
      <c r="D258" s="44">
        <v>349.933387776</v>
      </c>
      <c r="E258" s="44">
        <v>1046.21801472</v>
      </c>
      <c r="F258" s="44">
        <v>18.981111456</v>
      </c>
      <c r="G258" s="44">
        <v>50.497163896</v>
      </c>
      <c r="H258" s="44">
        <v>1040.36535234</v>
      </c>
      <c r="I258" s="44">
        <v>220.72891464</v>
      </c>
      <c r="J258" s="44">
        <f t="shared" ref="J258:J321" si="8">(B258+C258+D258+E258+F258+G258+H258+I258)*10</f>
        <v>50546.90534648</v>
      </c>
      <c r="K258" s="44">
        <f t="shared" ref="K258:K321" si="9">J258/10000</f>
        <v>5.054690534648</v>
      </c>
    </row>
    <row r="259" spans="1:11">
      <c r="A259" s="44" t="s">
        <v>210</v>
      </c>
      <c r="B259" s="44">
        <v>1229.39178936</v>
      </c>
      <c r="C259" s="44">
        <v>1194.77061616</v>
      </c>
      <c r="D259" s="44">
        <v>371.44793616</v>
      </c>
      <c r="E259" s="44">
        <v>1028.2477452</v>
      </c>
      <c r="F259" s="44">
        <v>20.62656288</v>
      </c>
      <c r="G259" s="44">
        <v>49.34700408</v>
      </c>
      <c r="H259" s="44">
        <v>1075.98463137</v>
      </c>
      <c r="I259" s="44">
        <v>213.49265652</v>
      </c>
      <c r="J259" s="44">
        <f t="shared" si="8"/>
        <v>51833.0894173</v>
      </c>
      <c r="K259" s="44">
        <f t="shared" si="9"/>
        <v>5.18330894173</v>
      </c>
    </row>
    <row r="260" spans="1:11">
      <c r="A260" s="44" t="s">
        <v>210</v>
      </c>
      <c r="B260" s="44">
        <v>1316.9337216</v>
      </c>
      <c r="C260" s="44">
        <v>1185.2213296</v>
      </c>
      <c r="D260" s="44">
        <v>470.949892</v>
      </c>
      <c r="E260" s="44">
        <v>1191.92799</v>
      </c>
      <c r="F260" s="44">
        <v>24.8024112</v>
      </c>
      <c r="G260" s="44">
        <v>48.9057492</v>
      </c>
      <c r="H260" s="44">
        <v>1153.28398059</v>
      </c>
      <c r="I260" s="44">
        <v>216.64807164</v>
      </c>
      <c r="J260" s="44">
        <f t="shared" si="8"/>
        <v>56086.7314583</v>
      </c>
      <c r="K260" s="44">
        <f t="shared" si="9"/>
        <v>5.60867314583</v>
      </c>
    </row>
    <row r="261" spans="1:11">
      <c r="A261" s="44" t="s">
        <v>210</v>
      </c>
      <c r="B261" s="44">
        <v>1350.26613456</v>
      </c>
      <c r="C261" s="44">
        <v>1099.17532736</v>
      </c>
      <c r="D261" s="44">
        <v>512.51109</v>
      </c>
      <c r="E261" s="44">
        <v>1232.646675</v>
      </c>
      <c r="F261" s="44">
        <v>28.11003264</v>
      </c>
      <c r="G261" s="44">
        <v>47.25438624</v>
      </c>
      <c r="H261" s="44">
        <v>1223.848683675</v>
      </c>
      <c r="I261" s="44">
        <v>209.3417703</v>
      </c>
      <c r="J261" s="44">
        <f t="shared" si="8"/>
        <v>57031.54099775</v>
      </c>
      <c r="K261" s="44">
        <f t="shared" si="9"/>
        <v>5.703154099775</v>
      </c>
    </row>
    <row r="262" spans="1:11">
      <c r="A262" s="44" t="s">
        <v>210</v>
      </c>
      <c r="B262" s="44">
        <v>1414.22305332</v>
      </c>
      <c r="C262" s="44">
        <v>1104.71605992</v>
      </c>
      <c r="D262" s="44">
        <v>541.73851872</v>
      </c>
      <c r="E262" s="44">
        <v>1283.4612984</v>
      </c>
      <c r="F262" s="44">
        <v>31.77292416</v>
      </c>
      <c r="G262" s="44">
        <v>45.18628256</v>
      </c>
      <c r="H262" s="44">
        <v>1286.207783805</v>
      </c>
      <c r="I262" s="44">
        <v>210.16994778</v>
      </c>
      <c r="J262" s="44">
        <f t="shared" si="8"/>
        <v>59174.75868665</v>
      </c>
      <c r="K262" s="44">
        <f t="shared" si="9"/>
        <v>5.917475868665</v>
      </c>
    </row>
    <row r="263" spans="1:11">
      <c r="A263" s="44" t="s">
        <v>210</v>
      </c>
      <c r="B263" s="44">
        <v>1426.88192556</v>
      </c>
      <c r="C263" s="44">
        <v>1048.26057336</v>
      </c>
      <c r="D263" s="44">
        <v>575.05101752</v>
      </c>
      <c r="E263" s="44">
        <v>1348.8459594</v>
      </c>
      <c r="F263" s="44">
        <v>35.5578804</v>
      </c>
      <c r="G263" s="44">
        <v>44.6464139</v>
      </c>
      <c r="H263" s="44">
        <v>1351.638929745</v>
      </c>
      <c r="I263" s="44">
        <v>209.23028802</v>
      </c>
      <c r="J263" s="44">
        <f t="shared" si="8"/>
        <v>60401.12987905</v>
      </c>
      <c r="K263" s="44">
        <f t="shared" si="9"/>
        <v>6.040112987905</v>
      </c>
    </row>
    <row r="264" spans="1:11">
      <c r="A264" s="44" t="s">
        <v>210</v>
      </c>
      <c r="B264" s="44">
        <v>1427.81348052</v>
      </c>
      <c r="C264" s="44">
        <v>983.02098312</v>
      </c>
      <c r="D264" s="44">
        <v>569.9689408</v>
      </c>
      <c r="E264" s="44">
        <v>1323.698976</v>
      </c>
      <c r="F264" s="44">
        <v>35.52178344</v>
      </c>
      <c r="G264" s="44">
        <v>38.00307654</v>
      </c>
      <c r="H264" s="44">
        <v>1431.203846085</v>
      </c>
      <c r="I264" s="44">
        <v>200.61252666</v>
      </c>
      <c r="J264" s="44">
        <f t="shared" si="8"/>
        <v>60098.43613165</v>
      </c>
      <c r="K264" s="44">
        <f t="shared" si="9"/>
        <v>6.009843613165</v>
      </c>
    </row>
    <row r="265" spans="1:11">
      <c r="A265" s="44" t="s">
        <v>210</v>
      </c>
      <c r="B265" s="44">
        <v>1503.34722342</v>
      </c>
      <c r="C265" s="44">
        <v>954.92009052</v>
      </c>
      <c r="D265" s="44">
        <v>449.6811872</v>
      </c>
      <c r="E265" s="44">
        <v>1138.098984</v>
      </c>
      <c r="F265" s="44">
        <v>15.78339576</v>
      </c>
      <c r="G265" s="44">
        <v>13.24266066</v>
      </c>
      <c r="H265" s="44">
        <v>1468.801371</v>
      </c>
      <c r="I265" s="44">
        <v>183.468636</v>
      </c>
      <c r="J265" s="44">
        <f t="shared" si="8"/>
        <v>57273.4354856</v>
      </c>
      <c r="K265" s="44">
        <f t="shared" si="9"/>
        <v>5.72734354856</v>
      </c>
    </row>
    <row r="266" spans="1:11">
      <c r="A266" s="44" t="s">
        <v>210</v>
      </c>
      <c r="B266" s="44">
        <v>1515.9190956</v>
      </c>
      <c r="C266" s="44">
        <v>881.6543736</v>
      </c>
      <c r="D266" s="44">
        <v>466.7793312</v>
      </c>
      <c r="E266" s="44">
        <v>1199.868264</v>
      </c>
      <c r="F266" s="44">
        <v>16.91427552</v>
      </c>
      <c r="G266" s="44">
        <v>12.47325032</v>
      </c>
      <c r="H266" s="44">
        <v>1493.0161542</v>
      </c>
      <c r="I266" s="44">
        <v>164.4727032</v>
      </c>
      <c r="J266" s="44">
        <f t="shared" si="8"/>
        <v>57510.9744764</v>
      </c>
      <c r="K266" s="44">
        <f t="shared" si="9"/>
        <v>5.75109744764</v>
      </c>
    </row>
    <row r="267" spans="1:11">
      <c r="A267" s="44" t="s">
        <v>210</v>
      </c>
      <c r="B267" s="44">
        <v>1155.2339722</v>
      </c>
      <c r="C267" s="44">
        <v>574.7486932</v>
      </c>
      <c r="D267" s="44">
        <v>536.23014368</v>
      </c>
      <c r="E267" s="44">
        <v>1283.2192296</v>
      </c>
      <c r="F267" s="44">
        <v>18.238464</v>
      </c>
      <c r="G267" s="44">
        <v>12.034224</v>
      </c>
      <c r="H267" s="44">
        <v>1702.39390266</v>
      </c>
      <c r="I267" s="44">
        <v>167.48878536</v>
      </c>
      <c r="J267" s="44">
        <f t="shared" si="8"/>
        <v>54495.874147</v>
      </c>
      <c r="K267" s="44">
        <f t="shared" si="9"/>
        <v>5.4495874147</v>
      </c>
    </row>
    <row r="268" spans="1:11">
      <c r="A268" s="44" t="s">
        <v>210</v>
      </c>
      <c r="B268" s="44">
        <v>1722.59844148</v>
      </c>
      <c r="C268" s="44">
        <v>726.09138888</v>
      </c>
      <c r="D268" s="44">
        <v>740.86257952</v>
      </c>
      <c r="E268" s="44">
        <v>1591.4103744</v>
      </c>
      <c r="F268" s="44">
        <v>15.32030976</v>
      </c>
      <c r="G268" s="44">
        <v>8.77161216</v>
      </c>
      <c r="H268" s="44">
        <v>1798.88341155</v>
      </c>
      <c r="I268" s="44">
        <v>160.5077838</v>
      </c>
      <c r="J268" s="44">
        <f t="shared" si="8"/>
        <v>67644.4590155</v>
      </c>
      <c r="K268" s="44">
        <f t="shared" si="9"/>
        <v>6.76444590155</v>
      </c>
    </row>
    <row r="269" spans="1:11">
      <c r="A269" s="44" t="s">
        <v>210</v>
      </c>
      <c r="B269" s="44">
        <v>2104.512872</v>
      </c>
      <c r="C269" s="44">
        <v>723.651632</v>
      </c>
      <c r="D269" s="44">
        <v>818.51761292</v>
      </c>
      <c r="E269" s="44">
        <v>1507.7114349</v>
      </c>
      <c r="F269" s="44">
        <v>14.79595392</v>
      </c>
      <c r="G269" s="44">
        <v>7.15813472</v>
      </c>
      <c r="H269" s="44">
        <v>1831.50215853</v>
      </c>
      <c r="I269" s="44">
        <v>141.98858388</v>
      </c>
      <c r="J269" s="44">
        <f t="shared" si="8"/>
        <v>71498.3838287</v>
      </c>
      <c r="K269" s="44">
        <f t="shared" si="9"/>
        <v>7.14983838287</v>
      </c>
    </row>
    <row r="270" spans="1:11">
      <c r="A270" s="44" t="s">
        <v>210</v>
      </c>
      <c r="B270" s="44">
        <v>2164.61820036</v>
      </c>
      <c r="C270" s="44">
        <v>651.04618216</v>
      </c>
      <c r="D270" s="44">
        <v>879.05486256</v>
      </c>
      <c r="E270" s="44">
        <v>1487.4689532</v>
      </c>
      <c r="F270" s="44">
        <v>15.7947948</v>
      </c>
      <c r="G270" s="44">
        <v>6.5436093</v>
      </c>
      <c r="H270" s="44">
        <v>1795.63622238</v>
      </c>
      <c r="I270" s="44">
        <v>130.07725848</v>
      </c>
      <c r="J270" s="44">
        <f t="shared" si="8"/>
        <v>71302.4008324</v>
      </c>
      <c r="K270" s="44">
        <f t="shared" si="9"/>
        <v>7.13024008324</v>
      </c>
    </row>
    <row r="271" spans="1:11">
      <c r="A271" s="44" t="s">
        <v>210</v>
      </c>
      <c r="B271" s="44">
        <v>2124.14669334</v>
      </c>
      <c r="C271" s="44">
        <v>558.23123004</v>
      </c>
      <c r="D271" s="44">
        <v>874.14030144</v>
      </c>
      <c r="E271" s="44">
        <v>1332.7890768</v>
      </c>
      <c r="F271" s="44">
        <v>14.0778144</v>
      </c>
      <c r="G271" s="44">
        <v>5.2148304</v>
      </c>
      <c r="H271" s="44">
        <v>1854.25488912</v>
      </c>
      <c r="I271" s="44">
        <v>119.04639552</v>
      </c>
      <c r="J271" s="44">
        <f t="shared" si="8"/>
        <v>68819.0123106</v>
      </c>
      <c r="K271" s="44">
        <f t="shared" si="9"/>
        <v>6.88190123106</v>
      </c>
    </row>
    <row r="272" spans="1:11">
      <c r="A272" s="44" t="s">
        <v>211</v>
      </c>
      <c r="B272" s="44">
        <v>653.55387238</v>
      </c>
      <c r="C272" s="44">
        <v>724.81618324</v>
      </c>
      <c r="D272" s="44">
        <v>84.39624096</v>
      </c>
      <c r="E272" s="44">
        <v>442.92135138</v>
      </c>
      <c r="F272" s="44">
        <v>12.66855296</v>
      </c>
      <c r="G272" s="44">
        <v>21.54990432</v>
      </c>
      <c r="H272" s="44">
        <v>776.8884508875</v>
      </c>
      <c r="I272" s="44">
        <v>332.377651325</v>
      </c>
      <c r="J272" s="44">
        <f t="shared" si="8"/>
        <v>30491.722074525</v>
      </c>
      <c r="K272" s="44">
        <f t="shared" si="9"/>
        <v>3.0491722074525</v>
      </c>
    </row>
    <row r="273" spans="1:11">
      <c r="A273" s="44" t="s">
        <v>211</v>
      </c>
      <c r="B273" s="44">
        <v>669.95043609</v>
      </c>
      <c r="C273" s="44">
        <v>654.71143582</v>
      </c>
      <c r="D273" s="44">
        <v>89.953437952</v>
      </c>
      <c r="E273" s="44">
        <v>435.656557056</v>
      </c>
      <c r="F273" s="44">
        <v>13.844918592</v>
      </c>
      <c r="G273" s="44">
        <v>19.555570864</v>
      </c>
      <c r="H273" s="44">
        <v>840.410441424</v>
      </c>
      <c r="I273" s="44">
        <v>309.705978464</v>
      </c>
      <c r="J273" s="44">
        <f t="shared" si="8"/>
        <v>30337.88776262</v>
      </c>
      <c r="K273" s="44">
        <f t="shared" si="9"/>
        <v>3.033788776262</v>
      </c>
    </row>
    <row r="274" spans="1:11">
      <c r="A274" s="44" t="s">
        <v>211</v>
      </c>
      <c r="B274" s="44">
        <v>725.65249128</v>
      </c>
      <c r="C274" s="44">
        <v>647.02626544</v>
      </c>
      <c r="D274" s="44">
        <v>98.747218176</v>
      </c>
      <c r="E274" s="44">
        <v>442.806882128</v>
      </c>
      <c r="F274" s="44">
        <v>15.774239264</v>
      </c>
      <c r="G274" s="44">
        <v>20.036280088</v>
      </c>
      <c r="H274" s="44">
        <v>827.9634579255</v>
      </c>
      <c r="I274" s="44">
        <v>285.346693593</v>
      </c>
      <c r="J274" s="44">
        <f t="shared" si="8"/>
        <v>30633.535278945</v>
      </c>
      <c r="K274" s="44">
        <f t="shared" si="9"/>
        <v>3.0633535278945</v>
      </c>
    </row>
    <row r="275" spans="1:11">
      <c r="A275" s="44" t="s">
        <v>211</v>
      </c>
      <c r="B275" s="44">
        <v>746.77934592</v>
      </c>
      <c r="C275" s="44">
        <v>616.63310016</v>
      </c>
      <c r="D275" s="44">
        <v>104.83213664</v>
      </c>
      <c r="E275" s="44">
        <v>429.79309142</v>
      </c>
      <c r="F275" s="44">
        <v>17.94683532</v>
      </c>
      <c r="G275" s="44">
        <v>18.78834969</v>
      </c>
      <c r="H275" s="44">
        <v>811.07142903</v>
      </c>
      <c r="I275" s="44">
        <v>264.64425658</v>
      </c>
      <c r="J275" s="44">
        <f t="shared" si="8"/>
        <v>30104.8854476</v>
      </c>
      <c r="K275" s="44">
        <f t="shared" si="9"/>
        <v>3.01048854476</v>
      </c>
    </row>
    <row r="276" spans="1:11">
      <c r="A276" s="44" t="s">
        <v>211</v>
      </c>
      <c r="B276" s="44">
        <v>802.59502944</v>
      </c>
      <c r="C276" s="44">
        <v>599.43632512</v>
      </c>
      <c r="D276" s="44">
        <v>118.81165296</v>
      </c>
      <c r="E276" s="44">
        <v>462.89666863</v>
      </c>
      <c r="F276" s="44">
        <v>20.12213256</v>
      </c>
      <c r="G276" s="44">
        <v>17.95930502</v>
      </c>
      <c r="H276" s="44">
        <v>756.496238745</v>
      </c>
      <c r="I276" s="44">
        <v>224.76037207</v>
      </c>
      <c r="J276" s="44">
        <f t="shared" si="8"/>
        <v>30030.77724545</v>
      </c>
      <c r="K276" s="44">
        <f t="shared" si="9"/>
        <v>3.003077724545</v>
      </c>
    </row>
    <row r="277" spans="1:11">
      <c r="A277" s="44" t="s">
        <v>211</v>
      </c>
      <c r="B277" s="44">
        <v>767.33103524</v>
      </c>
      <c r="C277" s="44">
        <v>549.93899352</v>
      </c>
      <c r="D277" s="44">
        <v>128.68979136</v>
      </c>
      <c r="E277" s="44">
        <v>493.88613508</v>
      </c>
      <c r="F277" s="44">
        <v>20.60328096</v>
      </c>
      <c r="G277" s="44">
        <v>15.55681032</v>
      </c>
      <c r="H277" s="44">
        <v>783.615217455</v>
      </c>
      <c r="I277" s="44">
        <v>222.40633113</v>
      </c>
      <c r="J277" s="44">
        <f t="shared" si="8"/>
        <v>29820.27595065</v>
      </c>
      <c r="K277" s="44">
        <f t="shared" si="9"/>
        <v>2.982027595065</v>
      </c>
    </row>
    <row r="278" spans="1:11">
      <c r="A278" s="44" t="s">
        <v>211</v>
      </c>
      <c r="B278" s="44">
        <v>797.03116246</v>
      </c>
      <c r="C278" s="44">
        <v>537.22413108</v>
      </c>
      <c r="D278" s="44">
        <v>135.89271616</v>
      </c>
      <c r="E278" s="44">
        <v>516.34720948</v>
      </c>
      <c r="F278" s="44">
        <v>21.60862788</v>
      </c>
      <c r="G278" s="44">
        <v>14.40497971</v>
      </c>
      <c r="H278" s="44">
        <v>783.3349850625</v>
      </c>
      <c r="I278" s="44">
        <v>210.618340375</v>
      </c>
      <c r="J278" s="44">
        <f t="shared" si="8"/>
        <v>30164.621522075</v>
      </c>
      <c r="K278" s="44">
        <f t="shared" si="9"/>
        <v>3.0164621522075</v>
      </c>
    </row>
    <row r="279" spans="1:11">
      <c r="A279" s="44" t="s">
        <v>211</v>
      </c>
      <c r="B279" s="44">
        <v>803.34315802</v>
      </c>
      <c r="C279" s="44">
        <v>507.44783596</v>
      </c>
      <c r="D279" s="44">
        <v>132.00432</v>
      </c>
      <c r="E279" s="44">
        <v>496.61046</v>
      </c>
      <c r="F279" s="44">
        <v>23.83963704</v>
      </c>
      <c r="G279" s="44">
        <v>13.54123818</v>
      </c>
      <c r="H279" s="44">
        <v>803.3784174</v>
      </c>
      <c r="I279" s="44">
        <v>195.5966964</v>
      </c>
      <c r="J279" s="44">
        <f t="shared" si="8"/>
        <v>29757.61763</v>
      </c>
      <c r="K279" s="44">
        <f t="shared" si="9"/>
        <v>2.975761763</v>
      </c>
    </row>
    <row r="280" spans="1:11">
      <c r="A280" s="44" t="s">
        <v>211</v>
      </c>
      <c r="B280" s="44">
        <v>862.04406176</v>
      </c>
      <c r="C280" s="44">
        <v>502.38445248</v>
      </c>
      <c r="D280" s="44">
        <v>77.70025712</v>
      </c>
      <c r="E280" s="44">
        <v>318.55721711</v>
      </c>
      <c r="F280" s="44">
        <v>29.5273176</v>
      </c>
      <c r="G280" s="44">
        <v>13.1532642</v>
      </c>
      <c r="H280" s="44">
        <v>961.3605680625</v>
      </c>
      <c r="I280" s="44">
        <v>208.578658375</v>
      </c>
      <c r="J280" s="44">
        <f t="shared" si="8"/>
        <v>29733.057967075</v>
      </c>
      <c r="K280" s="44">
        <f t="shared" si="9"/>
        <v>2.9733057967075</v>
      </c>
    </row>
    <row r="281" spans="1:11">
      <c r="A281" s="44" t="s">
        <v>211</v>
      </c>
      <c r="B281" s="44">
        <v>856.56999434</v>
      </c>
      <c r="C281" s="44">
        <v>457.07155532</v>
      </c>
      <c r="D281" s="44">
        <v>78.0637312</v>
      </c>
      <c r="E281" s="44">
        <v>325.0580536</v>
      </c>
      <c r="F281" s="44">
        <v>31.0973808</v>
      </c>
      <c r="G281" s="44">
        <v>12.1754436</v>
      </c>
      <c r="H281" s="44">
        <v>987.61553829</v>
      </c>
      <c r="I281" s="44">
        <v>188.97399294</v>
      </c>
      <c r="J281" s="44">
        <f t="shared" si="8"/>
        <v>29366.2569009</v>
      </c>
      <c r="K281" s="44">
        <f t="shared" si="9"/>
        <v>2.93662569009</v>
      </c>
    </row>
    <row r="282" spans="1:11">
      <c r="A282" s="44" t="s">
        <v>211</v>
      </c>
      <c r="B282" s="44">
        <v>609.2184852</v>
      </c>
      <c r="C282" s="44">
        <v>278.0866296</v>
      </c>
      <c r="D282" s="44">
        <v>83.98950496</v>
      </c>
      <c r="E282" s="44">
        <v>325.58495838</v>
      </c>
      <c r="F282" s="44">
        <v>32.414208</v>
      </c>
      <c r="G282" s="44">
        <v>11.355336</v>
      </c>
      <c r="H282" s="44">
        <v>1076.81531529</v>
      </c>
      <c r="I282" s="44">
        <v>184.01435494</v>
      </c>
      <c r="J282" s="44">
        <f t="shared" si="8"/>
        <v>26014.7879237</v>
      </c>
      <c r="K282" s="44">
        <f t="shared" si="9"/>
        <v>2.60147879237</v>
      </c>
    </row>
    <row r="283" spans="1:11">
      <c r="A283" s="44" t="s">
        <v>211</v>
      </c>
      <c r="B283" s="44">
        <v>869.66676894</v>
      </c>
      <c r="C283" s="44">
        <v>336.32496612</v>
      </c>
      <c r="D283" s="44">
        <v>94.01665664</v>
      </c>
      <c r="E283" s="44">
        <v>327.14403392</v>
      </c>
      <c r="F283" s="44">
        <v>38.57290752</v>
      </c>
      <c r="G283" s="44">
        <v>11.72543584</v>
      </c>
      <c r="H283" s="44">
        <v>1103.78985021</v>
      </c>
      <c r="I283" s="44">
        <v>171.06622806</v>
      </c>
      <c r="J283" s="44">
        <f t="shared" si="8"/>
        <v>29523.0684725</v>
      </c>
      <c r="K283" s="44">
        <f t="shared" si="9"/>
        <v>2.95230684725</v>
      </c>
    </row>
    <row r="284" spans="1:11">
      <c r="A284" s="44" t="s">
        <v>211</v>
      </c>
      <c r="B284" s="44">
        <v>1108.972858</v>
      </c>
      <c r="C284" s="44">
        <v>349.862884</v>
      </c>
      <c r="D284" s="44">
        <v>99.1455976</v>
      </c>
      <c r="E284" s="44">
        <v>295.83755905</v>
      </c>
      <c r="F284" s="44">
        <v>37.05349152</v>
      </c>
      <c r="G284" s="44">
        <v>9.51745384</v>
      </c>
      <c r="H284" s="44">
        <v>1103.59561944</v>
      </c>
      <c r="I284" s="44">
        <v>148.60751184</v>
      </c>
      <c r="J284" s="44">
        <f t="shared" si="8"/>
        <v>31525.9297529</v>
      </c>
      <c r="K284" s="44">
        <f t="shared" si="9"/>
        <v>3.15259297529</v>
      </c>
    </row>
    <row r="285" spans="1:11">
      <c r="A285" s="44" t="s">
        <v>211</v>
      </c>
      <c r="B285" s="44">
        <v>1231.96972962</v>
      </c>
      <c r="C285" s="44">
        <v>339.96133276</v>
      </c>
      <c r="D285" s="44">
        <v>104.2279488</v>
      </c>
      <c r="E285" s="44">
        <v>285.6970764</v>
      </c>
      <c r="F285" s="44">
        <v>38.67589016</v>
      </c>
      <c r="G285" s="44">
        <v>8.50703922</v>
      </c>
      <c r="H285" s="44">
        <v>1098.71511057</v>
      </c>
      <c r="I285" s="44">
        <v>138.24610902</v>
      </c>
      <c r="J285" s="44">
        <f t="shared" si="8"/>
        <v>32460.0023655</v>
      </c>
      <c r="K285" s="44">
        <f t="shared" si="9"/>
        <v>3.24600023655</v>
      </c>
    </row>
    <row r="286" spans="1:11">
      <c r="A286" s="44" t="s">
        <v>211</v>
      </c>
      <c r="B286" s="44">
        <v>1202.64638136</v>
      </c>
      <c r="C286" s="44">
        <v>289.97901328</v>
      </c>
      <c r="D286" s="44">
        <v>127.09686528</v>
      </c>
      <c r="E286" s="44">
        <v>313.90974384</v>
      </c>
      <c r="F286" s="44">
        <v>39.1334032</v>
      </c>
      <c r="G286" s="44">
        <v>7.6963944</v>
      </c>
      <c r="H286" s="44">
        <v>1160.03104785</v>
      </c>
      <c r="I286" s="44">
        <v>129.3603651</v>
      </c>
      <c r="J286" s="44">
        <f t="shared" si="8"/>
        <v>32698.5321431</v>
      </c>
      <c r="K286" s="44">
        <f t="shared" si="9"/>
        <v>3.26985321431</v>
      </c>
    </row>
    <row r="287" spans="1:11">
      <c r="A287" s="44" t="s">
        <v>212</v>
      </c>
      <c r="B287" s="44">
        <v>420.55411104</v>
      </c>
      <c r="C287" s="44">
        <v>624.4674464</v>
      </c>
      <c r="D287" s="44">
        <v>281.19773784</v>
      </c>
      <c r="E287" s="44">
        <v>1630.74631188</v>
      </c>
      <c r="F287" s="44">
        <v>2.87575256</v>
      </c>
      <c r="G287" s="44">
        <v>7.54437996</v>
      </c>
      <c r="H287" s="44">
        <v>288.9217905</v>
      </c>
      <c r="I287" s="44">
        <v>238.039278</v>
      </c>
      <c r="J287" s="44">
        <f t="shared" si="8"/>
        <v>34943.4680818</v>
      </c>
      <c r="K287" s="44">
        <f t="shared" si="9"/>
        <v>3.49434680818</v>
      </c>
    </row>
    <row r="288" spans="1:11">
      <c r="A288" s="44" t="s">
        <v>212</v>
      </c>
      <c r="B288" s="44">
        <v>459.98503344</v>
      </c>
      <c r="C288" s="44">
        <v>601.8557104</v>
      </c>
      <c r="D288" s="44">
        <v>69.516944928</v>
      </c>
      <c r="E288" s="44">
        <v>372.038800896</v>
      </c>
      <c r="F288" s="44">
        <v>6.267218436</v>
      </c>
      <c r="G288" s="44">
        <v>13.652388126</v>
      </c>
      <c r="H288" s="44">
        <v>308.488979625</v>
      </c>
      <c r="I288" s="44">
        <v>218.9238015</v>
      </c>
      <c r="J288" s="44">
        <f t="shared" si="8"/>
        <v>20507.28877351</v>
      </c>
      <c r="K288" s="44">
        <f t="shared" si="9"/>
        <v>2.050728877351</v>
      </c>
    </row>
    <row r="289" spans="1:11">
      <c r="A289" s="44" t="s">
        <v>212</v>
      </c>
      <c r="B289" s="44">
        <v>502.127925984</v>
      </c>
      <c r="C289" s="44">
        <v>599.44456544</v>
      </c>
      <c r="D289" s="44">
        <v>72.473703792</v>
      </c>
      <c r="E289" s="44">
        <v>359.121179144</v>
      </c>
      <c r="F289" s="44">
        <v>6.799680538</v>
      </c>
      <c r="G289" s="44">
        <v>13.320204183</v>
      </c>
      <c r="H289" s="44">
        <v>335.2877652285</v>
      </c>
      <c r="I289" s="44">
        <v>222.522821766</v>
      </c>
      <c r="J289" s="44">
        <f t="shared" si="8"/>
        <v>21110.978460755</v>
      </c>
      <c r="K289" s="44">
        <f t="shared" si="9"/>
        <v>2.1110978460755</v>
      </c>
    </row>
    <row r="290" spans="1:11">
      <c r="A290" s="44" t="s">
        <v>212</v>
      </c>
      <c r="B290" s="44">
        <v>538.75279872</v>
      </c>
      <c r="C290" s="44">
        <v>595.6148352</v>
      </c>
      <c r="D290" s="44">
        <v>78.31141652</v>
      </c>
      <c r="E290" s="44">
        <v>354.78164414</v>
      </c>
      <c r="F290" s="44">
        <v>8.17891274</v>
      </c>
      <c r="G290" s="44">
        <v>13.20535359</v>
      </c>
      <c r="H290" s="44">
        <v>351.67046343</v>
      </c>
      <c r="I290" s="44">
        <v>220.97057268</v>
      </c>
      <c r="J290" s="44">
        <f t="shared" si="8"/>
        <v>21614.8599702</v>
      </c>
      <c r="K290" s="44">
        <f t="shared" si="9"/>
        <v>2.16148599702</v>
      </c>
    </row>
    <row r="291" spans="1:11">
      <c r="A291" s="44" t="s">
        <v>212</v>
      </c>
      <c r="B291" s="44">
        <v>573.5619936</v>
      </c>
      <c r="C291" s="44">
        <v>573.546176</v>
      </c>
      <c r="D291" s="44">
        <v>81.45459504</v>
      </c>
      <c r="E291" s="44">
        <v>350.68054728</v>
      </c>
      <c r="F291" s="44">
        <v>9.01215318</v>
      </c>
      <c r="G291" s="44">
        <v>12.40502913</v>
      </c>
      <c r="H291" s="44">
        <v>355.30210937</v>
      </c>
      <c r="I291" s="44">
        <v>203.28528012</v>
      </c>
      <c r="J291" s="44">
        <f t="shared" si="8"/>
        <v>21592.4788372</v>
      </c>
      <c r="K291" s="44">
        <f t="shared" si="9"/>
        <v>2.15924788372</v>
      </c>
    </row>
    <row r="292" spans="1:11">
      <c r="A292" s="44" t="s">
        <v>212</v>
      </c>
      <c r="B292" s="44">
        <v>561.18115152</v>
      </c>
      <c r="C292" s="44">
        <v>538.4882832</v>
      </c>
      <c r="D292" s="44">
        <v>81.93125688</v>
      </c>
      <c r="E292" s="44">
        <v>347.45888716</v>
      </c>
      <c r="F292" s="44">
        <v>10.12205184</v>
      </c>
      <c r="G292" s="44">
        <v>11.78708544</v>
      </c>
      <c r="H292" s="44">
        <v>360.4770064</v>
      </c>
      <c r="I292" s="44">
        <v>197.0230464</v>
      </c>
      <c r="J292" s="44">
        <f t="shared" si="8"/>
        <v>21084.6876884</v>
      </c>
      <c r="K292" s="44">
        <f t="shared" si="9"/>
        <v>2.10846876884</v>
      </c>
    </row>
    <row r="293" spans="1:11">
      <c r="A293" s="44" t="s">
        <v>212</v>
      </c>
      <c r="B293" s="44">
        <v>567.37919448</v>
      </c>
      <c r="C293" s="44">
        <v>512.0295768</v>
      </c>
      <c r="D293" s="44">
        <v>82.86214228</v>
      </c>
      <c r="E293" s="44">
        <v>347.91478246</v>
      </c>
      <c r="F293" s="44">
        <v>11.71761864</v>
      </c>
      <c r="G293" s="44">
        <v>12.04698924</v>
      </c>
      <c r="H293" s="44">
        <v>374.11082358</v>
      </c>
      <c r="I293" s="44">
        <v>193.70646408</v>
      </c>
      <c r="J293" s="44">
        <f t="shared" si="8"/>
        <v>21017.6759156</v>
      </c>
      <c r="K293" s="44">
        <f t="shared" si="9"/>
        <v>2.10176759156</v>
      </c>
    </row>
    <row r="294" spans="1:11">
      <c r="A294" s="44" t="s">
        <v>212</v>
      </c>
      <c r="B294" s="44">
        <v>565.97243832</v>
      </c>
      <c r="C294" s="44">
        <v>478.6598712</v>
      </c>
      <c r="D294" s="44">
        <v>78.3641768</v>
      </c>
      <c r="E294" s="44">
        <v>325.7739576</v>
      </c>
      <c r="F294" s="44">
        <v>12.200021</v>
      </c>
      <c r="G294" s="44">
        <v>10.6874235</v>
      </c>
      <c r="H294" s="44">
        <v>378.459284775</v>
      </c>
      <c r="I294" s="44">
        <v>177.4417029</v>
      </c>
      <c r="J294" s="44">
        <f t="shared" si="8"/>
        <v>20275.58876095</v>
      </c>
      <c r="K294" s="44">
        <f t="shared" si="9"/>
        <v>2.027558876095</v>
      </c>
    </row>
    <row r="295" spans="1:11">
      <c r="A295" s="44" t="s">
        <v>212</v>
      </c>
      <c r="B295" s="44">
        <v>611.88392664</v>
      </c>
      <c r="C295" s="44">
        <v>477.4382424</v>
      </c>
      <c r="D295" s="44">
        <v>77.03546676</v>
      </c>
      <c r="E295" s="44">
        <v>349.00108782</v>
      </c>
      <c r="F295" s="44">
        <v>13.599641</v>
      </c>
      <c r="G295" s="44">
        <v>9.3430935</v>
      </c>
      <c r="H295" s="44">
        <v>412.8062569375</v>
      </c>
      <c r="I295" s="44">
        <v>172.47454725</v>
      </c>
      <c r="J295" s="44">
        <f t="shared" si="8"/>
        <v>21235.822623075</v>
      </c>
      <c r="K295" s="44">
        <f t="shared" si="9"/>
        <v>2.1235822623075</v>
      </c>
    </row>
    <row r="296" spans="1:11">
      <c r="A296" s="44" t="s">
        <v>212</v>
      </c>
      <c r="B296" s="44">
        <v>641.87106264</v>
      </c>
      <c r="C296" s="44">
        <v>458.5752024</v>
      </c>
      <c r="D296" s="44">
        <v>78.048828</v>
      </c>
      <c r="E296" s="44">
        <v>359.127846</v>
      </c>
      <c r="F296" s="44">
        <v>14.60923356</v>
      </c>
      <c r="G296" s="44">
        <v>8.82149346</v>
      </c>
      <c r="H296" s="44">
        <v>432.3614026275</v>
      </c>
      <c r="I296" s="44">
        <v>159.31483569</v>
      </c>
      <c r="J296" s="44">
        <f t="shared" si="8"/>
        <v>21527.299043775</v>
      </c>
      <c r="K296" s="44">
        <f t="shared" si="9"/>
        <v>2.1527299043775</v>
      </c>
    </row>
    <row r="297" spans="1:11">
      <c r="A297" s="44" t="s">
        <v>212</v>
      </c>
      <c r="B297" s="44">
        <v>482.2218144</v>
      </c>
      <c r="C297" s="44">
        <v>294.710304</v>
      </c>
      <c r="D297" s="44">
        <v>84.41159648</v>
      </c>
      <c r="E297" s="44">
        <v>361.58673936</v>
      </c>
      <c r="F297" s="44">
        <v>15.5264512</v>
      </c>
      <c r="G297" s="44">
        <v>8.3886192</v>
      </c>
      <c r="H297" s="44">
        <v>508.941765365</v>
      </c>
      <c r="I297" s="44">
        <v>167.48416374</v>
      </c>
      <c r="J297" s="44">
        <f t="shared" si="8"/>
        <v>19232.71453745</v>
      </c>
      <c r="K297" s="44">
        <f t="shared" si="9"/>
        <v>1.923271453745</v>
      </c>
    </row>
    <row r="298" spans="1:11">
      <c r="A298" s="44" t="s">
        <v>212</v>
      </c>
      <c r="B298" s="44">
        <v>593.80404984</v>
      </c>
      <c r="C298" s="44">
        <v>307.4615544</v>
      </c>
      <c r="D298" s="44">
        <v>111.83238752</v>
      </c>
      <c r="E298" s="44">
        <v>430.00436864</v>
      </c>
      <c r="F298" s="44">
        <v>18.49737792</v>
      </c>
      <c r="G298" s="44">
        <v>8.67182472</v>
      </c>
      <c r="H298" s="44">
        <v>513.52368417</v>
      </c>
      <c r="I298" s="44">
        <v>153.26166492</v>
      </c>
      <c r="J298" s="44">
        <f t="shared" si="8"/>
        <v>21370.5691213</v>
      </c>
      <c r="K298" s="44">
        <f t="shared" si="9"/>
        <v>2.13705691213</v>
      </c>
    </row>
    <row r="299" spans="1:11">
      <c r="A299" s="44" t="s">
        <v>212</v>
      </c>
      <c r="B299" s="44">
        <v>750.5224992</v>
      </c>
      <c r="C299" s="44">
        <v>317.016672</v>
      </c>
      <c r="D299" s="44">
        <v>131.28334408</v>
      </c>
      <c r="E299" s="44">
        <v>432.87307756</v>
      </c>
      <c r="F299" s="44">
        <v>21.4701708</v>
      </c>
      <c r="G299" s="44">
        <v>8.5051278</v>
      </c>
      <c r="H299" s="44">
        <v>505.98185248</v>
      </c>
      <c r="I299" s="44">
        <v>131.20818048</v>
      </c>
      <c r="J299" s="44">
        <f t="shared" si="8"/>
        <v>22988.609244</v>
      </c>
      <c r="K299" s="44">
        <f t="shared" si="9"/>
        <v>2.2988609244</v>
      </c>
    </row>
    <row r="300" spans="1:11">
      <c r="A300" s="44" t="s">
        <v>212</v>
      </c>
      <c r="B300" s="44">
        <v>821.93004936</v>
      </c>
      <c r="C300" s="44">
        <v>303.6727176</v>
      </c>
      <c r="D300" s="44">
        <v>159.23052504</v>
      </c>
      <c r="E300" s="44">
        <v>482.30193228</v>
      </c>
      <c r="F300" s="44">
        <v>22.75502196</v>
      </c>
      <c r="G300" s="44">
        <v>7.71914286</v>
      </c>
      <c r="H300" s="44">
        <v>498.120094395</v>
      </c>
      <c r="I300" s="44">
        <v>120.69716202</v>
      </c>
      <c r="J300" s="44">
        <f t="shared" si="8"/>
        <v>24164.26645515</v>
      </c>
      <c r="K300" s="44">
        <f t="shared" si="9"/>
        <v>2.416426645515</v>
      </c>
    </row>
    <row r="301" spans="1:11">
      <c r="A301" s="44" t="s">
        <v>212</v>
      </c>
      <c r="B301" s="44">
        <v>878.7098268</v>
      </c>
      <c r="C301" s="44">
        <v>283.671388</v>
      </c>
      <c r="D301" s="44">
        <v>387.57337824</v>
      </c>
      <c r="E301" s="44">
        <v>1057.77905968</v>
      </c>
      <c r="F301" s="44">
        <v>21.9833648</v>
      </c>
      <c r="G301" s="44">
        <v>6.6678768</v>
      </c>
      <c r="H301" s="44">
        <v>489.67532284</v>
      </c>
      <c r="I301" s="44">
        <v>105.15623184</v>
      </c>
      <c r="J301" s="44">
        <f t="shared" si="8"/>
        <v>32312.16449</v>
      </c>
      <c r="K301" s="44">
        <f t="shared" si="9"/>
        <v>3.231216449</v>
      </c>
    </row>
    <row r="302" spans="1:11">
      <c r="A302" s="44" t="s">
        <v>213</v>
      </c>
      <c r="B302" s="44">
        <v>65.31406185</v>
      </c>
      <c r="C302" s="44">
        <v>114.19244335</v>
      </c>
      <c r="D302" s="44">
        <v>113.1264566</v>
      </c>
      <c r="E302" s="44">
        <v>291.0225903</v>
      </c>
      <c r="F302" s="44">
        <v>0.1212968</v>
      </c>
      <c r="G302" s="44">
        <v>0.3294</v>
      </c>
      <c r="H302" s="44">
        <v>0.9658159875</v>
      </c>
      <c r="I302" s="44">
        <v>0.4832254875</v>
      </c>
      <c r="J302" s="44">
        <f t="shared" si="8"/>
        <v>5855.55290375</v>
      </c>
      <c r="K302" s="44">
        <f t="shared" si="9"/>
        <v>0.585555290375</v>
      </c>
    </row>
    <row r="303" spans="1:11">
      <c r="A303" s="44" t="s">
        <v>213</v>
      </c>
      <c r="B303" s="44">
        <v>71.38024263</v>
      </c>
      <c r="C303" s="44">
        <v>109.96879233</v>
      </c>
      <c r="D303" s="44">
        <v>157.946664416</v>
      </c>
      <c r="E303" s="44">
        <v>374.969507328</v>
      </c>
      <c r="F303" s="44">
        <v>0.29084076</v>
      </c>
      <c r="G303" s="44">
        <v>0.65583</v>
      </c>
      <c r="H303" s="44">
        <v>72.923783751</v>
      </c>
      <c r="I303" s="44">
        <v>31.427485691</v>
      </c>
      <c r="J303" s="44">
        <f t="shared" si="8"/>
        <v>8195.63146906</v>
      </c>
      <c r="K303" s="44">
        <f t="shared" si="9"/>
        <v>0.819563146906</v>
      </c>
    </row>
    <row r="304" spans="1:11">
      <c r="A304" s="44" t="s">
        <v>213</v>
      </c>
      <c r="B304" s="44">
        <v>76.324374738</v>
      </c>
      <c r="C304" s="44">
        <v>107.285408358</v>
      </c>
      <c r="D304" s="44">
        <v>90.902420364</v>
      </c>
      <c r="E304" s="44">
        <v>199.813093662</v>
      </c>
      <c r="F304" s="44">
        <v>1.3401486</v>
      </c>
      <c r="G304" s="44">
        <v>2.71755</v>
      </c>
      <c r="H304" s="44">
        <v>79.1430957135</v>
      </c>
      <c r="I304" s="44">
        <v>31.8975261535</v>
      </c>
      <c r="J304" s="44">
        <f t="shared" si="8"/>
        <v>5894.23617589</v>
      </c>
      <c r="K304" s="44">
        <f t="shared" si="9"/>
        <v>0.589423617589</v>
      </c>
    </row>
    <row r="305" spans="1:11">
      <c r="A305" s="44" t="s">
        <v>213</v>
      </c>
      <c r="B305" s="44">
        <v>84.32909568</v>
      </c>
      <c r="C305" s="44">
        <v>109.77315888</v>
      </c>
      <c r="D305" s="44">
        <v>94.45472998</v>
      </c>
      <c r="E305" s="44">
        <v>189.82250859</v>
      </c>
      <c r="F305" s="44">
        <v>1.5193782</v>
      </c>
      <c r="G305" s="44">
        <v>2.53935</v>
      </c>
      <c r="H305" s="44">
        <v>90.351194895</v>
      </c>
      <c r="I305" s="44">
        <v>34.476213695</v>
      </c>
      <c r="J305" s="44">
        <f t="shared" si="8"/>
        <v>6072.6562992</v>
      </c>
      <c r="K305" s="44">
        <f t="shared" si="9"/>
        <v>0.60726562992</v>
      </c>
    </row>
    <row r="306" spans="1:11">
      <c r="A306" s="44" t="s">
        <v>213</v>
      </c>
      <c r="B306" s="44">
        <v>88.61909328</v>
      </c>
      <c r="C306" s="44">
        <v>104.34174048</v>
      </c>
      <c r="D306" s="44">
        <v>95.60010642</v>
      </c>
      <c r="E306" s="44">
        <v>182.57545761</v>
      </c>
      <c r="F306" s="44">
        <v>0.1860186</v>
      </c>
      <c r="G306" s="44">
        <v>0.26505</v>
      </c>
      <c r="H306" s="44">
        <v>93.655075605</v>
      </c>
      <c r="I306" s="44">
        <v>32.540676805</v>
      </c>
      <c r="J306" s="44">
        <f t="shared" si="8"/>
        <v>5977.832188</v>
      </c>
      <c r="K306" s="44">
        <f t="shared" si="9"/>
        <v>0.5977832188</v>
      </c>
    </row>
    <row r="307" spans="1:11">
      <c r="A307" s="44" t="s">
        <v>213</v>
      </c>
      <c r="B307" s="44">
        <v>86.41691454</v>
      </c>
      <c r="C307" s="44">
        <v>97.63705914</v>
      </c>
      <c r="D307" s="44">
        <v>92.32301568</v>
      </c>
      <c r="E307" s="44">
        <v>173.68076544</v>
      </c>
      <c r="F307" s="44">
        <v>0.2045752</v>
      </c>
      <c r="G307" s="44">
        <v>0.2466</v>
      </c>
      <c r="H307" s="44">
        <v>101.64066276</v>
      </c>
      <c r="I307" s="44">
        <v>33.73603716</v>
      </c>
      <c r="J307" s="44">
        <f t="shared" si="8"/>
        <v>5858.8562992</v>
      </c>
      <c r="K307" s="44">
        <f t="shared" si="9"/>
        <v>0.58588562992</v>
      </c>
    </row>
    <row r="308" spans="1:11">
      <c r="A308" s="44" t="s">
        <v>213</v>
      </c>
      <c r="B308" s="44">
        <v>86.95972341</v>
      </c>
      <c r="C308" s="44">
        <v>92.40224931</v>
      </c>
      <c r="D308" s="44">
        <v>105.65388332</v>
      </c>
      <c r="E308" s="44">
        <v>196.78415406</v>
      </c>
      <c r="F308" s="44">
        <v>0.2186058</v>
      </c>
      <c r="G308" s="44">
        <v>0.23265</v>
      </c>
      <c r="H308" s="44">
        <v>96.0903043425</v>
      </c>
      <c r="I308" s="44">
        <v>30.2141600425</v>
      </c>
      <c r="J308" s="44">
        <f t="shared" si="8"/>
        <v>6085.55730285</v>
      </c>
      <c r="K308" s="44">
        <f t="shared" si="9"/>
        <v>0.608555730285</v>
      </c>
    </row>
    <row r="309" spans="1:11">
      <c r="A309" s="44" t="s">
        <v>213</v>
      </c>
      <c r="B309" s="44">
        <v>86.66591265</v>
      </c>
      <c r="C309" s="44">
        <v>86.30238615</v>
      </c>
      <c r="D309" s="44">
        <v>120.0031952</v>
      </c>
      <c r="E309" s="44">
        <v>221.2990416</v>
      </c>
      <c r="F309" s="44">
        <v>0.2367098</v>
      </c>
      <c r="G309" s="44">
        <v>0.21465</v>
      </c>
      <c r="H309" s="44">
        <v>96.03686781</v>
      </c>
      <c r="I309" s="44">
        <v>27.34397421</v>
      </c>
      <c r="J309" s="44">
        <f t="shared" si="8"/>
        <v>6381.0273742</v>
      </c>
      <c r="K309" s="44">
        <f t="shared" si="9"/>
        <v>0.63810273742</v>
      </c>
    </row>
    <row r="310" spans="1:11">
      <c r="A310" s="44" t="s">
        <v>213</v>
      </c>
      <c r="B310" s="44">
        <v>93.83738868</v>
      </c>
      <c r="C310" s="44">
        <v>86.21182188</v>
      </c>
      <c r="D310" s="44">
        <v>83.85066466</v>
      </c>
      <c r="E310" s="44">
        <v>168.51187353</v>
      </c>
      <c r="F310" s="44">
        <v>0.2638658</v>
      </c>
      <c r="G310" s="44">
        <v>0.18765</v>
      </c>
      <c r="H310" s="44">
        <v>108.57696525</v>
      </c>
      <c r="I310" s="44">
        <v>27.54885525</v>
      </c>
      <c r="J310" s="44">
        <f t="shared" si="8"/>
        <v>5689.8908505</v>
      </c>
      <c r="K310" s="44">
        <f t="shared" si="9"/>
        <v>0.56898908505</v>
      </c>
    </row>
    <row r="311" spans="1:11">
      <c r="A311" s="44" t="s">
        <v>213</v>
      </c>
      <c r="B311" s="44">
        <v>94.01063088</v>
      </c>
      <c r="C311" s="44">
        <v>79.08288208</v>
      </c>
      <c r="D311" s="44">
        <v>86.5826936</v>
      </c>
      <c r="E311" s="44">
        <v>176.7265188</v>
      </c>
      <c r="F311" s="44">
        <v>0.2778964</v>
      </c>
      <c r="G311" s="44">
        <v>0.1737</v>
      </c>
      <c r="H311" s="44">
        <v>105.73560036</v>
      </c>
      <c r="I311" s="44">
        <v>23.66015876</v>
      </c>
      <c r="J311" s="44">
        <f t="shared" si="8"/>
        <v>5662.5008088</v>
      </c>
      <c r="K311" s="44">
        <f t="shared" si="9"/>
        <v>0.56625008088</v>
      </c>
    </row>
    <row r="312" spans="1:11">
      <c r="A312" s="44" t="s">
        <v>213</v>
      </c>
      <c r="B312" s="44">
        <v>43.2289359</v>
      </c>
      <c r="C312" s="44">
        <v>31.1075469</v>
      </c>
      <c r="D312" s="44">
        <v>93.0861022</v>
      </c>
      <c r="E312" s="44">
        <v>176.8818051</v>
      </c>
      <c r="F312" s="44">
        <v>0.289664</v>
      </c>
      <c r="G312" s="44">
        <v>0.162</v>
      </c>
      <c r="H312" s="44">
        <v>124.36732308</v>
      </c>
      <c r="I312" s="44">
        <v>24.85415828</v>
      </c>
      <c r="J312" s="44">
        <f t="shared" si="8"/>
        <v>4939.7753546</v>
      </c>
      <c r="K312" s="44">
        <f t="shared" si="9"/>
        <v>0.49397753546</v>
      </c>
    </row>
    <row r="313" spans="1:11">
      <c r="A313" s="44" t="s">
        <v>213</v>
      </c>
      <c r="B313" s="44">
        <v>71.07466542</v>
      </c>
      <c r="C313" s="44">
        <v>43.33165122</v>
      </c>
      <c r="D313" s="44">
        <v>99.455112</v>
      </c>
      <c r="E313" s="44">
        <v>169.636896</v>
      </c>
      <c r="F313" s="44">
        <v>0.6082944</v>
      </c>
      <c r="G313" s="44">
        <v>0.2952</v>
      </c>
      <c r="H313" s="44">
        <v>96.48393027</v>
      </c>
      <c r="I313" s="44">
        <v>17.48699407</v>
      </c>
      <c r="J313" s="44">
        <f t="shared" si="8"/>
        <v>4983.7274338</v>
      </c>
      <c r="K313" s="44">
        <f t="shared" si="9"/>
        <v>0.49837274338</v>
      </c>
    </row>
    <row r="314" spans="1:11">
      <c r="A314" s="44" t="s">
        <v>213</v>
      </c>
      <c r="B314" s="44">
        <v>96.389757</v>
      </c>
      <c r="C314" s="44">
        <v>47.939337</v>
      </c>
      <c r="D314" s="44">
        <v>104.4017345</v>
      </c>
      <c r="E314" s="44">
        <v>152.70265725</v>
      </c>
      <c r="F314" s="44">
        <v>0.3204408</v>
      </c>
      <c r="G314" s="44">
        <v>0.1314</v>
      </c>
      <c r="H314" s="44">
        <v>95.85826692</v>
      </c>
      <c r="I314" s="44">
        <v>15.09533172</v>
      </c>
      <c r="J314" s="44">
        <f t="shared" si="8"/>
        <v>5128.3892519</v>
      </c>
      <c r="K314" s="44">
        <f t="shared" si="9"/>
        <v>0.51283892519</v>
      </c>
    </row>
    <row r="315" spans="1:11">
      <c r="A315" s="44" t="s">
        <v>213</v>
      </c>
      <c r="B315" s="44">
        <v>105.41407338</v>
      </c>
      <c r="C315" s="44">
        <v>45.85769958</v>
      </c>
      <c r="D315" s="44">
        <v>121.86387192</v>
      </c>
      <c r="E315" s="44">
        <v>163.74030036</v>
      </c>
      <c r="F315" s="44">
        <v>0.3344714</v>
      </c>
      <c r="G315" s="44">
        <v>0.11745</v>
      </c>
      <c r="H315" s="44">
        <v>120.33459438</v>
      </c>
      <c r="I315" s="44">
        <v>17.70682158</v>
      </c>
      <c r="J315" s="44">
        <f t="shared" si="8"/>
        <v>5753.692826</v>
      </c>
      <c r="K315" s="44">
        <f t="shared" si="9"/>
        <v>0.5753692826</v>
      </c>
    </row>
    <row r="316" spans="1:11">
      <c r="A316" s="44" t="s">
        <v>213</v>
      </c>
      <c r="B316" s="44">
        <v>108.15780924</v>
      </c>
      <c r="C316" s="44">
        <v>41.11219684</v>
      </c>
      <c r="D316" s="44">
        <v>131.65706448</v>
      </c>
      <c r="E316" s="44">
        <v>159.39442584</v>
      </c>
      <c r="F316" s="44">
        <v>0.343976</v>
      </c>
      <c r="G316" s="44">
        <v>0.108</v>
      </c>
      <c r="H316" s="44">
        <v>111.1377462</v>
      </c>
      <c r="I316" s="44">
        <v>14.4935742</v>
      </c>
      <c r="J316" s="44">
        <f t="shared" si="8"/>
        <v>5664.047928</v>
      </c>
      <c r="K316" s="44">
        <f t="shared" si="9"/>
        <v>0.5664047928</v>
      </c>
    </row>
    <row r="317" spans="1:11">
      <c r="A317" s="44" t="s">
        <v>214</v>
      </c>
      <c r="B317" s="44">
        <v>534.83998446</v>
      </c>
      <c r="C317" s="44">
        <v>349.71561576</v>
      </c>
      <c r="D317" s="44">
        <v>47.0009744</v>
      </c>
      <c r="E317" s="44">
        <v>84.3226299</v>
      </c>
      <c r="F317" s="44">
        <v>4.7560084</v>
      </c>
      <c r="G317" s="44">
        <v>13.63849956</v>
      </c>
      <c r="H317" s="44">
        <v>337.2865612725</v>
      </c>
      <c r="I317" s="44">
        <v>27.566886355</v>
      </c>
      <c r="J317" s="44">
        <f t="shared" si="8"/>
        <v>13991.271601075</v>
      </c>
      <c r="K317" s="44">
        <f t="shared" si="9"/>
        <v>1.3991271601075</v>
      </c>
    </row>
    <row r="318" spans="1:11">
      <c r="A318" s="44" t="s">
        <v>214</v>
      </c>
      <c r="B318" s="44">
        <v>565.30584477</v>
      </c>
      <c r="C318" s="44">
        <v>325.71322812</v>
      </c>
      <c r="D318" s="44">
        <v>89.866153984</v>
      </c>
      <c r="E318" s="44">
        <v>148.784062464</v>
      </c>
      <c r="F318" s="44">
        <v>8.49692844</v>
      </c>
      <c r="G318" s="44">
        <v>20.232413796</v>
      </c>
      <c r="H318" s="44">
        <v>358.383988173</v>
      </c>
      <c r="I318" s="44">
        <v>25.230291974</v>
      </c>
      <c r="J318" s="44">
        <f t="shared" si="8"/>
        <v>15420.12911721</v>
      </c>
      <c r="K318" s="44">
        <f t="shared" si="9"/>
        <v>1.542012911721</v>
      </c>
    </row>
    <row r="319" spans="1:11">
      <c r="A319" s="44" t="s">
        <v>214</v>
      </c>
      <c r="B319" s="44">
        <v>593.055978516</v>
      </c>
      <c r="C319" s="44">
        <v>311.769464496</v>
      </c>
      <c r="D319" s="44">
        <v>99.62159664</v>
      </c>
      <c r="E319" s="44">
        <v>152.71326369</v>
      </c>
      <c r="F319" s="44">
        <v>10.06288283</v>
      </c>
      <c r="G319" s="44">
        <v>21.547492197</v>
      </c>
      <c r="H319" s="44">
        <v>391.6614436005</v>
      </c>
      <c r="I319" s="44">
        <v>25.786240219</v>
      </c>
      <c r="J319" s="44">
        <f t="shared" si="8"/>
        <v>16062.183621885</v>
      </c>
      <c r="K319" s="44">
        <f t="shared" si="9"/>
        <v>1.6062183621885</v>
      </c>
    </row>
    <row r="320" spans="1:11">
      <c r="A320" s="44" t="s">
        <v>214</v>
      </c>
      <c r="B320" s="44">
        <v>615.65135616</v>
      </c>
      <c r="C320" s="44">
        <v>299.71884096</v>
      </c>
      <c r="D320" s="44">
        <v>116.68523104</v>
      </c>
      <c r="E320" s="44">
        <v>163.53648234</v>
      </c>
      <c r="F320" s="44">
        <v>8.9556181</v>
      </c>
      <c r="G320" s="44">
        <v>15.80527179</v>
      </c>
      <c r="H320" s="44">
        <v>431.268579795</v>
      </c>
      <c r="I320" s="44">
        <v>26.88231821</v>
      </c>
      <c r="J320" s="44">
        <f t="shared" si="8"/>
        <v>16785.03698395</v>
      </c>
      <c r="K320" s="44">
        <f t="shared" si="9"/>
        <v>1.678503698395</v>
      </c>
    </row>
    <row r="321" spans="1:11">
      <c r="A321" s="44" t="s">
        <v>214</v>
      </c>
      <c r="B321" s="44">
        <v>644.68860912</v>
      </c>
      <c r="C321" s="44">
        <v>283.88422272</v>
      </c>
      <c r="D321" s="44">
        <v>132.32641968</v>
      </c>
      <c r="E321" s="44">
        <v>176.24035053</v>
      </c>
      <c r="F321" s="44">
        <v>8.580858</v>
      </c>
      <c r="G321" s="44">
        <v>12.9107622</v>
      </c>
      <c r="H321" s="44">
        <v>456.07239456</v>
      </c>
      <c r="I321" s="44">
        <v>25.88584128</v>
      </c>
      <c r="J321" s="44">
        <f t="shared" si="8"/>
        <v>17405.8945809</v>
      </c>
      <c r="K321" s="44">
        <f t="shared" si="9"/>
        <v>1.74058945809</v>
      </c>
    </row>
    <row r="322" spans="1:11">
      <c r="A322" s="44" t="s">
        <v>214</v>
      </c>
      <c r="B322" s="44">
        <v>652.35623112</v>
      </c>
      <c r="C322" s="44">
        <v>275.65205472</v>
      </c>
      <c r="D322" s="44">
        <v>143.67429504</v>
      </c>
      <c r="E322" s="44">
        <v>188.49315384</v>
      </c>
      <c r="F322" s="44">
        <v>8.9650132</v>
      </c>
      <c r="G322" s="44">
        <v>11.41144788</v>
      </c>
      <c r="H322" s="44">
        <v>471.1071034425</v>
      </c>
      <c r="I322" s="44">
        <v>25.543444815</v>
      </c>
      <c r="J322" s="44">
        <f t="shared" ref="J322:J385" si="10">(B322+C322+D322+E322+F322+G322+H322+I322)*10</f>
        <v>17772.027440575</v>
      </c>
      <c r="K322" s="44">
        <f t="shared" ref="K322:K385" si="11">J322/10000</f>
        <v>1.7772027440575</v>
      </c>
    </row>
    <row r="323" spans="1:11">
      <c r="A323" s="44" t="s">
        <v>214</v>
      </c>
      <c r="B323" s="44">
        <v>660.55480176</v>
      </c>
      <c r="C323" s="44">
        <v>262.50267456</v>
      </c>
      <c r="D323" s="44">
        <v>156.99167072</v>
      </c>
      <c r="E323" s="44">
        <v>203.91822162</v>
      </c>
      <c r="F323" s="44">
        <v>9.0756666</v>
      </c>
      <c r="G323" s="44">
        <v>10.19928294</v>
      </c>
      <c r="H323" s="44">
        <v>496.9205817225</v>
      </c>
      <c r="I323" s="44">
        <v>25.524143455</v>
      </c>
      <c r="J323" s="44">
        <f t="shared" si="10"/>
        <v>18256.870433775</v>
      </c>
      <c r="K323" s="44">
        <f t="shared" si="11"/>
        <v>1.8256870433775</v>
      </c>
    </row>
    <row r="324" spans="1:11">
      <c r="A324" s="44" t="s">
        <v>214</v>
      </c>
      <c r="B324" s="44">
        <v>659.08354392</v>
      </c>
      <c r="C324" s="44">
        <v>245.45701152</v>
      </c>
      <c r="D324" s="44">
        <v>166.558112</v>
      </c>
      <c r="E324" s="44">
        <v>214.203852</v>
      </c>
      <c r="F324" s="44">
        <v>9.2813149</v>
      </c>
      <c r="G324" s="44">
        <v>8.88738291</v>
      </c>
      <c r="H324" s="44">
        <v>525.05448255</v>
      </c>
      <c r="I324" s="44">
        <v>24.4208769</v>
      </c>
      <c r="J324" s="44">
        <f t="shared" si="10"/>
        <v>18529.465767</v>
      </c>
      <c r="K324" s="44">
        <f t="shared" si="11"/>
        <v>1.8529465767</v>
      </c>
    </row>
    <row r="325" spans="1:11">
      <c r="A325" s="44" t="s">
        <v>214</v>
      </c>
      <c r="B325" s="44">
        <v>587.80936872</v>
      </c>
      <c r="C325" s="44">
        <v>201.97048032</v>
      </c>
      <c r="D325" s="44">
        <v>109.85354304</v>
      </c>
      <c r="E325" s="44">
        <v>153.96174684</v>
      </c>
      <c r="F325" s="44">
        <v>9.1289055</v>
      </c>
      <c r="G325" s="44">
        <v>6.85541745</v>
      </c>
      <c r="H325" s="44">
        <v>443.61043725</v>
      </c>
      <c r="I325" s="44">
        <v>18.3865755</v>
      </c>
      <c r="J325" s="44">
        <f t="shared" si="10"/>
        <v>15315.7647462</v>
      </c>
      <c r="K325" s="44">
        <f t="shared" si="11"/>
        <v>1.53157647462</v>
      </c>
    </row>
    <row r="326" spans="1:11">
      <c r="A326" s="44" t="s">
        <v>214</v>
      </c>
      <c r="B326" s="44">
        <v>602.78153136</v>
      </c>
      <c r="C326" s="44">
        <v>189.63825216</v>
      </c>
      <c r="D326" s="44">
        <v>105.7638816</v>
      </c>
      <c r="E326" s="44">
        <v>150.5506986</v>
      </c>
      <c r="F326" s="44">
        <v>7.6914552</v>
      </c>
      <c r="G326" s="44">
        <v>5.07662568</v>
      </c>
      <c r="H326" s="44">
        <v>461.2957866375</v>
      </c>
      <c r="I326" s="44">
        <v>16.862002225</v>
      </c>
      <c r="J326" s="44">
        <f t="shared" si="10"/>
        <v>15396.602334625</v>
      </c>
      <c r="K326" s="44">
        <f t="shared" si="11"/>
        <v>1.5396602334625</v>
      </c>
    </row>
    <row r="327" spans="1:11">
      <c r="A327" s="44" t="s">
        <v>214</v>
      </c>
      <c r="B327" s="44">
        <v>513.7496064</v>
      </c>
      <c r="C327" s="44">
        <v>138.2621184</v>
      </c>
      <c r="D327" s="44">
        <v>114.16348096</v>
      </c>
      <c r="E327" s="44">
        <v>151.28653716</v>
      </c>
      <c r="F327" s="44">
        <v>7.349056</v>
      </c>
      <c r="G327" s="44">
        <v>4.3401204</v>
      </c>
      <c r="H327" s="44">
        <v>478.16994214</v>
      </c>
      <c r="I327" s="44">
        <v>15.61019332</v>
      </c>
      <c r="J327" s="44">
        <f t="shared" si="10"/>
        <v>14229.3105478</v>
      </c>
      <c r="K327" s="44">
        <f t="shared" si="11"/>
        <v>1.42293105478</v>
      </c>
    </row>
    <row r="328" spans="1:11">
      <c r="A328" s="44" t="s">
        <v>214</v>
      </c>
      <c r="B328" s="44">
        <v>650.36569962</v>
      </c>
      <c r="C328" s="44">
        <v>148.28886072</v>
      </c>
      <c r="D328" s="44">
        <v>136.24723712</v>
      </c>
      <c r="E328" s="44">
        <v>162.06740352</v>
      </c>
      <c r="F328" s="44">
        <v>6.3135072</v>
      </c>
      <c r="G328" s="44">
        <v>3.23536248</v>
      </c>
      <c r="H328" s="44">
        <v>510.0099529</v>
      </c>
      <c r="I328" s="44">
        <v>15.0998302</v>
      </c>
      <c r="J328" s="44">
        <f t="shared" si="10"/>
        <v>16316.2785376</v>
      </c>
      <c r="K328" s="44">
        <f t="shared" si="11"/>
        <v>1.63162785376</v>
      </c>
    </row>
    <row r="329" spans="1:11">
      <c r="A329" s="44" t="s">
        <v>214</v>
      </c>
      <c r="B329" s="44">
        <v>769.3664568</v>
      </c>
      <c r="C329" s="44">
        <v>143.1050208</v>
      </c>
      <c r="D329" s="44">
        <v>158.9575344</v>
      </c>
      <c r="E329" s="44">
        <v>162.1417149</v>
      </c>
      <c r="F329" s="44">
        <v>5.1735684</v>
      </c>
      <c r="G329" s="44">
        <v>2.24020356</v>
      </c>
      <c r="H329" s="44">
        <v>508.42082634</v>
      </c>
      <c r="I329" s="44">
        <v>13.07885292</v>
      </c>
      <c r="J329" s="44">
        <f t="shared" si="10"/>
        <v>17624.8417812</v>
      </c>
      <c r="K329" s="44">
        <f t="shared" si="11"/>
        <v>1.76248417812</v>
      </c>
    </row>
    <row r="330" spans="1:11">
      <c r="A330" s="44" t="s">
        <v>214</v>
      </c>
      <c r="B330" s="44">
        <v>819.68046678</v>
      </c>
      <c r="C330" s="44">
        <v>133.35789768</v>
      </c>
      <c r="D330" s="44">
        <v>179.16582336</v>
      </c>
      <c r="E330" s="44">
        <v>167.88447756</v>
      </c>
      <c r="F330" s="44">
        <v>5.4000947</v>
      </c>
      <c r="G330" s="44">
        <v>2.00237373</v>
      </c>
      <c r="H330" s="44">
        <v>519.44229029</v>
      </c>
      <c r="I330" s="44">
        <v>12.48592302</v>
      </c>
      <c r="J330" s="44">
        <f t="shared" si="10"/>
        <v>18394.1934712</v>
      </c>
      <c r="K330" s="44">
        <f t="shared" si="11"/>
        <v>1.83941934712</v>
      </c>
    </row>
    <row r="331" spans="1:11">
      <c r="A331" s="44" t="s">
        <v>214</v>
      </c>
      <c r="B331" s="44">
        <v>840.33476856</v>
      </c>
      <c r="C331" s="44">
        <v>119.46085536</v>
      </c>
      <c r="D331" s="44">
        <v>213.16736832</v>
      </c>
      <c r="E331" s="44">
        <v>179.98008372</v>
      </c>
      <c r="F331" s="44">
        <v>4.760184</v>
      </c>
      <c r="G331" s="44">
        <v>1.5782256</v>
      </c>
      <c r="H331" s="44">
        <v>539.75222154</v>
      </c>
      <c r="I331" s="44">
        <v>11.49851052</v>
      </c>
      <c r="J331" s="44">
        <f t="shared" si="10"/>
        <v>19105.3221762</v>
      </c>
      <c r="K331" s="44">
        <f t="shared" si="11"/>
        <v>1.91053221762</v>
      </c>
    </row>
    <row r="332" spans="1:11">
      <c r="A332" s="44" t="s">
        <v>215</v>
      </c>
      <c r="B332" s="44">
        <v>1226.685707</v>
      </c>
      <c r="C332" s="44">
        <v>1255.899034</v>
      </c>
      <c r="D332" s="44">
        <v>556.10425728</v>
      </c>
      <c r="E332" s="44">
        <v>1368.60159744</v>
      </c>
      <c r="F332" s="44">
        <v>28.3936888</v>
      </c>
      <c r="G332" s="44">
        <v>144.64814832</v>
      </c>
      <c r="H332" s="44">
        <v>653.00249805</v>
      </c>
      <c r="I332" s="44">
        <v>105.9449741</v>
      </c>
      <c r="J332" s="44">
        <f t="shared" si="10"/>
        <v>53392.7990499</v>
      </c>
      <c r="K332" s="44">
        <f t="shared" si="11"/>
        <v>5.33927990499</v>
      </c>
    </row>
    <row r="333" spans="1:11">
      <c r="A333" s="44" t="s">
        <v>215</v>
      </c>
      <c r="B333" s="44">
        <v>1344.380707875</v>
      </c>
      <c r="C333" s="44">
        <v>1212.84263825</v>
      </c>
      <c r="D333" s="44">
        <v>410.984288</v>
      </c>
      <c r="E333" s="44">
        <v>933.402624</v>
      </c>
      <c r="F333" s="44">
        <v>32.4196596</v>
      </c>
      <c r="G333" s="44">
        <v>137.13909144</v>
      </c>
      <c r="H333" s="44">
        <v>685.92215856</v>
      </c>
      <c r="I333" s="44">
        <v>95.85733472</v>
      </c>
      <c r="J333" s="44">
        <f t="shared" si="10"/>
        <v>48529.48502445</v>
      </c>
      <c r="K333" s="44">
        <f t="shared" si="11"/>
        <v>4.852948502445</v>
      </c>
    </row>
    <row r="334" spans="1:11">
      <c r="A334" s="44" t="s">
        <v>215</v>
      </c>
      <c r="B334" s="44">
        <v>1410.71125827</v>
      </c>
      <c r="C334" s="44">
        <v>1161.19801474</v>
      </c>
      <c r="D334" s="44">
        <v>485.60322018</v>
      </c>
      <c r="E334" s="44">
        <v>1021.14722164</v>
      </c>
      <c r="F334" s="44">
        <v>35.38724</v>
      </c>
      <c r="G334" s="44">
        <v>134.613336</v>
      </c>
      <c r="H334" s="44">
        <v>665.168887875</v>
      </c>
      <c r="I334" s="44">
        <v>86.93326075</v>
      </c>
      <c r="J334" s="44">
        <f t="shared" si="10"/>
        <v>50007.62439455</v>
      </c>
      <c r="K334" s="44">
        <f t="shared" si="11"/>
        <v>5.000762439455</v>
      </c>
    </row>
    <row r="335" spans="1:11">
      <c r="A335" s="44" t="s">
        <v>215</v>
      </c>
      <c r="B335" s="44">
        <v>1488.9708288</v>
      </c>
      <c r="C335" s="44">
        <v>1134.9994656</v>
      </c>
      <c r="D335" s="44">
        <v>505.50181682</v>
      </c>
      <c r="E335" s="44">
        <v>971.86294436</v>
      </c>
      <c r="F335" s="44">
        <v>39.116883</v>
      </c>
      <c r="G335" s="44">
        <v>122.6415762</v>
      </c>
      <c r="H335" s="44">
        <v>650.0168835</v>
      </c>
      <c r="I335" s="44">
        <v>80.430427</v>
      </c>
      <c r="J335" s="44">
        <f t="shared" si="10"/>
        <v>49935.4082528</v>
      </c>
      <c r="K335" s="44">
        <f t="shared" si="11"/>
        <v>4.99354082528</v>
      </c>
    </row>
    <row r="336" spans="1:11">
      <c r="A336" s="44" t="s">
        <v>215</v>
      </c>
      <c r="B336" s="44">
        <v>1542.4838004</v>
      </c>
      <c r="C336" s="44">
        <v>1063.5113648</v>
      </c>
      <c r="D336" s="44">
        <v>536.26323387</v>
      </c>
      <c r="E336" s="44">
        <v>979.76145526</v>
      </c>
      <c r="F336" s="44">
        <v>42.8809452</v>
      </c>
      <c r="G336" s="44">
        <v>114.61793928</v>
      </c>
      <c r="H336" s="44">
        <v>664.84364675</v>
      </c>
      <c r="I336" s="44">
        <v>74.9074235</v>
      </c>
      <c r="J336" s="44">
        <f t="shared" si="10"/>
        <v>50192.6980906</v>
      </c>
      <c r="K336" s="44">
        <f t="shared" si="11"/>
        <v>5.01926980906</v>
      </c>
    </row>
    <row r="337" spans="1:11">
      <c r="A337" s="44" t="s">
        <v>215</v>
      </c>
      <c r="B337" s="44">
        <v>1579.1844794</v>
      </c>
      <c r="C337" s="44">
        <v>1044.8153628</v>
      </c>
      <c r="D337" s="44">
        <v>588.27118584</v>
      </c>
      <c r="E337" s="44">
        <v>1058.71148432</v>
      </c>
      <c r="F337" s="44">
        <v>46.9155208</v>
      </c>
      <c r="G337" s="44">
        <v>106.08975312</v>
      </c>
      <c r="H337" s="44">
        <v>697.437919325</v>
      </c>
      <c r="I337" s="44">
        <v>75.06581565</v>
      </c>
      <c r="J337" s="44">
        <f t="shared" si="10"/>
        <v>51964.91521255</v>
      </c>
      <c r="K337" s="44">
        <f t="shared" si="11"/>
        <v>5.196491521255</v>
      </c>
    </row>
    <row r="338" spans="1:11">
      <c r="A338" s="44" t="s">
        <v>215</v>
      </c>
      <c r="B338" s="44">
        <v>1575.3344514</v>
      </c>
      <c r="C338" s="44">
        <v>980.2298268</v>
      </c>
      <c r="D338" s="44">
        <v>628.79790844</v>
      </c>
      <c r="E338" s="44">
        <v>1120.40245912</v>
      </c>
      <c r="F338" s="44">
        <v>46.2368172</v>
      </c>
      <c r="G338" s="44">
        <v>92.30944008</v>
      </c>
      <c r="H338" s="44">
        <v>755.155557975</v>
      </c>
      <c r="I338" s="44">
        <v>76.99764695</v>
      </c>
      <c r="J338" s="44">
        <f t="shared" si="10"/>
        <v>52754.64107965</v>
      </c>
      <c r="K338" s="44">
        <f t="shared" si="11"/>
        <v>5.275464107965</v>
      </c>
    </row>
    <row r="339" spans="1:11">
      <c r="A339" s="44" t="s">
        <v>215</v>
      </c>
      <c r="B339" s="44">
        <v>1586.15646005</v>
      </c>
      <c r="C339" s="44">
        <v>924.9351031</v>
      </c>
      <c r="D339" s="44">
        <v>623.1758624</v>
      </c>
      <c r="E339" s="44">
        <v>1099.3997952</v>
      </c>
      <c r="F339" s="44">
        <v>49.5034144</v>
      </c>
      <c r="G339" s="44">
        <v>84.21057216</v>
      </c>
      <c r="H339" s="44">
        <v>753.07352055</v>
      </c>
      <c r="I339" s="44">
        <v>69.5298191</v>
      </c>
      <c r="J339" s="44">
        <f t="shared" si="10"/>
        <v>51899.8454696</v>
      </c>
      <c r="K339" s="44">
        <f t="shared" si="11"/>
        <v>5.18998454696</v>
      </c>
    </row>
    <row r="340" spans="1:11">
      <c r="A340" s="44" t="s">
        <v>215</v>
      </c>
      <c r="B340" s="44">
        <v>1550.7584897</v>
      </c>
      <c r="C340" s="44">
        <v>834.3068814</v>
      </c>
      <c r="D340" s="44">
        <v>523.92605564</v>
      </c>
      <c r="E340" s="44">
        <v>1007.28484472</v>
      </c>
      <c r="F340" s="44">
        <v>247.694546</v>
      </c>
      <c r="G340" s="44">
        <v>330.4446444</v>
      </c>
      <c r="H340" s="44">
        <v>739.93671</v>
      </c>
      <c r="I340" s="44">
        <v>60.87942</v>
      </c>
      <c r="J340" s="44">
        <f t="shared" si="10"/>
        <v>52952.3159186</v>
      </c>
      <c r="K340" s="44">
        <f t="shared" si="11"/>
        <v>5.29523159186</v>
      </c>
    </row>
    <row r="341" spans="1:11">
      <c r="A341" s="44" t="s">
        <v>215</v>
      </c>
      <c r="B341" s="44">
        <v>1579.69270425</v>
      </c>
      <c r="C341" s="44">
        <v>778.1599635</v>
      </c>
      <c r="D341" s="44">
        <v>498.4794932</v>
      </c>
      <c r="E341" s="44">
        <v>973.3661336</v>
      </c>
      <c r="F341" s="44">
        <v>253.9308748</v>
      </c>
      <c r="G341" s="44">
        <v>297.74824872</v>
      </c>
      <c r="H341" s="44">
        <v>799.153322475</v>
      </c>
      <c r="I341" s="44">
        <v>57.98779595</v>
      </c>
      <c r="J341" s="44">
        <f t="shared" si="10"/>
        <v>52385.18536495</v>
      </c>
      <c r="K341" s="44">
        <f t="shared" si="11"/>
        <v>5.238518536495</v>
      </c>
    </row>
    <row r="342" spans="1:11">
      <c r="A342" s="44" t="s">
        <v>215</v>
      </c>
      <c r="B342" s="44">
        <v>1149.4713405</v>
      </c>
      <c r="C342" s="44">
        <v>484.373211</v>
      </c>
      <c r="D342" s="44">
        <v>554.11294822</v>
      </c>
      <c r="E342" s="44">
        <v>1007.29092156</v>
      </c>
      <c r="F342" s="44">
        <v>274.665216</v>
      </c>
      <c r="G342" s="44">
        <v>288.1648224</v>
      </c>
      <c r="H342" s="44">
        <v>935.2212573</v>
      </c>
      <c r="I342" s="44">
        <v>60.6062226</v>
      </c>
      <c r="J342" s="44">
        <f t="shared" si="10"/>
        <v>47539.0593958</v>
      </c>
      <c r="K342" s="44">
        <f t="shared" si="11"/>
        <v>4.75390593958</v>
      </c>
    </row>
    <row r="343" spans="1:11">
      <c r="A343" s="44" t="s">
        <v>215</v>
      </c>
      <c r="B343" s="44">
        <v>1671.8107437</v>
      </c>
      <c r="C343" s="44">
        <v>596.8542294</v>
      </c>
      <c r="D343" s="44">
        <v>652.82728368</v>
      </c>
      <c r="E343" s="44">
        <v>1065.24574464</v>
      </c>
      <c r="F343" s="44">
        <v>285.1458624</v>
      </c>
      <c r="G343" s="44">
        <v>259.58907936</v>
      </c>
      <c r="H343" s="44">
        <v>940.9161974</v>
      </c>
      <c r="I343" s="44">
        <v>55.2994988</v>
      </c>
      <c r="J343" s="44">
        <f t="shared" si="10"/>
        <v>55276.8863938</v>
      </c>
      <c r="K343" s="44">
        <f t="shared" si="11"/>
        <v>5.52768863938</v>
      </c>
    </row>
    <row r="344" spans="1:11">
      <c r="A344" s="44" t="s">
        <v>215</v>
      </c>
      <c r="B344" s="44">
        <v>1993.131391</v>
      </c>
      <c r="C344" s="44">
        <v>580.480742</v>
      </c>
      <c r="D344" s="44">
        <v>695.14320512</v>
      </c>
      <c r="E344" s="44">
        <v>972.68331776</v>
      </c>
      <c r="F344" s="44">
        <v>298.1369592</v>
      </c>
      <c r="G344" s="44">
        <v>229.34019888</v>
      </c>
      <c r="H344" s="44">
        <v>1014.4734982</v>
      </c>
      <c r="I344" s="44">
        <v>51.8040683999999</v>
      </c>
      <c r="J344" s="44">
        <f t="shared" si="10"/>
        <v>58351.9338056</v>
      </c>
      <c r="K344" s="44">
        <f t="shared" si="11"/>
        <v>5.83519338056</v>
      </c>
    </row>
    <row r="345" spans="1:11">
      <c r="A345" s="44" t="s">
        <v>215</v>
      </c>
      <c r="B345" s="44">
        <v>2045.3263173</v>
      </c>
      <c r="C345" s="44">
        <v>521.0351526</v>
      </c>
      <c r="D345" s="44">
        <v>817.67192208</v>
      </c>
      <c r="E345" s="44">
        <v>1051.03698784</v>
      </c>
      <c r="F345" s="44">
        <v>335.0370306</v>
      </c>
      <c r="G345" s="44">
        <v>220.70067084</v>
      </c>
      <c r="H345" s="44">
        <v>1020.67993335</v>
      </c>
      <c r="I345" s="44">
        <v>48.7023327</v>
      </c>
      <c r="J345" s="44">
        <f t="shared" si="10"/>
        <v>60601.9034731</v>
      </c>
      <c r="K345" s="44">
        <f t="shared" si="11"/>
        <v>6.06019034731</v>
      </c>
    </row>
    <row r="346" spans="1:11">
      <c r="A346" s="44" t="s">
        <v>215</v>
      </c>
      <c r="B346" s="44">
        <v>1983.3801525</v>
      </c>
      <c r="C346" s="44">
        <v>441.478455</v>
      </c>
      <c r="D346" s="44">
        <v>1158.02875344</v>
      </c>
      <c r="E346" s="44">
        <v>1341.24034912</v>
      </c>
      <c r="F346" s="44">
        <v>307.772184</v>
      </c>
      <c r="G346" s="44">
        <v>181.2766176</v>
      </c>
      <c r="H346" s="44">
        <v>993.0446018</v>
      </c>
      <c r="I346" s="44">
        <v>41.9945316</v>
      </c>
      <c r="J346" s="44">
        <f t="shared" si="10"/>
        <v>64482.1564506</v>
      </c>
      <c r="K346" s="44">
        <f t="shared" si="11"/>
        <v>6.44821564506</v>
      </c>
    </row>
    <row r="347" spans="1:11">
      <c r="A347" s="44" t="s">
        <v>216</v>
      </c>
      <c r="B347" s="44">
        <v>631.2847048</v>
      </c>
      <c r="C347" s="44">
        <v>307.216132</v>
      </c>
      <c r="D347" s="44">
        <v>358.94787384</v>
      </c>
      <c r="E347" s="44">
        <v>398.3845824</v>
      </c>
      <c r="F347" s="44">
        <v>19.22846132</v>
      </c>
      <c r="G347" s="44">
        <v>79.59122376</v>
      </c>
      <c r="H347" s="44">
        <v>284.810844255</v>
      </c>
      <c r="I347" s="44">
        <v>20.5879779475</v>
      </c>
      <c r="J347" s="44">
        <f t="shared" si="10"/>
        <v>21000.518003225</v>
      </c>
      <c r="K347" s="44">
        <f t="shared" si="11"/>
        <v>2.1000518003225</v>
      </c>
    </row>
    <row r="348" spans="1:11">
      <c r="A348" s="44" t="s">
        <v>216</v>
      </c>
      <c r="B348" s="44">
        <v>686.33998884</v>
      </c>
      <c r="C348" s="44">
        <v>294.3193506</v>
      </c>
      <c r="D348" s="44">
        <v>545.416378976</v>
      </c>
      <c r="E348" s="44">
        <v>558.62747136</v>
      </c>
      <c r="F348" s="44">
        <v>5.047360146</v>
      </c>
      <c r="G348" s="44">
        <v>17.347891628</v>
      </c>
      <c r="H348" s="44">
        <v>310.592014398</v>
      </c>
      <c r="I348" s="44">
        <v>19.338930771</v>
      </c>
      <c r="J348" s="44">
        <f t="shared" si="10"/>
        <v>24370.29386719</v>
      </c>
      <c r="K348" s="44">
        <f t="shared" si="11"/>
        <v>2.437029386719</v>
      </c>
    </row>
    <row r="349" spans="1:11">
      <c r="A349" s="44" t="s">
        <v>216</v>
      </c>
      <c r="B349" s="44">
        <v>685.43941248</v>
      </c>
      <c r="C349" s="44">
        <v>268.1850432</v>
      </c>
      <c r="D349" s="44">
        <v>514.186968288</v>
      </c>
      <c r="E349" s="44">
        <v>487.61626368</v>
      </c>
      <c r="F349" s="44">
        <v>10.099084345</v>
      </c>
      <c r="G349" s="44">
        <v>31.21425571</v>
      </c>
      <c r="H349" s="44">
        <v>343.508712522</v>
      </c>
      <c r="I349" s="44">
        <v>20.002462069</v>
      </c>
      <c r="J349" s="44">
        <f t="shared" si="10"/>
        <v>23602.52202294</v>
      </c>
      <c r="K349" s="44">
        <f t="shared" si="11"/>
        <v>2.360252202294</v>
      </c>
    </row>
    <row r="350" spans="1:11">
      <c r="A350" s="44" t="s">
        <v>216</v>
      </c>
      <c r="B350" s="44">
        <v>758.14129152</v>
      </c>
      <c r="C350" s="44">
        <v>274.6989168</v>
      </c>
      <c r="D350" s="44">
        <v>495.41994852</v>
      </c>
      <c r="E350" s="44">
        <v>429.5424672</v>
      </c>
      <c r="F350" s="44">
        <v>10.48408258</v>
      </c>
      <c r="G350" s="44">
        <v>26.70751644</v>
      </c>
      <c r="H350" s="44">
        <v>379.52028531</v>
      </c>
      <c r="I350" s="44">
        <v>20.922924495</v>
      </c>
      <c r="J350" s="44">
        <f t="shared" si="10"/>
        <v>23954.37432865</v>
      </c>
      <c r="K350" s="44">
        <f t="shared" si="11"/>
        <v>2.395437432865</v>
      </c>
    </row>
    <row r="351" spans="1:11">
      <c r="A351" s="44" t="s">
        <v>216</v>
      </c>
      <c r="B351" s="44">
        <v>805.52512224</v>
      </c>
      <c r="C351" s="44">
        <v>263.9963616</v>
      </c>
      <c r="D351" s="44">
        <v>527.74660302</v>
      </c>
      <c r="E351" s="44">
        <v>434.8285872</v>
      </c>
      <c r="F351" s="44">
        <v>12.1601748</v>
      </c>
      <c r="G351" s="44">
        <v>26.4093464</v>
      </c>
      <c r="H351" s="44">
        <v>381.28686149</v>
      </c>
      <c r="I351" s="44">
        <v>19.140304105</v>
      </c>
      <c r="J351" s="44">
        <f t="shared" si="10"/>
        <v>24710.93360855</v>
      </c>
      <c r="K351" s="44">
        <f t="shared" si="11"/>
        <v>2.471093360855</v>
      </c>
    </row>
    <row r="352" spans="1:11">
      <c r="A352" s="44" t="s">
        <v>216</v>
      </c>
      <c r="B352" s="44">
        <v>823.46772464</v>
      </c>
      <c r="C352" s="44">
        <v>258.9706776</v>
      </c>
      <c r="D352" s="44">
        <v>609.70693008</v>
      </c>
      <c r="E352" s="44">
        <v>494.8476288</v>
      </c>
      <c r="F352" s="44">
        <v>18.72252704</v>
      </c>
      <c r="G352" s="44">
        <v>34.39940672</v>
      </c>
      <c r="H352" s="44">
        <v>375.904995235</v>
      </c>
      <c r="I352" s="44">
        <v>18.0262921575</v>
      </c>
      <c r="J352" s="44">
        <f t="shared" si="10"/>
        <v>26340.461822725</v>
      </c>
      <c r="K352" s="44">
        <f t="shared" si="11"/>
        <v>2.6340461822725</v>
      </c>
    </row>
    <row r="353" spans="1:11">
      <c r="A353" s="44" t="s">
        <v>216</v>
      </c>
      <c r="B353" s="44">
        <v>830.8478476</v>
      </c>
      <c r="C353" s="44">
        <v>245.738934</v>
      </c>
      <c r="D353" s="44">
        <v>738.80981984</v>
      </c>
      <c r="E353" s="44">
        <v>593.6711424</v>
      </c>
      <c r="F353" s="44">
        <v>21.79289721</v>
      </c>
      <c r="G353" s="44">
        <v>35.35108478</v>
      </c>
      <c r="H353" s="44">
        <v>404.37676734</v>
      </c>
      <c r="I353" s="44">
        <v>18.37041143</v>
      </c>
      <c r="J353" s="44">
        <f t="shared" si="10"/>
        <v>28889.589046</v>
      </c>
      <c r="K353" s="44">
        <f t="shared" si="11"/>
        <v>2.8889589046</v>
      </c>
    </row>
    <row r="354" spans="1:11">
      <c r="A354" s="44" t="s">
        <v>216</v>
      </c>
      <c r="B354" s="44">
        <v>827.94906744</v>
      </c>
      <c r="C354" s="44">
        <v>229.4912796</v>
      </c>
      <c r="D354" s="44">
        <v>772.2212512</v>
      </c>
      <c r="E354" s="44">
        <v>614.380032</v>
      </c>
      <c r="F354" s="44">
        <v>22.05030237</v>
      </c>
      <c r="G354" s="44">
        <v>30.47723766</v>
      </c>
      <c r="H354" s="44">
        <v>428.7592725</v>
      </c>
      <c r="I354" s="44">
        <v>17.63757625</v>
      </c>
      <c r="J354" s="44">
        <f t="shared" si="10"/>
        <v>29429.6601902</v>
      </c>
      <c r="K354" s="44">
        <f t="shared" si="11"/>
        <v>2.94296601902</v>
      </c>
    </row>
    <row r="355" spans="1:11">
      <c r="A355" s="44" t="s">
        <v>216</v>
      </c>
      <c r="B355" s="44">
        <v>921.80285988</v>
      </c>
      <c r="C355" s="44">
        <v>235.7311842</v>
      </c>
      <c r="D355" s="44">
        <v>746.7286149</v>
      </c>
      <c r="E355" s="44">
        <v>647.433864</v>
      </c>
      <c r="F355" s="44">
        <v>25.44242899</v>
      </c>
      <c r="G355" s="44">
        <v>27.57848682</v>
      </c>
      <c r="H355" s="44">
        <v>466.79177925</v>
      </c>
      <c r="I355" s="44">
        <v>17.111606625</v>
      </c>
      <c r="J355" s="44">
        <f t="shared" si="10"/>
        <v>30886.20824665</v>
      </c>
      <c r="K355" s="44">
        <f t="shared" si="11"/>
        <v>3.088620824665</v>
      </c>
    </row>
    <row r="356" spans="1:11">
      <c r="A356" s="44" t="s">
        <v>216</v>
      </c>
      <c r="B356" s="44">
        <v>936.27731404</v>
      </c>
      <c r="C356" s="44">
        <v>219.2290486</v>
      </c>
      <c r="D356" s="44">
        <v>735.0484492</v>
      </c>
      <c r="E356" s="44">
        <v>647.284512</v>
      </c>
      <c r="F356" s="44">
        <v>27.2494428</v>
      </c>
      <c r="G356" s="44">
        <v>25.9609704</v>
      </c>
      <c r="H356" s="44">
        <v>507.2496981</v>
      </c>
      <c r="I356" s="44">
        <v>16.39909745</v>
      </c>
      <c r="J356" s="44">
        <f t="shared" si="10"/>
        <v>31146.9853259</v>
      </c>
      <c r="K356" s="44">
        <f t="shared" si="11"/>
        <v>3.11469853259</v>
      </c>
    </row>
    <row r="357" spans="1:11">
      <c r="A357" s="44" t="s">
        <v>216</v>
      </c>
      <c r="B357" s="44">
        <v>764.0671012</v>
      </c>
      <c r="C357" s="44">
        <v>153.042058</v>
      </c>
      <c r="D357" s="44">
        <v>899.18499444</v>
      </c>
      <c r="E357" s="44">
        <v>737.1501984</v>
      </c>
      <c r="F357" s="44">
        <v>6.1540544</v>
      </c>
      <c r="G357" s="44">
        <v>5.2459992</v>
      </c>
      <c r="H357" s="44">
        <v>569.91695607</v>
      </c>
      <c r="I357" s="44">
        <v>16.455310515</v>
      </c>
      <c r="J357" s="44">
        <f t="shared" si="10"/>
        <v>31512.16672225</v>
      </c>
      <c r="K357" s="44">
        <f t="shared" si="11"/>
        <v>3.151216672225</v>
      </c>
    </row>
    <row r="358" spans="1:11">
      <c r="A358" s="44" t="s">
        <v>216</v>
      </c>
      <c r="B358" s="44">
        <v>958.67147388</v>
      </c>
      <c r="C358" s="44">
        <v>162.6852942</v>
      </c>
      <c r="D358" s="44">
        <v>1099.41488608</v>
      </c>
      <c r="E358" s="44">
        <v>809.0277888</v>
      </c>
      <c r="F358" s="44">
        <v>6.46175712</v>
      </c>
      <c r="G358" s="44">
        <v>4.77968816</v>
      </c>
      <c r="H358" s="44">
        <v>659.2284495</v>
      </c>
      <c r="I358" s="44">
        <v>17.26226775</v>
      </c>
      <c r="J358" s="44">
        <f t="shared" si="10"/>
        <v>37175.3160549</v>
      </c>
      <c r="K358" s="44">
        <f t="shared" si="11"/>
        <v>3.71753160549</v>
      </c>
    </row>
    <row r="359" spans="1:11">
      <c r="A359" s="44" t="s">
        <v>216</v>
      </c>
      <c r="B359" s="44">
        <v>1167.918428</v>
      </c>
      <c r="C359" s="44">
        <v>161.68202</v>
      </c>
      <c r="D359" s="44">
        <v>1196.47466848</v>
      </c>
      <c r="E359" s="44">
        <v>755.0070528</v>
      </c>
      <c r="F359" s="44">
        <v>4.71317724</v>
      </c>
      <c r="G359" s="44">
        <v>2.94583032</v>
      </c>
      <c r="H359" s="44">
        <v>671.73012388</v>
      </c>
      <c r="I359" s="44">
        <v>15.28303626</v>
      </c>
      <c r="J359" s="44">
        <f t="shared" si="10"/>
        <v>39757.5433698</v>
      </c>
      <c r="K359" s="44">
        <f t="shared" si="11"/>
        <v>3.97575433698</v>
      </c>
    </row>
    <row r="360" spans="1:11">
      <c r="A360" s="44" t="s">
        <v>216</v>
      </c>
      <c r="B360" s="44">
        <v>1236.08960916</v>
      </c>
      <c r="C360" s="44">
        <v>149.6758394</v>
      </c>
      <c r="D360" s="44">
        <v>1299.96253296</v>
      </c>
      <c r="E360" s="44">
        <v>753.5638656</v>
      </c>
      <c r="F360" s="44">
        <v>4.37292904</v>
      </c>
      <c r="G360" s="44">
        <v>2.34052272</v>
      </c>
      <c r="H360" s="44">
        <v>691.84219489</v>
      </c>
      <c r="I360" s="44">
        <v>14.708178405</v>
      </c>
      <c r="J360" s="44">
        <f t="shared" si="10"/>
        <v>41525.55672175</v>
      </c>
      <c r="K360" s="44">
        <f t="shared" si="11"/>
        <v>4.152555672175</v>
      </c>
    </row>
    <row r="361" spans="1:11">
      <c r="A361" s="44" t="s">
        <v>216</v>
      </c>
      <c r="B361" s="44">
        <v>1285.67632572</v>
      </c>
      <c r="C361" s="44">
        <v>136.0293198</v>
      </c>
      <c r="D361" s="44">
        <v>1421.57004792</v>
      </c>
      <c r="E361" s="44">
        <v>742.5160512</v>
      </c>
      <c r="F361" s="44">
        <v>5.0593428</v>
      </c>
      <c r="G361" s="44">
        <v>2.4212304</v>
      </c>
      <c r="H361" s="44">
        <v>732.61213634</v>
      </c>
      <c r="I361" s="44">
        <v>13.80351693</v>
      </c>
      <c r="J361" s="44">
        <f t="shared" si="10"/>
        <v>43396.8797111</v>
      </c>
      <c r="K361" s="44">
        <f t="shared" si="11"/>
        <v>4.33968797111</v>
      </c>
    </row>
    <row r="362" spans="1:11">
      <c r="A362" s="44" t="s">
        <v>217</v>
      </c>
      <c r="B362" s="44">
        <v>503.77163232</v>
      </c>
      <c r="C362" s="44">
        <v>561.95555722</v>
      </c>
      <c r="D362" s="44">
        <v>276.8041375</v>
      </c>
      <c r="E362" s="44">
        <v>677.239761</v>
      </c>
      <c r="F362" s="44">
        <v>28.33117512</v>
      </c>
      <c r="G362" s="44">
        <v>89.1700074</v>
      </c>
      <c r="H362" s="44">
        <v>138.870880365</v>
      </c>
      <c r="I362" s="44">
        <v>37.85948365</v>
      </c>
      <c r="J362" s="44">
        <f t="shared" si="10"/>
        <v>23140.02634575</v>
      </c>
      <c r="K362" s="44">
        <f t="shared" si="11"/>
        <v>2.314002634575</v>
      </c>
    </row>
    <row r="363" spans="1:11">
      <c r="A363" s="44" t="s">
        <v>217</v>
      </c>
      <c r="B363" s="44">
        <v>554.40432432</v>
      </c>
      <c r="C363" s="44">
        <v>544.94871697</v>
      </c>
      <c r="D363" s="44">
        <v>488.820288</v>
      </c>
      <c r="E363" s="44">
        <v>1103.67719424</v>
      </c>
      <c r="F363" s="44">
        <v>33.655978548</v>
      </c>
      <c r="G363" s="44">
        <v>87.95857671</v>
      </c>
      <c r="H363" s="44">
        <v>146.912577399</v>
      </c>
      <c r="I363" s="44">
        <v>34.49907699</v>
      </c>
      <c r="J363" s="44">
        <f t="shared" si="10"/>
        <v>29948.76733177</v>
      </c>
      <c r="K363" s="44">
        <f t="shared" si="11"/>
        <v>2.994876733177</v>
      </c>
    </row>
    <row r="364" spans="1:11">
      <c r="A364" s="44" t="s">
        <v>217</v>
      </c>
      <c r="B364" s="44">
        <v>571.782568896</v>
      </c>
      <c r="C364" s="44">
        <v>512.797506116</v>
      </c>
      <c r="D364" s="44">
        <v>521.20435125</v>
      </c>
      <c r="E364" s="44">
        <v>1089.5919411</v>
      </c>
      <c r="F364" s="44">
        <v>36.580339418</v>
      </c>
      <c r="G364" s="44">
        <v>85.971059735</v>
      </c>
      <c r="H364" s="44">
        <v>153.091020414</v>
      </c>
      <c r="I364" s="44">
        <v>33.62031214</v>
      </c>
      <c r="J364" s="44">
        <f t="shared" si="10"/>
        <v>30046.39099069</v>
      </c>
      <c r="K364" s="44">
        <f t="shared" si="11"/>
        <v>3.004639099069</v>
      </c>
    </row>
    <row r="365" spans="1:11">
      <c r="A365" s="44" t="s">
        <v>217</v>
      </c>
      <c r="B365" s="44">
        <v>604.09147392</v>
      </c>
      <c r="C365" s="44">
        <v>501.71722832</v>
      </c>
      <c r="D365" s="44">
        <v>561.50598625</v>
      </c>
      <c r="E365" s="44">
        <v>1073.2125459</v>
      </c>
      <c r="F365" s="44">
        <v>41.38864696</v>
      </c>
      <c r="G365" s="44">
        <v>80.1711042</v>
      </c>
      <c r="H365" s="44">
        <v>162.121056225</v>
      </c>
      <c r="I365" s="44">
        <v>33.70801225</v>
      </c>
      <c r="J365" s="44">
        <f t="shared" si="10"/>
        <v>30579.16054025</v>
      </c>
      <c r="K365" s="44">
        <f t="shared" si="11"/>
        <v>3.057916054025</v>
      </c>
    </row>
    <row r="366" spans="1:11">
      <c r="A366" s="44" t="s">
        <v>217</v>
      </c>
      <c r="B366" s="44">
        <v>641.87088768</v>
      </c>
      <c r="C366" s="44">
        <v>482.18760528</v>
      </c>
      <c r="D366" s="44">
        <v>568.86955125</v>
      </c>
      <c r="E366" s="44">
        <v>1033.2467871</v>
      </c>
      <c r="F366" s="44">
        <v>46.52961414</v>
      </c>
      <c r="G366" s="44">
        <v>76.83884905</v>
      </c>
      <c r="H366" s="44">
        <v>162.85373331</v>
      </c>
      <c r="I366" s="44">
        <v>30.8319531</v>
      </c>
      <c r="J366" s="44">
        <f t="shared" si="10"/>
        <v>30432.2898091</v>
      </c>
      <c r="K366" s="44">
        <f t="shared" si="11"/>
        <v>3.04322898091</v>
      </c>
    </row>
    <row r="367" spans="1:11">
      <c r="A367" s="44" t="s">
        <v>217</v>
      </c>
      <c r="B367" s="44">
        <v>650.36834016</v>
      </c>
      <c r="C367" s="44">
        <v>468.82732386</v>
      </c>
      <c r="D367" s="44">
        <v>594.672705</v>
      </c>
      <c r="E367" s="44">
        <v>1063.9644084</v>
      </c>
      <c r="F367" s="44">
        <v>58.62666904</v>
      </c>
      <c r="G367" s="44">
        <v>81.9059158</v>
      </c>
      <c r="H367" s="44">
        <v>167.537043905</v>
      </c>
      <c r="I367" s="44">
        <v>30.30019905</v>
      </c>
      <c r="J367" s="44">
        <f t="shared" si="10"/>
        <v>31162.02605215</v>
      </c>
      <c r="K367" s="44">
        <f t="shared" si="11"/>
        <v>3.116202605215</v>
      </c>
    </row>
    <row r="368" spans="1:11">
      <c r="A368" s="44" t="s">
        <v>217</v>
      </c>
      <c r="B368" s="44">
        <v>660.22724592</v>
      </c>
      <c r="C368" s="44">
        <v>447.60551157</v>
      </c>
      <c r="D368" s="44">
        <v>605.048235</v>
      </c>
      <c r="E368" s="44">
        <v>1071.7710228</v>
      </c>
      <c r="F368" s="44">
        <v>61.92327582</v>
      </c>
      <c r="G368" s="44">
        <v>76.37922765</v>
      </c>
      <c r="H368" s="44">
        <v>172.6828107225</v>
      </c>
      <c r="I368" s="44">
        <v>29.586127225</v>
      </c>
      <c r="J368" s="44">
        <f t="shared" si="10"/>
        <v>31252.234567075</v>
      </c>
      <c r="K368" s="44">
        <f t="shared" si="11"/>
        <v>3.1252234567075</v>
      </c>
    </row>
    <row r="369" spans="1:11">
      <c r="A369" s="44" t="s">
        <v>217</v>
      </c>
      <c r="B369" s="44">
        <v>671.61075168</v>
      </c>
      <c r="C369" s="44">
        <v>426.70695178</v>
      </c>
      <c r="D369" s="44">
        <v>639.1539</v>
      </c>
      <c r="E369" s="44">
        <v>1120.984272</v>
      </c>
      <c r="F369" s="44">
        <v>69.40418154</v>
      </c>
      <c r="G369" s="44">
        <v>72.94243455</v>
      </c>
      <c r="H369" s="44">
        <v>180.213485985</v>
      </c>
      <c r="I369" s="44">
        <v>27.95882985</v>
      </c>
      <c r="J369" s="44">
        <f t="shared" si="10"/>
        <v>32089.74807385</v>
      </c>
      <c r="K369" s="44">
        <f t="shared" si="11"/>
        <v>3.208974807385</v>
      </c>
    </row>
    <row r="370" spans="1:11">
      <c r="A370" s="44" t="s">
        <v>217</v>
      </c>
      <c r="B370" s="44">
        <v>825.13953984</v>
      </c>
      <c r="C370" s="44">
        <v>483.67751364</v>
      </c>
      <c r="D370" s="44">
        <v>621.89012875</v>
      </c>
      <c r="E370" s="44">
        <v>1188.6254193</v>
      </c>
      <c r="F370" s="44">
        <v>70.37284562</v>
      </c>
      <c r="G370" s="44">
        <v>58.00301115</v>
      </c>
      <c r="H370" s="44">
        <v>205.007404625</v>
      </c>
      <c r="I370" s="44">
        <v>28.34284625</v>
      </c>
      <c r="J370" s="44">
        <f t="shared" si="10"/>
        <v>34810.58709175</v>
      </c>
      <c r="K370" s="44">
        <f t="shared" si="11"/>
        <v>3.481058709175</v>
      </c>
    </row>
    <row r="371" spans="1:11">
      <c r="A371" s="44" t="s">
        <v>217</v>
      </c>
      <c r="B371" s="44">
        <v>871.3454904</v>
      </c>
      <c r="C371" s="44">
        <v>467.66352465</v>
      </c>
      <c r="D371" s="44">
        <v>621.45655</v>
      </c>
      <c r="E371" s="44">
        <v>1206.392844</v>
      </c>
      <c r="F371" s="44">
        <v>75.9561594</v>
      </c>
      <c r="G371" s="44">
        <v>55.0249755</v>
      </c>
      <c r="H371" s="44">
        <v>222.0800844375</v>
      </c>
      <c r="I371" s="44">
        <v>27.077844375</v>
      </c>
      <c r="J371" s="44">
        <f t="shared" si="10"/>
        <v>35469.974727625</v>
      </c>
      <c r="K371" s="44">
        <f t="shared" si="11"/>
        <v>3.5469974727625</v>
      </c>
    </row>
    <row r="372" spans="1:11">
      <c r="A372" s="44" t="s">
        <v>217</v>
      </c>
      <c r="B372" s="44">
        <v>721.07772</v>
      </c>
      <c r="C372" s="44">
        <v>331.0631825</v>
      </c>
      <c r="D372" s="44">
        <v>673.7231875</v>
      </c>
      <c r="E372" s="44">
        <v>1217.551005</v>
      </c>
      <c r="F372" s="44">
        <v>81.0918784</v>
      </c>
      <c r="G372" s="44">
        <v>52.562718</v>
      </c>
      <c r="H372" s="44">
        <v>247.347820995</v>
      </c>
      <c r="I372" s="44">
        <v>26.93449995</v>
      </c>
      <c r="J372" s="44">
        <f t="shared" si="10"/>
        <v>33513.52012345</v>
      </c>
      <c r="K372" s="44">
        <f t="shared" si="11"/>
        <v>3.351352012345</v>
      </c>
    </row>
    <row r="373" spans="1:11">
      <c r="A373" s="44" t="s">
        <v>217</v>
      </c>
      <c r="B373" s="44">
        <v>1034.83947072</v>
      </c>
      <c r="C373" s="44">
        <v>402.53253612</v>
      </c>
      <c r="D373" s="44">
        <v>758.61544</v>
      </c>
      <c r="E373" s="44">
        <v>1230.6150912</v>
      </c>
      <c r="F373" s="44">
        <v>88.67324928</v>
      </c>
      <c r="G373" s="44">
        <v>49.8741056</v>
      </c>
      <c r="H373" s="44">
        <v>297.24864779</v>
      </c>
      <c r="I373" s="44">
        <v>29.3554079</v>
      </c>
      <c r="J373" s="44">
        <f t="shared" si="10"/>
        <v>38917.5394861</v>
      </c>
      <c r="K373" s="44">
        <f t="shared" si="11"/>
        <v>3.89175394861</v>
      </c>
    </row>
    <row r="374" spans="1:11">
      <c r="A374" s="44" t="s">
        <v>217</v>
      </c>
      <c r="B374" s="44">
        <v>1195.4467008</v>
      </c>
      <c r="C374" s="44">
        <v>379.3402668</v>
      </c>
      <c r="D374" s="44">
        <v>857.86133125</v>
      </c>
      <c r="E374" s="44">
        <v>1193.3376015</v>
      </c>
      <c r="F374" s="44">
        <v>99.79339296</v>
      </c>
      <c r="G374" s="44">
        <v>47.4273992</v>
      </c>
      <c r="H374" s="44">
        <v>307.28296437</v>
      </c>
      <c r="I374" s="44">
        <v>26.3669337</v>
      </c>
      <c r="J374" s="44">
        <f t="shared" si="10"/>
        <v>41068.5659058</v>
      </c>
      <c r="K374" s="44">
        <f t="shared" si="11"/>
        <v>4.10685659058</v>
      </c>
    </row>
    <row r="375" spans="1:11">
      <c r="A375" s="44" t="s">
        <v>217</v>
      </c>
      <c r="B375" s="44">
        <v>1257.7523112</v>
      </c>
      <c r="C375" s="44">
        <v>349.09721395</v>
      </c>
      <c r="D375" s="44">
        <v>918.95925</v>
      </c>
      <c r="E375" s="44">
        <v>1174.31394</v>
      </c>
      <c r="F375" s="44">
        <v>105.82505126</v>
      </c>
      <c r="G375" s="44">
        <v>43.06877145</v>
      </c>
      <c r="H375" s="44">
        <v>310.206834245</v>
      </c>
      <c r="I375" s="44">
        <v>24.87193245</v>
      </c>
      <c r="J375" s="44">
        <f t="shared" si="10"/>
        <v>41840.95304555</v>
      </c>
      <c r="K375" s="44">
        <f t="shared" si="11"/>
        <v>4.184095304555</v>
      </c>
    </row>
    <row r="376" spans="1:11">
      <c r="A376" s="44" t="s">
        <v>217</v>
      </c>
      <c r="B376" s="44">
        <v>1249.89792048</v>
      </c>
      <c r="C376" s="44">
        <v>303.12722033</v>
      </c>
      <c r="D376" s="44">
        <v>1029.86433</v>
      </c>
      <c r="E376" s="44">
        <v>1185.8133384</v>
      </c>
      <c r="F376" s="44">
        <v>125.356528</v>
      </c>
      <c r="G376" s="44">
        <v>45.61656</v>
      </c>
      <c r="H376" s="44">
        <v>305.53526643</v>
      </c>
      <c r="I376" s="44">
        <v>21.7111743</v>
      </c>
      <c r="J376" s="44">
        <f t="shared" si="10"/>
        <v>42669.2233794</v>
      </c>
      <c r="K376" s="44">
        <f t="shared" si="11"/>
        <v>4.26692233794</v>
      </c>
    </row>
    <row r="377" spans="1:11">
      <c r="A377" s="44" t="s">
        <v>218</v>
      </c>
      <c r="B377" s="44">
        <v>12.87360775</v>
      </c>
      <c r="C377" s="44">
        <v>7.70973815</v>
      </c>
      <c r="D377" s="44">
        <v>624.33002996</v>
      </c>
      <c r="E377" s="44">
        <v>739.16498032</v>
      </c>
      <c r="F377" s="44">
        <v>105.8338164</v>
      </c>
      <c r="G377" s="44">
        <v>249.3496512</v>
      </c>
      <c r="H377" s="44">
        <v>5.624285625</v>
      </c>
      <c r="I377" s="44">
        <v>0.24827625</v>
      </c>
      <c r="J377" s="44">
        <f t="shared" si="10"/>
        <v>17451.34385655</v>
      </c>
      <c r="K377" s="44">
        <f t="shared" si="11"/>
        <v>1.745134385655</v>
      </c>
    </row>
    <row r="378" spans="1:11">
      <c r="A378" s="44" t="s">
        <v>218</v>
      </c>
      <c r="B378" s="44">
        <v>13.6156527</v>
      </c>
      <c r="C378" s="44">
        <v>7.18519542</v>
      </c>
      <c r="D378" s="44">
        <v>775.816438768</v>
      </c>
      <c r="E378" s="44">
        <v>847.635449856</v>
      </c>
      <c r="F378" s="44">
        <v>114.17840577</v>
      </c>
      <c r="G378" s="44">
        <v>223.37267216</v>
      </c>
      <c r="H378" s="44">
        <v>5.77125243</v>
      </c>
      <c r="I378" s="44">
        <v>0.21944358</v>
      </c>
      <c r="J378" s="44">
        <f t="shared" si="10"/>
        <v>19877.94510684</v>
      </c>
      <c r="K378" s="44">
        <f t="shared" si="11"/>
        <v>1.987794510684</v>
      </c>
    </row>
    <row r="379" spans="1:11">
      <c r="A379" s="44" t="s">
        <v>218</v>
      </c>
      <c r="B379" s="44">
        <v>15.7407267</v>
      </c>
      <c r="C379" s="44">
        <v>7.57898182</v>
      </c>
      <c r="D379" s="44">
        <v>828.87779478</v>
      </c>
      <c r="E379" s="44">
        <v>838.50111176</v>
      </c>
      <c r="F379" s="44">
        <v>123.693222289</v>
      </c>
      <c r="G379" s="44">
        <v>217.610850512</v>
      </c>
      <c r="H379" s="44">
        <v>6.618425697</v>
      </c>
      <c r="I379" s="44">
        <v>0.235348282</v>
      </c>
      <c r="J379" s="44">
        <f t="shared" si="10"/>
        <v>20388.5646184</v>
      </c>
      <c r="K379" s="44">
        <f t="shared" si="11"/>
        <v>2.03885646184</v>
      </c>
    </row>
    <row r="380" spans="1:11">
      <c r="A380" s="44" t="s">
        <v>218</v>
      </c>
      <c r="B380" s="44">
        <v>17.5885824</v>
      </c>
      <c r="C380" s="44">
        <v>7.84256704</v>
      </c>
      <c r="D380" s="44">
        <v>865.82180293</v>
      </c>
      <c r="E380" s="44">
        <v>800.78726156</v>
      </c>
      <c r="F380" s="44">
        <v>137.10096543</v>
      </c>
      <c r="G380" s="44">
        <v>198.79581744</v>
      </c>
      <c r="H380" s="44">
        <v>7.79835573</v>
      </c>
      <c r="I380" s="44">
        <v>0.26254338</v>
      </c>
      <c r="J380" s="44">
        <f t="shared" si="10"/>
        <v>20359.9789591</v>
      </c>
      <c r="K380" s="44">
        <f t="shared" si="11"/>
        <v>2.03599789591</v>
      </c>
    </row>
    <row r="381" spans="1:11">
      <c r="A381" s="44" t="s">
        <v>218</v>
      </c>
      <c r="B381" s="44">
        <v>20.100324</v>
      </c>
      <c r="C381" s="44">
        <v>8.1066704</v>
      </c>
      <c r="D381" s="44">
        <v>931.00432425</v>
      </c>
      <c r="E381" s="44">
        <v>818.277031</v>
      </c>
      <c r="F381" s="44">
        <v>154.81385244</v>
      </c>
      <c r="G381" s="44">
        <v>191.37769152</v>
      </c>
      <c r="H381" s="44">
        <v>8.81371506</v>
      </c>
      <c r="I381" s="44">
        <v>0.27018836</v>
      </c>
      <c r="J381" s="44">
        <f t="shared" si="10"/>
        <v>21327.6379703</v>
      </c>
      <c r="K381" s="44">
        <f t="shared" si="11"/>
        <v>2.13276379703</v>
      </c>
    </row>
    <row r="382" spans="1:11">
      <c r="A382" s="44" t="s">
        <v>218</v>
      </c>
      <c r="B382" s="44">
        <v>22.1513666</v>
      </c>
      <c r="C382" s="44">
        <v>8.57284836</v>
      </c>
      <c r="D382" s="44">
        <v>941.235141</v>
      </c>
      <c r="E382" s="44">
        <v>814.900372</v>
      </c>
      <c r="F382" s="44">
        <v>170.25757008</v>
      </c>
      <c r="G382" s="44">
        <v>178.05598464</v>
      </c>
      <c r="H382" s="44">
        <v>7.40798562</v>
      </c>
      <c r="I382" s="44">
        <v>0.21693972</v>
      </c>
      <c r="J382" s="44">
        <f t="shared" si="10"/>
        <v>21427.9820802</v>
      </c>
      <c r="K382" s="44">
        <f t="shared" si="11"/>
        <v>2.14279820802</v>
      </c>
    </row>
    <row r="383" spans="1:11">
      <c r="A383" s="44" t="s">
        <v>218</v>
      </c>
      <c r="B383" s="44">
        <v>22.2544247</v>
      </c>
      <c r="C383" s="44">
        <v>8.10008262</v>
      </c>
      <c r="D383" s="44">
        <v>955.76180658</v>
      </c>
      <c r="E383" s="44">
        <v>819.25475736</v>
      </c>
      <c r="F383" s="44">
        <v>183.89081256</v>
      </c>
      <c r="G383" s="44">
        <v>169.78974848</v>
      </c>
      <c r="H383" s="44">
        <v>7.575079005</v>
      </c>
      <c r="I383" s="44">
        <v>0.21015053</v>
      </c>
      <c r="J383" s="44">
        <f t="shared" si="10"/>
        <v>21668.36861835</v>
      </c>
      <c r="K383" s="44">
        <f t="shared" si="11"/>
        <v>2.166836861835</v>
      </c>
    </row>
    <row r="384" spans="1:11">
      <c r="A384" s="44" t="s">
        <v>218</v>
      </c>
      <c r="B384" s="44">
        <v>22.3593469</v>
      </c>
      <c r="C384" s="44">
        <v>7.62679874</v>
      </c>
      <c r="D384" s="44">
        <v>953.0379656</v>
      </c>
      <c r="E384" s="44">
        <v>808.8380352</v>
      </c>
      <c r="F384" s="44">
        <v>197.00156892</v>
      </c>
      <c r="G384" s="44">
        <v>154.98668736</v>
      </c>
      <c r="H384" s="44">
        <v>7.77981087</v>
      </c>
      <c r="I384" s="44">
        <v>0.19543622</v>
      </c>
      <c r="J384" s="44">
        <f t="shared" si="10"/>
        <v>21518.2564981</v>
      </c>
      <c r="K384" s="44">
        <f t="shared" si="11"/>
        <v>2.15182564981</v>
      </c>
    </row>
    <row r="385" spans="1:11">
      <c r="A385" s="44" t="s">
        <v>218</v>
      </c>
      <c r="B385" s="44">
        <v>26.41522905</v>
      </c>
      <c r="C385" s="44">
        <v>8.31292713</v>
      </c>
      <c r="D385" s="44">
        <v>901.697867</v>
      </c>
      <c r="E385" s="44">
        <v>833.968564</v>
      </c>
      <c r="F385" s="44">
        <v>224.3247578</v>
      </c>
      <c r="G385" s="44">
        <v>138.4053024</v>
      </c>
      <c r="H385" s="44">
        <v>7.008694125</v>
      </c>
      <c r="I385" s="44">
        <v>0.15689725</v>
      </c>
      <c r="J385" s="44">
        <f t="shared" si="10"/>
        <v>21402.90238755</v>
      </c>
      <c r="K385" s="44">
        <f t="shared" si="11"/>
        <v>2.140290238755</v>
      </c>
    </row>
    <row r="386" spans="1:11">
      <c r="A386" s="44" t="s">
        <v>218</v>
      </c>
      <c r="B386" s="44">
        <v>25.3661402</v>
      </c>
      <c r="C386" s="44">
        <v>7.30917892</v>
      </c>
      <c r="D386" s="44">
        <v>945.2764048</v>
      </c>
      <c r="E386" s="44">
        <v>887.9614016</v>
      </c>
      <c r="F386" s="44">
        <v>262.98670554</v>
      </c>
      <c r="G386" s="44">
        <v>142.61353632</v>
      </c>
      <c r="H386" s="44">
        <v>7.071632055</v>
      </c>
      <c r="I386" s="44">
        <v>0.13961383</v>
      </c>
      <c r="J386" s="44">
        <f t="shared" ref="J386:J449" si="12">(B386+C386+D386+E386+F386+G386+H386+I386)*10</f>
        <v>22787.24613265</v>
      </c>
      <c r="K386" s="44">
        <f t="shared" ref="K386:K449" si="13">J386/10000</f>
        <v>2.278724613265</v>
      </c>
    </row>
    <row r="387" spans="1:11">
      <c r="A387" s="44" t="s">
        <v>218</v>
      </c>
      <c r="B387" s="44">
        <v>22.017684</v>
      </c>
      <c r="C387" s="44">
        <v>5.4271464</v>
      </c>
      <c r="D387" s="44">
        <v>1049.74234456</v>
      </c>
      <c r="E387" s="44">
        <v>918.00632352</v>
      </c>
      <c r="F387" s="44">
        <v>285.139712</v>
      </c>
      <c r="G387" s="44">
        <v>138.352896</v>
      </c>
      <c r="H387" s="44">
        <v>8.424273</v>
      </c>
      <c r="I387" s="44">
        <v>0.148538</v>
      </c>
      <c r="J387" s="44">
        <f t="shared" si="12"/>
        <v>24272.5891748</v>
      </c>
      <c r="K387" s="44">
        <f t="shared" si="13"/>
        <v>2.42725891748</v>
      </c>
    </row>
    <row r="388" spans="1:11">
      <c r="A388" s="44" t="s">
        <v>218</v>
      </c>
      <c r="B388" s="44">
        <v>38.09035365</v>
      </c>
      <c r="C388" s="44">
        <v>7.95452229</v>
      </c>
      <c r="D388" s="44">
        <v>1147.19953656</v>
      </c>
      <c r="E388" s="44">
        <v>900.52714752</v>
      </c>
      <c r="F388" s="44">
        <v>308.24250912</v>
      </c>
      <c r="G388" s="44">
        <v>129.77920896</v>
      </c>
      <c r="H388" s="44">
        <v>9.77646606</v>
      </c>
      <c r="I388" s="44">
        <v>0.15633436</v>
      </c>
      <c r="J388" s="44">
        <f t="shared" si="12"/>
        <v>25417.2607852</v>
      </c>
      <c r="K388" s="44">
        <f t="shared" si="13"/>
        <v>2.54172607852</v>
      </c>
    </row>
    <row r="389" spans="1:11">
      <c r="A389" s="44" t="s">
        <v>218</v>
      </c>
      <c r="B389" s="44">
        <v>51.18286</v>
      </c>
      <c r="C389" s="44">
        <v>8.719556</v>
      </c>
      <c r="D389" s="44">
        <v>1307.25619661</v>
      </c>
      <c r="E389" s="44">
        <v>879.96263212</v>
      </c>
      <c r="F389" s="44">
        <v>380.67366636</v>
      </c>
      <c r="G389" s="44">
        <v>135.42861888</v>
      </c>
      <c r="H389" s="44">
        <v>13.19394966</v>
      </c>
      <c r="I389" s="44">
        <v>0.18331596</v>
      </c>
      <c r="J389" s="44">
        <f t="shared" si="12"/>
        <v>27766.0079559</v>
      </c>
      <c r="K389" s="44">
        <f t="shared" si="13"/>
        <v>2.77660079559</v>
      </c>
    </row>
    <row r="390" spans="1:11">
      <c r="A390" s="44" t="s">
        <v>218</v>
      </c>
      <c r="B390" s="44">
        <v>41.4333507</v>
      </c>
      <c r="C390" s="44">
        <v>6.17408222</v>
      </c>
      <c r="D390" s="44">
        <v>1410.1676358</v>
      </c>
      <c r="E390" s="44">
        <v>871.9990136</v>
      </c>
      <c r="F390" s="44">
        <v>398.08987036</v>
      </c>
      <c r="G390" s="44">
        <v>121.27889088</v>
      </c>
      <c r="H390" s="44">
        <v>14.66853234</v>
      </c>
      <c r="I390" s="44">
        <v>0.19043604</v>
      </c>
      <c r="J390" s="44">
        <f t="shared" si="12"/>
        <v>28640.0181194</v>
      </c>
      <c r="K390" s="44">
        <f t="shared" si="13"/>
        <v>2.86400181194</v>
      </c>
    </row>
    <row r="391" spans="1:11">
      <c r="A391" s="44" t="s">
        <v>218</v>
      </c>
      <c r="B391" s="44">
        <v>42.16394475</v>
      </c>
      <c r="C391" s="44">
        <v>5.48987835</v>
      </c>
      <c r="D391" s="44">
        <v>1615.69434936</v>
      </c>
      <c r="E391" s="44">
        <v>900.22860512</v>
      </c>
      <c r="F391" s="44">
        <v>884.98618</v>
      </c>
      <c r="G391" s="44">
        <v>241.06944</v>
      </c>
      <c r="H391" s="44">
        <v>15.97871298</v>
      </c>
      <c r="I391" s="44">
        <v>0.18385188</v>
      </c>
      <c r="J391" s="44">
        <f t="shared" si="12"/>
        <v>37057.9496244</v>
      </c>
      <c r="K391" s="44">
        <f t="shared" si="13"/>
        <v>3.70579496244</v>
      </c>
    </row>
    <row r="392" spans="1:11">
      <c r="A392" s="44" t="s">
        <v>219</v>
      </c>
      <c r="B392" s="44">
        <v>42.38911003</v>
      </c>
      <c r="C392" s="44">
        <v>302.52828637</v>
      </c>
      <c r="D392" s="44">
        <v>21.85850466</v>
      </c>
      <c r="E392" s="44">
        <v>107.4445713</v>
      </c>
      <c r="F392" s="44">
        <v>43.3689258</v>
      </c>
      <c r="G392" s="44">
        <v>301.6042398</v>
      </c>
      <c r="H392" s="44">
        <v>80.724102375</v>
      </c>
      <c r="I392" s="44">
        <v>73.414145625</v>
      </c>
      <c r="J392" s="44">
        <f t="shared" si="12"/>
        <v>9733.3188596</v>
      </c>
      <c r="K392" s="44">
        <f t="shared" si="13"/>
        <v>0.97333188596</v>
      </c>
    </row>
    <row r="393" spans="1:11">
      <c r="A393" s="44" t="s">
        <v>219</v>
      </c>
      <c r="B393" s="44">
        <v>44.33565054</v>
      </c>
      <c r="C393" s="44">
        <v>278.82103666</v>
      </c>
      <c r="D393" s="44">
        <v>77.231970136</v>
      </c>
      <c r="E393" s="44">
        <v>350.33547648</v>
      </c>
      <c r="F393" s="44">
        <v>47.002496274</v>
      </c>
      <c r="G393" s="44">
        <v>271.419757194</v>
      </c>
      <c r="H393" s="44">
        <v>87.264752322</v>
      </c>
      <c r="I393" s="44">
        <v>68.35973727</v>
      </c>
      <c r="J393" s="44">
        <f t="shared" si="12"/>
        <v>12247.70876876</v>
      </c>
      <c r="K393" s="44">
        <f t="shared" si="13"/>
        <v>1.224770876876</v>
      </c>
    </row>
    <row r="394" spans="1:11">
      <c r="A394" s="44" t="s">
        <v>219</v>
      </c>
      <c r="B394" s="44">
        <v>46.798224</v>
      </c>
      <c r="C394" s="44">
        <v>268.526896</v>
      </c>
      <c r="D394" s="44">
        <v>68.877685632</v>
      </c>
      <c r="E394" s="44">
        <v>289.28675776</v>
      </c>
      <c r="F394" s="44">
        <v>55.32086308</v>
      </c>
      <c r="G394" s="44">
        <v>287.27514948</v>
      </c>
      <c r="H394" s="44">
        <v>97.5010635</v>
      </c>
      <c r="I394" s="44">
        <v>71.4289725</v>
      </c>
      <c r="J394" s="44">
        <f t="shared" si="12"/>
        <v>11850.15611952</v>
      </c>
      <c r="K394" s="44">
        <f t="shared" si="13"/>
        <v>1.185015611952</v>
      </c>
    </row>
    <row r="395" spans="1:11">
      <c r="A395" s="44" t="s">
        <v>219</v>
      </c>
      <c r="B395" s="44">
        <v>50.22683904</v>
      </c>
      <c r="C395" s="44">
        <v>266.89201616</v>
      </c>
      <c r="D395" s="44">
        <v>70.17862018</v>
      </c>
      <c r="E395" s="44">
        <v>269.4823549</v>
      </c>
      <c r="F395" s="44">
        <v>65.07831337</v>
      </c>
      <c r="G395" s="44">
        <v>278.53353297</v>
      </c>
      <c r="H395" s="44">
        <v>107.09158116</v>
      </c>
      <c r="I395" s="44">
        <v>74.2783206</v>
      </c>
      <c r="J395" s="44">
        <f t="shared" si="12"/>
        <v>11817.6157838</v>
      </c>
      <c r="K395" s="44">
        <f t="shared" si="13"/>
        <v>1.18176157838</v>
      </c>
    </row>
    <row r="396" spans="1:11">
      <c r="A396" s="44" t="s">
        <v>219</v>
      </c>
      <c r="B396" s="44">
        <v>53.22966696</v>
      </c>
      <c r="C396" s="44">
        <v>255.83828784</v>
      </c>
      <c r="D396" s="44">
        <v>70.62154008</v>
      </c>
      <c r="E396" s="44">
        <v>257.7049244</v>
      </c>
      <c r="F396" s="44">
        <v>71.09669115</v>
      </c>
      <c r="G396" s="44">
        <v>259.42113315</v>
      </c>
      <c r="H396" s="44">
        <v>109.57030972</v>
      </c>
      <c r="I396" s="44">
        <v>69.2005002</v>
      </c>
      <c r="J396" s="44">
        <f t="shared" si="12"/>
        <v>11466.830535</v>
      </c>
      <c r="K396" s="44">
        <f t="shared" si="13"/>
        <v>1.1466830535</v>
      </c>
    </row>
    <row r="397" spans="1:11">
      <c r="A397" s="44" t="s">
        <v>219</v>
      </c>
      <c r="B397" s="44">
        <v>53.41071076</v>
      </c>
      <c r="C397" s="44">
        <v>246.33453804</v>
      </c>
      <c r="D397" s="44">
        <v>77.77238676</v>
      </c>
      <c r="E397" s="44">
        <v>279.5559118</v>
      </c>
      <c r="F397" s="44">
        <v>76.5075766</v>
      </c>
      <c r="G397" s="44">
        <v>236.1723546</v>
      </c>
      <c r="H397" s="44">
        <v>109.649724275</v>
      </c>
      <c r="I397" s="44">
        <v>66.153862125</v>
      </c>
      <c r="J397" s="44">
        <f t="shared" si="12"/>
        <v>11455.5706496</v>
      </c>
      <c r="K397" s="44">
        <f t="shared" si="13"/>
        <v>1.14555706496</v>
      </c>
    </row>
    <row r="398" spans="1:11">
      <c r="A398" s="44" t="s">
        <v>219</v>
      </c>
      <c r="B398" s="44">
        <v>53.2260054</v>
      </c>
      <c r="C398" s="44">
        <v>230.8709466</v>
      </c>
      <c r="D398" s="44">
        <v>77.12729974</v>
      </c>
      <c r="E398" s="44">
        <v>274.4822707</v>
      </c>
      <c r="F398" s="44">
        <v>78.16116105</v>
      </c>
      <c r="G398" s="44">
        <v>213.01829505</v>
      </c>
      <c r="H398" s="44">
        <v>113.19821292</v>
      </c>
      <c r="I398" s="44">
        <v>64.6981122</v>
      </c>
      <c r="J398" s="44">
        <f t="shared" si="12"/>
        <v>11047.8230366</v>
      </c>
      <c r="K398" s="44">
        <f t="shared" si="13"/>
        <v>1.10478230366</v>
      </c>
    </row>
    <row r="399" spans="1:11">
      <c r="A399" s="44" t="s">
        <v>219</v>
      </c>
      <c r="B399" s="44">
        <v>54.01194763</v>
      </c>
      <c r="C399" s="44">
        <v>219.55601677</v>
      </c>
      <c r="D399" s="44">
        <v>78.4430164</v>
      </c>
      <c r="E399" s="44">
        <v>276.402852</v>
      </c>
      <c r="F399" s="44">
        <v>85.02325751</v>
      </c>
      <c r="G399" s="44">
        <v>197.44080831</v>
      </c>
      <c r="H399" s="44">
        <v>114.40678392</v>
      </c>
      <c r="I399" s="44">
        <v>59.2101972</v>
      </c>
      <c r="J399" s="44">
        <f t="shared" si="12"/>
        <v>10844.9487974</v>
      </c>
      <c r="K399" s="44">
        <f t="shared" si="13"/>
        <v>1.08449487974</v>
      </c>
    </row>
    <row r="400" spans="1:11">
      <c r="A400" s="44" t="s">
        <v>219</v>
      </c>
      <c r="B400" s="44">
        <v>58.22368608</v>
      </c>
      <c r="C400" s="44">
        <v>218.35926432</v>
      </c>
      <c r="D400" s="44">
        <v>86.97289283</v>
      </c>
      <c r="E400" s="44">
        <v>333.97151315</v>
      </c>
      <c r="F400" s="44">
        <v>61.59443972</v>
      </c>
      <c r="G400" s="44">
        <v>112.17381732</v>
      </c>
      <c r="H400" s="44">
        <v>129.9707785</v>
      </c>
      <c r="I400" s="44">
        <v>59.9421975</v>
      </c>
      <c r="J400" s="44">
        <f t="shared" si="12"/>
        <v>10612.0858942</v>
      </c>
      <c r="K400" s="44">
        <f t="shared" si="13"/>
        <v>1.06120858942</v>
      </c>
    </row>
    <row r="401" spans="1:11">
      <c r="A401" s="44" t="s">
        <v>219</v>
      </c>
      <c r="B401" s="44">
        <v>59.8561897</v>
      </c>
      <c r="C401" s="44">
        <v>205.5396463</v>
      </c>
      <c r="D401" s="44">
        <v>85.3449584</v>
      </c>
      <c r="E401" s="44">
        <v>332.851112</v>
      </c>
      <c r="F401" s="44">
        <v>63.72754506</v>
      </c>
      <c r="G401" s="44">
        <v>102.00667986</v>
      </c>
      <c r="H401" s="44">
        <v>132.61305675</v>
      </c>
      <c r="I401" s="44">
        <v>53.93911125</v>
      </c>
      <c r="J401" s="44">
        <f t="shared" si="12"/>
        <v>10358.7829932</v>
      </c>
      <c r="K401" s="44">
        <f t="shared" si="13"/>
        <v>1.03587829932</v>
      </c>
    </row>
    <row r="402" spans="1:11">
      <c r="A402" s="44" t="s">
        <v>219</v>
      </c>
      <c r="B402" s="44">
        <v>61.2760613</v>
      </c>
      <c r="C402" s="44">
        <v>179.9960927</v>
      </c>
      <c r="D402" s="44">
        <v>90.53608832</v>
      </c>
      <c r="E402" s="44">
        <v>328.7165376</v>
      </c>
      <c r="F402" s="44">
        <v>65.2356736</v>
      </c>
      <c r="G402" s="44">
        <v>93.4308216</v>
      </c>
      <c r="H402" s="44">
        <v>145.19256598</v>
      </c>
      <c r="I402" s="44">
        <v>52.7421993</v>
      </c>
      <c r="J402" s="44">
        <f t="shared" si="12"/>
        <v>10171.260404</v>
      </c>
      <c r="K402" s="44">
        <f t="shared" si="13"/>
        <v>1.0171260404</v>
      </c>
    </row>
    <row r="403" spans="1:11">
      <c r="A403" s="44" t="s">
        <v>219</v>
      </c>
      <c r="B403" s="44">
        <v>70.50476174</v>
      </c>
      <c r="C403" s="44">
        <v>175.46474946</v>
      </c>
      <c r="D403" s="44">
        <v>98.529298</v>
      </c>
      <c r="E403" s="44">
        <v>321.11464</v>
      </c>
      <c r="F403" s="44">
        <v>68.99743872</v>
      </c>
      <c r="G403" s="44">
        <v>85.74721632</v>
      </c>
      <c r="H403" s="44">
        <v>147.48735502</v>
      </c>
      <c r="I403" s="44">
        <v>48.5887857</v>
      </c>
      <c r="J403" s="44">
        <f t="shared" si="12"/>
        <v>10164.3424496</v>
      </c>
      <c r="K403" s="44">
        <f t="shared" si="13"/>
        <v>1.01643424496</v>
      </c>
    </row>
    <row r="404" spans="1:11">
      <c r="A404" s="44" t="s">
        <v>219</v>
      </c>
      <c r="B404" s="44">
        <v>79.7531358</v>
      </c>
      <c r="C404" s="44">
        <v>161.9160582</v>
      </c>
      <c r="D404" s="44">
        <v>109.87157993</v>
      </c>
      <c r="E404" s="44">
        <v>307.06177865</v>
      </c>
      <c r="F404" s="44">
        <v>69.53313312</v>
      </c>
      <c r="G404" s="44">
        <v>73.01698272</v>
      </c>
      <c r="H404" s="44">
        <v>150.2577157</v>
      </c>
      <c r="I404" s="44">
        <v>43.0101495</v>
      </c>
      <c r="J404" s="44">
        <f t="shared" si="12"/>
        <v>9944.2053362</v>
      </c>
      <c r="K404" s="44">
        <f t="shared" si="13"/>
        <v>0.99442053362</v>
      </c>
    </row>
    <row r="405" spans="1:11">
      <c r="A405" s="44" t="s">
        <v>219</v>
      </c>
      <c r="B405" s="44">
        <v>85.46233605</v>
      </c>
      <c r="C405" s="44">
        <v>151.76423795</v>
      </c>
      <c r="D405" s="44">
        <v>115.838499</v>
      </c>
      <c r="E405" s="44">
        <v>297.395945</v>
      </c>
      <c r="F405" s="44">
        <v>77.25122459</v>
      </c>
      <c r="G405" s="44">
        <v>69.46786179</v>
      </c>
      <c r="H405" s="44">
        <v>151.98395212</v>
      </c>
      <c r="I405" s="44">
        <v>40.6507842</v>
      </c>
      <c r="J405" s="44">
        <f t="shared" si="12"/>
        <v>9898.148407</v>
      </c>
      <c r="K405" s="44">
        <f t="shared" si="13"/>
        <v>0.9898148407</v>
      </c>
    </row>
    <row r="406" spans="1:11">
      <c r="A406" s="44" t="s">
        <v>219</v>
      </c>
      <c r="B406" s="44">
        <v>88.08466686</v>
      </c>
      <c r="C406" s="44">
        <v>136.67658994</v>
      </c>
      <c r="D406" s="44">
        <v>125.74794864</v>
      </c>
      <c r="E406" s="44">
        <v>290.8917352</v>
      </c>
      <c r="F406" s="44">
        <v>78.8810004</v>
      </c>
      <c r="G406" s="44">
        <v>63.4238424</v>
      </c>
      <c r="H406" s="44">
        <v>157.12584272</v>
      </c>
      <c r="I406" s="44">
        <v>37.2462552</v>
      </c>
      <c r="J406" s="44">
        <f t="shared" si="12"/>
        <v>9780.7788136</v>
      </c>
      <c r="K406" s="44">
        <f t="shared" si="13"/>
        <v>0.97807788136</v>
      </c>
    </row>
    <row r="407" spans="1:11">
      <c r="A407" s="44" t="s">
        <v>220</v>
      </c>
      <c r="B407" s="44">
        <v>57.49280644</v>
      </c>
      <c r="C407" s="44">
        <v>209.16114821</v>
      </c>
      <c r="D407" s="44">
        <v>322.4526508</v>
      </c>
      <c r="E407" s="44">
        <v>701.70341108</v>
      </c>
      <c r="F407" s="44">
        <v>36.8724048</v>
      </c>
      <c r="G407" s="44">
        <v>118.8593784</v>
      </c>
      <c r="H407" s="44">
        <v>157.581056535</v>
      </c>
      <c r="I407" s="44">
        <v>46.01900936</v>
      </c>
      <c r="J407" s="44">
        <f t="shared" si="12"/>
        <v>16501.41865625</v>
      </c>
      <c r="K407" s="44">
        <f t="shared" si="13"/>
        <v>1.650141865625</v>
      </c>
    </row>
    <row r="408" spans="1:11">
      <c r="A408" s="44" t="s">
        <v>220</v>
      </c>
      <c r="B408" s="44">
        <v>62.3840592</v>
      </c>
      <c r="C408" s="44">
        <v>199.9870628</v>
      </c>
      <c r="D408" s="44">
        <v>560.59751984</v>
      </c>
      <c r="E408" s="44">
        <v>1125.801398784</v>
      </c>
      <c r="F408" s="44">
        <v>92.591207676</v>
      </c>
      <c r="G408" s="44">
        <v>247.835489958</v>
      </c>
      <c r="H408" s="44">
        <v>168.820548003</v>
      </c>
      <c r="I408" s="44">
        <v>42.466215888</v>
      </c>
      <c r="J408" s="44">
        <f t="shared" si="12"/>
        <v>25004.83502149</v>
      </c>
      <c r="K408" s="44">
        <f t="shared" si="13"/>
        <v>2.500483502149</v>
      </c>
    </row>
    <row r="409" spans="1:11">
      <c r="A409" s="44" t="s">
        <v>220</v>
      </c>
      <c r="B409" s="44">
        <v>65.37625224</v>
      </c>
      <c r="C409" s="44">
        <v>191.22041666</v>
      </c>
      <c r="D409" s="44">
        <v>594.63283836</v>
      </c>
      <c r="E409" s="44">
        <v>1105.662308036</v>
      </c>
      <c r="F409" s="44">
        <v>94.862516364</v>
      </c>
      <c r="G409" s="44">
        <v>228.337355862</v>
      </c>
      <c r="H409" s="44">
        <v>177.957280776</v>
      </c>
      <c r="I409" s="44">
        <v>41.863693696</v>
      </c>
      <c r="J409" s="44">
        <f t="shared" si="12"/>
        <v>24999.12661994</v>
      </c>
      <c r="K409" s="44">
        <f t="shared" si="13"/>
        <v>2.499912661994</v>
      </c>
    </row>
    <row r="410" spans="1:11">
      <c r="A410" s="44" t="s">
        <v>220</v>
      </c>
      <c r="B410" s="44">
        <v>72.31302144</v>
      </c>
      <c r="C410" s="44">
        <v>195.87186696</v>
      </c>
      <c r="D410" s="44">
        <v>623.2724962</v>
      </c>
      <c r="E410" s="44">
        <v>1059.56371862</v>
      </c>
      <c r="F410" s="44">
        <v>106.66954782</v>
      </c>
      <c r="G410" s="44">
        <v>211.61910231</v>
      </c>
      <c r="H410" s="44">
        <v>186.847948305</v>
      </c>
      <c r="I410" s="44">
        <v>41.61518328</v>
      </c>
      <c r="J410" s="44">
        <f t="shared" si="12"/>
        <v>24977.72884935</v>
      </c>
      <c r="K410" s="44">
        <f t="shared" si="13"/>
        <v>2.497772884935</v>
      </c>
    </row>
    <row r="411" spans="1:11">
      <c r="A411" s="44" t="s">
        <v>220</v>
      </c>
      <c r="B411" s="44">
        <v>79.19986656</v>
      </c>
      <c r="C411" s="44">
        <v>194.04035504</v>
      </c>
      <c r="D411" s="44">
        <v>657.1029738</v>
      </c>
      <c r="E411" s="44">
        <v>1061.55517838</v>
      </c>
      <c r="F411" s="44">
        <v>118.74840516</v>
      </c>
      <c r="G411" s="44">
        <v>200.84312178</v>
      </c>
      <c r="H411" s="44">
        <v>187.070945475</v>
      </c>
      <c r="I411" s="44">
        <v>37.9384356</v>
      </c>
      <c r="J411" s="44">
        <f t="shared" si="12"/>
        <v>25364.99281795</v>
      </c>
      <c r="K411" s="44">
        <f t="shared" si="13"/>
        <v>2.536499281795</v>
      </c>
    </row>
    <row r="412" spans="1:11">
      <c r="A412" s="44" t="s">
        <v>220</v>
      </c>
      <c r="B412" s="44">
        <v>82.56690464</v>
      </c>
      <c r="C412" s="44">
        <v>194.11485576</v>
      </c>
      <c r="D412" s="44">
        <v>700.1752368</v>
      </c>
      <c r="E412" s="44">
        <v>1114.22681968</v>
      </c>
      <c r="F412" s="44">
        <v>134.14794096</v>
      </c>
      <c r="G412" s="44">
        <v>191.94722568</v>
      </c>
      <c r="H412" s="44">
        <v>202.030653685</v>
      </c>
      <c r="I412" s="44">
        <v>39.14007576</v>
      </c>
      <c r="J412" s="44">
        <f t="shared" si="12"/>
        <v>26583.49712965</v>
      </c>
      <c r="K412" s="44">
        <f t="shared" si="13"/>
        <v>2.658349712965</v>
      </c>
    </row>
    <row r="413" spans="1:11">
      <c r="A413" s="44" t="s">
        <v>220</v>
      </c>
      <c r="B413" s="44">
        <v>82.82424</v>
      </c>
      <c r="C413" s="44">
        <v>183.12966</v>
      </c>
      <c r="D413" s="44">
        <v>699.0917708</v>
      </c>
      <c r="E413" s="44">
        <v>1101.44792308</v>
      </c>
      <c r="F413" s="44">
        <v>142.399026</v>
      </c>
      <c r="G413" s="44">
        <v>179.889633</v>
      </c>
      <c r="H413" s="44">
        <v>203.4828665025</v>
      </c>
      <c r="I413" s="44">
        <v>37.34535724</v>
      </c>
      <c r="J413" s="44">
        <f t="shared" si="12"/>
        <v>26296.104766225</v>
      </c>
      <c r="K413" s="44">
        <f t="shared" si="13"/>
        <v>2.6296104766225</v>
      </c>
    </row>
    <row r="414" spans="1:11">
      <c r="A414" s="44" t="s">
        <v>220</v>
      </c>
      <c r="B414" s="44">
        <v>83.05052424</v>
      </c>
      <c r="C414" s="44">
        <v>172.08923466</v>
      </c>
      <c r="D414" s="44">
        <v>697.919712</v>
      </c>
      <c r="E414" s="44">
        <v>1088.7227712</v>
      </c>
      <c r="F414" s="44">
        <v>152.64998694</v>
      </c>
      <c r="G414" s="44">
        <v>164.31195627</v>
      </c>
      <c r="H414" s="44">
        <v>206.527003605</v>
      </c>
      <c r="I414" s="44">
        <v>34.32245208</v>
      </c>
      <c r="J414" s="44">
        <f t="shared" si="12"/>
        <v>25995.93640995</v>
      </c>
      <c r="K414" s="44">
        <f t="shared" si="13"/>
        <v>2.599593640995</v>
      </c>
    </row>
    <row r="415" spans="1:11">
      <c r="A415" s="44" t="s">
        <v>220</v>
      </c>
      <c r="B415" s="44">
        <v>82.42883236</v>
      </c>
      <c r="C415" s="44">
        <v>157.58210349</v>
      </c>
      <c r="D415" s="44">
        <v>620.4387238</v>
      </c>
      <c r="E415" s="44">
        <v>1054.74630338</v>
      </c>
      <c r="F415" s="44">
        <v>170.73535116</v>
      </c>
      <c r="G415" s="44">
        <v>144.12743478</v>
      </c>
      <c r="H415" s="44">
        <v>227.39785875</v>
      </c>
      <c r="I415" s="44">
        <v>33.67674</v>
      </c>
      <c r="J415" s="44">
        <f t="shared" si="12"/>
        <v>24911.3334772</v>
      </c>
      <c r="K415" s="44">
        <f t="shared" si="13"/>
        <v>2.49113334772</v>
      </c>
    </row>
    <row r="416" spans="1:11">
      <c r="A416" s="44" t="s">
        <v>220</v>
      </c>
      <c r="B416" s="44">
        <v>85.34059216</v>
      </c>
      <c r="C416" s="44">
        <v>149.38191044</v>
      </c>
      <c r="D416" s="44">
        <v>638.88578</v>
      </c>
      <c r="E416" s="44">
        <v>1103.110378</v>
      </c>
      <c r="F416" s="44">
        <v>180.41730564</v>
      </c>
      <c r="G416" s="44">
        <v>133.86061962</v>
      </c>
      <c r="H416" s="44">
        <v>237.466526085</v>
      </c>
      <c r="I416" s="44">
        <v>31.01534616</v>
      </c>
      <c r="J416" s="44">
        <f t="shared" si="12"/>
        <v>25594.78458105</v>
      </c>
      <c r="K416" s="44">
        <f t="shared" si="13"/>
        <v>2.559478458105</v>
      </c>
    </row>
    <row r="417" spans="1:11">
      <c r="A417" s="44" t="s">
        <v>220</v>
      </c>
      <c r="B417" s="44">
        <v>81.1534092</v>
      </c>
      <c r="C417" s="44">
        <v>121.5163803</v>
      </c>
      <c r="D417" s="44">
        <v>700.5140444</v>
      </c>
      <c r="E417" s="44">
        <v>1126.00490244</v>
      </c>
      <c r="F417" s="44">
        <v>193.0887552</v>
      </c>
      <c r="G417" s="44">
        <v>128.1844116</v>
      </c>
      <c r="H417" s="44">
        <v>260.274784</v>
      </c>
      <c r="I417" s="44">
        <v>30.360064</v>
      </c>
      <c r="J417" s="44">
        <f t="shared" si="12"/>
        <v>26410.9675114</v>
      </c>
      <c r="K417" s="44">
        <f t="shared" si="13"/>
        <v>2.64109675114</v>
      </c>
    </row>
    <row r="418" spans="1:11">
      <c r="A418" s="44" t="s">
        <v>220</v>
      </c>
      <c r="B418" s="44">
        <v>113.2256456</v>
      </c>
      <c r="C418" s="44">
        <v>143.6388954</v>
      </c>
      <c r="D418" s="44">
        <v>797.8667568</v>
      </c>
      <c r="E418" s="44">
        <v>1151.19447168</v>
      </c>
      <c r="F418" s="44">
        <v>206.70560064</v>
      </c>
      <c r="G418" s="44">
        <v>119.07278712</v>
      </c>
      <c r="H418" s="44">
        <v>314.89718184</v>
      </c>
      <c r="I418" s="44">
        <v>33.31246464</v>
      </c>
      <c r="J418" s="44">
        <f t="shared" si="12"/>
        <v>28799.1380372</v>
      </c>
      <c r="K418" s="44">
        <f t="shared" si="13"/>
        <v>2.87991380372</v>
      </c>
    </row>
    <row r="419" spans="1:11">
      <c r="A419" s="44" t="s">
        <v>220</v>
      </c>
      <c r="B419" s="44">
        <v>135.4141256</v>
      </c>
      <c r="C419" s="44">
        <v>140.1399454</v>
      </c>
      <c r="D419" s="44">
        <v>945.5060594</v>
      </c>
      <c r="E419" s="44">
        <v>1169.84497894</v>
      </c>
      <c r="F419" s="44">
        <v>224.73691416</v>
      </c>
      <c r="G419" s="44">
        <v>109.39052628</v>
      </c>
      <c r="H419" s="44">
        <v>352.27442179</v>
      </c>
      <c r="I419" s="44">
        <v>32.37963984</v>
      </c>
      <c r="J419" s="44">
        <f t="shared" si="12"/>
        <v>31096.8661141</v>
      </c>
      <c r="K419" s="44">
        <f t="shared" si="13"/>
        <v>3.10968661141</v>
      </c>
    </row>
    <row r="420" spans="1:11">
      <c r="A420" s="44" t="s">
        <v>220</v>
      </c>
      <c r="B420" s="44">
        <v>145.1733906</v>
      </c>
      <c r="C420" s="44">
        <v>131.41275665</v>
      </c>
      <c r="D420" s="44">
        <v>1032.189924</v>
      </c>
      <c r="E420" s="44">
        <v>1173.1818724</v>
      </c>
      <c r="F420" s="44">
        <v>260.72190474</v>
      </c>
      <c r="G420" s="44">
        <v>108.67491117</v>
      </c>
      <c r="H420" s="44">
        <v>375.6491585</v>
      </c>
      <c r="I420" s="44">
        <v>32.263416</v>
      </c>
      <c r="J420" s="44">
        <f t="shared" si="12"/>
        <v>32592.6733406</v>
      </c>
      <c r="K420" s="44">
        <f t="shared" si="13"/>
        <v>3.25926733406</v>
      </c>
    </row>
    <row r="421" spans="1:11">
      <c r="A421" s="44" t="s">
        <v>220</v>
      </c>
      <c r="B421" s="44">
        <v>151.1035488</v>
      </c>
      <c r="C421" s="44">
        <v>119.5155192</v>
      </c>
      <c r="D421" s="44">
        <v>1160.8266696</v>
      </c>
      <c r="E421" s="44">
        <v>1188.83465896</v>
      </c>
      <c r="F421" s="44">
        <v>280.8277824</v>
      </c>
      <c r="G421" s="44">
        <v>104.6630592</v>
      </c>
      <c r="H421" s="44">
        <v>419.00395545</v>
      </c>
      <c r="I421" s="44">
        <v>31.8940632</v>
      </c>
      <c r="J421" s="44">
        <f t="shared" si="12"/>
        <v>34566.6925681</v>
      </c>
      <c r="K421" s="44">
        <f t="shared" si="13"/>
        <v>3.45666925681</v>
      </c>
    </row>
    <row r="422" spans="1:11">
      <c r="A422" s="44" t="s">
        <v>221</v>
      </c>
      <c r="B422" s="44">
        <v>6.06679038</v>
      </c>
      <c r="C422" s="44">
        <v>26.93762928</v>
      </c>
      <c r="D422" s="44">
        <v>411.89277738</v>
      </c>
      <c r="E422" s="44">
        <v>1134.75302906</v>
      </c>
      <c r="F422" s="44">
        <v>39.98877312</v>
      </c>
      <c r="G422" s="44">
        <v>196.28032464</v>
      </c>
      <c r="H422" s="44">
        <v>4.26186264</v>
      </c>
      <c r="I422" s="44">
        <v>2.7554288</v>
      </c>
      <c r="J422" s="44">
        <f t="shared" si="12"/>
        <v>18229.366153</v>
      </c>
      <c r="K422" s="44">
        <f t="shared" si="13"/>
        <v>1.8229366153</v>
      </c>
    </row>
    <row r="423" spans="1:11">
      <c r="A423" s="44" t="s">
        <v>221</v>
      </c>
      <c r="B423" s="44">
        <v>6.804105525</v>
      </c>
      <c r="C423" s="44">
        <v>26.6214794</v>
      </c>
      <c r="D423" s="44">
        <v>456.83849988</v>
      </c>
      <c r="E423" s="44">
        <v>1161.45622656</v>
      </c>
      <c r="F423" s="44">
        <v>48.119865984</v>
      </c>
      <c r="G423" s="44">
        <v>196.121340848</v>
      </c>
      <c r="H423" s="44">
        <v>4.570978656</v>
      </c>
      <c r="I423" s="44">
        <v>2.54556352</v>
      </c>
      <c r="J423" s="44">
        <f t="shared" si="12"/>
        <v>19030.78060373</v>
      </c>
      <c r="K423" s="44">
        <f t="shared" si="13"/>
        <v>1.903078060373</v>
      </c>
    </row>
    <row r="424" spans="1:11">
      <c r="A424" s="44" t="s">
        <v>221</v>
      </c>
      <c r="B424" s="44">
        <v>7.34904576</v>
      </c>
      <c r="C424" s="44">
        <v>26.23481856</v>
      </c>
      <c r="D424" s="44">
        <v>478.80351081</v>
      </c>
      <c r="E424" s="44">
        <v>1127.09488697</v>
      </c>
      <c r="F424" s="44">
        <v>52.781201536</v>
      </c>
      <c r="G424" s="44">
        <v>193.449804592</v>
      </c>
      <c r="H424" s="44">
        <v>4.926173472</v>
      </c>
      <c r="I424" s="44">
        <v>2.56559424</v>
      </c>
      <c r="J424" s="44">
        <f t="shared" si="12"/>
        <v>18932.0503594</v>
      </c>
      <c r="K424" s="44">
        <f t="shared" si="13"/>
        <v>1.89320503594</v>
      </c>
    </row>
    <row r="425" spans="1:11">
      <c r="A425" s="44" t="s">
        <v>221</v>
      </c>
      <c r="B425" s="44">
        <v>7.81087104</v>
      </c>
      <c r="C425" s="44">
        <v>25.82188224</v>
      </c>
      <c r="D425" s="44">
        <v>505.20058188</v>
      </c>
      <c r="E425" s="44">
        <v>1087.28274556</v>
      </c>
      <c r="F425" s="44">
        <v>56.84018688</v>
      </c>
      <c r="G425" s="44">
        <v>171.70249536</v>
      </c>
      <c r="H425" s="44">
        <v>5.21493456</v>
      </c>
      <c r="I425" s="44">
        <v>2.5713952</v>
      </c>
      <c r="J425" s="44">
        <f t="shared" si="12"/>
        <v>18624.4509272</v>
      </c>
      <c r="K425" s="44">
        <f t="shared" si="13"/>
        <v>1.86244509272</v>
      </c>
    </row>
    <row r="426" spans="1:11">
      <c r="A426" s="44" t="s">
        <v>221</v>
      </c>
      <c r="B426" s="44">
        <v>8.59061952</v>
      </c>
      <c r="C426" s="44">
        <v>25.68768512</v>
      </c>
      <c r="D426" s="44">
        <v>560.39344452</v>
      </c>
      <c r="E426" s="44">
        <v>1146.12431124</v>
      </c>
      <c r="F426" s="44">
        <v>62.19593952</v>
      </c>
      <c r="G426" s="44">
        <v>160.17617044</v>
      </c>
      <c r="H426" s="44">
        <v>5.7218424</v>
      </c>
      <c r="I426" s="44">
        <v>2.569008</v>
      </c>
      <c r="J426" s="44">
        <f t="shared" si="12"/>
        <v>19714.5902076</v>
      </c>
      <c r="K426" s="44">
        <f t="shared" si="13"/>
        <v>1.97145902076</v>
      </c>
    </row>
    <row r="427" spans="1:11">
      <c r="A427" s="44" t="s">
        <v>221</v>
      </c>
      <c r="B427" s="44">
        <v>8.78660244</v>
      </c>
      <c r="C427" s="44">
        <v>25.21196064</v>
      </c>
      <c r="D427" s="44">
        <v>571.23275364</v>
      </c>
      <c r="E427" s="44">
        <v>1150.82556268</v>
      </c>
      <c r="F427" s="44">
        <v>61.70385792</v>
      </c>
      <c r="G427" s="44">
        <v>134.43639024</v>
      </c>
      <c r="H427" s="44">
        <v>5.81666456</v>
      </c>
      <c r="I427" s="44">
        <v>2.4947952</v>
      </c>
      <c r="J427" s="44">
        <f t="shared" si="12"/>
        <v>19605.0858732</v>
      </c>
      <c r="K427" s="44">
        <f t="shared" si="13"/>
        <v>1.96050858732</v>
      </c>
    </row>
    <row r="428" spans="1:11">
      <c r="A428" s="44" t="s">
        <v>221</v>
      </c>
      <c r="B428" s="44">
        <v>8.93587296</v>
      </c>
      <c r="C428" s="44">
        <v>24.11410176</v>
      </c>
      <c r="D428" s="44">
        <v>578.74002192</v>
      </c>
      <c r="E428" s="44">
        <v>1154.36415504</v>
      </c>
      <c r="F428" s="44">
        <v>65.42462976</v>
      </c>
      <c r="G428" s="44">
        <v>125.84822272</v>
      </c>
      <c r="H428" s="44">
        <v>6.11070096</v>
      </c>
      <c r="I428" s="44">
        <v>2.4828832</v>
      </c>
      <c r="J428" s="44">
        <f t="shared" si="12"/>
        <v>19660.2058832</v>
      </c>
      <c r="K428" s="44">
        <f t="shared" si="13"/>
        <v>1.96602058832</v>
      </c>
    </row>
    <row r="429" spans="1:11">
      <c r="A429" s="44" t="s">
        <v>221</v>
      </c>
      <c r="B429" s="44">
        <v>9.67302252</v>
      </c>
      <c r="C429" s="44">
        <v>24.46281312</v>
      </c>
      <c r="D429" s="44">
        <v>621.3025308</v>
      </c>
      <c r="E429" s="44">
        <v>1226.9998296</v>
      </c>
      <c r="F429" s="44">
        <v>71.39627808</v>
      </c>
      <c r="G429" s="44">
        <v>117.01853676</v>
      </c>
      <c r="H429" s="44">
        <v>6.75341472</v>
      </c>
      <c r="I429" s="44">
        <v>2.4847424</v>
      </c>
      <c r="J429" s="44">
        <f t="shared" si="12"/>
        <v>20800.91168</v>
      </c>
      <c r="K429" s="44">
        <f t="shared" si="13"/>
        <v>2.080091168</v>
      </c>
    </row>
    <row r="430" spans="1:11">
      <c r="A430" s="44" t="s">
        <v>221</v>
      </c>
      <c r="B430" s="44">
        <v>6.76045209</v>
      </c>
      <c r="C430" s="44">
        <v>15.77380104</v>
      </c>
      <c r="D430" s="44">
        <v>665.14678023</v>
      </c>
      <c r="E430" s="44">
        <v>1431.51580451</v>
      </c>
      <c r="F430" s="44">
        <v>76.19380912</v>
      </c>
      <c r="G430" s="44">
        <v>97.93762914</v>
      </c>
      <c r="H430" s="44">
        <v>7.35965</v>
      </c>
      <c r="I430" s="44">
        <v>2.413</v>
      </c>
      <c r="J430" s="44">
        <f t="shared" si="12"/>
        <v>23031.0092613</v>
      </c>
      <c r="K430" s="44">
        <f t="shared" si="13"/>
        <v>2.30310092613</v>
      </c>
    </row>
    <row r="431" spans="1:11">
      <c r="A431" s="44" t="s">
        <v>221</v>
      </c>
      <c r="B431" s="44">
        <v>6.69245766</v>
      </c>
      <c r="C431" s="44">
        <v>14.29752496</v>
      </c>
      <c r="D431" s="44">
        <v>619.887528</v>
      </c>
      <c r="E431" s="44">
        <v>1354.996536</v>
      </c>
      <c r="F431" s="44">
        <v>72.77304832</v>
      </c>
      <c r="G431" s="44">
        <v>82.21515904</v>
      </c>
      <c r="H431" s="44">
        <v>7.29057816</v>
      </c>
      <c r="I431" s="44">
        <v>2.1081072</v>
      </c>
      <c r="J431" s="44">
        <f t="shared" si="12"/>
        <v>21602.6093934</v>
      </c>
      <c r="K431" s="44">
        <f t="shared" si="13"/>
        <v>2.16026093934</v>
      </c>
    </row>
    <row r="432" spans="1:11">
      <c r="A432" s="44" t="s">
        <v>221</v>
      </c>
      <c r="B432" s="44">
        <v>3.2055513</v>
      </c>
      <c r="C432" s="44">
        <v>5.8581928</v>
      </c>
      <c r="D432" s="44">
        <v>631.3577733</v>
      </c>
      <c r="E432" s="44">
        <v>1284.7792221</v>
      </c>
      <c r="F432" s="44">
        <v>64.6796288</v>
      </c>
      <c r="G432" s="44">
        <v>65.3811336</v>
      </c>
      <c r="H432" s="44">
        <v>3.64703328</v>
      </c>
      <c r="I432" s="44">
        <v>0.9418176</v>
      </c>
      <c r="J432" s="44">
        <f t="shared" si="12"/>
        <v>20598.5035278</v>
      </c>
      <c r="K432" s="44">
        <f t="shared" si="13"/>
        <v>2.05985035278</v>
      </c>
    </row>
    <row r="433" spans="1:11">
      <c r="A433" s="44" t="s">
        <v>221</v>
      </c>
      <c r="B433" s="44">
        <v>7.17577413</v>
      </c>
      <c r="C433" s="44">
        <v>11.11037928</v>
      </c>
      <c r="D433" s="44">
        <v>910.54848672</v>
      </c>
      <c r="E433" s="44">
        <v>1663.22475264</v>
      </c>
      <c r="F433" s="44">
        <v>57.60211968</v>
      </c>
      <c r="G433" s="44">
        <v>50.52489696</v>
      </c>
      <c r="H433" s="44">
        <v>4.36668032</v>
      </c>
      <c r="I433" s="44">
        <v>1.0226944</v>
      </c>
      <c r="J433" s="44">
        <f t="shared" si="12"/>
        <v>27055.7578413</v>
      </c>
      <c r="K433" s="44">
        <f t="shared" si="13"/>
        <v>2.70557578413</v>
      </c>
    </row>
    <row r="434" spans="1:11">
      <c r="A434" s="44" t="s">
        <v>221</v>
      </c>
      <c r="B434" s="44">
        <v>8.3426952</v>
      </c>
      <c r="C434" s="44">
        <v>10.5374912</v>
      </c>
      <c r="D434" s="44">
        <v>1002.33710157</v>
      </c>
      <c r="E434" s="44">
        <v>1570.02780209</v>
      </c>
      <c r="F434" s="44">
        <v>51.32252352</v>
      </c>
      <c r="G434" s="44">
        <v>38.03820344</v>
      </c>
      <c r="H434" s="44">
        <v>3.80344736</v>
      </c>
      <c r="I434" s="44">
        <v>0.7739712</v>
      </c>
      <c r="J434" s="44">
        <f t="shared" si="12"/>
        <v>26851.8323558</v>
      </c>
      <c r="K434" s="44">
        <f t="shared" si="13"/>
        <v>2.68518323558</v>
      </c>
    </row>
    <row r="435" spans="1:11">
      <c r="A435" s="44" t="s">
        <v>221</v>
      </c>
      <c r="B435" s="44">
        <v>6.67199484</v>
      </c>
      <c r="C435" s="44">
        <v>7.37121504</v>
      </c>
      <c r="D435" s="44">
        <v>1066.29377436</v>
      </c>
      <c r="E435" s="44">
        <v>1534.30655332</v>
      </c>
      <c r="F435" s="44">
        <v>51.61459776</v>
      </c>
      <c r="G435" s="44">
        <v>32.75902872</v>
      </c>
      <c r="H435" s="44">
        <v>3.7207016</v>
      </c>
      <c r="I435" s="44">
        <v>0.707472</v>
      </c>
      <c r="J435" s="44">
        <f t="shared" si="12"/>
        <v>27034.4533764</v>
      </c>
      <c r="K435" s="44">
        <f t="shared" si="13"/>
        <v>2.70344533764</v>
      </c>
    </row>
    <row r="436" spans="1:11">
      <c r="A436" s="44" t="s">
        <v>221</v>
      </c>
      <c r="B436" s="44">
        <v>6.11296245</v>
      </c>
      <c r="C436" s="44">
        <v>5.9011172</v>
      </c>
      <c r="D436" s="44">
        <v>1116.21623616</v>
      </c>
      <c r="E436" s="44">
        <v>1447.21132992</v>
      </c>
      <c r="F436" s="44">
        <v>51.4727936</v>
      </c>
      <c r="G436" s="44">
        <v>29.2104192</v>
      </c>
      <c r="H436" s="44">
        <v>4.19014752</v>
      </c>
      <c r="I436" s="44">
        <v>0.7061184</v>
      </c>
      <c r="J436" s="44">
        <f t="shared" si="12"/>
        <v>26610.2112445</v>
      </c>
      <c r="K436" s="44">
        <f t="shared" si="13"/>
        <v>2.66102112445</v>
      </c>
    </row>
    <row r="437" spans="1:11">
      <c r="A437" s="44" t="s">
        <v>222</v>
      </c>
      <c r="B437" s="44">
        <v>5.19461243</v>
      </c>
      <c r="C437" s="44">
        <v>32.22996406</v>
      </c>
      <c r="D437" s="44">
        <v>22.4356008</v>
      </c>
      <c r="E437" s="44">
        <v>120.6710847</v>
      </c>
      <c r="F437" s="44">
        <v>30.21757888</v>
      </c>
      <c r="G437" s="44">
        <v>236.51365056</v>
      </c>
      <c r="H437" s="44">
        <v>18.61800696</v>
      </c>
      <c r="I437" s="44">
        <v>11.86245278</v>
      </c>
      <c r="J437" s="44">
        <f t="shared" si="12"/>
        <v>4777.4295117</v>
      </c>
      <c r="K437" s="44">
        <f t="shared" si="13"/>
        <v>0.47774295117</v>
      </c>
    </row>
    <row r="438" spans="1:11">
      <c r="A438" s="44" t="s">
        <v>222</v>
      </c>
      <c r="B438" s="44">
        <v>4.54371555</v>
      </c>
      <c r="C438" s="44">
        <v>24.8415431</v>
      </c>
      <c r="D438" s="44">
        <v>36.51889728</v>
      </c>
      <c r="E438" s="44">
        <v>181.26173952</v>
      </c>
      <c r="F438" s="44">
        <v>34.12162242</v>
      </c>
      <c r="G438" s="44">
        <v>221.76243254</v>
      </c>
      <c r="H438" s="44">
        <v>18.321611184</v>
      </c>
      <c r="I438" s="44">
        <v>10.055182812</v>
      </c>
      <c r="J438" s="44">
        <f t="shared" si="12"/>
        <v>5314.26744406</v>
      </c>
      <c r="K438" s="44">
        <f t="shared" si="13"/>
        <v>0.531426744406</v>
      </c>
    </row>
    <row r="439" spans="1:11">
      <c r="A439" s="44" t="s">
        <v>222</v>
      </c>
      <c r="B439" s="44">
        <v>4.467760902</v>
      </c>
      <c r="C439" s="44">
        <v>22.286574684</v>
      </c>
      <c r="D439" s="44">
        <v>37.59336576</v>
      </c>
      <c r="E439" s="44">
        <v>172.76775984</v>
      </c>
      <c r="F439" s="44">
        <v>40.695902408</v>
      </c>
      <c r="G439" s="44">
        <v>237.846938296</v>
      </c>
      <c r="H439" s="44">
        <v>20.59105734</v>
      </c>
      <c r="I439" s="44">
        <v>10.568381495</v>
      </c>
      <c r="J439" s="44">
        <f t="shared" si="12"/>
        <v>5468.17740725</v>
      </c>
      <c r="K439" s="44">
        <f t="shared" si="13"/>
        <v>0.546817740725</v>
      </c>
    </row>
    <row r="440" spans="1:11">
      <c r="A440" s="44" t="s">
        <v>222</v>
      </c>
      <c r="B440" s="44">
        <v>4.7691456</v>
      </c>
      <c r="C440" s="44">
        <v>22.0310552</v>
      </c>
      <c r="D440" s="44">
        <v>39.9835744</v>
      </c>
      <c r="E440" s="44">
        <v>167.9997396</v>
      </c>
      <c r="F440" s="44">
        <v>50.86987801</v>
      </c>
      <c r="G440" s="44">
        <v>245.04151287</v>
      </c>
      <c r="H440" s="44">
        <v>18.4732146</v>
      </c>
      <c r="I440" s="44">
        <v>8.97664405</v>
      </c>
      <c r="J440" s="44">
        <f t="shared" si="12"/>
        <v>5581.4476433</v>
      </c>
      <c r="K440" s="44">
        <f t="shared" si="13"/>
        <v>0.55814476433</v>
      </c>
    </row>
    <row r="441" spans="1:11">
      <c r="A441" s="44" t="s">
        <v>222</v>
      </c>
      <c r="B441" s="44">
        <v>5.49009288</v>
      </c>
      <c r="C441" s="44">
        <v>22.93963296</v>
      </c>
      <c r="D441" s="44">
        <v>41.5712388</v>
      </c>
      <c r="E441" s="44">
        <v>165.98925795</v>
      </c>
      <c r="F441" s="44">
        <v>58.09679403</v>
      </c>
      <c r="G441" s="44">
        <v>238.58651861</v>
      </c>
      <c r="H441" s="44">
        <v>25.18275204</v>
      </c>
      <c r="I441" s="44">
        <v>11.14254297</v>
      </c>
      <c r="J441" s="44">
        <f t="shared" si="12"/>
        <v>5689.9883024</v>
      </c>
      <c r="K441" s="44">
        <f t="shared" si="13"/>
        <v>0.56899883024</v>
      </c>
    </row>
    <row r="442" spans="1:11">
      <c r="A442" s="44" t="s">
        <v>222</v>
      </c>
      <c r="B442" s="44">
        <v>5.63212364</v>
      </c>
      <c r="C442" s="44">
        <v>22.58208888</v>
      </c>
      <c r="D442" s="44">
        <v>44.7527376</v>
      </c>
      <c r="E442" s="44">
        <v>176.0209434</v>
      </c>
      <c r="F442" s="44">
        <v>70.07546744</v>
      </c>
      <c r="G442" s="44">
        <v>243.46043128</v>
      </c>
      <c r="H442" s="44">
        <v>25.52650296</v>
      </c>
      <c r="I442" s="44">
        <v>10.78956078</v>
      </c>
      <c r="J442" s="44">
        <f t="shared" si="12"/>
        <v>5988.3985598</v>
      </c>
      <c r="K442" s="44">
        <f t="shared" si="13"/>
        <v>0.59883985598</v>
      </c>
    </row>
    <row r="443" spans="1:11">
      <c r="A443" s="44" t="s">
        <v>222</v>
      </c>
      <c r="B443" s="44">
        <v>5.06820005</v>
      </c>
      <c r="C443" s="44">
        <v>19.1114721</v>
      </c>
      <c r="D443" s="44">
        <v>49.4680984</v>
      </c>
      <c r="E443" s="44">
        <v>192.6339681</v>
      </c>
      <c r="F443" s="44">
        <v>70.87716846</v>
      </c>
      <c r="G443" s="44">
        <v>217.40525202</v>
      </c>
      <c r="H443" s="44">
        <v>23.44854798</v>
      </c>
      <c r="I443" s="44">
        <v>9.389290515</v>
      </c>
      <c r="J443" s="44">
        <f t="shared" si="12"/>
        <v>5874.01997625</v>
      </c>
      <c r="K443" s="44">
        <f t="shared" si="13"/>
        <v>0.587401997625</v>
      </c>
    </row>
    <row r="444" spans="1:11">
      <c r="A444" s="44" t="s">
        <v>222</v>
      </c>
      <c r="B444" s="44">
        <v>5.5363047</v>
      </c>
      <c r="C444" s="44">
        <v>19.5645774</v>
      </c>
      <c r="D444" s="44">
        <v>52.795456</v>
      </c>
      <c r="E444" s="44">
        <v>203.557104</v>
      </c>
      <c r="F444" s="44">
        <v>79.13170435</v>
      </c>
      <c r="G444" s="44">
        <v>206.81758845</v>
      </c>
      <c r="H444" s="44">
        <v>27.4500486</v>
      </c>
      <c r="I444" s="44">
        <v>9.95296855</v>
      </c>
      <c r="J444" s="44">
        <f t="shared" si="12"/>
        <v>6048.0575205</v>
      </c>
      <c r="K444" s="44">
        <f t="shared" si="13"/>
        <v>0.60480575205</v>
      </c>
    </row>
    <row r="445" spans="1:11">
      <c r="A445" s="44" t="s">
        <v>222</v>
      </c>
      <c r="B445" s="44">
        <v>6.7886343</v>
      </c>
      <c r="C445" s="44">
        <v>22.1334606</v>
      </c>
      <c r="D445" s="44">
        <v>50.30401</v>
      </c>
      <c r="E445" s="44">
        <v>211.36330875</v>
      </c>
      <c r="F445" s="44">
        <v>98.60176392</v>
      </c>
      <c r="G445" s="44">
        <v>202.10285304</v>
      </c>
      <c r="H445" s="44">
        <v>30.5338245</v>
      </c>
      <c r="I445" s="44">
        <v>9.865814125</v>
      </c>
      <c r="J445" s="44">
        <f t="shared" si="12"/>
        <v>6316.93669235</v>
      </c>
      <c r="K445" s="44">
        <f t="shared" si="13"/>
        <v>0.631693669235</v>
      </c>
    </row>
    <row r="446" spans="1:11">
      <c r="A446" s="44" t="s">
        <v>222</v>
      </c>
      <c r="B446" s="44">
        <v>6.47533746</v>
      </c>
      <c r="C446" s="44">
        <v>19.33053732</v>
      </c>
      <c r="D446" s="44">
        <v>54.22196</v>
      </c>
      <c r="E446" s="44">
        <v>231.392265</v>
      </c>
      <c r="F446" s="44">
        <v>102.06308942</v>
      </c>
      <c r="G446" s="44">
        <v>183.86874154</v>
      </c>
      <c r="H446" s="44">
        <v>31.20731586</v>
      </c>
      <c r="I446" s="44">
        <v>8.892803605</v>
      </c>
      <c r="J446" s="44">
        <f t="shared" si="12"/>
        <v>6374.52050205</v>
      </c>
      <c r="K446" s="44">
        <f t="shared" si="13"/>
        <v>0.637452050205</v>
      </c>
    </row>
    <row r="447" spans="1:11">
      <c r="A447" s="44" t="s">
        <v>222</v>
      </c>
      <c r="B447" s="44">
        <v>6.9517874</v>
      </c>
      <c r="C447" s="44">
        <v>17.7526708</v>
      </c>
      <c r="D447" s="44">
        <v>65.6621272</v>
      </c>
      <c r="E447" s="44">
        <v>260.8652673</v>
      </c>
      <c r="F447" s="44">
        <v>115.9357504</v>
      </c>
      <c r="G447" s="44">
        <v>186.8788548</v>
      </c>
      <c r="H447" s="44">
        <v>35.89178736</v>
      </c>
      <c r="I447" s="44">
        <v>9.13426748</v>
      </c>
      <c r="J447" s="44">
        <f t="shared" si="12"/>
        <v>6990.7251274</v>
      </c>
      <c r="K447" s="44">
        <f t="shared" si="13"/>
        <v>0.69907251274</v>
      </c>
    </row>
    <row r="448" spans="1:11">
      <c r="A448" s="44" t="s">
        <v>222</v>
      </c>
      <c r="B448" s="44">
        <v>9.183393</v>
      </c>
      <c r="C448" s="44">
        <v>19.868706</v>
      </c>
      <c r="D448" s="44">
        <v>88.1747296</v>
      </c>
      <c r="E448" s="44">
        <v>314.4418464</v>
      </c>
      <c r="F448" s="44">
        <v>159.89582784</v>
      </c>
      <c r="G448" s="44">
        <v>223.64642608</v>
      </c>
      <c r="H448" s="44">
        <v>33.64159152</v>
      </c>
      <c r="I448" s="44">
        <v>7.76466236</v>
      </c>
      <c r="J448" s="44">
        <f t="shared" si="12"/>
        <v>8566.171828</v>
      </c>
      <c r="K448" s="44">
        <f t="shared" si="13"/>
        <v>0.8566171828</v>
      </c>
    </row>
    <row r="449" spans="1:11">
      <c r="A449" s="44" t="s">
        <v>222</v>
      </c>
      <c r="B449" s="44">
        <v>9.472887</v>
      </c>
      <c r="C449" s="44">
        <v>16.719354</v>
      </c>
      <c r="D449" s="44">
        <v>111.7273472</v>
      </c>
      <c r="E449" s="44">
        <v>341.6656848</v>
      </c>
      <c r="F449" s="44">
        <v>206.02804248</v>
      </c>
      <c r="G449" s="44">
        <v>243.49844376</v>
      </c>
      <c r="H449" s="44">
        <v>35.8989144</v>
      </c>
      <c r="I449" s="44">
        <v>7.1991342</v>
      </c>
      <c r="J449" s="44">
        <f t="shared" si="12"/>
        <v>9722.0980784</v>
      </c>
      <c r="K449" s="44">
        <f t="shared" si="13"/>
        <v>0.97220980784</v>
      </c>
    </row>
    <row r="450" spans="1:11">
      <c r="A450" s="44" t="s">
        <v>222</v>
      </c>
      <c r="B450" s="44">
        <v>8.64359391</v>
      </c>
      <c r="C450" s="44">
        <v>13.34393822</v>
      </c>
      <c r="D450" s="44">
        <v>127.4554176</v>
      </c>
      <c r="E450" s="44">
        <v>358.0485384</v>
      </c>
      <c r="F450" s="44">
        <v>256.40462979</v>
      </c>
      <c r="G450" s="44">
        <v>259.50288573</v>
      </c>
      <c r="H450" s="44">
        <v>44.58774012</v>
      </c>
      <c r="I450" s="44">
        <v>8.35509591</v>
      </c>
      <c r="J450" s="44">
        <f t="shared" ref="J450:J466" si="14">(B450+C450+D450+E450+F450+G450+H450+I450)*10</f>
        <v>10763.4183968</v>
      </c>
      <c r="K450" s="44">
        <f t="shared" ref="K450:K466" si="15">J450/10000</f>
        <v>1.07634183968</v>
      </c>
    </row>
    <row r="451" spans="1:11">
      <c r="A451" s="44" t="s">
        <v>222</v>
      </c>
      <c r="B451" s="44">
        <v>9.63822024</v>
      </c>
      <c r="C451" s="44">
        <v>13.00126608</v>
      </c>
      <c r="D451" s="44">
        <v>142.0294512</v>
      </c>
      <c r="E451" s="44">
        <v>359.5094958</v>
      </c>
      <c r="F451" s="44">
        <v>289.839376</v>
      </c>
      <c r="G451" s="44">
        <v>262.286112</v>
      </c>
      <c r="H451" s="44">
        <v>42.09263232</v>
      </c>
      <c r="I451" s="44">
        <v>6.99046176</v>
      </c>
      <c r="J451" s="44">
        <f t="shared" si="14"/>
        <v>11253.870154</v>
      </c>
      <c r="K451" s="44">
        <f t="shared" si="15"/>
        <v>1.1253870154</v>
      </c>
    </row>
    <row r="452" spans="1:11">
      <c r="A452" s="44" t="s">
        <v>223</v>
      </c>
      <c r="B452" s="44">
        <v>9.04695176</v>
      </c>
      <c r="C452" s="44">
        <v>85.64549532</v>
      </c>
      <c r="D452" s="44">
        <v>47.15461426</v>
      </c>
      <c r="E452" s="44">
        <v>278.49809394</v>
      </c>
      <c r="F452" s="44">
        <v>174.06509952</v>
      </c>
      <c r="G452" s="44">
        <v>1280.15767296</v>
      </c>
      <c r="H452" s="44">
        <v>27.4346814</v>
      </c>
      <c r="I452" s="44">
        <v>38.689677575</v>
      </c>
      <c r="J452" s="44">
        <f t="shared" si="14"/>
        <v>19406.92286735</v>
      </c>
      <c r="K452" s="44">
        <f t="shared" si="15"/>
        <v>1.940692286735</v>
      </c>
    </row>
    <row r="453" spans="1:11">
      <c r="A453" s="44" t="s">
        <v>223</v>
      </c>
      <c r="B453" s="44">
        <v>9.38540484</v>
      </c>
      <c r="C453" s="44">
        <v>78.29175438</v>
      </c>
      <c r="D453" s="44">
        <v>41.2704916</v>
      </c>
      <c r="E453" s="44">
        <v>224.9368704</v>
      </c>
      <c r="F453" s="44">
        <v>172.806356736</v>
      </c>
      <c r="G453" s="44">
        <v>1055.293424128</v>
      </c>
      <c r="H453" s="44">
        <v>28.409414688</v>
      </c>
      <c r="I453" s="44">
        <v>34.509802644</v>
      </c>
      <c r="J453" s="44">
        <f t="shared" si="14"/>
        <v>16449.03519416</v>
      </c>
      <c r="K453" s="44">
        <f t="shared" si="15"/>
        <v>1.644903519416</v>
      </c>
    </row>
    <row r="454" spans="1:11">
      <c r="A454" s="44" t="s">
        <v>223</v>
      </c>
      <c r="B454" s="44">
        <v>9.15996984</v>
      </c>
      <c r="C454" s="44">
        <v>69.71769588</v>
      </c>
      <c r="D454" s="44">
        <v>48.045767016</v>
      </c>
      <c r="E454" s="44">
        <v>242.459464104</v>
      </c>
      <c r="F454" s="44">
        <v>189.005351808</v>
      </c>
      <c r="G454" s="44">
        <v>1037.949437184</v>
      </c>
      <c r="H454" s="44">
        <v>30.146017728</v>
      </c>
      <c r="I454" s="44">
        <v>34.246300664</v>
      </c>
      <c r="J454" s="44">
        <f t="shared" si="14"/>
        <v>16607.30004224</v>
      </c>
      <c r="K454" s="44">
        <f t="shared" si="15"/>
        <v>1.660730004224</v>
      </c>
    </row>
    <row r="455" spans="1:11">
      <c r="A455" s="44" t="s">
        <v>223</v>
      </c>
      <c r="B455" s="44">
        <v>16.12273152</v>
      </c>
      <c r="C455" s="44">
        <v>113.63939664</v>
      </c>
      <c r="D455" s="44">
        <v>62.85848595</v>
      </c>
      <c r="E455" s="44">
        <v>290.01698055</v>
      </c>
      <c r="F455" s="44">
        <v>258.0434142</v>
      </c>
      <c r="G455" s="44">
        <v>1167.9572916</v>
      </c>
      <c r="H455" s="44">
        <v>36.51696336</v>
      </c>
      <c r="I455" s="44">
        <v>39.27535018</v>
      </c>
      <c r="J455" s="44">
        <f t="shared" si="14"/>
        <v>19844.30614</v>
      </c>
      <c r="K455" s="44">
        <f t="shared" si="15"/>
        <v>1.984430614</v>
      </c>
    </row>
    <row r="456" spans="1:11">
      <c r="A456" s="44" t="s">
        <v>223</v>
      </c>
      <c r="B456" s="44">
        <v>17.73067632</v>
      </c>
      <c r="C456" s="44">
        <v>113.03883024</v>
      </c>
      <c r="D456" s="44">
        <v>67.63205085</v>
      </c>
      <c r="E456" s="44">
        <v>296.53235865</v>
      </c>
      <c r="F456" s="44">
        <v>290.28497628</v>
      </c>
      <c r="G456" s="44">
        <v>1120.14309544</v>
      </c>
      <c r="H456" s="44">
        <v>41.2249688</v>
      </c>
      <c r="I456" s="44">
        <v>40.3734019</v>
      </c>
      <c r="J456" s="44">
        <f t="shared" si="14"/>
        <v>19869.6035848</v>
      </c>
      <c r="K456" s="44">
        <f t="shared" si="15"/>
        <v>1.98696035848</v>
      </c>
    </row>
    <row r="457" spans="1:11">
      <c r="A457" s="44" t="s">
        <v>223</v>
      </c>
      <c r="B457" s="44">
        <v>20.07633936</v>
      </c>
      <c r="C457" s="44">
        <v>122.82083352</v>
      </c>
      <c r="D457" s="44">
        <v>69.39938304</v>
      </c>
      <c r="E457" s="44">
        <v>299.73182976</v>
      </c>
      <c r="F457" s="44">
        <v>349.7371696</v>
      </c>
      <c r="G457" s="44">
        <v>1141.7194208</v>
      </c>
      <c r="H457" s="44">
        <v>50.84019696</v>
      </c>
      <c r="I457" s="44">
        <v>47.56347198</v>
      </c>
      <c r="J457" s="44">
        <f t="shared" si="14"/>
        <v>21018.8864502</v>
      </c>
      <c r="K457" s="44">
        <f t="shared" si="15"/>
        <v>2.10188864502</v>
      </c>
    </row>
    <row r="458" spans="1:11">
      <c r="A458" s="44" t="s">
        <v>223</v>
      </c>
      <c r="B458" s="44">
        <v>20.1734267</v>
      </c>
      <c r="C458" s="44">
        <v>116.06884065</v>
      </c>
      <c r="D458" s="44">
        <v>73.96777414</v>
      </c>
      <c r="E458" s="44">
        <v>316.28800566</v>
      </c>
      <c r="F458" s="44">
        <v>393.9745992</v>
      </c>
      <c r="G458" s="44">
        <v>1135.4999216</v>
      </c>
      <c r="H458" s="44">
        <v>55.72011744</v>
      </c>
      <c r="I458" s="44">
        <v>49.38359772</v>
      </c>
      <c r="J458" s="44">
        <f t="shared" si="14"/>
        <v>21610.7628311</v>
      </c>
      <c r="K458" s="44">
        <f t="shared" si="15"/>
        <v>2.16107628311</v>
      </c>
    </row>
    <row r="459" spans="1:11">
      <c r="A459" s="44" t="s">
        <v>223</v>
      </c>
      <c r="B459" s="44">
        <v>21.12485732</v>
      </c>
      <c r="C459" s="44">
        <v>113.90422974</v>
      </c>
      <c r="D459" s="44">
        <v>85.6840712</v>
      </c>
      <c r="E459" s="44">
        <v>362.7624528</v>
      </c>
      <c r="F459" s="44">
        <v>417.6312946</v>
      </c>
      <c r="G459" s="44">
        <v>1025.6169708</v>
      </c>
      <c r="H459" s="44">
        <v>62.70899232</v>
      </c>
      <c r="I459" s="44">
        <v>50.32609316</v>
      </c>
      <c r="J459" s="44">
        <f t="shared" si="14"/>
        <v>21397.5896194</v>
      </c>
      <c r="K459" s="44">
        <f t="shared" si="15"/>
        <v>2.13975896194</v>
      </c>
    </row>
    <row r="460" spans="1:11">
      <c r="A460" s="44" t="s">
        <v>223</v>
      </c>
      <c r="B460" s="44">
        <v>25.42690066</v>
      </c>
      <c r="C460" s="44">
        <v>126.48991887</v>
      </c>
      <c r="D460" s="44">
        <v>126.06140196</v>
      </c>
      <c r="E460" s="44">
        <v>581.62309524</v>
      </c>
      <c r="F460" s="44">
        <v>349.10177588</v>
      </c>
      <c r="G460" s="44">
        <v>672.34941624</v>
      </c>
      <c r="H460" s="44">
        <v>72.631053</v>
      </c>
      <c r="I460" s="44">
        <v>51.943109625</v>
      </c>
      <c r="J460" s="44">
        <f t="shared" si="14"/>
        <v>20056.26671475</v>
      </c>
      <c r="K460" s="44">
        <f t="shared" si="15"/>
        <v>2.005626671475</v>
      </c>
    </row>
    <row r="461" spans="1:11">
      <c r="A461" s="44" t="s">
        <v>223</v>
      </c>
      <c r="B461" s="44">
        <v>26.08366796</v>
      </c>
      <c r="C461" s="44">
        <v>118.80802122</v>
      </c>
      <c r="D461" s="44">
        <v>134.6682246</v>
      </c>
      <c r="E461" s="44">
        <v>631.0609074</v>
      </c>
      <c r="F461" s="44">
        <v>369.7709392</v>
      </c>
      <c r="G461" s="44">
        <v>625.9320416</v>
      </c>
      <c r="H461" s="44">
        <v>71.09088792</v>
      </c>
      <c r="I461" s="44">
        <v>44.83839971</v>
      </c>
      <c r="J461" s="44">
        <f t="shared" si="14"/>
        <v>20222.5308961</v>
      </c>
      <c r="K461" s="44">
        <f t="shared" si="15"/>
        <v>2.02225308961</v>
      </c>
    </row>
    <row r="462" spans="1:11">
      <c r="A462" s="44" t="s">
        <v>223</v>
      </c>
      <c r="B462" s="44">
        <v>25.7239528</v>
      </c>
      <c r="C462" s="44">
        <v>100.2306396</v>
      </c>
      <c r="D462" s="44">
        <v>194.54885294</v>
      </c>
      <c r="E462" s="44">
        <v>848.71622286</v>
      </c>
      <c r="F462" s="44">
        <v>375.671296</v>
      </c>
      <c r="G462" s="44">
        <v>568.991808</v>
      </c>
      <c r="H462" s="44">
        <v>78.08898768</v>
      </c>
      <c r="I462" s="44">
        <v>43.98679434</v>
      </c>
      <c r="J462" s="44">
        <f t="shared" si="14"/>
        <v>22359.5855422</v>
      </c>
      <c r="K462" s="44">
        <f t="shared" si="15"/>
        <v>2.23595855422</v>
      </c>
    </row>
    <row r="463" spans="1:11">
      <c r="A463" s="44" t="s">
        <v>223</v>
      </c>
      <c r="B463" s="44">
        <v>33.93780754</v>
      </c>
      <c r="C463" s="44">
        <v>112.03295103</v>
      </c>
      <c r="D463" s="44">
        <v>266.50767</v>
      </c>
      <c r="E463" s="44">
        <v>1043.61048</v>
      </c>
      <c r="F463" s="44">
        <v>296.09728512</v>
      </c>
      <c r="G463" s="44">
        <v>389.14770176</v>
      </c>
      <c r="H463" s="44">
        <v>70.5668968</v>
      </c>
      <c r="I463" s="44">
        <v>36.0496409</v>
      </c>
      <c r="J463" s="44">
        <f t="shared" si="14"/>
        <v>22479.5043315</v>
      </c>
      <c r="K463" s="44">
        <f t="shared" si="15"/>
        <v>2.24795043315</v>
      </c>
    </row>
    <row r="464" spans="1:11">
      <c r="A464" s="44" t="s">
        <v>223</v>
      </c>
      <c r="B464" s="44">
        <v>42.7744324</v>
      </c>
      <c r="C464" s="44">
        <v>115.1905818</v>
      </c>
      <c r="D464" s="44">
        <v>351.29858036</v>
      </c>
      <c r="E464" s="44">
        <v>1179.64352484</v>
      </c>
      <c r="F464" s="44">
        <v>342.99368688</v>
      </c>
      <c r="G464" s="44">
        <v>380.90019424</v>
      </c>
      <c r="H464" s="44">
        <v>91.9782096</v>
      </c>
      <c r="I464" s="44">
        <v>40.8260898</v>
      </c>
      <c r="J464" s="44">
        <f t="shared" si="14"/>
        <v>25456.0529992</v>
      </c>
      <c r="K464" s="44">
        <f t="shared" si="15"/>
        <v>2.54560529992</v>
      </c>
    </row>
    <row r="465" spans="1:11">
      <c r="A465" s="44" t="s">
        <v>223</v>
      </c>
      <c r="B465" s="44">
        <v>48.3529599</v>
      </c>
      <c r="C465" s="44">
        <v>113.89595805</v>
      </c>
      <c r="D465" s="44">
        <v>420.35135064</v>
      </c>
      <c r="E465" s="44">
        <v>1296.66733416</v>
      </c>
      <c r="F465" s="44">
        <v>387.306205</v>
      </c>
      <c r="G465" s="44">
        <v>368.32059</v>
      </c>
      <c r="H465" s="44">
        <v>81.82582408</v>
      </c>
      <c r="I465" s="44">
        <v>33.93753129</v>
      </c>
      <c r="J465" s="44">
        <f t="shared" si="14"/>
        <v>27506.5775312</v>
      </c>
      <c r="K465" s="44">
        <f t="shared" si="15"/>
        <v>2.75065775312</v>
      </c>
    </row>
    <row r="466" spans="1:11">
      <c r="A466" s="44" t="s">
        <v>223</v>
      </c>
      <c r="B466" s="44">
        <v>54.11488866</v>
      </c>
      <c r="C466" s="44">
        <v>111.37844487</v>
      </c>
      <c r="D466" s="44">
        <v>544.99050528</v>
      </c>
      <c r="E466" s="44">
        <v>1514.79342432</v>
      </c>
      <c r="F466" s="44">
        <v>418.589912</v>
      </c>
      <c r="G466" s="44">
        <v>355.927776</v>
      </c>
      <c r="H466" s="44">
        <v>80.4356336</v>
      </c>
      <c r="I466" s="44">
        <v>29.5666518</v>
      </c>
      <c r="J466" s="44">
        <f t="shared" si="14"/>
        <v>31097.9723653</v>
      </c>
      <c r="K466" s="44">
        <f t="shared" si="15"/>
        <v>3.10979723653</v>
      </c>
    </row>
  </sheetData>
  <pageMargins left="0.75" right="0.75" top="1" bottom="1" header="0.5" footer="0.5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9"/>
  <dimension ref="A1:K466"/>
  <sheetViews>
    <sheetView workbookViewId="0">
      <selection activeCell="M7" sqref="M7"/>
    </sheetView>
  </sheetViews>
  <sheetFormatPr defaultColWidth="8.72727272727273" defaultRowHeight="14"/>
  <cols>
    <col min="1" max="7" width="8.72727272727273" style="44"/>
    <col min="8" max="11" width="12.8181818181818" style="44"/>
    <col min="12" max="16384" width="8.72727272727273" style="44"/>
  </cols>
  <sheetData>
    <row r="1" spans="1:11">
      <c r="A1" s="44" t="s">
        <v>187</v>
      </c>
      <c r="B1" s="44" t="s">
        <v>258</v>
      </c>
      <c r="C1" s="44" t="s">
        <v>259</v>
      </c>
      <c r="D1" s="44" t="s">
        <v>260</v>
      </c>
      <c r="E1" s="44" t="s">
        <v>261</v>
      </c>
      <c r="F1" s="44" t="s">
        <v>262</v>
      </c>
      <c r="G1" s="44" t="s">
        <v>235</v>
      </c>
      <c r="H1" s="44" t="s">
        <v>263</v>
      </c>
      <c r="I1" s="44" t="s">
        <v>266</v>
      </c>
      <c r="J1" s="44" t="s">
        <v>267</v>
      </c>
      <c r="K1" s="44" t="s">
        <v>268</v>
      </c>
    </row>
    <row r="2" spans="1:11">
      <c r="A2" s="44" t="s">
        <v>193</v>
      </c>
      <c r="B2" s="44">
        <v>4.00460394</v>
      </c>
      <c r="C2" s="44">
        <v>5.31457326</v>
      </c>
      <c r="D2" s="44">
        <v>0.85204864</v>
      </c>
      <c r="E2" s="44">
        <v>0.95852868</v>
      </c>
      <c r="F2" s="44">
        <v>2.48262872</v>
      </c>
      <c r="G2" s="44">
        <v>9.20506104</v>
      </c>
      <c r="H2" s="44">
        <v>5.884376505</v>
      </c>
      <c r="I2" s="44">
        <v>2.26562637</v>
      </c>
      <c r="J2" s="44">
        <f t="shared" ref="J2:J65" si="0">(B2+C2+D2+E2+F2+G2+H2+I2)*10</f>
        <v>309.67447155</v>
      </c>
      <c r="K2" s="44">
        <f t="shared" ref="K2:K65" si="1">J2/10000</f>
        <v>0.030967447155</v>
      </c>
    </row>
    <row r="3" spans="1:11">
      <c r="A3" s="44" t="s">
        <v>193</v>
      </c>
      <c r="B3" s="44">
        <v>4.279144365</v>
      </c>
      <c r="C3" s="44">
        <v>5.004106335</v>
      </c>
      <c r="D3" s="44">
        <v>0.845341184</v>
      </c>
      <c r="E3" s="44">
        <v>0.877598208</v>
      </c>
      <c r="F3" s="44">
        <v>2.667793986</v>
      </c>
      <c r="G3" s="44">
        <v>8.213512902</v>
      </c>
      <c r="H3" s="44">
        <v>5.994696762</v>
      </c>
      <c r="I3" s="44">
        <v>1.988108388</v>
      </c>
      <c r="J3" s="44">
        <f t="shared" si="0"/>
        <v>298.7030213</v>
      </c>
      <c r="K3" s="44">
        <f t="shared" si="1"/>
        <v>0.02987030213</v>
      </c>
    </row>
    <row r="4" spans="1:11">
      <c r="A4" s="44" t="s">
        <v>193</v>
      </c>
      <c r="B4" s="44">
        <v>4.443722388</v>
      </c>
      <c r="C4" s="44">
        <v>4.741355052</v>
      </c>
      <c r="D4" s="44">
        <v>0.9304704</v>
      </c>
      <c r="E4" s="44">
        <v>0.8943948</v>
      </c>
      <c r="F4" s="44">
        <v>2.906892989</v>
      </c>
      <c r="G4" s="44">
        <v>8.048116923</v>
      </c>
      <c r="H4" s="44">
        <v>5.967823866</v>
      </c>
      <c r="I4" s="44">
        <v>1.850940084</v>
      </c>
      <c r="J4" s="44">
        <f t="shared" si="0"/>
        <v>297.83716502</v>
      </c>
      <c r="K4" s="44">
        <f t="shared" si="1"/>
        <v>0.029783716502</v>
      </c>
    </row>
    <row r="5" spans="1:11">
      <c r="A5" s="44" t="s">
        <v>193</v>
      </c>
      <c r="B5" s="44">
        <v>4.87180032</v>
      </c>
      <c r="C5" s="44">
        <v>4.81378128</v>
      </c>
      <c r="D5" s="44">
        <v>1.02793024</v>
      </c>
      <c r="E5" s="44">
        <v>0.90337038</v>
      </c>
      <c r="F5" s="44">
        <v>3.30221749</v>
      </c>
      <c r="G5" s="44">
        <v>7.53534243</v>
      </c>
      <c r="H5" s="44">
        <v>5.92329714</v>
      </c>
      <c r="I5" s="44">
        <v>1.73932836</v>
      </c>
      <c r="J5" s="44">
        <f t="shared" si="0"/>
        <v>301.1706764</v>
      </c>
      <c r="K5" s="44">
        <f t="shared" si="1"/>
        <v>0.03011706764</v>
      </c>
    </row>
    <row r="6" spans="1:11">
      <c r="A6" s="44" t="s">
        <v>193</v>
      </c>
      <c r="B6" s="44">
        <v>5.22600672</v>
      </c>
      <c r="C6" s="44">
        <v>4.67066688</v>
      </c>
      <c r="D6" s="44">
        <v>1.01538528</v>
      </c>
      <c r="E6" s="44">
        <v>0.84799461</v>
      </c>
      <c r="F6" s="44">
        <v>3.46995792</v>
      </c>
      <c r="G6" s="44">
        <v>6.75050544</v>
      </c>
      <c r="H6" s="44">
        <v>5.929348915</v>
      </c>
      <c r="I6" s="44">
        <v>1.58538471</v>
      </c>
      <c r="J6" s="44">
        <f t="shared" si="0"/>
        <v>294.95250475</v>
      </c>
      <c r="K6" s="44">
        <f t="shared" si="1"/>
        <v>0.029495250475</v>
      </c>
    </row>
    <row r="7" spans="1:11">
      <c r="A7" s="44" t="s">
        <v>193</v>
      </c>
      <c r="B7" s="44">
        <v>5.08242856</v>
      </c>
      <c r="C7" s="44">
        <v>4.35878424</v>
      </c>
      <c r="D7" s="44">
        <v>1.02654336</v>
      </c>
      <c r="E7" s="44">
        <v>0.84449532</v>
      </c>
      <c r="F7" s="44">
        <v>3.65710488</v>
      </c>
      <c r="G7" s="44">
        <v>6.01891416</v>
      </c>
      <c r="H7" s="44">
        <v>6.056593305</v>
      </c>
      <c r="I7" s="44">
        <v>1.54698957</v>
      </c>
      <c r="J7" s="44">
        <f t="shared" si="0"/>
        <v>285.91853395</v>
      </c>
      <c r="K7" s="44">
        <f t="shared" si="1"/>
        <v>0.028591853395</v>
      </c>
    </row>
    <row r="8" spans="1:11">
      <c r="A8" s="44" t="s">
        <v>193</v>
      </c>
      <c r="B8" s="44">
        <v>4.85441496</v>
      </c>
      <c r="C8" s="44">
        <v>3.91542984</v>
      </c>
      <c r="D8" s="44">
        <v>0.89378112</v>
      </c>
      <c r="E8" s="44">
        <v>0.72797094</v>
      </c>
      <c r="F8" s="44">
        <v>3.51146796</v>
      </c>
      <c r="G8" s="44">
        <v>5.10235572</v>
      </c>
      <c r="H8" s="44">
        <v>5.14439601</v>
      </c>
      <c r="I8" s="44">
        <v>1.24479474</v>
      </c>
      <c r="J8" s="44">
        <f t="shared" si="0"/>
        <v>253.9461129</v>
      </c>
      <c r="K8" s="44">
        <f t="shared" si="1"/>
        <v>0.02539461129</v>
      </c>
    </row>
    <row r="9" spans="1:11">
      <c r="A9" s="44" t="s">
        <v>193</v>
      </c>
      <c r="B9" s="44">
        <v>5.02467369</v>
      </c>
      <c r="C9" s="44">
        <v>3.79804851</v>
      </c>
      <c r="D9" s="44">
        <v>0.8472576</v>
      </c>
      <c r="E9" s="44">
        <v>0.6832512</v>
      </c>
      <c r="F9" s="44">
        <v>3.46497437</v>
      </c>
      <c r="G9" s="44">
        <v>4.28998059</v>
      </c>
      <c r="H9" s="44">
        <v>4.562807535</v>
      </c>
      <c r="I9" s="44">
        <v>0.99974259</v>
      </c>
      <c r="J9" s="44">
        <f t="shared" si="0"/>
        <v>236.70736085</v>
      </c>
      <c r="K9" s="44">
        <f t="shared" si="1"/>
        <v>0.023670736085</v>
      </c>
    </row>
    <row r="10" spans="1:11">
      <c r="A10" s="44" t="s">
        <v>193</v>
      </c>
      <c r="B10" s="44">
        <v>3.56249586</v>
      </c>
      <c r="C10" s="44">
        <v>2.48441094</v>
      </c>
      <c r="D10" s="44">
        <v>0.72949888</v>
      </c>
      <c r="E10" s="44">
        <v>0.64110156</v>
      </c>
      <c r="F10" s="44">
        <v>2.87122836</v>
      </c>
      <c r="G10" s="44">
        <v>2.78787852</v>
      </c>
      <c r="H10" s="44">
        <v>3.531168</v>
      </c>
      <c r="I10" s="44">
        <v>0.689472</v>
      </c>
      <c r="J10" s="44">
        <f t="shared" si="0"/>
        <v>172.9725412</v>
      </c>
      <c r="K10" s="44">
        <f t="shared" si="1"/>
        <v>0.01729725412</v>
      </c>
    </row>
    <row r="11" spans="1:11">
      <c r="A11" s="44" t="s">
        <v>193</v>
      </c>
      <c r="B11" s="44">
        <v>1.50912778</v>
      </c>
      <c r="C11" s="44">
        <v>0.96362862</v>
      </c>
      <c r="D11" s="44">
        <v>0.491712</v>
      </c>
      <c r="E11" s="44">
        <v>0.438894</v>
      </c>
      <c r="F11" s="44">
        <v>2.6999115</v>
      </c>
      <c r="G11" s="44">
        <v>2.3041305</v>
      </c>
      <c r="H11" s="44">
        <v>2.6036339025</v>
      </c>
      <c r="I11" s="44">
        <v>0.448341285</v>
      </c>
      <c r="J11" s="44">
        <f t="shared" si="0"/>
        <v>114.593795875</v>
      </c>
      <c r="K11" s="44">
        <f t="shared" si="1"/>
        <v>0.0114593795875</v>
      </c>
    </row>
    <row r="12" spans="1:11">
      <c r="A12" s="44" t="s">
        <v>193</v>
      </c>
      <c r="B12" s="44">
        <v>0.4736292</v>
      </c>
      <c r="C12" s="44">
        <v>0.2587068</v>
      </c>
      <c r="D12" s="44">
        <v>0.41455104</v>
      </c>
      <c r="E12" s="44">
        <v>0.34447248</v>
      </c>
      <c r="F12" s="44">
        <v>2.1388224</v>
      </c>
      <c r="G12" s="44">
        <v>1.6331868</v>
      </c>
      <c r="H12" s="44">
        <v>2.62226074</v>
      </c>
      <c r="I12" s="44">
        <v>0.40327476</v>
      </c>
      <c r="J12" s="44">
        <f t="shared" si="0"/>
        <v>82.8890422</v>
      </c>
      <c r="K12" s="44">
        <f t="shared" si="1"/>
        <v>0.00828890422</v>
      </c>
    </row>
    <row r="13" spans="1:11">
      <c r="A13" s="44" t="s">
        <v>193</v>
      </c>
      <c r="B13" s="44">
        <v>1.24474574</v>
      </c>
      <c r="C13" s="44">
        <v>0.57603546</v>
      </c>
      <c r="D13" s="44">
        <v>0.44783616</v>
      </c>
      <c r="E13" s="44">
        <v>0.33403392</v>
      </c>
      <c r="F13" s="44">
        <v>2.28516288</v>
      </c>
      <c r="G13" s="44">
        <v>1.51412016</v>
      </c>
      <c r="H13" s="44">
        <v>2.28047766</v>
      </c>
      <c r="I13" s="44">
        <v>0.31806684</v>
      </c>
      <c r="J13" s="44">
        <f t="shared" si="0"/>
        <v>90.0047882</v>
      </c>
      <c r="K13" s="44">
        <f t="shared" si="1"/>
        <v>0.00900047882</v>
      </c>
    </row>
    <row r="14" spans="1:11">
      <c r="A14" s="44" t="s">
        <v>193</v>
      </c>
      <c r="B14" s="44">
        <v>2.476466</v>
      </c>
      <c r="C14" s="44">
        <v>0.934914</v>
      </c>
      <c r="D14" s="44">
        <v>0.49776384</v>
      </c>
      <c r="E14" s="44">
        <v>0.31837608</v>
      </c>
      <c r="F14" s="44">
        <v>2.40758232</v>
      </c>
      <c r="G14" s="44">
        <v>1.34793624</v>
      </c>
      <c r="H14" s="44">
        <v>2.37918675</v>
      </c>
      <c r="I14" s="44">
        <v>0.2883195</v>
      </c>
      <c r="J14" s="44">
        <f t="shared" si="0"/>
        <v>106.5054473</v>
      </c>
      <c r="K14" s="44">
        <f t="shared" si="1"/>
        <v>0.01065054473</v>
      </c>
    </row>
    <row r="15" spans="1:11">
      <c r="A15" s="44" t="s">
        <v>193</v>
      </c>
      <c r="B15" s="44">
        <v>1.62187536</v>
      </c>
      <c r="C15" s="44">
        <v>0.53556144</v>
      </c>
      <c r="D15" s="44">
        <v>0.548448</v>
      </c>
      <c r="E15" s="44">
        <v>0.322251</v>
      </c>
      <c r="F15" s="44">
        <v>2.46967149</v>
      </c>
      <c r="G15" s="44">
        <v>1.18406043</v>
      </c>
      <c r="H15" s="44">
        <v>2.1961863</v>
      </c>
      <c r="I15" s="44">
        <v>0.2486862</v>
      </c>
      <c r="J15" s="44">
        <f t="shared" si="0"/>
        <v>91.2674022</v>
      </c>
      <c r="K15" s="44">
        <f t="shared" si="1"/>
        <v>0.00912674022</v>
      </c>
    </row>
    <row r="16" spans="1:11">
      <c r="A16" s="44" t="s">
        <v>193</v>
      </c>
      <c r="B16" s="44">
        <v>1.23096879</v>
      </c>
      <c r="C16" s="44">
        <v>0.35517141</v>
      </c>
      <c r="D16" s="44">
        <v>0.65662464</v>
      </c>
      <c r="E16" s="44">
        <v>0.34763568</v>
      </c>
      <c r="F16" s="44">
        <v>2.450734</v>
      </c>
      <c r="G16" s="44">
        <v>1.050588</v>
      </c>
      <c r="H16" s="44">
        <v>2.14989265</v>
      </c>
      <c r="I16" s="44">
        <v>0.2157561</v>
      </c>
      <c r="J16" s="44">
        <f t="shared" si="0"/>
        <v>84.5737127</v>
      </c>
      <c r="K16" s="44">
        <f t="shared" si="1"/>
        <v>0.00845737127</v>
      </c>
    </row>
    <row r="17" spans="1:11">
      <c r="A17" s="44" t="s">
        <v>194</v>
      </c>
      <c r="B17" s="44">
        <v>9.0196644</v>
      </c>
      <c r="C17" s="44">
        <v>5.5383104</v>
      </c>
      <c r="D17" s="44">
        <v>2.7447399</v>
      </c>
      <c r="E17" s="44">
        <v>1.6060716</v>
      </c>
      <c r="F17" s="44">
        <v>4.50667192</v>
      </c>
      <c r="G17" s="44">
        <v>8.66957376</v>
      </c>
      <c r="H17" s="44">
        <v>22.18370028</v>
      </c>
      <c r="I17" s="44">
        <v>2.37126078</v>
      </c>
      <c r="J17" s="44">
        <f t="shared" si="0"/>
        <v>566.3999304</v>
      </c>
      <c r="K17" s="44">
        <f t="shared" si="1"/>
        <v>0.05663999304</v>
      </c>
    </row>
    <row r="18" spans="1:11">
      <c r="A18" s="44" t="s">
        <v>194</v>
      </c>
      <c r="B18" s="44">
        <v>10.13796162</v>
      </c>
      <c r="C18" s="44">
        <v>5.48527392</v>
      </c>
      <c r="D18" s="44">
        <v>3.549719712</v>
      </c>
      <c r="E18" s="44">
        <v>1.916817408</v>
      </c>
      <c r="F18" s="44">
        <v>5.103339786</v>
      </c>
      <c r="G18" s="44">
        <v>8.151885008</v>
      </c>
      <c r="H18" s="44">
        <v>24.91831887</v>
      </c>
      <c r="I18" s="44">
        <v>2.294293995</v>
      </c>
      <c r="J18" s="44">
        <f t="shared" si="0"/>
        <v>615.57610319</v>
      </c>
      <c r="K18" s="44">
        <f t="shared" si="1"/>
        <v>0.061557610319</v>
      </c>
    </row>
    <row r="19" spans="1:11">
      <c r="A19" s="44" t="s">
        <v>194</v>
      </c>
      <c r="B19" s="44">
        <v>11.004182352</v>
      </c>
      <c r="C19" s="44">
        <v>5.432396032</v>
      </c>
      <c r="D19" s="44">
        <v>3.973361742</v>
      </c>
      <c r="E19" s="44">
        <v>1.986587928</v>
      </c>
      <c r="F19" s="44">
        <v>5.528942713</v>
      </c>
      <c r="G19" s="44">
        <v>7.942079464</v>
      </c>
      <c r="H19" s="44">
        <v>28.03815795</v>
      </c>
      <c r="I19" s="44">
        <v>2.414256075</v>
      </c>
      <c r="J19" s="44">
        <f t="shared" si="0"/>
        <v>663.19964256</v>
      </c>
      <c r="K19" s="44">
        <f t="shared" si="1"/>
        <v>0.066319964256</v>
      </c>
    </row>
    <row r="20" spans="1:11">
      <c r="A20" s="44" t="s">
        <v>194</v>
      </c>
      <c r="B20" s="44">
        <v>11.69266176</v>
      </c>
      <c r="C20" s="44">
        <v>5.34550016</v>
      </c>
      <c r="D20" s="44">
        <v>4.25740455</v>
      </c>
      <c r="E20" s="44">
        <v>1.9461222</v>
      </c>
      <c r="F20" s="44">
        <v>6.19294884</v>
      </c>
      <c r="G20" s="44">
        <v>7.33198752</v>
      </c>
      <c r="H20" s="44">
        <v>31.33787664</v>
      </c>
      <c r="I20" s="44">
        <v>2.55473064</v>
      </c>
      <c r="J20" s="44">
        <f t="shared" si="0"/>
        <v>706.5923231</v>
      </c>
      <c r="K20" s="44">
        <f t="shared" si="1"/>
        <v>0.07065923231</v>
      </c>
    </row>
    <row r="21" spans="1:11">
      <c r="A21" s="44" t="s">
        <v>194</v>
      </c>
      <c r="B21" s="44">
        <v>12.8916576</v>
      </c>
      <c r="C21" s="44">
        <v>5.3308416</v>
      </c>
      <c r="D21" s="44">
        <v>4.28834133</v>
      </c>
      <c r="E21" s="44">
        <v>1.86283572</v>
      </c>
      <c r="F21" s="44">
        <v>6.60515223</v>
      </c>
      <c r="G21" s="44">
        <v>6.66686744</v>
      </c>
      <c r="H21" s="44">
        <v>34.8668988</v>
      </c>
      <c r="I21" s="44">
        <v>2.5882038</v>
      </c>
      <c r="J21" s="44">
        <f t="shared" si="0"/>
        <v>751.0079852</v>
      </c>
      <c r="K21" s="44">
        <f t="shared" si="1"/>
        <v>0.07510079852</v>
      </c>
    </row>
    <row r="22" spans="1:11">
      <c r="A22" s="44" t="s">
        <v>194</v>
      </c>
      <c r="B22" s="44">
        <v>13.12877808</v>
      </c>
      <c r="C22" s="44">
        <v>5.20950528</v>
      </c>
      <c r="D22" s="44">
        <v>4.69951272</v>
      </c>
      <c r="E22" s="44">
        <v>2.01092448</v>
      </c>
      <c r="F22" s="44">
        <v>7.55269852</v>
      </c>
      <c r="G22" s="44">
        <v>6.44925856</v>
      </c>
      <c r="H22" s="44">
        <v>37.133394375</v>
      </c>
      <c r="I22" s="44">
        <v>2.6331834375</v>
      </c>
      <c r="J22" s="44">
        <f t="shared" si="0"/>
        <v>788.172554525</v>
      </c>
      <c r="K22" s="44">
        <f t="shared" si="1"/>
        <v>0.0788172554525</v>
      </c>
    </row>
    <row r="23" spans="1:11">
      <c r="A23" s="44" t="s">
        <v>194</v>
      </c>
      <c r="B23" s="44">
        <v>13.40251044</v>
      </c>
      <c r="C23" s="44">
        <v>5.00157504</v>
      </c>
      <c r="D23" s="44">
        <v>4.76690214</v>
      </c>
      <c r="E23" s="44">
        <v>2.01949176</v>
      </c>
      <c r="F23" s="44">
        <v>7.65944781</v>
      </c>
      <c r="G23" s="44">
        <v>5.77439368</v>
      </c>
      <c r="H23" s="44">
        <v>36.47681778</v>
      </c>
      <c r="I23" s="44">
        <v>2.45040453</v>
      </c>
      <c r="J23" s="44">
        <f t="shared" si="0"/>
        <v>775.5154318</v>
      </c>
      <c r="K23" s="44">
        <f t="shared" si="1"/>
        <v>0.07755154318</v>
      </c>
    </row>
    <row r="24" spans="1:11">
      <c r="A24" s="44" t="s">
        <v>194</v>
      </c>
      <c r="B24" s="44">
        <v>13.45308168</v>
      </c>
      <c r="C24" s="44">
        <v>4.70492288</v>
      </c>
      <c r="D24" s="44">
        <v>5.0026452</v>
      </c>
      <c r="E24" s="44">
        <v>2.0983968</v>
      </c>
      <c r="F24" s="44">
        <v>8.29377061</v>
      </c>
      <c r="G24" s="44">
        <v>5.32763208</v>
      </c>
      <c r="H24" s="44">
        <v>37.62496413</v>
      </c>
      <c r="I24" s="44">
        <v>2.288704005</v>
      </c>
      <c r="J24" s="44">
        <f t="shared" si="0"/>
        <v>787.94117385</v>
      </c>
      <c r="K24" s="44">
        <f t="shared" si="1"/>
        <v>0.078794117385</v>
      </c>
    </row>
    <row r="25" spans="1:11">
      <c r="A25" s="44" t="s">
        <v>194</v>
      </c>
      <c r="B25" s="44">
        <v>13.270824</v>
      </c>
      <c r="C25" s="44">
        <v>4.281984</v>
      </c>
      <c r="D25" s="44">
        <v>4.35201354</v>
      </c>
      <c r="E25" s="44">
        <v>1.98936936</v>
      </c>
      <c r="F25" s="44">
        <v>7.38379411</v>
      </c>
      <c r="G25" s="44">
        <v>3.71974008</v>
      </c>
      <c r="H25" s="44">
        <v>31.666968125</v>
      </c>
      <c r="I25" s="44">
        <v>1.7165728125</v>
      </c>
      <c r="J25" s="44">
        <f t="shared" si="0"/>
        <v>683.812660275</v>
      </c>
      <c r="K25" s="44">
        <f t="shared" si="1"/>
        <v>0.0683812660275</v>
      </c>
    </row>
    <row r="26" spans="1:11">
      <c r="A26" s="44" t="s">
        <v>194</v>
      </c>
      <c r="B26" s="44">
        <v>15.19776588</v>
      </c>
      <c r="C26" s="44">
        <v>4.48995008</v>
      </c>
      <c r="D26" s="44">
        <v>4.1464878</v>
      </c>
      <c r="E26" s="44">
        <v>1.9250952</v>
      </c>
      <c r="F26" s="44">
        <v>7.38432626</v>
      </c>
      <c r="G26" s="44">
        <v>3.26960528</v>
      </c>
      <c r="H26" s="44">
        <v>33.09891795</v>
      </c>
      <c r="I26" s="44">
        <v>1.582341075</v>
      </c>
      <c r="J26" s="44">
        <f t="shared" si="0"/>
        <v>710.94489525</v>
      </c>
      <c r="K26" s="44">
        <f t="shared" si="1"/>
        <v>0.071094489525</v>
      </c>
    </row>
    <row r="27" spans="1:11">
      <c r="A27" s="44" t="s">
        <v>194</v>
      </c>
      <c r="B27" s="44">
        <v>10.3561788</v>
      </c>
      <c r="C27" s="44">
        <v>2.6172608</v>
      </c>
      <c r="D27" s="44">
        <v>4.82973498</v>
      </c>
      <c r="E27" s="44">
        <v>2.08748232</v>
      </c>
      <c r="F27" s="44">
        <v>7.492672</v>
      </c>
      <c r="G27" s="44">
        <v>2.968416</v>
      </c>
      <c r="H27" s="44">
        <v>35.35904504</v>
      </c>
      <c r="I27" s="44">
        <v>1.50967404</v>
      </c>
      <c r="J27" s="44">
        <f t="shared" si="0"/>
        <v>672.2046398</v>
      </c>
      <c r="K27" s="44">
        <f t="shared" si="1"/>
        <v>0.06722046398</v>
      </c>
    </row>
    <row r="28" spans="1:11">
      <c r="A28" s="44" t="s">
        <v>194</v>
      </c>
      <c r="B28" s="44">
        <v>14.56824276</v>
      </c>
      <c r="C28" s="44">
        <v>3.11927616</v>
      </c>
      <c r="D28" s="44">
        <v>6.17584464</v>
      </c>
      <c r="E28" s="44">
        <v>2.39602176</v>
      </c>
      <c r="F28" s="44">
        <v>7.65274272</v>
      </c>
      <c r="G28" s="44">
        <v>2.63079616</v>
      </c>
      <c r="H28" s="44">
        <v>33.05542908</v>
      </c>
      <c r="I28" s="44">
        <v>1.27994958</v>
      </c>
      <c r="J28" s="44">
        <f t="shared" si="0"/>
        <v>708.7830286</v>
      </c>
      <c r="K28" s="44">
        <f t="shared" si="1"/>
        <v>0.07087830286</v>
      </c>
    </row>
    <row r="29" spans="1:11">
      <c r="A29" s="44" t="s">
        <v>194</v>
      </c>
      <c r="B29" s="44">
        <v>16.6858368</v>
      </c>
      <c r="C29" s="44">
        <v>2.9145088</v>
      </c>
      <c r="D29" s="44">
        <v>7.37722293</v>
      </c>
      <c r="E29" s="44">
        <v>2.45433012</v>
      </c>
      <c r="F29" s="44">
        <v>7.83665376</v>
      </c>
      <c r="G29" s="44">
        <v>2.27638528</v>
      </c>
      <c r="H29" s="44">
        <v>32.62442102</v>
      </c>
      <c r="I29" s="44">
        <v>1.09760427</v>
      </c>
      <c r="J29" s="44">
        <f t="shared" si="0"/>
        <v>732.6696298</v>
      </c>
      <c r="K29" s="44">
        <f t="shared" si="1"/>
        <v>0.07326696298</v>
      </c>
    </row>
    <row r="30" spans="1:11">
      <c r="A30" s="44" t="s">
        <v>194</v>
      </c>
      <c r="B30" s="44">
        <v>16.25114736</v>
      </c>
      <c r="C30" s="44">
        <v>2.48286976</v>
      </c>
      <c r="D30" s="44">
        <v>8.22054996</v>
      </c>
      <c r="E30" s="44">
        <v>2.51236464</v>
      </c>
      <c r="F30" s="44">
        <v>8.17978408</v>
      </c>
      <c r="G30" s="44">
        <v>2.03471424</v>
      </c>
      <c r="H30" s="44">
        <v>33.36880162</v>
      </c>
      <c r="I30" s="44">
        <v>1.04901237</v>
      </c>
      <c r="J30" s="44">
        <f t="shared" si="0"/>
        <v>740.9924403</v>
      </c>
      <c r="K30" s="44">
        <f t="shared" si="1"/>
        <v>0.07409924403</v>
      </c>
    </row>
    <row r="31" spans="1:11">
      <c r="A31" s="44" t="s">
        <v>194</v>
      </c>
      <c r="B31" s="44">
        <v>12.5252244</v>
      </c>
      <c r="C31" s="44">
        <v>1.6720704</v>
      </c>
      <c r="D31" s="44">
        <v>9.27815616</v>
      </c>
      <c r="E31" s="44">
        <v>2.55500544</v>
      </c>
      <c r="F31" s="44">
        <v>8.5740008</v>
      </c>
      <c r="G31" s="44">
        <v>1.9069824</v>
      </c>
      <c r="H31" s="44">
        <v>34.04556062</v>
      </c>
      <c r="I31" s="44">
        <v>0.94855887</v>
      </c>
      <c r="J31" s="44">
        <f t="shared" si="0"/>
        <v>715.0555909</v>
      </c>
      <c r="K31" s="44">
        <f t="shared" si="1"/>
        <v>0.07150555909</v>
      </c>
    </row>
    <row r="32" spans="1:11">
      <c r="A32" s="44" t="s">
        <v>195</v>
      </c>
      <c r="B32" s="44">
        <v>59.3287056</v>
      </c>
      <c r="C32" s="44">
        <v>45.1632384</v>
      </c>
      <c r="D32" s="44">
        <v>20.71549578</v>
      </c>
      <c r="E32" s="44">
        <v>17.52959352</v>
      </c>
      <c r="F32" s="44">
        <v>40.66400448</v>
      </c>
      <c r="G32" s="44">
        <v>84.56264568</v>
      </c>
      <c r="H32" s="44">
        <v>241.22385882</v>
      </c>
      <c r="I32" s="44">
        <v>33.219933</v>
      </c>
      <c r="J32" s="44">
        <f t="shared" si="0"/>
        <v>5424.0747528</v>
      </c>
      <c r="K32" s="44">
        <f t="shared" si="1"/>
        <v>0.54240747528</v>
      </c>
    </row>
    <row r="33" spans="1:11">
      <c r="A33" s="44" t="s">
        <v>195</v>
      </c>
      <c r="B33" s="44">
        <v>60.567321285</v>
      </c>
      <c r="C33" s="44">
        <v>40.62742824</v>
      </c>
      <c r="D33" s="44">
        <v>22.497738088</v>
      </c>
      <c r="E33" s="44">
        <v>17.568648192</v>
      </c>
      <c r="F33" s="44">
        <v>50.143625136</v>
      </c>
      <c r="G33" s="44">
        <v>86.585646226</v>
      </c>
      <c r="H33" s="44">
        <v>241.415398203</v>
      </c>
      <c r="I33" s="44">
        <v>28.63706195</v>
      </c>
      <c r="J33" s="44">
        <f t="shared" si="0"/>
        <v>5480.4286732</v>
      </c>
      <c r="K33" s="44">
        <f t="shared" si="1"/>
        <v>0.54804286732</v>
      </c>
    </row>
    <row r="34" spans="1:11">
      <c r="A34" s="44" t="s">
        <v>195</v>
      </c>
      <c r="B34" s="44">
        <v>65.61740232</v>
      </c>
      <c r="C34" s="44">
        <v>40.15928448</v>
      </c>
      <c r="D34" s="44">
        <v>23.278226748</v>
      </c>
      <c r="E34" s="44">
        <v>16.831095632</v>
      </c>
      <c r="F34" s="44">
        <v>56.259468496</v>
      </c>
      <c r="G34" s="44">
        <v>87.360352486</v>
      </c>
      <c r="H34" s="44">
        <v>266.062184418</v>
      </c>
      <c r="I34" s="44">
        <v>29.5155017</v>
      </c>
      <c r="J34" s="44">
        <f t="shared" si="0"/>
        <v>5850.8351628</v>
      </c>
      <c r="K34" s="44">
        <f t="shared" si="1"/>
        <v>0.58508351628</v>
      </c>
    </row>
    <row r="35" spans="1:11">
      <c r="A35" s="44" t="s">
        <v>195</v>
      </c>
      <c r="B35" s="44">
        <v>67.467744</v>
      </c>
      <c r="C35" s="44">
        <v>38.238816</v>
      </c>
      <c r="D35" s="44">
        <v>24.8770648</v>
      </c>
      <c r="E35" s="44">
        <v>16.4451232</v>
      </c>
      <c r="F35" s="44">
        <v>66.36651736</v>
      </c>
      <c r="G35" s="44">
        <v>84.93757701</v>
      </c>
      <c r="H35" s="44">
        <v>292.55495772</v>
      </c>
      <c r="I35" s="44">
        <v>30.726718</v>
      </c>
      <c r="J35" s="44">
        <f t="shared" si="0"/>
        <v>6216.1451809</v>
      </c>
      <c r="K35" s="44">
        <f t="shared" si="1"/>
        <v>0.62161451809</v>
      </c>
    </row>
    <row r="36" spans="1:11">
      <c r="A36" s="44" t="s">
        <v>195</v>
      </c>
      <c r="B36" s="44">
        <v>74.99806632</v>
      </c>
      <c r="C36" s="44">
        <v>38.44770048</v>
      </c>
      <c r="D36" s="44">
        <v>25.43221863</v>
      </c>
      <c r="E36" s="44">
        <v>15.97652292</v>
      </c>
      <c r="F36" s="44">
        <v>71.22781248</v>
      </c>
      <c r="G36" s="44">
        <v>77.71685368</v>
      </c>
      <c r="H36" s="44">
        <v>290.81080336</v>
      </c>
      <c r="I36" s="44">
        <v>27.811784</v>
      </c>
      <c r="J36" s="44">
        <f t="shared" si="0"/>
        <v>6224.2176187</v>
      </c>
      <c r="K36" s="44">
        <f t="shared" si="1"/>
        <v>0.62242176187</v>
      </c>
    </row>
    <row r="37" spans="1:11">
      <c r="A37" s="44" t="s">
        <v>195</v>
      </c>
      <c r="B37" s="44">
        <v>76.1445729</v>
      </c>
      <c r="C37" s="44">
        <v>37.4579856</v>
      </c>
      <c r="D37" s="44">
        <v>26.58764304</v>
      </c>
      <c r="E37" s="44">
        <v>16.45263936</v>
      </c>
      <c r="F37" s="44">
        <v>81.16014368</v>
      </c>
      <c r="G37" s="44">
        <v>74.91642788</v>
      </c>
      <c r="H37" s="44">
        <v>306.5423155025</v>
      </c>
      <c r="I37" s="44">
        <v>28.005289125</v>
      </c>
      <c r="J37" s="44">
        <f t="shared" si="0"/>
        <v>6472.670170875</v>
      </c>
      <c r="K37" s="44">
        <f t="shared" si="1"/>
        <v>0.6472670170875</v>
      </c>
    </row>
    <row r="38" spans="1:11">
      <c r="A38" s="44" t="s">
        <v>195</v>
      </c>
      <c r="B38" s="44">
        <v>76.82635431</v>
      </c>
      <c r="C38" s="44">
        <v>35.54382384</v>
      </c>
      <c r="D38" s="44">
        <v>28.87359986</v>
      </c>
      <c r="E38" s="44">
        <v>17.68966424</v>
      </c>
      <c r="F38" s="44">
        <v>85.93841256</v>
      </c>
      <c r="G38" s="44">
        <v>70.03624771</v>
      </c>
      <c r="H38" s="44">
        <v>304.1284152075</v>
      </c>
      <c r="I38" s="44">
        <v>26.321522375</v>
      </c>
      <c r="J38" s="44">
        <f t="shared" si="0"/>
        <v>6453.580401025</v>
      </c>
      <c r="K38" s="44">
        <f t="shared" si="1"/>
        <v>0.6453580401025</v>
      </c>
    </row>
    <row r="39" spans="1:11">
      <c r="A39" s="44" t="s">
        <v>195</v>
      </c>
      <c r="B39" s="44">
        <v>77.6711181</v>
      </c>
      <c r="C39" s="44">
        <v>33.6762384</v>
      </c>
      <c r="D39" s="44">
        <v>29.5169336</v>
      </c>
      <c r="E39" s="44">
        <v>17.9049024</v>
      </c>
      <c r="F39" s="44">
        <v>85.61292432</v>
      </c>
      <c r="G39" s="44">
        <v>59.44949262</v>
      </c>
      <c r="H39" s="44">
        <v>318.59511372</v>
      </c>
      <c r="I39" s="44">
        <v>24.968118</v>
      </c>
      <c r="J39" s="44">
        <f t="shared" si="0"/>
        <v>6473.9484116</v>
      </c>
      <c r="K39" s="44">
        <f t="shared" si="1"/>
        <v>0.64739484116</v>
      </c>
    </row>
    <row r="40" spans="1:11">
      <c r="A40" s="44" t="s">
        <v>195</v>
      </c>
      <c r="B40" s="44">
        <v>87.32159982</v>
      </c>
      <c r="C40" s="44">
        <v>34.93028448</v>
      </c>
      <c r="D40" s="44">
        <v>32.14378636</v>
      </c>
      <c r="E40" s="44">
        <v>21.24883024</v>
      </c>
      <c r="F40" s="44">
        <v>65.84252752</v>
      </c>
      <c r="G40" s="44">
        <v>35.85635382</v>
      </c>
      <c r="H40" s="44">
        <v>337.12654975</v>
      </c>
      <c r="I40" s="44">
        <v>23.5440875</v>
      </c>
      <c r="J40" s="44">
        <f t="shared" si="0"/>
        <v>6380.1401949</v>
      </c>
      <c r="K40" s="44">
        <f t="shared" si="1"/>
        <v>0.63801401949</v>
      </c>
    </row>
    <row r="41" spans="1:11">
      <c r="A41" s="44" t="s">
        <v>195</v>
      </c>
      <c r="B41" s="44">
        <v>85.02061728</v>
      </c>
      <c r="C41" s="44">
        <v>31.14004992</v>
      </c>
      <c r="D41" s="44">
        <v>32.2463414</v>
      </c>
      <c r="E41" s="44">
        <v>21.6503576</v>
      </c>
      <c r="F41" s="44">
        <v>58.93648464</v>
      </c>
      <c r="G41" s="44">
        <v>28.20949374</v>
      </c>
      <c r="H41" s="44">
        <v>336.44784033</v>
      </c>
      <c r="I41" s="44">
        <v>20.7222645</v>
      </c>
      <c r="J41" s="44">
        <f t="shared" si="0"/>
        <v>6143.7344941</v>
      </c>
      <c r="K41" s="44">
        <f t="shared" si="1"/>
        <v>0.61437344941</v>
      </c>
    </row>
    <row r="42" spans="1:11">
      <c r="A42" s="44" t="s">
        <v>195</v>
      </c>
      <c r="B42" s="44">
        <v>71.4916152</v>
      </c>
      <c r="C42" s="44">
        <v>22.3993728</v>
      </c>
      <c r="D42" s="44">
        <v>34.63062162</v>
      </c>
      <c r="E42" s="44">
        <v>21.64574808</v>
      </c>
      <c r="F42" s="44">
        <v>66.5950208</v>
      </c>
      <c r="G42" s="44">
        <v>28.5204528</v>
      </c>
      <c r="H42" s="44">
        <v>353.36222977</v>
      </c>
      <c r="I42" s="44">
        <v>19.4373005</v>
      </c>
      <c r="J42" s="44">
        <f t="shared" si="0"/>
        <v>6180.8236157</v>
      </c>
      <c r="K42" s="44">
        <f t="shared" si="1"/>
        <v>0.61808236157</v>
      </c>
    </row>
    <row r="43" spans="1:11">
      <c r="A43" s="44" t="s">
        <v>195</v>
      </c>
      <c r="B43" s="44">
        <v>94.96351248</v>
      </c>
      <c r="C43" s="44">
        <v>25.20790272</v>
      </c>
      <c r="D43" s="44">
        <v>40.984678</v>
      </c>
      <c r="E43" s="44">
        <v>22.994752</v>
      </c>
      <c r="F43" s="44">
        <v>74.49302784</v>
      </c>
      <c r="G43" s="44">
        <v>27.68294744</v>
      </c>
      <c r="H43" s="44">
        <v>363.56295891</v>
      </c>
      <c r="I43" s="44">
        <v>18.1368915</v>
      </c>
      <c r="J43" s="44">
        <f t="shared" si="0"/>
        <v>6680.2667089</v>
      </c>
      <c r="K43" s="44">
        <f t="shared" si="1"/>
        <v>0.66802667089</v>
      </c>
    </row>
    <row r="44" spans="1:11">
      <c r="A44" s="44" t="s">
        <v>195</v>
      </c>
      <c r="B44" s="44">
        <v>106.7271162</v>
      </c>
      <c r="C44" s="44">
        <v>23.1113568</v>
      </c>
      <c r="D44" s="44">
        <v>47.10991467</v>
      </c>
      <c r="E44" s="44">
        <v>22.66549428</v>
      </c>
      <c r="F44" s="44">
        <v>86.76205824</v>
      </c>
      <c r="G44" s="44">
        <v>27.24404384</v>
      </c>
      <c r="H44" s="44">
        <v>353.44694301</v>
      </c>
      <c r="I44" s="44">
        <v>15.3200565</v>
      </c>
      <c r="J44" s="44">
        <f t="shared" si="0"/>
        <v>6823.8698354</v>
      </c>
      <c r="K44" s="44">
        <f t="shared" si="1"/>
        <v>0.68238698354</v>
      </c>
    </row>
    <row r="45" spans="1:11">
      <c r="A45" s="44" t="s">
        <v>195</v>
      </c>
      <c r="B45" s="44">
        <v>119.34409977</v>
      </c>
      <c r="C45" s="44">
        <v>22.60498128</v>
      </c>
      <c r="D45" s="44">
        <v>53.51207484</v>
      </c>
      <c r="E45" s="44">
        <v>23.65083056</v>
      </c>
      <c r="F45" s="44">
        <v>99.20176376</v>
      </c>
      <c r="G45" s="44">
        <v>26.67519441</v>
      </c>
      <c r="H45" s="44">
        <v>367.246050325</v>
      </c>
      <c r="I45" s="44">
        <v>14.87408625</v>
      </c>
      <c r="J45" s="44">
        <f t="shared" si="0"/>
        <v>7271.09081195</v>
      </c>
      <c r="K45" s="44">
        <f t="shared" si="1"/>
        <v>0.727109081195</v>
      </c>
    </row>
    <row r="46" spans="1:11">
      <c r="A46" s="44" t="s">
        <v>195</v>
      </c>
      <c r="B46" s="44">
        <v>116.17204878</v>
      </c>
      <c r="C46" s="44">
        <v>19.22666592</v>
      </c>
      <c r="D46" s="44">
        <v>60.9990906</v>
      </c>
      <c r="E46" s="44">
        <v>24.2921704</v>
      </c>
      <c r="F46" s="44">
        <v>104.018464</v>
      </c>
      <c r="G46" s="44">
        <v>25.009224</v>
      </c>
      <c r="H46" s="44">
        <v>375.02043131</v>
      </c>
      <c r="I46" s="44">
        <v>13.4614515</v>
      </c>
      <c r="J46" s="44">
        <f t="shared" si="0"/>
        <v>7381.9954651</v>
      </c>
      <c r="K46" s="44">
        <f t="shared" si="1"/>
        <v>0.73819954651</v>
      </c>
    </row>
    <row r="47" spans="1:11">
      <c r="A47" s="44" t="s">
        <v>196</v>
      </c>
      <c r="B47" s="44">
        <v>22.95896592</v>
      </c>
      <c r="C47" s="44">
        <v>12.36669852</v>
      </c>
      <c r="D47" s="44">
        <v>7.77391488</v>
      </c>
      <c r="E47" s="44">
        <v>3.60889872</v>
      </c>
      <c r="F47" s="44">
        <v>11.32541736</v>
      </c>
      <c r="G47" s="44">
        <v>13.79306136</v>
      </c>
      <c r="H47" s="44">
        <v>72.40574754</v>
      </c>
      <c r="I47" s="44">
        <v>6.15037917</v>
      </c>
      <c r="J47" s="44">
        <f t="shared" si="0"/>
        <v>1503.8308347</v>
      </c>
      <c r="K47" s="44">
        <f t="shared" si="1"/>
        <v>0.15038308347</v>
      </c>
    </row>
    <row r="48" spans="1:11">
      <c r="A48" s="44" t="s">
        <v>196</v>
      </c>
      <c r="B48" s="44">
        <v>23.78663496</v>
      </c>
      <c r="C48" s="44">
        <v>11.29003326</v>
      </c>
      <c r="D48" s="44">
        <v>8.47494144</v>
      </c>
      <c r="E48" s="44">
        <v>3.63073536</v>
      </c>
      <c r="F48" s="44">
        <v>13.59198144</v>
      </c>
      <c r="G48" s="44">
        <v>13.74519744</v>
      </c>
      <c r="H48" s="44">
        <v>70.017229536</v>
      </c>
      <c r="I48" s="44">
        <v>5.122934128</v>
      </c>
      <c r="J48" s="44">
        <f t="shared" si="0"/>
        <v>1496.59687564</v>
      </c>
      <c r="K48" s="44">
        <f t="shared" si="1"/>
        <v>0.149659687564</v>
      </c>
    </row>
    <row r="49" spans="1:11">
      <c r="A49" s="44" t="s">
        <v>196</v>
      </c>
      <c r="B49" s="44">
        <v>23.70718152</v>
      </c>
      <c r="C49" s="44">
        <v>10.26663462</v>
      </c>
      <c r="D49" s="44">
        <v>8.686814976</v>
      </c>
      <c r="E49" s="44">
        <v>3.445731744</v>
      </c>
      <c r="F49" s="44">
        <v>14.2076676</v>
      </c>
      <c r="G49" s="44">
        <v>12.9205076</v>
      </c>
      <c r="H49" s="44">
        <v>79.01122812</v>
      </c>
      <c r="I49" s="44">
        <v>5.40637526</v>
      </c>
      <c r="J49" s="44">
        <f t="shared" si="0"/>
        <v>1576.5214144</v>
      </c>
      <c r="K49" s="44">
        <f t="shared" si="1"/>
        <v>0.15765214144</v>
      </c>
    </row>
    <row r="50" spans="1:11">
      <c r="A50" s="44" t="s">
        <v>196</v>
      </c>
      <c r="B50" s="44">
        <v>26.41757184</v>
      </c>
      <c r="C50" s="44">
        <v>10.59454704</v>
      </c>
      <c r="D50" s="44">
        <v>10.23642288</v>
      </c>
      <c r="E50" s="44">
        <v>3.71231322</v>
      </c>
      <c r="F50" s="44">
        <v>17.60350374</v>
      </c>
      <c r="G50" s="44">
        <v>13.19434974</v>
      </c>
      <c r="H50" s="44">
        <v>93.40666824</v>
      </c>
      <c r="I50" s="44">
        <v>6.05113652</v>
      </c>
      <c r="J50" s="44">
        <f t="shared" si="0"/>
        <v>1812.1651322</v>
      </c>
      <c r="K50" s="44">
        <f t="shared" si="1"/>
        <v>0.18121651322</v>
      </c>
    </row>
    <row r="51" spans="1:11">
      <c r="A51" s="44" t="s">
        <v>196</v>
      </c>
      <c r="B51" s="44">
        <v>29.75113152</v>
      </c>
      <c r="C51" s="44">
        <v>10.79207712</v>
      </c>
      <c r="D51" s="44">
        <v>11.18957112</v>
      </c>
      <c r="E51" s="44">
        <v>3.85629153</v>
      </c>
      <c r="F51" s="44">
        <v>20.34771813</v>
      </c>
      <c r="G51" s="44">
        <v>13.00227513</v>
      </c>
      <c r="H51" s="44">
        <v>122.4903566</v>
      </c>
      <c r="I51" s="44">
        <v>7.2255443</v>
      </c>
      <c r="J51" s="44">
        <f t="shared" si="0"/>
        <v>2186.5496545</v>
      </c>
      <c r="K51" s="44">
        <f t="shared" si="1"/>
        <v>0.21865496545</v>
      </c>
    </row>
    <row r="52" spans="1:11">
      <c r="A52" s="44" t="s">
        <v>196</v>
      </c>
      <c r="B52" s="44">
        <v>31.23899592</v>
      </c>
      <c r="C52" s="44">
        <v>10.87386102</v>
      </c>
      <c r="D52" s="44">
        <v>12.4527888</v>
      </c>
      <c r="E52" s="44">
        <v>4.2274722</v>
      </c>
      <c r="F52" s="44">
        <v>24.19005012</v>
      </c>
      <c r="G52" s="44">
        <v>13.07702812</v>
      </c>
      <c r="H52" s="44">
        <v>126.38504732</v>
      </c>
      <c r="I52" s="44">
        <v>7.12189686</v>
      </c>
      <c r="J52" s="44">
        <f t="shared" si="0"/>
        <v>2295.6714036</v>
      </c>
      <c r="K52" s="44">
        <f t="shared" si="1"/>
        <v>0.22956714036</v>
      </c>
    </row>
    <row r="53" spans="1:11">
      <c r="A53" s="44" t="s">
        <v>196</v>
      </c>
      <c r="B53" s="44">
        <v>30.54931044</v>
      </c>
      <c r="C53" s="44">
        <v>10.00084239</v>
      </c>
      <c r="D53" s="44">
        <v>13.20795792</v>
      </c>
      <c r="E53" s="44">
        <v>4.43928198</v>
      </c>
      <c r="F53" s="44">
        <v>25.77460914</v>
      </c>
      <c r="G53" s="44">
        <v>12.30171514</v>
      </c>
      <c r="H53" s="44">
        <v>120.14761434</v>
      </c>
      <c r="I53" s="44">
        <v>6.41386057</v>
      </c>
      <c r="J53" s="44">
        <f t="shared" si="0"/>
        <v>2228.3519192</v>
      </c>
      <c r="K53" s="44">
        <f t="shared" si="1"/>
        <v>0.22283519192</v>
      </c>
    </row>
    <row r="54" spans="1:11">
      <c r="A54" s="44" t="s">
        <v>196</v>
      </c>
      <c r="B54" s="44">
        <v>29.31810156</v>
      </c>
      <c r="C54" s="44">
        <v>8.99458461</v>
      </c>
      <c r="D54" s="44">
        <v>14.155344</v>
      </c>
      <c r="E54" s="44">
        <v>4.710636</v>
      </c>
      <c r="F54" s="44">
        <v>32.82955203</v>
      </c>
      <c r="G54" s="44">
        <v>13.35093903</v>
      </c>
      <c r="H54" s="44">
        <v>130.636077</v>
      </c>
      <c r="I54" s="44">
        <v>6.3148085</v>
      </c>
      <c r="J54" s="44">
        <f t="shared" si="0"/>
        <v>2403.1004273</v>
      </c>
      <c r="K54" s="44">
        <f t="shared" si="1"/>
        <v>0.24031004273</v>
      </c>
    </row>
    <row r="55" spans="1:11">
      <c r="A55" s="44" t="s">
        <v>196</v>
      </c>
      <c r="B55" s="44">
        <v>37.05255708</v>
      </c>
      <c r="C55" s="44">
        <v>10.48769073</v>
      </c>
      <c r="D55" s="44">
        <v>14.21089992</v>
      </c>
      <c r="E55" s="44">
        <v>5.15368623</v>
      </c>
      <c r="F55" s="44">
        <v>29.58239361</v>
      </c>
      <c r="G55" s="44">
        <v>9.43476261</v>
      </c>
      <c r="H55" s="44">
        <v>150.557638</v>
      </c>
      <c r="I55" s="44">
        <v>6.485479</v>
      </c>
      <c r="J55" s="44">
        <f t="shared" si="0"/>
        <v>2629.6510718</v>
      </c>
      <c r="K55" s="44">
        <f t="shared" si="1"/>
        <v>0.26296510718</v>
      </c>
    </row>
    <row r="56" spans="1:11">
      <c r="A56" s="44" t="s">
        <v>196</v>
      </c>
      <c r="B56" s="44">
        <v>39.1756134</v>
      </c>
      <c r="C56" s="44">
        <v>10.15294665</v>
      </c>
      <c r="D56" s="44">
        <v>15.0381504</v>
      </c>
      <c r="E56" s="44">
        <v>5.5390776</v>
      </c>
      <c r="F56" s="44">
        <v>30.01901874</v>
      </c>
      <c r="G56" s="44">
        <v>8.41483474</v>
      </c>
      <c r="H56" s="44">
        <v>150.4725915</v>
      </c>
      <c r="I56" s="44">
        <v>5.71646075</v>
      </c>
      <c r="J56" s="44">
        <f t="shared" si="0"/>
        <v>2645.2869378</v>
      </c>
      <c r="K56" s="44">
        <f t="shared" si="1"/>
        <v>0.26452869378</v>
      </c>
    </row>
    <row r="57" spans="1:11">
      <c r="A57" s="44" t="s">
        <v>196</v>
      </c>
      <c r="B57" s="44">
        <v>34.7379384</v>
      </c>
      <c r="C57" s="44">
        <v>7.7013354</v>
      </c>
      <c r="D57" s="44">
        <v>16.5330504</v>
      </c>
      <c r="E57" s="44">
        <v>5.6692251</v>
      </c>
      <c r="F57" s="44">
        <v>31.4875968</v>
      </c>
      <c r="G57" s="44">
        <v>7.8975468</v>
      </c>
      <c r="H57" s="44">
        <v>183.1042356</v>
      </c>
      <c r="I57" s="44">
        <v>6.2124738</v>
      </c>
      <c r="J57" s="44">
        <f t="shared" si="0"/>
        <v>2933.434023</v>
      </c>
      <c r="K57" s="44">
        <f t="shared" si="1"/>
        <v>0.2933434023</v>
      </c>
    </row>
    <row r="58" spans="1:11">
      <c r="A58" s="44" t="s">
        <v>196</v>
      </c>
      <c r="B58" s="44">
        <v>47.20849848</v>
      </c>
      <c r="C58" s="44">
        <v>8.86709538</v>
      </c>
      <c r="D58" s="44">
        <v>25.51962816</v>
      </c>
      <c r="E58" s="44">
        <v>7.85488704</v>
      </c>
      <c r="F58" s="44">
        <v>39.59145792</v>
      </c>
      <c r="G58" s="44">
        <v>8.61660592</v>
      </c>
      <c r="H58" s="44">
        <v>205.26626968</v>
      </c>
      <c r="I58" s="44">
        <v>6.31613164</v>
      </c>
      <c r="J58" s="44">
        <f t="shared" si="0"/>
        <v>3492.4057422</v>
      </c>
      <c r="K58" s="44">
        <f t="shared" si="1"/>
        <v>0.34924057422</v>
      </c>
    </row>
    <row r="59" spans="1:11">
      <c r="A59" s="44" t="s">
        <v>196</v>
      </c>
      <c r="B59" s="44">
        <v>66.6357648</v>
      </c>
      <c r="C59" s="44">
        <v>10.2103188</v>
      </c>
      <c r="D59" s="44">
        <v>35.33965344</v>
      </c>
      <c r="E59" s="44">
        <v>9.32767836</v>
      </c>
      <c r="F59" s="44">
        <v>42.25840308</v>
      </c>
      <c r="G59" s="44">
        <v>7.77128508</v>
      </c>
      <c r="H59" s="44">
        <v>252.22479312</v>
      </c>
      <c r="I59" s="44">
        <v>6.74332776</v>
      </c>
      <c r="J59" s="44">
        <f t="shared" si="0"/>
        <v>4305.1122444</v>
      </c>
      <c r="K59" s="44">
        <f t="shared" si="1"/>
        <v>0.43051122444</v>
      </c>
    </row>
    <row r="60" spans="1:11">
      <c r="A60" s="44" t="s">
        <v>196</v>
      </c>
      <c r="B60" s="44">
        <v>77.1325632</v>
      </c>
      <c r="C60" s="44">
        <v>10.3376592</v>
      </c>
      <c r="D60" s="44">
        <v>40.2938064</v>
      </c>
      <c r="E60" s="44">
        <v>9.7699266</v>
      </c>
      <c r="F60" s="44">
        <v>44.22267636</v>
      </c>
      <c r="G60" s="44">
        <v>6.96420036</v>
      </c>
      <c r="H60" s="44">
        <v>247.2855462</v>
      </c>
      <c r="I60" s="44">
        <v>6.1776351</v>
      </c>
      <c r="J60" s="44">
        <f t="shared" si="0"/>
        <v>4421.8401342</v>
      </c>
      <c r="K60" s="44">
        <f t="shared" si="1"/>
        <v>0.44218401342</v>
      </c>
    </row>
    <row r="61" spans="1:11">
      <c r="A61" s="44" t="s">
        <v>196</v>
      </c>
      <c r="B61" s="44">
        <v>80.49918492</v>
      </c>
      <c r="C61" s="44">
        <v>9.42703377</v>
      </c>
      <c r="D61" s="44">
        <v>47.44062432</v>
      </c>
      <c r="E61" s="44">
        <v>10.36458108</v>
      </c>
      <c r="F61" s="44">
        <v>44.7760536</v>
      </c>
      <c r="G61" s="44">
        <v>6.3048336</v>
      </c>
      <c r="H61" s="44">
        <v>253.12661032</v>
      </c>
      <c r="I61" s="44">
        <v>5.60434836</v>
      </c>
      <c r="J61" s="44">
        <f t="shared" si="0"/>
        <v>4575.4326997</v>
      </c>
      <c r="K61" s="44">
        <f t="shared" si="1"/>
        <v>0.45754326997</v>
      </c>
    </row>
    <row r="62" spans="1:11">
      <c r="A62" s="44" t="s">
        <v>197</v>
      </c>
      <c r="B62" s="44">
        <v>17.36030529</v>
      </c>
      <c r="C62" s="44">
        <v>11.34730053</v>
      </c>
      <c r="D62" s="44">
        <v>71.710446</v>
      </c>
      <c r="E62" s="44">
        <v>35.014832</v>
      </c>
      <c r="F62" s="44">
        <v>57.02384204</v>
      </c>
      <c r="G62" s="44">
        <v>109.46377044</v>
      </c>
      <c r="H62" s="44">
        <v>39.8755578375</v>
      </c>
      <c r="I62" s="44">
        <v>2.7213074625</v>
      </c>
      <c r="J62" s="44">
        <f t="shared" si="0"/>
        <v>3445.173616</v>
      </c>
      <c r="K62" s="44">
        <f t="shared" si="1"/>
        <v>0.3445173616</v>
      </c>
    </row>
    <row r="63" spans="1:11">
      <c r="A63" s="44" t="s">
        <v>197</v>
      </c>
      <c r="B63" s="44">
        <v>18.91249911</v>
      </c>
      <c r="C63" s="44">
        <v>10.89293427</v>
      </c>
      <c r="D63" s="44">
        <v>95.71041912</v>
      </c>
      <c r="E63" s="44">
        <v>43.12725504</v>
      </c>
      <c r="F63" s="44">
        <v>83.7856305</v>
      </c>
      <c r="G63" s="44">
        <v>133.5504105</v>
      </c>
      <c r="H63" s="44">
        <v>41.805941859</v>
      </c>
      <c r="I63" s="44">
        <v>2.457501849</v>
      </c>
      <c r="J63" s="44">
        <f t="shared" si="0"/>
        <v>4302.42592248</v>
      </c>
      <c r="K63" s="44">
        <f t="shared" si="1"/>
        <v>0.430242592248</v>
      </c>
    </row>
    <row r="64" spans="1:11">
      <c r="A64" s="44" t="s">
        <v>197</v>
      </c>
      <c r="B64" s="44">
        <v>20.05841772</v>
      </c>
      <c r="C64" s="44">
        <v>10.54092204</v>
      </c>
      <c r="D64" s="44">
        <v>95.450460246</v>
      </c>
      <c r="E64" s="44">
        <v>39.822968432</v>
      </c>
      <c r="F64" s="44">
        <v>84.736764266</v>
      </c>
      <c r="G64" s="44">
        <v>121.460800626</v>
      </c>
      <c r="H64" s="44">
        <v>47.0454357285</v>
      </c>
      <c r="I64" s="44">
        <v>2.5862878635</v>
      </c>
      <c r="J64" s="44">
        <f t="shared" si="0"/>
        <v>4217.02056922</v>
      </c>
      <c r="K64" s="44">
        <f t="shared" si="1"/>
        <v>0.421702056922</v>
      </c>
    </row>
    <row r="65" spans="1:11">
      <c r="A65" s="44" t="s">
        <v>197</v>
      </c>
      <c r="B65" s="44">
        <v>21.34017792</v>
      </c>
      <c r="C65" s="44">
        <v>10.38535344</v>
      </c>
      <c r="D65" s="44">
        <v>103.33835976</v>
      </c>
      <c r="E65" s="44">
        <v>39.41782592</v>
      </c>
      <c r="F65" s="44">
        <v>91.90030696</v>
      </c>
      <c r="G65" s="44">
        <v>108.57086856</v>
      </c>
      <c r="H65" s="44">
        <v>51.327770175</v>
      </c>
      <c r="I65" s="44">
        <v>2.671489425</v>
      </c>
      <c r="J65" s="44">
        <f t="shared" si="0"/>
        <v>4289.5215216</v>
      </c>
      <c r="K65" s="44">
        <f t="shared" si="1"/>
        <v>0.42895215216</v>
      </c>
    </row>
    <row r="66" spans="1:11">
      <c r="A66" s="44" t="s">
        <v>197</v>
      </c>
      <c r="B66" s="44">
        <v>22.3700076</v>
      </c>
      <c r="C66" s="44">
        <v>9.8469432</v>
      </c>
      <c r="D66" s="44">
        <v>114.54467661</v>
      </c>
      <c r="E66" s="44">
        <v>41.52083112</v>
      </c>
      <c r="F66" s="44">
        <v>88.18174332</v>
      </c>
      <c r="G66" s="44">
        <v>88.81571052</v>
      </c>
      <c r="H66" s="44">
        <v>51.429863925</v>
      </c>
      <c r="I66" s="44">
        <v>2.437395675</v>
      </c>
      <c r="J66" s="44">
        <f t="shared" ref="J66:J129" si="2">(B66+C66+D66+E66+F66+G66+H66+I66)*10</f>
        <v>4191.4717197</v>
      </c>
      <c r="K66" s="44">
        <f t="shared" ref="K66:K129" si="3">J66/10000</f>
        <v>0.41914717197</v>
      </c>
    </row>
    <row r="67" spans="1:11">
      <c r="A67" s="44" t="s">
        <v>197</v>
      </c>
      <c r="B67" s="44">
        <v>22.41271692</v>
      </c>
      <c r="C67" s="44">
        <v>9.46705644</v>
      </c>
      <c r="D67" s="44">
        <v>121.56383844</v>
      </c>
      <c r="E67" s="44">
        <v>43.40634848</v>
      </c>
      <c r="F67" s="44">
        <v>97.82469664</v>
      </c>
      <c r="G67" s="44">
        <v>83.35435104</v>
      </c>
      <c r="H67" s="44">
        <v>53.1101911725</v>
      </c>
      <c r="I67" s="44">
        <v>2.4044726475</v>
      </c>
      <c r="J67" s="44">
        <f t="shared" si="2"/>
        <v>4335.4367178</v>
      </c>
      <c r="K67" s="44">
        <f t="shared" si="3"/>
        <v>0.43354367178</v>
      </c>
    </row>
    <row r="68" spans="1:11">
      <c r="A68" s="44" t="s">
        <v>197</v>
      </c>
      <c r="B68" s="44">
        <v>22.38113349</v>
      </c>
      <c r="C68" s="44">
        <v>8.89100793</v>
      </c>
      <c r="D68" s="44">
        <v>133.44994128</v>
      </c>
      <c r="E68" s="44">
        <v>47.17698176</v>
      </c>
      <c r="F68" s="44">
        <v>107.24673036</v>
      </c>
      <c r="G68" s="44">
        <v>80.67985596</v>
      </c>
      <c r="H68" s="44">
        <v>49.0788794925</v>
      </c>
      <c r="I68" s="44">
        <v>2.1049461675</v>
      </c>
      <c r="J68" s="44">
        <f t="shared" si="2"/>
        <v>4510.0947644</v>
      </c>
      <c r="K68" s="44">
        <f t="shared" si="3"/>
        <v>0.45100947644</v>
      </c>
    </row>
    <row r="69" spans="1:11">
      <c r="A69" s="44" t="s">
        <v>197</v>
      </c>
      <c r="B69" s="44">
        <v>23.017536</v>
      </c>
      <c r="C69" s="44">
        <v>8.569152</v>
      </c>
      <c r="D69" s="44">
        <v>141.2702592</v>
      </c>
      <c r="E69" s="44">
        <v>49.4475264</v>
      </c>
      <c r="F69" s="44">
        <v>99.04209469</v>
      </c>
      <c r="G69" s="44">
        <v>63.48544209</v>
      </c>
      <c r="H69" s="44">
        <v>53.37967635</v>
      </c>
      <c r="I69" s="44">
        <v>2.07307485</v>
      </c>
      <c r="J69" s="44">
        <f t="shared" si="2"/>
        <v>4402.8476158</v>
      </c>
      <c r="K69" s="44">
        <f t="shared" si="3"/>
        <v>0.44028476158</v>
      </c>
    </row>
    <row r="70" spans="1:11">
      <c r="A70" s="44" t="s">
        <v>197</v>
      </c>
      <c r="B70" s="44">
        <v>18.99382464</v>
      </c>
      <c r="C70" s="44">
        <v>6.52390848</v>
      </c>
      <c r="D70" s="44">
        <v>157.06595385</v>
      </c>
      <c r="E70" s="44">
        <v>59.9119092</v>
      </c>
      <c r="F70" s="44">
        <v>67.34509342</v>
      </c>
      <c r="G70" s="44">
        <v>33.85408662</v>
      </c>
      <c r="H70" s="44">
        <v>50.0063169375</v>
      </c>
      <c r="I70" s="44">
        <v>1.7306375625</v>
      </c>
      <c r="J70" s="44">
        <f t="shared" si="2"/>
        <v>3954.3173071</v>
      </c>
      <c r="K70" s="44">
        <f t="shared" si="3"/>
        <v>0.39543173071</v>
      </c>
    </row>
    <row r="71" spans="1:11">
      <c r="A71" s="44" t="s">
        <v>197</v>
      </c>
      <c r="B71" s="44">
        <v>19.55836143</v>
      </c>
      <c r="C71" s="44">
        <v>6.15095451</v>
      </c>
      <c r="D71" s="44">
        <v>144.4508364</v>
      </c>
      <c r="E71" s="44">
        <v>55.9625888</v>
      </c>
      <c r="F71" s="44">
        <v>69.43166032</v>
      </c>
      <c r="G71" s="44">
        <v>30.67708752</v>
      </c>
      <c r="H71" s="44">
        <v>56.331563805</v>
      </c>
      <c r="I71" s="44">
        <v>1.719347355</v>
      </c>
      <c r="J71" s="44">
        <f t="shared" si="2"/>
        <v>3842.8240014</v>
      </c>
      <c r="K71" s="44">
        <f t="shared" si="3"/>
        <v>0.38428240014</v>
      </c>
    </row>
    <row r="72" spans="1:11">
      <c r="A72" s="44" t="s">
        <v>197</v>
      </c>
      <c r="B72" s="44">
        <v>18.2378088</v>
      </c>
      <c r="C72" s="44">
        <v>4.9064616</v>
      </c>
      <c r="D72" s="44">
        <v>155.33694036</v>
      </c>
      <c r="E72" s="44">
        <v>56.02478112</v>
      </c>
      <c r="F72" s="44">
        <v>73.39024</v>
      </c>
      <c r="G72" s="44">
        <v>29.01339</v>
      </c>
      <c r="H72" s="44">
        <v>61.94088252</v>
      </c>
      <c r="I72" s="44">
        <v>1.68843972</v>
      </c>
      <c r="J72" s="44">
        <f t="shared" si="2"/>
        <v>4005.3894412</v>
      </c>
      <c r="K72" s="44">
        <f t="shared" si="3"/>
        <v>0.40053894412</v>
      </c>
    </row>
    <row r="73" spans="1:11">
      <c r="A73" s="44" t="s">
        <v>197</v>
      </c>
      <c r="B73" s="44">
        <v>24.42818511</v>
      </c>
      <c r="C73" s="44">
        <v>5.56783227</v>
      </c>
      <c r="D73" s="44">
        <v>180.73573224</v>
      </c>
      <c r="E73" s="44">
        <v>58.51191808</v>
      </c>
      <c r="F73" s="44">
        <v>81.33735456</v>
      </c>
      <c r="G73" s="44">
        <v>27.90180216</v>
      </c>
      <c r="H73" s="44">
        <v>64.9516131</v>
      </c>
      <c r="I73" s="44">
        <v>1.6057041</v>
      </c>
      <c r="J73" s="44">
        <f t="shared" si="2"/>
        <v>4450.4014162</v>
      </c>
      <c r="K73" s="44">
        <f t="shared" si="3"/>
        <v>0.44504014162</v>
      </c>
    </row>
    <row r="74" spans="1:11">
      <c r="A74" s="44" t="s">
        <v>197</v>
      </c>
      <c r="B74" s="44">
        <v>28.0689624</v>
      </c>
      <c r="C74" s="44">
        <v>5.2190568</v>
      </c>
      <c r="D74" s="44">
        <v>218.64891573</v>
      </c>
      <c r="E74" s="44">
        <v>60.70064616</v>
      </c>
      <c r="F74" s="44">
        <v>95.03961192</v>
      </c>
      <c r="G74" s="44">
        <v>27.54811512</v>
      </c>
      <c r="H74" s="44">
        <v>67.22784189</v>
      </c>
      <c r="I74" s="44">
        <v>1.44403479</v>
      </c>
      <c r="J74" s="44">
        <f t="shared" si="2"/>
        <v>5038.9718481</v>
      </c>
      <c r="K74" s="44">
        <f t="shared" si="3"/>
        <v>0.50389718481</v>
      </c>
    </row>
    <row r="75" spans="1:11">
      <c r="A75" s="44" t="s">
        <v>197</v>
      </c>
      <c r="B75" s="44">
        <v>31.13583921</v>
      </c>
      <c r="C75" s="44">
        <v>5.06382597</v>
      </c>
      <c r="D75" s="44">
        <v>260.09181396</v>
      </c>
      <c r="E75" s="44">
        <v>66.33067232</v>
      </c>
      <c r="F75" s="44">
        <v>109.9926861</v>
      </c>
      <c r="G75" s="44">
        <v>27.3021921</v>
      </c>
      <c r="H75" s="44">
        <v>69.13847556</v>
      </c>
      <c r="I75" s="44">
        <v>1.38766716</v>
      </c>
      <c r="J75" s="44">
        <f t="shared" si="2"/>
        <v>5704.4317238</v>
      </c>
      <c r="K75" s="44">
        <f t="shared" si="3"/>
        <v>0.57044317238</v>
      </c>
    </row>
    <row r="76" spans="1:11">
      <c r="A76" s="44" t="s">
        <v>197</v>
      </c>
      <c r="B76" s="44">
        <v>34.35984819</v>
      </c>
      <c r="C76" s="44">
        <v>4.88279583</v>
      </c>
      <c r="D76" s="44">
        <v>328.7065284</v>
      </c>
      <c r="E76" s="44">
        <v>75.5343328</v>
      </c>
      <c r="F76" s="44">
        <v>120.0192532</v>
      </c>
      <c r="G76" s="44">
        <v>26.6370552</v>
      </c>
      <c r="H76" s="44">
        <v>75.89663037</v>
      </c>
      <c r="I76" s="44">
        <v>1.35005607</v>
      </c>
      <c r="J76" s="44">
        <f t="shared" si="2"/>
        <v>6673.8650006</v>
      </c>
      <c r="K76" s="44">
        <f t="shared" si="3"/>
        <v>0.66738650006</v>
      </c>
    </row>
    <row r="77" spans="1:11">
      <c r="A77" s="44" t="s">
        <v>198</v>
      </c>
      <c r="B77" s="44">
        <v>59.92876758</v>
      </c>
      <c r="C77" s="44">
        <v>105.3153216</v>
      </c>
      <c r="D77" s="44">
        <v>50.6125368</v>
      </c>
      <c r="E77" s="44">
        <v>51.35881968</v>
      </c>
      <c r="F77" s="44">
        <v>11.90669596</v>
      </c>
      <c r="G77" s="44">
        <v>23.84569056</v>
      </c>
      <c r="H77" s="44">
        <v>296.199211875</v>
      </c>
      <c r="I77" s="44">
        <v>85.869561995</v>
      </c>
      <c r="J77" s="44">
        <f t="shared" si="2"/>
        <v>6850.3660605</v>
      </c>
      <c r="K77" s="44">
        <f t="shared" si="3"/>
        <v>0.68503660605</v>
      </c>
    </row>
    <row r="78" spans="1:11">
      <c r="A78" s="44" t="s">
        <v>198</v>
      </c>
      <c r="B78" s="44">
        <v>63.655967595</v>
      </c>
      <c r="C78" s="44">
        <v>98.5725744</v>
      </c>
      <c r="D78" s="44">
        <v>75.4173072</v>
      </c>
      <c r="E78" s="44">
        <v>70.62377472</v>
      </c>
      <c r="F78" s="44">
        <v>15.10028298</v>
      </c>
      <c r="G78" s="44">
        <v>25.11108528</v>
      </c>
      <c r="H78" s="44">
        <v>318.63574875</v>
      </c>
      <c r="I78" s="44">
        <v>79.56734159</v>
      </c>
      <c r="J78" s="44">
        <f t="shared" si="2"/>
        <v>7466.84082515</v>
      </c>
      <c r="K78" s="44">
        <f t="shared" si="3"/>
        <v>0.746684082515</v>
      </c>
    </row>
    <row r="79" spans="1:11">
      <c r="A79" s="44" t="s">
        <v>198</v>
      </c>
      <c r="B79" s="44">
        <v>68.29617828</v>
      </c>
      <c r="C79" s="44">
        <v>96.4937856</v>
      </c>
      <c r="D79" s="44">
        <v>80.92924974</v>
      </c>
      <c r="E79" s="44">
        <v>70.169506524</v>
      </c>
      <c r="F79" s="44">
        <v>16.756216421</v>
      </c>
      <c r="G79" s="44">
        <v>25.057915256</v>
      </c>
      <c r="H79" s="44">
        <v>327.4102725</v>
      </c>
      <c r="I79" s="44">
        <v>76.46033138</v>
      </c>
      <c r="J79" s="44">
        <f t="shared" si="2"/>
        <v>7615.73455701</v>
      </c>
      <c r="K79" s="44">
        <f t="shared" si="3"/>
        <v>0.761573455701</v>
      </c>
    </row>
    <row r="80" spans="1:11">
      <c r="A80" s="44" t="s">
        <v>198</v>
      </c>
      <c r="B80" s="44">
        <v>71.98042368</v>
      </c>
      <c r="C80" s="44">
        <v>94.1799936</v>
      </c>
      <c r="D80" s="44">
        <v>85.9412727</v>
      </c>
      <c r="E80" s="44">
        <v>68.12714502</v>
      </c>
      <c r="F80" s="44">
        <v>18.46389538</v>
      </c>
      <c r="G80" s="44">
        <v>22.75749168</v>
      </c>
      <c r="H80" s="44">
        <v>343.5015075</v>
      </c>
      <c r="I80" s="44">
        <v>75.94762846</v>
      </c>
      <c r="J80" s="44">
        <f t="shared" si="2"/>
        <v>7808.9935802</v>
      </c>
      <c r="K80" s="44">
        <f t="shared" si="3"/>
        <v>0.78089935802</v>
      </c>
    </row>
    <row r="81" spans="1:11">
      <c r="A81" s="44" t="s">
        <v>198</v>
      </c>
      <c r="B81" s="44">
        <v>78.0110892</v>
      </c>
      <c r="C81" s="44">
        <v>92.323584</v>
      </c>
      <c r="D81" s="44">
        <v>89.2090017</v>
      </c>
      <c r="E81" s="44">
        <v>67.20276042</v>
      </c>
      <c r="F81" s="44">
        <v>19.27082415</v>
      </c>
      <c r="G81" s="44">
        <v>20.2495844</v>
      </c>
      <c r="H81" s="44">
        <v>359.39831875</v>
      </c>
      <c r="I81" s="44">
        <v>72.35544355</v>
      </c>
      <c r="J81" s="44">
        <f t="shared" si="2"/>
        <v>7980.2060617</v>
      </c>
      <c r="K81" s="44">
        <f t="shared" si="3"/>
        <v>0.79802060617</v>
      </c>
    </row>
    <row r="82" spans="1:11">
      <c r="A82" s="44" t="s">
        <v>198</v>
      </c>
      <c r="B82" s="44">
        <v>76.69077768</v>
      </c>
      <c r="C82" s="44">
        <v>87.0932736</v>
      </c>
      <c r="D82" s="44">
        <v>89.1691416</v>
      </c>
      <c r="E82" s="44">
        <v>66.16841616</v>
      </c>
      <c r="F82" s="44">
        <v>21.95756336</v>
      </c>
      <c r="G82" s="44">
        <v>19.51949696</v>
      </c>
      <c r="H82" s="44">
        <v>368.48839125</v>
      </c>
      <c r="I82" s="44">
        <v>70.86801933</v>
      </c>
      <c r="J82" s="44">
        <f t="shared" si="2"/>
        <v>7999.5507994</v>
      </c>
      <c r="K82" s="44">
        <f t="shared" si="3"/>
        <v>0.79995507994</v>
      </c>
    </row>
    <row r="83" spans="1:11">
      <c r="A83" s="44" t="s">
        <v>198</v>
      </c>
      <c r="B83" s="44">
        <v>74.28017575</v>
      </c>
      <c r="C83" s="44">
        <v>79.33464</v>
      </c>
      <c r="D83" s="44">
        <v>95.5919124</v>
      </c>
      <c r="E83" s="44">
        <v>70.22960424</v>
      </c>
      <c r="F83" s="44">
        <v>24.94853424</v>
      </c>
      <c r="G83" s="44">
        <v>19.58081664</v>
      </c>
      <c r="H83" s="44">
        <v>403.380729375</v>
      </c>
      <c r="I83" s="44">
        <v>73.493005735</v>
      </c>
      <c r="J83" s="44">
        <f t="shared" si="2"/>
        <v>8408.3941838</v>
      </c>
      <c r="K83" s="44">
        <f t="shared" si="3"/>
        <v>0.84083941838</v>
      </c>
    </row>
    <row r="84" spans="1:11">
      <c r="A84" s="44" t="s">
        <v>198</v>
      </c>
      <c r="B84" s="44">
        <v>74.32972745</v>
      </c>
      <c r="C84" s="44">
        <v>74.398224</v>
      </c>
      <c r="D84" s="44">
        <v>100.223676</v>
      </c>
      <c r="E84" s="44">
        <v>72.9040176</v>
      </c>
      <c r="F84" s="44">
        <v>27.97947492</v>
      </c>
      <c r="G84" s="44">
        <v>18.71106912</v>
      </c>
      <c r="H84" s="44">
        <v>426.0620325</v>
      </c>
      <c r="I84" s="44">
        <v>70.29046066</v>
      </c>
      <c r="J84" s="44">
        <f t="shared" si="2"/>
        <v>8648.9868225</v>
      </c>
      <c r="K84" s="44">
        <f t="shared" si="3"/>
        <v>0.86489868225</v>
      </c>
    </row>
    <row r="85" spans="1:11">
      <c r="A85" s="44" t="s">
        <v>198</v>
      </c>
      <c r="B85" s="44">
        <v>72.2033004</v>
      </c>
      <c r="C85" s="44">
        <v>66.676608</v>
      </c>
      <c r="D85" s="44">
        <v>50.9447043</v>
      </c>
      <c r="E85" s="44">
        <v>40.38475518</v>
      </c>
      <c r="F85" s="44">
        <v>24.64676225</v>
      </c>
      <c r="G85" s="44">
        <v>12.926166</v>
      </c>
      <c r="H85" s="44">
        <v>395.458234375</v>
      </c>
      <c r="I85" s="44">
        <v>58.138843375</v>
      </c>
      <c r="J85" s="44">
        <f t="shared" si="2"/>
        <v>7213.7937388</v>
      </c>
      <c r="K85" s="44">
        <f t="shared" si="3"/>
        <v>0.72137937388</v>
      </c>
    </row>
    <row r="86" spans="1:11">
      <c r="A86" s="44" t="s">
        <v>198</v>
      </c>
      <c r="B86" s="44">
        <v>72.94342154</v>
      </c>
      <c r="C86" s="44">
        <v>61.6761408</v>
      </c>
      <c r="D86" s="44">
        <v>55.272672</v>
      </c>
      <c r="E86" s="44">
        <v>44.5015872</v>
      </c>
      <c r="F86" s="44">
        <v>27.56194424</v>
      </c>
      <c r="G86" s="44">
        <v>12.70489664</v>
      </c>
      <c r="H86" s="44">
        <v>388.15294875</v>
      </c>
      <c r="I86" s="44">
        <v>50.32678819</v>
      </c>
      <c r="J86" s="44">
        <f t="shared" si="2"/>
        <v>7131.4039936</v>
      </c>
      <c r="K86" s="44">
        <f t="shared" si="3"/>
        <v>0.71314039936</v>
      </c>
    </row>
    <row r="87" spans="1:11">
      <c r="A87" s="44" t="s">
        <v>198</v>
      </c>
      <c r="B87" s="44">
        <v>65.8244312</v>
      </c>
      <c r="C87" s="44">
        <v>47.610624</v>
      </c>
      <c r="D87" s="44">
        <v>63.2033334</v>
      </c>
      <c r="E87" s="44">
        <v>47.37319884</v>
      </c>
      <c r="F87" s="44">
        <v>26.9580928</v>
      </c>
      <c r="G87" s="44">
        <v>11.1187008</v>
      </c>
      <c r="H87" s="44">
        <v>413.59619125</v>
      </c>
      <c r="I87" s="44">
        <v>47.89268773</v>
      </c>
      <c r="J87" s="44">
        <f t="shared" si="2"/>
        <v>7235.7726002</v>
      </c>
      <c r="K87" s="44">
        <f t="shared" si="3"/>
        <v>0.72357726002</v>
      </c>
    </row>
    <row r="88" spans="1:11">
      <c r="A88" s="44" t="s">
        <v>198</v>
      </c>
      <c r="B88" s="44">
        <v>86.30684414</v>
      </c>
      <c r="C88" s="44">
        <v>52.8884928</v>
      </c>
      <c r="D88" s="44">
        <v>72.743184</v>
      </c>
      <c r="E88" s="44">
        <v>48.9417984</v>
      </c>
      <c r="F88" s="44">
        <v>28.61591712</v>
      </c>
      <c r="G88" s="44">
        <v>10.24128832</v>
      </c>
      <c r="H88" s="44">
        <v>468.511545</v>
      </c>
      <c r="I88" s="44">
        <v>49.20173076</v>
      </c>
      <c r="J88" s="44">
        <f t="shared" si="2"/>
        <v>8174.5080054</v>
      </c>
      <c r="K88" s="44">
        <f t="shared" si="3"/>
        <v>0.81745080054</v>
      </c>
    </row>
    <row r="89" spans="1:11">
      <c r="A89" s="44" t="s">
        <v>198</v>
      </c>
      <c r="B89" s="44">
        <v>95.4937764</v>
      </c>
      <c r="C89" s="44">
        <v>47.737728</v>
      </c>
      <c r="D89" s="44">
        <v>84.2383773</v>
      </c>
      <c r="E89" s="44">
        <v>48.60078498</v>
      </c>
      <c r="F89" s="44">
        <v>30.58427604</v>
      </c>
      <c r="G89" s="44">
        <v>9.24890144</v>
      </c>
      <c r="H89" s="44">
        <v>455.488615</v>
      </c>
      <c r="I89" s="44">
        <v>41.56143372</v>
      </c>
      <c r="J89" s="44">
        <f t="shared" si="2"/>
        <v>8129.5389288</v>
      </c>
      <c r="K89" s="44">
        <f t="shared" si="3"/>
        <v>0.81295389288</v>
      </c>
    </row>
    <row r="90" spans="1:11">
      <c r="A90" s="44" t="s">
        <v>198</v>
      </c>
      <c r="B90" s="44">
        <v>108.39047142</v>
      </c>
      <c r="C90" s="44">
        <v>47.3947584</v>
      </c>
      <c r="D90" s="44">
        <v>90.8067024</v>
      </c>
      <c r="E90" s="44">
        <v>48.12745824</v>
      </c>
      <c r="F90" s="44">
        <v>31.35538572</v>
      </c>
      <c r="G90" s="44">
        <v>8.11989792</v>
      </c>
      <c r="H90" s="44">
        <v>458.99882875</v>
      </c>
      <c r="I90" s="44">
        <v>39.13466283</v>
      </c>
      <c r="J90" s="44">
        <f t="shared" si="2"/>
        <v>8323.2816568</v>
      </c>
      <c r="K90" s="44">
        <f t="shared" si="3"/>
        <v>0.83232816568</v>
      </c>
    </row>
    <row r="91" spans="1:11">
      <c r="A91" s="44" t="s">
        <v>198</v>
      </c>
      <c r="B91" s="44">
        <v>107.18152764</v>
      </c>
      <c r="C91" s="44">
        <v>40.9504128</v>
      </c>
      <c r="D91" s="44">
        <v>98.0354664</v>
      </c>
      <c r="E91" s="44">
        <v>46.81732464</v>
      </c>
      <c r="F91" s="44">
        <v>30.961222</v>
      </c>
      <c r="G91" s="44">
        <v>7.168992</v>
      </c>
      <c r="H91" s="44">
        <v>485.53443</v>
      </c>
      <c r="I91" s="44">
        <v>36.68882904</v>
      </c>
      <c r="J91" s="44">
        <f t="shared" si="2"/>
        <v>8533.3820452</v>
      </c>
      <c r="K91" s="44">
        <f t="shared" si="3"/>
        <v>0.85333820452</v>
      </c>
    </row>
    <row r="92" spans="1:11">
      <c r="A92" s="44" t="s">
        <v>199</v>
      </c>
      <c r="B92" s="44">
        <v>46.57448322</v>
      </c>
      <c r="C92" s="44">
        <v>67.38056589</v>
      </c>
      <c r="D92" s="44">
        <v>83.3552866</v>
      </c>
      <c r="E92" s="44">
        <v>70.7740107</v>
      </c>
      <c r="F92" s="44">
        <v>8.42273616</v>
      </c>
      <c r="G92" s="44">
        <v>16.02211116</v>
      </c>
      <c r="H92" s="44">
        <v>127.29580164</v>
      </c>
      <c r="I92" s="44">
        <v>33.3349962</v>
      </c>
      <c r="J92" s="44">
        <f t="shared" si="2"/>
        <v>4531.5999157</v>
      </c>
      <c r="K92" s="44">
        <f t="shared" si="3"/>
        <v>0.45315999157</v>
      </c>
    </row>
    <row r="93" spans="1:11">
      <c r="A93" s="44" t="s">
        <v>199</v>
      </c>
      <c r="B93" s="44">
        <v>49.62646359</v>
      </c>
      <c r="C93" s="44">
        <v>63.264590455</v>
      </c>
      <c r="D93" s="44">
        <v>106.2874012</v>
      </c>
      <c r="E93" s="44">
        <v>83.2809024</v>
      </c>
      <c r="F93" s="44">
        <v>9.726628608</v>
      </c>
      <c r="G93" s="44">
        <v>15.363516608</v>
      </c>
      <c r="H93" s="44">
        <v>123.499759662</v>
      </c>
      <c r="I93" s="44">
        <v>27.85719871</v>
      </c>
      <c r="J93" s="44">
        <f t="shared" si="2"/>
        <v>4789.06461233</v>
      </c>
      <c r="K93" s="44">
        <f t="shared" si="3"/>
        <v>0.478906461233</v>
      </c>
    </row>
    <row r="94" spans="1:11">
      <c r="A94" s="44" t="s">
        <v>199</v>
      </c>
      <c r="B94" s="44">
        <v>52.790750784</v>
      </c>
      <c r="C94" s="44">
        <v>61.403224608</v>
      </c>
      <c r="D94" s="44">
        <v>104.908389528</v>
      </c>
      <c r="E94" s="44">
        <v>76.109147556</v>
      </c>
      <c r="F94" s="44">
        <v>9.648742236</v>
      </c>
      <c r="G94" s="44">
        <v>13.705269611</v>
      </c>
      <c r="H94" s="44">
        <v>132.064607979</v>
      </c>
      <c r="I94" s="44">
        <v>27.858729195</v>
      </c>
      <c r="J94" s="44">
        <f t="shared" si="2"/>
        <v>4784.88861497</v>
      </c>
      <c r="K94" s="44">
        <f t="shared" si="3"/>
        <v>0.478488861497</v>
      </c>
    </row>
    <row r="95" spans="1:11">
      <c r="A95" s="44" t="s">
        <v>199</v>
      </c>
      <c r="B95" s="44">
        <v>56.05438464</v>
      </c>
      <c r="C95" s="44">
        <v>60.37876768</v>
      </c>
      <c r="D95" s="44">
        <v>113.86586052</v>
      </c>
      <c r="E95" s="44">
        <v>75.52585854</v>
      </c>
      <c r="F95" s="44">
        <v>14.5774368</v>
      </c>
      <c r="G95" s="44">
        <v>17.0659368</v>
      </c>
      <c r="H95" s="44">
        <v>143.03662029</v>
      </c>
      <c r="I95" s="44">
        <v>28.56694445</v>
      </c>
      <c r="J95" s="44">
        <f t="shared" si="2"/>
        <v>5090.7180972</v>
      </c>
      <c r="K95" s="44">
        <f t="shared" si="3"/>
        <v>0.50907180972</v>
      </c>
    </row>
    <row r="96" spans="1:11">
      <c r="A96" s="44" t="s">
        <v>199</v>
      </c>
      <c r="B96" s="44">
        <v>59.55778368</v>
      </c>
      <c r="C96" s="44">
        <v>58.02634816</v>
      </c>
      <c r="D96" s="44">
        <v>120.31545708</v>
      </c>
      <c r="E96" s="44">
        <v>75.83742666</v>
      </c>
      <c r="F96" s="44">
        <v>15.52711968</v>
      </c>
      <c r="G96" s="44">
        <v>15.49724968</v>
      </c>
      <c r="H96" s="44">
        <v>137.82555177</v>
      </c>
      <c r="I96" s="44">
        <v>25.06431785</v>
      </c>
      <c r="J96" s="44">
        <f t="shared" si="2"/>
        <v>5076.5125456</v>
      </c>
      <c r="K96" s="44">
        <f t="shared" si="3"/>
        <v>0.50765125456</v>
      </c>
    </row>
    <row r="97" spans="1:11">
      <c r="A97" s="44" t="s">
        <v>199</v>
      </c>
      <c r="B97" s="44">
        <v>60.96877776</v>
      </c>
      <c r="C97" s="44">
        <v>57.00059112</v>
      </c>
      <c r="D97" s="44">
        <v>119.61328848</v>
      </c>
      <c r="E97" s="44">
        <v>74.26758696</v>
      </c>
      <c r="F97" s="44">
        <v>18.0329016</v>
      </c>
      <c r="G97" s="44">
        <v>15.2264266</v>
      </c>
      <c r="H97" s="44">
        <v>137.6467281</v>
      </c>
      <c r="I97" s="44">
        <v>23.9124105</v>
      </c>
      <c r="J97" s="44">
        <f t="shared" si="2"/>
        <v>5066.6871112</v>
      </c>
      <c r="K97" s="44">
        <f t="shared" si="3"/>
        <v>0.50666871112</v>
      </c>
    </row>
    <row r="98" spans="1:11">
      <c r="A98" s="44" t="s">
        <v>199</v>
      </c>
      <c r="B98" s="44">
        <v>61.38897336</v>
      </c>
      <c r="C98" s="44">
        <v>53.97724332</v>
      </c>
      <c r="D98" s="44">
        <v>126.17721664</v>
      </c>
      <c r="E98" s="44">
        <v>77.56463328</v>
      </c>
      <c r="F98" s="44">
        <v>20.60675064</v>
      </c>
      <c r="G98" s="44">
        <v>15.36183814</v>
      </c>
      <c r="H98" s="44">
        <v>153.823504185</v>
      </c>
      <c r="I98" s="44">
        <v>25.315385425</v>
      </c>
      <c r="J98" s="44">
        <f t="shared" si="2"/>
        <v>5342.1554499</v>
      </c>
      <c r="K98" s="44">
        <f t="shared" si="3"/>
        <v>0.53421554499</v>
      </c>
    </row>
    <row r="99" spans="1:11">
      <c r="A99" s="44" t="s">
        <v>199</v>
      </c>
      <c r="B99" s="44">
        <v>62.06660802</v>
      </c>
      <c r="C99" s="44">
        <v>51.14326349</v>
      </c>
      <c r="D99" s="44">
        <v>120.9240032</v>
      </c>
      <c r="E99" s="44">
        <v>73.5999264</v>
      </c>
      <c r="F99" s="44">
        <v>21.29133</v>
      </c>
      <c r="G99" s="44">
        <v>13.5241425</v>
      </c>
      <c r="H99" s="44">
        <v>144.39483162</v>
      </c>
      <c r="I99" s="44">
        <v>21.5182121</v>
      </c>
      <c r="J99" s="44">
        <f t="shared" si="2"/>
        <v>5084.6231733</v>
      </c>
      <c r="K99" s="44">
        <f t="shared" si="3"/>
        <v>0.50846231733</v>
      </c>
    </row>
    <row r="100" spans="1:11">
      <c r="A100" s="44" t="s">
        <v>199</v>
      </c>
      <c r="B100" s="44">
        <v>62.30120022</v>
      </c>
      <c r="C100" s="44">
        <v>47.36344239</v>
      </c>
      <c r="D100" s="44">
        <v>91.3423196</v>
      </c>
      <c r="E100" s="44">
        <v>60.5862642</v>
      </c>
      <c r="F100" s="44">
        <v>13.2910008</v>
      </c>
      <c r="G100" s="44">
        <v>6.6208758</v>
      </c>
      <c r="H100" s="44">
        <v>155.8652175</v>
      </c>
      <c r="I100" s="44">
        <v>20.6988375</v>
      </c>
      <c r="J100" s="44">
        <f t="shared" si="2"/>
        <v>4580.6915801</v>
      </c>
      <c r="K100" s="44">
        <f t="shared" si="3"/>
        <v>0.45806915801</v>
      </c>
    </row>
    <row r="101" spans="1:11">
      <c r="A101" s="44" t="s">
        <v>199</v>
      </c>
      <c r="B101" s="44">
        <v>62.31002112</v>
      </c>
      <c r="C101" s="44">
        <v>43.37298944</v>
      </c>
      <c r="D101" s="44">
        <v>86.7668984</v>
      </c>
      <c r="E101" s="44">
        <v>58.4524668</v>
      </c>
      <c r="F101" s="44">
        <v>15.09754776</v>
      </c>
      <c r="G101" s="44">
        <v>6.61021526</v>
      </c>
      <c r="H101" s="44">
        <v>164.28281967</v>
      </c>
      <c r="I101" s="44">
        <v>19.24063735</v>
      </c>
      <c r="J101" s="44">
        <f t="shared" si="2"/>
        <v>4561.335958</v>
      </c>
      <c r="K101" s="44">
        <f t="shared" si="3"/>
        <v>0.4561335958</v>
      </c>
    </row>
    <row r="102" spans="1:11">
      <c r="A102" s="44" t="s">
        <v>199</v>
      </c>
      <c r="B102" s="44">
        <v>61.2628272</v>
      </c>
      <c r="C102" s="44">
        <v>36.4791064</v>
      </c>
      <c r="D102" s="44">
        <v>93.44860968</v>
      </c>
      <c r="E102" s="44">
        <v>58.60697436</v>
      </c>
      <c r="F102" s="44">
        <v>15.9452928</v>
      </c>
      <c r="G102" s="44">
        <v>6.2466228</v>
      </c>
      <c r="H102" s="44">
        <v>179.86225158</v>
      </c>
      <c r="I102" s="44">
        <v>18.8132439</v>
      </c>
      <c r="J102" s="44">
        <f t="shared" si="2"/>
        <v>4706.6492872</v>
      </c>
      <c r="K102" s="44">
        <f t="shared" si="3"/>
        <v>0.47066492872</v>
      </c>
    </row>
    <row r="103" spans="1:11">
      <c r="A103" s="44" t="s">
        <v>199</v>
      </c>
      <c r="B103" s="44">
        <v>74.85169338</v>
      </c>
      <c r="C103" s="44">
        <v>37.76139081</v>
      </c>
      <c r="D103" s="44">
        <v>86.3613448</v>
      </c>
      <c r="E103" s="44">
        <v>48.6172896</v>
      </c>
      <c r="F103" s="44">
        <v>16.414272</v>
      </c>
      <c r="G103" s="44">
        <v>5.579772</v>
      </c>
      <c r="H103" s="44">
        <v>183.88685808</v>
      </c>
      <c r="I103" s="44">
        <v>17.4438264</v>
      </c>
      <c r="J103" s="44">
        <f t="shared" si="2"/>
        <v>4709.1644707</v>
      </c>
      <c r="K103" s="44">
        <f t="shared" si="3"/>
        <v>0.47091644707</v>
      </c>
    </row>
    <row r="104" spans="1:11">
      <c r="A104" s="44" t="s">
        <v>199</v>
      </c>
      <c r="B104" s="44">
        <v>102.8344896</v>
      </c>
      <c r="C104" s="44">
        <v>42.3209952</v>
      </c>
      <c r="D104" s="44">
        <v>114.83250184</v>
      </c>
      <c r="E104" s="44">
        <v>55.43471868</v>
      </c>
      <c r="F104" s="44">
        <v>16.94773584</v>
      </c>
      <c r="G104" s="44">
        <v>4.86801084</v>
      </c>
      <c r="H104" s="44">
        <v>174.32636622</v>
      </c>
      <c r="I104" s="44">
        <v>14.3683551</v>
      </c>
      <c r="J104" s="44">
        <f t="shared" si="2"/>
        <v>5259.3317332</v>
      </c>
      <c r="K104" s="44">
        <f t="shared" si="3"/>
        <v>0.52593317332</v>
      </c>
    </row>
    <row r="105" spans="1:11">
      <c r="A105" s="44" t="s">
        <v>199</v>
      </c>
      <c r="B105" s="44">
        <v>112.96878516</v>
      </c>
      <c r="C105" s="44">
        <v>40.66568242</v>
      </c>
      <c r="D105" s="44">
        <v>141.80828784</v>
      </c>
      <c r="E105" s="44">
        <v>62.88692568</v>
      </c>
      <c r="F105" s="44">
        <v>15.042345</v>
      </c>
      <c r="G105" s="44">
        <v>3.70000125</v>
      </c>
      <c r="H105" s="44">
        <v>170.20771614</v>
      </c>
      <c r="I105" s="44">
        <v>13.1087187</v>
      </c>
      <c r="J105" s="44">
        <f t="shared" si="2"/>
        <v>5603.8846219</v>
      </c>
      <c r="K105" s="44">
        <f t="shared" si="3"/>
        <v>0.56038846219</v>
      </c>
    </row>
    <row r="106" spans="1:11">
      <c r="A106" s="44" t="s">
        <v>199</v>
      </c>
      <c r="B106" s="44">
        <v>116.40736152</v>
      </c>
      <c r="C106" s="44">
        <v>36.61416924</v>
      </c>
      <c r="D106" s="44">
        <v>167.517366</v>
      </c>
      <c r="E106" s="44">
        <v>66.937107</v>
      </c>
      <c r="F106" s="44">
        <v>12.1283232</v>
      </c>
      <c r="G106" s="44">
        <v>2.6674032</v>
      </c>
      <c r="H106" s="44">
        <v>177.98796672</v>
      </c>
      <c r="I106" s="44">
        <v>12.1488576</v>
      </c>
      <c r="J106" s="44">
        <f t="shared" si="2"/>
        <v>5924.0855448</v>
      </c>
      <c r="K106" s="44">
        <f t="shared" si="3"/>
        <v>0.59240855448</v>
      </c>
    </row>
    <row r="107" spans="1:11">
      <c r="A107" s="44" t="s">
        <v>200</v>
      </c>
      <c r="B107" s="44">
        <v>44.68467821</v>
      </c>
      <c r="C107" s="44">
        <v>86.82486557</v>
      </c>
      <c r="D107" s="44">
        <v>66.8174905</v>
      </c>
      <c r="E107" s="44">
        <v>54.449096</v>
      </c>
      <c r="F107" s="44">
        <v>45.8638852</v>
      </c>
      <c r="G107" s="44">
        <v>171.24225</v>
      </c>
      <c r="H107" s="44">
        <v>100.58815305</v>
      </c>
      <c r="I107" s="44">
        <v>25.987560225</v>
      </c>
      <c r="J107" s="44">
        <f t="shared" si="2"/>
        <v>5964.57978755</v>
      </c>
      <c r="K107" s="44">
        <f t="shared" si="3"/>
        <v>0.596457978755</v>
      </c>
    </row>
    <row r="108" spans="1:11">
      <c r="A108" s="44" t="s">
        <v>200</v>
      </c>
      <c r="B108" s="44">
        <v>48.777481035</v>
      </c>
      <c r="C108" s="44">
        <v>83.515217595</v>
      </c>
      <c r="D108" s="44">
        <v>88.425863416</v>
      </c>
      <c r="E108" s="44">
        <v>66.497114112</v>
      </c>
      <c r="F108" s="44">
        <v>54.59987988</v>
      </c>
      <c r="G108" s="44">
        <v>169.275275</v>
      </c>
      <c r="H108" s="44">
        <v>107.78278392</v>
      </c>
      <c r="I108" s="44">
        <v>23.98573724</v>
      </c>
      <c r="J108" s="44">
        <f t="shared" si="2"/>
        <v>6428.59352198</v>
      </c>
      <c r="K108" s="44">
        <f t="shared" si="3"/>
        <v>0.642859352198</v>
      </c>
    </row>
    <row r="109" spans="1:11">
      <c r="A109" s="44" t="s">
        <v>200</v>
      </c>
      <c r="B109" s="44">
        <v>52.018821282</v>
      </c>
      <c r="C109" s="44">
        <v>81.262975994</v>
      </c>
      <c r="D109" s="44">
        <v>93.390033372</v>
      </c>
      <c r="E109" s="44">
        <v>65.025997504</v>
      </c>
      <c r="F109" s="44">
        <v>55.062671118</v>
      </c>
      <c r="G109" s="44">
        <v>153.51389625</v>
      </c>
      <c r="H109" s="44">
        <v>115.617060342</v>
      </c>
      <c r="I109" s="44">
        <v>24.061855999</v>
      </c>
      <c r="J109" s="44">
        <f t="shared" si="2"/>
        <v>6399.53311861</v>
      </c>
      <c r="K109" s="44">
        <f t="shared" si="3"/>
        <v>0.639953311861</v>
      </c>
    </row>
    <row r="110" spans="1:11">
      <c r="A110" s="44" t="s">
        <v>200</v>
      </c>
      <c r="B110" s="44">
        <v>55.12252416</v>
      </c>
      <c r="C110" s="44">
        <v>79.74484672</v>
      </c>
      <c r="D110" s="44">
        <v>97.13907367</v>
      </c>
      <c r="E110" s="44">
        <v>61.83807344</v>
      </c>
      <c r="F110" s="44">
        <v>65.51787522</v>
      </c>
      <c r="G110" s="44">
        <v>150.5505375</v>
      </c>
      <c r="H110" s="44">
        <v>125.78215734</v>
      </c>
      <c r="I110" s="44">
        <v>24.78380223</v>
      </c>
      <c r="J110" s="44">
        <f t="shared" si="2"/>
        <v>6604.7889028</v>
      </c>
      <c r="K110" s="44">
        <f t="shared" si="3"/>
        <v>0.66047889028</v>
      </c>
    </row>
    <row r="111" spans="1:11">
      <c r="A111" s="44" t="s">
        <v>200</v>
      </c>
      <c r="B111" s="44">
        <v>57.51214104</v>
      </c>
      <c r="C111" s="44">
        <v>75.25669168</v>
      </c>
      <c r="D111" s="44">
        <v>96.99814215</v>
      </c>
      <c r="E111" s="44">
        <v>58.6793688</v>
      </c>
      <c r="F111" s="44">
        <v>68.44374369</v>
      </c>
      <c r="G111" s="44">
        <v>134.08216875</v>
      </c>
      <c r="H111" s="44">
        <v>125.0563671</v>
      </c>
      <c r="I111" s="44">
        <v>22.43697495</v>
      </c>
      <c r="J111" s="44">
        <f t="shared" si="2"/>
        <v>6384.6559816</v>
      </c>
      <c r="K111" s="44">
        <f t="shared" si="3"/>
        <v>0.63846559816</v>
      </c>
    </row>
    <row r="112" spans="1:11">
      <c r="A112" s="44" t="s">
        <v>200</v>
      </c>
      <c r="B112" s="44">
        <v>59.07810106</v>
      </c>
      <c r="C112" s="44">
        <v>74.18178402</v>
      </c>
      <c r="D112" s="44">
        <v>98.68824912</v>
      </c>
      <c r="E112" s="44">
        <v>58.80918784</v>
      </c>
      <c r="F112" s="44">
        <v>77.43105328</v>
      </c>
      <c r="G112" s="44">
        <v>128.3279</v>
      </c>
      <c r="H112" s="44">
        <v>124.79595723</v>
      </c>
      <c r="I112" s="44">
        <v>21.388992435</v>
      </c>
      <c r="J112" s="44">
        <f t="shared" si="2"/>
        <v>6427.01224985</v>
      </c>
      <c r="K112" s="44">
        <f t="shared" si="3"/>
        <v>0.642701224985</v>
      </c>
    </row>
    <row r="113" spans="1:11">
      <c r="A113" s="44" t="s">
        <v>200</v>
      </c>
      <c r="B113" s="44">
        <v>59.11965067</v>
      </c>
      <c r="C113" s="44">
        <v>69.81537339</v>
      </c>
      <c r="D113" s="44">
        <v>103.5727642</v>
      </c>
      <c r="E113" s="44">
        <v>61.1066144</v>
      </c>
      <c r="F113" s="44">
        <v>81.14717814</v>
      </c>
      <c r="G113" s="44">
        <v>118.7355125</v>
      </c>
      <c r="H113" s="44">
        <v>132.23714049</v>
      </c>
      <c r="I113" s="44">
        <v>21.470770905</v>
      </c>
      <c r="J113" s="44">
        <f t="shared" si="2"/>
        <v>6472.05004695</v>
      </c>
      <c r="K113" s="44">
        <f t="shared" si="3"/>
        <v>0.647205004695</v>
      </c>
    </row>
    <row r="114" spans="1:11">
      <c r="A114" s="44" t="s">
        <v>200</v>
      </c>
      <c r="B114" s="44">
        <v>59.5268036</v>
      </c>
      <c r="C114" s="44">
        <v>65.8782212</v>
      </c>
      <c r="D114" s="44">
        <v>105.0511168</v>
      </c>
      <c r="E114" s="44">
        <v>61.3656576</v>
      </c>
      <c r="F114" s="44">
        <v>80.32556168</v>
      </c>
      <c r="G114" s="44">
        <v>100.14615</v>
      </c>
      <c r="H114" s="44">
        <v>140.84447832</v>
      </c>
      <c r="I114" s="44">
        <v>20.70745404</v>
      </c>
      <c r="J114" s="44">
        <f t="shared" si="2"/>
        <v>6338.4544324</v>
      </c>
      <c r="K114" s="44">
        <f t="shared" si="3"/>
        <v>0.63384544324</v>
      </c>
    </row>
    <row r="115" spans="1:11">
      <c r="A115" s="44" t="s">
        <v>200</v>
      </c>
      <c r="B115" s="44">
        <v>69.87265649</v>
      </c>
      <c r="C115" s="44">
        <v>71.34326433</v>
      </c>
      <c r="D115" s="44">
        <v>113.66805559</v>
      </c>
      <c r="E115" s="44">
        <v>72.36031088</v>
      </c>
      <c r="F115" s="44">
        <v>62.85070561</v>
      </c>
      <c r="G115" s="44">
        <v>61.45276875</v>
      </c>
      <c r="H115" s="44">
        <v>162.3763575</v>
      </c>
      <c r="I115" s="44">
        <v>21.27413375</v>
      </c>
      <c r="J115" s="44">
        <f t="shared" si="2"/>
        <v>6351.982529</v>
      </c>
      <c r="K115" s="44">
        <f t="shared" si="3"/>
        <v>0.6351982529</v>
      </c>
    </row>
    <row r="116" spans="1:11">
      <c r="A116" s="44" t="s">
        <v>200</v>
      </c>
      <c r="B116" s="44">
        <v>69.03336268</v>
      </c>
      <c r="C116" s="44">
        <v>64.53857356</v>
      </c>
      <c r="D116" s="44">
        <v>108.2244566</v>
      </c>
      <c r="E116" s="44">
        <v>69.9735712</v>
      </c>
      <c r="F116" s="44">
        <v>56.005089</v>
      </c>
      <c r="G116" s="44">
        <v>48.129375</v>
      </c>
      <c r="H116" s="44">
        <v>159.38782209</v>
      </c>
      <c r="I116" s="44">
        <v>18.416826105</v>
      </c>
      <c r="J116" s="44">
        <f t="shared" si="2"/>
        <v>5937.09076235</v>
      </c>
      <c r="K116" s="44">
        <f t="shared" si="3"/>
        <v>0.593709076235</v>
      </c>
    </row>
    <row r="117" spans="1:11">
      <c r="A117" s="44" t="s">
        <v>200</v>
      </c>
      <c r="B117" s="44">
        <v>64.6046044</v>
      </c>
      <c r="C117" s="44">
        <v>51.6665548</v>
      </c>
      <c r="D117" s="44">
        <v>119.30281676</v>
      </c>
      <c r="E117" s="44">
        <v>71.81034432</v>
      </c>
      <c r="F117" s="44">
        <v>59.8221568</v>
      </c>
      <c r="G117" s="44">
        <v>45.999</v>
      </c>
      <c r="H117" s="44">
        <v>166.8222864</v>
      </c>
      <c r="I117" s="44">
        <v>17.2151208</v>
      </c>
      <c r="J117" s="44">
        <f t="shared" si="2"/>
        <v>5972.4288428</v>
      </c>
      <c r="K117" s="44">
        <f t="shared" si="3"/>
        <v>0.59724288428</v>
      </c>
    </row>
    <row r="118" spans="1:11">
      <c r="A118" s="44" t="s">
        <v>200</v>
      </c>
      <c r="B118" s="44">
        <v>81.34904528</v>
      </c>
      <c r="C118" s="44">
        <v>55.11853776</v>
      </c>
      <c r="D118" s="44">
        <v>141.812342</v>
      </c>
      <c r="E118" s="44">
        <v>76.620544</v>
      </c>
      <c r="F118" s="44">
        <v>65.32346016</v>
      </c>
      <c r="G118" s="44">
        <v>43.58505</v>
      </c>
      <c r="H118" s="44">
        <v>186.52628232</v>
      </c>
      <c r="I118" s="44">
        <v>17.45675204</v>
      </c>
      <c r="J118" s="44">
        <f t="shared" si="2"/>
        <v>6677.9201356</v>
      </c>
      <c r="K118" s="44">
        <f t="shared" si="3"/>
        <v>0.66779201356</v>
      </c>
    </row>
    <row r="119" spans="1:11">
      <c r="A119" s="44" t="s">
        <v>200</v>
      </c>
      <c r="B119" s="44">
        <v>91.2352134</v>
      </c>
      <c r="C119" s="44">
        <v>50.4287778</v>
      </c>
      <c r="D119" s="44">
        <v>158.17075393</v>
      </c>
      <c r="E119" s="44">
        <v>73.28296976</v>
      </c>
      <c r="F119" s="44">
        <v>67.46984412</v>
      </c>
      <c r="G119" s="44">
        <v>38.038475</v>
      </c>
      <c r="H119" s="44">
        <v>159.21297756</v>
      </c>
      <c r="I119" s="44">
        <v>12.94657182</v>
      </c>
      <c r="J119" s="44">
        <f t="shared" si="2"/>
        <v>6507.8558339</v>
      </c>
      <c r="K119" s="44">
        <f t="shared" si="3"/>
        <v>0.65078558339</v>
      </c>
    </row>
    <row r="120" spans="1:11">
      <c r="A120" s="44" t="s">
        <v>200</v>
      </c>
      <c r="B120" s="44">
        <v>97.33914099</v>
      </c>
      <c r="C120" s="44">
        <v>47.06044083</v>
      </c>
      <c r="D120" s="44">
        <v>171.86170356</v>
      </c>
      <c r="E120" s="44">
        <v>73.14720192</v>
      </c>
      <c r="F120" s="44">
        <v>70.80921379</v>
      </c>
      <c r="G120" s="44">
        <v>34.18610625</v>
      </c>
      <c r="H120" s="44">
        <v>162.35831304</v>
      </c>
      <c r="I120" s="44">
        <v>12.33638388</v>
      </c>
      <c r="J120" s="44">
        <f t="shared" si="2"/>
        <v>6690.9850426</v>
      </c>
      <c r="K120" s="44">
        <f t="shared" si="3"/>
        <v>0.66909850426</v>
      </c>
    </row>
    <row r="121" spans="1:11">
      <c r="A121" s="44" t="s">
        <v>200</v>
      </c>
      <c r="B121" s="44">
        <v>92.82466521</v>
      </c>
      <c r="C121" s="44">
        <v>39.21308457</v>
      </c>
      <c r="D121" s="44">
        <v>191.64020448</v>
      </c>
      <c r="E121" s="44">
        <v>73.49428736</v>
      </c>
      <c r="F121" s="44">
        <v>71.7650444</v>
      </c>
      <c r="G121" s="44">
        <v>30.9795</v>
      </c>
      <c r="H121" s="44">
        <v>155.83758372</v>
      </c>
      <c r="I121" s="44">
        <v>10.49420034</v>
      </c>
      <c r="J121" s="44">
        <f t="shared" si="2"/>
        <v>6662.4857008</v>
      </c>
      <c r="K121" s="44">
        <f t="shared" si="3"/>
        <v>0.66624857008</v>
      </c>
    </row>
    <row r="122" spans="1:11">
      <c r="A122" s="44" t="s">
        <v>201</v>
      </c>
      <c r="B122" s="44">
        <v>1.97716704</v>
      </c>
      <c r="C122" s="44">
        <v>11.04476568</v>
      </c>
      <c r="D122" s="44">
        <v>0.45168728</v>
      </c>
      <c r="E122" s="44">
        <v>1.894395</v>
      </c>
      <c r="F122" s="44">
        <v>0.1500264</v>
      </c>
      <c r="G122" s="44">
        <v>2.0080224</v>
      </c>
      <c r="H122" s="44">
        <v>4.16414271</v>
      </c>
      <c r="I122" s="44">
        <v>1.11741435</v>
      </c>
      <c r="J122" s="44">
        <f t="shared" si="2"/>
        <v>228.0762086</v>
      </c>
      <c r="K122" s="44">
        <f t="shared" si="3"/>
        <v>0.02280762086</v>
      </c>
    </row>
    <row r="123" spans="1:11">
      <c r="A123" s="44" t="s">
        <v>201</v>
      </c>
      <c r="B123" s="44">
        <v>2.11090734</v>
      </c>
      <c r="C123" s="44">
        <v>10.390658655</v>
      </c>
      <c r="D123" s="44">
        <v>0.01413808</v>
      </c>
      <c r="E123" s="44">
        <v>0.05472</v>
      </c>
      <c r="F123" s="44">
        <v>0.383709312</v>
      </c>
      <c r="G123" s="44">
        <v>4.264468992</v>
      </c>
      <c r="H123" s="44">
        <v>4.405239033</v>
      </c>
      <c r="I123" s="44">
        <v>1.018223505</v>
      </c>
      <c r="J123" s="44">
        <f t="shared" si="2"/>
        <v>226.42064917</v>
      </c>
      <c r="K123" s="44">
        <f t="shared" si="3"/>
        <v>0.022642064917</v>
      </c>
    </row>
    <row r="124" spans="1:11">
      <c r="A124" s="44" t="s">
        <v>201</v>
      </c>
      <c r="B124" s="44">
        <v>2.35379724</v>
      </c>
      <c r="C124" s="44">
        <v>10.57131283</v>
      </c>
      <c r="D124" s="44">
        <v>0.011992992</v>
      </c>
      <c r="E124" s="44">
        <v>0.042978</v>
      </c>
      <c r="F124" s="44">
        <v>0.422986746</v>
      </c>
      <c r="G124" s="44">
        <v>4.227444936</v>
      </c>
      <c r="H124" s="44">
        <v>4.892397</v>
      </c>
      <c r="I124" s="44">
        <v>1.057545</v>
      </c>
      <c r="J124" s="44">
        <f t="shared" si="2"/>
        <v>235.80454744</v>
      </c>
      <c r="K124" s="44">
        <f t="shared" si="3"/>
        <v>0.023580454744</v>
      </c>
    </row>
    <row r="125" spans="1:11">
      <c r="A125" s="44" t="s">
        <v>201</v>
      </c>
      <c r="B125" s="44">
        <v>2.44426752</v>
      </c>
      <c r="C125" s="44">
        <v>10.16599584</v>
      </c>
      <c r="D125" s="44">
        <v>0</v>
      </c>
      <c r="E125" s="44">
        <v>0</v>
      </c>
      <c r="F125" s="44">
        <v>0.48025242</v>
      </c>
      <c r="G125" s="44">
        <v>3.95596872</v>
      </c>
      <c r="H125" s="44">
        <v>4.14965988</v>
      </c>
      <c r="I125" s="44">
        <v>0.8492418</v>
      </c>
      <c r="J125" s="44">
        <f t="shared" si="2"/>
        <v>220.4538618</v>
      </c>
      <c r="K125" s="44">
        <f t="shared" si="3"/>
        <v>0.02204538618</v>
      </c>
    </row>
    <row r="126" spans="1:11">
      <c r="A126" s="44" t="s">
        <v>201</v>
      </c>
      <c r="B126" s="44">
        <v>2.68418304</v>
      </c>
      <c r="C126" s="44">
        <v>10.09776768</v>
      </c>
      <c r="D126" s="44">
        <v>0</v>
      </c>
      <c r="E126" s="44">
        <v>0</v>
      </c>
      <c r="F126" s="44">
        <v>0.44481708</v>
      </c>
      <c r="G126" s="44">
        <v>3.12377328</v>
      </c>
      <c r="H126" s="44">
        <v>3.972970075</v>
      </c>
      <c r="I126" s="44">
        <v>0.740361375</v>
      </c>
      <c r="J126" s="44">
        <f t="shared" si="2"/>
        <v>210.6387253</v>
      </c>
      <c r="K126" s="44">
        <f t="shared" si="3"/>
        <v>0.02106387253</v>
      </c>
    </row>
    <row r="127" spans="1:11">
      <c r="A127" s="44" t="s">
        <v>201</v>
      </c>
      <c r="B127" s="44">
        <v>2.55503336</v>
      </c>
      <c r="C127" s="44">
        <v>9.22348362</v>
      </c>
      <c r="D127" s="44">
        <v>0</v>
      </c>
      <c r="E127" s="44">
        <v>0</v>
      </c>
      <c r="F127" s="44">
        <v>0.48919056</v>
      </c>
      <c r="G127" s="44">
        <v>2.90632896</v>
      </c>
      <c r="H127" s="44">
        <v>3.6960316575</v>
      </c>
      <c r="I127" s="44">
        <v>0.6579538875</v>
      </c>
      <c r="J127" s="44">
        <f t="shared" si="2"/>
        <v>195.28022045</v>
      </c>
      <c r="K127" s="44">
        <f t="shared" si="3"/>
        <v>0.019528022045</v>
      </c>
    </row>
    <row r="128" spans="1:11">
      <c r="A128" s="44" t="s">
        <v>201</v>
      </c>
      <c r="B128" s="44">
        <v>2.21818972</v>
      </c>
      <c r="C128" s="44">
        <v>7.53087699</v>
      </c>
      <c r="D128" s="44">
        <v>0</v>
      </c>
      <c r="E128" s="44">
        <v>0</v>
      </c>
      <c r="F128" s="44">
        <v>0.52274124</v>
      </c>
      <c r="G128" s="44">
        <v>2.74191984</v>
      </c>
      <c r="H128" s="44">
        <v>3.550003665</v>
      </c>
      <c r="I128" s="44">
        <v>0.598677525</v>
      </c>
      <c r="J128" s="44">
        <f t="shared" si="2"/>
        <v>171.6240898</v>
      </c>
      <c r="K128" s="44">
        <f t="shared" si="3"/>
        <v>0.01716240898</v>
      </c>
    </row>
    <row r="129" spans="1:11">
      <c r="A129" s="44" t="s">
        <v>201</v>
      </c>
      <c r="B129" s="44">
        <v>1.60003844</v>
      </c>
      <c r="C129" s="44">
        <v>5.09081573</v>
      </c>
      <c r="D129" s="44">
        <v>0</v>
      </c>
      <c r="E129" s="44">
        <v>0</v>
      </c>
      <c r="F129" s="44">
        <v>0.49771818</v>
      </c>
      <c r="G129" s="44">
        <v>2.22446088</v>
      </c>
      <c r="H129" s="44">
        <v>3.250214955</v>
      </c>
      <c r="I129" s="44">
        <v>0.496328175</v>
      </c>
      <c r="J129" s="44">
        <f t="shared" si="2"/>
        <v>131.5957636</v>
      </c>
      <c r="K129" s="44">
        <f t="shared" si="3"/>
        <v>0.01315957636</v>
      </c>
    </row>
    <row r="130" spans="1:11">
      <c r="A130" s="44" t="s">
        <v>201</v>
      </c>
      <c r="B130" s="44">
        <v>1.85663968</v>
      </c>
      <c r="C130" s="44">
        <v>5.45005656</v>
      </c>
      <c r="D130" s="44">
        <v>0</v>
      </c>
      <c r="E130" s="44">
        <v>0</v>
      </c>
      <c r="F130" s="44">
        <v>0.7071207</v>
      </c>
      <c r="G130" s="44">
        <v>2.4784812</v>
      </c>
      <c r="H130" s="44">
        <v>2.4829630625</v>
      </c>
      <c r="I130" s="44">
        <v>0.3378853125</v>
      </c>
      <c r="J130" s="44">
        <f t="shared" ref="J130:J193" si="4">(B130+C130+D130+E130+F130+G130+H130+I130)*10</f>
        <v>133.13146515</v>
      </c>
      <c r="K130" s="44">
        <f t="shared" ref="K130:K193" si="5">J130/10000</f>
        <v>0.013313146515</v>
      </c>
    </row>
    <row r="131" spans="1:11">
      <c r="A131" s="44" t="s">
        <v>201</v>
      </c>
      <c r="B131" s="44">
        <v>1.6867814</v>
      </c>
      <c r="C131" s="44">
        <v>4.53363755</v>
      </c>
      <c r="D131" s="44">
        <v>0.0316888</v>
      </c>
      <c r="E131" s="44">
        <v>0.10545</v>
      </c>
      <c r="F131" s="44">
        <v>0.64160544</v>
      </c>
      <c r="G131" s="44">
        <v>1.97656704</v>
      </c>
      <c r="H131" s="44">
        <v>2.487939765</v>
      </c>
      <c r="I131" s="44">
        <v>0.298586025</v>
      </c>
      <c r="J131" s="44">
        <f t="shared" si="4"/>
        <v>117.6225602</v>
      </c>
      <c r="K131" s="44">
        <f t="shared" si="5"/>
        <v>0.01176225602</v>
      </c>
    </row>
    <row r="132" spans="1:11">
      <c r="A132" s="44" t="s">
        <v>201</v>
      </c>
      <c r="B132" s="44">
        <v>0.9566076</v>
      </c>
      <c r="C132" s="44">
        <v>2.1994167</v>
      </c>
      <c r="D132" s="44">
        <v>0</v>
      </c>
      <c r="E132" s="44">
        <v>0</v>
      </c>
      <c r="F132" s="44">
        <v>0.6210048</v>
      </c>
      <c r="G132" s="44">
        <v>1.7117568</v>
      </c>
      <c r="H132" s="44">
        <v>2.31006237</v>
      </c>
      <c r="I132" s="44">
        <v>0.24759945</v>
      </c>
      <c r="J132" s="44">
        <f t="shared" si="4"/>
        <v>80.4644772</v>
      </c>
      <c r="K132" s="44">
        <f t="shared" si="5"/>
        <v>0.00804644772</v>
      </c>
    </row>
    <row r="133" spans="1:11">
      <c r="A133" s="44" t="s">
        <v>201</v>
      </c>
      <c r="B133" s="44">
        <v>1.68515804</v>
      </c>
      <c r="C133" s="44">
        <v>3.28256643</v>
      </c>
      <c r="D133" s="44">
        <v>0</v>
      </c>
      <c r="E133" s="44">
        <v>0</v>
      </c>
      <c r="F133" s="44">
        <v>0.66459456</v>
      </c>
      <c r="G133" s="44">
        <v>1.58959296</v>
      </c>
      <c r="H133" s="44">
        <v>2.1695405</v>
      </c>
      <c r="I133" s="44">
        <v>0.2108925</v>
      </c>
      <c r="J133" s="44">
        <f t="shared" si="4"/>
        <v>96.0234499</v>
      </c>
      <c r="K133" s="44">
        <f t="shared" si="5"/>
        <v>0.00960234499</v>
      </c>
    </row>
    <row r="134" spans="1:11">
      <c r="A134" s="44" t="s">
        <v>201</v>
      </c>
      <c r="B134" s="44">
        <v>1.8076968</v>
      </c>
      <c r="C134" s="44">
        <v>2.8725606</v>
      </c>
      <c r="D134" s="44">
        <v>0</v>
      </c>
      <c r="E134" s="44">
        <v>0</v>
      </c>
      <c r="F134" s="44">
        <v>0.71340912</v>
      </c>
      <c r="G134" s="44">
        <v>1.44182592</v>
      </c>
      <c r="H134" s="44">
        <v>2.4426862</v>
      </c>
      <c r="I134" s="44">
        <v>0.206307</v>
      </c>
      <c r="J134" s="44">
        <f t="shared" si="4"/>
        <v>94.8448564</v>
      </c>
      <c r="K134" s="44">
        <f t="shared" si="5"/>
        <v>0.00948448564</v>
      </c>
    </row>
    <row r="135" spans="1:11">
      <c r="A135" s="44" t="s">
        <v>201</v>
      </c>
      <c r="B135" s="44">
        <v>1.97919624</v>
      </c>
      <c r="C135" s="44">
        <v>2.75096458</v>
      </c>
      <c r="D135" s="44">
        <v>0</v>
      </c>
      <c r="E135" s="44">
        <v>0</v>
      </c>
      <c r="F135" s="44">
        <v>0.78601518</v>
      </c>
      <c r="G135" s="44">
        <v>1.36035288</v>
      </c>
      <c r="H135" s="44">
        <v>2.37818966</v>
      </c>
      <c r="I135" s="44">
        <v>0.1876851</v>
      </c>
      <c r="J135" s="44">
        <f t="shared" si="4"/>
        <v>94.4240364</v>
      </c>
      <c r="K135" s="44">
        <f t="shared" si="5"/>
        <v>0.00944240364</v>
      </c>
    </row>
    <row r="136" spans="1:11">
      <c r="A136" s="44" t="s">
        <v>201</v>
      </c>
      <c r="B136" s="44">
        <v>2.47769592</v>
      </c>
      <c r="C136" s="44">
        <v>3.00914614</v>
      </c>
      <c r="D136" s="44">
        <v>0</v>
      </c>
      <c r="E136" s="44">
        <v>0</v>
      </c>
      <c r="F136" s="44">
        <v>0.8650776</v>
      </c>
      <c r="G136" s="44">
        <v>1.3386816</v>
      </c>
      <c r="H136" s="44">
        <v>1.99946072</v>
      </c>
      <c r="I136" s="44">
        <v>0.1398492</v>
      </c>
      <c r="J136" s="44">
        <f t="shared" si="4"/>
        <v>98.2991118</v>
      </c>
      <c r="K136" s="44">
        <f t="shared" si="5"/>
        <v>0.00982991118</v>
      </c>
    </row>
    <row r="137" spans="1:11">
      <c r="A137" s="44" t="s">
        <v>202</v>
      </c>
      <c r="B137" s="44">
        <v>98.42827176</v>
      </c>
      <c r="C137" s="44">
        <v>126.8338513</v>
      </c>
      <c r="D137" s="44">
        <v>0.95651424</v>
      </c>
      <c r="E137" s="44">
        <v>4.391712</v>
      </c>
      <c r="F137" s="44">
        <v>4.31706996</v>
      </c>
      <c r="G137" s="44">
        <v>14.50993824</v>
      </c>
      <c r="H137" s="44">
        <v>200.22984639</v>
      </c>
      <c r="I137" s="44">
        <v>55.0666449</v>
      </c>
      <c r="J137" s="44">
        <f t="shared" si="4"/>
        <v>5047.3384879</v>
      </c>
      <c r="K137" s="44">
        <f t="shared" si="5"/>
        <v>0.50473384879</v>
      </c>
    </row>
    <row r="138" spans="1:11">
      <c r="A138" s="44" t="s">
        <v>202</v>
      </c>
      <c r="B138" s="44">
        <v>105.19427016</v>
      </c>
      <c r="C138" s="44">
        <v>119.4450533</v>
      </c>
      <c r="D138" s="44">
        <v>1.218702496</v>
      </c>
      <c r="E138" s="44">
        <v>5.1637248</v>
      </c>
      <c r="F138" s="44">
        <v>5.753331828</v>
      </c>
      <c r="G138" s="44">
        <v>16.056750432</v>
      </c>
      <c r="H138" s="44">
        <v>214.974153351</v>
      </c>
      <c r="I138" s="44">
        <v>50.92500141</v>
      </c>
      <c r="J138" s="44">
        <f t="shared" si="4"/>
        <v>5187.30987777</v>
      </c>
      <c r="K138" s="44">
        <f t="shared" si="5"/>
        <v>0.518730987777</v>
      </c>
    </row>
    <row r="139" spans="1:11">
      <c r="A139" s="44" t="s">
        <v>202</v>
      </c>
      <c r="B139" s="44">
        <v>112.693023576</v>
      </c>
      <c r="C139" s="44">
        <v>116.75058963</v>
      </c>
      <c r="D139" s="44">
        <v>1.283250144</v>
      </c>
      <c r="E139" s="44">
        <v>5.0343072</v>
      </c>
      <c r="F139" s="44">
        <v>6.020331849</v>
      </c>
      <c r="G139" s="44">
        <v>15.109400856</v>
      </c>
      <c r="H139" s="44">
        <v>233.5854947895</v>
      </c>
      <c r="I139" s="44">
        <v>51.748074945</v>
      </c>
      <c r="J139" s="44">
        <f t="shared" si="4"/>
        <v>5422.244729895</v>
      </c>
      <c r="K139" s="44">
        <f t="shared" si="5"/>
        <v>0.5422244729895</v>
      </c>
    </row>
    <row r="140" spans="1:11">
      <c r="A140" s="44" t="s">
        <v>202</v>
      </c>
      <c r="B140" s="44">
        <v>120.24778752</v>
      </c>
      <c r="C140" s="44">
        <v>115.3666976</v>
      </c>
      <c r="D140" s="44">
        <v>1.2821776</v>
      </c>
      <c r="E140" s="44">
        <v>4.59888</v>
      </c>
      <c r="F140" s="44">
        <v>6.64427511</v>
      </c>
      <c r="G140" s="44">
        <v>13.74378984</v>
      </c>
      <c r="H140" s="44">
        <v>246.552110415</v>
      </c>
      <c r="I140" s="44">
        <v>51.71288265</v>
      </c>
      <c r="J140" s="44">
        <f t="shared" si="4"/>
        <v>5601.48600735</v>
      </c>
      <c r="K140" s="44">
        <f t="shared" si="5"/>
        <v>0.560148600735</v>
      </c>
    </row>
    <row r="141" spans="1:11">
      <c r="A141" s="44" t="s">
        <v>202</v>
      </c>
      <c r="B141" s="44">
        <v>128.63412576</v>
      </c>
      <c r="C141" s="44">
        <v>111.6276088</v>
      </c>
      <c r="D141" s="44">
        <v>1.28101974</v>
      </c>
      <c r="E141" s="44">
        <v>4.366362</v>
      </c>
      <c r="F141" s="44">
        <v>7.14602412</v>
      </c>
      <c r="G141" s="44">
        <v>12.60196128</v>
      </c>
      <c r="H141" s="44">
        <v>223.254111975</v>
      </c>
      <c r="I141" s="44">
        <v>42.63822225</v>
      </c>
      <c r="J141" s="44">
        <f t="shared" si="4"/>
        <v>5315.49435925</v>
      </c>
      <c r="K141" s="44">
        <f t="shared" si="5"/>
        <v>0.531549435925</v>
      </c>
    </row>
    <row r="142" spans="1:11">
      <c r="A142" s="44" t="s">
        <v>202</v>
      </c>
      <c r="B142" s="44">
        <v>132.6864924</v>
      </c>
      <c r="C142" s="44">
        <v>110.4910995</v>
      </c>
      <c r="D142" s="44">
        <v>1.36237464</v>
      </c>
      <c r="E142" s="44">
        <v>4.574232</v>
      </c>
      <c r="F142" s="44">
        <v>7.8974118</v>
      </c>
      <c r="G142" s="44">
        <v>11.7822192</v>
      </c>
      <c r="H142" s="44">
        <v>226.9651573875</v>
      </c>
      <c r="I142" s="44">
        <v>41.408560125</v>
      </c>
      <c r="J142" s="44">
        <f t="shared" si="4"/>
        <v>5371.675470525</v>
      </c>
      <c r="K142" s="44">
        <f t="shared" si="5"/>
        <v>0.5371675470525</v>
      </c>
    </row>
    <row r="143" spans="1:11">
      <c r="A143" s="44" t="s">
        <v>202</v>
      </c>
      <c r="B143" s="44">
        <v>135.98145036</v>
      </c>
      <c r="C143" s="44">
        <v>106.49487555</v>
      </c>
      <c r="D143" s="44">
        <v>1.54166012</v>
      </c>
      <c r="E143" s="44">
        <v>5.124756</v>
      </c>
      <c r="F143" s="44">
        <v>8.233218</v>
      </c>
      <c r="G143" s="44">
        <v>10.844592</v>
      </c>
      <c r="H143" s="44">
        <v>221.87999457</v>
      </c>
      <c r="I143" s="44">
        <v>38.3489487</v>
      </c>
      <c r="J143" s="44">
        <f t="shared" si="4"/>
        <v>5284.494953</v>
      </c>
      <c r="K143" s="44">
        <f t="shared" si="5"/>
        <v>0.5284494953</v>
      </c>
    </row>
    <row r="144" spans="1:11">
      <c r="A144" s="44" t="s">
        <v>202</v>
      </c>
      <c r="B144" s="44">
        <v>133.90160616</v>
      </c>
      <c r="C144" s="44">
        <v>98.2754233</v>
      </c>
      <c r="D144" s="44">
        <v>1.535688</v>
      </c>
      <c r="E144" s="44">
        <v>5.0544</v>
      </c>
      <c r="F144" s="44">
        <v>8.87048271</v>
      </c>
      <c r="G144" s="44">
        <v>9.95552424</v>
      </c>
      <c r="H144" s="44">
        <v>224.32450833</v>
      </c>
      <c r="I144" s="44">
        <v>35.1078903</v>
      </c>
      <c r="J144" s="44">
        <f t="shared" si="4"/>
        <v>5170.2552304</v>
      </c>
      <c r="K144" s="44">
        <f t="shared" si="5"/>
        <v>0.51702552304</v>
      </c>
    </row>
    <row r="145" spans="1:11">
      <c r="A145" s="44" t="s">
        <v>202</v>
      </c>
      <c r="B145" s="44">
        <v>135.70464348</v>
      </c>
      <c r="C145" s="44">
        <v>91.89042615</v>
      </c>
      <c r="D145" s="44">
        <v>2.66051852</v>
      </c>
      <c r="E145" s="44">
        <v>9.542676</v>
      </c>
      <c r="F145" s="44">
        <v>6.90678351</v>
      </c>
      <c r="G145" s="44">
        <v>6.07915944</v>
      </c>
      <c r="H145" s="44">
        <v>226.4476426875</v>
      </c>
      <c r="I145" s="44">
        <v>31.581883125</v>
      </c>
      <c r="J145" s="44">
        <f t="shared" si="4"/>
        <v>5108.137329125</v>
      </c>
      <c r="K145" s="44">
        <f t="shared" si="5"/>
        <v>0.5108137329125</v>
      </c>
    </row>
    <row r="146" spans="1:11">
      <c r="A146" s="44" t="s">
        <v>202</v>
      </c>
      <c r="B146" s="44">
        <v>134.4224448</v>
      </c>
      <c r="C146" s="44">
        <v>83.341624</v>
      </c>
      <c r="D146" s="44">
        <v>2.5034152</v>
      </c>
      <c r="E146" s="44">
        <v>9.11976</v>
      </c>
      <c r="F146" s="44">
        <v>7.01238348</v>
      </c>
      <c r="G146" s="44">
        <v>5.42481312</v>
      </c>
      <c r="H146" s="44">
        <v>226.67146875</v>
      </c>
      <c r="I146" s="44">
        <v>27.8803125</v>
      </c>
      <c r="J146" s="44">
        <f t="shared" si="4"/>
        <v>4963.7622185</v>
      </c>
      <c r="K146" s="44">
        <f t="shared" si="5"/>
        <v>0.49637622185</v>
      </c>
    </row>
    <row r="147" spans="1:11">
      <c r="A147" s="44" t="s">
        <v>202</v>
      </c>
      <c r="B147" s="44">
        <v>53.9822808</v>
      </c>
      <c r="C147" s="44">
        <v>28.630379</v>
      </c>
      <c r="D147" s="44">
        <v>2.53802912</v>
      </c>
      <c r="E147" s="44">
        <v>8.607456</v>
      </c>
      <c r="F147" s="44">
        <v>6.8184</v>
      </c>
      <c r="G147" s="44">
        <v>4.7196</v>
      </c>
      <c r="H147" s="44">
        <v>246.634275195</v>
      </c>
      <c r="I147" s="44">
        <v>27.09259245</v>
      </c>
      <c r="J147" s="44">
        <f t="shared" si="4"/>
        <v>3790.23012565</v>
      </c>
      <c r="K147" s="44">
        <f t="shared" si="5"/>
        <v>0.379023012565</v>
      </c>
    </row>
    <row r="148" spans="1:11">
      <c r="A148" s="44" t="s">
        <v>202</v>
      </c>
      <c r="B148" s="44">
        <v>138.48597756</v>
      </c>
      <c r="C148" s="44">
        <v>62.22728655</v>
      </c>
      <c r="D148" s="44">
        <v>2.56143008</v>
      </c>
      <c r="E148" s="44">
        <v>7.797504</v>
      </c>
      <c r="F148" s="44">
        <v>7.38841824</v>
      </c>
      <c r="G148" s="44">
        <v>4.43768256</v>
      </c>
      <c r="H148" s="44">
        <v>245.4678531</v>
      </c>
      <c r="I148" s="44">
        <v>24.454521</v>
      </c>
      <c r="J148" s="44">
        <f t="shared" si="4"/>
        <v>4928.2067309</v>
      </c>
      <c r="K148" s="44">
        <f t="shared" si="5"/>
        <v>0.49282067309</v>
      </c>
    </row>
    <row r="149" spans="1:11">
      <c r="A149" s="44" t="s">
        <v>202</v>
      </c>
      <c r="B149" s="44">
        <v>162.1489968</v>
      </c>
      <c r="C149" s="44">
        <v>59.437434</v>
      </c>
      <c r="D149" s="44">
        <v>2.82694566</v>
      </c>
      <c r="E149" s="44">
        <v>7.379658</v>
      </c>
      <c r="F149" s="44">
        <v>7.90491204</v>
      </c>
      <c r="G149" s="44">
        <v>4.01186976</v>
      </c>
      <c r="H149" s="44">
        <v>261.42588228</v>
      </c>
      <c r="I149" s="44">
        <v>22.6290348</v>
      </c>
      <c r="J149" s="44">
        <f t="shared" si="4"/>
        <v>5277.6473334</v>
      </c>
      <c r="K149" s="44">
        <f t="shared" si="5"/>
        <v>0.52776473334</v>
      </c>
    </row>
    <row r="150" spans="1:11">
      <c r="A150" s="44" t="s">
        <v>202</v>
      </c>
      <c r="B150" s="44">
        <v>166.82283828</v>
      </c>
      <c r="C150" s="44">
        <v>53.48768765</v>
      </c>
      <c r="D150" s="44">
        <v>2.9689968</v>
      </c>
      <c r="E150" s="44">
        <v>7.11984</v>
      </c>
      <c r="F150" s="44">
        <v>9.00685071</v>
      </c>
      <c r="G150" s="44">
        <v>3.91443624</v>
      </c>
      <c r="H150" s="44">
        <v>274.483279455</v>
      </c>
      <c r="I150" s="44">
        <v>22.20088905</v>
      </c>
      <c r="J150" s="44">
        <f t="shared" si="4"/>
        <v>5400.04818185</v>
      </c>
      <c r="K150" s="44">
        <f t="shared" si="5"/>
        <v>0.540004818185</v>
      </c>
    </row>
    <row r="151" spans="1:11">
      <c r="A151" s="44" t="s">
        <v>202</v>
      </c>
      <c r="B151" s="44">
        <v>169.65733932</v>
      </c>
      <c r="C151" s="44">
        <v>47.53025035</v>
      </c>
      <c r="D151" s="44">
        <v>3.71782752</v>
      </c>
      <c r="E151" s="44">
        <v>8.033376</v>
      </c>
      <c r="F151" s="44">
        <v>9.6514452</v>
      </c>
      <c r="G151" s="44">
        <v>3.7505088</v>
      </c>
      <c r="H151" s="44">
        <v>286.57794693</v>
      </c>
      <c r="I151" s="44">
        <v>20.5428663</v>
      </c>
      <c r="J151" s="44">
        <f t="shared" si="4"/>
        <v>5494.6156042</v>
      </c>
      <c r="K151" s="44">
        <f t="shared" si="5"/>
        <v>0.54946156042</v>
      </c>
    </row>
    <row r="152" spans="1:11">
      <c r="A152" s="44" t="s">
        <v>203</v>
      </c>
      <c r="B152" s="44">
        <v>8.82073422</v>
      </c>
      <c r="C152" s="44">
        <v>80.3732544</v>
      </c>
      <c r="D152" s="44">
        <v>0.13935432</v>
      </c>
      <c r="E152" s="44">
        <v>2.4633</v>
      </c>
      <c r="F152" s="44">
        <v>0.065392</v>
      </c>
      <c r="G152" s="44">
        <v>4.23211656</v>
      </c>
      <c r="H152" s="44">
        <v>6.5044123725</v>
      </c>
      <c r="I152" s="44">
        <v>11.0451178525</v>
      </c>
      <c r="J152" s="44">
        <f t="shared" si="4"/>
        <v>1136.43681725</v>
      </c>
      <c r="K152" s="44">
        <f t="shared" si="5"/>
        <v>0.113643681725</v>
      </c>
    </row>
    <row r="153" spans="1:11">
      <c r="A153" s="44" t="s">
        <v>203</v>
      </c>
      <c r="B153" s="44">
        <v>9.777079545</v>
      </c>
      <c r="C153" s="44">
        <v>78.5012784</v>
      </c>
      <c r="D153" s="44">
        <v>0.423371696</v>
      </c>
      <c r="E153" s="44">
        <v>6.90624</v>
      </c>
      <c r="F153" s="44">
        <v>0.0747864</v>
      </c>
      <c r="G153" s="44">
        <v>4.018994252</v>
      </c>
      <c r="H153" s="44">
        <v>6.612569475</v>
      </c>
      <c r="I153" s="44">
        <v>9.672027775</v>
      </c>
      <c r="J153" s="44">
        <f t="shared" si="4"/>
        <v>1159.86347543</v>
      </c>
      <c r="K153" s="44">
        <f t="shared" si="5"/>
        <v>0.115986347543</v>
      </c>
    </row>
    <row r="154" spans="1:11">
      <c r="A154" s="44" t="s">
        <v>203</v>
      </c>
      <c r="B154" s="44">
        <v>10.650530826</v>
      </c>
      <c r="C154" s="44">
        <v>78.02338752</v>
      </c>
      <c r="D154" s="44">
        <v>0.4305738</v>
      </c>
      <c r="E154" s="44">
        <v>6.50325</v>
      </c>
      <c r="F154" s="44">
        <v>0.0800128</v>
      </c>
      <c r="G154" s="44">
        <v>3.866720704</v>
      </c>
      <c r="H154" s="44">
        <v>7.0606029195</v>
      </c>
      <c r="I154" s="44">
        <v>9.6581200755</v>
      </c>
      <c r="J154" s="44">
        <f t="shared" si="4"/>
        <v>1162.73198645</v>
      </c>
      <c r="K154" s="44">
        <f t="shared" si="5"/>
        <v>0.116273198645</v>
      </c>
    </row>
    <row r="155" spans="1:11">
      <c r="A155" s="44" t="s">
        <v>203</v>
      </c>
      <c r="B155" s="44">
        <v>11.66569344</v>
      </c>
      <c r="C155" s="44">
        <v>79.1417088</v>
      </c>
      <c r="D155" s="44">
        <v>0.43631174</v>
      </c>
      <c r="E155" s="44">
        <v>6.024975</v>
      </c>
      <c r="F155" s="44">
        <v>0.085044</v>
      </c>
      <c r="G155" s="44">
        <v>3.38734242</v>
      </c>
      <c r="H155" s="44">
        <v>6.625574985</v>
      </c>
      <c r="I155" s="44">
        <v>8.580568865</v>
      </c>
      <c r="J155" s="44">
        <f t="shared" si="4"/>
        <v>1159.4721925</v>
      </c>
      <c r="K155" s="44">
        <f t="shared" si="5"/>
        <v>0.11594721925</v>
      </c>
    </row>
    <row r="156" spans="1:11">
      <c r="A156" s="44" t="s">
        <v>203</v>
      </c>
      <c r="B156" s="44">
        <v>11.92431</v>
      </c>
      <c r="C156" s="44">
        <v>73.1712</v>
      </c>
      <c r="D156" s="44">
        <v>0.45290154</v>
      </c>
      <c r="E156" s="44">
        <v>5.943225</v>
      </c>
      <c r="F156" s="44">
        <v>0.085488</v>
      </c>
      <c r="G156" s="44">
        <v>2.90292184</v>
      </c>
      <c r="H156" s="44">
        <v>6.166153725</v>
      </c>
      <c r="I156" s="44">
        <v>7.271373525</v>
      </c>
      <c r="J156" s="44">
        <f t="shared" si="4"/>
        <v>1079.1757363</v>
      </c>
      <c r="K156" s="44">
        <f t="shared" si="5"/>
        <v>0.10791757363</v>
      </c>
    </row>
    <row r="157" spans="1:11">
      <c r="A157" s="44" t="s">
        <v>203</v>
      </c>
      <c r="B157" s="44">
        <v>9.15270356</v>
      </c>
      <c r="C157" s="44">
        <v>53.8941312</v>
      </c>
      <c r="D157" s="44">
        <v>0.420072</v>
      </c>
      <c r="E157" s="44">
        <v>5.43</v>
      </c>
      <c r="F157" s="44">
        <v>0.083168</v>
      </c>
      <c r="G157" s="44">
        <v>2.38921424</v>
      </c>
      <c r="H157" s="44">
        <v>5.079130035</v>
      </c>
      <c r="I157" s="44">
        <v>5.721669315</v>
      </c>
      <c r="J157" s="44">
        <f t="shared" si="4"/>
        <v>821.7008835</v>
      </c>
      <c r="K157" s="44">
        <f t="shared" si="5"/>
        <v>0.08217008835</v>
      </c>
    </row>
    <row r="158" spans="1:11">
      <c r="A158" s="44" t="s">
        <v>203</v>
      </c>
      <c r="B158" s="44">
        <v>7.17720882</v>
      </c>
      <c r="C158" s="44">
        <v>39.7462464</v>
      </c>
      <c r="D158" s="44">
        <v>0.4019602</v>
      </c>
      <c r="E158" s="44">
        <v>5.14425</v>
      </c>
      <c r="F158" s="44">
        <v>0.085008</v>
      </c>
      <c r="G158" s="44">
        <v>2.15605544</v>
      </c>
      <c r="H158" s="44">
        <v>4.610724105</v>
      </c>
      <c r="I158" s="44">
        <v>4.920473945</v>
      </c>
      <c r="J158" s="44">
        <f t="shared" si="4"/>
        <v>642.4192691</v>
      </c>
      <c r="K158" s="44">
        <f t="shared" si="5"/>
        <v>0.06424192691</v>
      </c>
    </row>
    <row r="159" spans="1:11">
      <c r="A159" s="44" t="s">
        <v>203</v>
      </c>
      <c r="B159" s="44">
        <v>5.84834174</v>
      </c>
      <c r="C159" s="44">
        <v>30.3517248</v>
      </c>
      <c r="D159" s="44">
        <v>0.404852</v>
      </c>
      <c r="E159" s="44">
        <v>5.13</v>
      </c>
      <c r="F159" s="44">
        <v>0.081588</v>
      </c>
      <c r="G159" s="44">
        <v>1.76319234</v>
      </c>
      <c r="H159" s="44">
        <v>4.15234911</v>
      </c>
      <c r="I159" s="44">
        <v>4.01258599</v>
      </c>
      <c r="J159" s="44">
        <f t="shared" si="4"/>
        <v>517.4463398</v>
      </c>
      <c r="K159" s="44">
        <f t="shared" si="5"/>
        <v>0.05174463398</v>
      </c>
    </row>
    <row r="160" spans="1:11">
      <c r="A160" s="44" t="s">
        <v>203</v>
      </c>
      <c r="B160" s="44">
        <v>5.77668238</v>
      </c>
      <c r="C160" s="44">
        <v>27.6595776</v>
      </c>
      <c r="D160" s="44">
        <v>0.43631174</v>
      </c>
      <c r="E160" s="44">
        <v>6.024975</v>
      </c>
      <c r="F160" s="44">
        <v>0.076956</v>
      </c>
      <c r="G160" s="44">
        <v>1.30426758</v>
      </c>
      <c r="H160" s="44">
        <v>5.0683375</v>
      </c>
      <c r="I160" s="44">
        <v>4.3645375</v>
      </c>
      <c r="J160" s="44">
        <f t="shared" si="4"/>
        <v>507.116453</v>
      </c>
      <c r="K160" s="44">
        <f t="shared" si="5"/>
        <v>0.0507116453</v>
      </c>
    </row>
    <row r="161" spans="1:11">
      <c r="A161" s="44" t="s">
        <v>203</v>
      </c>
      <c r="B161" s="44">
        <v>5.76009776</v>
      </c>
      <c r="C161" s="44">
        <v>25.2529152</v>
      </c>
      <c r="D161" s="44">
        <v>0.3878056</v>
      </c>
      <c r="E161" s="44">
        <v>5.439</v>
      </c>
      <c r="F161" s="44">
        <v>0.078592</v>
      </c>
      <c r="G161" s="44">
        <v>1.17072256</v>
      </c>
      <c r="H161" s="44">
        <v>5.548384095</v>
      </c>
      <c r="I161" s="44">
        <v>4.213759855</v>
      </c>
      <c r="J161" s="44">
        <f t="shared" si="4"/>
        <v>478.5127707</v>
      </c>
      <c r="K161" s="44">
        <f t="shared" si="5"/>
        <v>0.04785127707</v>
      </c>
    </row>
    <row r="162" spans="1:11">
      <c r="A162" s="44" t="s">
        <v>203</v>
      </c>
      <c r="B162" s="44">
        <v>5.1408463</v>
      </c>
      <c r="C162" s="44">
        <v>19.279776</v>
      </c>
      <c r="D162" s="44">
        <v>0.3961766</v>
      </c>
      <c r="E162" s="44">
        <v>5.17275</v>
      </c>
      <c r="F162" s="44">
        <v>0.07936</v>
      </c>
      <c r="G162" s="44">
        <v>1.0577448</v>
      </c>
      <c r="H162" s="44">
        <v>5.881328585</v>
      </c>
      <c r="I162" s="44">
        <v>3.989101265</v>
      </c>
      <c r="J162" s="44">
        <f t="shared" si="4"/>
        <v>409.9708355</v>
      </c>
      <c r="K162" s="44">
        <f t="shared" si="5"/>
        <v>0.04099708355</v>
      </c>
    </row>
    <row r="163" spans="1:11">
      <c r="A163" s="44" t="s">
        <v>203</v>
      </c>
      <c r="B163" s="44">
        <v>8.13476292</v>
      </c>
      <c r="C163" s="44">
        <v>25.8470784</v>
      </c>
      <c r="D163" s="44">
        <v>0.46402736</v>
      </c>
      <c r="E163" s="44">
        <v>5.4384</v>
      </c>
      <c r="F163" s="44">
        <v>0.10752</v>
      </c>
      <c r="G163" s="44">
        <v>1.2435136</v>
      </c>
      <c r="H163" s="44">
        <v>6.07699153</v>
      </c>
      <c r="I163" s="44">
        <v>3.73814077</v>
      </c>
      <c r="J163" s="44">
        <f t="shared" si="4"/>
        <v>510.5043458</v>
      </c>
      <c r="K163" s="44">
        <f t="shared" si="5"/>
        <v>0.05105043458</v>
      </c>
    </row>
    <row r="164" spans="1:11">
      <c r="A164" s="44" t="s">
        <v>203</v>
      </c>
      <c r="B164" s="44">
        <v>9.0101748</v>
      </c>
      <c r="C164" s="44">
        <v>23.354496</v>
      </c>
      <c r="D164" s="44">
        <v>0.60589298</v>
      </c>
      <c r="E164" s="44">
        <v>6.089325</v>
      </c>
      <c r="F164" s="44">
        <v>0.121776</v>
      </c>
      <c r="G164" s="44">
        <v>1.19005768</v>
      </c>
      <c r="H164" s="44">
        <v>5.72439895</v>
      </c>
      <c r="I164" s="44">
        <v>3.05949555</v>
      </c>
      <c r="J164" s="44">
        <f t="shared" si="4"/>
        <v>491.5561696</v>
      </c>
      <c r="K164" s="44">
        <f t="shared" si="5"/>
        <v>0.04915561696</v>
      </c>
    </row>
    <row r="165" spans="1:11">
      <c r="A165" s="44" t="s">
        <v>203</v>
      </c>
      <c r="B165" s="44">
        <v>9.52422765</v>
      </c>
      <c r="C165" s="44">
        <v>21.593328</v>
      </c>
      <c r="D165" s="44">
        <v>0.57732504</v>
      </c>
      <c r="E165" s="44">
        <v>5.3301</v>
      </c>
      <c r="F165" s="44">
        <v>0.130064</v>
      </c>
      <c r="G165" s="44">
        <v>1.08845352</v>
      </c>
      <c r="H165" s="44">
        <v>6.123678715</v>
      </c>
      <c r="I165" s="44">
        <v>3.058224435</v>
      </c>
      <c r="J165" s="44">
        <f t="shared" si="4"/>
        <v>474.2540136</v>
      </c>
      <c r="K165" s="44">
        <f t="shared" si="5"/>
        <v>0.04742540136</v>
      </c>
    </row>
    <row r="166" spans="1:11">
      <c r="A166" s="44" t="s">
        <v>203</v>
      </c>
      <c r="B166" s="44">
        <v>9.41280243</v>
      </c>
      <c r="C166" s="44">
        <v>18.6469536</v>
      </c>
      <c r="D166" s="44">
        <v>0.60015504</v>
      </c>
      <c r="E166" s="44">
        <v>4.9926</v>
      </c>
      <c r="F166" s="44">
        <v>0.1368</v>
      </c>
      <c r="G166" s="44">
        <v>1.023624</v>
      </c>
      <c r="H166" s="44">
        <v>6.2418713</v>
      </c>
      <c r="I166" s="44">
        <v>2.7627117</v>
      </c>
      <c r="J166" s="44">
        <f t="shared" si="4"/>
        <v>438.1751807</v>
      </c>
      <c r="K166" s="44">
        <f t="shared" si="5"/>
        <v>0.04381751807</v>
      </c>
    </row>
    <row r="167" spans="1:11">
      <c r="A167" s="44" t="s">
        <v>204</v>
      </c>
      <c r="B167" s="44">
        <v>94.74881472</v>
      </c>
      <c r="C167" s="44">
        <v>90.83163726</v>
      </c>
      <c r="D167" s="44">
        <v>21.22046008</v>
      </c>
      <c r="E167" s="44">
        <v>61.23910816</v>
      </c>
      <c r="F167" s="44">
        <v>0.9148448</v>
      </c>
      <c r="G167" s="44">
        <v>3.89696304</v>
      </c>
      <c r="H167" s="44">
        <v>151.50967776</v>
      </c>
      <c r="I167" s="44">
        <v>28.73219424</v>
      </c>
      <c r="J167" s="44">
        <f t="shared" si="4"/>
        <v>4530.9370006</v>
      </c>
      <c r="K167" s="44">
        <f t="shared" si="5"/>
        <v>0.45309370006</v>
      </c>
    </row>
    <row r="168" spans="1:11">
      <c r="A168" s="44" t="s">
        <v>204</v>
      </c>
      <c r="B168" s="44">
        <v>100.33154208</v>
      </c>
      <c r="C168" s="44">
        <v>84.75427389</v>
      </c>
      <c r="D168" s="44">
        <v>27.078423344</v>
      </c>
      <c r="E168" s="44">
        <v>72.114137088</v>
      </c>
      <c r="F168" s="44">
        <v>1.5053976</v>
      </c>
      <c r="G168" s="44">
        <v>5.32465948</v>
      </c>
      <c r="H168" s="44">
        <v>165.545714943</v>
      </c>
      <c r="I168" s="44">
        <v>27.041536407</v>
      </c>
      <c r="J168" s="44">
        <f t="shared" si="4"/>
        <v>4836.95684832</v>
      </c>
      <c r="K168" s="44">
        <f t="shared" si="5"/>
        <v>0.483695684832</v>
      </c>
    </row>
    <row r="169" spans="1:11">
      <c r="A169" s="44" t="s">
        <v>204</v>
      </c>
      <c r="B169" s="44">
        <v>108.266348736</v>
      </c>
      <c r="C169" s="44">
        <v>83.445626238</v>
      </c>
      <c r="D169" s="44">
        <v>28.006832352</v>
      </c>
      <c r="E169" s="44">
        <v>69.059595904</v>
      </c>
      <c r="F169" s="44">
        <v>1.7011274</v>
      </c>
      <c r="G169" s="44">
        <v>5.41085677</v>
      </c>
      <c r="H169" s="44">
        <v>173.5256498325</v>
      </c>
      <c r="I169" s="44">
        <v>26.5082235425</v>
      </c>
      <c r="J169" s="44">
        <f t="shared" si="4"/>
        <v>4959.24260775</v>
      </c>
      <c r="K169" s="44">
        <f t="shared" si="5"/>
        <v>0.495924260775</v>
      </c>
    </row>
    <row r="170" spans="1:11">
      <c r="A170" s="44" t="s">
        <v>204</v>
      </c>
      <c r="B170" s="44">
        <v>120.39487488</v>
      </c>
      <c r="C170" s="44">
        <v>85.93288704</v>
      </c>
      <c r="D170" s="44">
        <v>31.10062842</v>
      </c>
      <c r="E170" s="44">
        <v>70.11399384</v>
      </c>
      <c r="F170" s="44">
        <v>2.0222568</v>
      </c>
      <c r="G170" s="44">
        <v>5.30148564</v>
      </c>
      <c r="H170" s="44">
        <v>185.039709435</v>
      </c>
      <c r="I170" s="44">
        <v>26.762308815</v>
      </c>
      <c r="J170" s="44">
        <f t="shared" si="4"/>
        <v>5266.6814487</v>
      </c>
      <c r="K170" s="44">
        <f t="shared" si="5"/>
        <v>0.52666814487</v>
      </c>
    </row>
    <row r="171" spans="1:11">
      <c r="A171" s="44" t="s">
        <v>204</v>
      </c>
      <c r="B171" s="44">
        <v>132.64086528</v>
      </c>
      <c r="C171" s="44">
        <v>85.63293024</v>
      </c>
      <c r="D171" s="44">
        <v>33.04098252</v>
      </c>
      <c r="E171" s="44">
        <v>70.78618704</v>
      </c>
      <c r="F171" s="44">
        <v>2.2901742</v>
      </c>
      <c r="G171" s="44">
        <v>5.11852191</v>
      </c>
      <c r="H171" s="44">
        <v>187.99835796</v>
      </c>
      <c r="I171" s="44">
        <v>24.75838404</v>
      </c>
      <c r="J171" s="44">
        <f t="shared" si="4"/>
        <v>5422.6640319</v>
      </c>
      <c r="K171" s="44">
        <f t="shared" si="5"/>
        <v>0.54226640319</v>
      </c>
    </row>
    <row r="172" spans="1:11">
      <c r="A172" s="44" t="s">
        <v>204</v>
      </c>
      <c r="B172" s="44">
        <v>133.59132864</v>
      </c>
      <c r="C172" s="44">
        <v>82.76122062</v>
      </c>
      <c r="D172" s="44">
        <v>33.14868744</v>
      </c>
      <c r="E172" s="44">
        <v>69.95513888</v>
      </c>
      <c r="F172" s="44">
        <v>2.6547768</v>
      </c>
      <c r="G172" s="44">
        <v>5.01964164</v>
      </c>
      <c r="H172" s="44">
        <v>187.4972447425</v>
      </c>
      <c r="I172" s="44">
        <v>23.5881806325</v>
      </c>
      <c r="J172" s="44">
        <f t="shared" si="4"/>
        <v>5382.16219395</v>
      </c>
      <c r="K172" s="44">
        <f t="shared" si="5"/>
        <v>0.538216219395</v>
      </c>
    </row>
    <row r="173" spans="1:11">
      <c r="A173" s="44" t="s">
        <v>204</v>
      </c>
      <c r="B173" s="44">
        <v>134.37853632</v>
      </c>
      <c r="C173" s="44">
        <v>78.29373006</v>
      </c>
      <c r="D173" s="44">
        <v>36.11556936</v>
      </c>
      <c r="E173" s="44">
        <v>75.45893472</v>
      </c>
      <c r="F173" s="44">
        <v>3.152058</v>
      </c>
      <c r="G173" s="44">
        <v>5.2618709</v>
      </c>
      <c r="H173" s="44">
        <v>186.7826415</v>
      </c>
      <c r="I173" s="44">
        <v>22.2607835</v>
      </c>
      <c r="J173" s="44">
        <f t="shared" si="4"/>
        <v>5417.0412436</v>
      </c>
      <c r="K173" s="44">
        <f t="shared" si="5"/>
        <v>0.54170412436</v>
      </c>
    </row>
    <row r="174" spans="1:11">
      <c r="A174" s="44" t="s">
        <v>204</v>
      </c>
      <c r="B174" s="44">
        <v>132.93532224</v>
      </c>
      <c r="C174" s="44">
        <v>72.58511442</v>
      </c>
      <c r="D174" s="44">
        <v>37.3340044</v>
      </c>
      <c r="E174" s="44">
        <v>77.2329888</v>
      </c>
      <c r="F174" s="44">
        <v>3.4656072</v>
      </c>
      <c r="G174" s="44">
        <v>4.92945156</v>
      </c>
      <c r="H174" s="44">
        <v>173.606893005</v>
      </c>
      <c r="I174" s="44">
        <v>18.735426745</v>
      </c>
      <c r="J174" s="44">
        <f t="shared" si="4"/>
        <v>5208.2480837</v>
      </c>
      <c r="K174" s="44">
        <f t="shared" si="5"/>
        <v>0.52082480837</v>
      </c>
    </row>
    <row r="175" spans="1:11">
      <c r="A175" s="44" t="s">
        <v>204</v>
      </c>
      <c r="B175" s="44">
        <v>133.99682688</v>
      </c>
      <c r="C175" s="44">
        <v>67.50222804</v>
      </c>
      <c r="D175" s="44">
        <v>14.33354471</v>
      </c>
      <c r="E175" s="44">
        <v>32.31388292</v>
      </c>
      <c r="F175" s="44">
        <v>3.7753914</v>
      </c>
      <c r="G175" s="44">
        <v>4.21145397</v>
      </c>
      <c r="H175" s="44">
        <v>190.4349278125</v>
      </c>
      <c r="I175" s="44">
        <v>18.3140940625</v>
      </c>
      <c r="J175" s="44">
        <f t="shared" si="4"/>
        <v>4648.82349795</v>
      </c>
      <c r="K175" s="44">
        <f t="shared" si="5"/>
        <v>0.464882349795</v>
      </c>
    </row>
    <row r="176" spans="1:11">
      <c r="A176" s="44" t="s">
        <v>204</v>
      </c>
      <c r="B176" s="44">
        <v>134.25416928</v>
      </c>
      <c r="C176" s="44">
        <v>61.92499599</v>
      </c>
      <c r="D176" s="44">
        <v>14.0256974</v>
      </c>
      <c r="E176" s="44">
        <v>32.1149048</v>
      </c>
      <c r="F176" s="44">
        <v>3.9453184</v>
      </c>
      <c r="G176" s="44">
        <v>3.86815232</v>
      </c>
      <c r="H176" s="44">
        <v>200.2398319425</v>
      </c>
      <c r="I176" s="44">
        <v>16.9832134325</v>
      </c>
      <c r="J176" s="44">
        <f t="shared" si="4"/>
        <v>4673.56283565</v>
      </c>
      <c r="K176" s="44">
        <f t="shared" si="5"/>
        <v>0.467356283565</v>
      </c>
    </row>
    <row r="177" spans="1:11">
      <c r="A177" s="44" t="s">
        <v>204</v>
      </c>
      <c r="B177" s="44">
        <v>116.6566464</v>
      </c>
      <c r="C177" s="44">
        <v>46.0291962</v>
      </c>
      <c r="D177" s="44">
        <v>16.479593</v>
      </c>
      <c r="E177" s="44">
        <v>35.128236</v>
      </c>
      <c r="F177" s="44">
        <v>4.65856</v>
      </c>
      <c r="G177" s="44">
        <v>4.086738</v>
      </c>
      <c r="H177" s="44">
        <v>238.780501575</v>
      </c>
      <c r="I177" s="44">
        <v>18.086919675</v>
      </c>
      <c r="J177" s="44">
        <f t="shared" si="4"/>
        <v>4799.0639085</v>
      </c>
      <c r="K177" s="44">
        <f t="shared" si="5"/>
        <v>0.47990639085</v>
      </c>
    </row>
    <row r="178" spans="1:11">
      <c r="A178" s="44" t="s">
        <v>204</v>
      </c>
      <c r="B178" s="44">
        <v>163.38073248</v>
      </c>
      <c r="C178" s="44">
        <v>54.61650909</v>
      </c>
      <c r="D178" s="44">
        <v>21.00727096</v>
      </c>
      <c r="E178" s="44">
        <v>40.19521792</v>
      </c>
      <c r="F178" s="44">
        <v>5.5324416</v>
      </c>
      <c r="G178" s="44">
        <v>4.21137568</v>
      </c>
      <c r="H178" s="44">
        <v>275.34819473</v>
      </c>
      <c r="I178" s="44">
        <v>18.91539377</v>
      </c>
      <c r="J178" s="44">
        <f t="shared" si="4"/>
        <v>5832.0713623</v>
      </c>
      <c r="K178" s="44">
        <f t="shared" si="5"/>
        <v>0.58320713623</v>
      </c>
    </row>
    <row r="179" spans="1:11">
      <c r="A179" s="44" t="s">
        <v>204</v>
      </c>
      <c r="B179" s="44">
        <v>197.79984</v>
      </c>
      <c r="C179" s="44">
        <v>53.941095</v>
      </c>
      <c r="D179" s="44">
        <v>25.60203317</v>
      </c>
      <c r="E179" s="44">
        <v>42.00731084</v>
      </c>
      <c r="F179" s="44">
        <v>4.6559496</v>
      </c>
      <c r="G179" s="44">
        <v>2.99474908</v>
      </c>
      <c r="H179" s="44">
        <v>275.36394242</v>
      </c>
      <c r="I179" s="44">
        <v>16.43588658</v>
      </c>
      <c r="J179" s="44">
        <f t="shared" si="4"/>
        <v>6188.0080669</v>
      </c>
      <c r="K179" s="44">
        <f t="shared" si="5"/>
        <v>0.61880080669</v>
      </c>
    </row>
    <row r="180" spans="1:11">
      <c r="A180" s="44" t="s">
        <v>204</v>
      </c>
      <c r="B180" s="44">
        <v>217.30984128</v>
      </c>
      <c r="C180" s="44">
        <v>51.83531574</v>
      </c>
      <c r="D180" s="44">
        <v>29.10919776</v>
      </c>
      <c r="E180" s="44">
        <v>43.87553152</v>
      </c>
      <c r="F180" s="44">
        <v>5.2678876</v>
      </c>
      <c r="G180" s="44">
        <v>2.90158398</v>
      </c>
      <c r="H180" s="44">
        <v>296.69018379</v>
      </c>
      <c r="I180" s="44">
        <v>16.54726671</v>
      </c>
      <c r="J180" s="44">
        <f t="shared" si="4"/>
        <v>6635.3680838</v>
      </c>
      <c r="K180" s="44">
        <f t="shared" si="5"/>
        <v>0.66353680838</v>
      </c>
    </row>
    <row r="181" spans="1:11">
      <c r="A181" s="44" t="s">
        <v>204</v>
      </c>
      <c r="B181" s="44">
        <v>213.03227232</v>
      </c>
      <c r="C181" s="44">
        <v>44.40080931</v>
      </c>
      <c r="D181" s="44">
        <v>32.59683852</v>
      </c>
      <c r="E181" s="44">
        <v>44.27065904</v>
      </c>
      <c r="F181" s="44">
        <v>5.53204</v>
      </c>
      <c r="G181" s="44">
        <v>2.724492</v>
      </c>
      <c r="H181" s="44">
        <v>313.87754727</v>
      </c>
      <c r="I181" s="44">
        <v>15.51483423</v>
      </c>
      <c r="J181" s="44">
        <f t="shared" si="4"/>
        <v>6719.4949269</v>
      </c>
      <c r="K181" s="44">
        <f t="shared" si="5"/>
        <v>0.67194949269</v>
      </c>
    </row>
    <row r="182" spans="1:11">
      <c r="A182" s="44" t="s">
        <v>205</v>
      </c>
      <c r="B182" s="44">
        <v>48.50973018</v>
      </c>
      <c r="C182" s="44">
        <v>85.01620644</v>
      </c>
      <c r="D182" s="44">
        <v>2.38794584</v>
      </c>
      <c r="E182" s="44">
        <v>16.78319016</v>
      </c>
      <c r="F182" s="44">
        <v>0.769294</v>
      </c>
      <c r="G182" s="44">
        <v>2.127924</v>
      </c>
      <c r="H182" s="44">
        <v>16.17441399</v>
      </c>
      <c r="I182" s="44">
        <v>5.76836478</v>
      </c>
      <c r="J182" s="44">
        <f t="shared" si="4"/>
        <v>1775.3706939</v>
      </c>
      <c r="K182" s="44">
        <f t="shared" si="5"/>
        <v>0.17753706939</v>
      </c>
    </row>
    <row r="183" spans="1:11">
      <c r="A183" s="44" t="s">
        <v>205</v>
      </c>
      <c r="B183" s="44">
        <v>51.059962395</v>
      </c>
      <c r="C183" s="44">
        <v>78.85225491</v>
      </c>
      <c r="D183" s="44">
        <v>2.64420492</v>
      </c>
      <c r="E183" s="44">
        <v>17.15015808</v>
      </c>
      <c r="F183" s="44">
        <v>0.885399984</v>
      </c>
      <c r="G183" s="44">
        <v>2.033597664</v>
      </c>
      <c r="H183" s="44">
        <v>15.62659098</v>
      </c>
      <c r="I183" s="44">
        <v>4.80035556</v>
      </c>
      <c r="J183" s="44">
        <f t="shared" si="4"/>
        <v>1730.52524493</v>
      </c>
      <c r="K183" s="44">
        <f t="shared" si="5"/>
        <v>0.173052524493</v>
      </c>
    </row>
    <row r="184" spans="1:11">
      <c r="A184" s="44" t="s">
        <v>205</v>
      </c>
      <c r="B184" s="44">
        <v>55.24189524</v>
      </c>
      <c r="C184" s="44">
        <v>77.83737192</v>
      </c>
      <c r="D184" s="44">
        <v>2.834131314</v>
      </c>
      <c r="E184" s="44">
        <v>17.019860286</v>
      </c>
      <c r="F184" s="44">
        <v>0.974615124</v>
      </c>
      <c r="G184" s="44">
        <v>2.013016104</v>
      </c>
      <c r="H184" s="44">
        <v>17.470969119</v>
      </c>
      <c r="I184" s="44">
        <v>5.019144318</v>
      </c>
      <c r="J184" s="44">
        <f t="shared" si="4"/>
        <v>1784.11003425</v>
      </c>
      <c r="K184" s="44">
        <f t="shared" si="5"/>
        <v>0.178411003425</v>
      </c>
    </row>
    <row r="185" spans="1:11">
      <c r="A185" s="44" t="s">
        <v>205</v>
      </c>
      <c r="B185" s="44">
        <v>59.88352128</v>
      </c>
      <c r="C185" s="44">
        <v>78.13907024</v>
      </c>
      <c r="D185" s="44">
        <v>3.19533165</v>
      </c>
      <c r="E185" s="44">
        <v>17.54395335</v>
      </c>
      <c r="F185" s="44">
        <v>1.09211043</v>
      </c>
      <c r="G185" s="44">
        <v>1.85914278</v>
      </c>
      <c r="H185" s="44">
        <v>19.39214238</v>
      </c>
      <c r="I185" s="44">
        <v>5.27448636</v>
      </c>
      <c r="J185" s="44">
        <f t="shared" si="4"/>
        <v>1863.7975847</v>
      </c>
      <c r="K185" s="44">
        <f t="shared" si="5"/>
        <v>0.18637975847</v>
      </c>
    </row>
    <row r="186" spans="1:11">
      <c r="A186" s="44" t="s">
        <v>205</v>
      </c>
      <c r="B186" s="44">
        <v>61.50520848</v>
      </c>
      <c r="C186" s="44">
        <v>72.59134784</v>
      </c>
      <c r="D186" s="44">
        <v>3.40106403</v>
      </c>
      <c r="E186" s="44">
        <v>17.74542297</v>
      </c>
      <c r="F186" s="44">
        <v>1.1797755</v>
      </c>
      <c r="G186" s="44">
        <v>1.712223</v>
      </c>
      <c r="H186" s="44">
        <v>21.59605049</v>
      </c>
      <c r="I186" s="44">
        <v>5.34857778</v>
      </c>
      <c r="J186" s="44">
        <f t="shared" si="4"/>
        <v>1850.7967009</v>
      </c>
      <c r="K186" s="44">
        <f t="shared" si="5"/>
        <v>0.18507967009</v>
      </c>
    </row>
    <row r="187" spans="1:11">
      <c r="A187" s="44" t="s">
        <v>205</v>
      </c>
      <c r="B187" s="44">
        <v>55.87624196</v>
      </c>
      <c r="C187" s="44">
        <v>63.28274568</v>
      </c>
      <c r="D187" s="44">
        <v>3.53424624</v>
      </c>
      <c r="E187" s="44">
        <v>18.16460976</v>
      </c>
      <c r="F187" s="44">
        <v>1.32341532</v>
      </c>
      <c r="G187" s="44">
        <v>1.62489672</v>
      </c>
      <c r="H187" s="44">
        <v>23.304080275</v>
      </c>
      <c r="I187" s="44">
        <v>5.51349855</v>
      </c>
      <c r="J187" s="44">
        <f t="shared" si="4"/>
        <v>1726.23734505</v>
      </c>
      <c r="K187" s="44">
        <f t="shared" si="5"/>
        <v>0.172623734505</v>
      </c>
    </row>
    <row r="188" spans="1:11">
      <c r="A188" s="44" t="s">
        <v>205</v>
      </c>
      <c r="B188" s="44">
        <v>53.69159298</v>
      </c>
      <c r="C188" s="44">
        <v>57.18904884</v>
      </c>
      <c r="D188" s="44">
        <v>3.62419148</v>
      </c>
      <c r="E188" s="44">
        <v>18.44180052</v>
      </c>
      <c r="F188" s="44">
        <v>1.3864515</v>
      </c>
      <c r="G188" s="44">
        <v>1.502919</v>
      </c>
      <c r="H188" s="44">
        <v>24.712074855</v>
      </c>
      <c r="I188" s="44">
        <v>5.53871331</v>
      </c>
      <c r="J188" s="44">
        <f t="shared" si="4"/>
        <v>1660.86792485</v>
      </c>
      <c r="K188" s="44">
        <f t="shared" si="5"/>
        <v>0.166086792485</v>
      </c>
    </row>
    <row r="189" spans="1:11">
      <c r="A189" s="44" t="s">
        <v>205</v>
      </c>
      <c r="B189" s="44">
        <v>51.34142584</v>
      </c>
      <c r="C189" s="44">
        <v>51.24890672</v>
      </c>
      <c r="D189" s="44">
        <v>3.7042628</v>
      </c>
      <c r="E189" s="44">
        <v>18.6627672</v>
      </c>
      <c r="F189" s="44">
        <v>1.5012715</v>
      </c>
      <c r="G189" s="44">
        <v>1.386639</v>
      </c>
      <c r="H189" s="44">
        <v>24.90263139</v>
      </c>
      <c r="I189" s="44">
        <v>5.05402758</v>
      </c>
      <c r="J189" s="44">
        <f t="shared" si="4"/>
        <v>1578.0193203</v>
      </c>
      <c r="K189" s="44">
        <f t="shared" si="5"/>
        <v>0.15780193203</v>
      </c>
    </row>
    <row r="190" spans="1:11">
      <c r="A190" s="44" t="s">
        <v>205</v>
      </c>
      <c r="B190" s="44">
        <v>50.27930446</v>
      </c>
      <c r="C190" s="44">
        <v>46.30441068</v>
      </c>
      <c r="D190" s="44">
        <v>0.99410318</v>
      </c>
      <c r="E190" s="44">
        <v>5.45811882</v>
      </c>
      <c r="F190" s="44">
        <v>1.30533117</v>
      </c>
      <c r="G190" s="44">
        <v>0.94553082</v>
      </c>
      <c r="H190" s="44">
        <v>43.869545375</v>
      </c>
      <c r="I190" s="44">
        <v>7.93410075</v>
      </c>
      <c r="J190" s="44">
        <f t="shared" si="4"/>
        <v>1570.90445255</v>
      </c>
      <c r="K190" s="44">
        <f t="shared" si="5"/>
        <v>0.157090445255</v>
      </c>
    </row>
    <row r="191" spans="1:11">
      <c r="A191" s="44" t="s">
        <v>205</v>
      </c>
      <c r="B191" s="44">
        <v>45.67692967</v>
      </c>
      <c r="C191" s="44">
        <v>38.51630486</v>
      </c>
      <c r="D191" s="44">
        <v>1.1131302</v>
      </c>
      <c r="E191" s="44">
        <v>6.2073198</v>
      </c>
      <c r="F191" s="44">
        <v>1.44523934</v>
      </c>
      <c r="G191" s="44">
        <v>0.92012364</v>
      </c>
      <c r="H191" s="44">
        <v>41.12135616</v>
      </c>
      <c r="I191" s="44">
        <v>6.55892352</v>
      </c>
      <c r="J191" s="44">
        <f t="shared" si="4"/>
        <v>1415.5932719</v>
      </c>
      <c r="K191" s="44">
        <f t="shared" si="5"/>
        <v>0.14155932719</v>
      </c>
    </row>
    <row r="192" spans="1:11">
      <c r="A192" s="44" t="s">
        <v>205</v>
      </c>
      <c r="B192" s="44">
        <v>39.5414185</v>
      </c>
      <c r="C192" s="44">
        <v>28.522373</v>
      </c>
      <c r="D192" s="44">
        <v>1.36329522</v>
      </c>
      <c r="E192" s="44">
        <v>7.07743278</v>
      </c>
      <c r="F192" s="44">
        <v>1.5799232</v>
      </c>
      <c r="G192" s="44">
        <v>0.9000072</v>
      </c>
      <c r="H192" s="44">
        <v>48.42061895</v>
      </c>
      <c r="I192" s="44">
        <v>6.8975019</v>
      </c>
      <c r="J192" s="44">
        <f t="shared" si="4"/>
        <v>1343.0257075</v>
      </c>
      <c r="K192" s="44">
        <f t="shared" si="5"/>
        <v>0.13430257075</v>
      </c>
    </row>
    <row r="193" spans="1:11">
      <c r="A193" s="44" t="s">
        <v>205</v>
      </c>
      <c r="B193" s="44">
        <v>60.49040957</v>
      </c>
      <c r="C193" s="44">
        <v>36.96741906</v>
      </c>
      <c r="D193" s="44">
        <v>1.91800896</v>
      </c>
      <c r="E193" s="44">
        <v>8.93781504</v>
      </c>
      <c r="F193" s="44">
        <v>1.69749888</v>
      </c>
      <c r="G193" s="44">
        <v>0.83907648</v>
      </c>
      <c r="H193" s="44">
        <v>52.49334222</v>
      </c>
      <c r="I193" s="44">
        <v>6.78161484</v>
      </c>
      <c r="J193" s="44">
        <f t="shared" si="4"/>
        <v>1701.2518505</v>
      </c>
      <c r="K193" s="44">
        <f t="shared" si="5"/>
        <v>0.17012518505</v>
      </c>
    </row>
    <row r="194" spans="1:11">
      <c r="A194" s="44" t="s">
        <v>205</v>
      </c>
      <c r="B194" s="44">
        <v>67.6065856</v>
      </c>
      <c r="C194" s="44">
        <v>33.7048448</v>
      </c>
      <c r="D194" s="44">
        <v>2.18259916</v>
      </c>
      <c r="E194" s="44">
        <v>8.72168484</v>
      </c>
      <c r="F194" s="44">
        <v>1.86972888</v>
      </c>
      <c r="G194" s="44">
        <v>0.78093648</v>
      </c>
      <c r="H194" s="44">
        <v>55.25156908</v>
      </c>
      <c r="I194" s="44">
        <v>6.20192376</v>
      </c>
      <c r="J194" s="44">
        <f t="shared" ref="J194:J257" si="6">(B194+C194+D194+E194+F194+G194+H194+I194)*10</f>
        <v>1763.198726</v>
      </c>
      <c r="K194" s="44">
        <f t="shared" ref="K194:K257" si="7">J194/10000</f>
        <v>0.1763198726</v>
      </c>
    </row>
    <row r="195" spans="1:11">
      <c r="A195" s="44" t="s">
        <v>205</v>
      </c>
      <c r="B195" s="44">
        <v>72.44057184</v>
      </c>
      <c r="C195" s="44">
        <v>31.58913472</v>
      </c>
      <c r="D195" s="44">
        <v>2.50998132</v>
      </c>
      <c r="E195" s="44">
        <v>9.21379668</v>
      </c>
      <c r="F195" s="44">
        <v>2.1212995</v>
      </c>
      <c r="G195" s="44">
        <v>0.758727</v>
      </c>
      <c r="H195" s="44">
        <v>55.43246555</v>
      </c>
      <c r="I195" s="44">
        <v>5.8141071</v>
      </c>
      <c r="J195" s="44">
        <f t="shared" si="6"/>
        <v>1798.8008371</v>
      </c>
      <c r="K195" s="44">
        <f t="shared" si="7"/>
        <v>0.17988008371</v>
      </c>
    </row>
    <row r="196" spans="1:11">
      <c r="A196" s="44" t="s">
        <v>205</v>
      </c>
      <c r="B196" s="44">
        <v>75.12940458</v>
      </c>
      <c r="C196" s="44">
        <v>28.62628164</v>
      </c>
      <c r="D196" s="44">
        <v>3.7304904</v>
      </c>
      <c r="E196" s="44">
        <v>12.3390696</v>
      </c>
      <c r="F196" s="44">
        <v>2.1379484</v>
      </c>
      <c r="G196" s="44">
        <v>0.6837264</v>
      </c>
      <c r="H196" s="44">
        <v>62.63155804</v>
      </c>
      <c r="I196" s="44">
        <v>5.82204888</v>
      </c>
      <c r="J196" s="44">
        <f t="shared" si="6"/>
        <v>1911.0052794</v>
      </c>
      <c r="K196" s="44">
        <f t="shared" si="7"/>
        <v>0.19110052794</v>
      </c>
    </row>
    <row r="197" spans="1:11">
      <c r="A197" s="44" t="s">
        <v>206</v>
      </c>
      <c r="B197" s="44">
        <v>83.11632537</v>
      </c>
      <c r="C197" s="44">
        <v>104.81180034</v>
      </c>
      <c r="D197" s="44">
        <v>25.29279164</v>
      </c>
      <c r="E197" s="44">
        <v>73.099796</v>
      </c>
      <c r="F197" s="44">
        <v>0.7582256</v>
      </c>
      <c r="G197" s="44">
        <v>2.8805664</v>
      </c>
      <c r="H197" s="44">
        <v>0.8415318975</v>
      </c>
      <c r="I197" s="44">
        <v>0.1570608875</v>
      </c>
      <c r="J197" s="44">
        <f t="shared" si="6"/>
        <v>2909.58098135</v>
      </c>
      <c r="K197" s="44">
        <f t="shared" si="7"/>
        <v>0.290958098135</v>
      </c>
    </row>
    <row r="198" spans="1:11">
      <c r="A198" s="44" t="s">
        <v>206</v>
      </c>
      <c r="B198" s="44">
        <v>88.817702175</v>
      </c>
      <c r="C198" s="44">
        <v>98.69249835</v>
      </c>
      <c r="D198" s="44">
        <v>44.659325808</v>
      </c>
      <c r="E198" s="44">
        <v>119.1117312</v>
      </c>
      <c r="F198" s="44">
        <v>1.447942122</v>
      </c>
      <c r="G198" s="44">
        <v>4.567645668</v>
      </c>
      <c r="H198" s="44">
        <v>111.558912885</v>
      </c>
      <c r="I198" s="44">
        <v>17.934395325</v>
      </c>
      <c r="J198" s="44">
        <f t="shared" si="6"/>
        <v>4867.90153533</v>
      </c>
      <c r="K198" s="44">
        <f t="shared" si="7"/>
        <v>0.486790153533</v>
      </c>
    </row>
    <row r="199" spans="1:11">
      <c r="A199" s="44" t="s">
        <v>206</v>
      </c>
      <c r="B199" s="44">
        <v>96.0495813</v>
      </c>
      <c r="C199" s="44">
        <v>97.3791666</v>
      </c>
      <c r="D199" s="44">
        <v>51.88705554</v>
      </c>
      <c r="E199" s="44">
        <v>128.134006</v>
      </c>
      <c r="F199" s="44">
        <v>1.673125223</v>
      </c>
      <c r="G199" s="44">
        <v>4.746333262</v>
      </c>
      <c r="H199" s="44">
        <v>117.76873962</v>
      </c>
      <c r="I199" s="44">
        <v>17.7058189</v>
      </c>
      <c r="J199" s="44">
        <f t="shared" si="6"/>
        <v>5153.43826445</v>
      </c>
      <c r="K199" s="44">
        <f t="shared" si="7"/>
        <v>0.515343826445</v>
      </c>
    </row>
    <row r="200" spans="1:11">
      <c r="A200" s="44" t="s">
        <v>206</v>
      </c>
      <c r="B200" s="44">
        <v>105.61147776</v>
      </c>
      <c r="C200" s="44">
        <v>99.15691632</v>
      </c>
      <c r="D200" s="44">
        <v>58.43866575</v>
      </c>
      <c r="E200" s="44">
        <v>131.941425</v>
      </c>
      <c r="F200" s="44">
        <v>2.00505404</v>
      </c>
      <c r="G200" s="44">
        <v>4.68800376</v>
      </c>
      <c r="H200" s="44">
        <v>123.251755425</v>
      </c>
      <c r="I200" s="44">
        <v>17.543684125</v>
      </c>
      <c r="J200" s="44">
        <f t="shared" si="6"/>
        <v>5426.3698218</v>
      </c>
      <c r="K200" s="44">
        <f t="shared" si="7"/>
        <v>0.54263698218</v>
      </c>
    </row>
    <row r="201" spans="1:11">
      <c r="A201" s="44" t="s">
        <v>206</v>
      </c>
      <c r="B201" s="44">
        <v>116.4459744</v>
      </c>
      <c r="C201" s="44">
        <v>98.8891008</v>
      </c>
      <c r="D201" s="44">
        <v>62.95664193</v>
      </c>
      <c r="E201" s="44">
        <v>135.077327</v>
      </c>
      <c r="F201" s="44">
        <v>2.18025225</v>
      </c>
      <c r="G201" s="44">
        <v>4.3459365</v>
      </c>
      <c r="H201" s="44">
        <v>128.41879772</v>
      </c>
      <c r="I201" s="44">
        <v>16.6443134</v>
      </c>
      <c r="J201" s="44">
        <f t="shared" si="6"/>
        <v>5649.58344</v>
      </c>
      <c r="K201" s="44">
        <f t="shared" si="7"/>
        <v>0.564958344</v>
      </c>
    </row>
    <row r="202" spans="1:11">
      <c r="A202" s="44" t="s">
        <v>206</v>
      </c>
      <c r="B202" s="44">
        <v>121.43738508</v>
      </c>
      <c r="C202" s="44">
        <v>98.96041656</v>
      </c>
      <c r="D202" s="44">
        <v>64.96733916</v>
      </c>
      <c r="E202" s="44">
        <v>137.307324</v>
      </c>
      <c r="F202" s="44">
        <v>2.26986716</v>
      </c>
      <c r="G202" s="44">
        <v>3.82776904</v>
      </c>
      <c r="H202" s="44">
        <v>135.674813505</v>
      </c>
      <c r="I202" s="44">
        <v>16.798396725</v>
      </c>
      <c r="J202" s="44">
        <f t="shared" si="6"/>
        <v>5812.4331123</v>
      </c>
      <c r="K202" s="44">
        <f t="shared" si="7"/>
        <v>0.58124331123</v>
      </c>
    </row>
    <row r="203" spans="1:11">
      <c r="A203" s="44" t="s">
        <v>206</v>
      </c>
      <c r="B203" s="44">
        <v>122.51753619</v>
      </c>
      <c r="C203" s="44">
        <v>93.89788758</v>
      </c>
      <c r="D203" s="44">
        <v>69.31711214</v>
      </c>
      <c r="E203" s="44">
        <v>145.044746</v>
      </c>
      <c r="F203" s="44">
        <v>2.45970648</v>
      </c>
      <c r="G203" s="44">
        <v>3.66209712</v>
      </c>
      <c r="H203" s="44">
        <v>143.8602493575</v>
      </c>
      <c r="I203" s="44">
        <v>16.8738345875</v>
      </c>
      <c r="J203" s="44">
        <f t="shared" si="6"/>
        <v>5976.33169455</v>
      </c>
      <c r="K203" s="44">
        <f t="shared" si="7"/>
        <v>0.597633169455</v>
      </c>
    </row>
    <row r="204" spans="1:11">
      <c r="A204" s="44" t="s">
        <v>206</v>
      </c>
      <c r="B204" s="44">
        <v>121.32761709</v>
      </c>
      <c r="C204" s="44">
        <v>87.14196138</v>
      </c>
      <c r="D204" s="44">
        <v>70.1636712</v>
      </c>
      <c r="E204" s="44">
        <v>145.36368</v>
      </c>
      <c r="F204" s="44">
        <v>2.55243351</v>
      </c>
      <c r="G204" s="44">
        <v>3.23798094</v>
      </c>
      <c r="H204" s="44">
        <v>156.466229205</v>
      </c>
      <c r="I204" s="44">
        <v>16.618288225</v>
      </c>
      <c r="J204" s="44">
        <f t="shared" si="6"/>
        <v>6028.7186155</v>
      </c>
      <c r="K204" s="44">
        <f t="shared" si="7"/>
        <v>0.60287186155</v>
      </c>
    </row>
    <row r="205" spans="1:11">
      <c r="A205" s="44" t="s">
        <v>206</v>
      </c>
      <c r="B205" s="44">
        <v>127.06111887</v>
      </c>
      <c r="C205" s="44">
        <v>84.19702734</v>
      </c>
      <c r="D205" s="44">
        <v>52.83358082</v>
      </c>
      <c r="E205" s="44">
        <v>119.286398</v>
      </c>
      <c r="F205" s="44">
        <v>1.31953888</v>
      </c>
      <c r="G205" s="44">
        <v>1.31278272</v>
      </c>
      <c r="H205" s="44">
        <v>124.05943625</v>
      </c>
      <c r="I205" s="44">
        <v>11.74188125</v>
      </c>
      <c r="J205" s="44">
        <f t="shared" si="6"/>
        <v>5218.1176413</v>
      </c>
      <c r="K205" s="44">
        <f t="shared" si="7"/>
        <v>0.52181176413</v>
      </c>
    </row>
    <row r="206" spans="1:11">
      <c r="A206" s="44" t="s">
        <v>206</v>
      </c>
      <c r="B206" s="44">
        <v>130.23177453</v>
      </c>
      <c r="C206" s="44">
        <v>79.01611146</v>
      </c>
      <c r="D206" s="44">
        <v>54.4424062</v>
      </c>
      <c r="E206" s="44">
        <v>124.84318</v>
      </c>
      <c r="F206" s="44">
        <v>1.60684414</v>
      </c>
      <c r="G206" s="44">
        <v>1.40506316</v>
      </c>
      <c r="H206" s="44">
        <v>131.7020286675</v>
      </c>
      <c r="I206" s="44">
        <v>10.9933715375</v>
      </c>
      <c r="J206" s="44">
        <f t="shared" si="6"/>
        <v>5342.40779695</v>
      </c>
      <c r="K206" s="44">
        <f t="shared" si="7"/>
        <v>0.534240779695</v>
      </c>
    </row>
    <row r="207" spans="1:11">
      <c r="A207" s="44" t="s">
        <v>206</v>
      </c>
      <c r="B207" s="44">
        <v>89.1209469</v>
      </c>
      <c r="C207" s="44">
        <v>46.2555858</v>
      </c>
      <c r="D207" s="44">
        <v>60.4900758</v>
      </c>
      <c r="E207" s="44">
        <v>129.13362</v>
      </c>
      <c r="F207" s="44">
        <v>1.584352</v>
      </c>
      <c r="G207" s="44">
        <v>1.239588</v>
      </c>
      <c r="H207" s="44">
        <v>163.283413205</v>
      </c>
      <c r="I207" s="44">
        <v>12.172418225</v>
      </c>
      <c r="J207" s="44">
        <f t="shared" si="6"/>
        <v>5032.7999993</v>
      </c>
      <c r="K207" s="44">
        <f t="shared" si="7"/>
        <v>0.50327999993</v>
      </c>
    </row>
    <row r="208" spans="1:11">
      <c r="A208" s="44" t="s">
        <v>206</v>
      </c>
      <c r="B208" s="44">
        <v>149.79059559</v>
      </c>
      <c r="C208" s="44">
        <v>65.86703838</v>
      </c>
      <c r="D208" s="44">
        <v>74.59735464</v>
      </c>
      <c r="E208" s="44">
        <v>142.946496</v>
      </c>
      <c r="F208" s="44">
        <v>1.188264</v>
      </c>
      <c r="G208" s="44">
        <v>0.806716</v>
      </c>
      <c r="H208" s="44">
        <v>181.77302747</v>
      </c>
      <c r="I208" s="44">
        <v>12.28942715</v>
      </c>
      <c r="J208" s="44">
        <f t="shared" si="6"/>
        <v>6292.5891923</v>
      </c>
      <c r="K208" s="44">
        <f t="shared" si="7"/>
        <v>0.62925891923</v>
      </c>
    </row>
    <row r="209" spans="1:11">
      <c r="A209" s="44" t="s">
        <v>206</v>
      </c>
      <c r="B209" s="44">
        <v>174.3828864</v>
      </c>
      <c r="C209" s="44">
        <v>62.5544448</v>
      </c>
      <c r="D209" s="44">
        <v>82.31654354</v>
      </c>
      <c r="E209" s="44">
        <v>135.264206</v>
      </c>
      <c r="F209" s="44">
        <v>1.30199784</v>
      </c>
      <c r="G209" s="44">
        <v>0.74690096</v>
      </c>
      <c r="H209" s="44">
        <v>175.89566787</v>
      </c>
      <c r="I209" s="44">
        <v>10.33261515</v>
      </c>
      <c r="J209" s="44">
        <f t="shared" si="6"/>
        <v>6427.9526256</v>
      </c>
      <c r="K209" s="44">
        <f t="shared" si="7"/>
        <v>0.64279526256</v>
      </c>
    </row>
    <row r="210" spans="1:11">
      <c r="A210" s="44" t="s">
        <v>206</v>
      </c>
      <c r="B210" s="44">
        <v>188.20391121</v>
      </c>
      <c r="C210" s="44">
        <v>59.05211922</v>
      </c>
      <c r="D210" s="44">
        <v>88.70004612</v>
      </c>
      <c r="E210" s="44">
        <v>133.894068</v>
      </c>
      <c r="F210" s="44">
        <v>0.78404205</v>
      </c>
      <c r="G210" s="44">
        <v>0.3851577</v>
      </c>
      <c r="H210" s="44">
        <v>185.25157959</v>
      </c>
      <c r="I210" s="44">
        <v>10.16843355</v>
      </c>
      <c r="J210" s="44">
        <f t="shared" si="6"/>
        <v>6664.3935744</v>
      </c>
      <c r="K210" s="44">
        <f t="shared" si="7"/>
        <v>0.66643935744</v>
      </c>
    </row>
    <row r="211" spans="1:11">
      <c r="A211" s="44" t="s">
        <v>206</v>
      </c>
      <c r="B211" s="44">
        <v>190.7205876</v>
      </c>
      <c r="C211" s="44">
        <v>52.2881832</v>
      </c>
      <c r="D211" s="44">
        <v>82.33852464</v>
      </c>
      <c r="E211" s="44">
        <v>111.992496</v>
      </c>
      <c r="F211" s="44">
        <v>0.537548</v>
      </c>
      <c r="G211" s="44">
        <v>0.236112</v>
      </c>
      <c r="H211" s="44">
        <v>187.46355344</v>
      </c>
      <c r="I211" s="44">
        <v>9.1195368</v>
      </c>
      <c r="J211" s="44">
        <f t="shared" si="6"/>
        <v>6346.9654168</v>
      </c>
      <c r="K211" s="44">
        <f t="shared" si="7"/>
        <v>0.63469654168</v>
      </c>
    </row>
    <row r="212" spans="1:11">
      <c r="A212" s="44" t="s">
        <v>207</v>
      </c>
      <c r="B212" s="44">
        <v>120.08801952</v>
      </c>
      <c r="C212" s="44">
        <v>189.72906057</v>
      </c>
      <c r="D212" s="44">
        <v>37.38962036</v>
      </c>
      <c r="E212" s="44">
        <v>182.689276</v>
      </c>
      <c r="F212" s="44">
        <v>14.33744256</v>
      </c>
      <c r="G212" s="44">
        <v>60.77725728</v>
      </c>
      <c r="H212" s="44">
        <v>0.6487404</v>
      </c>
      <c r="I212" s="44">
        <v>0.51799748</v>
      </c>
      <c r="J212" s="44">
        <f t="shared" si="6"/>
        <v>6061.7741417</v>
      </c>
      <c r="K212" s="44">
        <f t="shared" si="7"/>
        <v>0.60617741417</v>
      </c>
    </row>
    <row r="213" spans="1:11">
      <c r="A213" s="44" t="s">
        <v>207</v>
      </c>
      <c r="B213" s="44">
        <v>130.4316936</v>
      </c>
      <c r="C213" s="44">
        <v>181.584205725</v>
      </c>
      <c r="D213" s="44">
        <v>41.0826122</v>
      </c>
      <c r="E213" s="44">
        <v>185.24352</v>
      </c>
      <c r="F213" s="44">
        <v>18.230099328</v>
      </c>
      <c r="G213" s="44">
        <v>64.168250464</v>
      </c>
      <c r="H213" s="44">
        <v>123.85767555</v>
      </c>
      <c r="I213" s="44">
        <v>85.185294285</v>
      </c>
      <c r="J213" s="44">
        <f t="shared" si="6"/>
        <v>8297.83351152</v>
      </c>
      <c r="K213" s="44">
        <f t="shared" si="7"/>
        <v>0.829783351152</v>
      </c>
    </row>
    <row r="214" spans="1:11">
      <c r="A214" s="44" t="s">
        <v>207</v>
      </c>
      <c r="B214" s="44">
        <v>142.882406208</v>
      </c>
      <c r="C214" s="44">
        <v>181.492908378</v>
      </c>
      <c r="D214" s="44">
        <v>43.145934588</v>
      </c>
      <c r="E214" s="44">
        <v>180.1307508</v>
      </c>
      <c r="F214" s="44">
        <v>26.40122352</v>
      </c>
      <c r="G214" s="44">
        <v>83.56872876</v>
      </c>
      <c r="H214" s="44">
        <v>136.580935995</v>
      </c>
      <c r="I214" s="44">
        <v>87.8486947065</v>
      </c>
      <c r="J214" s="44">
        <f t="shared" si="6"/>
        <v>8820.515829555</v>
      </c>
      <c r="K214" s="44">
        <f t="shared" si="7"/>
        <v>0.8820515829555</v>
      </c>
    </row>
    <row r="215" spans="1:11">
      <c r="A215" s="44" t="s">
        <v>207</v>
      </c>
      <c r="B215" s="44">
        <v>153.35817216</v>
      </c>
      <c r="C215" s="44">
        <v>180.39693056</v>
      </c>
      <c r="D215" s="44">
        <v>47.50131105</v>
      </c>
      <c r="E215" s="44">
        <v>181.313055</v>
      </c>
      <c r="F215" s="44">
        <v>30.90839136</v>
      </c>
      <c r="G215" s="44">
        <v>80.63586168</v>
      </c>
      <c r="H215" s="44">
        <v>152.1144933</v>
      </c>
      <c r="I215" s="44">
        <v>92.63124871</v>
      </c>
      <c r="J215" s="44">
        <f t="shared" si="6"/>
        <v>9188.5946382</v>
      </c>
      <c r="K215" s="44">
        <f t="shared" si="7"/>
        <v>0.91885946382</v>
      </c>
    </row>
    <row r="216" spans="1:11">
      <c r="A216" s="44" t="s">
        <v>207</v>
      </c>
      <c r="B216" s="44">
        <v>164.57114112</v>
      </c>
      <c r="C216" s="44">
        <v>175.10072992</v>
      </c>
      <c r="D216" s="44">
        <v>50.69638665</v>
      </c>
      <c r="E216" s="44">
        <v>183.891015</v>
      </c>
      <c r="F216" s="44">
        <v>32.7978</v>
      </c>
      <c r="G216" s="44">
        <v>72.94765</v>
      </c>
      <c r="H216" s="44">
        <v>152.37191865</v>
      </c>
      <c r="I216" s="44">
        <v>84.489250755</v>
      </c>
      <c r="J216" s="44">
        <f t="shared" si="6"/>
        <v>9168.65892095</v>
      </c>
      <c r="K216" s="44">
        <f t="shared" si="7"/>
        <v>0.916865892095</v>
      </c>
    </row>
    <row r="217" spans="1:11">
      <c r="A217" s="44" t="s">
        <v>207</v>
      </c>
      <c r="B217" s="44">
        <v>167.41414976</v>
      </c>
      <c r="C217" s="44">
        <v>170.92736466</v>
      </c>
      <c r="D217" s="44">
        <v>48.80393184</v>
      </c>
      <c r="E217" s="44">
        <v>174.379744</v>
      </c>
      <c r="F217" s="44">
        <v>40.31138496</v>
      </c>
      <c r="G217" s="44">
        <v>75.85128848</v>
      </c>
      <c r="H217" s="44">
        <v>151.027041725</v>
      </c>
      <c r="I217" s="44">
        <v>79.9986307575</v>
      </c>
      <c r="J217" s="44">
        <f t="shared" si="6"/>
        <v>9087.135361825</v>
      </c>
      <c r="K217" s="44">
        <f t="shared" si="7"/>
        <v>0.9087135361825</v>
      </c>
    </row>
    <row r="218" spans="1:11">
      <c r="A218" s="44" t="s">
        <v>207</v>
      </c>
      <c r="B218" s="44">
        <v>169.78144768</v>
      </c>
      <c r="C218" s="44">
        <v>163.02647088</v>
      </c>
      <c r="D218" s="44">
        <v>51.92348336</v>
      </c>
      <c r="E218" s="44">
        <v>183.682576</v>
      </c>
      <c r="F218" s="44">
        <v>41.13351648</v>
      </c>
      <c r="G218" s="44">
        <v>68.33329624</v>
      </c>
      <c r="H218" s="44">
        <v>154.8675219</v>
      </c>
      <c r="I218" s="44">
        <v>77.71280153</v>
      </c>
      <c r="J218" s="44">
        <f t="shared" si="6"/>
        <v>9104.6111407</v>
      </c>
      <c r="K218" s="44">
        <f t="shared" si="7"/>
        <v>0.91046111407</v>
      </c>
    </row>
    <row r="219" spans="1:11">
      <c r="A219" s="44" t="s">
        <v>207</v>
      </c>
      <c r="B219" s="44">
        <v>170.77273184</v>
      </c>
      <c r="C219" s="44">
        <v>153.67262719</v>
      </c>
      <c r="D219" s="44">
        <v>51.679726</v>
      </c>
      <c r="E219" s="44">
        <v>181.0116</v>
      </c>
      <c r="F219" s="44">
        <v>43.17109776</v>
      </c>
      <c r="G219" s="44">
        <v>61.10867988</v>
      </c>
      <c r="H219" s="44">
        <v>169.92845415</v>
      </c>
      <c r="I219" s="44">
        <v>77.213104605</v>
      </c>
      <c r="J219" s="44">
        <f t="shared" si="6"/>
        <v>9085.58021425</v>
      </c>
      <c r="K219" s="44">
        <f t="shared" si="7"/>
        <v>0.908558021425</v>
      </c>
    </row>
    <row r="220" spans="1:11">
      <c r="A220" s="44" t="s">
        <v>207</v>
      </c>
      <c r="B220" s="44">
        <v>196.20393632</v>
      </c>
      <c r="C220" s="44">
        <v>162.89288937</v>
      </c>
      <c r="D220" s="44">
        <v>40.82585294</v>
      </c>
      <c r="E220" s="44">
        <v>155.832754</v>
      </c>
      <c r="F220" s="44">
        <v>34.65062832</v>
      </c>
      <c r="G220" s="44">
        <v>38.46553116</v>
      </c>
      <c r="H220" s="44">
        <v>203.79802625</v>
      </c>
      <c r="I220" s="44">
        <v>82.521495875</v>
      </c>
      <c r="J220" s="44">
        <f t="shared" si="6"/>
        <v>9151.91114235</v>
      </c>
      <c r="K220" s="44">
        <f t="shared" si="7"/>
        <v>0.915191114235</v>
      </c>
    </row>
    <row r="221" spans="1:11">
      <c r="A221" s="44" t="s">
        <v>207</v>
      </c>
      <c r="B221" s="44">
        <v>201.71191296</v>
      </c>
      <c r="C221" s="44">
        <v>153.33474336</v>
      </c>
      <c r="D221" s="44">
        <v>38.067302</v>
      </c>
      <c r="E221" s="44">
        <v>147.5782</v>
      </c>
      <c r="F221" s="44">
        <v>35.82675264</v>
      </c>
      <c r="G221" s="44">
        <v>34.95582032</v>
      </c>
      <c r="H221" s="44">
        <v>206.95211985</v>
      </c>
      <c r="I221" s="44">
        <v>73.903934195</v>
      </c>
      <c r="J221" s="44">
        <f t="shared" si="6"/>
        <v>8923.30785325</v>
      </c>
      <c r="K221" s="44">
        <f t="shared" si="7"/>
        <v>0.892330785325</v>
      </c>
    </row>
    <row r="222" spans="1:11">
      <c r="A222" s="44" t="s">
        <v>207</v>
      </c>
      <c r="B222" s="44">
        <v>158.727792</v>
      </c>
      <c r="C222" s="44">
        <v>103.2161595</v>
      </c>
      <c r="D222" s="44">
        <v>39.1102805</v>
      </c>
      <c r="E222" s="44">
        <v>141.15255</v>
      </c>
      <c r="F222" s="44">
        <v>36.7309824</v>
      </c>
      <c r="G222" s="44">
        <v>32.0662512</v>
      </c>
      <c r="H222" s="44">
        <v>220.7293627</v>
      </c>
      <c r="I222" s="44">
        <v>70.39699849</v>
      </c>
      <c r="J222" s="44">
        <f t="shared" si="6"/>
        <v>8021.3037679</v>
      </c>
      <c r="K222" s="44">
        <f t="shared" si="7"/>
        <v>0.80213037679</v>
      </c>
    </row>
    <row r="223" spans="1:11">
      <c r="A223" s="44" t="s">
        <v>207</v>
      </c>
      <c r="B223" s="44">
        <v>230.51534944</v>
      </c>
      <c r="C223" s="44">
        <v>126.99708879</v>
      </c>
      <c r="D223" s="44">
        <v>32.16059536</v>
      </c>
      <c r="E223" s="44">
        <v>104.187776</v>
      </c>
      <c r="F223" s="44">
        <v>37.06601472</v>
      </c>
      <c r="G223" s="44">
        <v>28.07847936</v>
      </c>
      <c r="H223" s="44">
        <v>239.4681912</v>
      </c>
      <c r="I223" s="44">
        <v>69.26427144</v>
      </c>
      <c r="J223" s="44">
        <f t="shared" si="6"/>
        <v>8677.3776631</v>
      </c>
      <c r="K223" s="44">
        <f t="shared" si="7"/>
        <v>0.86773776631</v>
      </c>
    </row>
    <row r="224" spans="1:11">
      <c r="A224" s="44" t="s">
        <v>207</v>
      </c>
      <c r="B224" s="44">
        <v>268.818112</v>
      </c>
      <c r="C224" s="44">
        <v>120.815642</v>
      </c>
      <c r="D224" s="44">
        <v>36.00644432</v>
      </c>
      <c r="E224" s="44">
        <v>100.027312</v>
      </c>
      <c r="F224" s="44">
        <v>38.91609792</v>
      </c>
      <c r="G224" s="44">
        <v>24.90990096</v>
      </c>
      <c r="H224" s="44">
        <v>248.0675673</v>
      </c>
      <c r="I224" s="44">
        <v>62.34251751</v>
      </c>
      <c r="J224" s="44">
        <f t="shared" si="6"/>
        <v>8999.0359401</v>
      </c>
      <c r="K224" s="44">
        <f t="shared" si="7"/>
        <v>0.89990359401</v>
      </c>
    </row>
    <row r="225" spans="1:11">
      <c r="A225" s="44" t="s">
        <v>207</v>
      </c>
      <c r="B225" s="44">
        <v>269.21651904</v>
      </c>
      <c r="C225" s="44">
        <v>105.83245614</v>
      </c>
      <c r="D225" s="44">
        <v>38.7547068</v>
      </c>
      <c r="E225" s="44">
        <v>98.90188</v>
      </c>
      <c r="F225" s="44">
        <v>40.76158464</v>
      </c>
      <c r="G225" s="44">
        <v>22.34293632</v>
      </c>
      <c r="H225" s="44">
        <v>242.608751</v>
      </c>
      <c r="I225" s="44">
        <v>56.9715237</v>
      </c>
      <c r="J225" s="44">
        <f t="shared" si="6"/>
        <v>8753.9035764</v>
      </c>
      <c r="K225" s="44">
        <f t="shared" si="7"/>
        <v>0.87539035764</v>
      </c>
    </row>
    <row r="226" spans="1:11">
      <c r="A226" s="44" t="s">
        <v>207</v>
      </c>
      <c r="B226" s="44">
        <v>262.48812672</v>
      </c>
      <c r="C226" s="44">
        <v>90.16250452</v>
      </c>
      <c r="D226" s="44">
        <v>39.24041256</v>
      </c>
      <c r="E226" s="44">
        <v>90.232296</v>
      </c>
      <c r="F226" s="44">
        <v>39.9306432</v>
      </c>
      <c r="G226" s="44">
        <v>19.5702816</v>
      </c>
      <c r="H226" s="44">
        <v>273.089789</v>
      </c>
      <c r="I226" s="44">
        <v>56.8356243</v>
      </c>
      <c r="J226" s="44">
        <f t="shared" si="6"/>
        <v>8715.496779</v>
      </c>
      <c r="K226" s="44">
        <f t="shared" si="7"/>
        <v>0.8715496779</v>
      </c>
    </row>
    <row r="227" spans="1:11">
      <c r="A227" s="44" t="s">
        <v>208</v>
      </c>
      <c r="B227" s="44">
        <v>205.58669816</v>
      </c>
      <c r="C227" s="44">
        <v>304.06536421</v>
      </c>
      <c r="D227" s="44">
        <v>84.596317</v>
      </c>
      <c r="E227" s="44">
        <v>300.4266095</v>
      </c>
      <c r="F227" s="44">
        <v>20.328068</v>
      </c>
      <c r="G227" s="44">
        <v>56.2770384</v>
      </c>
      <c r="H227" s="44">
        <v>258.2618682</v>
      </c>
      <c r="I227" s="44">
        <v>95.64198535</v>
      </c>
      <c r="J227" s="44">
        <f t="shared" si="6"/>
        <v>13251.8394882</v>
      </c>
      <c r="K227" s="44">
        <f t="shared" si="7"/>
        <v>1.32518394882</v>
      </c>
    </row>
    <row r="228" spans="1:11">
      <c r="A228" s="44" t="s">
        <v>208</v>
      </c>
      <c r="B228" s="44">
        <v>224.6424582</v>
      </c>
      <c r="C228" s="44">
        <v>292.768634825</v>
      </c>
      <c r="D228" s="44">
        <v>86.83872288</v>
      </c>
      <c r="E228" s="44">
        <v>284.59243008</v>
      </c>
      <c r="F228" s="44">
        <v>45.271782</v>
      </c>
      <c r="G228" s="44">
        <v>104.0697416</v>
      </c>
      <c r="H228" s="44">
        <v>276.1889088</v>
      </c>
      <c r="I228" s="44">
        <v>88.1007344</v>
      </c>
      <c r="J228" s="44">
        <f t="shared" si="6"/>
        <v>14024.73412785</v>
      </c>
      <c r="K228" s="44">
        <f t="shared" si="7"/>
        <v>1.402473412785</v>
      </c>
    </row>
    <row r="229" spans="1:11">
      <c r="A229" s="44" t="s">
        <v>208</v>
      </c>
      <c r="B229" s="44">
        <v>239.4667728</v>
      </c>
      <c r="C229" s="44">
        <v>284.7501318</v>
      </c>
      <c r="D229" s="44">
        <v>88.987912572</v>
      </c>
      <c r="E229" s="44">
        <v>270.024978002</v>
      </c>
      <c r="F229" s="44">
        <v>47.47375906</v>
      </c>
      <c r="G229" s="44">
        <v>98.138425528</v>
      </c>
      <c r="H229" s="44">
        <v>294.0693864</v>
      </c>
      <c r="I229" s="44">
        <v>87.7256582</v>
      </c>
      <c r="J229" s="44">
        <f t="shared" si="6"/>
        <v>14106.37024362</v>
      </c>
      <c r="K229" s="44">
        <f t="shared" si="7"/>
        <v>1.410637024362</v>
      </c>
    </row>
    <row r="230" spans="1:11">
      <c r="A230" s="44" t="s">
        <v>208</v>
      </c>
      <c r="B230" s="44">
        <v>252.25012224</v>
      </c>
      <c r="C230" s="44">
        <v>277.77385944</v>
      </c>
      <c r="D230" s="44">
        <v>93.55266102</v>
      </c>
      <c r="E230" s="44">
        <v>259.54015857</v>
      </c>
      <c r="F230" s="44">
        <v>56.3607476</v>
      </c>
      <c r="G230" s="44">
        <v>96.02720688</v>
      </c>
      <c r="H230" s="44">
        <v>315.80805684</v>
      </c>
      <c r="I230" s="44">
        <v>89.19524867</v>
      </c>
      <c r="J230" s="44">
        <f t="shared" si="6"/>
        <v>14405.0806126</v>
      </c>
      <c r="K230" s="44">
        <f t="shared" si="7"/>
        <v>1.44050806126</v>
      </c>
    </row>
    <row r="231" spans="1:11">
      <c r="A231" s="44" t="s">
        <v>208</v>
      </c>
      <c r="B231" s="44">
        <v>258.63260352</v>
      </c>
      <c r="C231" s="44">
        <v>257.60560912</v>
      </c>
      <c r="D231" s="44">
        <v>98.30211846</v>
      </c>
      <c r="E231" s="44">
        <v>259.16199961</v>
      </c>
      <c r="F231" s="44">
        <v>62.1643254</v>
      </c>
      <c r="G231" s="44">
        <v>90.29704552</v>
      </c>
      <c r="H231" s="44">
        <v>324.62003336</v>
      </c>
      <c r="I231" s="44">
        <v>83.48403518</v>
      </c>
      <c r="J231" s="44">
        <f t="shared" si="6"/>
        <v>14342.6777017</v>
      </c>
      <c r="K231" s="44">
        <f t="shared" si="7"/>
        <v>1.43426777017</v>
      </c>
    </row>
    <row r="232" spans="1:11">
      <c r="A232" s="44" t="s">
        <v>208</v>
      </c>
      <c r="B232" s="44">
        <v>264.570592</v>
      </c>
      <c r="C232" s="44">
        <v>252.870852</v>
      </c>
      <c r="D232" s="44">
        <v>102.07013232</v>
      </c>
      <c r="E232" s="44">
        <v>265.07260312</v>
      </c>
      <c r="F232" s="44">
        <v>70.0628928</v>
      </c>
      <c r="G232" s="44">
        <v>86.09720064</v>
      </c>
      <c r="H232" s="44">
        <v>330.757644</v>
      </c>
      <c r="I232" s="44">
        <v>81.258597</v>
      </c>
      <c r="J232" s="44">
        <f t="shared" si="6"/>
        <v>14527.6051388</v>
      </c>
      <c r="K232" s="44">
        <f t="shared" si="7"/>
        <v>1.45276051388</v>
      </c>
    </row>
    <row r="233" spans="1:11">
      <c r="A233" s="44" t="s">
        <v>208</v>
      </c>
      <c r="B233" s="44">
        <v>271.3365056</v>
      </c>
      <c r="C233" s="44">
        <v>243.9011736</v>
      </c>
      <c r="D233" s="44">
        <v>106.71477024</v>
      </c>
      <c r="E233" s="44">
        <v>274.38073584</v>
      </c>
      <c r="F233" s="44">
        <v>78.2052348</v>
      </c>
      <c r="G233" s="44">
        <v>84.84731024</v>
      </c>
      <c r="H233" s="44">
        <v>343.532124</v>
      </c>
      <c r="I233" s="44">
        <v>79.952337</v>
      </c>
      <c r="J233" s="44">
        <f t="shared" si="6"/>
        <v>14828.7019132</v>
      </c>
      <c r="K233" s="44">
        <f t="shared" si="7"/>
        <v>1.48287019132</v>
      </c>
    </row>
    <row r="234" spans="1:11">
      <c r="A234" s="44" t="s">
        <v>208</v>
      </c>
      <c r="B234" s="44">
        <v>275.45392088</v>
      </c>
      <c r="C234" s="44">
        <v>232.04099353</v>
      </c>
      <c r="D234" s="44">
        <v>102.5909248</v>
      </c>
      <c r="E234" s="44">
        <v>261.1680768</v>
      </c>
      <c r="F234" s="44">
        <v>77.769054</v>
      </c>
      <c r="G234" s="44">
        <v>71.8922952</v>
      </c>
      <c r="H234" s="44">
        <v>360.02226</v>
      </c>
      <c r="I234" s="44">
        <v>75.872755</v>
      </c>
      <c r="J234" s="44">
        <f t="shared" si="6"/>
        <v>14568.1028021</v>
      </c>
      <c r="K234" s="44">
        <f t="shared" si="7"/>
        <v>1.45681028021</v>
      </c>
    </row>
    <row r="235" spans="1:11">
      <c r="A235" s="44" t="s">
        <v>208</v>
      </c>
      <c r="B235" s="44">
        <v>294.835912</v>
      </c>
      <c r="C235" s="44">
        <v>229.146147</v>
      </c>
      <c r="D235" s="44">
        <v>35.7788093</v>
      </c>
      <c r="E235" s="44">
        <v>99.26000755</v>
      </c>
      <c r="F235" s="44">
        <v>29.5099442</v>
      </c>
      <c r="G235" s="44">
        <v>21.39413496</v>
      </c>
      <c r="H235" s="44">
        <v>337.1261075</v>
      </c>
      <c r="I235" s="44">
        <v>63.312738125</v>
      </c>
      <c r="J235" s="44">
        <f t="shared" si="6"/>
        <v>11103.63800635</v>
      </c>
      <c r="K235" s="44">
        <f t="shared" si="7"/>
        <v>1.110363800635</v>
      </c>
    </row>
    <row r="236" spans="1:11">
      <c r="A236" s="44" t="s">
        <v>208</v>
      </c>
      <c r="B236" s="44">
        <v>304.95373664</v>
      </c>
      <c r="C236" s="44">
        <v>217.01050084</v>
      </c>
      <c r="D236" s="44">
        <v>35.4627572</v>
      </c>
      <c r="E236" s="44">
        <v>99.9234802</v>
      </c>
      <c r="F236" s="44">
        <v>31.6324204</v>
      </c>
      <c r="G236" s="44">
        <v>20.15627152</v>
      </c>
      <c r="H236" s="44">
        <v>351.01507962</v>
      </c>
      <c r="I236" s="44">
        <v>58.137324935</v>
      </c>
      <c r="J236" s="44">
        <f t="shared" si="6"/>
        <v>11182.91571355</v>
      </c>
      <c r="K236" s="44">
        <f t="shared" si="7"/>
        <v>1.118291571355</v>
      </c>
    </row>
    <row r="237" spans="1:11">
      <c r="A237" s="44" t="s">
        <v>208</v>
      </c>
      <c r="B237" s="44">
        <v>240.628268</v>
      </c>
      <c r="C237" s="44">
        <v>146.4802705</v>
      </c>
      <c r="D237" s="44">
        <v>41.60921804</v>
      </c>
      <c r="E237" s="44">
        <v>109.14712314</v>
      </c>
      <c r="F237" s="44">
        <v>34.221568</v>
      </c>
      <c r="G237" s="44">
        <v>19.5110784</v>
      </c>
      <c r="H237" s="44">
        <v>380.05312268</v>
      </c>
      <c r="I237" s="44">
        <v>56.21729309</v>
      </c>
      <c r="J237" s="44">
        <f t="shared" si="6"/>
        <v>10278.6794185</v>
      </c>
      <c r="K237" s="44">
        <f t="shared" si="7"/>
        <v>1.02786794185</v>
      </c>
    </row>
    <row r="238" spans="1:11">
      <c r="A238" s="44" t="s">
        <v>208</v>
      </c>
      <c r="B238" s="44">
        <v>317.8291064</v>
      </c>
      <c r="C238" s="44">
        <v>163.9175109</v>
      </c>
      <c r="D238" s="44">
        <v>47.168784</v>
      </c>
      <c r="E238" s="44">
        <v>111.063744</v>
      </c>
      <c r="F238" s="44">
        <v>36.9419904</v>
      </c>
      <c r="G238" s="44">
        <v>18.27610752</v>
      </c>
      <c r="H238" s="44">
        <v>391.79710008</v>
      </c>
      <c r="I238" s="44">
        <v>52.55986554</v>
      </c>
      <c r="J238" s="44">
        <f t="shared" si="6"/>
        <v>11395.5420884</v>
      </c>
      <c r="K238" s="44">
        <f t="shared" si="7"/>
        <v>1.13955420884</v>
      </c>
    </row>
    <row r="239" spans="1:11">
      <c r="A239" s="44" t="s">
        <v>208</v>
      </c>
      <c r="B239" s="44">
        <v>389.9659632</v>
      </c>
      <c r="C239" s="44">
        <v>164.0699742</v>
      </c>
      <c r="D239" s="44">
        <v>56.17505894</v>
      </c>
      <c r="E239" s="44">
        <v>113.42449129</v>
      </c>
      <c r="F239" s="44">
        <v>40.941516</v>
      </c>
      <c r="G239" s="44">
        <v>17.1148208</v>
      </c>
      <c r="H239" s="44">
        <v>411.27005336</v>
      </c>
      <c r="I239" s="44">
        <v>47.93724018</v>
      </c>
      <c r="J239" s="44">
        <f t="shared" si="6"/>
        <v>12408.9911797</v>
      </c>
      <c r="K239" s="44">
        <f t="shared" si="7"/>
        <v>1.24089911797</v>
      </c>
    </row>
    <row r="240" spans="1:11">
      <c r="A240" s="44" t="s">
        <v>208</v>
      </c>
      <c r="B240" s="44">
        <v>397.1774436</v>
      </c>
      <c r="C240" s="44">
        <v>146.16369535</v>
      </c>
      <c r="D240" s="44">
        <v>66.29976288</v>
      </c>
      <c r="E240" s="44">
        <v>122.97505008</v>
      </c>
      <c r="F240" s="44">
        <v>45.1761046</v>
      </c>
      <c r="G240" s="44">
        <v>16.17199848</v>
      </c>
      <c r="H240" s="44">
        <v>409.45169188</v>
      </c>
      <c r="I240" s="44">
        <v>44.59494519</v>
      </c>
      <c r="J240" s="44">
        <f t="shared" si="6"/>
        <v>12480.1069206</v>
      </c>
      <c r="K240" s="44">
        <f t="shared" si="7"/>
        <v>1.24801069206</v>
      </c>
    </row>
    <row r="241" spans="1:11">
      <c r="A241" s="44" t="s">
        <v>208</v>
      </c>
      <c r="B241" s="44">
        <v>393.8800488</v>
      </c>
      <c r="C241" s="44">
        <v>126.6537503</v>
      </c>
      <c r="D241" s="44">
        <v>74.99978304</v>
      </c>
      <c r="E241" s="44">
        <v>125.34684064</v>
      </c>
      <c r="F241" s="44">
        <v>44.747584</v>
      </c>
      <c r="G241" s="44">
        <v>14.3227392</v>
      </c>
      <c r="H241" s="44">
        <v>352.11393208</v>
      </c>
      <c r="I241" s="44">
        <v>33.98834154</v>
      </c>
      <c r="J241" s="44">
        <f t="shared" si="6"/>
        <v>11660.530196</v>
      </c>
      <c r="K241" s="44">
        <f t="shared" si="7"/>
        <v>1.1660530196</v>
      </c>
    </row>
    <row r="242" spans="1:11">
      <c r="A242" s="44" t="s">
        <v>209</v>
      </c>
      <c r="B242" s="44">
        <v>180.30920058</v>
      </c>
      <c r="C242" s="44">
        <v>159.29114508</v>
      </c>
      <c r="D242" s="44">
        <v>20.51065426</v>
      </c>
      <c r="E242" s="44">
        <v>54.96035978</v>
      </c>
      <c r="F242" s="44">
        <v>3.7359468</v>
      </c>
      <c r="G242" s="44">
        <v>7.07511672</v>
      </c>
      <c r="H242" s="44">
        <v>165.50224992</v>
      </c>
      <c r="I242" s="44">
        <v>33.354664245</v>
      </c>
      <c r="J242" s="44">
        <f t="shared" si="6"/>
        <v>6247.39337385</v>
      </c>
      <c r="K242" s="44">
        <f t="shared" si="7"/>
        <v>0.624739337385</v>
      </c>
    </row>
    <row r="243" spans="1:11">
      <c r="A243" s="44" t="s">
        <v>209</v>
      </c>
      <c r="B243" s="44">
        <v>190.8404553</v>
      </c>
      <c r="C243" s="44">
        <v>148.5610478</v>
      </c>
      <c r="D243" s="44">
        <v>34.768519224</v>
      </c>
      <c r="E243" s="44">
        <v>85.976393472</v>
      </c>
      <c r="F243" s="44">
        <v>4.8976218</v>
      </c>
      <c r="G243" s="44">
        <v>7.70158172</v>
      </c>
      <c r="H243" s="44">
        <v>172.097975808</v>
      </c>
      <c r="I243" s="44">
        <v>29.875379688</v>
      </c>
      <c r="J243" s="44">
        <f t="shared" si="6"/>
        <v>6747.18974812</v>
      </c>
      <c r="K243" s="44">
        <f t="shared" si="7"/>
        <v>0.674718974812</v>
      </c>
    </row>
    <row r="244" spans="1:11">
      <c r="A244" s="44" t="s">
        <v>209</v>
      </c>
      <c r="B244" s="44">
        <v>207.11331342</v>
      </c>
      <c r="C244" s="44">
        <v>147.10535892</v>
      </c>
      <c r="D244" s="44">
        <v>36.648600546</v>
      </c>
      <c r="E244" s="44">
        <v>83.909943338</v>
      </c>
      <c r="F244" s="44">
        <v>5.23177116</v>
      </c>
      <c r="G244" s="44">
        <v>7.398301064</v>
      </c>
      <c r="H244" s="44">
        <v>191.466772416</v>
      </c>
      <c r="I244" s="44">
        <v>31.083836301</v>
      </c>
      <c r="J244" s="44">
        <f t="shared" si="6"/>
        <v>7099.57897165</v>
      </c>
      <c r="K244" s="44">
        <f t="shared" si="7"/>
        <v>0.709957897165</v>
      </c>
    </row>
    <row r="245" spans="1:11">
      <c r="A245" s="44" t="s">
        <v>209</v>
      </c>
      <c r="B245" s="44">
        <v>218.16993792</v>
      </c>
      <c r="C245" s="44">
        <v>143.50158592</v>
      </c>
      <c r="D245" s="44">
        <v>43.64106543</v>
      </c>
      <c r="E245" s="44">
        <v>91.35385479</v>
      </c>
      <c r="F245" s="44">
        <v>6.06626685</v>
      </c>
      <c r="G245" s="44">
        <v>7.07028399</v>
      </c>
      <c r="H245" s="44">
        <v>212.60471328</v>
      </c>
      <c r="I245" s="44">
        <v>32.678023455</v>
      </c>
      <c r="J245" s="44">
        <f t="shared" si="6"/>
        <v>7550.85731635</v>
      </c>
      <c r="K245" s="44">
        <f t="shared" si="7"/>
        <v>0.755085731635</v>
      </c>
    </row>
    <row r="246" spans="1:11">
      <c r="A246" s="44" t="s">
        <v>209</v>
      </c>
      <c r="B246" s="44">
        <v>233.89282992</v>
      </c>
      <c r="C246" s="44">
        <v>139.15241792</v>
      </c>
      <c r="D246" s="44">
        <v>47.61188796</v>
      </c>
      <c r="E246" s="44">
        <v>94.71242588</v>
      </c>
      <c r="F246" s="44">
        <v>6.68427795</v>
      </c>
      <c r="G246" s="44">
        <v>6.64178193</v>
      </c>
      <c r="H246" s="44">
        <v>222.7867728</v>
      </c>
      <c r="I246" s="44">
        <v>31.180415175</v>
      </c>
      <c r="J246" s="44">
        <f t="shared" si="6"/>
        <v>7826.62809535</v>
      </c>
      <c r="K246" s="44">
        <f t="shared" si="7"/>
        <v>0.782662809535</v>
      </c>
    </row>
    <row r="247" spans="1:11">
      <c r="A247" s="44" t="s">
        <v>209</v>
      </c>
      <c r="B247" s="44">
        <v>238.18742684</v>
      </c>
      <c r="C247" s="44">
        <v>135.98087784</v>
      </c>
      <c r="D247" s="44">
        <v>50.38460316</v>
      </c>
      <c r="E247" s="44">
        <v>98.72954148</v>
      </c>
      <c r="F247" s="44">
        <v>7.584447</v>
      </c>
      <c r="G247" s="44">
        <v>6.3756238</v>
      </c>
      <c r="H247" s="44">
        <v>238.64410416</v>
      </c>
      <c r="I247" s="44">
        <v>31.9061583225</v>
      </c>
      <c r="J247" s="44">
        <f t="shared" si="6"/>
        <v>8077.927826025</v>
      </c>
      <c r="K247" s="44">
        <f t="shared" si="7"/>
        <v>0.8077927826025</v>
      </c>
    </row>
    <row r="248" spans="1:11">
      <c r="A248" s="44" t="s">
        <v>209</v>
      </c>
      <c r="B248" s="44">
        <v>241.54997662</v>
      </c>
      <c r="C248" s="44">
        <v>129.69238212</v>
      </c>
      <c r="D248" s="44">
        <v>53.2354988</v>
      </c>
      <c r="E248" s="44">
        <v>103.2793564</v>
      </c>
      <c r="F248" s="44">
        <v>8.60336505</v>
      </c>
      <c r="G248" s="44">
        <v>6.38511027</v>
      </c>
      <c r="H248" s="44">
        <v>243.10555776</v>
      </c>
      <c r="I248" s="44">
        <v>30.79094886</v>
      </c>
      <c r="J248" s="44">
        <f t="shared" si="6"/>
        <v>8166.4219588</v>
      </c>
      <c r="K248" s="44">
        <f t="shared" si="7"/>
        <v>0.81664219588</v>
      </c>
    </row>
    <row r="249" spans="1:11">
      <c r="A249" s="44" t="s">
        <v>209</v>
      </c>
      <c r="B249" s="44">
        <v>243.96571252</v>
      </c>
      <c r="C249" s="44">
        <v>122.75702552</v>
      </c>
      <c r="D249" s="44">
        <v>52.7765448</v>
      </c>
      <c r="E249" s="44">
        <v>101.3760144</v>
      </c>
      <c r="F249" s="44">
        <v>9.1808466</v>
      </c>
      <c r="G249" s="44">
        <v>5.80571964</v>
      </c>
      <c r="H249" s="44">
        <v>235.94317344</v>
      </c>
      <c r="I249" s="44">
        <v>27.060031215</v>
      </c>
      <c r="J249" s="44">
        <f t="shared" si="6"/>
        <v>7988.65068135</v>
      </c>
      <c r="K249" s="44">
        <f t="shared" si="7"/>
        <v>0.798865068135</v>
      </c>
    </row>
    <row r="250" spans="1:11">
      <c r="A250" s="44" t="s">
        <v>209</v>
      </c>
      <c r="B250" s="44">
        <v>270.1613061</v>
      </c>
      <c r="C250" s="44">
        <v>125.4172086</v>
      </c>
      <c r="D250" s="44">
        <v>25.03586157</v>
      </c>
      <c r="E250" s="44">
        <v>52.40757621</v>
      </c>
      <c r="F250" s="44">
        <v>6.77256525</v>
      </c>
      <c r="G250" s="44">
        <v>3.35874735</v>
      </c>
      <c r="H250" s="44">
        <v>250.053396</v>
      </c>
      <c r="I250" s="44">
        <v>25.5561744375</v>
      </c>
      <c r="J250" s="44">
        <f t="shared" si="6"/>
        <v>7587.628355175</v>
      </c>
      <c r="K250" s="44">
        <f t="shared" si="7"/>
        <v>0.7587628355175</v>
      </c>
    </row>
    <row r="251" spans="1:11">
      <c r="A251" s="44" t="s">
        <v>209</v>
      </c>
      <c r="B251" s="44">
        <v>276.61472892</v>
      </c>
      <c r="C251" s="44">
        <v>117.57741192</v>
      </c>
      <c r="D251" s="44">
        <v>25.1206098</v>
      </c>
      <c r="E251" s="44">
        <v>53.4082494</v>
      </c>
      <c r="F251" s="44">
        <v>7.1326845</v>
      </c>
      <c r="G251" s="44">
        <v>3.1090563</v>
      </c>
      <c r="H251" s="44">
        <v>261.38460528</v>
      </c>
      <c r="I251" s="44">
        <v>23.5599113925</v>
      </c>
      <c r="J251" s="44">
        <f t="shared" si="6"/>
        <v>7679.072575125</v>
      </c>
      <c r="K251" s="44">
        <f t="shared" si="7"/>
        <v>0.7679072575125</v>
      </c>
    </row>
    <row r="252" spans="1:11">
      <c r="A252" s="44" t="s">
        <v>209</v>
      </c>
      <c r="B252" s="44">
        <v>191.5625958</v>
      </c>
      <c r="C252" s="44">
        <v>69.6538308</v>
      </c>
      <c r="D252" s="44">
        <v>29.0533708</v>
      </c>
      <c r="E252" s="44">
        <v>57.5045724</v>
      </c>
      <c r="F252" s="44">
        <v>7.599936</v>
      </c>
      <c r="G252" s="44">
        <v>2.9640744</v>
      </c>
      <c r="H252" s="44">
        <v>279.17342112</v>
      </c>
      <c r="I252" s="44">
        <v>22.473156195</v>
      </c>
      <c r="J252" s="44">
        <f t="shared" si="6"/>
        <v>6599.84957515</v>
      </c>
      <c r="K252" s="44">
        <f t="shared" si="7"/>
        <v>0.659984957515</v>
      </c>
    </row>
    <row r="253" spans="1:11">
      <c r="A253" s="44" t="s">
        <v>209</v>
      </c>
      <c r="B253" s="44">
        <v>275.7239661</v>
      </c>
      <c r="C253" s="44">
        <v>84.9391686</v>
      </c>
      <c r="D253" s="44">
        <v>38.8813168</v>
      </c>
      <c r="E253" s="44">
        <v>69.0783104</v>
      </c>
      <c r="F253" s="44">
        <v>7.4595024</v>
      </c>
      <c r="G253" s="44">
        <v>2.52447496</v>
      </c>
      <c r="H253" s="44">
        <v>300.683712</v>
      </c>
      <c r="I253" s="44">
        <v>21.951657</v>
      </c>
      <c r="J253" s="44">
        <f t="shared" si="6"/>
        <v>8012.4210826</v>
      </c>
      <c r="K253" s="44">
        <f t="shared" si="7"/>
        <v>0.80124210826</v>
      </c>
    </row>
    <row r="254" spans="1:11">
      <c r="A254" s="44" t="s">
        <v>209</v>
      </c>
      <c r="B254" s="44">
        <v>350.4390908</v>
      </c>
      <c r="C254" s="44">
        <v>88.0677208</v>
      </c>
      <c r="D254" s="44">
        <v>52.61424917</v>
      </c>
      <c r="E254" s="44">
        <v>80.15853901</v>
      </c>
      <c r="F254" s="44">
        <v>3.1070934</v>
      </c>
      <c r="G254" s="44">
        <v>0.88850636</v>
      </c>
      <c r="H254" s="44">
        <v>335.0940768</v>
      </c>
      <c r="I254" s="44">
        <v>21.25578105</v>
      </c>
      <c r="J254" s="44">
        <f t="shared" si="6"/>
        <v>9316.2505739</v>
      </c>
      <c r="K254" s="44">
        <f t="shared" si="7"/>
        <v>0.93162505739</v>
      </c>
    </row>
    <row r="255" spans="1:11">
      <c r="A255" s="44" t="s">
        <v>209</v>
      </c>
      <c r="B255" s="44">
        <v>370.98606006</v>
      </c>
      <c r="C255" s="44">
        <v>81.54819156</v>
      </c>
      <c r="D255" s="44">
        <v>58.43402328</v>
      </c>
      <c r="E255" s="44">
        <v>81.78128584</v>
      </c>
      <c r="F255" s="44">
        <v>2.86159275</v>
      </c>
      <c r="G255" s="44">
        <v>0.70074585</v>
      </c>
      <c r="H255" s="44">
        <v>334.96722336</v>
      </c>
      <c r="I255" s="44">
        <v>19.854074835</v>
      </c>
      <c r="J255" s="44">
        <f t="shared" si="6"/>
        <v>9511.33197535</v>
      </c>
      <c r="K255" s="44">
        <f t="shared" si="7"/>
        <v>0.951133197535</v>
      </c>
    </row>
    <row r="256" spans="1:11">
      <c r="A256" s="44" t="s">
        <v>209</v>
      </c>
      <c r="B256" s="44">
        <v>394.83700362</v>
      </c>
      <c r="C256" s="44">
        <v>75.83570412</v>
      </c>
      <c r="D256" s="44">
        <v>68.41010064</v>
      </c>
      <c r="E256" s="44">
        <v>86.26938992</v>
      </c>
      <c r="F256" s="44">
        <v>3.335298</v>
      </c>
      <c r="G256" s="44">
        <v>0.7302792</v>
      </c>
      <c r="H256" s="44">
        <v>328.5585408</v>
      </c>
      <c r="I256" s="44">
        <v>17.2593288</v>
      </c>
      <c r="J256" s="44">
        <f t="shared" si="6"/>
        <v>9752.356451</v>
      </c>
      <c r="K256" s="44">
        <f t="shared" si="7"/>
        <v>0.9752356451</v>
      </c>
    </row>
    <row r="257" spans="1:11">
      <c r="A257" s="44" t="s">
        <v>210</v>
      </c>
      <c r="B257" s="44">
        <v>262.19934776</v>
      </c>
      <c r="C257" s="44">
        <v>259.18926584</v>
      </c>
      <c r="D257" s="44">
        <v>25.54493916</v>
      </c>
      <c r="E257" s="44">
        <v>61.00270956</v>
      </c>
      <c r="F257" s="44">
        <v>0.95573088</v>
      </c>
      <c r="G257" s="44">
        <v>3.07918728</v>
      </c>
      <c r="H257" s="44">
        <v>227.4834975</v>
      </c>
      <c r="I257" s="44">
        <v>30.93465</v>
      </c>
      <c r="J257" s="44">
        <f t="shared" si="6"/>
        <v>8703.8932798</v>
      </c>
      <c r="K257" s="44">
        <f t="shared" si="7"/>
        <v>0.87038932798</v>
      </c>
    </row>
    <row r="258" spans="1:11">
      <c r="A258" s="44" t="s">
        <v>210</v>
      </c>
      <c r="B258" s="44">
        <v>286.21227117</v>
      </c>
      <c r="C258" s="44">
        <v>249.30696853</v>
      </c>
      <c r="D258" s="44">
        <v>53.534404608</v>
      </c>
      <c r="E258" s="44">
        <v>117.977776128</v>
      </c>
      <c r="F258" s="44">
        <v>5.481407376</v>
      </c>
      <c r="G258" s="44">
        <v>14.664063156</v>
      </c>
      <c r="H258" s="44">
        <v>241.59298242</v>
      </c>
      <c r="I258" s="44">
        <v>28.2985788</v>
      </c>
      <c r="J258" s="44">
        <f t="shared" ref="J258:J321" si="8">(B258+C258+D258+E258+F258+G258+H258+I258)*10</f>
        <v>9970.68452188</v>
      </c>
      <c r="K258" s="44">
        <f t="shared" ref="K258:K321" si="9">J258/10000</f>
        <v>0.997068452188</v>
      </c>
    </row>
    <row r="259" spans="1:11">
      <c r="A259" s="44" t="s">
        <v>210</v>
      </c>
      <c r="B259" s="44">
        <v>312.14193612</v>
      </c>
      <c r="C259" s="44">
        <v>248.07571708</v>
      </c>
      <c r="D259" s="44">
        <v>56.82579828</v>
      </c>
      <c r="E259" s="44">
        <v>115.95134148</v>
      </c>
      <c r="F259" s="44">
        <v>5.95658448</v>
      </c>
      <c r="G259" s="44">
        <v>14.33006388</v>
      </c>
      <c r="H259" s="44">
        <v>249.86446881</v>
      </c>
      <c r="I259" s="44">
        <v>27.3708534</v>
      </c>
      <c r="J259" s="44">
        <f t="shared" si="8"/>
        <v>10305.1676353</v>
      </c>
      <c r="K259" s="44">
        <f t="shared" si="9"/>
        <v>1.03051676353</v>
      </c>
    </row>
    <row r="260" spans="1:11">
      <c r="A260" s="44" t="s">
        <v>210</v>
      </c>
      <c r="B260" s="44">
        <v>334.3687872</v>
      </c>
      <c r="C260" s="44">
        <v>246.0929548</v>
      </c>
      <c r="D260" s="44">
        <v>72.048061</v>
      </c>
      <c r="E260" s="44">
        <v>134.408901</v>
      </c>
      <c r="F260" s="44">
        <v>7.1624952</v>
      </c>
      <c r="G260" s="44">
        <v>14.2019262</v>
      </c>
      <c r="H260" s="44">
        <v>267.81487467</v>
      </c>
      <c r="I260" s="44">
        <v>27.7753938</v>
      </c>
      <c r="J260" s="44">
        <f t="shared" si="8"/>
        <v>11038.7339387</v>
      </c>
      <c r="K260" s="44">
        <f t="shared" si="9"/>
        <v>1.10387339387</v>
      </c>
    </row>
    <row r="261" spans="1:11">
      <c r="A261" s="44" t="s">
        <v>210</v>
      </c>
      <c r="B261" s="44">
        <v>342.83186952</v>
      </c>
      <c r="C261" s="44">
        <v>228.22682768</v>
      </c>
      <c r="D261" s="44">
        <v>78.4062825</v>
      </c>
      <c r="E261" s="44">
        <v>139.0005825</v>
      </c>
      <c r="F261" s="44">
        <v>8.11767744</v>
      </c>
      <c r="G261" s="44">
        <v>13.72238064</v>
      </c>
      <c r="H261" s="44">
        <v>284.201365275</v>
      </c>
      <c r="I261" s="44">
        <v>26.8386885</v>
      </c>
      <c r="J261" s="44">
        <f t="shared" si="8"/>
        <v>11213.45674055</v>
      </c>
      <c r="K261" s="44">
        <f t="shared" si="9"/>
        <v>1.121345674055</v>
      </c>
    </row>
    <row r="262" spans="1:11">
      <c r="A262" s="44" t="s">
        <v>210</v>
      </c>
      <c r="B262" s="44">
        <v>359.07049794</v>
      </c>
      <c r="C262" s="44">
        <v>229.37727546</v>
      </c>
      <c r="D262" s="44">
        <v>82.87762776</v>
      </c>
      <c r="E262" s="44">
        <v>144.73074216</v>
      </c>
      <c r="F262" s="44">
        <v>9.17545536</v>
      </c>
      <c r="G262" s="44">
        <v>13.12181616</v>
      </c>
      <c r="H262" s="44">
        <v>298.682355965</v>
      </c>
      <c r="I262" s="44">
        <v>26.9448651</v>
      </c>
      <c r="J262" s="44">
        <f t="shared" si="8"/>
        <v>11639.80635905</v>
      </c>
      <c r="K262" s="44">
        <f t="shared" si="9"/>
        <v>1.163980635905</v>
      </c>
    </row>
    <row r="263" spans="1:11">
      <c r="A263" s="44" t="s">
        <v>210</v>
      </c>
      <c r="B263" s="44">
        <v>362.28457902</v>
      </c>
      <c r="C263" s="44">
        <v>217.65516318</v>
      </c>
      <c r="D263" s="44">
        <v>87.97392566</v>
      </c>
      <c r="E263" s="44">
        <v>152.10390606</v>
      </c>
      <c r="F263" s="44">
        <v>10.2684834</v>
      </c>
      <c r="G263" s="44">
        <v>12.96504165</v>
      </c>
      <c r="H263" s="44">
        <v>313.876735185</v>
      </c>
      <c r="I263" s="44">
        <v>26.8243959</v>
      </c>
      <c r="J263" s="44">
        <f t="shared" si="8"/>
        <v>11839.52230055</v>
      </c>
      <c r="K263" s="44">
        <f t="shared" si="9"/>
        <v>1.183952230055</v>
      </c>
    </row>
    <row r="264" spans="1:11">
      <c r="A264" s="44" t="s">
        <v>210</v>
      </c>
      <c r="B264" s="44">
        <v>362.52110034</v>
      </c>
      <c r="C264" s="44">
        <v>204.10916706</v>
      </c>
      <c r="D264" s="44">
        <v>87.1964464</v>
      </c>
      <c r="E264" s="44">
        <v>149.2681824</v>
      </c>
      <c r="F264" s="44">
        <v>10.25805924</v>
      </c>
      <c r="G264" s="44">
        <v>11.03585769</v>
      </c>
      <c r="H264" s="44">
        <v>332.353249605</v>
      </c>
      <c r="I264" s="44">
        <v>25.7195547</v>
      </c>
      <c r="J264" s="44">
        <f t="shared" si="8"/>
        <v>11824.61617435</v>
      </c>
      <c r="K264" s="44">
        <f t="shared" si="9"/>
        <v>1.182461617435</v>
      </c>
    </row>
    <row r="265" spans="1:11">
      <c r="A265" s="44" t="s">
        <v>210</v>
      </c>
      <c r="B265" s="44">
        <v>381.69907839</v>
      </c>
      <c r="C265" s="44">
        <v>198.27444951</v>
      </c>
      <c r="D265" s="44">
        <v>68.7942776</v>
      </c>
      <c r="E265" s="44">
        <v>128.3388216</v>
      </c>
      <c r="F265" s="44">
        <v>4.55796396</v>
      </c>
      <c r="G265" s="44">
        <v>3.84558651</v>
      </c>
      <c r="H265" s="44">
        <v>341.084123</v>
      </c>
      <c r="I265" s="44">
        <v>23.52162</v>
      </c>
      <c r="J265" s="44">
        <f t="shared" si="8"/>
        <v>11501.1592057</v>
      </c>
      <c r="K265" s="44">
        <f t="shared" si="9"/>
        <v>1.15011592057</v>
      </c>
    </row>
    <row r="266" spans="1:11">
      <c r="A266" s="44" t="s">
        <v>210</v>
      </c>
      <c r="B266" s="44">
        <v>384.8910702</v>
      </c>
      <c r="C266" s="44">
        <v>183.0619518</v>
      </c>
      <c r="D266" s="44">
        <v>71.4100296</v>
      </c>
      <c r="E266" s="44">
        <v>135.3042936</v>
      </c>
      <c r="F266" s="44">
        <v>4.88454192</v>
      </c>
      <c r="G266" s="44">
        <v>3.62215452</v>
      </c>
      <c r="H266" s="44">
        <v>346.7072646</v>
      </c>
      <c r="I266" s="44">
        <v>21.086244</v>
      </c>
      <c r="J266" s="44">
        <f t="shared" si="8"/>
        <v>11509.6755024</v>
      </c>
      <c r="K266" s="44">
        <f t="shared" si="9"/>
        <v>1.15096755024</v>
      </c>
    </row>
    <row r="267" spans="1:11">
      <c r="A267" s="44" t="s">
        <v>210</v>
      </c>
      <c r="B267" s="44">
        <v>293.3133049</v>
      </c>
      <c r="C267" s="44">
        <v>119.3377141</v>
      </c>
      <c r="D267" s="44">
        <v>82.03493144</v>
      </c>
      <c r="E267" s="44">
        <v>144.70344504</v>
      </c>
      <c r="F267" s="44">
        <v>5.266944</v>
      </c>
      <c r="G267" s="44">
        <v>3.494664</v>
      </c>
      <c r="H267" s="44">
        <v>395.32883258</v>
      </c>
      <c r="I267" s="44">
        <v>21.4729212</v>
      </c>
      <c r="J267" s="44">
        <f t="shared" si="8"/>
        <v>10649.5275726</v>
      </c>
      <c r="K267" s="44">
        <f t="shared" si="9"/>
        <v>1.06495275726</v>
      </c>
    </row>
    <row r="268" spans="1:11">
      <c r="A268" s="44" t="s">
        <v>210</v>
      </c>
      <c r="B268" s="44">
        <v>437.36684866</v>
      </c>
      <c r="C268" s="44">
        <v>150.76169394</v>
      </c>
      <c r="D268" s="44">
        <v>113.34053416</v>
      </c>
      <c r="E268" s="44">
        <v>179.45691456</v>
      </c>
      <c r="F268" s="44">
        <v>4.42423296</v>
      </c>
      <c r="G268" s="44">
        <v>2.54722176</v>
      </c>
      <c r="H268" s="44">
        <v>417.73556515</v>
      </c>
      <c r="I268" s="44">
        <v>20.577921</v>
      </c>
      <c r="J268" s="44">
        <f t="shared" si="8"/>
        <v>13262.1093219</v>
      </c>
      <c r="K268" s="44">
        <f t="shared" si="9"/>
        <v>1.32621093219</v>
      </c>
    </row>
    <row r="269" spans="1:11">
      <c r="A269" s="44" t="s">
        <v>210</v>
      </c>
      <c r="B269" s="44">
        <v>534.334724</v>
      </c>
      <c r="C269" s="44">
        <v>150.255116</v>
      </c>
      <c r="D269" s="44">
        <v>125.22055511</v>
      </c>
      <c r="E269" s="44">
        <v>170.01852351</v>
      </c>
      <c r="F269" s="44">
        <v>4.27280832</v>
      </c>
      <c r="G269" s="44">
        <v>2.07867792</v>
      </c>
      <c r="H269" s="44">
        <v>425.31026989</v>
      </c>
      <c r="I269" s="44">
        <v>18.2036646</v>
      </c>
      <c r="J269" s="44">
        <f t="shared" si="8"/>
        <v>14296.9433935</v>
      </c>
      <c r="K269" s="44">
        <f t="shared" si="9"/>
        <v>1.42969433935</v>
      </c>
    </row>
    <row r="270" spans="1:11">
      <c r="A270" s="44" t="s">
        <v>210</v>
      </c>
      <c r="B270" s="44">
        <v>549.59543562</v>
      </c>
      <c r="C270" s="44">
        <v>135.17971258</v>
      </c>
      <c r="D270" s="44">
        <v>134.48181948</v>
      </c>
      <c r="E270" s="44">
        <v>167.73586068</v>
      </c>
      <c r="F270" s="44">
        <v>4.5612558</v>
      </c>
      <c r="G270" s="44">
        <v>1.90022355</v>
      </c>
      <c r="H270" s="44">
        <v>416.98150494</v>
      </c>
      <c r="I270" s="44">
        <v>16.6765716</v>
      </c>
      <c r="J270" s="44">
        <f t="shared" si="8"/>
        <v>14271.1238425</v>
      </c>
      <c r="K270" s="44">
        <f t="shared" si="9"/>
        <v>1.42711238425</v>
      </c>
    </row>
    <row r="271" spans="1:11">
      <c r="A271" s="44" t="s">
        <v>210</v>
      </c>
      <c r="B271" s="44">
        <v>539.31974103</v>
      </c>
      <c r="C271" s="44">
        <v>115.90811727</v>
      </c>
      <c r="D271" s="44">
        <v>133.72996752</v>
      </c>
      <c r="E271" s="44">
        <v>150.29323632</v>
      </c>
      <c r="F271" s="44">
        <v>4.0654224</v>
      </c>
      <c r="G271" s="44">
        <v>1.5143544</v>
      </c>
      <c r="H271" s="44">
        <v>430.59389456</v>
      </c>
      <c r="I271" s="44">
        <v>15.2623584</v>
      </c>
      <c r="J271" s="44">
        <f t="shared" si="8"/>
        <v>13906.870919</v>
      </c>
      <c r="K271" s="44">
        <f t="shared" si="9"/>
        <v>1.3906870919</v>
      </c>
    </row>
    <row r="272" spans="1:11">
      <c r="A272" s="44" t="s">
        <v>211</v>
      </c>
      <c r="B272" s="44">
        <v>172.22335161</v>
      </c>
      <c r="C272" s="44">
        <v>167.96912452</v>
      </c>
      <c r="D272" s="44">
        <v>11.2297032</v>
      </c>
      <c r="E272" s="44">
        <v>45.46540962</v>
      </c>
      <c r="F272" s="44">
        <v>3.89352544</v>
      </c>
      <c r="G272" s="44">
        <v>6.92477856</v>
      </c>
      <c r="H272" s="44">
        <v>179.9965768125</v>
      </c>
      <c r="I272" s="44">
        <v>42.0821489875</v>
      </c>
      <c r="J272" s="44">
        <f t="shared" si="8"/>
        <v>6297.8461875</v>
      </c>
      <c r="K272" s="44">
        <f t="shared" si="9"/>
        <v>0.62978461875</v>
      </c>
    </row>
    <row r="273" spans="1:11">
      <c r="A273" s="44" t="s">
        <v>211</v>
      </c>
      <c r="B273" s="44">
        <v>176.544144855</v>
      </c>
      <c r="C273" s="44">
        <v>151.72302886</v>
      </c>
      <c r="D273" s="44">
        <v>11.96913984</v>
      </c>
      <c r="E273" s="44">
        <v>44.719686144</v>
      </c>
      <c r="F273" s="44">
        <v>4.255067088</v>
      </c>
      <c r="G273" s="44">
        <v>6.283925712</v>
      </c>
      <c r="H273" s="44">
        <v>194.71392888</v>
      </c>
      <c r="I273" s="44">
        <v>39.211701136</v>
      </c>
      <c r="J273" s="44">
        <f t="shared" si="8"/>
        <v>6294.20622515</v>
      </c>
      <c r="K273" s="44">
        <f t="shared" si="9"/>
        <v>0.629420622515</v>
      </c>
    </row>
    <row r="274" spans="1:11">
      <c r="A274" s="44" t="s">
        <v>211</v>
      </c>
      <c r="B274" s="44">
        <v>191.22265116</v>
      </c>
      <c r="C274" s="44">
        <v>149.94206512</v>
      </c>
      <c r="D274" s="44">
        <v>13.13923392</v>
      </c>
      <c r="E274" s="44">
        <v>45.453659472</v>
      </c>
      <c r="F274" s="44">
        <v>4.848020296</v>
      </c>
      <c r="G274" s="44">
        <v>6.438395304</v>
      </c>
      <c r="H274" s="44">
        <v>191.8300986225</v>
      </c>
      <c r="I274" s="44">
        <v>36.1275856695</v>
      </c>
      <c r="J274" s="44">
        <f t="shared" si="8"/>
        <v>6390.01709564</v>
      </c>
      <c r="K274" s="44">
        <f t="shared" si="9"/>
        <v>0.639001709564</v>
      </c>
    </row>
    <row r="275" spans="1:11">
      <c r="A275" s="44" t="s">
        <v>211</v>
      </c>
      <c r="B275" s="44">
        <v>196.78996224</v>
      </c>
      <c r="C275" s="44">
        <v>142.89874368</v>
      </c>
      <c r="D275" s="44">
        <v>13.9488888</v>
      </c>
      <c r="E275" s="44">
        <v>44.11780758</v>
      </c>
      <c r="F275" s="44">
        <v>5.51574123</v>
      </c>
      <c r="G275" s="44">
        <v>6.03738927</v>
      </c>
      <c r="H275" s="44">
        <v>187.91639985</v>
      </c>
      <c r="I275" s="44">
        <v>33.50646167</v>
      </c>
      <c r="J275" s="44">
        <f t="shared" si="8"/>
        <v>6307.3139432</v>
      </c>
      <c r="K275" s="44">
        <f t="shared" si="9"/>
        <v>0.63073139432</v>
      </c>
    </row>
    <row r="276" spans="1:11">
      <c r="A276" s="44" t="s">
        <v>211</v>
      </c>
      <c r="B276" s="44">
        <v>211.49841168</v>
      </c>
      <c r="C276" s="44">
        <v>138.91355776</v>
      </c>
      <c r="D276" s="44">
        <v>15.8089932</v>
      </c>
      <c r="E276" s="44">
        <v>47.51585487</v>
      </c>
      <c r="F276" s="44">
        <v>6.18429234</v>
      </c>
      <c r="G276" s="44">
        <v>5.77098666</v>
      </c>
      <c r="H276" s="44">
        <v>175.271923775</v>
      </c>
      <c r="I276" s="44">
        <v>28.456785305</v>
      </c>
      <c r="J276" s="44">
        <f t="shared" si="8"/>
        <v>6294.2080559</v>
      </c>
      <c r="K276" s="44">
        <f t="shared" si="9"/>
        <v>0.62942080559</v>
      </c>
    </row>
    <row r="277" spans="1:11">
      <c r="A277" s="44" t="s">
        <v>211</v>
      </c>
      <c r="B277" s="44">
        <v>202.20570678</v>
      </c>
      <c r="C277" s="44">
        <v>127.44303096</v>
      </c>
      <c r="D277" s="44">
        <v>17.1233712</v>
      </c>
      <c r="E277" s="44">
        <v>50.69689092</v>
      </c>
      <c r="F277" s="44">
        <v>6.33216744</v>
      </c>
      <c r="G277" s="44">
        <v>4.99897656</v>
      </c>
      <c r="H277" s="44">
        <v>181.555095225</v>
      </c>
      <c r="I277" s="44">
        <v>28.158741495</v>
      </c>
      <c r="J277" s="44">
        <f t="shared" si="8"/>
        <v>6185.1398058</v>
      </c>
      <c r="K277" s="44">
        <f t="shared" si="9"/>
        <v>0.61851398058</v>
      </c>
    </row>
    <row r="278" spans="1:11">
      <c r="A278" s="44" t="s">
        <v>211</v>
      </c>
      <c r="B278" s="44">
        <v>210.03223137</v>
      </c>
      <c r="C278" s="44">
        <v>124.49648484</v>
      </c>
      <c r="D278" s="44">
        <v>18.0817872</v>
      </c>
      <c r="E278" s="44">
        <v>53.00249652</v>
      </c>
      <c r="F278" s="44">
        <v>6.64114857</v>
      </c>
      <c r="G278" s="44">
        <v>4.62885093</v>
      </c>
      <c r="H278" s="44">
        <v>181.4901684375</v>
      </c>
      <c r="I278" s="44">
        <v>26.6662705625</v>
      </c>
      <c r="J278" s="44">
        <f t="shared" si="8"/>
        <v>6250.3943843</v>
      </c>
      <c r="K278" s="44">
        <f t="shared" si="9"/>
        <v>0.62503943843</v>
      </c>
    </row>
    <row r="279" spans="1:11">
      <c r="A279" s="44" t="s">
        <v>211</v>
      </c>
      <c r="B279" s="44">
        <v>211.69555719</v>
      </c>
      <c r="C279" s="44">
        <v>117.59611708</v>
      </c>
      <c r="D279" s="44">
        <v>17.5644</v>
      </c>
      <c r="E279" s="44">
        <v>50.97654</v>
      </c>
      <c r="F279" s="44">
        <v>7.32682206</v>
      </c>
      <c r="G279" s="44">
        <v>4.35129894</v>
      </c>
      <c r="H279" s="44">
        <v>186.134013</v>
      </c>
      <c r="I279" s="44">
        <v>24.7643886</v>
      </c>
      <c r="J279" s="44">
        <f t="shared" si="8"/>
        <v>6204.0913687</v>
      </c>
      <c r="K279" s="44">
        <f t="shared" si="9"/>
        <v>0.62040913687</v>
      </c>
    </row>
    <row r="280" spans="1:11">
      <c r="A280" s="44" t="s">
        <v>211</v>
      </c>
      <c r="B280" s="44">
        <v>227.16431472</v>
      </c>
      <c r="C280" s="44">
        <v>116.42272704</v>
      </c>
      <c r="D280" s="44">
        <v>10.3387404</v>
      </c>
      <c r="E280" s="44">
        <v>32.69956239</v>
      </c>
      <c r="F280" s="44">
        <v>9.0748614</v>
      </c>
      <c r="G280" s="44">
        <v>4.2266286</v>
      </c>
      <c r="H280" s="44">
        <v>222.7367534375</v>
      </c>
      <c r="I280" s="44">
        <v>26.4080275625</v>
      </c>
      <c r="J280" s="44">
        <f t="shared" si="8"/>
        <v>6490.7161555</v>
      </c>
      <c r="K280" s="44">
        <f t="shared" si="9"/>
        <v>0.64907161555</v>
      </c>
    </row>
    <row r="281" spans="1:11">
      <c r="A281" s="44" t="s">
        <v>211</v>
      </c>
      <c r="B281" s="44">
        <v>225.72179823</v>
      </c>
      <c r="C281" s="44">
        <v>105.92190236</v>
      </c>
      <c r="D281" s="44">
        <v>10.387104</v>
      </c>
      <c r="E281" s="44">
        <v>33.3668664</v>
      </c>
      <c r="F281" s="44">
        <v>9.5574012</v>
      </c>
      <c r="G281" s="44">
        <v>3.9124188</v>
      </c>
      <c r="H281" s="44">
        <v>228.81974355</v>
      </c>
      <c r="I281" s="44">
        <v>23.92589181</v>
      </c>
      <c r="J281" s="44">
        <f t="shared" si="8"/>
        <v>6416.1312635</v>
      </c>
      <c r="K281" s="44">
        <f t="shared" si="9"/>
        <v>0.64161312635</v>
      </c>
    </row>
    <row r="282" spans="1:11">
      <c r="A282" s="44" t="s">
        <v>211</v>
      </c>
      <c r="B282" s="44">
        <v>160.5401694</v>
      </c>
      <c r="C282" s="44">
        <v>64.4438808</v>
      </c>
      <c r="D282" s="44">
        <v>11.1755832</v>
      </c>
      <c r="E282" s="44">
        <v>33.42095262</v>
      </c>
      <c r="F282" s="44">
        <v>9.962112</v>
      </c>
      <c r="G282" s="44">
        <v>3.648888</v>
      </c>
      <c r="H282" s="44">
        <v>249.48635855</v>
      </c>
      <c r="I282" s="44">
        <v>23.29795481</v>
      </c>
      <c r="J282" s="44">
        <f t="shared" si="8"/>
        <v>5559.7589938</v>
      </c>
      <c r="K282" s="44">
        <f t="shared" si="9"/>
        <v>0.55597589938</v>
      </c>
    </row>
    <row r="283" spans="1:11">
      <c r="A283" s="44" t="s">
        <v>211</v>
      </c>
      <c r="B283" s="44">
        <v>229.17303693</v>
      </c>
      <c r="C283" s="44">
        <v>77.94005076</v>
      </c>
      <c r="D283" s="44">
        <v>12.5097888</v>
      </c>
      <c r="E283" s="44">
        <v>33.58099008</v>
      </c>
      <c r="F283" s="44">
        <v>11.85491328</v>
      </c>
      <c r="G283" s="44">
        <v>3.76781472</v>
      </c>
      <c r="H283" s="44">
        <v>255.73606395</v>
      </c>
      <c r="I283" s="44">
        <v>21.65859969</v>
      </c>
      <c r="J283" s="44">
        <f t="shared" si="8"/>
        <v>6462.2125821</v>
      </c>
      <c r="K283" s="44">
        <f t="shared" si="9"/>
        <v>0.64622125821</v>
      </c>
    </row>
    <row r="284" spans="1:11">
      <c r="A284" s="44" t="s">
        <v>211</v>
      </c>
      <c r="B284" s="44">
        <v>292.234551</v>
      </c>
      <c r="C284" s="44">
        <v>81.077332</v>
      </c>
      <c r="D284" s="44">
        <v>13.192242</v>
      </c>
      <c r="E284" s="44">
        <v>30.36741345</v>
      </c>
      <c r="F284" s="44">
        <v>11.38793928</v>
      </c>
      <c r="G284" s="44">
        <v>3.05830872</v>
      </c>
      <c r="H284" s="44">
        <v>255.6910628</v>
      </c>
      <c r="I284" s="44">
        <v>18.81511416</v>
      </c>
      <c r="J284" s="44">
        <f t="shared" si="8"/>
        <v>7058.2396341</v>
      </c>
      <c r="K284" s="44">
        <f t="shared" si="9"/>
        <v>0.70582396341</v>
      </c>
    </row>
    <row r="285" spans="1:11">
      <c r="A285" s="44" t="s">
        <v>211</v>
      </c>
      <c r="B285" s="44">
        <v>324.64646739</v>
      </c>
      <c r="C285" s="44">
        <v>78.78274348</v>
      </c>
      <c r="D285" s="44">
        <v>13.868496</v>
      </c>
      <c r="E285" s="44">
        <v>29.3265036</v>
      </c>
      <c r="F285" s="44">
        <v>11.88656374</v>
      </c>
      <c r="G285" s="44">
        <v>2.73362526</v>
      </c>
      <c r="H285" s="44">
        <v>254.56030215</v>
      </c>
      <c r="I285" s="44">
        <v>17.50326273</v>
      </c>
      <c r="J285" s="44">
        <f t="shared" si="8"/>
        <v>7333.0796435</v>
      </c>
      <c r="K285" s="44">
        <f t="shared" si="9"/>
        <v>0.73330796435</v>
      </c>
    </row>
    <row r="286" spans="1:11">
      <c r="A286" s="44" t="s">
        <v>211</v>
      </c>
      <c r="B286" s="44">
        <v>316.91923092</v>
      </c>
      <c r="C286" s="44">
        <v>67.19982544</v>
      </c>
      <c r="D286" s="44">
        <v>16.9114176</v>
      </c>
      <c r="E286" s="44">
        <v>32.22250416</v>
      </c>
      <c r="F286" s="44">
        <v>12.0271748</v>
      </c>
      <c r="G286" s="44">
        <v>2.4731352</v>
      </c>
      <c r="H286" s="44">
        <v>268.76653575</v>
      </c>
      <c r="I286" s="44">
        <v>16.37824365</v>
      </c>
      <c r="J286" s="44">
        <f t="shared" si="8"/>
        <v>7328.9806752</v>
      </c>
      <c r="K286" s="44">
        <f t="shared" si="9"/>
        <v>0.73289806752</v>
      </c>
    </row>
    <row r="287" spans="1:11">
      <c r="A287" s="44" t="s">
        <v>212</v>
      </c>
      <c r="B287" s="44">
        <v>94.34371408</v>
      </c>
      <c r="C287" s="44">
        <v>122.50394548</v>
      </c>
      <c r="D287" s="44">
        <v>34.83209232</v>
      </c>
      <c r="E287" s="44">
        <v>187.02302616</v>
      </c>
      <c r="F287" s="44">
        <v>0.70078516</v>
      </c>
      <c r="G287" s="44">
        <v>2.47539708</v>
      </c>
      <c r="H287" s="44">
        <v>65.4656625</v>
      </c>
      <c r="I287" s="44">
        <v>29.4868475</v>
      </c>
      <c r="J287" s="44">
        <f t="shared" si="8"/>
        <v>5368.3147028</v>
      </c>
      <c r="K287" s="44">
        <f t="shared" si="9"/>
        <v>0.53683147028</v>
      </c>
    </row>
    <row r="288" spans="1:11">
      <c r="A288" s="44" t="s">
        <v>212</v>
      </c>
      <c r="B288" s="44">
        <v>103.18932888</v>
      </c>
      <c r="C288" s="44">
        <v>118.06812278</v>
      </c>
      <c r="D288" s="44">
        <v>8.611095744</v>
      </c>
      <c r="E288" s="44">
        <v>42.667471872</v>
      </c>
      <c r="F288" s="44">
        <v>1.527243246</v>
      </c>
      <c r="G288" s="44">
        <v>4.479504198</v>
      </c>
      <c r="H288" s="44">
        <v>69.899315625</v>
      </c>
      <c r="I288" s="44">
        <v>27.118939375</v>
      </c>
      <c r="J288" s="44">
        <f t="shared" si="8"/>
        <v>3755.6102172</v>
      </c>
      <c r="K288" s="44">
        <f t="shared" si="9"/>
        <v>0.37556102172</v>
      </c>
    </row>
    <row r="289" spans="1:11">
      <c r="A289" s="44" t="s">
        <v>212</v>
      </c>
      <c r="B289" s="44">
        <v>112.643325168</v>
      </c>
      <c r="C289" s="44">
        <v>117.595120108</v>
      </c>
      <c r="D289" s="44">
        <v>8.977350816</v>
      </c>
      <c r="E289" s="44">
        <v>41.186007408</v>
      </c>
      <c r="F289" s="44">
        <v>1.656997643</v>
      </c>
      <c r="G289" s="44">
        <v>4.370510859</v>
      </c>
      <c r="H289" s="44">
        <v>75.9715480125</v>
      </c>
      <c r="I289" s="44">
        <v>27.5647639575</v>
      </c>
      <c r="J289" s="44">
        <f t="shared" si="8"/>
        <v>3899.65623972</v>
      </c>
      <c r="K289" s="44">
        <f t="shared" si="9"/>
        <v>0.389965623972</v>
      </c>
    </row>
    <row r="290" spans="1:11">
      <c r="A290" s="44" t="s">
        <v>212</v>
      </c>
      <c r="B290" s="44">
        <v>120.85945344</v>
      </c>
      <c r="C290" s="44">
        <v>116.84382864</v>
      </c>
      <c r="D290" s="44">
        <v>9.70047096</v>
      </c>
      <c r="E290" s="44">
        <v>40.68832548</v>
      </c>
      <c r="F290" s="44">
        <v>1.99309939</v>
      </c>
      <c r="G290" s="44">
        <v>4.33282707</v>
      </c>
      <c r="H290" s="44">
        <v>79.68363975</v>
      </c>
      <c r="I290" s="44">
        <v>27.37248085</v>
      </c>
      <c r="J290" s="44">
        <f t="shared" si="8"/>
        <v>4014.7412558</v>
      </c>
      <c r="K290" s="44">
        <f t="shared" si="9"/>
        <v>0.40147412558</v>
      </c>
    </row>
    <row r="291" spans="1:11">
      <c r="A291" s="44" t="s">
        <v>212</v>
      </c>
      <c r="B291" s="44">
        <v>128.6682672</v>
      </c>
      <c r="C291" s="44">
        <v>112.5145432</v>
      </c>
      <c r="D291" s="44">
        <v>10.08981792</v>
      </c>
      <c r="E291" s="44">
        <v>40.21798896</v>
      </c>
      <c r="F291" s="44">
        <v>2.19614973</v>
      </c>
      <c r="G291" s="44">
        <v>4.07023149</v>
      </c>
      <c r="H291" s="44">
        <v>80.50652025</v>
      </c>
      <c r="I291" s="44">
        <v>25.18173515</v>
      </c>
      <c r="J291" s="44">
        <f t="shared" si="8"/>
        <v>4034.452539</v>
      </c>
      <c r="K291" s="44">
        <f t="shared" si="9"/>
        <v>0.4034452539</v>
      </c>
    </row>
    <row r="292" spans="1:11">
      <c r="A292" s="44" t="s">
        <v>212</v>
      </c>
      <c r="B292" s="44">
        <v>125.89084904</v>
      </c>
      <c r="C292" s="44">
        <v>105.63711474</v>
      </c>
      <c r="D292" s="44">
        <v>10.14886224</v>
      </c>
      <c r="E292" s="44">
        <v>39.84851112</v>
      </c>
      <c r="F292" s="44">
        <v>2.46661824</v>
      </c>
      <c r="G292" s="44">
        <v>3.86747712</v>
      </c>
      <c r="H292" s="44">
        <v>81.67908</v>
      </c>
      <c r="I292" s="44">
        <v>24.406008</v>
      </c>
      <c r="J292" s="44">
        <f t="shared" si="8"/>
        <v>3939.445205</v>
      </c>
      <c r="K292" s="44">
        <f t="shared" si="9"/>
        <v>0.3939445205</v>
      </c>
    </row>
    <row r="293" spans="1:11">
      <c r="A293" s="44" t="s">
        <v>212</v>
      </c>
      <c r="B293" s="44">
        <v>127.28126796</v>
      </c>
      <c r="C293" s="44">
        <v>100.44661851</v>
      </c>
      <c r="D293" s="44">
        <v>10.26417144</v>
      </c>
      <c r="E293" s="44">
        <v>39.90079572</v>
      </c>
      <c r="F293" s="44">
        <v>2.85543804</v>
      </c>
      <c r="G293" s="44">
        <v>3.95275452</v>
      </c>
      <c r="H293" s="44">
        <v>84.7683135</v>
      </c>
      <c r="I293" s="44">
        <v>23.9951701</v>
      </c>
      <c r="J293" s="44">
        <f t="shared" si="8"/>
        <v>3934.6452979</v>
      </c>
      <c r="K293" s="44">
        <f t="shared" si="9"/>
        <v>0.39346452979</v>
      </c>
    </row>
    <row r="294" spans="1:11">
      <c r="A294" s="44" t="s">
        <v>212</v>
      </c>
      <c r="B294" s="44">
        <v>126.96568764</v>
      </c>
      <c r="C294" s="44">
        <v>93.90036759</v>
      </c>
      <c r="D294" s="44">
        <v>9.7070064</v>
      </c>
      <c r="E294" s="44">
        <v>37.3615632</v>
      </c>
      <c r="F294" s="44">
        <v>2.9729935</v>
      </c>
      <c r="G294" s="44">
        <v>3.5066655</v>
      </c>
      <c r="H294" s="44">
        <v>85.753614375</v>
      </c>
      <c r="I294" s="44">
        <v>21.980391125</v>
      </c>
      <c r="J294" s="44">
        <f t="shared" si="8"/>
        <v>3821.4828933</v>
      </c>
      <c r="K294" s="44">
        <f t="shared" si="9"/>
        <v>0.38214828933</v>
      </c>
    </row>
    <row r="295" spans="1:11">
      <c r="A295" s="44" t="s">
        <v>212</v>
      </c>
      <c r="B295" s="44">
        <v>137.26510028</v>
      </c>
      <c r="C295" s="44">
        <v>93.66071643</v>
      </c>
      <c r="D295" s="44">
        <v>9.54241848</v>
      </c>
      <c r="E295" s="44">
        <v>40.02537924</v>
      </c>
      <c r="F295" s="44">
        <v>3.3140635</v>
      </c>
      <c r="G295" s="44">
        <v>3.0655755</v>
      </c>
      <c r="H295" s="44">
        <v>93.5361609375</v>
      </c>
      <c r="I295" s="44">
        <v>21.3650903125</v>
      </c>
      <c r="J295" s="44">
        <f t="shared" si="8"/>
        <v>4017.7450468</v>
      </c>
      <c r="K295" s="44">
        <f t="shared" si="9"/>
        <v>0.40177450468</v>
      </c>
    </row>
    <row r="296" spans="1:11">
      <c r="A296" s="44" t="s">
        <v>212</v>
      </c>
      <c r="B296" s="44">
        <v>143.99217228</v>
      </c>
      <c r="C296" s="44">
        <v>89.96028843</v>
      </c>
      <c r="D296" s="44">
        <v>9.667944</v>
      </c>
      <c r="E296" s="44">
        <v>41.186772</v>
      </c>
      <c r="F296" s="44">
        <v>3.56008866</v>
      </c>
      <c r="G296" s="44">
        <v>2.89443258</v>
      </c>
      <c r="H296" s="44">
        <v>97.9670851875</v>
      </c>
      <c r="I296" s="44">
        <v>19.7349458625</v>
      </c>
      <c r="J296" s="44">
        <f t="shared" si="8"/>
        <v>4089.63729</v>
      </c>
      <c r="K296" s="44">
        <f t="shared" si="9"/>
        <v>0.408963729</v>
      </c>
    </row>
    <row r="297" spans="1:11">
      <c r="A297" s="44" t="s">
        <v>212</v>
      </c>
      <c r="B297" s="44">
        <v>108.1777488</v>
      </c>
      <c r="C297" s="44">
        <v>57.8143428</v>
      </c>
      <c r="D297" s="44">
        <v>10.45610304</v>
      </c>
      <c r="E297" s="44">
        <v>41.46877152</v>
      </c>
      <c r="F297" s="44">
        <v>3.7836032</v>
      </c>
      <c r="G297" s="44">
        <v>2.7524016</v>
      </c>
      <c r="H297" s="44">
        <v>115.319131125</v>
      </c>
      <c r="I297" s="44">
        <v>20.746912175</v>
      </c>
      <c r="J297" s="44">
        <f t="shared" si="8"/>
        <v>3605.1901426</v>
      </c>
      <c r="K297" s="44">
        <f t="shared" si="9"/>
        <v>0.36051901426</v>
      </c>
    </row>
    <row r="298" spans="1:11">
      <c r="A298" s="44" t="s">
        <v>212</v>
      </c>
      <c r="B298" s="44">
        <v>133.20920668</v>
      </c>
      <c r="C298" s="44">
        <v>60.31579983</v>
      </c>
      <c r="D298" s="44">
        <v>13.85272896</v>
      </c>
      <c r="E298" s="44">
        <v>49.31528448</v>
      </c>
      <c r="F298" s="44">
        <v>4.50758112</v>
      </c>
      <c r="G298" s="44">
        <v>2.84532456</v>
      </c>
      <c r="H298" s="44">
        <v>116.35733025</v>
      </c>
      <c r="I298" s="44">
        <v>18.98511615</v>
      </c>
      <c r="J298" s="44">
        <f t="shared" si="8"/>
        <v>3993.8837203</v>
      </c>
      <c r="K298" s="44">
        <f t="shared" si="9"/>
        <v>0.39938837203</v>
      </c>
    </row>
    <row r="299" spans="1:11">
      <c r="A299" s="44" t="s">
        <v>212</v>
      </c>
      <c r="B299" s="44">
        <v>168.3661584</v>
      </c>
      <c r="C299" s="44">
        <v>62.1902604</v>
      </c>
      <c r="D299" s="44">
        <v>16.26212784</v>
      </c>
      <c r="E299" s="44">
        <v>49.64428392</v>
      </c>
      <c r="F299" s="44">
        <v>5.2320138</v>
      </c>
      <c r="G299" s="44">
        <v>2.7906294</v>
      </c>
      <c r="H299" s="44">
        <v>114.648456</v>
      </c>
      <c r="I299" s="44">
        <v>16.2532656</v>
      </c>
      <c r="J299" s="44">
        <f t="shared" si="8"/>
        <v>4353.8719536</v>
      </c>
      <c r="K299" s="44">
        <f t="shared" si="9"/>
        <v>0.43538719536</v>
      </c>
    </row>
    <row r="300" spans="1:11">
      <c r="A300" s="44" t="s">
        <v>212</v>
      </c>
      <c r="B300" s="44">
        <v>184.38515172</v>
      </c>
      <c r="C300" s="44">
        <v>59.57253057</v>
      </c>
      <c r="D300" s="44">
        <v>19.72395792</v>
      </c>
      <c r="E300" s="44">
        <v>55.31305896</v>
      </c>
      <c r="F300" s="44">
        <v>5.54511606</v>
      </c>
      <c r="G300" s="44">
        <v>2.53273878</v>
      </c>
      <c r="H300" s="44">
        <v>112.867090875</v>
      </c>
      <c r="I300" s="44">
        <v>14.951225025</v>
      </c>
      <c r="J300" s="44">
        <f t="shared" si="8"/>
        <v>4548.9086991</v>
      </c>
      <c r="K300" s="44">
        <f t="shared" si="9"/>
        <v>0.45489086991</v>
      </c>
    </row>
    <row r="301" spans="1:11">
      <c r="A301" s="44" t="s">
        <v>212</v>
      </c>
      <c r="B301" s="44">
        <v>197.1226686</v>
      </c>
      <c r="C301" s="44">
        <v>55.64880035</v>
      </c>
      <c r="D301" s="44">
        <v>48.00889152</v>
      </c>
      <c r="E301" s="44">
        <v>121.31196576</v>
      </c>
      <c r="F301" s="44">
        <v>5.3570728</v>
      </c>
      <c r="G301" s="44">
        <v>2.1878064</v>
      </c>
      <c r="H301" s="44">
        <v>110.953623</v>
      </c>
      <c r="I301" s="44">
        <v>13.0261098</v>
      </c>
      <c r="J301" s="44">
        <f t="shared" si="8"/>
        <v>5536.1693823</v>
      </c>
      <c r="K301" s="44">
        <f t="shared" si="9"/>
        <v>0.55361693823</v>
      </c>
    </row>
    <row r="302" spans="1:11">
      <c r="A302" s="44" t="s">
        <v>213</v>
      </c>
      <c r="B302" s="44">
        <v>15.74477185</v>
      </c>
      <c r="C302" s="44">
        <v>24.7890069</v>
      </c>
      <c r="D302" s="44">
        <v>14.681319</v>
      </c>
      <c r="E302" s="44">
        <v>26.0005616</v>
      </c>
      <c r="F302" s="44">
        <v>0.02938888</v>
      </c>
      <c r="G302" s="44">
        <v>0.1098</v>
      </c>
      <c r="H302" s="44">
        <v>0.2190706875</v>
      </c>
      <c r="I302" s="44">
        <v>0.0468015</v>
      </c>
      <c r="J302" s="44">
        <f t="shared" si="8"/>
        <v>816.207204175</v>
      </c>
      <c r="K302" s="44">
        <f t="shared" si="9"/>
        <v>0.0816207204175</v>
      </c>
    </row>
    <row r="303" spans="1:11">
      <c r="A303" s="44" t="s">
        <v>213</v>
      </c>
      <c r="B303" s="44">
        <v>17.20710063</v>
      </c>
      <c r="C303" s="44">
        <v>23.87213262</v>
      </c>
      <c r="D303" s="44">
        <v>20.49799344</v>
      </c>
      <c r="E303" s="44">
        <v>33.500553216</v>
      </c>
      <c r="F303" s="44">
        <v>0.070467516</v>
      </c>
      <c r="G303" s="44">
        <v>0.21861</v>
      </c>
      <c r="H303" s="44">
        <v>16.540897695</v>
      </c>
      <c r="I303" s="44">
        <v>3.04382428</v>
      </c>
      <c r="J303" s="44">
        <f t="shared" si="8"/>
        <v>1149.51579397</v>
      </c>
      <c r="K303" s="44">
        <f t="shared" si="9"/>
        <v>0.114951579397</v>
      </c>
    </row>
    <row r="304" spans="1:11">
      <c r="A304" s="44" t="s">
        <v>213</v>
      </c>
      <c r="B304" s="44">
        <v>18.398945538</v>
      </c>
      <c r="C304" s="44">
        <v>23.289621012</v>
      </c>
      <c r="D304" s="44">
        <v>11.79712926</v>
      </c>
      <c r="E304" s="44">
        <v>17.851716064</v>
      </c>
      <c r="F304" s="44">
        <v>0.32470326</v>
      </c>
      <c r="G304" s="44">
        <v>0.90585</v>
      </c>
      <c r="H304" s="44">
        <v>17.9515897575</v>
      </c>
      <c r="I304" s="44">
        <v>3.08934878</v>
      </c>
      <c r="J304" s="44">
        <f t="shared" si="8"/>
        <v>936.089036715</v>
      </c>
      <c r="K304" s="44">
        <f t="shared" si="9"/>
        <v>0.0936089036715</v>
      </c>
    </row>
    <row r="305" spans="1:11">
      <c r="A305" s="44" t="s">
        <v>213</v>
      </c>
      <c r="B305" s="44">
        <v>20.32858368</v>
      </c>
      <c r="C305" s="44">
        <v>23.82966432</v>
      </c>
      <c r="D305" s="44">
        <v>12.2581407</v>
      </c>
      <c r="E305" s="44">
        <v>16.95913648</v>
      </c>
      <c r="F305" s="44">
        <v>0.36812862</v>
      </c>
      <c r="G305" s="44">
        <v>0.84645</v>
      </c>
      <c r="H305" s="44">
        <v>20.493860775</v>
      </c>
      <c r="I305" s="44">
        <v>3.3391006</v>
      </c>
      <c r="J305" s="44">
        <f t="shared" si="8"/>
        <v>984.23065175</v>
      </c>
      <c r="K305" s="44">
        <f t="shared" si="9"/>
        <v>0.098423065175</v>
      </c>
    </row>
    <row r="306" spans="1:11">
      <c r="A306" s="44" t="s">
        <v>213</v>
      </c>
      <c r="B306" s="44">
        <v>21.36274128</v>
      </c>
      <c r="C306" s="44">
        <v>22.65060672</v>
      </c>
      <c r="D306" s="44">
        <v>12.4067853</v>
      </c>
      <c r="E306" s="44">
        <v>16.31166992</v>
      </c>
      <c r="F306" s="44">
        <v>0.04507026</v>
      </c>
      <c r="G306" s="44">
        <v>0.08835</v>
      </c>
      <c r="H306" s="44">
        <v>21.243261725</v>
      </c>
      <c r="I306" s="44">
        <v>3.1516394</v>
      </c>
      <c r="J306" s="44">
        <f t="shared" si="8"/>
        <v>972.60124605</v>
      </c>
      <c r="K306" s="44">
        <f t="shared" si="9"/>
        <v>0.097260124605</v>
      </c>
    </row>
    <row r="307" spans="1:11">
      <c r="A307" s="44" t="s">
        <v>213</v>
      </c>
      <c r="B307" s="44">
        <v>20.83187854</v>
      </c>
      <c r="C307" s="44">
        <v>21.19514796</v>
      </c>
      <c r="D307" s="44">
        <v>11.9814912</v>
      </c>
      <c r="E307" s="44">
        <v>15.51699968</v>
      </c>
      <c r="F307" s="44">
        <v>0.04956632</v>
      </c>
      <c r="G307" s="44">
        <v>0.0822</v>
      </c>
      <c r="H307" s="44">
        <v>23.0545882</v>
      </c>
      <c r="I307" s="44">
        <v>3.2674128</v>
      </c>
      <c r="J307" s="44">
        <f t="shared" si="8"/>
        <v>959.792847</v>
      </c>
      <c r="K307" s="44">
        <f t="shared" si="9"/>
        <v>0.0959792847</v>
      </c>
    </row>
    <row r="308" spans="1:11">
      <c r="A308" s="44" t="s">
        <v>213</v>
      </c>
      <c r="B308" s="44">
        <v>20.96272941</v>
      </c>
      <c r="C308" s="44">
        <v>20.05877034</v>
      </c>
      <c r="D308" s="44">
        <v>13.7115438</v>
      </c>
      <c r="E308" s="44">
        <v>17.58110432</v>
      </c>
      <c r="F308" s="44">
        <v>0.05296578</v>
      </c>
      <c r="G308" s="44">
        <v>0.07755</v>
      </c>
      <c r="H308" s="44">
        <v>21.7956311625</v>
      </c>
      <c r="I308" s="44">
        <v>2.9263109</v>
      </c>
      <c r="J308" s="44">
        <f t="shared" si="8"/>
        <v>971.666057125</v>
      </c>
      <c r="K308" s="44">
        <f t="shared" si="9"/>
        <v>0.0971666057125</v>
      </c>
    </row>
    <row r="309" spans="1:11">
      <c r="A309" s="44" t="s">
        <v>213</v>
      </c>
      <c r="B309" s="44">
        <v>20.89190265</v>
      </c>
      <c r="C309" s="44">
        <v>18.7346061</v>
      </c>
      <c r="D309" s="44">
        <v>15.573768</v>
      </c>
      <c r="E309" s="44">
        <v>19.7713152</v>
      </c>
      <c r="F309" s="44">
        <v>0.05735218</v>
      </c>
      <c r="G309" s="44">
        <v>0.07155</v>
      </c>
      <c r="H309" s="44">
        <v>21.78351045</v>
      </c>
      <c r="I309" s="44">
        <v>2.6483268</v>
      </c>
      <c r="J309" s="44">
        <f t="shared" si="8"/>
        <v>995.3233138</v>
      </c>
      <c r="K309" s="44">
        <f t="shared" si="9"/>
        <v>0.09953233138</v>
      </c>
    </row>
    <row r="310" spans="1:11">
      <c r="A310" s="44" t="s">
        <v>213</v>
      </c>
      <c r="B310" s="44">
        <v>22.62067668</v>
      </c>
      <c r="C310" s="44">
        <v>18.71494632</v>
      </c>
      <c r="D310" s="44">
        <v>10.8819669</v>
      </c>
      <c r="E310" s="44">
        <v>15.05520016</v>
      </c>
      <c r="F310" s="44">
        <v>0.06393178</v>
      </c>
      <c r="G310" s="44">
        <v>0.06255</v>
      </c>
      <c r="H310" s="44">
        <v>24.62791125</v>
      </c>
      <c r="I310" s="44">
        <v>2.66817</v>
      </c>
      <c r="J310" s="44">
        <f t="shared" si="8"/>
        <v>946.9535309</v>
      </c>
      <c r="K310" s="44">
        <f t="shared" si="9"/>
        <v>0.09469535309</v>
      </c>
    </row>
    <row r="311" spans="1:11">
      <c r="A311" s="44" t="s">
        <v>213</v>
      </c>
      <c r="B311" s="44">
        <v>22.66243888</v>
      </c>
      <c r="C311" s="44">
        <v>17.16738912</v>
      </c>
      <c r="D311" s="44">
        <v>11.236524</v>
      </c>
      <c r="E311" s="44">
        <v>15.7891136</v>
      </c>
      <c r="F311" s="44">
        <v>0.06733124</v>
      </c>
      <c r="G311" s="44">
        <v>0.0579</v>
      </c>
      <c r="H311" s="44">
        <v>23.9834202</v>
      </c>
      <c r="I311" s="44">
        <v>2.2915408</v>
      </c>
      <c r="J311" s="44">
        <f t="shared" si="8"/>
        <v>932.5565784</v>
      </c>
      <c r="K311" s="44">
        <f t="shared" si="9"/>
        <v>0.09325565784</v>
      </c>
    </row>
    <row r="312" spans="1:11">
      <c r="A312" s="44" t="s">
        <v>213</v>
      </c>
      <c r="B312" s="44">
        <v>10.4208759</v>
      </c>
      <c r="C312" s="44">
        <v>6.7528566</v>
      </c>
      <c r="D312" s="44">
        <v>12.080523</v>
      </c>
      <c r="E312" s="44">
        <v>15.8029872</v>
      </c>
      <c r="F312" s="44">
        <v>0.0701824</v>
      </c>
      <c r="G312" s="44">
        <v>0.054</v>
      </c>
      <c r="H312" s="44">
        <v>28.2095506</v>
      </c>
      <c r="I312" s="44">
        <v>2.4071824</v>
      </c>
      <c r="J312" s="44">
        <f t="shared" si="8"/>
        <v>757.981581</v>
      </c>
      <c r="K312" s="44">
        <f t="shared" si="9"/>
        <v>0.0757981581</v>
      </c>
    </row>
    <row r="313" spans="1:11">
      <c r="A313" s="44" t="s">
        <v>213</v>
      </c>
      <c r="B313" s="44">
        <v>17.13343742</v>
      </c>
      <c r="C313" s="44">
        <v>9.40647708</v>
      </c>
      <c r="D313" s="44">
        <v>12.90708</v>
      </c>
      <c r="E313" s="44">
        <v>15.155712</v>
      </c>
      <c r="F313" s="44">
        <v>0.14738304</v>
      </c>
      <c r="G313" s="44">
        <v>0.0984</v>
      </c>
      <c r="H313" s="44">
        <v>21.88491515</v>
      </c>
      <c r="I313" s="44">
        <v>1.6936556</v>
      </c>
      <c r="J313" s="44">
        <f t="shared" si="8"/>
        <v>784.2706029</v>
      </c>
      <c r="K313" s="44">
        <f t="shared" si="9"/>
        <v>0.07842706029</v>
      </c>
    </row>
    <row r="314" spans="1:11">
      <c r="A314" s="44" t="s">
        <v>213</v>
      </c>
      <c r="B314" s="44">
        <v>23.235957</v>
      </c>
      <c r="C314" s="44">
        <v>10.406718</v>
      </c>
      <c r="D314" s="44">
        <v>13.5490425</v>
      </c>
      <c r="E314" s="44">
        <v>13.642772</v>
      </c>
      <c r="F314" s="44">
        <v>0.07763928</v>
      </c>
      <c r="G314" s="44">
        <v>0.0438</v>
      </c>
      <c r="H314" s="44">
        <v>21.7429994</v>
      </c>
      <c r="I314" s="44">
        <v>1.4620176</v>
      </c>
      <c r="J314" s="44">
        <f t="shared" si="8"/>
        <v>841.6094578</v>
      </c>
      <c r="K314" s="44">
        <f t="shared" si="9"/>
        <v>0.08416094578</v>
      </c>
    </row>
    <row r="315" spans="1:11">
      <c r="A315" s="44" t="s">
        <v>213</v>
      </c>
      <c r="B315" s="44">
        <v>25.41138138</v>
      </c>
      <c r="C315" s="44">
        <v>9.95483412</v>
      </c>
      <c r="D315" s="44">
        <v>15.8152428</v>
      </c>
      <c r="E315" s="44">
        <v>14.62889792</v>
      </c>
      <c r="F315" s="44">
        <v>0.08103874</v>
      </c>
      <c r="G315" s="44">
        <v>0.03915</v>
      </c>
      <c r="H315" s="44">
        <v>27.2948291</v>
      </c>
      <c r="I315" s="44">
        <v>1.7149464</v>
      </c>
      <c r="J315" s="44">
        <f t="shared" si="8"/>
        <v>949.4032046</v>
      </c>
      <c r="K315" s="44">
        <f t="shared" si="9"/>
        <v>0.09494032046</v>
      </c>
    </row>
    <row r="316" spans="1:11">
      <c r="A316" s="44" t="s">
        <v>213</v>
      </c>
      <c r="B316" s="44">
        <v>26.07279324</v>
      </c>
      <c r="C316" s="44">
        <v>8.92467576</v>
      </c>
      <c r="D316" s="44">
        <v>17.0861832</v>
      </c>
      <c r="E316" s="44">
        <v>14.24062848</v>
      </c>
      <c r="F316" s="44">
        <v>0.0833416</v>
      </c>
      <c r="G316" s="44">
        <v>0.036</v>
      </c>
      <c r="H316" s="44">
        <v>25.208759</v>
      </c>
      <c r="I316" s="44">
        <v>1.403736</v>
      </c>
      <c r="J316" s="44">
        <f t="shared" si="8"/>
        <v>930.5611728</v>
      </c>
      <c r="K316" s="44">
        <f t="shared" si="9"/>
        <v>0.09305611728</v>
      </c>
    </row>
    <row r="317" spans="1:11">
      <c r="A317" s="44" t="s">
        <v>214</v>
      </c>
      <c r="B317" s="44">
        <v>72.7154571</v>
      </c>
      <c r="C317" s="44">
        <v>55.8756153</v>
      </c>
      <c r="D317" s="44">
        <v>8.9284843</v>
      </c>
      <c r="E317" s="44">
        <v>7.7303046</v>
      </c>
      <c r="F317" s="44">
        <v>0.7829486</v>
      </c>
      <c r="G317" s="44">
        <v>3.00410604</v>
      </c>
      <c r="H317" s="44">
        <v>108.1862555025</v>
      </c>
      <c r="I317" s="44">
        <v>5.348798845</v>
      </c>
      <c r="J317" s="44">
        <f t="shared" si="8"/>
        <v>2625.719702875</v>
      </c>
      <c r="K317" s="44">
        <f t="shared" si="9"/>
        <v>0.2625719702875</v>
      </c>
    </row>
    <row r="318" spans="1:11">
      <c r="A318" s="44" t="s">
        <v>214</v>
      </c>
      <c r="B318" s="44">
        <v>76.85751645</v>
      </c>
      <c r="C318" s="44">
        <v>52.04064735</v>
      </c>
      <c r="D318" s="44">
        <v>17.071317248</v>
      </c>
      <c r="E318" s="44">
        <v>13.639827456</v>
      </c>
      <c r="F318" s="44">
        <v>1.39879026</v>
      </c>
      <c r="G318" s="44">
        <v>4.456525164</v>
      </c>
      <c r="H318" s="44">
        <v>114.953354697</v>
      </c>
      <c r="I318" s="44">
        <v>4.895429786</v>
      </c>
      <c r="J318" s="44">
        <f t="shared" si="8"/>
        <v>2853.13408411</v>
      </c>
      <c r="K318" s="44">
        <f t="shared" si="9"/>
        <v>0.285313408411</v>
      </c>
    </row>
    <row r="319" spans="1:11">
      <c r="A319" s="44" t="s">
        <v>214</v>
      </c>
      <c r="B319" s="44">
        <v>80.63035266</v>
      </c>
      <c r="C319" s="44">
        <v>49.81279038</v>
      </c>
      <c r="D319" s="44">
        <v>18.92449833</v>
      </c>
      <c r="E319" s="44">
        <v>14.00003826</v>
      </c>
      <c r="F319" s="44">
        <v>1.656582445</v>
      </c>
      <c r="G319" s="44">
        <v>4.746193023</v>
      </c>
      <c r="H319" s="44">
        <v>125.6272554945</v>
      </c>
      <c r="I319" s="44">
        <v>5.003300341</v>
      </c>
      <c r="J319" s="44">
        <f t="shared" si="8"/>
        <v>3004.010109335</v>
      </c>
      <c r="K319" s="44">
        <f t="shared" si="9"/>
        <v>0.3004010109335</v>
      </c>
    </row>
    <row r="320" spans="1:11">
      <c r="A320" s="44" t="s">
        <v>214</v>
      </c>
      <c r="B320" s="44">
        <v>83.7023616</v>
      </c>
      <c r="C320" s="44">
        <v>47.8874088</v>
      </c>
      <c r="D320" s="44">
        <v>22.16597138</v>
      </c>
      <c r="E320" s="44">
        <v>14.99226036</v>
      </c>
      <c r="F320" s="44">
        <v>1.47430115</v>
      </c>
      <c r="G320" s="44">
        <v>3.48137361</v>
      </c>
      <c r="H320" s="44">
        <v>138.331431255</v>
      </c>
      <c r="I320" s="44">
        <v>5.21597219</v>
      </c>
      <c r="J320" s="44">
        <f t="shared" si="8"/>
        <v>3172.51080345</v>
      </c>
      <c r="K320" s="44">
        <f t="shared" si="9"/>
        <v>0.317251080345</v>
      </c>
    </row>
    <row r="321" spans="1:11">
      <c r="A321" s="44" t="s">
        <v>214</v>
      </c>
      <c r="B321" s="44">
        <v>87.6501912</v>
      </c>
      <c r="C321" s="44">
        <v>45.3574416</v>
      </c>
      <c r="D321" s="44">
        <v>25.13723121</v>
      </c>
      <c r="E321" s="44">
        <v>16.15689162</v>
      </c>
      <c r="F321" s="44">
        <v>1.412607</v>
      </c>
      <c r="G321" s="44">
        <v>2.8438098</v>
      </c>
      <c r="H321" s="44">
        <v>146.28737184</v>
      </c>
      <c r="I321" s="44">
        <v>5.02262592</v>
      </c>
      <c r="J321" s="44">
        <f t="shared" si="8"/>
        <v>3298.6817019</v>
      </c>
      <c r="K321" s="44">
        <f t="shared" si="9"/>
        <v>0.32986817019</v>
      </c>
    </row>
    <row r="322" spans="1:11">
      <c r="A322" s="44" t="s">
        <v>214</v>
      </c>
      <c r="B322" s="44">
        <v>88.6926612</v>
      </c>
      <c r="C322" s="44">
        <v>44.0421516</v>
      </c>
      <c r="D322" s="44">
        <v>27.29291688</v>
      </c>
      <c r="E322" s="44">
        <v>17.28017136</v>
      </c>
      <c r="F322" s="44">
        <v>1.4758478</v>
      </c>
      <c r="G322" s="44">
        <v>2.51356092</v>
      </c>
      <c r="H322" s="44">
        <v>151.1098256325</v>
      </c>
      <c r="I322" s="44">
        <v>4.956190785</v>
      </c>
      <c r="J322" s="44">
        <f t="shared" ref="J322:J385" si="10">(B322+C322+D322+E322+F322+G322+H322+I322)*10</f>
        <v>3373.633261775</v>
      </c>
      <c r="K322" s="44">
        <f t="shared" ref="K322:K385" si="11">J322/10000</f>
        <v>0.3373633261775</v>
      </c>
    </row>
    <row r="323" spans="1:11">
      <c r="A323" s="44" t="s">
        <v>214</v>
      </c>
      <c r="B323" s="44">
        <v>89.8073176</v>
      </c>
      <c r="C323" s="44">
        <v>41.9412168</v>
      </c>
      <c r="D323" s="44">
        <v>29.82273634</v>
      </c>
      <c r="E323" s="44">
        <v>18.69426948</v>
      </c>
      <c r="F323" s="44">
        <v>1.4940639</v>
      </c>
      <c r="G323" s="44">
        <v>2.24656146</v>
      </c>
      <c r="H323" s="44">
        <v>159.3896205525</v>
      </c>
      <c r="I323" s="44">
        <v>4.952445745</v>
      </c>
      <c r="J323" s="44">
        <f t="shared" si="10"/>
        <v>3483.482318775</v>
      </c>
      <c r="K323" s="44">
        <f t="shared" si="11"/>
        <v>0.3483482318775</v>
      </c>
    </row>
    <row r="324" spans="1:11">
      <c r="A324" s="44" t="s">
        <v>214</v>
      </c>
      <c r="B324" s="44">
        <v>89.6072892</v>
      </c>
      <c r="C324" s="44">
        <v>39.2177556</v>
      </c>
      <c r="D324" s="44">
        <v>31.640014</v>
      </c>
      <c r="E324" s="44">
        <v>19.637208</v>
      </c>
      <c r="F324" s="44">
        <v>1.52791835</v>
      </c>
      <c r="G324" s="44">
        <v>1.95759369</v>
      </c>
      <c r="H324" s="44">
        <v>168.41370195</v>
      </c>
      <c r="I324" s="44">
        <v>4.7383791</v>
      </c>
      <c r="J324" s="44">
        <f t="shared" si="10"/>
        <v>3567.3985989</v>
      </c>
      <c r="K324" s="44">
        <f t="shared" si="11"/>
        <v>0.35673985989</v>
      </c>
    </row>
    <row r="325" spans="1:11">
      <c r="A325" s="44" t="s">
        <v>214</v>
      </c>
      <c r="B325" s="44">
        <v>79.9170372</v>
      </c>
      <c r="C325" s="44">
        <v>32.2697196</v>
      </c>
      <c r="D325" s="44">
        <v>20.86819788</v>
      </c>
      <c r="E325" s="44">
        <v>14.11449336</v>
      </c>
      <c r="F325" s="44">
        <v>1.50282825</v>
      </c>
      <c r="G325" s="44">
        <v>1.51001955</v>
      </c>
      <c r="H325" s="44">
        <v>142.29014025</v>
      </c>
      <c r="I325" s="44">
        <v>3.5675445</v>
      </c>
      <c r="J325" s="44">
        <f t="shared" si="10"/>
        <v>2960.3998059</v>
      </c>
      <c r="K325" s="44">
        <f t="shared" si="11"/>
        <v>0.29603998059</v>
      </c>
    </row>
    <row r="326" spans="1:11">
      <c r="A326" s="44" t="s">
        <v>214</v>
      </c>
      <c r="B326" s="44">
        <v>81.9526136</v>
      </c>
      <c r="C326" s="44">
        <v>30.2993448</v>
      </c>
      <c r="D326" s="44">
        <v>20.0913102</v>
      </c>
      <c r="E326" s="44">
        <v>13.8017844</v>
      </c>
      <c r="F326" s="44">
        <v>1.2661908</v>
      </c>
      <c r="G326" s="44">
        <v>1.11821112</v>
      </c>
      <c r="H326" s="44">
        <v>147.9627994875</v>
      </c>
      <c r="I326" s="44">
        <v>3.271731775</v>
      </c>
      <c r="J326" s="44">
        <f t="shared" si="10"/>
        <v>2997.639861825</v>
      </c>
      <c r="K326" s="44">
        <f t="shared" si="11"/>
        <v>0.2997639861825</v>
      </c>
    </row>
    <row r="327" spans="1:11">
      <c r="A327" s="44" t="s">
        <v>214</v>
      </c>
      <c r="B327" s="44">
        <v>69.848064</v>
      </c>
      <c r="C327" s="44">
        <v>22.090752</v>
      </c>
      <c r="D327" s="44">
        <v>21.68693012</v>
      </c>
      <c r="E327" s="44">
        <v>13.86924264</v>
      </c>
      <c r="F327" s="44">
        <v>1.209824</v>
      </c>
      <c r="G327" s="44">
        <v>0.9559836</v>
      </c>
      <c r="H327" s="44">
        <v>153.37526446</v>
      </c>
      <c r="I327" s="44">
        <v>3.02884348</v>
      </c>
      <c r="J327" s="44">
        <f t="shared" si="10"/>
        <v>2860.649043</v>
      </c>
      <c r="K327" s="44">
        <f t="shared" si="11"/>
        <v>0.2860649043</v>
      </c>
    </row>
    <row r="328" spans="1:11">
      <c r="A328" s="44" t="s">
        <v>214</v>
      </c>
      <c r="B328" s="44">
        <v>88.4220337</v>
      </c>
      <c r="C328" s="44">
        <v>23.6927691</v>
      </c>
      <c r="D328" s="44">
        <v>25.88204464</v>
      </c>
      <c r="E328" s="44">
        <v>14.85758208</v>
      </c>
      <c r="F328" s="44">
        <v>1.0393488</v>
      </c>
      <c r="G328" s="44">
        <v>0.71264232</v>
      </c>
      <c r="H328" s="44">
        <v>163.5880981</v>
      </c>
      <c r="I328" s="44">
        <v>2.9298178</v>
      </c>
      <c r="J328" s="44">
        <f t="shared" si="10"/>
        <v>3211.2433654</v>
      </c>
      <c r="K328" s="44">
        <f t="shared" si="11"/>
        <v>0.32112433654</v>
      </c>
    </row>
    <row r="329" spans="1:11">
      <c r="A329" s="44" t="s">
        <v>214</v>
      </c>
      <c r="B329" s="44">
        <v>104.601068</v>
      </c>
      <c r="C329" s="44">
        <v>22.864524</v>
      </c>
      <c r="D329" s="44">
        <v>30.1961793</v>
      </c>
      <c r="E329" s="44">
        <v>14.8643946</v>
      </c>
      <c r="F329" s="44">
        <v>0.8516886</v>
      </c>
      <c r="G329" s="44">
        <v>0.49344204</v>
      </c>
      <c r="H329" s="44">
        <v>163.07837826</v>
      </c>
      <c r="I329" s="44">
        <v>2.53768788</v>
      </c>
      <c r="J329" s="44">
        <f t="shared" si="10"/>
        <v>3394.8736268</v>
      </c>
      <c r="K329" s="44">
        <f t="shared" si="11"/>
        <v>0.33948736268</v>
      </c>
    </row>
    <row r="330" spans="1:11">
      <c r="A330" s="44" t="s">
        <v>214</v>
      </c>
      <c r="B330" s="44">
        <v>111.4416303</v>
      </c>
      <c r="C330" s="44">
        <v>21.3071829</v>
      </c>
      <c r="D330" s="44">
        <v>34.03502292</v>
      </c>
      <c r="E330" s="44">
        <v>15.39086424</v>
      </c>
      <c r="F330" s="44">
        <v>0.88898005</v>
      </c>
      <c r="G330" s="44">
        <v>0.44105607</v>
      </c>
      <c r="H330" s="44">
        <v>166.61356481</v>
      </c>
      <c r="I330" s="44">
        <v>2.42264178</v>
      </c>
      <c r="J330" s="44">
        <f t="shared" si="10"/>
        <v>3525.4094307</v>
      </c>
      <c r="K330" s="44">
        <f t="shared" si="11"/>
        <v>0.35254094307</v>
      </c>
    </row>
    <row r="331" spans="1:11">
      <c r="A331" s="44" t="s">
        <v>214</v>
      </c>
      <c r="B331" s="44">
        <v>114.2497356</v>
      </c>
      <c r="C331" s="44">
        <v>19.0867908</v>
      </c>
      <c r="D331" s="44">
        <v>40.49408604</v>
      </c>
      <c r="E331" s="44">
        <v>16.49973288</v>
      </c>
      <c r="F331" s="44">
        <v>0.783636</v>
      </c>
      <c r="G331" s="44">
        <v>0.3476304</v>
      </c>
      <c r="H331" s="44">
        <v>173.12807106</v>
      </c>
      <c r="I331" s="44">
        <v>2.23105428</v>
      </c>
      <c r="J331" s="44">
        <f t="shared" si="10"/>
        <v>3668.2073706</v>
      </c>
      <c r="K331" s="44">
        <f t="shared" si="11"/>
        <v>0.36682073706</v>
      </c>
    </row>
    <row r="332" spans="1:11">
      <c r="A332" s="44" t="s">
        <v>215</v>
      </c>
      <c r="B332" s="44">
        <v>144.0198838</v>
      </c>
      <c r="C332" s="44">
        <v>230.1898508</v>
      </c>
      <c r="D332" s="44">
        <v>98.81448192</v>
      </c>
      <c r="E332" s="44">
        <v>118.81495296</v>
      </c>
      <c r="F332" s="44">
        <v>4.38259596</v>
      </c>
      <c r="G332" s="44">
        <v>32.09404224</v>
      </c>
      <c r="H332" s="44">
        <v>209.45363145</v>
      </c>
      <c r="I332" s="44">
        <v>19.67549519</v>
      </c>
      <c r="J332" s="44">
        <f t="shared" si="10"/>
        <v>8574.4493432</v>
      </c>
      <c r="K332" s="44">
        <f t="shared" si="11"/>
        <v>0.85744493432</v>
      </c>
    </row>
    <row r="333" spans="1:11">
      <c r="A333" s="44" t="s">
        <v>215</v>
      </c>
      <c r="B333" s="44">
        <v>157.837946775</v>
      </c>
      <c r="C333" s="44">
        <v>222.29817715</v>
      </c>
      <c r="D333" s="44">
        <v>73.028032</v>
      </c>
      <c r="E333" s="44">
        <v>81.033216</v>
      </c>
      <c r="F333" s="44">
        <v>5.00400882</v>
      </c>
      <c r="G333" s="44">
        <v>30.42795808</v>
      </c>
      <c r="H333" s="44">
        <v>220.01276784</v>
      </c>
      <c r="I333" s="44">
        <v>17.802076448</v>
      </c>
      <c r="J333" s="44">
        <f t="shared" si="10"/>
        <v>8074.44183113</v>
      </c>
      <c r="K333" s="44">
        <f t="shared" si="11"/>
        <v>0.807444183113</v>
      </c>
    </row>
    <row r="334" spans="1:11">
      <c r="A334" s="44" t="s">
        <v>215</v>
      </c>
      <c r="B334" s="44">
        <v>165.625530918</v>
      </c>
      <c r="C334" s="44">
        <v>212.832393788</v>
      </c>
      <c r="D334" s="44">
        <v>86.28711252</v>
      </c>
      <c r="E334" s="44">
        <v>88.65075076</v>
      </c>
      <c r="F334" s="44">
        <v>5.462058</v>
      </c>
      <c r="G334" s="44">
        <v>29.867552</v>
      </c>
      <c r="H334" s="44">
        <v>213.356058375</v>
      </c>
      <c r="I334" s="44">
        <v>16.144748425</v>
      </c>
      <c r="J334" s="44">
        <f t="shared" si="10"/>
        <v>8182.26204786</v>
      </c>
      <c r="K334" s="44">
        <f t="shared" si="11"/>
        <v>0.818226204786</v>
      </c>
    </row>
    <row r="335" spans="1:11">
      <c r="A335" s="44" t="s">
        <v>215</v>
      </c>
      <c r="B335" s="44">
        <v>174.81364992</v>
      </c>
      <c r="C335" s="44">
        <v>208.03054272</v>
      </c>
      <c r="D335" s="44">
        <v>89.82290548</v>
      </c>
      <c r="E335" s="44">
        <v>84.37214324</v>
      </c>
      <c r="F335" s="44">
        <v>6.03773235</v>
      </c>
      <c r="G335" s="44">
        <v>27.2112984</v>
      </c>
      <c r="H335" s="44">
        <v>208.4959815</v>
      </c>
      <c r="I335" s="44">
        <v>14.9370793</v>
      </c>
      <c r="J335" s="44">
        <f t="shared" si="10"/>
        <v>8137.2133291</v>
      </c>
      <c r="K335" s="44">
        <f t="shared" si="11"/>
        <v>0.81372133291</v>
      </c>
    </row>
    <row r="336" spans="1:11">
      <c r="A336" s="44" t="s">
        <v>215</v>
      </c>
      <c r="B336" s="44">
        <v>181.09637736</v>
      </c>
      <c r="C336" s="44">
        <v>194.92770976</v>
      </c>
      <c r="D336" s="44">
        <v>95.28891918</v>
      </c>
      <c r="E336" s="44">
        <v>85.05785134</v>
      </c>
      <c r="F336" s="44">
        <v>6.61871934</v>
      </c>
      <c r="G336" s="44">
        <v>25.43104096</v>
      </c>
      <c r="H336" s="44">
        <v>213.25173575</v>
      </c>
      <c r="I336" s="44">
        <v>13.91137865</v>
      </c>
      <c r="J336" s="44">
        <f t="shared" si="10"/>
        <v>8155.8373234</v>
      </c>
      <c r="K336" s="44">
        <f t="shared" si="11"/>
        <v>0.81558373234</v>
      </c>
    </row>
    <row r="337" spans="1:11">
      <c r="A337" s="44" t="s">
        <v>215</v>
      </c>
      <c r="B337" s="44">
        <v>185.40524596</v>
      </c>
      <c r="C337" s="44">
        <v>191.50097736</v>
      </c>
      <c r="D337" s="44">
        <v>104.53024176</v>
      </c>
      <c r="E337" s="44">
        <v>91.91188688</v>
      </c>
      <c r="F337" s="44">
        <v>7.24146036</v>
      </c>
      <c r="G337" s="44">
        <v>23.53883584</v>
      </c>
      <c r="H337" s="44">
        <v>223.706502425</v>
      </c>
      <c r="I337" s="44">
        <v>13.940794335</v>
      </c>
      <c r="J337" s="44">
        <f t="shared" si="10"/>
        <v>8417.7594492</v>
      </c>
      <c r="K337" s="44">
        <f t="shared" si="11"/>
        <v>0.84177594492</v>
      </c>
    </row>
    <row r="338" spans="1:11">
      <c r="A338" s="44" t="s">
        <v>215</v>
      </c>
      <c r="B338" s="44">
        <v>184.95323076</v>
      </c>
      <c r="C338" s="44">
        <v>179.66329416</v>
      </c>
      <c r="D338" s="44">
        <v>111.73145816</v>
      </c>
      <c r="E338" s="44">
        <v>97.26758008</v>
      </c>
      <c r="F338" s="44">
        <v>7.13670174</v>
      </c>
      <c r="G338" s="44">
        <v>20.48130656</v>
      </c>
      <c r="H338" s="44">
        <v>242.219707275</v>
      </c>
      <c r="I338" s="44">
        <v>14.299563005</v>
      </c>
      <c r="J338" s="44">
        <f t="shared" si="10"/>
        <v>8577.5284174</v>
      </c>
      <c r="K338" s="44">
        <f t="shared" si="11"/>
        <v>0.85775284174</v>
      </c>
    </row>
    <row r="339" spans="1:11">
      <c r="A339" s="44" t="s">
        <v>215</v>
      </c>
      <c r="B339" s="44">
        <v>186.22379617</v>
      </c>
      <c r="C339" s="44">
        <v>169.52849522</v>
      </c>
      <c r="D339" s="44">
        <v>110.7324736</v>
      </c>
      <c r="E339" s="44">
        <v>95.4442368</v>
      </c>
      <c r="F339" s="44">
        <v>7.64090448</v>
      </c>
      <c r="G339" s="44">
        <v>18.68435712</v>
      </c>
      <c r="H339" s="44">
        <v>241.55188395</v>
      </c>
      <c r="I339" s="44">
        <v>12.91268069</v>
      </c>
      <c r="J339" s="44">
        <f t="shared" si="10"/>
        <v>8427.1882803</v>
      </c>
      <c r="K339" s="44">
        <f t="shared" si="11"/>
        <v>0.84271882803</v>
      </c>
    </row>
    <row r="340" spans="1:11">
      <c r="A340" s="44" t="s">
        <v>215</v>
      </c>
      <c r="B340" s="44">
        <v>182.06787298</v>
      </c>
      <c r="C340" s="44">
        <v>152.91752868</v>
      </c>
      <c r="D340" s="44">
        <v>93.09671896</v>
      </c>
      <c r="E340" s="44">
        <v>87.44729048</v>
      </c>
      <c r="F340" s="44">
        <v>38.2319157</v>
      </c>
      <c r="G340" s="44">
        <v>73.3179408</v>
      </c>
      <c r="H340" s="44">
        <v>237.33819</v>
      </c>
      <c r="I340" s="44">
        <v>11.306178</v>
      </c>
      <c r="J340" s="44">
        <f t="shared" si="10"/>
        <v>8757.236356</v>
      </c>
      <c r="K340" s="44">
        <f t="shared" si="11"/>
        <v>0.8757236356</v>
      </c>
    </row>
    <row r="341" spans="1:11">
      <c r="A341" s="44" t="s">
        <v>215</v>
      </c>
      <c r="B341" s="44">
        <v>185.46491445</v>
      </c>
      <c r="C341" s="44">
        <v>142.6265337</v>
      </c>
      <c r="D341" s="44">
        <v>88.5751048</v>
      </c>
      <c r="E341" s="44">
        <v>84.5026424</v>
      </c>
      <c r="F341" s="44">
        <v>39.19449966</v>
      </c>
      <c r="G341" s="44">
        <v>66.06337504</v>
      </c>
      <c r="H341" s="44">
        <v>256.332197775</v>
      </c>
      <c r="I341" s="44">
        <v>10.769162105</v>
      </c>
      <c r="J341" s="44">
        <f t="shared" si="10"/>
        <v>8735.2842993</v>
      </c>
      <c r="K341" s="44">
        <f t="shared" si="11"/>
        <v>0.87352842993</v>
      </c>
    </row>
    <row r="342" spans="1:11">
      <c r="A342" s="44" t="s">
        <v>215</v>
      </c>
      <c r="B342" s="44">
        <v>134.9544777</v>
      </c>
      <c r="C342" s="44">
        <v>88.7792682</v>
      </c>
      <c r="D342" s="44">
        <v>98.46064508</v>
      </c>
      <c r="E342" s="44">
        <v>87.44781804</v>
      </c>
      <c r="F342" s="44">
        <v>42.3948672</v>
      </c>
      <c r="G342" s="44">
        <v>63.9370368</v>
      </c>
      <c r="H342" s="44">
        <v>299.9766297</v>
      </c>
      <c r="I342" s="44">
        <v>11.25544134</v>
      </c>
      <c r="J342" s="44">
        <f t="shared" si="10"/>
        <v>8272.0618406</v>
      </c>
      <c r="K342" s="44">
        <f t="shared" si="11"/>
        <v>0.82720618406</v>
      </c>
    </row>
    <row r="343" spans="1:11">
      <c r="A343" s="44" t="s">
        <v>215</v>
      </c>
      <c r="B343" s="44">
        <v>196.28009658</v>
      </c>
      <c r="C343" s="44">
        <v>109.39556628</v>
      </c>
      <c r="D343" s="44">
        <v>116.00125152</v>
      </c>
      <c r="E343" s="44">
        <v>92.47915776</v>
      </c>
      <c r="F343" s="44">
        <v>44.01256608</v>
      </c>
      <c r="G343" s="44">
        <v>57.59674752</v>
      </c>
      <c r="H343" s="44">
        <v>301.8033086</v>
      </c>
      <c r="I343" s="44">
        <v>10.26990692</v>
      </c>
      <c r="J343" s="44">
        <f t="shared" si="10"/>
        <v>9278.3860126</v>
      </c>
      <c r="K343" s="44">
        <f t="shared" si="11"/>
        <v>0.92783860126</v>
      </c>
    </row>
    <row r="344" spans="1:11">
      <c r="A344" s="44" t="s">
        <v>215</v>
      </c>
      <c r="B344" s="44">
        <v>234.0049694</v>
      </c>
      <c r="C344" s="44">
        <v>106.3945204</v>
      </c>
      <c r="D344" s="44">
        <v>123.52039168</v>
      </c>
      <c r="E344" s="44">
        <v>84.44336384</v>
      </c>
      <c r="F344" s="44">
        <v>46.01775564</v>
      </c>
      <c r="G344" s="44">
        <v>50.88522816</v>
      </c>
      <c r="H344" s="44">
        <v>325.3971598</v>
      </c>
      <c r="I344" s="44">
        <v>9.62075555999999</v>
      </c>
      <c r="J344" s="44">
        <f t="shared" si="10"/>
        <v>9802.8414448</v>
      </c>
      <c r="K344" s="44">
        <f t="shared" si="11"/>
        <v>0.98028414448</v>
      </c>
    </row>
    <row r="345" spans="1:11">
      <c r="A345" s="44" t="s">
        <v>215</v>
      </c>
      <c r="B345" s="44">
        <v>240.13295082</v>
      </c>
      <c r="C345" s="44">
        <v>95.49892212</v>
      </c>
      <c r="D345" s="44">
        <v>145.29258912</v>
      </c>
      <c r="E345" s="44">
        <v>91.24562656</v>
      </c>
      <c r="F345" s="44">
        <v>51.71332077</v>
      </c>
      <c r="G345" s="44">
        <v>48.96831888</v>
      </c>
      <c r="H345" s="44">
        <v>327.38790315</v>
      </c>
      <c r="I345" s="44">
        <v>9.04471893</v>
      </c>
      <c r="J345" s="44">
        <f t="shared" si="10"/>
        <v>10092.8435035</v>
      </c>
      <c r="K345" s="44">
        <f t="shared" si="11"/>
        <v>1.00928435035</v>
      </c>
    </row>
    <row r="346" spans="1:11">
      <c r="A346" s="44" t="s">
        <v>215</v>
      </c>
      <c r="B346" s="44">
        <v>232.8601185</v>
      </c>
      <c r="C346" s="44">
        <v>80.917221</v>
      </c>
      <c r="D346" s="44">
        <v>205.77078816</v>
      </c>
      <c r="E346" s="44">
        <v>116.43959008</v>
      </c>
      <c r="F346" s="44">
        <v>47.5049628</v>
      </c>
      <c r="G346" s="44">
        <v>40.2210432</v>
      </c>
      <c r="H346" s="44">
        <v>318.5237402</v>
      </c>
      <c r="I346" s="44">
        <v>7.79898444</v>
      </c>
      <c r="J346" s="44">
        <f t="shared" si="10"/>
        <v>10500.3644838</v>
      </c>
      <c r="K346" s="44">
        <f t="shared" si="11"/>
        <v>1.05003644838</v>
      </c>
    </row>
    <row r="347" spans="1:11">
      <c r="A347" s="44" t="s">
        <v>216</v>
      </c>
      <c r="B347" s="44">
        <v>95.9647126</v>
      </c>
      <c r="C347" s="44">
        <v>47.0770044</v>
      </c>
      <c r="D347" s="44">
        <v>70.45989336</v>
      </c>
      <c r="E347" s="44">
        <v>31.47102696</v>
      </c>
      <c r="F347" s="44">
        <v>4.14168272</v>
      </c>
      <c r="G347" s="44">
        <v>17.8823574</v>
      </c>
      <c r="H347" s="44">
        <v>91.37859171</v>
      </c>
      <c r="I347" s="44">
        <v>3.67174129</v>
      </c>
      <c r="J347" s="44">
        <f t="shared" si="10"/>
        <v>3620.4701044</v>
      </c>
      <c r="K347" s="44">
        <f t="shared" si="11"/>
        <v>0.36204701044</v>
      </c>
    </row>
    <row r="348" spans="1:11">
      <c r="A348" s="44" t="s">
        <v>216</v>
      </c>
      <c r="B348" s="44">
        <v>104.33393883</v>
      </c>
      <c r="C348" s="44">
        <v>45.10073502</v>
      </c>
      <c r="D348" s="44">
        <v>107.062843104</v>
      </c>
      <c r="E348" s="44">
        <v>44.129670144</v>
      </c>
      <c r="F348" s="44">
        <v>1.087167816</v>
      </c>
      <c r="G348" s="44">
        <v>3.89768097</v>
      </c>
      <c r="H348" s="44">
        <v>99.650211516</v>
      </c>
      <c r="I348" s="44">
        <v>3.448981284</v>
      </c>
      <c r="J348" s="44">
        <f t="shared" si="10"/>
        <v>4087.11228684</v>
      </c>
      <c r="K348" s="44">
        <f t="shared" si="11"/>
        <v>0.408711228684</v>
      </c>
    </row>
    <row r="349" spans="1:11">
      <c r="A349" s="44" t="s">
        <v>216</v>
      </c>
      <c r="B349" s="44">
        <v>104.19703776</v>
      </c>
      <c r="C349" s="44">
        <v>41.09598144</v>
      </c>
      <c r="D349" s="44">
        <v>100.932646752</v>
      </c>
      <c r="E349" s="44">
        <v>38.520026272</v>
      </c>
      <c r="F349" s="44">
        <v>2.17527562</v>
      </c>
      <c r="G349" s="44">
        <v>7.013141025</v>
      </c>
      <c r="H349" s="44">
        <v>110.211191124</v>
      </c>
      <c r="I349" s="44">
        <v>3.567318076</v>
      </c>
      <c r="J349" s="44">
        <f t="shared" si="10"/>
        <v>4077.12618069</v>
      </c>
      <c r="K349" s="44">
        <f t="shared" si="11"/>
        <v>0.407712618069</v>
      </c>
    </row>
    <row r="350" spans="1:11">
      <c r="A350" s="44" t="s">
        <v>216</v>
      </c>
      <c r="B350" s="44">
        <v>115.24881024</v>
      </c>
      <c r="C350" s="44">
        <v>42.09415056</v>
      </c>
      <c r="D350" s="44">
        <v>97.24876308</v>
      </c>
      <c r="E350" s="44">
        <v>33.93239388</v>
      </c>
      <c r="F350" s="44">
        <v>2.25820168</v>
      </c>
      <c r="G350" s="44">
        <v>6.0005781</v>
      </c>
      <c r="H350" s="44">
        <v>121.76512902</v>
      </c>
      <c r="I350" s="44">
        <v>3.73147698</v>
      </c>
      <c r="J350" s="44">
        <f t="shared" si="10"/>
        <v>4222.7950354</v>
      </c>
      <c r="K350" s="44">
        <f t="shared" si="11"/>
        <v>0.42227950354</v>
      </c>
    </row>
    <row r="351" spans="1:11">
      <c r="A351" s="44" t="s">
        <v>216</v>
      </c>
      <c r="B351" s="44">
        <v>122.45186088</v>
      </c>
      <c r="C351" s="44">
        <v>40.45411872</v>
      </c>
      <c r="D351" s="44">
        <v>103.59434358</v>
      </c>
      <c r="E351" s="44">
        <v>34.34997938</v>
      </c>
      <c r="F351" s="44">
        <v>2.6192208</v>
      </c>
      <c r="G351" s="44">
        <v>5.933586</v>
      </c>
      <c r="H351" s="44">
        <v>122.33191658</v>
      </c>
      <c r="I351" s="44">
        <v>3.41355742</v>
      </c>
      <c r="J351" s="44">
        <f t="shared" si="10"/>
        <v>4351.4858336</v>
      </c>
      <c r="K351" s="44">
        <f t="shared" si="11"/>
        <v>0.43514858336</v>
      </c>
    </row>
    <row r="352" spans="1:11">
      <c r="A352" s="44" t="s">
        <v>216</v>
      </c>
      <c r="B352" s="44">
        <v>125.17940468</v>
      </c>
      <c r="C352" s="44">
        <v>39.68399592</v>
      </c>
      <c r="D352" s="44">
        <v>119.68279632</v>
      </c>
      <c r="E352" s="44">
        <v>39.09127952</v>
      </c>
      <c r="F352" s="44">
        <v>4.03270784</v>
      </c>
      <c r="G352" s="44">
        <v>7.7287728</v>
      </c>
      <c r="H352" s="44">
        <v>120.60520087</v>
      </c>
      <c r="I352" s="44">
        <v>3.21488013</v>
      </c>
      <c r="J352" s="44">
        <f t="shared" si="10"/>
        <v>4592.1903808</v>
      </c>
      <c r="K352" s="44">
        <f t="shared" si="11"/>
        <v>0.45921903808</v>
      </c>
    </row>
    <row r="353" spans="1:11">
      <c r="A353" s="44" t="s">
        <v>216</v>
      </c>
      <c r="B353" s="44">
        <v>126.3012937</v>
      </c>
      <c r="C353" s="44">
        <v>37.6563978</v>
      </c>
      <c r="D353" s="44">
        <v>145.02512736</v>
      </c>
      <c r="E353" s="44">
        <v>46.89800096</v>
      </c>
      <c r="F353" s="44">
        <v>4.69404516</v>
      </c>
      <c r="G353" s="44">
        <v>7.94259345</v>
      </c>
      <c r="H353" s="44">
        <v>129.74007228</v>
      </c>
      <c r="I353" s="44">
        <v>3.27625172</v>
      </c>
      <c r="J353" s="44">
        <f t="shared" si="10"/>
        <v>5015.3378243</v>
      </c>
      <c r="K353" s="44">
        <f t="shared" si="11"/>
        <v>0.50153378243</v>
      </c>
    </row>
    <row r="354" spans="1:11">
      <c r="A354" s="44" t="s">
        <v>216</v>
      </c>
      <c r="B354" s="44">
        <v>125.86063578</v>
      </c>
      <c r="C354" s="44">
        <v>35.16664932</v>
      </c>
      <c r="D354" s="44">
        <v>151.5836448</v>
      </c>
      <c r="E354" s="44">
        <v>48.5339328</v>
      </c>
      <c r="F354" s="44">
        <v>4.74948852</v>
      </c>
      <c r="G354" s="44">
        <v>6.84754965</v>
      </c>
      <c r="H354" s="44">
        <v>137.562945</v>
      </c>
      <c r="I354" s="44">
        <v>3.145555</v>
      </c>
      <c r="J354" s="44">
        <f t="shared" si="10"/>
        <v>5134.5040087</v>
      </c>
      <c r="K354" s="44">
        <f t="shared" si="11"/>
        <v>0.51345040087</v>
      </c>
    </row>
    <row r="355" spans="1:11">
      <c r="A355" s="44" t="s">
        <v>216</v>
      </c>
      <c r="B355" s="44">
        <v>140.12781531</v>
      </c>
      <c r="C355" s="44">
        <v>36.12283614</v>
      </c>
      <c r="D355" s="44">
        <v>146.5795521</v>
      </c>
      <c r="E355" s="44">
        <v>51.1450731</v>
      </c>
      <c r="F355" s="44">
        <v>5.48013004</v>
      </c>
      <c r="G355" s="44">
        <v>6.19626555</v>
      </c>
      <c r="H355" s="44">
        <v>149.7652785</v>
      </c>
      <c r="I355" s="44">
        <v>3.0517515</v>
      </c>
      <c r="J355" s="44">
        <f t="shared" si="10"/>
        <v>5384.6870224</v>
      </c>
      <c r="K355" s="44">
        <f t="shared" si="11"/>
        <v>0.53846870224</v>
      </c>
    </row>
    <row r="356" spans="1:11">
      <c r="A356" s="44" t="s">
        <v>216</v>
      </c>
      <c r="B356" s="44">
        <v>142.32814873</v>
      </c>
      <c r="C356" s="44">
        <v>33.59409162</v>
      </c>
      <c r="D356" s="44">
        <v>144.2867868</v>
      </c>
      <c r="E356" s="44">
        <v>51.1332748</v>
      </c>
      <c r="F356" s="44">
        <v>5.8693488</v>
      </c>
      <c r="G356" s="44">
        <v>5.832846</v>
      </c>
      <c r="H356" s="44">
        <v>162.7457802</v>
      </c>
      <c r="I356" s="44">
        <v>2.9246798</v>
      </c>
      <c r="J356" s="44">
        <f t="shared" si="10"/>
        <v>5487.1495675</v>
      </c>
      <c r="K356" s="44">
        <f t="shared" si="11"/>
        <v>0.54871495675</v>
      </c>
    </row>
    <row r="357" spans="1:11">
      <c r="A357" s="44" t="s">
        <v>216</v>
      </c>
      <c r="B357" s="44">
        <v>116.1496219</v>
      </c>
      <c r="C357" s="44">
        <v>23.4517686</v>
      </c>
      <c r="D357" s="44">
        <v>176.50607076</v>
      </c>
      <c r="E357" s="44">
        <v>58.23235836</v>
      </c>
      <c r="F357" s="44">
        <v>1.3255424</v>
      </c>
      <c r="G357" s="44">
        <v>1.178658</v>
      </c>
      <c r="H357" s="44">
        <v>182.85191694</v>
      </c>
      <c r="I357" s="44">
        <v>2.93470506</v>
      </c>
      <c r="J357" s="44">
        <f t="shared" si="10"/>
        <v>5626.3064202</v>
      </c>
      <c r="K357" s="44">
        <f t="shared" si="11"/>
        <v>0.56263064202</v>
      </c>
    </row>
    <row r="358" spans="1:11">
      <c r="A358" s="44" t="s">
        <v>216</v>
      </c>
      <c r="B358" s="44">
        <v>145.73239581</v>
      </c>
      <c r="C358" s="44">
        <v>24.92947314</v>
      </c>
      <c r="D358" s="44">
        <v>215.81032032</v>
      </c>
      <c r="E358" s="44">
        <v>63.91044352</v>
      </c>
      <c r="F358" s="44">
        <v>1.39181952</v>
      </c>
      <c r="G358" s="44">
        <v>1.0738884</v>
      </c>
      <c r="H358" s="44">
        <v>211.506579</v>
      </c>
      <c r="I358" s="44">
        <v>3.078621</v>
      </c>
      <c r="J358" s="44">
        <f t="shared" si="10"/>
        <v>6674.3354071</v>
      </c>
      <c r="K358" s="44">
        <f t="shared" si="11"/>
        <v>0.66743354071</v>
      </c>
    </row>
    <row r="359" spans="1:11">
      <c r="A359" s="44" t="s">
        <v>216</v>
      </c>
      <c r="B359" s="44">
        <v>177.541061</v>
      </c>
      <c r="C359" s="44">
        <v>24.775734</v>
      </c>
      <c r="D359" s="44">
        <v>234.86272992</v>
      </c>
      <c r="E359" s="44">
        <v>59.64298912</v>
      </c>
      <c r="F359" s="44">
        <v>1.01518704</v>
      </c>
      <c r="G359" s="44">
        <v>0.6618618</v>
      </c>
      <c r="H359" s="44">
        <v>215.51761096</v>
      </c>
      <c r="I359" s="44">
        <v>2.72563704</v>
      </c>
      <c r="J359" s="44">
        <f t="shared" si="10"/>
        <v>7167.4281088</v>
      </c>
      <c r="K359" s="44">
        <f t="shared" si="11"/>
        <v>0.71674281088</v>
      </c>
    </row>
    <row r="360" spans="1:11">
      <c r="A360" s="44" t="s">
        <v>216</v>
      </c>
      <c r="B360" s="44">
        <v>187.90409967</v>
      </c>
      <c r="C360" s="44">
        <v>22.93593798</v>
      </c>
      <c r="D360" s="44">
        <v>255.17694384</v>
      </c>
      <c r="E360" s="44">
        <v>59.52898224</v>
      </c>
      <c r="F360" s="44">
        <v>0.94189984</v>
      </c>
      <c r="G360" s="44">
        <v>0.5258628</v>
      </c>
      <c r="H360" s="44">
        <v>221.97035938</v>
      </c>
      <c r="I360" s="44">
        <v>2.62311462</v>
      </c>
      <c r="J360" s="44">
        <f t="shared" si="10"/>
        <v>7516.0720037</v>
      </c>
      <c r="K360" s="44">
        <f t="shared" si="11"/>
        <v>0.75160720037</v>
      </c>
    </row>
    <row r="361" spans="1:11">
      <c r="A361" s="44" t="s">
        <v>216</v>
      </c>
      <c r="B361" s="44">
        <v>195.44202189</v>
      </c>
      <c r="C361" s="44">
        <v>20.84478066</v>
      </c>
      <c r="D361" s="44">
        <v>279.04796568</v>
      </c>
      <c r="E361" s="44">
        <v>58.65624248</v>
      </c>
      <c r="F361" s="44">
        <v>1.0897488</v>
      </c>
      <c r="G361" s="44">
        <v>0.543996</v>
      </c>
      <c r="H361" s="44">
        <v>235.05097028</v>
      </c>
      <c r="I361" s="44">
        <v>2.46177372</v>
      </c>
      <c r="J361" s="44">
        <f t="shared" si="10"/>
        <v>7931.3749951</v>
      </c>
      <c r="K361" s="44">
        <f t="shared" si="11"/>
        <v>0.79313749951</v>
      </c>
    </row>
    <row r="362" spans="1:11">
      <c r="A362" s="44" t="s">
        <v>217</v>
      </c>
      <c r="B362" s="44">
        <v>54.38443758</v>
      </c>
      <c r="C362" s="44">
        <v>82.41516486</v>
      </c>
      <c r="D362" s="44">
        <v>47.0545152</v>
      </c>
      <c r="E362" s="44">
        <v>59.6862673</v>
      </c>
      <c r="F362" s="44">
        <v>3.391473</v>
      </c>
      <c r="G362" s="44">
        <v>25.22294856</v>
      </c>
      <c r="H362" s="44">
        <v>43.873045755</v>
      </c>
      <c r="I362" s="44">
        <v>6.458382505</v>
      </c>
      <c r="J362" s="44">
        <f t="shared" si="10"/>
        <v>3224.8623476</v>
      </c>
      <c r="K362" s="44">
        <f t="shared" si="11"/>
        <v>0.32248623476</v>
      </c>
    </row>
    <row r="363" spans="1:11">
      <c r="A363" s="44" t="s">
        <v>217</v>
      </c>
      <c r="B363" s="44">
        <v>59.85046683</v>
      </c>
      <c r="C363" s="44">
        <v>79.92097911</v>
      </c>
      <c r="D363" s="44">
        <v>83.095584768</v>
      </c>
      <c r="E363" s="44">
        <v>97.268908032</v>
      </c>
      <c r="F363" s="44">
        <v>4.02889545</v>
      </c>
      <c r="G363" s="44">
        <v>24.880278924</v>
      </c>
      <c r="H363" s="44">
        <v>46.413634113</v>
      </c>
      <c r="I363" s="44">
        <v>5.885136663</v>
      </c>
      <c r="J363" s="44">
        <f t="shared" si="10"/>
        <v>4013.4388389</v>
      </c>
      <c r="K363" s="44">
        <f t="shared" si="11"/>
        <v>0.40134388389</v>
      </c>
    </row>
    <row r="364" spans="1:11">
      <c r="A364" s="44" t="s">
        <v>217</v>
      </c>
      <c r="B364" s="44">
        <v>61.726527324</v>
      </c>
      <c r="C364" s="44">
        <v>75.205753308</v>
      </c>
      <c r="D364" s="44">
        <v>88.60061952</v>
      </c>
      <c r="E364" s="44">
        <v>96.02755123</v>
      </c>
      <c r="F364" s="44">
        <v>4.378965325</v>
      </c>
      <c r="G364" s="44">
        <v>24.318082734</v>
      </c>
      <c r="H364" s="44">
        <v>48.365570418</v>
      </c>
      <c r="I364" s="44">
        <v>5.735229718</v>
      </c>
      <c r="J364" s="44">
        <f t="shared" si="10"/>
        <v>4043.58299577</v>
      </c>
      <c r="K364" s="44">
        <f t="shared" si="11"/>
        <v>0.404358299577</v>
      </c>
    </row>
    <row r="365" spans="1:11">
      <c r="A365" s="44" t="s">
        <v>217</v>
      </c>
      <c r="B365" s="44">
        <v>65.21442048</v>
      </c>
      <c r="C365" s="44">
        <v>73.58074416</v>
      </c>
      <c r="D365" s="44">
        <v>95.45157888</v>
      </c>
      <c r="E365" s="44">
        <v>94.58400787</v>
      </c>
      <c r="F365" s="44">
        <v>4.954559</v>
      </c>
      <c r="G365" s="44">
        <v>22.67748648</v>
      </c>
      <c r="H365" s="44">
        <v>51.218401575</v>
      </c>
      <c r="I365" s="44">
        <v>5.750190325</v>
      </c>
      <c r="J365" s="44">
        <f t="shared" si="10"/>
        <v>4134.3138877</v>
      </c>
      <c r="K365" s="44">
        <f t="shared" si="11"/>
        <v>0.41343138877</v>
      </c>
    </row>
    <row r="366" spans="1:11">
      <c r="A366" s="44" t="s">
        <v>217</v>
      </c>
      <c r="B366" s="44">
        <v>69.29287992</v>
      </c>
      <c r="C366" s="44">
        <v>70.71657264</v>
      </c>
      <c r="D366" s="44">
        <v>96.70332672</v>
      </c>
      <c r="E366" s="44">
        <v>91.06175903</v>
      </c>
      <c r="F366" s="44">
        <v>5.56997475</v>
      </c>
      <c r="G366" s="44">
        <v>21.73491282</v>
      </c>
      <c r="H366" s="44">
        <v>51.44987397</v>
      </c>
      <c r="I366" s="44">
        <v>5.25956847</v>
      </c>
      <c r="J366" s="44">
        <f t="shared" si="10"/>
        <v>4117.8886832</v>
      </c>
      <c r="K366" s="44">
        <f t="shared" si="11"/>
        <v>0.41178886832</v>
      </c>
    </row>
    <row r="367" spans="1:11">
      <c r="A367" s="44" t="s">
        <v>217</v>
      </c>
      <c r="B367" s="44">
        <v>70.21021854</v>
      </c>
      <c r="C367" s="44">
        <v>68.75718318</v>
      </c>
      <c r="D367" s="44">
        <v>101.08965888</v>
      </c>
      <c r="E367" s="44">
        <v>93.76895412</v>
      </c>
      <c r="F367" s="44">
        <v>7.018091</v>
      </c>
      <c r="G367" s="44">
        <v>23.16820152</v>
      </c>
      <c r="H367" s="44">
        <v>52.929457735</v>
      </c>
      <c r="I367" s="44">
        <v>5.168857485</v>
      </c>
      <c r="J367" s="44">
        <f t="shared" si="10"/>
        <v>4221.1062246</v>
      </c>
      <c r="K367" s="44">
        <f t="shared" si="11"/>
        <v>0.42211062246</v>
      </c>
    </row>
    <row r="368" spans="1:11">
      <c r="A368" s="44" t="s">
        <v>217</v>
      </c>
      <c r="B368" s="44">
        <v>71.27453223</v>
      </c>
      <c r="C368" s="44">
        <v>65.64483891</v>
      </c>
      <c r="D368" s="44">
        <v>102.85341696</v>
      </c>
      <c r="E368" s="44">
        <v>94.45696404</v>
      </c>
      <c r="F368" s="44">
        <v>7.41272175</v>
      </c>
      <c r="G368" s="44">
        <v>21.60490266</v>
      </c>
      <c r="H368" s="44">
        <v>54.5551438575</v>
      </c>
      <c r="I368" s="44">
        <v>5.0470452325</v>
      </c>
      <c r="J368" s="44">
        <f t="shared" si="10"/>
        <v>4228.4956564</v>
      </c>
      <c r="K368" s="44">
        <f t="shared" si="11"/>
        <v>0.42284956564</v>
      </c>
    </row>
    <row r="369" spans="1:11">
      <c r="A369" s="44" t="s">
        <v>217</v>
      </c>
      <c r="B369" s="44">
        <v>72.50343342</v>
      </c>
      <c r="C369" s="44">
        <v>62.57990214</v>
      </c>
      <c r="D369" s="44">
        <v>108.6511104</v>
      </c>
      <c r="E369" s="44">
        <v>98.7942096</v>
      </c>
      <c r="F369" s="44">
        <v>8.30824725</v>
      </c>
      <c r="G369" s="44">
        <v>20.63275902</v>
      </c>
      <c r="H369" s="44">
        <v>56.934286695</v>
      </c>
      <c r="I369" s="44">
        <v>4.769447445</v>
      </c>
      <c r="J369" s="44">
        <f t="shared" si="10"/>
        <v>4331.7339597</v>
      </c>
      <c r="K369" s="44">
        <f t="shared" si="11"/>
        <v>0.43317339597</v>
      </c>
    </row>
    <row r="370" spans="1:11">
      <c r="A370" s="44" t="s">
        <v>217</v>
      </c>
      <c r="B370" s="44">
        <v>89.07756396</v>
      </c>
      <c r="C370" s="44">
        <v>70.93507932</v>
      </c>
      <c r="D370" s="44">
        <v>105.71640576</v>
      </c>
      <c r="E370" s="44">
        <v>104.75553649</v>
      </c>
      <c r="F370" s="44">
        <v>8.42420425</v>
      </c>
      <c r="G370" s="44">
        <v>16.40694006</v>
      </c>
      <c r="H370" s="44">
        <v>64.767352375</v>
      </c>
      <c r="I370" s="44">
        <v>4.834956125</v>
      </c>
      <c r="J370" s="44">
        <f t="shared" si="10"/>
        <v>4649.1803834</v>
      </c>
      <c r="K370" s="44">
        <f t="shared" si="11"/>
        <v>0.46491803834</v>
      </c>
    </row>
    <row r="371" spans="1:11">
      <c r="A371" s="44" t="s">
        <v>217</v>
      </c>
      <c r="B371" s="44">
        <v>94.06570635</v>
      </c>
      <c r="C371" s="44">
        <v>68.58650295</v>
      </c>
      <c r="D371" s="44">
        <v>105.6427008</v>
      </c>
      <c r="E371" s="44">
        <v>106.3214092</v>
      </c>
      <c r="F371" s="44">
        <v>9.0925725</v>
      </c>
      <c r="G371" s="44">
        <v>15.5645622</v>
      </c>
      <c r="H371" s="44">
        <v>70.1610710625</v>
      </c>
      <c r="I371" s="44">
        <v>4.6191616875</v>
      </c>
      <c r="J371" s="44">
        <f t="shared" si="10"/>
        <v>4740.5368675</v>
      </c>
      <c r="K371" s="44">
        <f t="shared" si="11"/>
        <v>0.47405368675</v>
      </c>
    </row>
    <row r="372" spans="1:11">
      <c r="A372" s="44" t="s">
        <v>217</v>
      </c>
      <c r="B372" s="44">
        <v>77.8436175</v>
      </c>
      <c r="C372" s="44">
        <v>48.5529975</v>
      </c>
      <c r="D372" s="44">
        <v>114.527616</v>
      </c>
      <c r="E372" s="44">
        <v>107.3047965</v>
      </c>
      <c r="F372" s="44">
        <v>9.70736</v>
      </c>
      <c r="G372" s="44">
        <v>14.8680792</v>
      </c>
      <c r="H372" s="44">
        <v>78.143828565</v>
      </c>
      <c r="I372" s="44">
        <v>4.594708815</v>
      </c>
      <c r="J372" s="44">
        <f t="shared" si="10"/>
        <v>4555.4300408</v>
      </c>
      <c r="K372" s="44">
        <f t="shared" si="11"/>
        <v>0.45554300408</v>
      </c>
    </row>
    <row r="373" spans="1:11">
      <c r="A373" s="44" t="s">
        <v>217</v>
      </c>
      <c r="B373" s="44">
        <v>111.71562468</v>
      </c>
      <c r="C373" s="44">
        <v>59.03453556</v>
      </c>
      <c r="D373" s="44">
        <v>128.95862784</v>
      </c>
      <c r="E373" s="44">
        <v>108.45615616</v>
      </c>
      <c r="F373" s="44">
        <v>10.614912</v>
      </c>
      <c r="G373" s="44">
        <v>14.10756864</v>
      </c>
      <c r="H373" s="44">
        <v>93.90884173</v>
      </c>
      <c r="I373" s="44">
        <v>5.00768723</v>
      </c>
      <c r="J373" s="44">
        <f t="shared" si="10"/>
        <v>5318.0395384</v>
      </c>
      <c r="K373" s="44">
        <f t="shared" si="11"/>
        <v>0.53180395384</v>
      </c>
    </row>
    <row r="374" spans="1:11">
      <c r="A374" s="44" t="s">
        <v>217</v>
      </c>
      <c r="B374" s="44">
        <v>129.0539052</v>
      </c>
      <c r="C374" s="44">
        <v>55.6332084</v>
      </c>
      <c r="D374" s="44">
        <v>145.8296448</v>
      </c>
      <c r="E374" s="44">
        <v>105.17082895</v>
      </c>
      <c r="F374" s="44">
        <v>11.946084</v>
      </c>
      <c r="G374" s="44">
        <v>13.41548448</v>
      </c>
      <c r="H374" s="44">
        <v>97.07895219</v>
      </c>
      <c r="I374" s="44">
        <v>4.49788869</v>
      </c>
      <c r="J374" s="44">
        <f t="shared" si="10"/>
        <v>5626.2599671</v>
      </c>
      <c r="K374" s="44">
        <f t="shared" si="11"/>
        <v>0.56262599671</v>
      </c>
    </row>
    <row r="375" spans="1:11">
      <c r="A375" s="44" t="s">
        <v>217</v>
      </c>
      <c r="B375" s="44">
        <v>135.78007905</v>
      </c>
      <c r="C375" s="44">
        <v>51.19782885</v>
      </c>
      <c r="D375" s="44">
        <v>156.215808</v>
      </c>
      <c r="E375" s="44">
        <v>103.494242</v>
      </c>
      <c r="F375" s="44">
        <v>12.66812275</v>
      </c>
      <c r="G375" s="44">
        <v>12.18258738</v>
      </c>
      <c r="H375" s="44">
        <v>98.002681315</v>
      </c>
      <c r="I375" s="44">
        <v>4.242859065</v>
      </c>
      <c r="J375" s="44">
        <f t="shared" si="10"/>
        <v>5737.8420841</v>
      </c>
      <c r="K375" s="44">
        <f t="shared" si="11"/>
        <v>0.57378420841</v>
      </c>
    </row>
    <row r="376" spans="1:11">
      <c r="A376" s="44" t="s">
        <v>217</v>
      </c>
      <c r="B376" s="44">
        <v>134.93216187</v>
      </c>
      <c r="C376" s="44">
        <v>44.45597079</v>
      </c>
      <c r="D376" s="44">
        <v>175.06879488</v>
      </c>
      <c r="E376" s="44">
        <v>104.50770312</v>
      </c>
      <c r="F376" s="44">
        <v>15.0062</v>
      </c>
      <c r="G376" s="44">
        <v>12.903264</v>
      </c>
      <c r="H376" s="44">
        <v>96.52680741</v>
      </c>
      <c r="I376" s="44">
        <v>3.70367091</v>
      </c>
      <c r="J376" s="44">
        <f t="shared" si="10"/>
        <v>5871.0457298</v>
      </c>
      <c r="K376" s="44">
        <f t="shared" si="11"/>
        <v>0.58710457298</v>
      </c>
    </row>
    <row r="377" spans="1:11">
      <c r="A377" s="44" t="s">
        <v>218</v>
      </c>
      <c r="B377" s="44">
        <v>1.8969597</v>
      </c>
      <c r="C377" s="44">
        <v>1.124901</v>
      </c>
      <c r="D377" s="44">
        <v>140.85875544</v>
      </c>
      <c r="E377" s="44">
        <v>59.28424892</v>
      </c>
      <c r="F377" s="44">
        <v>25.7098296</v>
      </c>
      <c r="G377" s="44">
        <v>42.350958</v>
      </c>
      <c r="H377" s="44">
        <v>1.5228084375</v>
      </c>
      <c r="I377" s="44">
        <v>0.0449465625</v>
      </c>
      <c r="J377" s="44">
        <f t="shared" si="10"/>
        <v>2727.9340766</v>
      </c>
      <c r="K377" s="44">
        <f t="shared" si="11"/>
        <v>0.27279340766</v>
      </c>
    </row>
    <row r="378" spans="1:11">
      <c r="A378" s="44" t="s">
        <v>218</v>
      </c>
      <c r="B378" s="44">
        <v>2.00630196</v>
      </c>
      <c r="C378" s="44">
        <v>1.0483668</v>
      </c>
      <c r="D378" s="44">
        <v>175.036491552</v>
      </c>
      <c r="E378" s="44">
        <v>67.984052736</v>
      </c>
      <c r="F378" s="44">
        <v>27.73695078</v>
      </c>
      <c r="G378" s="44">
        <v>37.93888065</v>
      </c>
      <c r="H378" s="44">
        <v>1.562600565</v>
      </c>
      <c r="I378" s="44">
        <v>0.039726855</v>
      </c>
      <c r="J378" s="44">
        <f t="shared" si="10"/>
        <v>3133.53371898</v>
      </c>
      <c r="K378" s="44">
        <f t="shared" si="11"/>
        <v>0.313353371898</v>
      </c>
    </row>
    <row r="379" spans="1:11">
      <c r="A379" s="44" t="s">
        <v>218</v>
      </c>
      <c r="B379" s="44">
        <v>2.31943716</v>
      </c>
      <c r="C379" s="44">
        <v>1.1058228</v>
      </c>
      <c r="D379" s="44">
        <v>187.00797492</v>
      </c>
      <c r="E379" s="44">
        <v>67.25143906</v>
      </c>
      <c r="F379" s="44">
        <v>30.048351046</v>
      </c>
      <c r="G379" s="44">
        <v>36.960260205</v>
      </c>
      <c r="H379" s="44">
        <v>1.7919777135</v>
      </c>
      <c r="I379" s="44">
        <v>0.0426061545</v>
      </c>
      <c r="J379" s="44">
        <f t="shared" si="10"/>
        <v>3265.27869059</v>
      </c>
      <c r="K379" s="44">
        <f t="shared" si="11"/>
        <v>0.326527869059</v>
      </c>
    </row>
    <row r="380" spans="1:11">
      <c r="A380" s="44" t="s">
        <v>218</v>
      </c>
      <c r="B380" s="44">
        <v>2.59172352</v>
      </c>
      <c r="C380" s="44">
        <v>1.1442816</v>
      </c>
      <c r="D380" s="44">
        <v>195.34312902</v>
      </c>
      <c r="E380" s="44">
        <v>64.22662411</v>
      </c>
      <c r="F380" s="44">
        <v>33.30544602</v>
      </c>
      <c r="G380" s="44">
        <v>33.76460835</v>
      </c>
      <c r="H380" s="44">
        <v>2.111450715</v>
      </c>
      <c r="I380" s="44">
        <v>0.047529405</v>
      </c>
      <c r="J380" s="44">
        <f t="shared" si="10"/>
        <v>3325.3479274</v>
      </c>
      <c r="K380" s="44">
        <f t="shared" si="11"/>
        <v>0.33253479274</v>
      </c>
    </row>
    <row r="381" spans="1:11">
      <c r="A381" s="44" t="s">
        <v>218</v>
      </c>
      <c r="B381" s="44">
        <v>2.9618352</v>
      </c>
      <c r="C381" s="44">
        <v>1.182816</v>
      </c>
      <c r="D381" s="44">
        <v>210.0493395</v>
      </c>
      <c r="E381" s="44">
        <v>65.62937975</v>
      </c>
      <c r="F381" s="44">
        <v>37.60837416</v>
      </c>
      <c r="G381" s="44">
        <v>32.5046718</v>
      </c>
      <c r="H381" s="44">
        <v>2.38636523</v>
      </c>
      <c r="I381" s="44">
        <v>0.04891341</v>
      </c>
      <c r="J381" s="44">
        <f t="shared" si="10"/>
        <v>3523.7169505</v>
      </c>
      <c r="K381" s="44">
        <f t="shared" si="11"/>
        <v>0.35237169505</v>
      </c>
    </row>
    <row r="382" spans="1:11">
      <c r="A382" s="44" t="s">
        <v>218</v>
      </c>
      <c r="B382" s="44">
        <v>3.26406168</v>
      </c>
      <c r="C382" s="44">
        <v>1.2508344</v>
      </c>
      <c r="D382" s="44">
        <v>212.357574</v>
      </c>
      <c r="E382" s="44">
        <v>65.358557</v>
      </c>
      <c r="F382" s="44">
        <v>41.36006112</v>
      </c>
      <c r="G382" s="44">
        <v>30.2420376</v>
      </c>
      <c r="H382" s="44">
        <v>2.00575571</v>
      </c>
      <c r="I382" s="44">
        <v>0.03927357</v>
      </c>
      <c r="J382" s="44">
        <f t="shared" si="10"/>
        <v>3558.7815508</v>
      </c>
      <c r="K382" s="44">
        <f t="shared" si="11"/>
        <v>0.35587815508</v>
      </c>
    </row>
    <row r="383" spans="1:11">
      <c r="A383" s="44" t="s">
        <v>218</v>
      </c>
      <c r="B383" s="44">
        <v>3.27924756</v>
      </c>
      <c r="C383" s="44">
        <v>1.1818548</v>
      </c>
      <c r="D383" s="44">
        <v>215.63502012</v>
      </c>
      <c r="E383" s="44">
        <v>65.70779766</v>
      </c>
      <c r="F383" s="44">
        <v>44.67193584</v>
      </c>
      <c r="G383" s="44">
        <v>28.8380532</v>
      </c>
      <c r="H383" s="44">
        <v>2.0509972275</v>
      </c>
      <c r="I383" s="44">
        <v>0.0380444925</v>
      </c>
      <c r="J383" s="44">
        <f t="shared" si="10"/>
        <v>3614.029509</v>
      </c>
      <c r="K383" s="44">
        <f t="shared" si="11"/>
        <v>0.3614029509</v>
      </c>
    </row>
    <row r="384" spans="1:11">
      <c r="A384" s="44" t="s">
        <v>218</v>
      </c>
      <c r="B384" s="44">
        <v>3.29470812</v>
      </c>
      <c r="C384" s="44">
        <v>1.1127996</v>
      </c>
      <c r="D384" s="44">
        <v>215.0204784</v>
      </c>
      <c r="E384" s="44">
        <v>64.8723312</v>
      </c>
      <c r="F384" s="44">
        <v>47.85688488</v>
      </c>
      <c r="G384" s="44">
        <v>26.3238174</v>
      </c>
      <c r="H384" s="44">
        <v>2.106429585</v>
      </c>
      <c r="I384" s="44">
        <v>0.035380695</v>
      </c>
      <c r="J384" s="44">
        <f t="shared" si="10"/>
        <v>3606.2282988</v>
      </c>
      <c r="K384" s="44">
        <f t="shared" si="11"/>
        <v>0.36062282988</v>
      </c>
    </row>
    <row r="385" spans="1:11">
      <c r="A385" s="44" t="s">
        <v>218</v>
      </c>
      <c r="B385" s="44">
        <v>3.89235294</v>
      </c>
      <c r="C385" s="44">
        <v>1.2129102</v>
      </c>
      <c r="D385" s="44">
        <v>203.437338</v>
      </c>
      <c r="E385" s="44">
        <v>66.887909</v>
      </c>
      <c r="F385" s="44">
        <v>54.4944092</v>
      </c>
      <c r="G385" s="44">
        <v>23.507541</v>
      </c>
      <c r="H385" s="44">
        <v>1.8976451875</v>
      </c>
      <c r="I385" s="44">
        <v>0.0284038125</v>
      </c>
      <c r="J385" s="44">
        <f t="shared" si="10"/>
        <v>3553.5850934</v>
      </c>
      <c r="K385" s="44">
        <f t="shared" si="11"/>
        <v>0.35535850934</v>
      </c>
    </row>
    <row r="386" spans="1:11">
      <c r="A386" s="44" t="s">
        <v>218</v>
      </c>
      <c r="B386" s="44">
        <v>3.73776696</v>
      </c>
      <c r="C386" s="44">
        <v>1.0664568</v>
      </c>
      <c r="D386" s="44">
        <v>213.2693472</v>
      </c>
      <c r="E386" s="44">
        <v>71.2183696</v>
      </c>
      <c r="F386" s="44">
        <v>63.88641756</v>
      </c>
      <c r="G386" s="44">
        <v>24.2222913</v>
      </c>
      <c r="H386" s="44">
        <v>1.9146860025</v>
      </c>
      <c r="I386" s="44">
        <v>0.0252749175</v>
      </c>
      <c r="J386" s="44">
        <f t="shared" ref="J386:J449" si="12">(B386+C386+D386+E386+F386+G386+H386+I386)*10</f>
        <v>3793.4061034</v>
      </c>
      <c r="K386" s="44">
        <f t="shared" ref="K386:K449" si="13">J386/10000</f>
        <v>0.37934061034</v>
      </c>
    </row>
    <row r="387" spans="1:11">
      <c r="A387" s="44" t="s">
        <v>218</v>
      </c>
      <c r="B387" s="44">
        <v>3.2443632</v>
      </c>
      <c r="C387" s="44">
        <v>0.791856</v>
      </c>
      <c r="D387" s="44">
        <v>236.83851984</v>
      </c>
      <c r="E387" s="44">
        <v>73.62810312</v>
      </c>
      <c r="F387" s="44">
        <v>69.267968</v>
      </c>
      <c r="G387" s="44">
        <v>23.49864</v>
      </c>
      <c r="H387" s="44">
        <v>2.2809215</v>
      </c>
      <c r="I387" s="44">
        <v>0.0268905</v>
      </c>
      <c r="J387" s="44">
        <f t="shared" si="12"/>
        <v>4095.7726216</v>
      </c>
      <c r="K387" s="44">
        <f t="shared" si="13"/>
        <v>0.40957726216</v>
      </c>
    </row>
    <row r="388" spans="1:11">
      <c r="A388" s="44" t="s">
        <v>218</v>
      </c>
      <c r="B388" s="44">
        <v>5.61271302</v>
      </c>
      <c r="C388" s="44">
        <v>1.1606166</v>
      </c>
      <c r="D388" s="44">
        <v>258.82640784</v>
      </c>
      <c r="E388" s="44">
        <v>72.22619712</v>
      </c>
      <c r="F388" s="44">
        <v>74.88024768</v>
      </c>
      <c r="G388" s="44">
        <v>22.0424364</v>
      </c>
      <c r="H388" s="44">
        <v>2.64703573</v>
      </c>
      <c r="I388" s="44">
        <v>0.02830191</v>
      </c>
      <c r="J388" s="44">
        <f t="shared" si="12"/>
        <v>4374.239563</v>
      </c>
      <c r="K388" s="44">
        <f t="shared" si="13"/>
        <v>0.4374239563</v>
      </c>
    </row>
    <row r="389" spans="1:11">
      <c r="A389" s="44" t="s">
        <v>218</v>
      </c>
      <c r="B389" s="44">
        <v>7.541928</v>
      </c>
      <c r="C389" s="44">
        <v>1.27224</v>
      </c>
      <c r="D389" s="44">
        <v>294.93772854</v>
      </c>
      <c r="E389" s="44">
        <v>70.57683347</v>
      </c>
      <c r="F389" s="44">
        <v>92.47568904</v>
      </c>
      <c r="G389" s="44">
        <v>23.0019642</v>
      </c>
      <c r="H389" s="44">
        <v>3.57233953</v>
      </c>
      <c r="I389" s="44">
        <v>0.03318651</v>
      </c>
      <c r="J389" s="44">
        <f t="shared" si="12"/>
        <v>4934.1190929</v>
      </c>
      <c r="K389" s="44">
        <f t="shared" si="13"/>
        <v>0.49341190929</v>
      </c>
    </row>
    <row r="390" spans="1:11">
      <c r="A390" s="44" t="s">
        <v>218</v>
      </c>
      <c r="B390" s="44">
        <v>6.10531236</v>
      </c>
      <c r="C390" s="44">
        <v>0.9008388</v>
      </c>
      <c r="D390" s="44">
        <v>318.1561812</v>
      </c>
      <c r="E390" s="44">
        <v>69.9381166</v>
      </c>
      <c r="F390" s="44">
        <v>96.70654504</v>
      </c>
      <c r="G390" s="44">
        <v>20.5986942</v>
      </c>
      <c r="H390" s="44">
        <v>3.97159147</v>
      </c>
      <c r="I390" s="44">
        <v>0.03447549</v>
      </c>
      <c r="J390" s="44">
        <f t="shared" si="12"/>
        <v>5164.1175516</v>
      </c>
      <c r="K390" s="44">
        <f t="shared" si="13"/>
        <v>0.51641175516</v>
      </c>
    </row>
    <row r="391" spans="1:11">
      <c r="A391" s="44" t="s">
        <v>218</v>
      </c>
      <c r="B391" s="44">
        <v>6.2129673</v>
      </c>
      <c r="C391" s="44">
        <v>0.801009</v>
      </c>
      <c r="D391" s="44">
        <v>364.52626704</v>
      </c>
      <c r="E391" s="44">
        <v>72.20225272</v>
      </c>
      <c r="F391" s="44">
        <v>214.98652</v>
      </c>
      <c r="G391" s="44">
        <v>40.9446</v>
      </c>
      <c r="H391" s="44">
        <v>4.32633059</v>
      </c>
      <c r="I391" s="44">
        <v>0.03328353</v>
      </c>
      <c r="J391" s="44">
        <f t="shared" si="12"/>
        <v>7040.3323018</v>
      </c>
      <c r="K391" s="44">
        <f t="shared" si="13"/>
        <v>0.70403323018</v>
      </c>
    </row>
    <row r="392" spans="1:11">
      <c r="A392" s="44" t="s">
        <v>219</v>
      </c>
      <c r="B392" s="44">
        <v>15.54948083</v>
      </c>
      <c r="C392" s="44">
        <v>56.06798908</v>
      </c>
      <c r="D392" s="44">
        <v>2.2765086</v>
      </c>
      <c r="E392" s="44">
        <v>7.80837948</v>
      </c>
      <c r="F392" s="44">
        <v>14.9234058</v>
      </c>
      <c r="G392" s="44">
        <v>45.4257972</v>
      </c>
      <c r="H392" s="44">
        <v>15.7637195625</v>
      </c>
      <c r="I392" s="44">
        <v>14.682829125</v>
      </c>
      <c r="J392" s="44">
        <f t="shared" si="12"/>
        <v>1724.981096775</v>
      </c>
      <c r="K392" s="44">
        <f t="shared" si="13"/>
        <v>0.1724981096775</v>
      </c>
    </row>
    <row r="393" spans="1:11">
      <c r="A393" s="44" t="s">
        <v>219</v>
      </c>
      <c r="B393" s="44">
        <v>16.26352494</v>
      </c>
      <c r="C393" s="44">
        <v>51.67429144</v>
      </c>
      <c r="D393" s="44">
        <v>8.04351656</v>
      </c>
      <c r="E393" s="44">
        <v>25.460126208</v>
      </c>
      <c r="F393" s="44">
        <v>16.173730674</v>
      </c>
      <c r="G393" s="44">
        <v>40.879593916</v>
      </c>
      <c r="H393" s="44">
        <v>17.040970947</v>
      </c>
      <c r="I393" s="44">
        <v>13.671947454</v>
      </c>
      <c r="J393" s="44">
        <f t="shared" si="12"/>
        <v>1892.07702139</v>
      </c>
      <c r="K393" s="44">
        <f t="shared" si="13"/>
        <v>0.189207702139</v>
      </c>
    </row>
    <row r="394" spans="1:11">
      <c r="A394" s="44" t="s">
        <v>219</v>
      </c>
      <c r="B394" s="44">
        <v>17.166864</v>
      </c>
      <c r="C394" s="44">
        <v>49.766464</v>
      </c>
      <c r="D394" s="44">
        <v>7.17343872</v>
      </c>
      <c r="E394" s="44">
        <v>21.023498496</v>
      </c>
      <c r="F394" s="44">
        <v>19.03611108</v>
      </c>
      <c r="G394" s="44">
        <v>43.26763672</v>
      </c>
      <c r="H394" s="44">
        <v>19.03990725</v>
      </c>
      <c r="I394" s="44">
        <v>14.2857945</v>
      </c>
      <c r="J394" s="44">
        <f t="shared" si="12"/>
        <v>1907.59714766</v>
      </c>
      <c r="K394" s="44">
        <f t="shared" si="13"/>
        <v>0.190759714766</v>
      </c>
    </row>
    <row r="395" spans="1:11">
      <c r="A395" s="44" t="s">
        <v>219</v>
      </c>
      <c r="B395" s="44">
        <v>18.42457344</v>
      </c>
      <c r="C395" s="44">
        <v>49.46346944</v>
      </c>
      <c r="D395" s="44">
        <v>7.3089278</v>
      </c>
      <c r="E395" s="44">
        <v>19.58424204</v>
      </c>
      <c r="F395" s="44">
        <v>22.39368537</v>
      </c>
      <c r="G395" s="44">
        <v>41.95102758</v>
      </c>
      <c r="H395" s="44">
        <v>20.91273366</v>
      </c>
      <c r="I395" s="44">
        <v>14.85566412</v>
      </c>
      <c r="J395" s="44">
        <f t="shared" si="12"/>
        <v>1948.9432345</v>
      </c>
      <c r="K395" s="44">
        <f t="shared" si="13"/>
        <v>0.19489432345</v>
      </c>
    </row>
    <row r="396" spans="1:11">
      <c r="A396" s="44" t="s">
        <v>219</v>
      </c>
      <c r="B396" s="44">
        <v>19.52609256</v>
      </c>
      <c r="C396" s="44">
        <v>47.41486656</v>
      </c>
      <c r="D396" s="44">
        <v>7.3550568</v>
      </c>
      <c r="E396" s="44">
        <v>18.72833424</v>
      </c>
      <c r="F396" s="44">
        <v>24.46463115</v>
      </c>
      <c r="G396" s="44">
        <v>39.0724341</v>
      </c>
      <c r="H396" s="44">
        <v>21.39677722</v>
      </c>
      <c r="I396" s="44">
        <v>13.84010004</v>
      </c>
      <c r="J396" s="44">
        <f t="shared" si="12"/>
        <v>1917.9829267</v>
      </c>
      <c r="K396" s="44">
        <f t="shared" si="13"/>
        <v>0.19179829267</v>
      </c>
    </row>
    <row r="397" spans="1:11">
      <c r="A397" s="44" t="s">
        <v>219</v>
      </c>
      <c r="B397" s="44">
        <v>19.59250436</v>
      </c>
      <c r="C397" s="44">
        <v>45.65352336</v>
      </c>
      <c r="D397" s="44">
        <v>8.0997996</v>
      </c>
      <c r="E397" s="44">
        <v>20.31632328</v>
      </c>
      <c r="F397" s="44">
        <v>26.3265366</v>
      </c>
      <c r="G397" s="44">
        <v>35.5708444</v>
      </c>
      <c r="H397" s="44">
        <v>21.4122852125</v>
      </c>
      <c r="I397" s="44">
        <v>13.230772425</v>
      </c>
      <c r="J397" s="44">
        <f t="shared" si="12"/>
        <v>1902.025892375</v>
      </c>
      <c r="K397" s="44">
        <f t="shared" si="13"/>
        <v>0.1902025892375</v>
      </c>
    </row>
    <row r="398" spans="1:11">
      <c r="A398" s="44" t="s">
        <v>219</v>
      </c>
      <c r="B398" s="44">
        <v>19.5247494</v>
      </c>
      <c r="C398" s="44">
        <v>42.7876344</v>
      </c>
      <c r="D398" s="44">
        <v>8.0326154</v>
      </c>
      <c r="E398" s="44">
        <v>19.94760372</v>
      </c>
      <c r="F398" s="44">
        <v>26.89554105</v>
      </c>
      <c r="G398" s="44">
        <v>32.0835207</v>
      </c>
      <c r="H398" s="44">
        <v>22.10523042</v>
      </c>
      <c r="I398" s="44">
        <v>12.93962244</v>
      </c>
      <c r="J398" s="44">
        <f t="shared" si="12"/>
        <v>1843.1651753</v>
      </c>
      <c r="K398" s="44">
        <f t="shared" si="13"/>
        <v>0.18431651753</v>
      </c>
    </row>
    <row r="399" spans="1:11">
      <c r="A399" s="44" t="s">
        <v>219</v>
      </c>
      <c r="B399" s="44">
        <v>19.81305443</v>
      </c>
      <c r="C399" s="44">
        <v>40.69062268</v>
      </c>
      <c r="D399" s="44">
        <v>8.169644</v>
      </c>
      <c r="E399" s="44">
        <v>20.0871792</v>
      </c>
      <c r="F399" s="44">
        <v>29.25681351</v>
      </c>
      <c r="G399" s="44">
        <v>29.73733434</v>
      </c>
      <c r="H399" s="44">
        <v>22.34123892</v>
      </c>
      <c r="I399" s="44">
        <v>11.84203944</v>
      </c>
      <c r="J399" s="44">
        <f t="shared" si="12"/>
        <v>1819.3792652</v>
      </c>
      <c r="K399" s="44">
        <f t="shared" si="13"/>
        <v>0.18193792652</v>
      </c>
    </row>
    <row r="400" spans="1:11">
      <c r="A400" s="44" t="s">
        <v>219</v>
      </c>
      <c r="B400" s="44">
        <v>21.35803488</v>
      </c>
      <c r="C400" s="44">
        <v>40.46882688</v>
      </c>
      <c r="D400" s="44">
        <v>9.0580093</v>
      </c>
      <c r="E400" s="44">
        <v>24.27089874</v>
      </c>
      <c r="F400" s="44">
        <v>21.19487172</v>
      </c>
      <c r="G400" s="44">
        <v>16.89493848</v>
      </c>
      <c r="H400" s="44">
        <v>25.38055975</v>
      </c>
      <c r="I400" s="44">
        <v>11.9884395</v>
      </c>
      <c r="J400" s="44">
        <f t="shared" si="12"/>
        <v>1706.1457925</v>
      </c>
      <c r="K400" s="44">
        <f t="shared" si="13"/>
        <v>0.17061457925</v>
      </c>
    </row>
    <row r="401" spans="1:11">
      <c r="A401" s="44" t="s">
        <v>219</v>
      </c>
      <c r="B401" s="44">
        <v>21.9568817</v>
      </c>
      <c r="C401" s="44">
        <v>38.0929492</v>
      </c>
      <c r="D401" s="44">
        <v>8.888464</v>
      </c>
      <c r="E401" s="44">
        <v>24.1894752</v>
      </c>
      <c r="F401" s="44">
        <v>21.92888106</v>
      </c>
      <c r="G401" s="44">
        <v>15.36362604</v>
      </c>
      <c r="H401" s="44">
        <v>25.896541125</v>
      </c>
      <c r="I401" s="44">
        <v>10.78782225</v>
      </c>
      <c r="J401" s="44">
        <f t="shared" si="12"/>
        <v>1671.04640575</v>
      </c>
      <c r="K401" s="44">
        <f t="shared" si="13"/>
        <v>0.167104640575</v>
      </c>
    </row>
    <row r="402" spans="1:11">
      <c r="A402" s="44" t="s">
        <v>219</v>
      </c>
      <c r="B402" s="44">
        <v>22.4777293</v>
      </c>
      <c r="C402" s="44">
        <v>33.3589268</v>
      </c>
      <c r="D402" s="44">
        <v>9.4291072</v>
      </c>
      <c r="E402" s="44">
        <v>23.88900096</v>
      </c>
      <c r="F402" s="44">
        <v>22.4478336</v>
      </c>
      <c r="G402" s="44">
        <v>14.0719824</v>
      </c>
      <c r="H402" s="44">
        <v>28.35305473</v>
      </c>
      <c r="I402" s="44">
        <v>10.54843986</v>
      </c>
      <c r="J402" s="44">
        <f t="shared" si="12"/>
        <v>1645.7607485</v>
      </c>
      <c r="K402" s="44">
        <f t="shared" si="13"/>
        <v>0.16457607485</v>
      </c>
    </row>
    <row r="403" spans="1:11">
      <c r="A403" s="44" t="s">
        <v>219</v>
      </c>
      <c r="B403" s="44">
        <v>25.86306814</v>
      </c>
      <c r="C403" s="44">
        <v>32.51912664</v>
      </c>
      <c r="D403" s="44">
        <v>10.26158</v>
      </c>
      <c r="E403" s="44">
        <v>23.336544</v>
      </c>
      <c r="F403" s="44">
        <v>23.74227072</v>
      </c>
      <c r="G403" s="44">
        <v>12.91472448</v>
      </c>
      <c r="H403" s="44">
        <v>28.80117877</v>
      </c>
      <c r="I403" s="44">
        <v>9.71775714</v>
      </c>
      <c r="J403" s="44">
        <f t="shared" si="12"/>
        <v>1671.5624989</v>
      </c>
      <c r="K403" s="44">
        <f t="shared" si="13"/>
        <v>0.16715624989</v>
      </c>
    </row>
    <row r="404" spans="1:11">
      <c r="A404" s="44" t="s">
        <v>219</v>
      </c>
      <c r="B404" s="44">
        <v>29.2556238</v>
      </c>
      <c r="C404" s="44">
        <v>30.0081288</v>
      </c>
      <c r="D404" s="44">
        <v>11.4428503</v>
      </c>
      <c r="E404" s="44">
        <v>22.31527254</v>
      </c>
      <c r="F404" s="44">
        <v>23.92660512</v>
      </c>
      <c r="G404" s="44">
        <v>10.99737408</v>
      </c>
      <c r="H404" s="44">
        <v>29.34217195</v>
      </c>
      <c r="I404" s="44">
        <v>8.6020299</v>
      </c>
      <c r="J404" s="44">
        <f t="shared" si="12"/>
        <v>1658.9005649</v>
      </c>
      <c r="K404" s="44">
        <f t="shared" si="13"/>
        <v>0.16589005649</v>
      </c>
    </row>
    <row r="405" spans="1:11">
      <c r="A405" s="44" t="s">
        <v>219</v>
      </c>
      <c r="B405" s="44">
        <v>31.34991405</v>
      </c>
      <c r="C405" s="44">
        <v>28.1266778</v>
      </c>
      <c r="D405" s="44">
        <v>12.06429</v>
      </c>
      <c r="E405" s="44">
        <v>21.612822</v>
      </c>
      <c r="F405" s="44">
        <v>26.58242859</v>
      </c>
      <c r="G405" s="44">
        <v>10.46282706</v>
      </c>
      <c r="H405" s="44">
        <v>29.67926962</v>
      </c>
      <c r="I405" s="44">
        <v>8.13015684</v>
      </c>
      <c r="J405" s="44">
        <f t="shared" si="12"/>
        <v>1680.0838596</v>
      </c>
      <c r="K405" s="44">
        <f t="shared" si="13"/>
        <v>0.16800838596</v>
      </c>
    </row>
    <row r="406" spans="1:11">
      <c r="A406" s="44" t="s">
        <v>219</v>
      </c>
      <c r="B406" s="44">
        <v>32.31185646</v>
      </c>
      <c r="C406" s="44">
        <v>25.33046296</v>
      </c>
      <c r="D406" s="44">
        <v>13.0963344</v>
      </c>
      <c r="E406" s="44">
        <v>21.14013792</v>
      </c>
      <c r="F406" s="44">
        <v>27.1432404</v>
      </c>
      <c r="G406" s="44">
        <v>9.5525136</v>
      </c>
      <c r="H406" s="44">
        <v>30.68337272</v>
      </c>
      <c r="I406" s="44">
        <v>7.44925104</v>
      </c>
      <c r="J406" s="44">
        <f t="shared" si="12"/>
        <v>1667.071695</v>
      </c>
      <c r="K406" s="44">
        <f t="shared" si="13"/>
        <v>0.1667071695</v>
      </c>
    </row>
    <row r="407" spans="1:11">
      <c r="A407" s="44" t="s">
        <v>220</v>
      </c>
      <c r="B407" s="44">
        <v>27.14136565</v>
      </c>
      <c r="C407" s="44">
        <v>37.26277933</v>
      </c>
      <c r="D407" s="44">
        <v>42.83028778</v>
      </c>
      <c r="E407" s="44">
        <v>49.31285744</v>
      </c>
      <c r="F407" s="44">
        <v>14.4860968</v>
      </c>
      <c r="G407" s="44">
        <v>19.8083592</v>
      </c>
      <c r="H407" s="44">
        <v>32.01716007</v>
      </c>
      <c r="I407" s="44">
        <v>9.23055711</v>
      </c>
      <c r="J407" s="44">
        <f t="shared" si="12"/>
        <v>2320.8946338</v>
      </c>
      <c r="K407" s="44">
        <f t="shared" si="13"/>
        <v>0.23208946338</v>
      </c>
    </row>
    <row r="408" spans="1:11">
      <c r="A408" s="44" t="s">
        <v>220</v>
      </c>
      <c r="B408" s="44">
        <v>29.450442</v>
      </c>
      <c r="C408" s="44">
        <v>35.6283844</v>
      </c>
      <c r="D408" s="44">
        <v>74.462259944</v>
      </c>
      <c r="E408" s="44">
        <v>79.116736512</v>
      </c>
      <c r="F408" s="44">
        <v>36.376395966</v>
      </c>
      <c r="G408" s="44">
        <v>41.302709754</v>
      </c>
      <c r="H408" s="44">
        <v>34.300788606</v>
      </c>
      <c r="I408" s="44">
        <v>8.517932838</v>
      </c>
      <c r="J408" s="44">
        <f t="shared" si="12"/>
        <v>3391.5565002</v>
      </c>
      <c r="K408" s="44">
        <f t="shared" si="13"/>
        <v>0.33915565002</v>
      </c>
    </row>
    <row r="409" spans="1:11">
      <c r="A409" s="44" t="s">
        <v>220</v>
      </c>
      <c r="B409" s="44">
        <v>30.8630049</v>
      </c>
      <c r="C409" s="44">
        <v>34.06657618</v>
      </c>
      <c r="D409" s="44">
        <v>78.983055426</v>
      </c>
      <c r="E409" s="44">
        <v>77.701443248</v>
      </c>
      <c r="F409" s="44">
        <v>37.268727174</v>
      </c>
      <c r="G409" s="44">
        <v>38.053272906</v>
      </c>
      <c r="H409" s="44">
        <v>36.157180752</v>
      </c>
      <c r="I409" s="44">
        <v>8.397078096</v>
      </c>
      <c r="J409" s="44">
        <f t="shared" si="12"/>
        <v>3414.90338682</v>
      </c>
      <c r="K409" s="44">
        <f t="shared" si="13"/>
        <v>0.341490338682</v>
      </c>
    </row>
    <row r="410" spans="1:11">
      <c r="A410" s="44" t="s">
        <v>220</v>
      </c>
      <c r="B410" s="44">
        <v>34.1377344</v>
      </c>
      <c r="C410" s="44">
        <v>34.89524808</v>
      </c>
      <c r="D410" s="44">
        <v>82.78716367</v>
      </c>
      <c r="E410" s="44">
        <v>74.46182216</v>
      </c>
      <c r="F410" s="44">
        <v>41.90736687</v>
      </c>
      <c r="G410" s="44">
        <v>35.26711353</v>
      </c>
      <c r="H410" s="44">
        <v>37.96357761</v>
      </c>
      <c r="I410" s="44">
        <v>8.34723153</v>
      </c>
      <c r="J410" s="44">
        <f t="shared" si="12"/>
        <v>3497.6725785</v>
      </c>
      <c r="K410" s="44">
        <f t="shared" si="13"/>
        <v>0.34976725785</v>
      </c>
    </row>
    <row r="411" spans="1:11">
      <c r="A411" s="44" t="s">
        <v>220</v>
      </c>
      <c r="B411" s="44">
        <v>37.3888956</v>
      </c>
      <c r="C411" s="44">
        <v>34.56895792</v>
      </c>
      <c r="D411" s="44">
        <v>87.28075083</v>
      </c>
      <c r="E411" s="44">
        <v>74.60177384</v>
      </c>
      <c r="F411" s="44">
        <v>46.65279906</v>
      </c>
      <c r="G411" s="44">
        <v>33.47125614</v>
      </c>
      <c r="H411" s="44">
        <v>38.00888595</v>
      </c>
      <c r="I411" s="44">
        <v>7.60974435</v>
      </c>
      <c r="J411" s="44">
        <f t="shared" si="12"/>
        <v>3595.8306369</v>
      </c>
      <c r="K411" s="44">
        <f t="shared" si="13"/>
        <v>0.35958306369</v>
      </c>
    </row>
    <row r="412" spans="1:11">
      <c r="A412" s="44" t="s">
        <v>220</v>
      </c>
      <c r="B412" s="44">
        <v>38.9784164</v>
      </c>
      <c r="C412" s="44">
        <v>34.58223048</v>
      </c>
      <c r="D412" s="44">
        <v>93.00189288</v>
      </c>
      <c r="E412" s="44">
        <v>78.30332224</v>
      </c>
      <c r="F412" s="44">
        <v>52.70282936</v>
      </c>
      <c r="G412" s="44">
        <v>31.98872184</v>
      </c>
      <c r="H412" s="44">
        <v>41.04838437</v>
      </c>
      <c r="I412" s="44">
        <v>7.85077101</v>
      </c>
      <c r="J412" s="44">
        <f t="shared" si="12"/>
        <v>3784.5656858</v>
      </c>
      <c r="K412" s="44">
        <f t="shared" si="13"/>
        <v>0.37845656858</v>
      </c>
    </row>
    <row r="413" spans="1:11">
      <c r="A413" s="44" t="s">
        <v>220</v>
      </c>
      <c r="B413" s="44">
        <v>39.0999</v>
      </c>
      <c r="C413" s="44">
        <v>32.62518</v>
      </c>
      <c r="D413" s="44">
        <v>92.85797978</v>
      </c>
      <c r="E413" s="44">
        <v>77.40527344</v>
      </c>
      <c r="F413" s="44">
        <v>55.944441</v>
      </c>
      <c r="G413" s="44">
        <v>29.979279</v>
      </c>
      <c r="H413" s="44">
        <v>41.343443505</v>
      </c>
      <c r="I413" s="44">
        <v>7.490783865</v>
      </c>
      <c r="J413" s="44">
        <f t="shared" si="12"/>
        <v>3767.4628059</v>
      </c>
      <c r="K413" s="44">
        <f t="shared" si="13"/>
        <v>0.37674628059</v>
      </c>
    </row>
    <row r="414" spans="1:11">
      <c r="A414" s="44" t="s">
        <v>220</v>
      </c>
      <c r="B414" s="44">
        <v>39.2067249</v>
      </c>
      <c r="C414" s="44">
        <v>30.65829018</v>
      </c>
      <c r="D414" s="44">
        <v>92.7022992</v>
      </c>
      <c r="E414" s="44">
        <v>76.5110016</v>
      </c>
      <c r="F414" s="44">
        <v>59.97174579</v>
      </c>
      <c r="G414" s="44">
        <v>27.38320101</v>
      </c>
      <c r="H414" s="44">
        <v>41.96194821</v>
      </c>
      <c r="I414" s="44">
        <v>6.88444533</v>
      </c>
      <c r="J414" s="44">
        <f t="shared" si="12"/>
        <v>3752.7965622</v>
      </c>
      <c r="K414" s="44">
        <f t="shared" si="13"/>
        <v>0.37527965622</v>
      </c>
    </row>
    <row r="415" spans="1:11">
      <c r="A415" s="44" t="s">
        <v>220</v>
      </c>
      <c r="B415" s="44">
        <v>38.91323485</v>
      </c>
      <c r="C415" s="44">
        <v>28.07379477</v>
      </c>
      <c r="D415" s="44">
        <v>82.41076333</v>
      </c>
      <c r="E415" s="44">
        <v>74.12327384</v>
      </c>
      <c r="F415" s="44">
        <v>67.07696006</v>
      </c>
      <c r="G415" s="44">
        <v>24.01937514</v>
      </c>
      <c r="H415" s="44">
        <v>46.2024675</v>
      </c>
      <c r="I415" s="44">
        <v>6.7549275</v>
      </c>
      <c r="J415" s="44">
        <f t="shared" si="12"/>
        <v>3675.7479699</v>
      </c>
      <c r="K415" s="44">
        <f t="shared" si="13"/>
        <v>0.36757479699</v>
      </c>
    </row>
    <row r="416" spans="1:11">
      <c r="A416" s="44" t="s">
        <v>220</v>
      </c>
      <c r="B416" s="44">
        <v>40.2878266</v>
      </c>
      <c r="C416" s="44">
        <v>26.61290212</v>
      </c>
      <c r="D416" s="44">
        <v>84.861023</v>
      </c>
      <c r="E416" s="44">
        <v>77.522104</v>
      </c>
      <c r="F416" s="44">
        <v>70.88071874</v>
      </c>
      <c r="G416" s="44">
        <v>22.30837206</v>
      </c>
      <c r="H416" s="44">
        <v>48.24820917</v>
      </c>
      <c r="I416" s="44">
        <v>6.22110141</v>
      </c>
      <c r="J416" s="44">
        <f t="shared" si="12"/>
        <v>3769.422571</v>
      </c>
      <c r="K416" s="44">
        <f t="shared" si="13"/>
        <v>0.3769422571</v>
      </c>
    </row>
    <row r="417" spans="1:11">
      <c r="A417" s="44" t="s">
        <v>220</v>
      </c>
      <c r="B417" s="44">
        <v>38.3111295</v>
      </c>
      <c r="C417" s="44">
        <v>21.6485619</v>
      </c>
      <c r="D417" s="44">
        <v>93.04689554</v>
      </c>
      <c r="E417" s="44">
        <v>79.13103792</v>
      </c>
      <c r="F417" s="44">
        <v>75.8589632</v>
      </c>
      <c r="G417" s="44">
        <v>21.3624108</v>
      </c>
      <c r="H417" s="44">
        <v>52.882368</v>
      </c>
      <c r="I417" s="44">
        <v>6.089664</v>
      </c>
      <c r="J417" s="44">
        <f t="shared" si="12"/>
        <v>3883.3103086</v>
      </c>
      <c r="K417" s="44">
        <f t="shared" si="13"/>
        <v>0.38833103086</v>
      </c>
    </row>
    <row r="418" spans="1:11">
      <c r="A418" s="44" t="s">
        <v>220</v>
      </c>
      <c r="B418" s="44">
        <v>53.451881</v>
      </c>
      <c r="C418" s="44">
        <v>25.5897642</v>
      </c>
      <c r="D418" s="44">
        <v>105.97792488</v>
      </c>
      <c r="E418" s="44">
        <v>80.90125824</v>
      </c>
      <c r="F418" s="44">
        <v>81.20862624</v>
      </c>
      <c r="G418" s="44">
        <v>19.84392456</v>
      </c>
      <c r="H418" s="44">
        <v>63.98049168</v>
      </c>
      <c r="I418" s="44">
        <v>6.68186064</v>
      </c>
      <c r="J418" s="44">
        <f t="shared" si="12"/>
        <v>4376.3573144</v>
      </c>
      <c r="K418" s="44">
        <f t="shared" si="13"/>
        <v>0.43763573144</v>
      </c>
    </row>
    <row r="419" spans="1:11">
      <c r="A419" s="44" t="s">
        <v>220</v>
      </c>
      <c r="B419" s="44">
        <v>63.926681</v>
      </c>
      <c r="C419" s="44">
        <v>24.9664142</v>
      </c>
      <c r="D419" s="44">
        <v>125.58835079</v>
      </c>
      <c r="E419" s="44">
        <v>82.21193992</v>
      </c>
      <c r="F419" s="44">
        <v>88.29260556</v>
      </c>
      <c r="G419" s="44">
        <v>18.23033964</v>
      </c>
      <c r="H419" s="44">
        <v>71.57476158</v>
      </c>
      <c r="I419" s="44">
        <v>6.49475333999999</v>
      </c>
      <c r="J419" s="44">
        <f t="shared" si="12"/>
        <v>4812.8584603</v>
      </c>
      <c r="K419" s="44">
        <f t="shared" si="13"/>
        <v>0.48128584603</v>
      </c>
    </row>
    <row r="420" spans="1:11">
      <c r="A420" s="44" t="s">
        <v>220</v>
      </c>
      <c r="B420" s="44">
        <v>68.53386225</v>
      </c>
      <c r="C420" s="44">
        <v>23.41163545</v>
      </c>
      <c r="D420" s="44">
        <v>137.1022734</v>
      </c>
      <c r="E420" s="44">
        <v>82.4464432</v>
      </c>
      <c r="F420" s="44">
        <v>102.43006309</v>
      </c>
      <c r="G420" s="44">
        <v>18.11107971</v>
      </c>
      <c r="H420" s="44">
        <v>76.324017</v>
      </c>
      <c r="I420" s="44">
        <v>6.471441</v>
      </c>
      <c r="J420" s="44">
        <f t="shared" si="12"/>
        <v>5148.308151</v>
      </c>
      <c r="K420" s="44">
        <f t="shared" si="13"/>
        <v>0.5148308151</v>
      </c>
    </row>
    <row r="421" spans="1:11">
      <c r="A421" s="44" t="s">
        <v>220</v>
      </c>
      <c r="B421" s="44">
        <v>71.333388</v>
      </c>
      <c r="C421" s="44">
        <v>21.2921016</v>
      </c>
      <c r="D421" s="44">
        <v>154.18865436</v>
      </c>
      <c r="E421" s="44">
        <v>83.54645728</v>
      </c>
      <c r="F421" s="44">
        <v>110.3290784</v>
      </c>
      <c r="G421" s="44">
        <v>17.4424896</v>
      </c>
      <c r="H421" s="44">
        <v>85.1328009</v>
      </c>
      <c r="I421" s="44">
        <v>6.3973557</v>
      </c>
      <c r="J421" s="44">
        <f t="shared" si="12"/>
        <v>5496.6232584</v>
      </c>
      <c r="K421" s="44">
        <f t="shared" si="13"/>
        <v>0.54966232584</v>
      </c>
    </row>
    <row r="422" spans="1:11">
      <c r="A422" s="44" t="s">
        <v>221</v>
      </c>
      <c r="B422" s="44">
        <v>3.24397512</v>
      </c>
      <c r="C422" s="44">
        <v>5.25703734</v>
      </c>
      <c r="D422" s="44">
        <v>58.71675656</v>
      </c>
      <c r="E422" s="44">
        <v>82.41495654</v>
      </c>
      <c r="F422" s="44">
        <v>16.01001984</v>
      </c>
      <c r="G422" s="44">
        <v>29.63010096</v>
      </c>
      <c r="H422" s="44">
        <v>0.86919567</v>
      </c>
      <c r="I422" s="44">
        <v>0.55108576</v>
      </c>
      <c r="J422" s="44">
        <f t="shared" si="12"/>
        <v>1966.9312779</v>
      </c>
      <c r="K422" s="44">
        <f t="shared" si="13"/>
        <v>0.19669312779</v>
      </c>
    </row>
    <row r="423" spans="1:11">
      <c r="A423" s="44" t="s">
        <v>221</v>
      </c>
      <c r="B423" s="44">
        <v>3.6382251</v>
      </c>
      <c r="C423" s="44">
        <v>5.195338825</v>
      </c>
      <c r="D423" s="44">
        <v>65.12392656</v>
      </c>
      <c r="E423" s="44">
        <v>84.35435904</v>
      </c>
      <c r="F423" s="44">
        <v>19.265407488</v>
      </c>
      <c r="G423" s="44">
        <v>29.606101072</v>
      </c>
      <c r="H423" s="44">
        <v>0.932239068</v>
      </c>
      <c r="I423" s="44">
        <v>0.509112704</v>
      </c>
      <c r="J423" s="44">
        <f t="shared" si="12"/>
        <v>2086.24709857</v>
      </c>
      <c r="K423" s="44">
        <f t="shared" si="13"/>
        <v>0.208624709857</v>
      </c>
    </row>
    <row r="424" spans="1:11">
      <c r="A424" s="44" t="s">
        <v>221</v>
      </c>
      <c r="B424" s="44">
        <v>3.92961024</v>
      </c>
      <c r="C424" s="44">
        <v>5.11987968</v>
      </c>
      <c r="D424" s="44">
        <v>68.25511572</v>
      </c>
      <c r="E424" s="44">
        <v>81.85876023</v>
      </c>
      <c r="F424" s="44">
        <v>21.131633152</v>
      </c>
      <c r="G424" s="44">
        <v>29.202811088</v>
      </c>
      <c r="H424" s="44">
        <v>1.004680116</v>
      </c>
      <c r="I424" s="44">
        <v>0.513118848</v>
      </c>
      <c r="J424" s="44">
        <f t="shared" si="12"/>
        <v>2110.15609074</v>
      </c>
      <c r="K424" s="44">
        <f t="shared" si="13"/>
        <v>0.211015609074</v>
      </c>
    </row>
    <row r="425" spans="1:11">
      <c r="A425" s="44" t="s">
        <v>221</v>
      </c>
      <c r="B425" s="44">
        <v>4.17655296</v>
      </c>
      <c r="C425" s="44">
        <v>5.03929272</v>
      </c>
      <c r="D425" s="44">
        <v>72.01811056</v>
      </c>
      <c r="E425" s="44">
        <v>78.96728004</v>
      </c>
      <c r="F425" s="44">
        <v>22.75670016</v>
      </c>
      <c r="G425" s="44">
        <v>25.91987904</v>
      </c>
      <c r="H425" s="44">
        <v>1.06357218</v>
      </c>
      <c r="I425" s="44">
        <v>0.51427904</v>
      </c>
      <c r="J425" s="44">
        <f t="shared" si="12"/>
        <v>2104.556667</v>
      </c>
      <c r="K425" s="44">
        <f t="shared" si="13"/>
        <v>0.2104556667</v>
      </c>
    </row>
    <row r="426" spans="1:11">
      <c r="A426" s="44" t="s">
        <v>221</v>
      </c>
      <c r="B426" s="44">
        <v>4.59349248</v>
      </c>
      <c r="C426" s="44">
        <v>5.01310336</v>
      </c>
      <c r="D426" s="44">
        <v>79.88604624</v>
      </c>
      <c r="E426" s="44">
        <v>83.24083116</v>
      </c>
      <c r="F426" s="44">
        <v>24.90094464</v>
      </c>
      <c r="G426" s="44">
        <v>24.17988716</v>
      </c>
      <c r="H426" s="44">
        <v>1.1669547</v>
      </c>
      <c r="I426" s="44">
        <v>0.5138016</v>
      </c>
      <c r="J426" s="44">
        <f t="shared" si="12"/>
        <v>2234.9506134</v>
      </c>
      <c r="K426" s="44">
        <f t="shared" si="13"/>
        <v>0.22349506134</v>
      </c>
    </row>
    <row r="427" spans="1:11">
      <c r="A427" s="44" t="s">
        <v>221</v>
      </c>
      <c r="B427" s="44">
        <v>4.69828656</v>
      </c>
      <c r="C427" s="44">
        <v>4.92026292</v>
      </c>
      <c r="D427" s="44">
        <v>81.43122768</v>
      </c>
      <c r="E427" s="44">
        <v>83.58227412</v>
      </c>
      <c r="F427" s="44">
        <v>24.70393344</v>
      </c>
      <c r="G427" s="44">
        <v>20.29425936</v>
      </c>
      <c r="H427" s="44">
        <v>1.18629343</v>
      </c>
      <c r="I427" s="44">
        <v>0.49895904</v>
      </c>
      <c r="J427" s="44">
        <f t="shared" si="12"/>
        <v>2213.1549655</v>
      </c>
      <c r="K427" s="44">
        <f t="shared" si="13"/>
        <v>0.22131549655</v>
      </c>
    </row>
    <row r="428" spans="1:11">
      <c r="A428" s="44" t="s">
        <v>221</v>
      </c>
      <c r="B428" s="44">
        <v>4.77810304</v>
      </c>
      <c r="C428" s="44">
        <v>4.70600928</v>
      </c>
      <c r="D428" s="44">
        <v>82.50141504</v>
      </c>
      <c r="E428" s="44">
        <v>83.83927536</v>
      </c>
      <c r="F428" s="44">
        <v>26.19359232</v>
      </c>
      <c r="G428" s="44">
        <v>18.99780608</v>
      </c>
      <c r="H428" s="44">
        <v>1.24626138</v>
      </c>
      <c r="I428" s="44">
        <v>0.49657664</v>
      </c>
      <c r="J428" s="44">
        <f t="shared" si="12"/>
        <v>2227.5903914</v>
      </c>
      <c r="K428" s="44">
        <f t="shared" si="13"/>
        <v>0.22275903914</v>
      </c>
    </row>
    <row r="429" spans="1:11">
      <c r="A429" s="44" t="s">
        <v>221</v>
      </c>
      <c r="B429" s="44">
        <v>5.17226448</v>
      </c>
      <c r="C429" s="44">
        <v>4.77406236</v>
      </c>
      <c r="D429" s="44">
        <v>88.5688496</v>
      </c>
      <c r="E429" s="44">
        <v>89.1146664</v>
      </c>
      <c r="F429" s="44">
        <v>28.58441856</v>
      </c>
      <c r="G429" s="44">
        <v>17.66489364</v>
      </c>
      <c r="H429" s="44">
        <v>1.37734116</v>
      </c>
      <c r="I429" s="44">
        <v>0.49694848</v>
      </c>
      <c r="J429" s="44">
        <f t="shared" si="12"/>
        <v>2357.5344468</v>
      </c>
      <c r="K429" s="44">
        <f t="shared" si="13"/>
        <v>0.23575344468</v>
      </c>
    </row>
    <row r="430" spans="1:11">
      <c r="A430" s="44" t="s">
        <v>221</v>
      </c>
      <c r="B430" s="44">
        <v>3.61488316</v>
      </c>
      <c r="C430" s="44">
        <v>3.07835037</v>
      </c>
      <c r="D430" s="44">
        <v>94.81900076</v>
      </c>
      <c r="E430" s="44">
        <v>103.96827309</v>
      </c>
      <c r="F430" s="44">
        <v>30.50517184</v>
      </c>
      <c r="G430" s="44">
        <v>14.78447646</v>
      </c>
      <c r="H430" s="44">
        <v>1.50098125</v>
      </c>
      <c r="I430" s="44">
        <v>0.4826</v>
      </c>
      <c r="J430" s="44">
        <f t="shared" si="12"/>
        <v>2527.5373693</v>
      </c>
      <c r="K430" s="44">
        <f t="shared" si="13"/>
        <v>0.25275373693</v>
      </c>
    </row>
    <row r="431" spans="1:11">
      <c r="A431" s="44" t="s">
        <v>221</v>
      </c>
      <c r="B431" s="44">
        <v>3.57852584</v>
      </c>
      <c r="C431" s="44">
        <v>2.79024638</v>
      </c>
      <c r="D431" s="44">
        <v>88.367136</v>
      </c>
      <c r="E431" s="44">
        <v>98.410824</v>
      </c>
      <c r="F431" s="44">
        <v>29.13562624</v>
      </c>
      <c r="G431" s="44">
        <v>12.41104256</v>
      </c>
      <c r="H431" s="44">
        <v>1.48689423</v>
      </c>
      <c r="I431" s="44">
        <v>0.42162144</v>
      </c>
      <c r="J431" s="44">
        <f t="shared" si="12"/>
        <v>2366.0191669</v>
      </c>
      <c r="K431" s="44">
        <f t="shared" si="13"/>
        <v>0.23660191669</v>
      </c>
    </row>
    <row r="432" spans="1:11">
      <c r="A432" s="44" t="s">
        <v>221</v>
      </c>
      <c r="B432" s="44">
        <v>1.7140412</v>
      </c>
      <c r="C432" s="44">
        <v>1.1432609</v>
      </c>
      <c r="D432" s="44">
        <v>90.0022596</v>
      </c>
      <c r="E432" s="44">
        <v>93.3110739</v>
      </c>
      <c r="F432" s="44">
        <v>25.8953216</v>
      </c>
      <c r="G432" s="44">
        <v>9.8698104</v>
      </c>
      <c r="H432" s="44">
        <v>0.74380284</v>
      </c>
      <c r="I432" s="44">
        <v>0.18836352</v>
      </c>
      <c r="J432" s="44">
        <f t="shared" si="12"/>
        <v>2228.6793396</v>
      </c>
      <c r="K432" s="44">
        <f t="shared" si="13"/>
        <v>0.22286793396</v>
      </c>
    </row>
    <row r="433" spans="1:11">
      <c r="A433" s="44" t="s">
        <v>221</v>
      </c>
      <c r="B433" s="44">
        <v>3.83696012</v>
      </c>
      <c r="C433" s="44">
        <v>2.16825609</v>
      </c>
      <c r="D433" s="44">
        <v>129.80187264</v>
      </c>
      <c r="E433" s="44">
        <v>120.79685376</v>
      </c>
      <c r="F433" s="44">
        <v>23.06174976</v>
      </c>
      <c r="G433" s="44">
        <v>7.62714144</v>
      </c>
      <c r="H433" s="44">
        <v>0.89057296</v>
      </c>
      <c r="I433" s="44">
        <v>0.20453888</v>
      </c>
      <c r="J433" s="44">
        <f t="shared" si="12"/>
        <v>2883.8794565</v>
      </c>
      <c r="K433" s="44">
        <f t="shared" si="13"/>
        <v>0.28838794565</v>
      </c>
    </row>
    <row r="434" spans="1:11">
      <c r="A434" s="44" t="s">
        <v>221</v>
      </c>
      <c r="B434" s="44">
        <v>4.4609248</v>
      </c>
      <c r="C434" s="44">
        <v>2.0564536</v>
      </c>
      <c r="D434" s="44">
        <v>142.88666084</v>
      </c>
      <c r="E434" s="44">
        <v>114.02813631</v>
      </c>
      <c r="F434" s="44">
        <v>20.54763264</v>
      </c>
      <c r="G434" s="44">
        <v>5.74217416</v>
      </c>
      <c r="H434" s="44">
        <v>0.77570308</v>
      </c>
      <c r="I434" s="44">
        <v>0.15479424</v>
      </c>
      <c r="J434" s="44">
        <f t="shared" si="12"/>
        <v>2906.5247967</v>
      </c>
      <c r="K434" s="44">
        <f t="shared" si="13"/>
        <v>0.29065247967</v>
      </c>
    </row>
    <row r="435" spans="1:11">
      <c r="A435" s="44" t="s">
        <v>221</v>
      </c>
      <c r="B435" s="44">
        <v>3.56758416</v>
      </c>
      <c r="C435" s="44">
        <v>1.43853612</v>
      </c>
      <c r="D435" s="44">
        <v>152.00390832</v>
      </c>
      <c r="E435" s="44">
        <v>111.43376988</v>
      </c>
      <c r="F435" s="44">
        <v>20.66456832</v>
      </c>
      <c r="G435" s="44">
        <v>4.94524008</v>
      </c>
      <c r="H435" s="44">
        <v>0.7588273</v>
      </c>
      <c r="I435" s="44">
        <v>0.1414944</v>
      </c>
      <c r="J435" s="44">
        <f t="shared" si="12"/>
        <v>2949.5392858</v>
      </c>
      <c r="K435" s="44">
        <f t="shared" si="13"/>
        <v>0.29495392858</v>
      </c>
    </row>
    <row r="436" spans="1:11">
      <c r="A436" s="44" t="s">
        <v>221</v>
      </c>
      <c r="B436" s="44">
        <v>3.2686638</v>
      </c>
      <c r="C436" s="44">
        <v>1.15163785</v>
      </c>
      <c r="D436" s="44">
        <v>159.12052992</v>
      </c>
      <c r="E436" s="44">
        <v>105.10820928</v>
      </c>
      <c r="F436" s="44">
        <v>20.6077952</v>
      </c>
      <c r="G436" s="44">
        <v>4.4095488</v>
      </c>
      <c r="H436" s="44">
        <v>0.85456956</v>
      </c>
      <c r="I436" s="44">
        <v>0.14122368</v>
      </c>
      <c r="J436" s="44">
        <f t="shared" si="12"/>
        <v>2946.6217809</v>
      </c>
      <c r="K436" s="44">
        <f t="shared" si="13"/>
        <v>0.29466217809</v>
      </c>
    </row>
    <row r="437" spans="1:11">
      <c r="A437" s="44" t="s">
        <v>222</v>
      </c>
      <c r="B437" s="44">
        <v>2.2092364</v>
      </c>
      <c r="C437" s="44">
        <v>5.58043101</v>
      </c>
      <c r="D437" s="44">
        <v>2.68899948</v>
      </c>
      <c r="E437" s="44">
        <v>8.69692698</v>
      </c>
      <c r="F437" s="44">
        <v>10.75361792</v>
      </c>
      <c r="G437" s="44">
        <v>29.85962688</v>
      </c>
      <c r="H437" s="44">
        <v>3.71825139</v>
      </c>
      <c r="I437" s="44">
        <v>2.36591856</v>
      </c>
      <c r="J437" s="44">
        <f t="shared" si="12"/>
        <v>658.7300862</v>
      </c>
      <c r="K437" s="44">
        <f t="shared" si="13"/>
        <v>0.06587300862</v>
      </c>
    </row>
    <row r="438" spans="1:11">
      <c r="A438" s="44" t="s">
        <v>222</v>
      </c>
      <c r="B438" s="44">
        <v>1.932414</v>
      </c>
      <c r="C438" s="44">
        <v>4.30116885</v>
      </c>
      <c r="D438" s="44">
        <v>4.376940768</v>
      </c>
      <c r="E438" s="44">
        <v>13.063776768</v>
      </c>
      <c r="F438" s="44">
        <v>12.14296128</v>
      </c>
      <c r="G438" s="44">
        <v>27.99729942</v>
      </c>
      <c r="H438" s="44">
        <v>3.659057406</v>
      </c>
      <c r="I438" s="44">
        <v>2.005465824</v>
      </c>
      <c r="J438" s="44">
        <f t="shared" si="12"/>
        <v>694.79084316</v>
      </c>
      <c r="K438" s="44">
        <f t="shared" si="13"/>
        <v>0.069479084316</v>
      </c>
    </row>
    <row r="439" spans="1:11">
      <c r="A439" s="44" t="s">
        <v>222</v>
      </c>
      <c r="B439" s="44">
        <v>1.90011096</v>
      </c>
      <c r="C439" s="44">
        <v>3.858790914</v>
      </c>
      <c r="D439" s="44">
        <v>4.505720256</v>
      </c>
      <c r="E439" s="44">
        <v>12.451604256</v>
      </c>
      <c r="F439" s="44">
        <v>14.482569472</v>
      </c>
      <c r="G439" s="44">
        <v>30.027953208</v>
      </c>
      <c r="H439" s="44">
        <v>4.1122944975</v>
      </c>
      <c r="I439" s="44">
        <v>2.10782124</v>
      </c>
      <c r="J439" s="44">
        <f t="shared" si="12"/>
        <v>734.468648035</v>
      </c>
      <c r="K439" s="44">
        <f t="shared" si="13"/>
        <v>0.0734468648035</v>
      </c>
    </row>
    <row r="440" spans="1:11">
      <c r="A440" s="44" t="s">
        <v>222</v>
      </c>
      <c r="B440" s="44">
        <v>2.028288</v>
      </c>
      <c r="C440" s="44">
        <v>3.8145492</v>
      </c>
      <c r="D440" s="44">
        <v>4.79219664</v>
      </c>
      <c r="E440" s="44">
        <v>12.10796664</v>
      </c>
      <c r="F440" s="44">
        <v>18.10321184</v>
      </c>
      <c r="G440" s="44">
        <v>30.93626151</v>
      </c>
      <c r="H440" s="44">
        <v>3.689334525</v>
      </c>
      <c r="I440" s="44">
        <v>1.7903556</v>
      </c>
      <c r="J440" s="44">
        <f t="shared" si="12"/>
        <v>772.62163955</v>
      </c>
      <c r="K440" s="44">
        <f t="shared" si="13"/>
        <v>0.077262163955</v>
      </c>
    </row>
    <row r="441" spans="1:11">
      <c r="A441" s="44" t="s">
        <v>222</v>
      </c>
      <c r="B441" s="44">
        <v>2.3349024</v>
      </c>
      <c r="C441" s="44">
        <v>3.97186416</v>
      </c>
      <c r="D441" s="44">
        <v>4.98248478</v>
      </c>
      <c r="E441" s="44">
        <v>11.96306853</v>
      </c>
      <c r="F441" s="44">
        <v>20.67507552</v>
      </c>
      <c r="G441" s="44">
        <v>30.12132453</v>
      </c>
      <c r="H441" s="44">
        <v>5.029313985</v>
      </c>
      <c r="I441" s="44">
        <v>2.22233544</v>
      </c>
      <c r="J441" s="44">
        <f t="shared" si="12"/>
        <v>813.00369345</v>
      </c>
      <c r="K441" s="44">
        <f t="shared" si="13"/>
        <v>0.081300369345</v>
      </c>
    </row>
    <row r="442" spans="1:11">
      <c r="A442" s="44" t="s">
        <v>222</v>
      </c>
      <c r="B442" s="44">
        <v>2.3953072</v>
      </c>
      <c r="C442" s="44">
        <v>3.90995748</v>
      </c>
      <c r="D442" s="44">
        <v>5.36380056</v>
      </c>
      <c r="E442" s="44">
        <v>12.68606556</v>
      </c>
      <c r="F442" s="44">
        <v>24.93796096</v>
      </c>
      <c r="G442" s="44">
        <v>30.73665144</v>
      </c>
      <c r="H442" s="44">
        <v>5.09796539</v>
      </c>
      <c r="I442" s="44">
        <v>2.15193456</v>
      </c>
      <c r="J442" s="44">
        <f t="shared" si="12"/>
        <v>872.7964315</v>
      </c>
      <c r="K442" s="44">
        <f t="shared" si="13"/>
        <v>0.08727964315</v>
      </c>
    </row>
    <row r="443" spans="1:11">
      <c r="A443" s="44" t="s">
        <v>222</v>
      </c>
      <c r="B443" s="44">
        <v>2.155474</v>
      </c>
      <c r="C443" s="44">
        <v>3.30904035</v>
      </c>
      <c r="D443" s="44">
        <v>5.92895604</v>
      </c>
      <c r="E443" s="44">
        <v>13.88338854</v>
      </c>
      <c r="F443" s="44">
        <v>25.22326464</v>
      </c>
      <c r="G443" s="44">
        <v>27.44720946</v>
      </c>
      <c r="H443" s="44">
        <v>4.6829715075</v>
      </c>
      <c r="I443" s="44">
        <v>1.87265628</v>
      </c>
      <c r="J443" s="44">
        <f t="shared" si="12"/>
        <v>845.029608175</v>
      </c>
      <c r="K443" s="44">
        <f t="shared" si="13"/>
        <v>0.0845029608175</v>
      </c>
    </row>
    <row r="444" spans="1:11">
      <c r="A444" s="44" t="s">
        <v>222</v>
      </c>
      <c r="B444" s="44">
        <v>2.354556</v>
      </c>
      <c r="C444" s="44">
        <v>3.3874929</v>
      </c>
      <c r="D444" s="44">
        <v>6.3277536</v>
      </c>
      <c r="E444" s="44">
        <v>14.6706336</v>
      </c>
      <c r="F444" s="44">
        <v>28.1608304</v>
      </c>
      <c r="G444" s="44">
        <v>26.11052685</v>
      </c>
      <c r="H444" s="44">
        <v>5.482121775</v>
      </c>
      <c r="I444" s="44">
        <v>1.9850796</v>
      </c>
      <c r="J444" s="44">
        <f t="shared" si="12"/>
        <v>884.78994725</v>
      </c>
      <c r="K444" s="44">
        <f t="shared" si="13"/>
        <v>0.088478994725</v>
      </c>
    </row>
    <row r="445" spans="1:11">
      <c r="A445" s="44" t="s">
        <v>222</v>
      </c>
      <c r="B445" s="44">
        <v>2.887164</v>
      </c>
      <c r="C445" s="44">
        <v>3.8322801</v>
      </c>
      <c r="D445" s="44">
        <v>6.0291435</v>
      </c>
      <c r="E445" s="44">
        <v>15.23323725</v>
      </c>
      <c r="F445" s="44">
        <v>35.08969728</v>
      </c>
      <c r="G445" s="44">
        <v>25.51529592</v>
      </c>
      <c r="H445" s="44">
        <v>6.0979908125</v>
      </c>
      <c r="I445" s="44">
        <v>1.967697</v>
      </c>
      <c r="J445" s="44">
        <f t="shared" si="12"/>
        <v>966.525058625</v>
      </c>
      <c r="K445" s="44">
        <f t="shared" si="13"/>
        <v>0.0966525058625</v>
      </c>
    </row>
    <row r="446" spans="1:11">
      <c r="A446" s="44" t="s">
        <v>222</v>
      </c>
      <c r="B446" s="44">
        <v>2.7539208</v>
      </c>
      <c r="C446" s="44">
        <v>3.34697022</v>
      </c>
      <c r="D446" s="44">
        <v>6.498726</v>
      </c>
      <c r="E446" s="44">
        <v>16.676751</v>
      </c>
      <c r="F446" s="44">
        <v>36.32148928</v>
      </c>
      <c r="G446" s="44">
        <v>23.21325642</v>
      </c>
      <c r="H446" s="44">
        <v>6.2324955525</v>
      </c>
      <c r="I446" s="44">
        <v>1.77363396</v>
      </c>
      <c r="J446" s="44">
        <f t="shared" si="12"/>
        <v>968.172432325</v>
      </c>
      <c r="K446" s="44">
        <f t="shared" si="13"/>
        <v>0.0968172432325</v>
      </c>
    </row>
    <row r="447" spans="1:11">
      <c r="A447" s="44" t="s">
        <v>222</v>
      </c>
      <c r="B447" s="44">
        <v>2.956552</v>
      </c>
      <c r="C447" s="44">
        <v>3.0737718</v>
      </c>
      <c r="D447" s="44">
        <v>7.86987732</v>
      </c>
      <c r="E447" s="44">
        <v>18.80090982</v>
      </c>
      <c r="F447" s="44">
        <v>41.2583936</v>
      </c>
      <c r="G447" s="44">
        <v>23.5932804</v>
      </c>
      <c r="H447" s="44">
        <v>7.16804374</v>
      </c>
      <c r="I447" s="44">
        <v>1.82179296</v>
      </c>
      <c r="J447" s="44">
        <f t="shared" si="12"/>
        <v>1065.4262164</v>
      </c>
      <c r="K447" s="44">
        <f t="shared" si="13"/>
        <v>0.10654262164</v>
      </c>
    </row>
    <row r="448" spans="1:11">
      <c r="A448" s="44" t="s">
        <v>222</v>
      </c>
      <c r="B448" s="44">
        <v>3.90564</v>
      </c>
      <c r="C448" s="44">
        <v>3.440151</v>
      </c>
      <c r="D448" s="44">
        <v>10.56810576</v>
      </c>
      <c r="E448" s="44">
        <v>22.66224576</v>
      </c>
      <c r="F448" s="44">
        <v>56.90259456</v>
      </c>
      <c r="G448" s="44">
        <v>28.23515184</v>
      </c>
      <c r="H448" s="44">
        <v>6.71865118</v>
      </c>
      <c r="I448" s="44">
        <v>1.54863072</v>
      </c>
      <c r="J448" s="44">
        <f t="shared" si="12"/>
        <v>1339.8117082</v>
      </c>
      <c r="K448" s="44">
        <f t="shared" si="13"/>
        <v>0.13398117082</v>
      </c>
    </row>
    <row r="449" spans="1:11">
      <c r="A449" s="44" t="s">
        <v>222</v>
      </c>
      <c r="B449" s="44">
        <v>4.02876</v>
      </c>
      <c r="C449" s="44">
        <v>2.894859</v>
      </c>
      <c r="D449" s="44">
        <v>13.39098432</v>
      </c>
      <c r="E449" s="44">
        <v>24.62430432</v>
      </c>
      <c r="F449" s="44">
        <v>73.31980032</v>
      </c>
      <c r="G449" s="44">
        <v>30.74145048</v>
      </c>
      <c r="H449" s="44">
        <v>7.1694671</v>
      </c>
      <c r="I449" s="44">
        <v>1.4358384</v>
      </c>
      <c r="J449" s="44">
        <f t="shared" si="12"/>
        <v>1576.0546394</v>
      </c>
      <c r="K449" s="44">
        <f t="shared" si="13"/>
        <v>0.15760546394</v>
      </c>
    </row>
    <row r="450" spans="1:11">
      <c r="A450" s="44" t="s">
        <v>222</v>
      </c>
      <c r="B450" s="44">
        <v>3.6760668</v>
      </c>
      <c r="C450" s="44">
        <v>2.31042537</v>
      </c>
      <c r="D450" s="44">
        <v>15.27605856</v>
      </c>
      <c r="E450" s="44">
        <v>25.80503856</v>
      </c>
      <c r="F450" s="44">
        <v>91.24746336</v>
      </c>
      <c r="G450" s="44">
        <v>32.76199629</v>
      </c>
      <c r="H450" s="44">
        <v>8.904735455</v>
      </c>
      <c r="I450" s="44">
        <v>1.66639032</v>
      </c>
      <c r="J450" s="44">
        <f t="shared" ref="J450:J466" si="14">(B450+C450+D450+E450+F450+G450+H450+I450)*10</f>
        <v>1816.48174715</v>
      </c>
      <c r="K450" s="44">
        <f t="shared" ref="K450:K466" si="15">J450/10000</f>
        <v>0.181648174715</v>
      </c>
    </row>
    <row r="451" spans="1:11">
      <c r="A451" s="44" t="s">
        <v>222</v>
      </c>
      <c r="B451" s="44">
        <v>4.0990752</v>
      </c>
      <c r="C451" s="44">
        <v>2.25109368</v>
      </c>
      <c r="D451" s="44">
        <v>17.02281672</v>
      </c>
      <c r="E451" s="44">
        <v>25.91033172</v>
      </c>
      <c r="F451" s="44">
        <v>103.145984</v>
      </c>
      <c r="G451" s="44">
        <v>33.113376</v>
      </c>
      <c r="H451" s="44">
        <v>8.40643088</v>
      </c>
      <c r="I451" s="44">
        <v>1.39421952</v>
      </c>
      <c r="J451" s="44">
        <f t="shared" si="14"/>
        <v>1953.4332772</v>
      </c>
      <c r="K451" s="44">
        <f t="shared" si="15"/>
        <v>0.19534332772</v>
      </c>
    </row>
    <row r="452" spans="1:11">
      <c r="A452" s="44" t="s">
        <v>223</v>
      </c>
      <c r="B452" s="44">
        <v>3.21389816</v>
      </c>
      <c r="C452" s="44">
        <v>11.29865044</v>
      </c>
      <c r="D452" s="44">
        <v>3.50413636</v>
      </c>
      <c r="E452" s="44">
        <v>19.2965538</v>
      </c>
      <c r="F452" s="44">
        <v>66.7426128</v>
      </c>
      <c r="G452" s="44">
        <v>201.443472</v>
      </c>
      <c r="H452" s="44">
        <v>5.1440027625</v>
      </c>
      <c r="I452" s="44">
        <v>7.76010725</v>
      </c>
      <c r="J452" s="44">
        <f t="shared" si="14"/>
        <v>3184.034335725</v>
      </c>
      <c r="K452" s="44">
        <f t="shared" si="15"/>
        <v>0.3184034335725</v>
      </c>
    </row>
    <row r="453" spans="1:11">
      <c r="A453" s="44" t="s">
        <v>223</v>
      </c>
      <c r="B453" s="44">
        <v>3.33413244</v>
      </c>
      <c r="C453" s="44">
        <v>10.32851946</v>
      </c>
      <c r="D453" s="44">
        <v>3.0668776</v>
      </c>
      <c r="E453" s="44">
        <v>15.585408</v>
      </c>
      <c r="F453" s="44">
        <v>66.25996704</v>
      </c>
      <c r="G453" s="44">
        <v>166.0592096</v>
      </c>
      <c r="H453" s="44">
        <v>5.326765254</v>
      </c>
      <c r="I453" s="44">
        <v>6.92173692</v>
      </c>
      <c r="J453" s="44">
        <f t="shared" si="14"/>
        <v>2768.82616314</v>
      </c>
      <c r="K453" s="44">
        <f t="shared" si="15"/>
        <v>0.276882616314</v>
      </c>
    </row>
    <row r="454" spans="1:11">
      <c r="A454" s="44" t="s">
        <v>223</v>
      </c>
      <c r="B454" s="44">
        <v>3.25404744</v>
      </c>
      <c r="C454" s="44">
        <v>9.19739996</v>
      </c>
      <c r="D454" s="44">
        <v>3.570359376</v>
      </c>
      <c r="E454" s="44">
        <v>16.79951208</v>
      </c>
      <c r="F454" s="44">
        <v>72.47122512</v>
      </c>
      <c r="G454" s="44">
        <v>163.3299888</v>
      </c>
      <c r="H454" s="44">
        <v>5.652378324</v>
      </c>
      <c r="I454" s="44">
        <v>6.86888552</v>
      </c>
      <c r="J454" s="44">
        <f t="shared" si="14"/>
        <v>2811.4379662</v>
      </c>
      <c r="K454" s="44">
        <f t="shared" si="15"/>
        <v>0.28114379662</v>
      </c>
    </row>
    <row r="455" spans="1:11">
      <c r="A455" s="44" t="s">
        <v>223</v>
      </c>
      <c r="B455" s="44">
        <v>5.72754432</v>
      </c>
      <c r="C455" s="44">
        <v>14.99170288</v>
      </c>
      <c r="D455" s="44">
        <v>4.6711167</v>
      </c>
      <c r="E455" s="44">
        <v>20.0946735</v>
      </c>
      <c r="F455" s="44">
        <v>98.94281925</v>
      </c>
      <c r="G455" s="44">
        <v>183.7878075</v>
      </c>
      <c r="H455" s="44">
        <v>6.84693063</v>
      </c>
      <c r="I455" s="44">
        <v>7.8775774</v>
      </c>
      <c r="J455" s="44">
        <f t="shared" si="14"/>
        <v>3429.4017218</v>
      </c>
      <c r="K455" s="44">
        <f t="shared" si="15"/>
        <v>0.34294017218</v>
      </c>
    </row>
    <row r="456" spans="1:11">
      <c r="A456" s="44" t="s">
        <v>223</v>
      </c>
      <c r="B456" s="44">
        <v>6.29876112</v>
      </c>
      <c r="C456" s="44">
        <v>14.91247408</v>
      </c>
      <c r="D456" s="44">
        <v>5.0258481</v>
      </c>
      <c r="E456" s="44">
        <v>20.5461105</v>
      </c>
      <c r="F456" s="44">
        <v>111.30535545</v>
      </c>
      <c r="G456" s="44">
        <v>176.2638455</v>
      </c>
      <c r="H456" s="44">
        <v>7.72968165</v>
      </c>
      <c r="I456" s="44">
        <v>8.097817</v>
      </c>
      <c r="J456" s="44">
        <f t="shared" si="14"/>
        <v>3501.798934</v>
      </c>
      <c r="K456" s="44">
        <f t="shared" si="15"/>
        <v>0.3501798934</v>
      </c>
    </row>
    <row r="457" spans="1:11">
      <c r="A457" s="44" t="s">
        <v>223</v>
      </c>
      <c r="B457" s="44">
        <v>7.13204976</v>
      </c>
      <c r="C457" s="44">
        <v>16.20294984</v>
      </c>
      <c r="D457" s="44">
        <v>5.15718144</v>
      </c>
      <c r="E457" s="44">
        <v>20.7677952</v>
      </c>
      <c r="F457" s="44">
        <v>134.101394</v>
      </c>
      <c r="G457" s="44">
        <v>179.65906</v>
      </c>
      <c r="H457" s="44">
        <v>9.53253693</v>
      </c>
      <c r="I457" s="44">
        <v>9.5399514</v>
      </c>
      <c r="J457" s="44">
        <f t="shared" si="14"/>
        <v>3820.9291857</v>
      </c>
      <c r="K457" s="44">
        <f t="shared" si="15"/>
        <v>0.38209291857</v>
      </c>
    </row>
    <row r="458" spans="1:11">
      <c r="A458" s="44" t="s">
        <v>223</v>
      </c>
      <c r="B458" s="44">
        <v>7.1665397</v>
      </c>
      <c r="C458" s="44">
        <v>15.31220355</v>
      </c>
      <c r="D458" s="44">
        <v>5.49666604</v>
      </c>
      <c r="E458" s="44">
        <v>21.9149382</v>
      </c>
      <c r="F458" s="44">
        <v>151.063563</v>
      </c>
      <c r="G458" s="44">
        <v>178.68037</v>
      </c>
      <c r="H458" s="44">
        <v>10.44752202</v>
      </c>
      <c r="I458" s="44">
        <v>9.9050196</v>
      </c>
      <c r="J458" s="44">
        <f t="shared" si="14"/>
        <v>3999.8682211</v>
      </c>
      <c r="K458" s="44">
        <f t="shared" si="15"/>
        <v>0.39998682211</v>
      </c>
    </row>
    <row r="459" spans="1:11">
      <c r="A459" s="44" t="s">
        <v>223</v>
      </c>
      <c r="B459" s="44">
        <v>7.50453212</v>
      </c>
      <c r="C459" s="44">
        <v>15.02664058</v>
      </c>
      <c r="D459" s="44">
        <v>6.3673232</v>
      </c>
      <c r="E459" s="44">
        <v>25.135056</v>
      </c>
      <c r="F459" s="44">
        <v>160.13436275</v>
      </c>
      <c r="G459" s="44">
        <v>161.3893725</v>
      </c>
      <c r="H459" s="44">
        <v>11.75793606</v>
      </c>
      <c r="I459" s="44">
        <v>10.0940588</v>
      </c>
      <c r="J459" s="44">
        <f t="shared" si="14"/>
        <v>3974.0928201</v>
      </c>
      <c r="K459" s="44">
        <f t="shared" si="15"/>
        <v>0.39740928201</v>
      </c>
    </row>
    <row r="460" spans="1:11">
      <c r="A460" s="44" t="s">
        <v>223</v>
      </c>
      <c r="B460" s="44">
        <v>9.03281806</v>
      </c>
      <c r="C460" s="44">
        <v>16.68698829</v>
      </c>
      <c r="D460" s="44">
        <v>9.36782856</v>
      </c>
      <c r="E460" s="44">
        <v>40.2994548</v>
      </c>
      <c r="F460" s="44">
        <v>133.85776195</v>
      </c>
      <c r="G460" s="44">
        <v>105.7997805</v>
      </c>
      <c r="H460" s="44">
        <v>13.6183224375</v>
      </c>
      <c r="I460" s="44">
        <v>10.41838875</v>
      </c>
      <c r="J460" s="44">
        <f t="shared" si="14"/>
        <v>3390.813433475</v>
      </c>
      <c r="K460" s="44">
        <f t="shared" si="15"/>
        <v>0.3390813433475</v>
      </c>
    </row>
    <row r="461" spans="1:11">
      <c r="A461" s="44" t="s">
        <v>223</v>
      </c>
      <c r="B461" s="44">
        <v>9.26613236</v>
      </c>
      <c r="C461" s="44">
        <v>15.67356574</v>
      </c>
      <c r="D461" s="44">
        <v>10.0074156</v>
      </c>
      <c r="E461" s="44">
        <v>43.724898</v>
      </c>
      <c r="F461" s="44">
        <v>141.783038</v>
      </c>
      <c r="G461" s="44">
        <v>98.49562</v>
      </c>
      <c r="H461" s="44">
        <v>13.329541485</v>
      </c>
      <c r="I461" s="44">
        <v>8.9933753</v>
      </c>
      <c r="J461" s="44">
        <f t="shared" si="14"/>
        <v>3412.73586485</v>
      </c>
      <c r="K461" s="44">
        <f t="shared" si="15"/>
        <v>0.341273586485</v>
      </c>
    </row>
    <row r="462" spans="1:11">
      <c r="A462" s="44" t="s">
        <v>223</v>
      </c>
      <c r="B462" s="44">
        <v>9.1383448</v>
      </c>
      <c r="C462" s="44">
        <v>13.2227732</v>
      </c>
      <c r="D462" s="44">
        <v>14.45724284</v>
      </c>
      <c r="E462" s="44">
        <v>58.8057822</v>
      </c>
      <c r="F462" s="44">
        <v>144.04544</v>
      </c>
      <c r="G462" s="44">
        <v>89.5356</v>
      </c>
      <c r="H462" s="44">
        <v>14.64168519</v>
      </c>
      <c r="I462" s="44">
        <v>8.8225662</v>
      </c>
      <c r="J462" s="44">
        <f t="shared" si="14"/>
        <v>3526.6943443</v>
      </c>
      <c r="K462" s="44">
        <f t="shared" si="15"/>
        <v>0.35266943443</v>
      </c>
    </row>
    <row r="463" spans="1:11">
      <c r="A463" s="44" t="s">
        <v>223</v>
      </c>
      <c r="B463" s="44">
        <v>12.05628814</v>
      </c>
      <c r="C463" s="44">
        <v>14.77977501</v>
      </c>
      <c r="D463" s="44">
        <v>19.80462</v>
      </c>
      <c r="E463" s="44">
        <v>72.3096</v>
      </c>
      <c r="F463" s="44">
        <v>113.5339968</v>
      </c>
      <c r="G463" s="44">
        <v>61.235632</v>
      </c>
      <c r="H463" s="44">
        <v>13.23129315</v>
      </c>
      <c r="I463" s="44">
        <v>7.230587</v>
      </c>
      <c r="J463" s="44">
        <f t="shared" si="14"/>
        <v>3141.817921</v>
      </c>
      <c r="K463" s="44">
        <f t="shared" si="15"/>
        <v>0.3141817921</v>
      </c>
    </row>
    <row r="464" spans="1:11">
      <c r="A464" s="44" t="s">
        <v>223</v>
      </c>
      <c r="B464" s="44">
        <v>15.1954684</v>
      </c>
      <c r="C464" s="44">
        <v>15.1963406</v>
      </c>
      <c r="D464" s="44">
        <v>26.10557096</v>
      </c>
      <c r="E464" s="44">
        <v>81.7350468</v>
      </c>
      <c r="F464" s="44">
        <v>131.5157082</v>
      </c>
      <c r="G464" s="44">
        <v>59.937818</v>
      </c>
      <c r="H464" s="44">
        <v>17.2459143</v>
      </c>
      <c r="I464" s="44">
        <v>8.188614</v>
      </c>
      <c r="J464" s="44">
        <f t="shared" si="14"/>
        <v>3551.2048126</v>
      </c>
      <c r="K464" s="44">
        <f t="shared" si="15"/>
        <v>0.35512048126</v>
      </c>
    </row>
    <row r="465" spans="1:11">
      <c r="A465" s="44" t="s">
        <v>223</v>
      </c>
      <c r="B465" s="44">
        <v>17.1772209</v>
      </c>
      <c r="C465" s="44">
        <v>15.02554935</v>
      </c>
      <c r="D465" s="44">
        <v>31.23699504</v>
      </c>
      <c r="E465" s="44">
        <v>89.8433832</v>
      </c>
      <c r="F465" s="44">
        <v>148.50666875</v>
      </c>
      <c r="G465" s="44">
        <v>57.9583125</v>
      </c>
      <c r="H465" s="44">
        <v>15.342342015</v>
      </c>
      <c r="I465" s="44">
        <v>6.8069547</v>
      </c>
      <c r="J465" s="44">
        <f t="shared" si="14"/>
        <v>3818.97426455</v>
      </c>
      <c r="K465" s="44">
        <f t="shared" si="15"/>
        <v>0.381897426455</v>
      </c>
    </row>
    <row r="466" spans="1:11">
      <c r="A466" s="44" t="s">
        <v>223</v>
      </c>
      <c r="B466" s="44">
        <v>19.22412606</v>
      </c>
      <c r="C466" s="44">
        <v>14.69343029</v>
      </c>
      <c r="D466" s="44">
        <v>40.49913408</v>
      </c>
      <c r="E466" s="44">
        <v>104.9568864</v>
      </c>
      <c r="F466" s="44">
        <v>160.50193</v>
      </c>
      <c r="G466" s="44">
        <v>56.0082</v>
      </c>
      <c r="H466" s="44">
        <v>15.0816813</v>
      </c>
      <c r="I466" s="44">
        <v>5.930274</v>
      </c>
      <c r="J466" s="44">
        <f t="shared" si="14"/>
        <v>4168.9566213</v>
      </c>
      <c r="K466" s="44">
        <f t="shared" si="15"/>
        <v>0.41689566213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AF21"/>
  <sheetViews>
    <sheetView zoomScaleSheetLayoutView="60" workbookViewId="0">
      <selection activeCell="B8" sqref="B8"/>
    </sheetView>
  </sheetViews>
  <sheetFormatPr defaultColWidth="16.3636363636364" defaultRowHeight="20" customHeight="1"/>
  <cols>
    <col min="1" max="1" width="20.0909090909091" style="53" customWidth="1"/>
    <col min="2" max="16384" width="16.3636363636364" style="53"/>
  </cols>
  <sheetData>
    <row r="1" customHeight="1" spans="1:32">
      <c r="A1" s="54" t="s">
        <v>102</v>
      </c>
    </row>
    <row r="2" customHeight="1" spans="1:32">
      <c r="A2" s="54" t="s">
        <v>154</v>
      </c>
    </row>
    <row r="3" customHeight="1" spans="1:32">
      <c r="A3" s="54" t="s">
        <v>104</v>
      </c>
    </row>
    <row r="4" customHeight="1" spans="1:32">
      <c r="A4" s="56" t="s">
        <v>105</v>
      </c>
      <c r="B4" s="56" t="s">
        <v>106</v>
      </c>
      <c r="C4" s="56" t="s">
        <v>107</v>
      </c>
      <c r="D4" s="56" t="s">
        <v>108</v>
      </c>
      <c r="E4" s="56" t="s">
        <v>109</v>
      </c>
      <c r="F4" s="56" t="s">
        <v>110</v>
      </c>
      <c r="G4" s="56" t="s">
        <v>111</v>
      </c>
      <c r="H4" s="56" t="s">
        <v>112</v>
      </c>
      <c r="I4" s="56" t="s">
        <v>113</v>
      </c>
      <c r="J4" s="56" t="s">
        <v>114</v>
      </c>
      <c r="K4" s="56" t="s">
        <v>115</v>
      </c>
      <c r="L4" s="56" t="s">
        <v>116</v>
      </c>
      <c r="M4" s="56" t="s">
        <v>117</v>
      </c>
      <c r="N4" s="56" t="s">
        <v>118</v>
      </c>
      <c r="O4" s="56" t="s">
        <v>119</v>
      </c>
      <c r="P4" s="56" t="s">
        <v>120</v>
      </c>
      <c r="Q4" s="56" t="s">
        <v>121</v>
      </c>
      <c r="R4" s="56" t="s">
        <v>122</v>
      </c>
      <c r="S4" s="56" t="s">
        <v>123</v>
      </c>
      <c r="T4" s="56" t="s">
        <v>124</v>
      </c>
      <c r="U4" s="56" t="s">
        <v>125</v>
      </c>
      <c r="V4" s="56" t="s">
        <v>126</v>
      </c>
      <c r="W4" s="56" t="s">
        <v>127</v>
      </c>
      <c r="X4" s="56" t="s">
        <v>128</v>
      </c>
      <c r="Y4" s="56" t="s">
        <v>129</v>
      </c>
      <c r="Z4" s="56" t="s">
        <v>130</v>
      </c>
      <c r="AA4" s="56" t="s">
        <v>131</v>
      </c>
      <c r="AB4" s="56" t="s">
        <v>132</v>
      </c>
      <c r="AC4" s="56" t="s">
        <v>133</v>
      </c>
      <c r="AD4" s="56" t="s">
        <v>134</v>
      </c>
      <c r="AE4" s="56" t="s">
        <v>135</v>
      </c>
      <c r="AF4" s="56" t="s">
        <v>136</v>
      </c>
    </row>
    <row r="5" customHeight="1" spans="1:32">
      <c r="A5" s="57" t="s">
        <v>137</v>
      </c>
      <c r="B5" s="58" t="s">
        <v>155</v>
      </c>
      <c r="C5" s="58">
        <v>0.04</v>
      </c>
      <c r="D5" s="58">
        <v>0.02</v>
      </c>
      <c r="E5" s="58">
        <v>0.96</v>
      </c>
      <c r="F5" s="58">
        <v>0</v>
      </c>
      <c r="G5" s="58">
        <v>0.01</v>
      </c>
      <c r="H5" s="58" t="s">
        <v>155</v>
      </c>
      <c r="I5" s="58">
        <v>0</v>
      </c>
      <c r="J5" s="58">
        <v>0.16</v>
      </c>
      <c r="K5" s="58">
        <v>33.97</v>
      </c>
      <c r="L5" s="58">
        <v>210.69</v>
      </c>
      <c r="M5" s="58">
        <v>211.9</v>
      </c>
      <c r="N5" s="58">
        <v>248.47</v>
      </c>
      <c r="O5" s="58">
        <v>122.09</v>
      </c>
      <c r="P5" s="58">
        <v>27.16</v>
      </c>
      <c r="Q5" s="58">
        <v>116.79</v>
      </c>
      <c r="R5" s="58">
        <v>383.11</v>
      </c>
      <c r="S5" s="58">
        <v>216.1</v>
      </c>
      <c r="T5" s="58">
        <v>112.66</v>
      </c>
      <c r="U5" s="58">
        <v>107.23</v>
      </c>
      <c r="V5" s="58">
        <v>2.61</v>
      </c>
      <c r="W5" s="58">
        <v>56.01</v>
      </c>
      <c r="X5" s="58">
        <v>414.38</v>
      </c>
      <c r="Y5" s="58">
        <v>450.02</v>
      </c>
      <c r="Z5" s="58">
        <v>535.51</v>
      </c>
      <c r="AA5" s="58">
        <v>3.78</v>
      </c>
      <c r="AB5" s="58">
        <v>163.29</v>
      </c>
      <c r="AC5" s="58">
        <v>12.93</v>
      </c>
      <c r="AD5" s="58" t="s">
        <v>155</v>
      </c>
      <c r="AE5" s="58">
        <v>0.04</v>
      </c>
      <c r="AF5" s="58" t="s">
        <v>155</v>
      </c>
    </row>
    <row r="6" customHeight="1" spans="1:32">
      <c r="A6" s="57" t="s">
        <v>138</v>
      </c>
      <c r="B6" s="58" t="s">
        <v>155</v>
      </c>
      <c r="C6" s="58" t="s">
        <v>155</v>
      </c>
      <c r="D6" s="58">
        <v>0.03</v>
      </c>
      <c r="E6" s="58">
        <v>1.33</v>
      </c>
      <c r="F6" s="58">
        <v>0</v>
      </c>
      <c r="G6" s="58" t="s">
        <v>155</v>
      </c>
      <c r="H6" s="58" t="s">
        <v>155</v>
      </c>
      <c r="I6" s="58">
        <v>0</v>
      </c>
      <c r="J6" s="58">
        <v>0.14</v>
      </c>
      <c r="K6" s="58">
        <v>33.9</v>
      </c>
      <c r="L6" s="58">
        <v>208.73</v>
      </c>
      <c r="M6" s="58">
        <v>209.27</v>
      </c>
      <c r="N6" s="58">
        <v>241</v>
      </c>
      <c r="O6" s="58">
        <v>120.02</v>
      </c>
      <c r="P6" s="58">
        <v>26.74</v>
      </c>
      <c r="Q6" s="58">
        <v>116.63</v>
      </c>
      <c r="R6" s="58">
        <v>376.06</v>
      </c>
      <c r="S6" s="58">
        <v>210.47</v>
      </c>
      <c r="T6" s="58">
        <v>99.46</v>
      </c>
      <c r="U6" s="58">
        <v>102.51</v>
      </c>
      <c r="V6" s="58">
        <v>2.34</v>
      </c>
      <c r="W6" s="58">
        <v>55.71</v>
      </c>
      <c r="X6" s="58">
        <v>410.6</v>
      </c>
      <c r="Y6" s="58">
        <v>470.6</v>
      </c>
      <c r="Z6" s="58">
        <v>530.31</v>
      </c>
      <c r="AA6" s="58">
        <v>3.47</v>
      </c>
      <c r="AB6" s="58">
        <v>160.68</v>
      </c>
      <c r="AC6" s="58">
        <v>12.7</v>
      </c>
      <c r="AD6" s="58">
        <v>0</v>
      </c>
      <c r="AE6" s="58" t="s">
        <v>155</v>
      </c>
      <c r="AF6" s="58" t="s">
        <v>155</v>
      </c>
    </row>
    <row r="7" customHeight="1" spans="1:32">
      <c r="A7" s="57" t="s">
        <v>139</v>
      </c>
      <c r="B7" s="58" t="s">
        <v>155</v>
      </c>
      <c r="C7" s="58" t="s">
        <v>155</v>
      </c>
      <c r="D7" s="58">
        <v>0.02</v>
      </c>
      <c r="E7" s="58">
        <v>1.13</v>
      </c>
      <c r="F7" s="58">
        <v>0</v>
      </c>
      <c r="G7" s="58" t="s">
        <v>155</v>
      </c>
      <c r="H7" s="58" t="s">
        <v>155</v>
      </c>
      <c r="I7" s="58" t="s">
        <v>155</v>
      </c>
      <c r="J7" s="58">
        <v>0.17</v>
      </c>
      <c r="K7" s="58">
        <v>34.21</v>
      </c>
      <c r="L7" s="58">
        <v>206.16</v>
      </c>
      <c r="M7" s="58">
        <v>205.01</v>
      </c>
      <c r="N7" s="58">
        <v>232.09</v>
      </c>
      <c r="O7" s="58">
        <v>117.13</v>
      </c>
      <c r="P7" s="58">
        <v>26.93</v>
      </c>
      <c r="Q7" s="58">
        <v>115.78</v>
      </c>
      <c r="R7" s="58">
        <v>369.08</v>
      </c>
      <c r="S7" s="58">
        <v>203.3</v>
      </c>
      <c r="T7" s="58">
        <v>89.27</v>
      </c>
      <c r="U7" s="58">
        <v>96.07</v>
      </c>
      <c r="V7" s="58">
        <v>2.33</v>
      </c>
      <c r="W7" s="58">
        <v>54.34</v>
      </c>
      <c r="X7" s="58">
        <v>404.85</v>
      </c>
      <c r="Y7" s="58">
        <v>472.23</v>
      </c>
      <c r="Z7" s="58">
        <v>504.61</v>
      </c>
      <c r="AA7" s="58">
        <v>4.33</v>
      </c>
      <c r="AB7" s="58">
        <v>156.53</v>
      </c>
      <c r="AC7" s="58">
        <v>12.27</v>
      </c>
      <c r="AD7" s="58" t="s">
        <v>155</v>
      </c>
      <c r="AE7" s="58" t="s">
        <v>155</v>
      </c>
      <c r="AF7" s="58" t="s">
        <v>155</v>
      </c>
    </row>
    <row r="8" customHeight="1" spans="1:32">
      <c r="A8" s="57" t="s">
        <v>140</v>
      </c>
      <c r="B8" s="58" t="s">
        <v>155</v>
      </c>
      <c r="C8" s="58" t="s">
        <v>155</v>
      </c>
      <c r="D8" s="58">
        <v>0.01</v>
      </c>
      <c r="E8" s="58">
        <v>0.8</v>
      </c>
      <c r="F8" s="58" t="s">
        <v>155</v>
      </c>
      <c r="G8" s="58" t="s">
        <v>155</v>
      </c>
      <c r="H8" s="58" t="s">
        <v>155</v>
      </c>
      <c r="I8" s="58" t="s">
        <v>155</v>
      </c>
      <c r="J8" s="58">
        <v>0.12</v>
      </c>
      <c r="K8" s="58">
        <v>34.24</v>
      </c>
      <c r="L8" s="58">
        <v>206.6</v>
      </c>
      <c r="M8" s="58">
        <v>194.71</v>
      </c>
      <c r="N8" s="58">
        <v>223.94</v>
      </c>
      <c r="O8" s="58">
        <v>113.2</v>
      </c>
      <c r="P8" s="58">
        <v>27.17</v>
      </c>
      <c r="Q8" s="58">
        <v>113</v>
      </c>
      <c r="R8" s="58">
        <v>358.39</v>
      </c>
      <c r="S8" s="58">
        <v>185.77</v>
      </c>
      <c r="T8" s="58">
        <v>78.19</v>
      </c>
      <c r="U8" s="58">
        <v>91.28</v>
      </c>
      <c r="V8" s="58">
        <v>2.2</v>
      </c>
      <c r="W8" s="58">
        <v>52.09</v>
      </c>
      <c r="X8" s="58">
        <v>396.38</v>
      </c>
      <c r="Y8" s="58">
        <v>476.42</v>
      </c>
      <c r="Z8" s="58">
        <v>493.52</v>
      </c>
      <c r="AA8" s="58">
        <v>3.59</v>
      </c>
      <c r="AB8" s="58">
        <v>152.72</v>
      </c>
      <c r="AC8" s="58">
        <v>12.31</v>
      </c>
      <c r="AD8" s="58" t="s">
        <v>155</v>
      </c>
      <c r="AE8" s="58" t="s">
        <v>155</v>
      </c>
      <c r="AF8" s="58" t="s">
        <v>155</v>
      </c>
    </row>
    <row r="9" customHeight="1" spans="1:32">
      <c r="A9" s="57" t="s">
        <v>141</v>
      </c>
      <c r="B9" s="58" t="s">
        <v>155</v>
      </c>
      <c r="C9" s="58" t="s">
        <v>155</v>
      </c>
      <c r="D9" s="58" t="s">
        <v>155</v>
      </c>
      <c r="E9" s="58">
        <v>0.2</v>
      </c>
      <c r="F9" s="58" t="s">
        <v>155</v>
      </c>
      <c r="G9" s="58" t="s">
        <v>155</v>
      </c>
      <c r="H9" s="58" t="s">
        <v>155</v>
      </c>
      <c r="I9" s="58" t="s">
        <v>155</v>
      </c>
      <c r="J9" s="58">
        <v>0.1</v>
      </c>
      <c r="K9" s="58">
        <v>33.8</v>
      </c>
      <c r="L9" s="58">
        <v>201.4</v>
      </c>
      <c r="M9" s="58">
        <v>187.1</v>
      </c>
      <c r="N9" s="58">
        <v>219.8</v>
      </c>
      <c r="O9" s="58">
        <v>109.1</v>
      </c>
      <c r="P9" s="58">
        <v>25.1</v>
      </c>
      <c r="Q9" s="58">
        <v>114.6</v>
      </c>
      <c r="R9" s="58">
        <v>347.7</v>
      </c>
      <c r="S9" s="58">
        <v>174.9</v>
      </c>
      <c r="T9" s="58">
        <v>72.2</v>
      </c>
      <c r="U9" s="58">
        <v>77.3</v>
      </c>
      <c r="V9" s="58">
        <v>1.8</v>
      </c>
      <c r="W9" s="58">
        <v>47.5</v>
      </c>
      <c r="X9" s="58">
        <v>387</v>
      </c>
      <c r="Y9" s="58">
        <v>464.4</v>
      </c>
      <c r="Z9" s="58">
        <v>480.9</v>
      </c>
      <c r="AA9" s="58">
        <v>2.4</v>
      </c>
      <c r="AB9" s="58">
        <v>145.2</v>
      </c>
      <c r="AC9" s="58">
        <v>12.3</v>
      </c>
      <c r="AD9" s="58" t="s">
        <v>155</v>
      </c>
      <c r="AE9" s="58" t="s">
        <v>155</v>
      </c>
      <c r="AF9" s="58" t="s">
        <v>155</v>
      </c>
    </row>
    <row r="10" customHeight="1" spans="1:32">
      <c r="A10" s="57" t="s">
        <v>142</v>
      </c>
      <c r="B10" s="58" t="s">
        <v>155</v>
      </c>
      <c r="C10" s="58" t="s">
        <v>155</v>
      </c>
      <c r="D10" s="58">
        <v>0</v>
      </c>
      <c r="E10" s="58">
        <v>0.13</v>
      </c>
      <c r="F10" s="58" t="s">
        <v>155</v>
      </c>
      <c r="G10" s="58" t="s">
        <v>155</v>
      </c>
      <c r="H10" s="58" t="s">
        <v>155</v>
      </c>
      <c r="I10" s="58" t="s">
        <v>155</v>
      </c>
      <c r="J10" s="58">
        <v>0.11</v>
      </c>
      <c r="K10" s="58">
        <v>33.74</v>
      </c>
      <c r="L10" s="58">
        <v>200.5</v>
      </c>
      <c r="M10" s="58">
        <v>176.32</v>
      </c>
      <c r="N10" s="58">
        <v>210.89</v>
      </c>
      <c r="O10" s="58">
        <v>103.55</v>
      </c>
      <c r="P10" s="58">
        <v>23.14</v>
      </c>
      <c r="Q10" s="58">
        <v>115.67</v>
      </c>
      <c r="R10" s="58">
        <v>321.5</v>
      </c>
      <c r="S10" s="58">
        <v>164.99</v>
      </c>
      <c r="T10" s="58">
        <v>63.39</v>
      </c>
      <c r="U10" s="58">
        <v>71.73</v>
      </c>
      <c r="V10" s="58">
        <v>1.95</v>
      </c>
      <c r="W10" s="58">
        <v>42.35</v>
      </c>
      <c r="X10" s="58">
        <v>375.4</v>
      </c>
      <c r="Y10" s="58">
        <v>465.84</v>
      </c>
      <c r="Z10" s="58">
        <v>466.58</v>
      </c>
      <c r="AA10" s="58" t="s">
        <v>155</v>
      </c>
      <c r="AB10" s="58">
        <v>135.89</v>
      </c>
      <c r="AC10" s="58">
        <v>12.11</v>
      </c>
      <c r="AD10" s="58" t="s">
        <v>155</v>
      </c>
      <c r="AE10" s="58" t="s">
        <v>155</v>
      </c>
      <c r="AF10" s="58" t="s">
        <v>155</v>
      </c>
    </row>
    <row r="11" customHeight="1" spans="1:32">
      <c r="A11" s="57" t="s">
        <v>143</v>
      </c>
      <c r="B11" s="58" t="s">
        <v>155</v>
      </c>
      <c r="C11" s="58" t="s">
        <v>155</v>
      </c>
      <c r="D11" s="58">
        <v>0.04</v>
      </c>
      <c r="E11" s="58">
        <v>0.15</v>
      </c>
      <c r="F11" s="58" t="s">
        <v>155</v>
      </c>
      <c r="G11" s="58" t="s">
        <v>155</v>
      </c>
      <c r="H11" s="58" t="s">
        <v>155</v>
      </c>
      <c r="I11" s="58" t="s">
        <v>155</v>
      </c>
      <c r="J11" s="58" t="s">
        <v>155</v>
      </c>
      <c r="K11" s="58">
        <v>33.71</v>
      </c>
      <c r="L11" s="58">
        <v>198.53</v>
      </c>
      <c r="M11" s="58">
        <v>165.44</v>
      </c>
      <c r="N11" s="58">
        <v>207.11</v>
      </c>
      <c r="O11" s="58">
        <v>104.37</v>
      </c>
      <c r="P11" s="58">
        <v>20.67</v>
      </c>
      <c r="Q11" s="58">
        <v>115.76</v>
      </c>
      <c r="R11" s="58">
        <v>283.31</v>
      </c>
      <c r="S11" s="58">
        <v>155.82</v>
      </c>
      <c r="T11" s="58">
        <v>58.42</v>
      </c>
      <c r="U11" s="58">
        <v>74.69</v>
      </c>
      <c r="V11" s="58">
        <v>2.07</v>
      </c>
      <c r="W11" s="58">
        <v>39.94</v>
      </c>
      <c r="X11" s="58">
        <v>356.28</v>
      </c>
      <c r="Y11" s="58">
        <v>456.22</v>
      </c>
      <c r="Z11" s="58">
        <v>437.86</v>
      </c>
      <c r="AA11" s="58" t="s">
        <v>155</v>
      </c>
      <c r="AB11" s="58">
        <v>126.57</v>
      </c>
      <c r="AC11" s="58">
        <v>11.75</v>
      </c>
      <c r="AD11" s="58" t="s">
        <v>155</v>
      </c>
      <c r="AE11" s="58" t="s">
        <v>155</v>
      </c>
      <c r="AF11" s="58" t="s">
        <v>155</v>
      </c>
    </row>
    <row r="12" customHeight="1" spans="1:32">
      <c r="A12" s="57" t="s">
        <v>144</v>
      </c>
      <c r="B12" s="58" t="s">
        <v>155</v>
      </c>
      <c r="C12" s="58" t="s">
        <v>155</v>
      </c>
      <c r="D12" s="58">
        <v>0.04</v>
      </c>
      <c r="E12" s="58">
        <v>0.15</v>
      </c>
      <c r="F12" s="58" t="s">
        <v>155</v>
      </c>
      <c r="G12" s="58" t="s">
        <v>155</v>
      </c>
      <c r="H12" s="58" t="s">
        <v>155</v>
      </c>
      <c r="I12" s="58" t="s">
        <v>155</v>
      </c>
      <c r="J12" s="58" t="s">
        <v>155</v>
      </c>
      <c r="K12" s="58">
        <v>33.78</v>
      </c>
      <c r="L12" s="58">
        <v>196.98</v>
      </c>
      <c r="M12" s="58">
        <v>160.82</v>
      </c>
      <c r="N12" s="58">
        <v>204.43</v>
      </c>
      <c r="O12" s="58">
        <v>93.28</v>
      </c>
      <c r="P12" s="58">
        <v>21.4</v>
      </c>
      <c r="Q12" s="58">
        <v>118.29</v>
      </c>
      <c r="R12" s="58">
        <v>267.53</v>
      </c>
      <c r="S12" s="58">
        <v>143.46</v>
      </c>
      <c r="T12" s="58">
        <v>56.4</v>
      </c>
      <c r="U12" s="58">
        <v>70.34</v>
      </c>
      <c r="V12" s="58">
        <v>1.65</v>
      </c>
      <c r="W12" s="58">
        <v>39.53</v>
      </c>
      <c r="X12" s="58">
        <v>341.68</v>
      </c>
      <c r="Y12" s="58">
        <v>420.78</v>
      </c>
      <c r="Z12" s="58">
        <v>422.06</v>
      </c>
      <c r="AA12" s="58">
        <v>0.69</v>
      </c>
      <c r="AB12" s="58">
        <v>118.03</v>
      </c>
      <c r="AC12" s="58">
        <v>11.45</v>
      </c>
      <c r="AD12" s="58" t="s">
        <v>155</v>
      </c>
      <c r="AE12" s="58" t="s">
        <v>155</v>
      </c>
      <c r="AF12" s="58" t="s">
        <v>155</v>
      </c>
    </row>
    <row r="13" customHeight="1" spans="1:32">
      <c r="A13" s="57" t="s">
        <v>145</v>
      </c>
      <c r="B13" s="58" t="s">
        <v>155</v>
      </c>
      <c r="C13" s="58" t="s">
        <v>155</v>
      </c>
      <c r="D13" s="58" t="s">
        <v>155</v>
      </c>
      <c r="E13" s="58">
        <v>0.05</v>
      </c>
      <c r="F13" s="58" t="s">
        <v>155</v>
      </c>
      <c r="G13" s="58" t="s">
        <v>155</v>
      </c>
      <c r="H13" s="58" t="s">
        <v>155</v>
      </c>
      <c r="I13" s="58" t="s">
        <v>155</v>
      </c>
      <c r="J13" s="58" t="s">
        <v>155</v>
      </c>
      <c r="K13" s="58">
        <v>33.77</v>
      </c>
      <c r="L13" s="58">
        <v>194.54</v>
      </c>
      <c r="M13" s="58">
        <v>167.9</v>
      </c>
      <c r="N13" s="58">
        <v>207.7</v>
      </c>
      <c r="O13" s="58">
        <v>85.06</v>
      </c>
      <c r="P13" s="58">
        <v>21.01</v>
      </c>
      <c r="Q13" s="58">
        <v>114</v>
      </c>
      <c r="R13" s="58">
        <v>261.5</v>
      </c>
      <c r="S13" s="58">
        <v>135.23</v>
      </c>
      <c r="T13" s="58">
        <v>52.05</v>
      </c>
      <c r="U13" s="58">
        <v>67.7</v>
      </c>
      <c r="V13" s="58">
        <v>1.41</v>
      </c>
      <c r="W13" s="58">
        <v>39.86</v>
      </c>
      <c r="X13" s="58">
        <v>319.03</v>
      </c>
      <c r="Y13" s="58">
        <v>402.53</v>
      </c>
      <c r="Z13" s="58">
        <v>413.52</v>
      </c>
      <c r="AA13" s="58">
        <v>0.55</v>
      </c>
      <c r="AB13" s="58">
        <v>112.16</v>
      </c>
      <c r="AC13" s="58">
        <v>11.27</v>
      </c>
      <c r="AD13" s="58" t="s">
        <v>155</v>
      </c>
      <c r="AE13" s="58" t="s">
        <v>155</v>
      </c>
      <c r="AF13" s="58" t="s">
        <v>155</v>
      </c>
    </row>
    <row r="14" customHeight="1" spans="1:32">
      <c r="A14" s="57" t="s">
        <v>146</v>
      </c>
      <c r="B14" s="58" t="s">
        <v>155</v>
      </c>
      <c r="C14" s="58" t="s">
        <v>155</v>
      </c>
      <c r="D14" s="58" t="s">
        <v>155</v>
      </c>
      <c r="E14" s="58">
        <v>0.05</v>
      </c>
      <c r="F14" s="58" t="s">
        <v>155</v>
      </c>
      <c r="G14" s="58" t="s">
        <v>155</v>
      </c>
      <c r="H14" s="58" t="s">
        <v>155</v>
      </c>
      <c r="I14" s="58" t="s">
        <v>155</v>
      </c>
      <c r="J14" s="58" t="s">
        <v>155</v>
      </c>
      <c r="K14" s="58">
        <v>34.28</v>
      </c>
      <c r="L14" s="58">
        <v>195.63</v>
      </c>
      <c r="M14" s="58">
        <v>166.56</v>
      </c>
      <c r="N14" s="58">
        <v>205.94</v>
      </c>
      <c r="O14" s="58">
        <v>78.1</v>
      </c>
      <c r="P14" s="58">
        <v>19.62</v>
      </c>
      <c r="Q14" s="58">
        <v>105.47</v>
      </c>
      <c r="R14" s="58">
        <v>251.03</v>
      </c>
      <c r="S14" s="58">
        <v>130.97</v>
      </c>
      <c r="T14" s="58">
        <v>50.88</v>
      </c>
      <c r="U14" s="58">
        <v>66.1</v>
      </c>
      <c r="V14" s="58">
        <v>1.34</v>
      </c>
      <c r="W14" s="58">
        <v>37.44</v>
      </c>
      <c r="X14" s="58">
        <v>307.09</v>
      </c>
      <c r="Y14" s="58">
        <v>356.41</v>
      </c>
      <c r="Z14" s="58">
        <v>399.68</v>
      </c>
      <c r="AA14" s="58">
        <v>0.47</v>
      </c>
      <c r="AB14" s="58">
        <v>108.29</v>
      </c>
      <c r="AC14" s="58">
        <v>10.62</v>
      </c>
      <c r="AD14" s="58" t="s">
        <v>155</v>
      </c>
      <c r="AE14" s="58" t="s">
        <v>155</v>
      </c>
      <c r="AF14" s="58" t="s">
        <v>155</v>
      </c>
    </row>
    <row r="15" customHeight="1" spans="1:32">
      <c r="A15" s="57" t="s">
        <v>147</v>
      </c>
      <c r="B15" s="58" t="s">
        <v>155</v>
      </c>
      <c r="C15" s="58" t="s">
        <v>155</v>
      </c>
      <c r="D15" s="58" t="s">
        <v>155</v>
      </c>
      <c r="E15" s="58">
        <v>0.05</v>
      </c>
      <c r="F15" s="58" t="s">
        <v>155</v>
      </c>
      <c r="G15" s="58" t="s">
        <v>155</v>
      </c>
      <c r="H15" s="58" t="s">
        <v>155</v>
      </c>
      <c r="I15" s="58" t="s">
        <v>155</v>
      </c>
      <c r="J15" s="58" t="s">
        <v>155</v>
      </c>
      <c r="K15" s="58">
        <v>33.98</v>
      </c>
      <c r="L15" s="58">
        <v>184.03</v>
      </c>
      <c r="M15" s="58">
        <v>155.32</v>
      </c>
      <c r="N15" s="58">
        <v>201.03</v>
      </c>
      <c r="O15" s="58">
        <v>72.59</v>
      </c>
      <c r="P15" s="58">
        <v>18.83</v>
      </c>
      <c r="Q15" s="58">
        <v>97.69</v>
      </c>
      <c r="R15" s="58">
        <v>246.91</v>
      </c>
      <c r="S15" s="58">
        <v>118.25</v>
      </c>
      <c r="T15" s="58">
        <v>46.34</v>
      </c>
      <c r="U15" s="58">
        <v>62.1</v>
      </c>
      <c r="V15" s="58">
        <v>1.3</v>
      </c>
      <c r="W15" s="58">
        <v>35.38</v>
      </c>
      <c r="X15" s="58">
        <v>287.63</v>
      </c>
      <c r="Y15" s="58">
        <v>303.68</v>
      </c>
      <c r="Z15" s="58">
        <v>392.25</v>
      </c>
      <c r="AA15" s="58">
        <v>0.2</v>
      </c>
      <c r="AB15" s="58">
        <v>99.31</v>
      </c>
      <c r="AC15" s="58">
        <v>10.2</v>
      </c>
      <c r="AD15" s="58" t="s">
        <v>155</v>
      </c>
      <c r="AE15" s="58" t="s">
        <v>155</v>
      </c>
      <c r="AF15" s="58" t="s">
        <v>155</v>
      </c>
    </row>
    <row r="16" customHeight="1" spans="1:32">
      <c r="A16" s="57" t="s">
        <v>148</v>
      </c>
      <c r="B16" s="58" t="s">
        <v>155</v>
      </c>
      <c r="C16" s="58" t="s">
        <v>155</v>
      </c>
      <c r="D16" s="58" t="s">
        <v>155</v>
      </c>
      <c r="E16" s="58">
        <v>0.05</v>
      </c>
      <c r="F16" s="58" t="s">
        <v>155</v>
      </c>
      <c r="G16" s="58" t="s">
        <v>155</v>
      </c>
      <c r="H16" s="58" t="s">
        <v>155</v>
      </c>
      <c r="I16" s="58" t="s">
        <v>155</v>
      </c>
      <c r="J16" s="58" t="s">
        <v>155</v>
      </c>
      <c r="K16" s="58">
        <v>34.04</v>
      </c>
      <c r="L16" s="58">
        <v>183.03</v>
      </c>
      <c r="M16" s="58">
        <v>149.69</v>
      </c>
      <c r="N16" s="58">
        <v>195.65</v>
      </c>
      <c r="O16" s="58">
        <v>65.49</v>
      </c>
      <c r="P16" s="58">
        <v>17.83</v>
      </c>
      <c r="Q16" s="58">
        <v>87.63</v>
      </c>
      <c r="R16" s="58">
        <v>225.45</v>
      </c>
      <c r="S16" s="58">
        <v>111.03</v>
      </c>
      <c r="T16" s="58">
        <v>43.53</v>
      </c>
      <c r="U16" s="58">
        <v>55.01</v>
      </c>
      <c r="V16" s="58">
        <v>1.06</v>
      </c>
      <c r="W16" s="58">
        <v>34.31</v>
      </c>
      <c r="X16" s="58">
        <v>270.83</v>
      </c>
      <c r="Y16" s="58">
        <v>244.92</v>
      </c>
      <c r="Z16" s="58">
        <v>382.74</v>
      </c>
      <c r="AA16" s="58">
        <v>0.16</v>
      </c>
      <c r="AB16" s="58">
        <v>89.16</v>
      </c>
      <c r="AC16" s="58">
        <v>9.72</v>
      </c>
      <c r="AD16" s="58" t="s">
        <v>155</v>
      </c>
      <c r="AE16" s="58" t="s">
        <v>155</v>
      </c>
      <c r="AF16" s="58" t="s">
        <v>155</v>
      </c>
    </row>
    <row r="17" customHeight="1" spans="1:32">
      <c r="A17" s="57" t="s">
        <v>149</v>
      </c>
      <c r="B17" s="58" t="s">
        <v>155</v>
      </c>
      <c r="C17" s="58" t="s">
        <v>155</v>
      </c>
      <c r="D17" s="58" t="s">
        <v>155</v>
      </c>
      <c r="E17" s="58">
        <v>0.04</v>
      </c>
      <c r="F17" s="58" t="s">
        <v>155</v>
      </c>
      <c r="G17" s="58" t="s">
        <v>155</v>
      </c>
      <c r="H17" s="58" t="s">
        <v>155</v>
      </c>
      <c r="I17" s="58" t="s">
        <v>155</v>
      </c>
      <c r="J17" s="58" t="s">
        <v>155</v>
      </c>
      <c r="K17" s="58">
        <v>32.25</v>
      </c>
      <c r="L17" s="58">
        <v>181.96</v>
      </c>
      <c r="M17" s="58">
        <v>138</v>
      </c>
      <c r="N17" s="58">
        <v>190.61</v>
      </c>
      <c r="O17" s="58">
        <v>58.99</v>
      </c>
      <c r="P17" s="58">
        <v>17.28</v>
      </c>
      <c r="Q17" s="58">
        <v>78.52</v>
      </c>
      <c r="R17" s="58">
        <v>215.67</v>
      </c>
      <c r="S17" s="58">
        <v>104.18</v>
      </c>
      <c r="T17" s="58">
        <v>42.48</v>
      </c>
      <c r="U17" s="58">
        <v>53.31</v>
      </c>
      <c r="V17" s="58">
        <v>1.11</v>
      </c>
      <c r="W17" s="58">
        <v>33.66</v>
      </c>
      <c r="X17" s="58">
        <v>246.74</v>
      </c>
      <c r="Y17" s="58">
        <v>192.07</v>
      </c>
      <c r="Z17" s="58">
        <v>374.35</v>
      </c>
      <c r="AA17" s="58">
        <v>0.16</v>
      </c>
      <c r="AB17" s="58">
        <v>84.53</v>
      </c>
      <c r="AC17" s="58">
        <v>9.59</v>
      </c>
      <c r="AD17" s="58" t="s">
        <v>155</v>
      </c>
      <c r="AE17" s="58" t="s">
        <v>155</v>
      </c>
      <c r="AF17" s="58" t="s">
        <v>155</v>
      </c>
    </row>
    <row r="18" customHeight="1" spans="1:32">
      <c r="A18" s="57" t="s">
        <v>150</v>
      </c>
      <c r="B18" s="58" t="s">
        <v>155</v>
      </c>
      <c r="C18" s="58" t="s">
        <v>155</v>
      </c>
      <c r="D18" s="58" t="s">
        <v>155</v>
      </c>
      <c r="E18" s="58">
        <v>0.03</v>
      </c>
      <c r="F18" s="58" t="s">
        <v>155</v>
      </c>
      <c r="G18" s="58" t="s">
        <v>155</v>
      </c>
      <c r="H18" s="58" t="s">
        <v>155</v>
      </c>
      <c r="I18" s="58" t="s">
        <v>155</v>
      </c>
      <c r="J18" s="58" t="s">
        <v>155</v>
      </c>
      <c r="K18" s="58">
        <v>32.36</v>
      </c>
      <c r="L18" s="58">
        <v>177.93</v>
      </c>
      <c r="M18" s="58">
        <v>133.53</v>
      </c>
      <c r="N18" s="58">
        <v>185.24</v>
      </c>
      <c r="O18" s="58">
        <v>56.77</v>
      </c>
      <c r="P18" s="58">
        <v>16.3</v>
      </c>
      <c r="Q18" s="58">
        <v>65.15</v>
      </c>
      <c r="R18" s="58">
        <v>195.08</v>
      </c>
      <c r="S18" s="58">
        <v>98.27</v>
      </c>
      <c r="T18" s="58">
        <v>41.84</v>
      </c>
      <c r="U18" s="58">
        <v>49.6</v>
      </c>
      <c r="V18" s="58">
        <v>1.22</v>
      </c>
      <c r="W18" s="58">
        <v>31.12</v>
      </c>
      <c r="X18" s="58">
        <v>229.58</v>
      </c>
      <c r="Y18" s="58">
        <v>164.25</v>
      </c>
      <c r="Z18" s="58">
        <v>363.32</v>
      </c>
      <c r="AA18" s="58">
        <v>0.22</v>
      </c>
      <c r="AB18" s="58">
        <v>80.64</v>
      </c>
      <c r="AC18" s="58">
        <v>9.38</v>
      </c>
      <c r="AD18" s="58" t="s">
        <v>155</v>
      </c>
      <c r="AE18" s="58" t="s">
        <v>155</v>
      </c>
      <c r="AF18" s="58" t="s">
        <v>155</v>
      </c>
    </row>
    <row r="19" customHeight="1" spans="1:32">
      <c r="A19" s="57" t="s">
        <v>151</v>
      </c>
      <c r="B19" s="58" t="s">
        <v>155</v>
      </c>
      <c r="C19" s="58" t="s">
        <v>155</v>
      </c>
      <c r="D19" s="58" t="s">
        <v>155</v>
      </c>
      <c r="E19" s="58">
        <v>0.02</v>
      </c>
      <c r="F19" s="58" t="s">
        <v>155</v>
      </c>
      <c r="G19" s="58" t="s">
        <v>155</v>
      </c>
      <c r="H19" s="58" t="s">
        <v>155</v>
      </c>
      <c r="I19" s="58" t="s">
        <v>155</v>
      </c>
      <c r="J19" s="58" t="s">
        <v>155</v>
      </c>
      <c r="K19" s="58">
        <v>31.36</v>
      </c>
      <c r="L19" s="58">
        <v>175.93</v>
      </c>
      <c r="M19" s="58">
        <v>128.83</v>
      </c>
      <c r="N19" s="58">
        <v>183.14</v>
      </c>
      <c r="O19" s="58">
        <v>50.82</v>
      </c>
      <c r="P19" s="58">
        <v>15.56</v>
      </c>
      <c r="Q19" s="58">
        <v>59.8</v>
      </c>
      <c r="R19" s="58">
        <v>192.16</v>
      </c>
      <c r="S19" s="58">
        <v>91.24</v>
      </c>
      <c r="T19" s="58">
        <v>38.43</v>
      </c>
      <c r="U19" s="58">
        <v>49.2</v>
      </c>
      <c r="V19" s="58">
        <v>1.01</v>
      </c>
      <c r="W19" s="58">
        <v>28.64</v>
      </c>
      <c r="X19" s="58">
        <v>215.69</v>
      </c>
      <c r="Y19" s="58">
        <v>130.44</v>
      </c>
      <c r="Z19" s="58">
        <v>351.41</v>
      </c>
      <c r="AA19" s="58">
        <v>0.06</v>
      </c>
      <c r="AB19" s="58">
        <v>74.84</v>
      </c>
      <c r="AC19" s="58">
        <v>11.72</v>
      </c>
      <c r="AD19" s="58" t="s">
        <v>155</v>
      </c>
      <c r="AE19" s="58" t="s">
        <v>155</v>
      </c>
      <c r="AF19" s="58" t="s">
        <v>155</v>
      </c>
    </row>
    <row r="20" customHeight="1" spans="1:32">
      <c r="A20" s="57" t="s">
        <v>152</v>
      </c>
    </row>
    <row r="21" customHeight="1" spans="1:32">
      <c r="A21" s="54" t="s">
        <v>153</v>
      </c>
    </row>
  </sheetData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0"/>
  <dimension ref="A1:AF21"/>
  <sheetViews>
    <sheetView zoomScaleSheetLayoutView="60" workbookViewId="0">
      <selection activeCell="A2" sqref="A2"/>
    </sheetView>
  </sheetViews>
  <sheetFormatPr defaultColWidth="16.3636363636364" defaultRowHeight="20" customHeight="1"/>
  <cols>
    <col min="1" max="1" width="24.5909090909091" style="53" customWidth="1"/>
    <col min="2" max="16384" width="16.3636363636364" style="53"/>
  </cols>
  <sheetData>
    <row r="1" customHeight="1" spans="1:32">
      <c r="A1" s="54" t="s">
        <v>102</v>
      </c>
    </row>
    <row r="2" customHeight="1" spans="1:32">
      <c r="A2" s="55" t="s">
        <v>269</v>
      </c>
    </row>
    <row r="3" customHeight="1" spans="1:32">
      <c r="A3" s="54" t="s">
        <v>104</v>
      </c>
    </row>
    <row r="4" customHeight="1" spans="1:32">
      <c r="A4" s="56" t="s">
        <v>105</v>
      </c>
      <c r="B4" s="56" t="s">
        <v>106</v>
      </c>
      <c r="C4" s="56" t="s">
        <v>107</v>
      </c>
      <c r="D4" s="56" t="s">
        <v>108</v>
      </c>
      <c r="E4" s="56" t="s">
        <v>109</v>
      </c>
      <c r="F4" s="56" t="s">
        <v>110</v>
      </c>
      <c r="G4" s="56" t="s">
        <v>111</v>
      </c>
      <c r="H4" s="56" t="s">
        <v>112</v>
      </c>
      <c r="I4" s="56" t="s">
        <v>113</v>
      </c>
      <c r="J4" s="56" t="s">
        <v>114</v>
      </c>
      <c r="K4" s="56" t="s">
        <v>115</v>
      </c>
      <c r="L4" s="56" t="s">
        <v>116</v>
      </c>
      <c r="M4" s="56" t="s">
        <v>117</v>
      </c>
      <c r="N4" s="56" t="s">
        <v>118</v>
      </c>
      <c r="O4" s="56" t="s">
        <v>119</v>
      </c>
      <c r="P4" s="56" t="s">
        <v>120</v>
      </c>
      <c r="Q4" s="56" t="s">
        <v>121</v>
      </c>
      <c r="R4" s="56" t="s">
        <v>122</v>
      </c>
      <c r="S4" s="56" t="s">
        <v>123</v>
      </c>
      <c r="T4" s="56" t="s">
        <v>124</v>
      </c>
      <c r="U4" s="56" t="s">
        <v>125</v>
      </c>
      <c r="V4" s="56" t="s">
        <v>126</v>
      </c>
      <c r="W4" s="56" t="s">
        <v>127</v>
      </c>
      <c r="X4" s="56" t="s">
        <v>128</v>
      </c>
      <c r="Y4" s="56" t="s">
        <v>129</v>
      </c>
      <c r="Z4" s="56" t="s">
        <v>130</v>
      </c>
      <c r="AA4" s="56" t="s">
        <v>131</v>
      </c>
      <c r="AB4" s="56" t="s">
        <v>132</v>
      </c>
      <c r="AC4" s="56" t="s">
        <v>133</v>
      </c>
      <c r="AD4" s="56" t="s">
        <v>134</v>
      </c>
      <c r="AE4" s="56" t="s">
        <v>135</v>
      </c>
      <c r="AF4" s="56" t="s">
        <v>136</v>
      </c>
    </row>
    <row r="5" customHeight="1" spans="1:32">
      <c r="A5" s="57" t="s">
        <v>137</v>
      </c>
      <c r="B5" s="58" t="s">
        <v>155</v>
      </c>
      <c r="C5" s="58">
        <v>1.06</v>
      </c>
      <c r="D5" s="58">
        <v>60.81</v>
      </c>
      <c r="E5" s="58" t="s">
        <v>155</v>
      </c>
      <c r="F5" s="58" t="s">
        <v>155</v>
      </c>
      <c r="G5" s="58">
        <v>356.78</v>
      </c>
      <c r="H5" s="58" t="s">
        <v>155</v>
      </c>
      <c r="I5" s="58" t="s">
        <v>155</v>
      </c>
      <c r="J5" s="58" t="s">
        <v>155</v>
      </c>
      <c r="K5" s="58">
        <v>95.09</v>
      </c>
      <c r="L5" s="58">
        <v>161.81</v>
      </c>
      <c r="M5" s="58" t="s">
        <v>155</v>
      </c>
      <c r="N5" s="58">
        <v>579.84</v>
      </c>
      <c r="O5" s="58" t="s">
        <v>155</v>
      </c>
      <c r="P5" s="58">
        <v>581</v>
      </c>
      <c r="Q5" s="58" t="s">
        <v>155</v>
      </c>
      <c r="R5" s="58" t="s">
        <v>155</v>
      </c>
      <c r="S5" s="58" t="s">
        <v>155</v>
      </c>
      <c r="T5" s="58">
        <v>357.28</v>
      </c>
      <c r="U5" s="58">
        <v>173.24</v>
      </c>
      <c r="V5" s="58">
        <v>28.69</v>
      </c>
      <c r="W5" s="58" t="s">
        <v>155</v>
      </c>
      <c r="X5" s="58" t="s">
        <v>155</v>
      </c>
      <c r="Y5" s="58" t="s">
        <v>155</v>
      </c>
      <c r="Z5" s="58" t="s">
        <v>155</v>
      </c>
      <c r="AA5" s="58" t="s">
        <v>155</v>
      </c>
      <c r="AB5" s="58" t="s">
        <v>155</v>
      </c>
      <c r="AC5" s="58" t="s">
        <v>155</v>
      </c>
      <c r="AD5" s="58" t="s">
        <v>155</v>
      </c>
      <c r="AE5" s="58" t="s">
        <v>155</v>
      </c>
      <c r="AF5" s="58" t="s">
        <v>155</v>
      </c>
    </row>
    <row r="6" customHeight="1" spans="1:32">
      <c r="A6" s="57" t="s">
        <v>138</v>
      </c>
      <c r="B6" s="58" t="s">
        <v>155</v>
      </c>
      <c r="C6" s="58">
        <v>0.98</v>
      </c>
      <c r="D6" s="58">
        <v>58</v>
      </c>
      <c r="E6" s="58" t="s">
        <v>155</v>
      </c>
      <c r="F6" s="58" t="s">
        <v>155</v>
      </c>
      <c r="G6" s="58">
        <v>339.29</v>
      </c>
      <c r="H6" s="58" t="s">
        <v>155</v>
      </c>
      <c r="I6" s="58" t="s">
        <v>155</v>
      </c>
      <c r="J6" s="58" t="s">
        <v>155</v>
      </c>
      <c r="K6" s="58">
        <v>92.4</v>
      </c>
      <c r="L6" s="58">
        <v>149.57</v>
      </c>
      <c r="M6" s="58" t="s">
        <v>155</v>
      </c>
      <c r="N6" s="58">
        <v>547.79</v>
      </c>
      <c r="O6" s="58" t="s">
        <v>155</v>
      </c>
      <c r="P6" s="58">
        <v>556.08</v>
      </c>
      <c r="Q6" s="58" t="s">
        <v>155</v>
      </c>
      <c r="R6" s="58" t="s">
        <v>155</v>
      </c>
      <c r="S6" s="58" t="s">
        <v>155</v>
      </c>
      <c r="T6" s="58">
        <v>339.67</v>
      </c>
      <c r="U6" s="58">
        <v>165.65</v>
      </c>
      <c r="V6" s="58">
        <v>26.26</v>
      </c>
      <c r="W6" s="58" t="s">
        <v>155</v>
      </c>
      <c r="X6" s="58" t="s">
        <v>155</v>
      </c>
      <c r="Y6" s="58" t="s">
        <v>155</v>
      </c>
      <c r="Z6" s="58" t="s">
        <v>155</v>
      </c>
      <c r="AA6" s="58" t="s">
        <v>155</v>
      </c>
      <c r="AB6" s="58" t="s">
        <v>155</v>
      </c>
      <c r="AC6" s="58" t="s">
        <v>155</v>
      </c>
      <c r="AD6" s="58" t="s">
        <v>155</v>
      </c>
      <c r="AE6" s="58" t="s">
        <v>155</v>
      </c>
      <c r="AF6" s="58" t="s">
        <v>155</v>
      </c>
    </row>
    <row r="7" customHeight="1" spans="1:32">
      <c r="A7" s="57" t="s">
        <v>139</v>
      </c>
      <c r="B7" s="58" t="s">
        <v>155</v>
      </c>
      <c r="C7" s="58">
        <v>1.09</v>
      </c>
      <c r="D7" s="58">
        <v>54.32</v>
      </c>
      <c r="E7" s="58" t="s">
        <v>155</v>
      </c>
      <c r="F7" s="58" t="s">
        <v>155</v>
      </c>
      <c r="G7" s="58">
        <v>324.92</v>
      </c>
      <c r="H7" s="58" t="s">
        <v>155</v>
      </c>
      <c r="I7" s="58" t="s">
        <v>155</v>
      </c>
      <c r="J7" s="58">
        <v>0.02</v>
      </c>
      <c r="K7" s="58">
        <v>88.11</v>
      </c>
      <c r="L7" s="58">
        <v>139.32</v>
      </c>
      <c r="M7" s="58" t="s">
        <v>155</v>
      </c>
      <c r="N7" s="58">
        <v>543.72</v>
      </c>
      <c r="O7" s="58" t="s">
        <v>155</v>
      </c>
      <c r="P7" s="58">
        <v>537.38</v>
      </c>
      <c r="Q7" s="58" t="s">
        <v>155</v>
      </c>
      <c r="R7" s="58" t="s">
        <v>155</v>
      </c>
      <c r="S7" s="58" t="s">
        <v>155</v>
      </c>
      <c r="T7" s="58">
        <v>336.24</v>
      </c>
      <c r="U7" s="58">
        <v>158.72</v>
      </c>
      <c r="V7" s="58">
        <v>27.3</v>
      </c>
      <c r="W7" s="58" t="s">
        <v>155</v>
      </c>
      <c r="X7" s="58" t="s">
        <v>155</v>
      </c>
      <c r="Y7" s="58" t="s">
        <v>155</v>
      </c>
      <c r="Z7" s="58" t="s">
        <v>155</v>
      </c>
      <c r="AA7" s="58" t="s">
        <v>155</v>
      </c>
      <c r="AB7" s="58" t="s">
        <v>155</v>
      </c>
      <c r="AC7" s="58" t="s">
        <v>155</v>
      </c>
      <c r="AD7" s="58" t="s">
        <v>155</v>
      </c>
      <c r="AE7" s="58" t="s">
        <v>155</v>
      </c>
      <c r="AF7" s="58" t="s">
        <v>155</v>
      </c>
    </row>
    <row r="8" customHeight="1" spans="1:32">
      <c r="A8" s="57" t="s">
        <v>140</v>
      </c>
      <c r="B8" s="58" t="s">
        <v>155</v>
      </c>
      <c r="C8" s="58">
        <v>0.97</v>
      </c>
      <c r="D8" s="58">
        <v>48.81</v>
      </c>
      <c r="E8" s="58" t="s">
        <v>155</v>
      </c>
      <c r="F8" s="58" t="s">
        <v>155</v>
      </c>
      <c r="G8" s="58">
        <v>306.48</v>
      </c>
      <c r="H8" s="58" t="s">
        <v>155</v>
      </c>
      <c r="I8" s="58" t="s">
        <v>155</v>
      </c>
      <c r="J8" s="58">
        <v>0.03</v>
      </c>
      <c r="K8" s="58">
        <v>92.28</v>
      </c>
      <c r="L8" s="58">
        <v>137.24</v>
      </c>
      <c r="M8" s="58" t="s">
        <v>155</v>
      </c>
      <c r="N8" s="58">
        <v>526.8</v>
      </c>
      <c r="O8" s="58" t="s">
        <v>155</v>
      </c>
      <c r="P8" s="58">
        <v>514.14</v>
      </c>
      <c r="Q8" s="58" t="s">
        <v>155</v>
      </c>
      <c r="R8" s="58" t="s">
        <v>155</v>
      </c>
      <c r="S8" s="58" t="s">
        <v>155</v>
      </c>
      <c r="T8" s="58">
        <v>331.24</v>
      </c>
      <c r="U8" s="58">
        <v>150.67</v>
      </c>
      <c r="V8" s="58">
        <v>26.65</v>
      </c>
      <c r="W8" s="58" t="s">
        <v>155</v>
      </c>
      <c r="X8" s="58" t="s">
        <v>155</v>
      </c>
      <c r="Y8" s="58" t="s">
        <v>155</v>
      </c>
      <c r="Z8" s="58" t="s">
        <v>155</v>
      </c>
      <c r="AA8" s="58" t="s">
        <v>155</v>
      </c>
      <c r="AB8" s="58" t="s">
        <v>155</v>
      </c>
      <c r="AC8" s="58" t="s">
        <v>155</v>
      </c>
      <c r="AD8" s="58" t="s">
        <v>155</v>
      </c>
      <c r="AE8" s="58" t="s">
        <v>155</v>
      </c>
      <c r="AF8" s="58" t="s">
        <v>155</v>
      </c>
    </row>
    <row r="9" customHeight="1" spans="1:32">
      <c r="A9" s="57" t="s">
        <v>141</v>
      </c>
      <c r="B9" s="58" t="s">
        <v>155</v>
      </c>
      <c r="C9" s="58">
        <v>0.52</v>
      </c>
      <c r="D9" s="58">
        <v>44.88</v>
      </c>
      <c r="E9" s="58" t="s">
        <v>155</v>
      </c>
      <c r="F9" s="58" t="s">
        <v>155</v>
      </c>
      <c r="G9" s="58">
        <v>294.73</v>
      </c>
      <c r="H9" s="58" t="s">
        <v>155</v>
      </c>
      <c r="I9" s="58" t="s">
        <v>155</v>
      </c>
      <c r="J9" s="58" t="s">
        <v>155</v>
      </c>
      <c r="K9" s="58">
        <v>91.53</v>
      </c>
      <c r="L9" s="58">
        <v>127.04</v>
      </c>
      <c r="M9" s="58" t="s">
        <v>155</v>
      </c>
      <c r="N9" s="58">
        <v>510.72</v>
      </c>
      <c r="O9" s="58" t="s">
        <v>155</v>
      </c>
      <c r="P9" s="58">
        <v>497.1</v>
      </c>
      <c r="Q9" s="58" t="s">
        <v>155</v>
      </c>
      <c r="R9" s="58" t="s">
        <v>155</v>
      </c>
      <c r="S9" s="58" t="s">
        <v>155</v>
      </c>
      <c r="T9" s="58">
        <v>329.13</v>
      </c>
      <c r="U9" s="58">
        <v>142.6</v>
      </c>
      <c r="V9" s="58">
        <v>27.1</v>
      </c>
      <c r="W9" s="58" t="s">
        <v>155</v>
      </c>
      <c r="X9" s="58" t="s">
        <v>155</v>
      </c>
      <c r="Y9" s="58" t="s">
        <v>155</v>
      </c>
      <c r="Z9" s="58" t="s">
        <v>155</v>
      </c>
      <c r="AA9" s="58" t="s">
        <v>155</v>
      </c>
      <c r="AB9" s="58" t="s">
        <v>155</v>
      </c>
      <c r="AC9" s="58" t="s">
        <v>155</v>
      </c>
      <c r="AD9" s="58" t="s">
        <v>155</v>
      </c>
      <c r="AE9" s="58" t="s">
        <v>155</v>
      </c>
      <c r="AF9" s="58" t="s">
        <v>155</v>
      </c>
    </row>
    <row r="10" customHeight="1" spans="1:32">
      <c r="A10" s="57" t="s">
        <v>142</v>
      </c>
      <c r="B10" s="58" t="s">
        <v>155</v>
      </c>
      <c r="C10" s="58">
        <v>0.77</v>
      </c>
      <c r="D10" s="58">
        <v>48.98</v>
      </c>
      <c r="E10" s="58" t="s">
        <v>155</v>
      </c>
      <c r="F10" s="58" t="s">
        <v>155</v>
      </c>
      <c r="G10" s="58">
        <v>286.36</v>
      </c>
      <c r="H10" s="58" t="s">
        <v>155</v>
      </c>
      <c r="I10" s="58" t="s">
        <v>155</v>
      </c>
      <c r="J10" s="58" t="s">
        <v>155</v>
      </c>
      <c r="K10" s="58">
        <v>91.83</v>
      </c>
      <c r="L10" s="58">
        <v>120.9</v>
      </c>
      <c r="M10" s="58" t="s">
        <v>155</v>
      </c>
      <c r="N10" s="58">
        <v>478.83</v>
      </c>
      <c r="O10" s="58" t="s">
        <v>155</v>
      </c>
      <c r="P10" s="58">
        <v>521.09</v>
      </c>
      <c r="Q10" s="58" t="s">
        <v>155</v>
      </c>
      <c r="R10" s="58" t="s">
        <v>155</v>
      </c>
      <c r="S10" s="58" t="s">
        <v>155</v>
      </c>
      <c r="T10" s="58">
        <v>316.73</v>
      </c>
      <c r="U10" s="58">
        <v>136.32</v>
      </c>
      <c r="V10" s="58">
        <v>29.42</v>
      </c>
      <c r="W10" s="58" t="s">
        <v>155</v>
      </c>
      <c r="X10" s="58" t="s">
        <v>155</v>
      </c>
      <c r="Y10" s="58" t="s">
        <v>155</v>
      </c>
      <c r="Z10" s="58" t="s">
        <v>155</v>
      </c>
      <c r="AA10" s="58" t="s">
        <v>155</v>
      </c>
      <c r="AB10" s="58" t="s">
        <v>155</v>
      </c>
      <c r="AC10" s="58" t="s">
        <v>155</v>
      </c>
      <c r="AD10" s="58" t="s">
        <v>155</v>
      </c>
      <c r="AE10" s="58" t="s">
        <v>155</v>
      </c>
      <c r="AF10" s="58" t="s">
        <v>155</v>
      </c>
    </row>
    <row r="11" customHeight="1" spans="1:32">
      <c r="A11" s="57" t="s">
        <v>143</v>
      </c>
      <c r="B11" s="58" t="s">
        <v>155</v>
      </c>
      <c r="C11" s="58">
        <v>0.92</v>
      </c>
      <c r="D11" s="58">
        <v>52.92</v>
      </c>
      <c r="E11" s="58" t="s">
        <v>155</v>
      </c>
      <c r="F11" s="58" t="s">
        <v>155</v>
      </c>
      <c r="G11" s="58">
        <v>308.14</v>
      </c>
      <c r="H11" s="58" t="s">
        <v>155</v>
      </c>
      <c r="I11" s="58" t="s">
        <v>155</v>
      </c>
      <c r="J11" s="58" t="s">
        <v>155</v>
      </c>
      <c r="K11" s="58">
        <v>93.08</v>
      </c>
      <c r="L11" s="58">
        <v>116.26</v>
      </c>
      <c r="M11" s="58" t="s">
        <v>155</v>
      </c>
      <c r="N11" s="58">
        <v>445.32</v>
      </c>
      <c r="O11" s="58" t="s">
        <v>155</v>
      </c>
      <c r="P11" s="58">
        <v>519.08</v>
      </c>
      <c r="Q11" s="58" t="s">
        <v>155</v>
      </c>
      <c r="R11" s="58" t="s">
        <v>155</v>
      </c>
      <c r="S11" s="58" t="s">
        <v>155</v>
      </c>
      <c r="T11" s="58">
        <v>302.91</v>
      </c>
      <c r="U11" s="58">
        <v>129.94</v>
      </c>
      <c r="V11" s="58">
        <v>32.15</v>
      </c>
      <c r="W11" s="58" t="s">
        <v>155</v>
      </c>
      <c r="X11" s="58" t="s">
        <v>155</v>
      </c>
      <c r="Y11" s="58" t="s">
        <v>155</v>
      </c>
      <c r="Z11" s="58" t="s">
        <v>155</v>
      </c>
      <c r="AA11" s="58" t="s">
        <v>155</v>
      </c>
      <c r="AB11" s="58" t="s">
        <v>155</v>
      </c>
      <c r="AC11" s="58" t="s">
        <v>155</v>
      </c>
      <c r="AD11" s="58" t="s">
        <v>155</v>
      </c>
      <c r="AE11" s="58" t="s">
        <v>155</v>
      </c>
      <c r="AF11" s="58" t="s">
        <v>155</v>
      </c>
    </row>
    <row r="12" customHeight="1" spans="1:32">
      <c r="A12" s="57" t="s">
        <v>144</v>
      </c>
      <c r="B12" s="58" t="s">
        <v>155</v>
      </c>
      <c r="C12" s="58">
        <v>1.13</v>
      </c>
      <c r="D12" s="58">
        <v>51.14</v>
      </c>
      <c r="E12" s="58" t="s">
        <v>155</v>
      </c>
      <c r="F12" s="58" t="s">
        <v>155</v>
      </c>
      <c r="G12" s="58">
        <v>310.27</v>
      </c>
      <c r="H12" s="58" t="s">
        <v>155</v>
      </c>
      <c r="I12" s="58" t="s">
        <v>155</v>
      </c>
      <c r="J12" s="58" t="s">
        <v>155</v>
      </c>
      <c r="K12" s="58">
        <v>90.42</v>
      </c>
      <c r="L12" s="58">
        <v>101.77</v>
      </c>
      <c r="M12" s="58" t="s">
        <v>155</v>
      </c>
      <c r="N12" s="58">
        <v>432.38</v>
      </c>
      <c r="O12" s="58" t="s">
        <v>155</v>
      </c>
      <c r="P12" s="58">
        <v>512.78</v>
      </c>
      <c r="Q12" s="58" t="s">
        <v>155</v>
      </c>
      <c r="R12" s="58" t="s">
        <v>155</v>
      </c>
      <c r="S12" s="58" t="s">
        <v>155</v>
      </c>
      <c r="T12" s="58">
        <v>313.81</v>
      </c>
      <c r="U12" s="58">
        <v>121.45</v>
      </c>
      <c r="V12" s="58">
        <v>27.97</v>
      </c>
      <c r="W12" s="58" t="s">
        <v>155</v>
      </c>
      <c r="X12" s="58" t="s">
        <v>155</v>
      </c>
      <c r="Y12" s="58" t="s">
        <v>155</v>
      </c>
      <c r="Z12" s="58" t="s">
        <v>155</v>
      </c>
      <c r="AA12" s="58" t="s">
        <v>155</v>
      </c>
      <c r="AB12" s="58" t="s">
        <v>155</v>
      </c>
      <c r="AC12" s="58" t="s">
        <v>155</v>
      </c>
      <c r="AD12" s="58" t="s">
        <v>155</v>
      </c>
      <c r="AE12" s="58" t="s">
        <v>155</v>
      </c>
      <c r="AF12" s="58" t="s">
        <v>155</v>
      </c>
    </row>
    <row r="13" customHeight="1" spans="1:32">
      <c r="A13" s="57" t="s">
        <v>145</v>
      </c>
      <c r="B13" s="58" t="s">
        <v>155</v>
      </c>
      <c r="C13" s="58">
        <v>1.05</v>
      </c>
      <c r="D13" s="58">
        <v>50.65</v>
      </c>
      <c r="E13" s="58" t="s">
        <v>155</v>
      </c>
      <c r="F13" s="58" t="s">
        <v>155</v>
      </c>
      <c r="G13" s="58">
        <v>294.2</v>
      </c>
      <c r="H13" s="58" t="s">
        <v>155</v>
      </c>
      <c r="I13" s="58" t="s">
        <v>155</v>
      </c>
      <c r="J13" s="58" t="s">
        <v>155</v>
      </c>
      <c r="K13" s="58">
        <v>89.35</v>
      </c>
      <c r="L13" s="58">
        <v>93.34</v>
      </c>
      <c r="M13" s="58" t="s">
        <v>155</v>
      </c>
      <c r="N13" s="58">
        <v>404.13</v>
      </c>
      <c r="O13" s="58" t="s">
        <v>155</v>
      </c>
      <c r="P13" s="58">
        <v>499.57</v>
      </c>
      <c r="Q13" s="58" t="s">
        <v>155</v>
      </c>
      <c r="R13" s="58" t="s">
        <v>155</v>
      </c>
      <c r="S13" s="58" t="s">
        <v>155</v>
      </c>
      <c r="T13" s="58">
        <v>303.22</v>
      </c>
      <c r="U13" s="58">
        <v>114.22</v>
      </c>
      <c r="V13" s="58">
        <v>25.9</v>
      </c>
      <c r="W13" s="58" t="s">
        <v>155</v>
      </c>
      <c r="X13" s="58" t="s">
        <v>155</v>
      </c>
      <c r="Y13" s="58" t="s">
        <v>155</v>
      </c>
      <c r="Z13" s="58" t="s">
        <v>155</v>
      </c>
      <c r="AA13" s="58" t="s">
        <v>155</v>
      </c>
      <c r="AB13" s="58" t="s">
        <v>155</v>
      </c>
      <c r="AC13" s="58" t="s">
        <v>155</v>
      </c>
      <c r="AD13" s="58" t="s">
        <v>155</v>
      </c>
      <c r="AE13" s="58" t="s">
        <v>155</v>
      </c>
      <c r="AF13" s="58" t="s">
        <v>155</v>
      </c>
    </row>
    <row r="14" customHeight="1" spans="1:32">
      <c r="A14" s="57" t="s">
        <v>146</v>
      </c>
      <c r="B14" s="58" t="s">
        <v>155</v>
      </c>
      <c r="C14" s="58">
        <v>1.16</v>
      </c>
      <c r="D14" s="58">
        <v>49.2</v>
      </c>
      <c r="E14" s="58" t="s">
        <v>155</v>
      </c>
      <c r="F14" s="58" t="s">
        <v>155</v>
      </c>
      <c r="G14" s="58">
        <v>289.05</v>
      </c>
      <c r="H14" s="58" t="s">
        <v>155</v>
      </c>
      <c r="I14" s="58" t="s">
        <v>155</v>
      </c>
      <c r="J14" s="58" t="s">
        <v>155</v>
      </c>
      <c r="K14" s="58">
        <v>93.59</v>
      </c>
      <c r="L14" s="58">
        <v>89.79</v>
      </c>
      <c r="M14" s="58" t="s">
        <v>155</v>
      </c>
      <c r="N14" s="58">
        <v>379.43</v>
      </c>
      <c r="O14" s="58" t="s">
        <v>155</v>
      </c>
      <c r="P14" s="58">
        <v>479.91</v>
      </c>
      <c r="Q14" s="58" t="s">
        <v>155</v>
      </c>
      <c r="R14" s="58" t="s">
        <v>155</v>
      </c>
      <c r="S14" s="58" t="s">
        <v>155</v>
      </c>
      <c r="T14" s="58">
        <v>294.4</v>
      </c>
      <c r="U14" s="58">
        <v>109.1</v>
      </c>
      <c r="V14" s="58">
        <v>27.01</v>
      </c>
      <c r="W14" s="58" t="s">
        <v>155</v>
      </c>
      <c r="X14" s="58" t="s">
        <v>155</v>
      </c>
      <c r="Y14" s="58" t="s">
        <v>155</v>
      </c>
      <c r="Z14" s="58" t="s">
        <v>155</v>
      </c>
      <c r="AA14" s="58" t="s">
        <v>155</v>
      </c>
      <c r="AB14" s="58" t="s">
        <v>155</v>
      </c>
      <c r="AC14" s="58" t="s">
        <v>155</v>
      </c>
      <c r="AD14" s="58" t="s">
        <v>155</v>
      </c>
      <c r="AE14" s="58" t="s">
        <v>155</v>
      </c>
      <c r="AF14" s="58" t="s">
        <v>155</v>
      </c>
    </row>
    <row r="15" customHeight="1" spans="1:32">
      <c r="A15" s="57" t="s">
        <v>147</v>
      </c>
      <c r="B15" s="58" t="s">
        <v>155</v>
      </c>
      <c r="C15" s="58">
        <v>1.23</v>
      </c>
      <c r="D15" s="58">
        <v>45.23</v>
      </c>
      <c r="E15" s="58" t="s">
        <v>155</v>
      </c>
      <c r="F15" s="58" t="s">
        <v>155</v>
      </c>
      <c r="G15" s="58">
        <v>282.76</v>
      </c>
      <c r="H15" s="58" t="s">
        <v>155</v>
      </c>
      <c r="I15" s="58" t="s">
        <v>155</v>
      </c>
      <c r="J15" s="58" t="s">
        <v>155</v>
      </c>
      <c r="K15" s="58">
        <v>93.87</v>
      </c>
      <c r="L15" s="58">
        <v>87.17</v>
      </c>
      <c r="M15" s="58" t="s">
        <v>155</v>
      </c>
      <c r="N15" s="58">
        <v>354.9</v>
      </c>
      <c r="O15" s="58" t="s">
        <v>155</v>
      </c>
      <c r="P15" s="58">
        <v>456.64</v>
      </c>
      <c r="Q15" s="58" t="s">
        <v>155</v>
      </c>
      <c r="R15" s="58" t="s">
        <v>155</v>
      </c>
      <c r="S15" s="58" t="s">
        <v>155</v>
      </c>
      <c r="T15" s="58">
        <v>287</v>
      </c>
      <c r="U15" s="58">
        <v>105.65</v>
      </c>
      <c r="V15" s="58">
        <v>24.81</v>
      </c>
      <c r="W15" s="58" t="s">
        <v>155</v>
      </c>
      <c r="X15" s="58" t="s">
        <v>155</v>
      </c>
      <c r="Y15" s="58" t="s">
        <v>155</v>
      </c>
      <c r="Z15" s="58" t="s">
        <v>155</v>
      </c>
      <c r="AA15" s="58" t="s">
        <v>155</v>
      </c>
      <c r="AB15" s="58" t="s">
        <v>155</v>
      </c>
      <c r="AC15" s="58" t="s">
        <v>155</v>
      </c>
      <c r="AD15" s="58" t="s">
        <v>155</v>
      </c>
      <c r="AE15" s="58" t="s">
        <v>155</v>
      </c>
      <c r="AF15" s="58" t="s">
        <v>155</v>
      </c>
    </row>
    <row r="16" customHeight="1" spans="1:32">
      <c r="A16" s="57" t="s">
        <v>148</v>
      </c>
      <c r="B16" s="58" t="s">
        <v>155</v>
      </c>
      <c r="C16" s="58">
        <v>1.43</v>
      </c>
      <c r="D16" s="58">
        <v>38.21</v>
      </c>
      <c r="E16" s="58" t="s">
        <v>155</v>
      </c>
      <c r="F16" s="58" t="s">
        <v>155</v>
      </c>
      <c r="G16" s="58">
        <v>263.56</v>
      </c>
      <c r="H16" s="58" t="s">
        <v>155</v>
      </c>
      <c r="I16" s="58" t="s">
        <v>155</v>
      </c>
      <c r="J16" s="58" t="s">
        <v>155</v>
      </c>
      <c r="K16" s="58">
        <v>90.5</v>
      </c>
      <c r="L16" s="58">
        <v>86.14</v>
      </c>
      <c r="M16" s="58" t="s">
        <v>155</v>
      </c>
      <c r="N16" s="58">
        <v>332.66</v>
      </c>
      <c r="O16" s="58" t="s">
        <v>155</v>
      </c>
      <c r="P16" s="58">
        <v>436.24</v>
      </c>
      <c r="Q16" s="58" t="s">
        <v>155</v>
      </c>
      <c r="R16" s="58" t="s">
        <v>155</v>
      </c>
      <c r="S16" s="58" t="s">
        <v>155</v>
      </c>
      <c r="T16" s="58">
        <v>275.74</v>
      </c>
      <c r="U16" s="58">
        <v>97.73</v>
      </c>
      <c r="V16" s="58">
        <v>21.61</v>
      </c>
      <c r="W16" s="58" t="s">
        <v>155</v>
      </c>
      <c r="X16" s="58" t="s">
        <v>155</v>
      </c>
      <c r="Y16" s="58" t="s">
        <v>155</v>
      </c>
      <c r="Z16" s="58" t="s">
        <v>155</v>
      </c>
      <c r="AA16" s="58" t="s">
        <v>155</v>
      </c>
      <c r="AB16" s="58" t="s">
        <v>155</v>
      </c>
      <c r="AC16" s="58" t="s">
        <v>155</v>
      </c>
      <c r="AD16" s="58" t="s">
        <v>155</v>
      </c>
      <c r="AE16" s="58" t="s">
        <v>155</v>
      </c>
      <c r="AF16" s="58" t="s">
        <v>155</v>
      </c>
    </row>
    <row r="17" customHeight="1" spans="1:32">
      <c r="A17" s="57" t="s">
        <v>149</v>
      </c>
      <c r="B17" s="58" t="s">
        <v>155</v>
      </c>
      <c r="C17" s="58">
        <v>1.33</v>
      </c>
      <c r="D17" s="58">
        <v>31.15</v>
      </c>
      <c r="E17" s="58" t="s">
        <v>155</v>
      </c>
      <c r="F17" s="58" t="s">
        <v>155</v>
      </c>
      <c r="G17" s="58">
        <v>243.52</v>
      </c>
      <c r="H17" s="58" t="s">
        <v>155</v>
      </c>
      <c r="I17" s="58" t="s">
        <v>155</v>
      </c>
      <c r="J17" s="58" t="s">
        <v>155</v>
      </c>
      <c r="K17" s="58">
        <v>84.24</v>
      </c>
      <c r="L17" s="58">
        <v>84.49</v>
      </c>
      <c r="M17" s="58" t="s">
        <v>155</v>
      </c>
      <c r="N17" s="58">
        <v>316.15</v>
      </c>
      <c r="O17" s="58" t="s">
        <v>155</v>
      </c>
      <c r="P17" s="58">
        <v>413.48</v>
      </c>
      <c r="Q17" s="58" t="s">
        <v>155</v>
      </c>
      <c r="R17" s="58" t="s">
        <v>155</v>
      </c>
      <c r="S17" s="58" t="s">
        <v>155</v>
      </c>
      <c r="T17" s="58">
        <v>265.57</v>
      </c>
      <c r="U17" s="58">
        <v>92.38</v>
      </c>
      <c r="V17" s="58">
        <v>19.01</v>
      </c>
      <c r="W17" s="58" t="s">
        <v>155</v>
      </c>
      <c r="X17" s="58" t="s">
        <v>155</v>
      </c>
      <c r="Y17" s="58" t="s">
        <v>155</v>
      </c>
      <c r="Z17" s="58" t="s">
        <v>155</v>
      </c>
      <c r="AA17" s="58" t="s">
        <v>155</v>
      </c>
      <c r="AB17" s="58" t="s">
        <v>155</v>
      </c>
      <c r="AC17" s="58" t="s">
        <v>155</v>
      </c>
      <c r="AD17" s="58" t="s">
        <v>155</v>
      </c>
      <c r="AE17" s="58" t="s">
        <v>155</v>
      </c>
      <c r="AF17" s="58" t="s">
        <v>155</v>
      </c>
    </row>
    <row r="18" customHeight="1" spans="1:32">
      <c r="A18" s="57" t="s">
        <v>150</v>
      </c>
      <c r="B18" s="58" t="s">
        <v>155</v>
      </c>
      <c r="C18" s="58">
        <v>1.4</v>
      </c>
      <c r="D18" s="58">
        <v>32.9</v>
      </c>
      <c r="E18" s="58" t="s">
        <v>155</v>
      </c>
      <c r="F18" s="58" t="s">
        <v>155</v>
      </c>
      <c r="G18" s="58">
        <v>231.5</v>
      </c>
      <c r="H18" s="58" t="s">
        <v>155</v>
      </c>
      <c r="I18" s="58" t="s">
        <v>155</v>
      </c>
      <c r="J18" s="58" t="s">
        <v>155</v>
      </c>
      <c r="K18" s="58">
        <v>78.5</v>
      </c>
      <c r="L18" s="58">
        <v>82.6</v>
      </c>
      <c r="M18" s="58" t="s">
        <v>155</v>
      </c>
      <c r="N18" s="58">
        <v>303.9</v>
      </c>
      <c r="O18" s="58" t="s">
        <v>155</v>
      </c>
      <c r="P18" s="58">
        <v>396.3</v>
      </c>
      <c r="Q18" s="58" t="s">
        <v>155</v>
      </c>
      <c r="R18" s="58" t="s">
        <v>155</v>
      </c>
      <c r="S18" s="58" t="s">
        <v>155</v>
      </c>
      <c r="T18" s="58">
        <v>249.1</v>
      </c>
      <c r="U18" s="58">
        <v>87.7</v>
      </c>
      <c r="V18" s="58">
        <v>18.4</v>
      </c>
      <c r="W18" s="58" t="s">
        <v>155</v>
      </c>
      <c r="X18" s="58" t="s">
        <v>155</v>
      </c>
      <c r="Y18" s="58" t="s">
        <v>155</v>
      </c>
      <c r="Z18" s="58" t="s">
        <v>155</v>
      </c>
      <c r="AA18" s="58" t="s">
        <v>155</v>
      </c>
      <c r="AB18" s="58" t="s">
        <v>155</v>
      </c>
      <c r="AC18" s="58" t="s">
        <v>155</v>
      </c>
      <c r="AD18" s="58" t="s">
        <v>155</v>
      </c>
      <c r="AE18" s="58" t="s">
        <v>155</v>
      </c>
      <c r="AF18" s="58" t="s">
        <v>155</v>
      </c>
    </row>
    <row r="19" customHeight="1" spans="1:32">
      <c r="A19" s="57" t="s">
        <v>151</v>
      </c>
      <c r="B19" s="58" t="s">
        <v>155</v>
      </c>
      <c r="C19" s="58">
        <v>1.41</v>
      </c>
      <c r="D19" s="58">
        <v>30.06</v>
      </c>
      <c r="E19" s="58" t="s">
        <v>155</v>
      </c>
      <c r="F19" s="58" t="s">
        <v>155</v>
      </c>
      <c r="G19" s="58">
        <v>214.32</v>
      </c>
      <c r="H19" s="58" t="s">
        <v>155</v>
      </c>
      <c r="I19" s="58" t="s">
        <v>155</v>
      </c>
      <c r="J19" s="58" t="s">
        <v>155</v>
      </c>
      <c r="K19" s="58">
        <v>73.5</v>
      </c>
      <c r="L19" s="58">
        <v>76.46</v>
      </c>
      <c r="M19" s="58" t="s">
        <v>155</v>
      </c>
      <c r="N19" s="58">
        <v>293.03</v>
      </c>
      <c r="O19" s="58" t="s">
        <v>155</v>
      </c>
      <c r="P19" s="58">
        <v>381.43</v>
      </c>
      <c r="Q19" s="58" t="s">
        <v>155</v>
      </c>
      <c r="R19" s="58" t="s">
        <v>155</v>
      </c>
      <c r="S19" s="58" t="s">
        <v>155</v>
      </c>
      <c r="T19" s="58">
        <v>234.62</v>
      </c>
      <c r="U19" s="58">
        <v>82.25</v>
      </c>
      <c r="V19" s="58">
        <v>18.17</v>
      </c>
      <c r="W19" s="58" t="s">
        <v>155</v>
      </c>
      <c r="X19" s="58" t="s">
        <v>155</v>
      </c>
      <c r="Y19" s="58" t="s">
        <v>155</v>
      </c>
      <c r="Z19" s="58" t="s">
        <v>155</v>
      </c>
      <c r="AA19" s="58" t="s">
        <v>155</v>
      </c>
      <c r="AB19" s="58" t="s">
        <v>155</v>
      </c>
      <c r="AC19" s="58" t="s">
        <v>155</v>
      </c>
      <c r="AD19" s="58" t="s">
        <v>155</v>
      </c>
      <c r="AE19" s="58" t="s">
        <v>155</v>
      </c>
      <c r="AF19" s="58" t="s">
        <v>155</v>
      </c>
    </row>
    <row r="20" customHeight="1" spans="1:32">
      <c r="A20" s="57" t="s">
        <v>270</v>
      </c>
    </row>
    <row r="21" customHeight="1" spans="1:32">
      <c r="A21" s="54" t="s">
        <v>153</v>
      </c>
    </row>
  </sheetData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1"/>
  <dimension ref="A1:AF21"/>
  <sheetViews>
    <sheetView workbookViewId="0">
      <selection activeCell="A14" sqref="A14"/>
    </sheetView>
  </sheetViews>
  <sheetFormatPr defaultColWidth="16.3636363636364" defaultRowHeight="20" customHeight="1"/>
  <cols>
    <col min="1" max="1" width="24.5909090909091" style="53" customWidth="1"/>
    <col min="2" max="16384" width="16.3636363636364" style="53"/>
  </cols>
  <sheetData>
    <row r="1" customHeight="1" spans="1:32">
      <c r="A1" s="54" t="s">
        <v>102</v>
      </c>
    </row>
    <row r="2" customHeight="1" spans="1:32">
      <c r="A2" s="55" t="s">
        <v>271</v>
      </c>
    </row>
    <row r="3" customHeight="1" spans="1:32">
      <c r="A3" s="54" t="s">
        <v>104</v>
      </c>
    </row>
    <row r="4" customHeight="1" spans="1:32">
      <c r="A4" s="56" t="s">
        <v>105</v>
      </c>
      <c r="B4" s="56" t="s">
        <v>106</v>
      </c>
      <c r="C4" s="56" t="s">
        <v>107</v>
      </c>
      <c r="D4" s="56" t="s">
        <v>108</v>
      </c>
      <c r="E4" s="56" t="s">
        <v>109</v>
      </c>
      <c r="F4" s="56" t="s">
        <v>110</v>
      </c>
      <c r="G4" s="56" t="s">
        <v>111</v>
      </c>
      <c r="H4" s="56" t="s">
        <v>112</v>
      </c>
      <c r="I4" s="56" t="s">
        <v>113</v>
      </c>
      <c r="J4" s="56" t="s">
        <v>114</v>
      </c>
      <c r="K4" s="56" t="s">
        <v>115</v>
      </c>
      <c r="L4" s="56" t="s">
        <v>116</v>
      </c>
      <c r="M4" s="56" t="s">
        <v>117</v>
      </c>
      <c r="N4" s="56" t="s">
        <v>118</v>
      </c>
      <c r="O4" s="56" t="s">
        <v>119</v>
      </c>
      <c r="P4" s="56" t="s">
        <v>120</v>
      </c>
      <c r="Q4" s="56" t="s">
        <v>121</v>
      </c>
      <c r="R4" s="56" t="s">
        <v>122</v>
      </c>
      <c r="S4" s="56" t="s">
        <v>123</v>
      </c>
      <c r="T4" s="56" t="s">
        <v>124</v>
      </c>
      <c r="U4" s="56" t="s">
        <v>125</v>
      </c>
      <c r="V4" s="56" t="s">
        <v>126</v>
      </c>
      <c r="W4" s="56" t="s">
        <v>127</v>
      </c>
      <c r="X4" s="56" t="s">
        <v>128</v>
      </c>
      <c r="Y4" s="56" t="s">
        <v>129</v>
      </c>
      <c r="Z4" s="56" t="s">
        <v>130</v>
      </c>
      <c r="AA4" s="56" t="s">
        <v>131</v>
      </c>
      <c r="AB4" s="56" t="s">
        <v>132</v>
      </c>
      <c r="AC4" s="56" t="s">
        <v>133</v>
      </c>
      <c r="AD4" s="56" t="s">
        <v>134</v>
      </c>
      <c r="AE4" s="56" t="s">
        <v>135</v>
      </c>
      <c r="AF4" s="56" t="s">
        <v>136</v>
      </c>
    </row>
    <row r="5" customHeight="1" spans="1:32">
      <c r="A5" s="57" t="s">
        <v>137</v>
      </c>
      <c r="B5" s="58">
        <v>0.99</v>
      </c>
      <c r="C5" s="58">
        <v>24.38</v>
      </c>
      <c r="D5" s="58">
        <v>26.87</v>
      </c>
      <c r="E5" s="58">
        <v>5.5</v>
      </c>
      <c r="F5" s="58">
        <v>10.22</v>
      </c>
      <c r="G5" s="58">
        <v>81.2</v>
      </c>
      <c r="H5" s="58">
        <v>23.68</v>
      </c>
      <c r="I5" s="58">
        <v>72.48</v>
      </c>
      <c r="J5" s="58">
        <v>9.98</v>
      </c>
      <c r="K5" s="58">
        <v>362.08</v>
      </c>
      <c r="L5" s="58">
        <v>138.09</v>
      </c>
      <c r="M5" s="58">
        <v>244.12</v>
      </c>
      <c r="N5" s="58">
        <v>95.09</v>
      </c>
      <c r="O5" s="58">
        <v>293.52</v>
      </c>
      <c r="P5" s="58">
        <v>112.94</v>
      </c>
      <c r="Q5" s="58">
        <v>86.94</v>
      </c>
      <c r="R5" s="58">
        <v>520.64</v>
      </c>
      <c r="S5" s="58">
        <v>285.73</v>
      </c>
      <c r="T5" s="58">
        <v>438.42</v>
      </c>
      <c r="U5" s="58">
        <v>148.19</v>
      </c>
      <c r="V5" s="58">
        <v>45.23</v>
      </c>
      <c r="W5" s="58">
        <v>58.89</v>
      </c>
      <c r="X5" s="58">
        <v>178.86</v>
      </c>
      <c r="Y5" s="58">
        <v>27.72</v>
      </c>
      <c r="Z5" s="58">
        <v>67.28</v>
      </c>
      <c r="AA5" s="58">
        <v>0.01</v>
      </c>
      <c r="AB5" s="58">
        <v>18.04</v>
      </c>
      <c r="AC5" s="58">
        <v>1.49</v>
      </c>
      <c r="AD5" s="58">
        <v>1.52</v>
      </c>
      <c r="AE5" s="58">
        <v>16.82</v>
      </c>
      <c r="AF5" s="58">
        <v>17.14</v>
      </c>
    </row>
    <row r="6" customHeight="1" spans="1:32">
      <c r="A6" s="57" t="s">
        <v>138</v>
      </c>
      <c r="B6" s="58">
        <v>1.04</v>
      </c>
      <c r="C6" s="58">
        <v>23.74</v>
      </c>
      <c r="D6" s="58">
        <v>27.35</v>
      </c>
      <c r="E6" s="58">
        <v>5.26</v>
      </c>
      <c r="F6" s="58">
        <v>9.87</v>
      </c>
      <c r="G6" s="58">
        <v>83.13</v>
      </c>
      <c r="H6" s="58">
        <v>23.27</v>
      </c>
      <c r="I6" s="58">
        <v>68.5</v>
      </c>
      <c r="J6" s="58">
        <v>11.58</v>
      </c>
      <c r="K6" s="58">
        <v>351.95</v>
      </c>
      <c r="L6" s="58">
        <v>130.7</v>
      </c>
      <c r="M6" s="58">
        <v>234.64</v>
      </c>
      <c r="N6" s="58">
        <v>91.75</v>
      </c>
      <c r="O6" s="58">
        <v>280.05</v>
      </c>
      <c r="P6" s="58">
        <v>109.04</v>
      </c>
      <c r="Q6" s="58">
        <v>83.15</v>
      </c>
      <c r="R6" s="58">
        <v>498.02</v>
      </c>
      <c r="S6" s="58">
        <v>272.39</v>
      </c>
      <c r="T6" s="58">
        <v>428.06</v>
      </c>
      <c r="U6" s="58">
        <v>142.16</v>
      </c>
      <c r="V6" s="58">
        <v>41.08</v>
      </c>
      <c r="W6" s="58">
        <v>56.63</v>
      </c>
      <c r="X6" s="58">
        <v>172.15</v>
      </c>
      <c r="Y6" s="58">
        <v>26.41</v>
      </c>
      <c r="Z6" s="58">
        <v>65.22</v>
      </c>
      <c r="AA6" s="58">
        <v>0.01</v>
      </c>
      <c r="AB6" s="58">
        <v>17.35</v>
      </c>
      <c r="AC6" s="58">
        <v>1.44</v>
      </c>
      <c r="AD6" s="58">
        <v>1.51</v>
      </c>
      <c r="AE6" s="58">
        <v>16.39</v>
      </c>
      <c r="AF6" s="58">
        <v>15.95</v>
      </c>
    </row>
    <row r="7" customHeight="1" spans="1:32">
      <c r="A7" s="57" t="s">
        <v>139</v>
      </c>
      <c r="B7" s="58">
        <v>1.17</v>
      </c>
      <c r="C7" s="58">
        <v>22.71</v>
      </c>
      <c r="D7" s="58">
        <v>26.23</v>
      </c>
      <c r="E7" s="58">
        <v>4.99</v>
      </c>
      <c r="F7" s="58">
        <v>9.64</v>
      </c>
      <c r="G7" s="58">
        <v>81.68</v>
      </c>
      <c r="H7" s="58">
        <v>23.09</v>
      </c>
      <c r="I7" s="58">
        <v>67.55</v>
      </c>
      <c r="J7" s="58">
        <v>6.77</v>
      </c>
      <c r="K7" s="58">
        <v>345.38</v>
      </c>
      <c r="L7" s="58">
        <v>126.4</v>
      </c>
      <c r="M7" s="58">
        <v>224.22</v>
      </c>
      <c r="N7" s="58">
        <v>88.4</v>
      </c>
      <c r="O7" s="58">
        <v>266.1</v>
      </c>
      <c r="P7" s="58">
        <v>104.55</v>
      </c>
      <c r="Q7" s="58">
        <v>83.33</v>
      </c>
      <c r="R7" s="58">
        <v>480.63</v>
      </c>
      <c r="S7" s="58">
        <v>265.54</v>
      </c>
      <c r="T7" s="58">
        <v>420.57</v>
      </c>
      <c r="U7" s="58">
        <v>137.73</v>
      </c>
      <c r="V7" s="58">
        <v>35.18</v>
      </c>
      <c r="W7" s="58">
        <v>54.53</v>
      </c>
      <c r="X7" s="58">
        <v>166.49</v>
      </c>
      <c r="Y7" s="58">
        <v>25.73</v>
      </c>
      <c r="Z7" s="58">
        <v>62.84</v>
      </c>
      <c r="AA7" s="58">
        <v>0.01</v>
      </c>
      <c r="AB7" s="58">
        <v>17.07</v>
      </c>
      <c r="AC7" s="58">
        <v>1.42</v>
      </c>
      <c r="AD7" s="58">
        <v>1.83</v>
      </c>
      <c r="AE7" s="58">
        <v>15.99</v>
      </c>
      <c r="AF7" s="58">
        <v>15.5</v>
      </c>
    </row>
    <row r="8" customHeight="1" spans="1:32">
      <c r="A8" s="57" t="s">
        <v>140</v>
      </c>
      <c r="B8" s="58">
        <v>1.48</v>
      </c>
      <c r="C8" s="58">
        <v>23.73</v>
      </c>
      <c r="D8" s="58">
        <v>25.96</v>
      </c>
      <c r="E8" s="58">
        <v>4.52</v>
      </c>
      <c r="F8" s="58">
        <v>10.66</v>
      </c>
      <c r="G8" s="58">
        <v>80.08</v>
      </c>
      <c r="H8" s="58">
        <v>22.6</v>
      </c>
      <c r="I8" s="58">
        <v>63.17</v>
      </c>
      <c r="J8" s="58">
        <v>8.24</v>
      </c>
      <c r="K8" s="58">
        <v>329.26</v>
      </c>
      <c r="L8" s="58">
        <v>121.63</v>
      </c>
      <c r="M8" s="58">
        <v>218.01</v>
      </c>
      <c r="N8" s="58">
        <v>85.47</v>
      </c>
      <c r="O8" s="58">
        <v>255.47</v>
      </c>
      <c r="P8" s="58">
        <v>100.95</v>
      </c>
      <c r="Q8" s="58">
        <v>86.91</v>
      </c>
      <c r="R8" s="58">
        <v>460.4</v>
      </c>
      <c r="S8" s="58">
        <v>256.46</v>
      </c>
      <c r="T8" s="58">
        <v>415.41</v>
      </c>
      <c r="U8" s="58">
        <v>136.12</v>
      </c>
      <c r="V8" s="58">
        <v>35.09</v>
      </c>
      <c r="W8" s="58">
        <v>51.88</v>
      </c>
      <c r="X8" s="58">
        <v>159.9</v>
      </c>
      <c r="Y8" s="58">
        <v>24.16</v>
      </c>
      <c r="Z8" s="58">
        <v>61.45</v>
      </c>
      <c r="AA8" s="58">
        <v>0.02</v>
      </c>
      <c r="AB8" s="58">
        <v>16.42</v>
      </c>
      <c r="AC8" s="58">
        <v>1.4</v>
      </c>
      <c r="AD8" s="58">
        <v>1.83</v>
      </c>
      <c r="AE8" s="58">
        <v>15.28</v>
      </c>
      <c r="AF8" s="58">
        <v>14.92</v>
      </c>
    </row>
    <row r="9" customHeight="1" spans="1:32">
      <c r="A9" s="57" t="s">
        <v>141</v>
      </c>
      <c r="B9" s="58">
        <v>2.11</v>
      </c>
      <c r="C9" s="58">
        <v>21.7</v>
      </c>
      <c r="D9" s="58">
        <v>25.9</v>
      </c>
      <c r="E9" s="58">
        <v>4.4</v>
      </c>
      <c r="F9" s="58">
        <v>11.19</v>
      </c>
      <c r="G9" s="58">
        <v>81.17</v>
      </c>
      <c r="H9" s="58">
        <v>21.75</v>
      </c>
      <c r="I9" s="58">
        <v>60.83</v>
      </c>
      <c r="J9" s="58">
        <v>8.36</v>
      </c>
      <c r="K9" s="58">
        <v>317.89</v>
      </c>
      <c r="L9" s="58">
        <v>117.13</v>
      </c>
      <c r="M9" s="58">
        <v>210.95</v>
      </c>
      <c r="N9" s="58">
        <v>83.94</v>
      </c>
      <c r="O9" s="58">
        <v>242.06</v>
      </c>
      <c r="P9" s="58">
        <v>108.13</v>
      </c>
      <c r="Q9" s="58">
        <v>87.86</v>
      </c>
      <c r="R9" s="58">
        <v>453.37</v>
      </c>
      <c r="S9" s="58">
        <v>246.32</v>
      </c>
      <c r="T9" s="58">
        <v>400.01</v>
      </c>
      <c r="U9" s="58">
        <v>133.55</v>
      </c>
      <c r="V9" s="58">
        <v>35.44</v>
      </c>
      <c r="W9" s="58">
        <v>52.41</v>
      </c>
      <c r="X9" s="58">
        <v>153.8</v>
      </c>
      <c r="Y9" s="58">
        <v>23.3</v>
      </c>
      <c r="Z9" s="58">
        <v>60.61</v>
      </c>
      <c r="AA9" s="58">
        <v>0.01</v>
      </c>
      <c r="AB9" s="58">
        <v>16.12</v>
      </c>
      <c r="AC9" s="58">
        <v>1.44</v>
      </c>
      <c r="AD9" s="58">
        <v>1.85</v>
      </c>
      <c r="AE9" s="58">
        <v>14.95</v>
      </c>
      <c r="AF9" s="58">
        <v>15.2</v>
      </c>
    </row>
    <row r="10" customHeight="1" spans="1:32">
      <c r="A10" s="57" t="s">
        <v>142</v>
      </c>
      <c r="B10" s="58">
        <v>2.6</v>
      </c>
      <c r="C10" s="58">
        <v>27.22</v>
      </c>
      <c r="D10" s="58">
        <v>28.64</v>
      </c>
      <c r="E10" s="58">
        <v>4.55</v>
      </c>
      <c r="F10" s="58">
        <v>11.82</v>
      </c>
      <c r="G10" s="58">
        <v>79.87</v>
      </c>
      <c r="H10" s="58">
        <v>21.48</v>
      </c>
      <c r="I10" s="58">
        <v>57.72</v>
      </c>
      <c r="J10" s="58">
        <v>9.43</v>
      </c>
      <c r="K10" s="58">
        <v>325.29</v>
      </c>
      <c r="L10" s="58">
        <v>113.3</v>
      </c>
      <c r="M10" s="58">
        <v>199.05</v>
      </c>
      <c r="N10" s="58">
        <v>80.09</v>
      </c>
      <c r="O10" s="58">
        <v>233.54</v>
      </c>
      <c r="P10" s="58">
        <v>117.05</v>
      </c>
      <c r="Q10" s="58">
        <v>87.55</v>
      </c>
      <c r="R10" s="58">
        <v>440.3</v>
      </c>
      <c r="S10" s="58">
        <v>237.95</v>
      </c>
      <c r="T10" s="58">
        <v>381.75</v>
      </c>
      <c r="U10" s="58">
        <v>128.27</v>
      </c>
      <c r="V10" s="58">
        <v>36.69</v>
      </c>
      <c r="W10" s="58">
        <v>51.07</v>
      </c>
      <c r="X10" s="58">
        <v>148.94</v>
      </c>
      <c r="Y10" s="58">
        <v>22.64</v>
      </c>
      <c r="Z10" s="58">
        <v>60.64</v>
      </c>
      <c r="AA10" s="58">
        <v>0</v>
      </c>
      <c r="AB10" s="58">
        <v>15.58</v>
      </c>
      <c r="AC10" s="58">
        <v>1.41</v>
      </c>
      <c r="AD10" s="58">
        <v>1.71</v>
      </c>
      <c r="AE10" s="58">
        <v>17.66</v>
      </c>
      <c r="AF10" s="58">
        <v>16.03</v>
      </c>
    </row>
    <row r="11" customHeight="1" spans="1:32">
      <c r="A11" s="57" t="s">
        <v>143</v>
      </c>
      <c r="B11" s="58">
        <v>3.31</v>
      </c>
      <c r="C11" s="58">
        <v>26.92</v>
      </c>
      <c r="D11" s="58">
        <v>30.42</v>
      </c>
      <c r="E11" s="58">
        <v>5.09</v>
      </c>
      <c r="F11" s="58">
        <v>12.78</v>
      </c>
      <c r="G11" s="58">
        <v>83</v>
      </c>
      <c r="H11" s="58">
        <v>20.1</v>
      </c>
      <c r="I11" s="58">
        <v>53.57</v>
      </c>
      <c r="J11" s="58">
        <v>12.28</v>
      </c>
      <c r="K11" s="58">
        <v>328.1</v>
      </c>
      <c r="L11" s="58">
        <v>110.73</v>
      </c>
      <c r="M11" s="58">
        <v>190.11</v>
      </c>
      <c r="N11" s="58">
        <v>75.22</v>
      </c>
      <c r="O11" s="58">
        <v>227.95</v>
      </c>
      <c r="P11" s="58">
        <v>122.46</v>
      </c>
      <c r="Q11" s="58">
        <v>83.53</v>
      </c>
      <c r="R11" s="58">
        <v>436.13</v>
      </c>
      <c r="S11" s="58">
        <v>232.04</v>
      </c>
      <c r="T11" s="58">
        <v>369.69</v>
      </c>
      <c r="U11" s="58">
        <v>118.41</v>
      </c>
      <c r="V11" s="58">
        <v>34.58</v>
      </c>
      <c r="W11" s="58">
        <v>49.62</v>
      </c>
      <c r="X11" s="58">
        <v>145.36</v>
      </c>
      <c r="Y11" s="58">
        <v>24.33</v>
      </c>
      <c r="Z11" s="58">
        <v>57.52</v>
      </c>
      <c r="AA11" s="58">
        <v>0.01</v>
      </c>
      <c r="AB11" s="58">
        <v>15.58</v>
      </c>
      <c r="AC11" s="58">
        <v>1.54</v>
      </c>
      <c r="AD11" s="58">
        <v>1.61</v>
      </c>
      <c r="AE11" s="58">
        <v>18.05</v>
      </c>
      <c r="AF11" s="58">
        <v>15.28</v>
      </c>
    </row>
    <row r="12" customHeight="1" spans="1:32">
      <c r="A12" s="57" t="s">
        <v>144</v>
      </c>
      <c r="B12" s="58">
        <v>3.74</v>
      </c>
      <c r="C12" s="58">
        <v>31.24</v>
      </c>
      <c r="D12" s="58">
        <v>45.98</v>
      </c>
      <c r="E12" s="58">
        <v>5.12</v>
      </c>
      <c r="F12" s="58">
        <v>12.9</v>
      </c>
      <c r="G12" s="58">
        <v>97.7</v>
      </c>
      <c r="H12" s="58">
        <v>18.12</v>
      </c>
      <c r="I12" s="58">
        <v>51.84</v>
      </c>
      <c r="J12" s="58">
        <v>15.2</v>
      </c>
      <c r="K12" s="58">
        <v>341.72</v>
      </c>
      <c r="L12" s="58">
        <v>105.13</v>
      </c>
      <c r="M12" s="58">
        <v>204.92</v>
      </c>
      <c r="N12" s="58">
        <v>93.62</v>
      </c>
      <c r="O12" s="58">
        <v>244.08</v>
      </c>
      <c r="P12" s="58">
        <v>143.63</v>
      </c>
      <c r="Q12" s="58">
        <v>121.29</v>
      </c>
      <c r="R12" s="58">
        <v>451.82</v>
      </c>
      <c r="S12" s="58">
        <v>258.74</v>
      </c>
      <c r="T12" s="58">
        <v>395.12</v>
      </c>
      <c r="U12" s="58">
        <v>159.98</v>
      </c>
      <c r="V12" s="58">
        <v>43.62</v>
      </c>
      <c r="W12" s="58">
        <v>48.8</v>
      </c>
      <c r="X12" s="58">
        <v>139.58</v>
      </c>
      <c r="Y12" s="58">
        <v>27.58</v>
      </c>
      <c r="Z12" s="58">
        <v>67.68</v>
      </c>
      <c r="AA12" s="58">
        <v>0.01</v>
      </c>
      <c r="AB12" s="58">
        <v>15.18</v>
      </c>
      <c r="AC12" s="58">
        <v>1.53</v>
      </c>
      <c r="AD12" s="58">
        <v>1.21</v>
      </c>
      <c r="AE12" s="58">
        <v>17.42</v>
      </c>
      <c r="AF12" s="58">
        <v>14.76</v>
      </c>
    </row>
    <row r="13" customHeight="1" spans="1:32">
      <c r="A13" s="57" t="s">
        <v>145</v>
      </c>
      <c r="B13" s="58">
        <v>4.5</v>
      </c>
      <c r="C13" s="58">
        <v>31.3</v>
      </c>
      <c r="D13" s="58">
        <v>43.34</v>
      </c>
      <c r="E13" s="58">
        <v>5.14</v>
      </c>
      <c r="F13" s="58">
        <v>12.42</v>
      </c>
      <c r="G13" s="58">
        <v>93.7</v>
      </c>
      <c r="H13" s="58">
        <v>17.55</v>
      </c>
      <c r="I13" s="58">
        <v>48.52</v>
      </c>
      <c r="J13" s="58">
        <v>15.13</v>
      </c>
      <c r="K13" s="58">
        <v>340.32</v>
      </c>
      <c r="L13" s="58">
        <v>101.95</v>
      </c>
      <c r="M13" s="58">
        <v>198.79</v>
      </c>
      <c r="N13" s="58">
        <v>88.81</v>
      </c>
      <c r="O13" s="58">
        <v>237.84</v>
      </c>
      <c r="P13" s="58">
        <v>146.31</v>
      </c>
      <c r="Q13" s="58">
        <v>97.26</v>
      </c>
      <c r="R13" s="58">
        <v>436.79</v>
      </c>
      <c r="S13" s="58">
        <v>248.48</v>
      </c>
      <c r="T13" s="58">
        <v>386.56</v>
      </c>
      <c r="U13" s="58">
        <v>152.37</v>
      </c>
      <c r="V13" s="58">
        <v>40.59</v>
      </c>
      <c r="W13" s="58">
        <v>46.05</v>
      </c>
      <c r="X13" s="58">
        <v>132.72</v>
      </c>
      <c r="Y13" s="58">
        <v>23.59</v>
      </c>
      <c r="Z13" s="58">
        <v>63.9</v>
      </c>
      <c r="AA13" s="58">
        <v>0.01</v>
      </c>
      <c r="AB13" s="58">
        <v>14.8</v>
      </c>
      <c r="AC13" s="58">
        <v>1.49</v>
      </c>
      <c r="AD13" s="58">
        <v>1.06</v>
      </c>
      <c r="AE13" s="58">
        <v>16.93</v>
      </c>
      <c r="AF13" s="58">
        <v>14.06</v>
      </c>
    </row>
    <row r="14" customHeight="1" spans="1:32">
      <c r="A14" s="57" t="s">
        <v>146</v>
      </c>
      <c r="B14" s="58">
        <v>5.09</v>
      </c>
      <c r="C14" s="58">
        <v>31.93</v>
      </c>
      <c r="D14" s="58">
        <v>43.07</v>
      </c>
      <c r="E14" s="58">
        <v>5.02</v>
      </c>
      <c r="F14" s="58">
        <v>11.8</v>
      </c>
      <c r="G14" s="58">
        <v>90.42</v>
      </c>
      <c r="H14" s="58">
        <v>16.95</v>
      </c>
      <c r="I14" s="58">
        <v>45.94</v>
      </c>
      <c r="J14" s="58">
        <v>15.75</v>
      </c>
      <c r="K14" s="58">
        <v>335.79</v>
      </c>
      <c r="L14" s="58">
        <v>97.75</v>
      </c>
      <c r="M14" s="58">
        <v>190.84</v>
      </c>
      <c r="N14" s="58">
        <v>83.71</v>
      </c>
      <c r="O14" s="58">
        <v>227.68</v>
      </c>
      <c r="P14" s="58">
        <v>146.41</v>
      </c>
      <c r="Q14" s="58">
        <v>86.83</v>
      </c>
      <c r="R14" s="58">
        <v>412.49</v>
      </c>
      <c r="S14" s="58">
        <v>237.39</v>
      </c>
      <c r="T14" s="58">
        <v>373.16</v>
      </c>
      <c r="U14" s="58">
        <v>144.5</v>
      </c>
      <c r="V14" s="58">
        <v>46.21</v>
      </c>
      <c r="W14" s="58">
        <v>42.31</v>
      </c>
      <c r="X14" s="58">
        <v>126.62</v>
      </c>
      <c r="Y14" s="58">
        <v>19.6</v>
      </c>
      <c r="Z14" s="58">
        <v>53.51</v>
      </c>
      <c r="AA14" s="58">
        <v>0.01</v>
      </c>
      <c r="AB14" s="58">
        <v>13.33</v>
      </c>
      <c r="AC14" s="58">
        <v>1.45</v>
      </c>
      <c r="AD14" s="58">
        <v>0.9</v>
      </c>
      <c r="AE14" s="58">
        <v>16.22</v>
      </c>
      <c r="AF14" s="58">
        <v>13.09</v>
      </c>
    </row>
    <row r="15" customHeight="1" spans="1:32">
      <c r="A15" s="57" t="s">
        <v>147</v>
      </c>
      <c r="B15" s="58">
        <v>5.29</v>
      </c>
      <c r="C15" s="58">
        <v>30.75</v>
      </c>
      <c r="D15" s="58">
        <v>45.02</v>
      </c>
      <c r="E15" s="58">
        <v>4.45</v>
      </c>
      <c r="F15" s="58">
        <v>11.03</v>
      </c>
      <c r="G15" s="58">
        <v>88.47</v>
      </c>
      <c r="H15" s="58">
        <v>16.5</v>
      </c>
      <c r="I15" s="58">
        <v>43.71</v>
      </c>
      <c r="J15" s="58">
        <v>16.01</v>
      </c>
      <c r="K15" s="58">
        <v>325.32</v>
      </c>
      <c r="L15" s="58">
        <v>98.05</v>
      </c>
      <c r="M15" s="58">
        <v>183.03</v>
      </c>
      <c r="N15" s="58">
        <v>78.29</v>
      </c>
      <c r="O15" s="58">
        <v>216.58</v>
      </c>
      <c r="P15" s="58">
        <v>149.48</v>
      </c>
      <c r="Q15" s="58">
        <v>80.33</v>
      </c>
      <c r="R15" s="58">
        <v>389.07</v>
      </c>
      <c r="S15" s="58">
        <v>223.6</v>
      </c>
      <c r="T15" s="58">
        <v>360.74</v>
      </c>
      <c r="U15" s="58">
        <v>135.17</v>
      </c>
      <c r="V15" s="58">
        <v>44.06</v>
      </c>
      <c r="W15" s="58">
        <v>37.02</v>
      </c>
      <c r="X15" s="58">
        <v>120.06</v>
      </c>
      <c r="Y15" s="58">
        <v>15.3</v>
      </c>
      <c r="Z15" s="58">
        <v>44.81</v>
      </c>
      <c r="AA15" s="58">
        <v>0.01</v>
      </c>
      <c r="AB15" s="58">
        <v>11.98</v>
      </c>
      <c r="AC15" s="58">
        <v>1.39</v>
      </c>
      <c r="AD15" s="58">
        <v>0.6</v>
      </c>
      <c r="AE15" s="58">
        <v>14.47</v>
      </c>
      <c r="AF15" s="58">
        <v>11.86</v>
      </c>
    </row>
    <row r="16" customHeight="1" spans="1:32">
      <c r="A16" s="57" t="s">
        <v>148</v>
      </c>
      <c r="B16" s="58">
        <v>5.04</v>
      </c>
      <c r="C16" s="58">
        <v>31.2</v>
      </c>
      <c r="D16" s="58">
        <v>43.09</v>
      </c>
      <c r="E16" s="58">
        <v>4.01</v>
      </c>
      <c r="F16" s="58">
        <v>10.04</v>
      </c>
      <c r="G16" s="58">
        <v>84.14</v>
      </c>
      <c r="H16" s="58">
        <v>16.2</v>
      </c>
      <c r="I16" s="58">
        <v>40.09</v>
      </c>
      <c r="J16" s="58">
        <v>16.21</v>
      </c>
      <c r="K16" s="58">
        <v>311.84</v>
      </c>
      <c r="L16" s="58">
        <v>98.38</v>
      </c>
      <c r="M16" s="58">
        <v>175.14</v>
      </c>
      <c r="N16" s="58">
        <v>73.46</v>
      </c>
      <c r="O16" s="58">
        <v>210.51</v>
      </c>
      <c r="P16" s="58">
        <v>141.89</v>
      </c>
      <c r="Q16" s="58">
        <v>67.56</v>
      </c>
      <c r="R16" s="58">
        <v>367.64</v>
      </c>
      <c r="S16" s="58">
        <v>210.94</v>
      </c>
      <c r="T16" s="58">
        <v>344.09</v>
      </c>
      <c r="U16" s="58">
        <v>126.12</v>
      </c>
      <c r="V16" s="58">
        <v>38.05</v>
      </c>
      <c r="W16" s="58">
        <v>31.58</v>
      </c>
      <c r="X16" s="58">
        <v>112.88</v>
      </c>
      <c r="Y16" s="58">
        <v>12.04</v>
      </c>
      <c r="Z16" s="58">
        <v>37.29</v>
      </c>
      <c r="AA16" s="58" t="s">
        <v>155</v>
      </c>
      <c r="AB16" s="58">
        <v>10.07</v>
      </c>
      <c r="AC16" s="58">
        <v>1.33</v>
      </c>
      <c r="AD16" s="58">
        <v>0.45</v>
      </c>
      <c r="AE16" s="58">
        <v>12.33</v>
      </c>
      <c r="AF16" s="58">
        <v>10.9</v>
      </c>
    </row>
    <row r="17" customHeight="1" spans="1:32">
      <c r="A17" s="57" t="s">
        <v>149</v>
      </c>
      <c r="B17" s="58">
        <v>4.98</v>
      </c>
      <c r="C17" s="58">
        <v>30.28</v>
      </c>
      <c r="D17" s="58">
        <v>40.46</v>
      </c>
      <c r="E17" s="58">
        <v>3.5</v>
      </c>
      <c r="F17" s="58">
        <v>9.24</v>
      </c>
      <c r="G17" s="58">
        <v>81.08</v>
      </c>
      <c r="H17" s="58">
        <v>15.27</v>
      </c>
      <c r="I17" s="58">
        <v>36.55</v>
      </c>
      <c r="J17" s="58">
        <v>16.01</v>
      </c>
      <c r="K17" s="58">
        <v>300.51</v>
      </c>
      <c r="L17" s="58">
        <v>94.97</v>
      </c>
      <c r="M17" s="58">
        <v>167.62</v>
      </c>
      <c r="N17" s="58">
        <v>69.1</v>
      </c>
      <c r="O17" s="58">
        <v>192.84</v>
      </c>
      <c r="P17" s="58">
        <v>135.57</v>
      </c>
      <c r="Q17" s="58">
        <v>61.64</v>
      </c>
      <c r="R17" s="58">
        <v>335.62</v>
      </c>
      <c r="S17" s="58">
        <v>190.3</v>
      </c>
      <c r="T17" s="58">
        <v>331.47</v>
      </c>
      <c r="U17" s="58">
        <v>117.59</v>
      </c>
      <c r="V17" s="58">
        <v>34.1</v>
      </c>
      <c r="W17" s="58">
        <v>26.26</v>
      </c>
      <c r="X17" s="58">
        <v>106.23</v>
      </c>
      <c r="Y17" s="58">
        <v>9.51</v>
      </c>
      <c r="Z17" s="58">
        <v>31.83</v>
      </c>
      <c r="AA17" s="58" t="s">
        <v>155</v>
      </c>
      <c r="AB17" s="58">
        <v>7.47</v>
      </c>
      <c r="AC17" s="58">
        <v>1.29</v>
      </c>
      <c r="AD17" s="58">
        <v>0.32</v>
      </c>
      <c r="AE17" s="58">
        <v>10.52</v>
      </c>
      <c r="AF17" s="58">
        <v>9.81</v>
      </c>
    </row>
    <row r="18" customHeight="1" spans="1:32">
      <c r="A18" s="57" t="s">
        <v>150</v>
      </c>
      <c r="B18" s="58">
        <v>5</v>
      </c>
      <c r="C18" s="58">
        <v>29.6</v>
      </c>
      <c r="D18" s="58">
        <v>38.8</v>
      </c>
      <c r="E18" s="58">
        <v>3.1</v>
      </c>
      <c r="F18" s="58">
        <v>8.3</v>
      </c>
      <c r="G18" s="58">
        <v>75</v>
      </c>
      <c r="H18" s="58">
        <v>14.6</v>
      </c>
      <c r="I18" s="58">
        <v>35.3</v>
      </c>
      <c r="J18" s="58">
        <v>16.2</v>
      </c>
      <c r="K18" s="58">
        <v>290.8</v>
      </c>
      <c r="L18" s="58">
        <v>87.5</v>
      </c>
      <c r="M18" s="58">
        <v>161.7</v>
      </c>
      <c r="N18" s="58">
        <v>66</v>
      </c>
      <c r="O18" s="58">
        <v>186.1</v>
      </c>
      <c r="P18" s="58">
        <v>124.4</v>
      </c>
      <c r="Q18" s="58">
        <v>54.6</v>
      </c>
      <c r="R18" s="58">
        <v>326.7</v>
      </c>
      <c r="S18" s="58">
        <v>188.3</v>
      </c>
      <c r="T18" s="58">
        <v>314.7</v>
      </c>
      <c r="U18" s="58">
        <v>109.4</v>
      </c>
      <c r="V18" s="58">
        <v>29.6</v>
      </c>
      <c r="W18" s="58">
        <v>21.3</v>
      </c>
      <c r="X18" s="58">
        <v>99.3</v>
      </c>
      <c r="Y18" s="58">
        <v>7.6</v>
      </c>
      <c r="Z18" s="58">
        <v>27.5</v>
      </c>
      <c r="AA18" s="58" t="s">
        <v>155</v>
      </c>
      <c r="AB18" s="58">
        <v>5.6</v>
      </c>
      <c r="AC18" s="58">
        <v>1.2</v>
      </c>
      <c r="AD18" s="58">
        <v>0.2</v>
      </c>
      <c r="AE18" s="58">
        <v>9</v>
      </c>
      <c r="AF18" s="58">
        <v>9.1</v>
      </c>
    </row>
    <row r="19" customHeight="1" spans="1:32">
      <c r="A19" s="57" t="s">
        <v>151</v>
      </c>
      <c r="B19" s="58">
        <v>5.03</v>
      </c>
      <c r="C19" s="58">
        <v>28.58</v>
      </c>
      <c r="D19" s="58">
        <v>36.25</v>
      </c>
      <c r="E19" s="58">
        <v>3.03</v>
      </c>
      <c r="F19" s="58">
        <v>7.64</v>
      </c>
      <c r="G19" s="58">
        <v>67.45</v>
      </c>
      <c r="H19" s="58">
        <v>14.6</v>
      </c>
      <c r="I19" s="58">
        <v>33.76</v>
      </c>
      <c r="J19" s="58">
        <v>14.79</v>
      </c>
      <c r="K19" s="58">
        <v>280.65</v>
      </c>
      <c r="L19" s="58">
        <v>77.47</v>
      </c>
      <c r="M19" s="58">
        <v>152.42</v>
      </c>
      <c r="N19" s="58">
        <v>63.9</v>
      </c>
      <c r="O19" s="58">
        <v>178.3</v>
      </c>
      <c r="P19" s="58">
        <v>114.37</v>
      </c>
      <c r="Q19" s="58">
        <v>50.71</v>
      </c>
      <c r="R19" s="58">
        <v>307.67</v>
      </c>
      <c r="S19" s="58">
        <v>177.04</v>
      </c>
      <c r="T19" s="58">
        <v>302.79</v>
      </c>
      <c r="U19" s="58">
        <v>102</v>
      </c>
      <c r="V19" s="58">
        <v>29.29</v>
      </c>
      <c r="W19" s="58">
        <v>19.4</v>
      </c>
      <c r="X19" s="58">
        <v>94.36</v>
      </c>
      <c r="Y19" s="58">
        <v>6.93</v>
      </c>
      <c r="Z19" s="58">
        <v>24.78</v>
      </c>
      <c r="AA19" s="58" t="s">
        <v>155</v>
      </c>
      <c r="AB19" s="58">
        <v>5.18</v>
      </c>
      <c r="AC19" s="58">
        <v>1.19</v>
      </c>
      <c r="AD19" s="58">
        <v>0.14</v>
      </c>
      <c r="AE19" s="58">
        <v>8.17</v>
      </c>
      <c r="AF19" s="58">
        <v>8.59</v>
      </c>
    </row>
    <row r="20" customHeight="1" spans="1:32">
      <c r="A20" s="57" t="s">
        <v>270</v>
      </c>
    </row>
    <row r="21" customHeight="1" spans="1:32">
      <c r="A21" s="54" t="s">
        <v>153</v>
      </c>
    </row>
  </sheetData>
  <pageMargins left="0.75" right="0.75" top="1" bottom="1" header="0.5" footer="0.5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2"/>
  <dimension ref="A1:G466"/>
  <sheetViews>
    <sheetView zoomScale="80" zoomScaleNormal="80" workbookViewId="0">
      <selection activeCell="D1" sqref="D1"/>
    </sheetView>
  </sheetViews>
  <sheetFormatPr defaultColWidth="8.72727272727273" defaultRowHeight="14" outlineLevelCol="6"/>
  <cols>
    <col min="1" max="1" width="18.6272727272727" style="52" customWidth="1"/>
    <col min="2" max="2" width="12.8181818181818" style="52"/>
    <col min="3" max="3" width="11.7272727272727" style="52"/>
    <col min="4" max="4" width="10.5454545454545" style="52"/>
    <col min="5" max="5" width="12.8181818181818" style="44"/>
    <col min="6" max="6" width="11.7272727272727" style="44"/>
    <col min="7" max="7" width="10.5454545454545" style="44"/>
    <col min="8" max="16384" width="8.72727272727273" style="44"/>
  </cols>
  <sheetData>
    <row r="1" spans="1:7">
      <c r="A1" s="52" t="s">
        <v>272</v>
      </c>
      <c r="B1" s="52" t="s">
        <v>273</v>
      </c>
      <c r="C1" s="52" t="s">
        <v>274</v>
      </c>
      <c r="D1" s="52" t="s">
        <v>275</v>
      </c>
      <c r="E1" s="52" t="s">
        <v>276</v>
      </c>
      <c r="F1" s="52" t="s">
        <v>277</v>
      </c>
      <c r="G1" s="52" t="s">
        <v>278</v>
      </c>
    </row>
    <row r="2" spans="1:7">
      <c r="A2" s="52">
        <v>5.03</v>
      </c>
      <c r="B2" s="52">
        <v>72.71368</v>
      </c>
      <c r="C2" s="52">
        <v>13.86771</v>
      </c>
      <c r="D2" s="52">
        <v>1.51906</v>
      </c>
      <c r="E2" s="44">
        <f t="shared" ref="E2:E65" si="0">B2*10</f>
        <v>727.1368</v>
      </c>
      <c r="F2" s="44">
        <f t="shared" ref="F2:F65" si="1">C2*10</f>
        <v>138.6771</v>
      </c>
      <c r="G2" s="44">
        <f t="shared" ref="G2:G65" si="2">D2*10</f>
        <v>15.1906</v>
      </c>
    </row>
    <row r="3" spans="1:7">
      <c r="A3" s="52">
        <v>5</v>
      </c>
      <c r="B3" s="52">
        <v>72.28</v>
      </c>
      <c r="C3" s="52">
        <v>13.785</v>
      </c>
      <c r="D3" s="52">
        <v>1.51</v>
      </c>
      <c r="E3" s="44">
        <f t="shared" si="0"/>
        <v>722.8</v>
      </c>
      <c r="F3" s="44">
        <f t="shared" si="1"/>
        <v>137.85</v>
      </c>
      <c r="G3" s="44">
        <f t="shared" si="2"/>
        <v>15.1</v>
      </c>
    </row>
    <row r="4" spans="1:7">
      <c r="A4" s="52">
        <v>4.98</v>
      </c>
      <c r="B4" s="52">
        <v>71.99088</v>
      </c>
      <c r="C4" s="52">
        <v>13.72986</v>
      </c>
      <c r="D4" s="52">
        <v>1.50396</v>
      </c>
      <c r="E4" s="44">
        <f t="shared" si="0"/>
        <v>719.9088</v>
      </c>
      <c r="F4" s="44">
        <f t="shared" si="1"/>
        <v>137.2986</v>
      </c>
      <c r="G4" s="44">
        <f t="shared" si="2"/>
        <v>15.0396</v>
      </c>
    </row>
    <row r="5" spans="1:7">
      <c r="A5" s="52">
        <v>5.04</v>
      </c>
      <c r="B5" s="52">
        <v>72.85824</v>
      </c>
      <c r="C5" s="52">
        <v>13.89528</v>
      </c>
      <c r="D5" s="52">
        <v>1.52208</v>
      </c>
      <c r="E5" s="44">
        <f t="shared" si="0"/>
        <v>728.5824</v>
      </c>
      <c r="F5" s="44">
        <f t="shared" si="1"/>
        <v>138.9528</v>
      </c>
      <c r="G5" s="44">
        <f t="shared" si="2"/>
        <v>15.2208</v>
      </c>
    </row>
    <row r="6" spans="1:7">
      <c r="A6" s="52">
        <v>5.29</v>
      </c>
      <c r="B6" s="52">
        <v>76.47224</v>
      </c>
      <c r="C6" s="52">
        <v>14.58453</v>
      </c>
      <c r="D6" s="52">
        <v>1.59758</v>
      </c>
      <c r="E6" s="44">
        <f t="shared" si="0"/>
        <v>764.7224</v>
      </c>
      <c r="F6" s="44">
        <f t="shared" si="1"/>
        <v>145.8453</v>
      </c>
      <c r="G6" s="44">
        <f t="shared" si="2"/>
        <v>15.9758</v>
      </c>
    </row>
    <row r="7" spans="1:7">
      <c r="A7" s="52">
        <v>5.09</v>
      </c>
      <c r="B7" s="52">
        <v>73.58104</v>
      </c>
      <c r="C7" s="52">
        <v>14.03313</v>
      </c>
      <c r="D7" s="52">
        <v>1.53718</v>
      </c>
      <c r="E7" s="44">
        <f t="shared" si="0"/>
        <v>735.8104</v>
      </c>
      <c r="F7" s="44">
        <f t="shared" si="1"/>
        <v>140.3313</v>
      </c>
      <c r="G7" s="44">
        <f t="shared" si="2"/>
        <v>15.3718</v>
      </c>
    </row>
    <row r="8" spans="1:7">
      <c r="A8" s="52">
        <v>4.5</v>
      </c>
      <c r="B8" s="52">
        <v>65.052</v>
      </c>
      <c r="C8" s="52">
        <v>12.4065</v>
      </c>
      <c r="D8" s="52">
        <v>1.359</v>
      </c>
      <c r="E8" s="44">
        <f t="shared" si="0"/>
        <v>650.52</v>
      </c>
      <c r="F8" s="44">
        <f t="shared" si="1"/>
        <v>124.065</v>
      </c>
      <c r="G8" s="44">
        <f t="shared" si="2"/>
        <v>13.59</v>
      </c>
    </row>
    <row r="9" spans="1:7">
      <c r="A9" s="52">
        <v>3.74</v>
      </c>
      <c r="B9" s="52">
        <v>54.06544</v>
      </c>
      <c r="C9" s="52">
        <v>10.31118</v>
      </c>
      <c r="D9" s="52">
        <v>1.12948</v>
      </c>
      <c r="E9" s="44">
        <f t="shared" si="0"/>
        <v>540.6544</v>
      </c>
      <c r="F9" s="44">
        <f t="shared" si="1"/>
        <v>103.1118</v>
      </c>
      <c r="G9" s="44">
        <f t="shared" si="2"/>
        <v>11.2948</v>
      </c>
    </row>
    <row r="10" spans="1:7">
      <c r="A10" s="52">
        <v>3.31</v>
      </c>
      <c r="B10" s="52">
        <v>47.84936</v>
      </c>
      <c r="C10" s="52">
        <v>9.12567</v>
      </c>
      <c r="D10" s="52">
        <v>0.99962</v>
      </c>
      <c r="E10" s="44">
        <f t="shared" si="0"/>
        <v>478.4936</v>
      </c>
      <c r="F10" s="44">
        <f t="shared" si="1"/>
        <v>91.2567</v>
      </c>
      <c r="G10" s="44">
        <f t="shared" si="2"/>
        <v>9.9962</v>
      </c>
    </row>
    <row r="11" spans="1:7">
      <c r="A11" s="52">
        <v>2.6</v>
      </c>
      <c r="B11" s="52">
        <v>37.5856</v>
      </c>
      <c r="C11" s="52">
        <v>7.1682</v>
      </c>
      <c r="D11" s="52">
        <v>0.7852</v>
      </c>
      <c r="E11" s="44">
        <f t="shared" si="0"/>
        <v>375.856</v>
      </c>
      <c r="F11" s="44">
        <f t="shared" si="1"/>
        <v>71.682</v>
      </c>
      <c r="G11" s="44">
        <f t="shared" si="2"/>
        <v>7.852</v>
      </c>
    </row>
    <row r="12" spans="1:7">
      <c r="A12" s="52">
        <v>2.11</v>
      </c>
      <c r="B12" s="52">
        <v>30.50216</v>
      </c>
      <c r="C12" s="52">
        <v>5.81727</v>
      </c>
      <c r="D12" s="52">
        <v>0.63722</v>
      </c>
      <c r="E12" s="44">
        <f t="shared" si="0"/>
        <v>305.0216</v>
      </c>
      <c r="F12" s="44">
        <f t="shared" si="1"/>
        <v>58.1727</v>
      </c>
      <c r="G12" s="44">
        <f t="shared" si="2"/>
        <v>6.3722</v>
      </c>
    </row>
    <row r="13" spans="1:7">
      <c r="A13" s="52">
        <v>1.48</v>
      </c>
      <c r="B13" s="52">
        <v>21.39488</v>
      </c>
      <c r="C13" s="52">
        <v>4.08036</v>
      </c>
      <c r="D13" s="52">
        <v>0.44696</v>
      </c>
      <c r="E13" s="44">
        <f t="shared" si="0"/>
        <v>213.9488</v>
      </c>
      <c r="F13" s="44">
        <f t="shared" si="1"/>
        <v>40.8036</v>
      </c>
      <c r="G13" s="44">
        <f t="shared" si="2"/>
        <v>4.4696</v>
      </c>
    </row>
    <row r="14" spans="1:7">
      <c r="A14" s="52">
        <v>1.17</v>
      </c>
      <c r="B14" s="52">
        <v>16.91352</v>
      </c>
      <c r="C14" s="52">
        <v>3.22569</v>
      </c>
      <c r="D14" s="52">
        <v>0.35334</v>
      </c>
      <c r="E14" s="44">
        <f t="shared" si="0"/>
        <v>169.1352</v>
      </c>
      <c r="F14" s="44">
        <f t="shared" si="1"/>
        <v>32.2569</v>
      </c>
      <c r="G14" s="44">
        <f t="shared" si="2"/>
        <v>3.5334</v>
      </c>
    </row>
    <row r="15" spans="1:7">
      <c r="A15" s="52">
        <v>1.04</v>
      </c>
      <c r="B15" s="52">
        <v>15.03424</v>
      </c>
      <c r="C15" s="52">
        <v>2.86728</v>
      </c>
      <c r="D15" s="52">
        <v>0.31408</v>
      </c>
      <c r="E15" s="44">
        <f t="shared" si="0"/>
        <v>150.3424</v>
      </c>
      <c r="F15" s="44">
        <f t="shared" si="1"/>
        <v>28.6728</v>
      </c>
      <c r="G15" s="44">
        <f t="shared" si="2"/>
        <v>3.1408</v>
      </c>
    </row>
    <row r="16" spans="1:7">
      <c r="A16" s="52">
        <v>0.99</v>
      </c>
      <c r="B16" s="52">
        <v>14.31144</v>
      </c>
      <c r="C16" s="52">
        <v>2.72943</v>
      </c>
      <c r="D16" s="52">
        <v>0.29898</v>
      </c>
      <c r="E16" s="44">
        <f t="shared" si="0"/>
        <v>143.1144</v>
      </c>
      <c r="F16" s="44">
        <f t="shared" si="1"/>
        <v>27.2943</v>
      </c>
      <c r="G16" s="44">
        <f t="shared" si="2"/>
        <v>2.9898</v>
      </c>
    </row>
    <row r="17" spans="1:7">
      <c r="A17" s="52">
        <v>29.99</v>
      </c>
      <c r="B17" s="52">
        <v>485.29818</v>
      </c>
      <c r="C17" s="52">
        <v>89.16027</v>
      </c>
      <c r="D17" s="52">
        <v>4.16861</v>
      </c>
      <c r="E17" s="44">
        <f t="shared" si="0"/>
        <v>4852.9818</v>
      </c>
      <c r="F17" s="44">
        <f t="shared" si="1"/>
        <v>891.6027</v>
      </c>
      <c r="G17" s="44">
        <f t="shared" si="2"/>
        <v>41.6861</v>
      </c>
    </row>
    <row r="18" spans="1:7">
      <c r="A18" s="52">
        <v>31</v>
      </c>
      <c r="B18" s="52">
        <v>501.642</v>
      </c>
      <c r="C18" s="52">
        <v>92.163</v>
      </c>
      <c r="D18" s="52">
        <v>4.309</v>
      </c>
      <c r="E18" s="44">
        <f t="shared" si="0"/>
        <v>5016.42</v>
      </c>
      <c r="F18" s="44">
        <f t="shared" si="1"/>
        <v>921.63</v>
      </c>
      <c r="G18" s="44">
        <f t="shared" si="2"/>
        <v>43.09</v>
      </c>
    </row>
    <row r="19" spans="1:7">
      <c r="A19" s="52">
        <v>31.61</v>
      </c>
      <c r="B19" s="52">
        <v>511.51302</v>
      </c>
      <c r="C19" s="52">
        <v>93.97653</v>
      </c>
      <c r="D19" s="52">
        <v>4.39379</v>
      </c>
      <c r="E19" s="44">
        <f t="shared" si="0"/>
        <v>5115.1302</v>
      </c>
      <c r="F19" s="44">
        <f t="shared" si="1"/>
        <v>939.7653</v>
      </c>
      <c r="G19" s="44">
        <f t="shared" si="2"/>
        <v>43.9379</v>
      </c>
    </row>
    <row r="20" spans="1:7">
      <c r="A20" s="52">
        <v>32.63</v>
      </c>
      <c r="B20" s="52">
        <v>528.01866</v>
      </c>
      <c r="C20" s="52">
        <v>97.00899</v>
      </c>
      <c r="D20" s="52">
        <v>4.53557</v>
      </c>
      <c r="E20" s="44">
        <f t="shared" si="0"/>
        <v>5280.1866</v>
      </c>
      <c r="F20" s="44">
        <f t="shared" si="1"/>
        <v>970.0899</v>
      </c>
      <c r="G20" s="44">
        <f t="shared" si="2"/>
        <v>45.3557</v>
      </c>
    </row>
    <row r="21" spans="1:7">
      <c r="A21" s="52">
        <v>31.98</v>
      </c>
      <c r="B21" s="52">
        <v>517.50036</v>
      </c>
      <c r="C21" s="52">
        <v>95.07654</v>
      </c>
      <c r="D21" s="52">
        <v>4.44522</v>
      </c>
      <c r="E21" s="44">
        <f t="shared" si="0"/>
        <v>5175.0036</v>
      </c>
      <c r="F21" s="44">
        <f t="shared" si="1"/>
        <v>950.7654</v>
      </c>
      <c r="G21" s="44">
        <f t="shared" si="2"/>
        <v>44.4522</v>
      </c>
    </row>
    <row r="22" spans="1:7">
      <c r="A22" s="52">
        <v>33.09</v>
      </c>
      <c r="B22" s="52">
        <v>535.46238</v>
      </c>
      <c r="C22" s="52">
        <v>98.37657</v>
      </c>
      <c r="D22" s="52">
        <v>4.59951</v>
      </c>
      <c r="E22" s="44">
        <f t="shared" si="0"/>
        <v>5354.6238</v>
      </c>
      <c r="F22" s="44">
        <f t="shared" si="1"/>
        <v>983.7657</v>
      </c>
      <c r="G22" s="44">
        <f t="shared" si="2"/>
        <v>45.9951</v>
      </c>
    </row>
    <row r="23" spans="1:7">
      <c r="A23" s="52">
        <v>32.35</v>
      </c>
      <c r="B23" s="52">
        <v>523.4877</v>
      </c>
      <c r="C23" s="52">
        <v>96.17655</v>
      </c>
      <c r="D23" s="52">
        <v>4.49665</v>
      </c>
      <c r="E23" s="44">
        <f t="shared" si="0"/>
        <v>5234.877</v>
      </c>
      <c r="F23" s="44">
        <f t="shared" si="1"/>
        <v>961.7655</v>
      </c>
      <c r="G23" s="44">
        <f t="shared" si="2"/>
        <v>44.9665</v>
      </c>
    </row>
    <row r="24" spans="1:7">
      <c r="A24" s="52">
        <v>32.37</v>
      </c>
      <c r="B24" s="52">
        <v>523.81134</v>
      </c>
      <c r="C24" s="52">
        <v>96.23601</v>
      </c>
      <c r="D24" s="52">
        <v>4.49943</v>
      </c>
      <c r="E24" s="44">
        <f t="shared" si="0"/>
        <v>5238.1134</v>
      </c>
      <c r="F24" s="44">
        <f t="shared" si="1"/>
        <v>962.3601</v>
      </c>
      <c r="G24" s="44">
        <f t="shared" si="2"/>
        <v>44.9943</v>
      </c>
    </row>
    <row r="25" spans="1:7">
      <c r="A25" s="52">
        <v>27.84</v>
      </c>
      <c r="B25" s="52">
        <v>450.50688</v>
      </c>
      <c r="C25" s="52">
        <v>82.76832</v>
      </c>
      <c r="D25" s="52">
        <v>3.86976</v>
      </c>
      <c r="E25" s="44">
        <f t="shared" si="0"/>
        <v>4505.0688</v>
      </c>
      <c r="F25" s="44">
        <f t="shared" si="1"/>
        <v>827.6832</v>
      </c>
      <c r="G25" s="44">
        <f t="shared" si="2"/>
        <v>38.6976</v>
      </c>
    </row>
    <row r="26" spans="1:7">
      <c r="A26" s="52">
        <v>27.99</v>
      </c>
      <c r="B26" s="52">
        <v>452.93418</v>
      </c>
      <c r="C26" s="52">
        <v>83.21427</v>
      </c>
      <c r="D26" s="52">
        <v>3.89061</v>
      </c>
      <c r="E26" s="44">
        <f t="shared" si="0"/>
        <v>4529.3418</v>
      </c>
      <c r="F26" s="44">
        <f t="shared" si="1"/>
        <v>832.1427</v>
      </c>
      <c r="G26" s="44">
        <f t="shared" si="2"/>
        <v>38.9061</v>
      </c>
    </row>
    <row r="27" spans="1:7">
      <c r="A27" s="52">
        <v>22.22</v>
      </c>
      <c r="B27" s="52">
        <v>359.56404</v>
      </c>
      <c r="C27" s="52">
        <v>66.06006</v>
      </c>
      <c r="D27" s="52">
        <v>3.08858</v>
      </c>
      <c r="E27" s="44">
        <f t="shared" si="0"/>
        <v>3595.6404</v>
      </c>
      <c r="F27" s="44">
        <f t="shared" si="1"/>
        <v>660.6006</v>
      </c>
      <c r="G27" s="44">
        <f t="shared" si="2"/>
        <v>30.8858</v>
      </c>
    </row>
    <row r="28" spans="1:7">
      <c r="A28" s="52">
        <v>24.7</v>
      </c>
      <c r="B28" s="52">
        <v>399.6954</v>
      </c>
      <c r="C28" s="52">
        <v>73.4331</v>
      </c>
      <c r="D28" s="52">
        <v>3.4333</v>
      </c>
      <c r="E28" s="44">
        <f t="shared" si="0"/>
        <v>3996.954</v>
      </c>
      <c r="F28" s="44">
        <f t="shared" si="1"/>
        <v>734.331</v>
      </c>
      <c r="G28" s="44">
        <f t="shared" si="2"/>
        <v>34.333</v>
      </c>
    </row>
    <row r="29" spans="1:7">
      <c r="A29" s="52">
        <v>23.8</v>
      </c>
      <c r="B29" s="52">
        <v>385.1316</v>
      </c>
      <c r="C29" s="52">
        <v>70.7574</v>
      </c>
      <c r="D29" s="52">
        <v>3.3082</v>
      </c>
      <c r="E29" s="44">
        <f t="shared" si="0"/>
        <v>3851.316</v>
      </c>
      <c r="F29" s="44">
        <f t="shared" si="1"/>
        <v>707.574</v>
      </c>
      <c r="G29" s="44">
        <f t="shared" si="2"/>
        <v>33.082</v>
      </c>
    </row>
    <row r="30" spans="1:7">
      <c r="A30" s="52">
        <v>24.72</v>
      </c>
      <c r="B30" s="52">
        <v>400.01904</v>
      </c>
      <c r="C30" s="52">
        <v>73.49256</v>
      </c>
      <c r="D30" s="52">
        <v>3.43608</v>
      </c>
      <c r="E30" s="44">
        <f t="shared" si="0"/>
        <v>4000.1904</v>
      </c>
      <c r="F30" s="44">
        <f t="shared" si="1"/>
        <v>734.9256</v>
      </c>
      <c r="G30" s="44">
        <f t="shared" si="2"/>
        <v>34.3608</v>
      </c>
    </row>
    <row r="31" spans="1:7">
      <c r="A31" s="52">
        <v>25.44</v>
      </c>
      <c r="B31" s="52">
        <v>411.67008</v>
      </c>
      <c r="C31" s="52">
        <v>75.63312</v>
      </c>
      <c r="D31" s="52">
        <v>3.53616</v>
      </c>
      <c r="E31" s="44">
        <f t="shared" si="0"/>
        <v>4116.7008</v>
      </c>
      <c r="F31" s="44">
        <f t="shared" si="1"/>
        <v>756.3312</v>
      </c>
      <c r="G31" s="44">
        <f t="shared" si="2"/>
        <v>35.3616</v>
      </c>
    </row>
    <row r="32" spans="1:7">
      <c r="A32" s="52">
        <v>66.31</v>
      </c>
      <c r="B32" s="52">
        <v>922.96889</v>
      </c>
      <c r="C32" s="52">
        <v>171.61028</v>
      </c>
      <c r="D32" s="52">
        <v>16.77643</v>
      </c>
      <c r="E32" s="44">
        <f t="shared" si="0"/>
        <v>9229.6889</v>
      </c>
      <c r="F32" s="44">
        <f t="shared" si="1"/>
        <v>1716.1028</v>
      </c>
      <c r="G32" s="44">
        <f t="shared" si="2"/>
        <v>167.7643</v>
      </c>
    </row>
    <row r="33" spans="1:7">
      <c r="A33" s="52">
        <v>71.7</v>
      </c>
      <c r="B33" s="52">
        <v>997.9923</v>
      </c>
      <c r="C33" s="52">
        <v>185.5596</v>
      </c>
      <c r="D33" s="52">
        <v>18.1401</v>
      </c>
      <c r="E33" s="44">
        <f t="shared" si="0"/>
        <v>9979.923</v>
      </c>
      <c r="F33" s="44">
        <f t="shared" si="1"/>
        <v>1855.596</v>
      </c>
      <c r="G33" s="44">
        <f t="shared" si="2"/>
        <v>181.401</v>
      </c>
    </row>
    <row r="34" spans="1:7">
      <c r="A34" s="52">
        <v>71.61</v>
      </c>
      <c r="B34" s="52">
        <v>996.73959</v>
      </c>
      <c r="C34" s="52">
        <v>185.32668</v>
      </c>
      <c r="D34" s="52">
        <v>18.11733</v>
      </c>
      <c r="E34" s="44">
        <f t="shared" si="0"/>
        <v>9967.3959</v>
      </c>
      <c r="F34" s="44">
        <f t="shared" si="1"/>
        <v>1853.2668</v>
      </c>
      <c r="G34" s="44">
        <f t="shared" si="2"/>
        <v>181.1733</v>
      </c>
    </row>
    <row r="35" spans="1:7">
      <c r="A35" s="52">
        <v>81.3</v>
      </c>
      <c r="B35" s="52">
        <v>1131.6147</v>
      </c>
      <c r="C35" s="52">
        <v>210.4044</v>
      </c>
      <c r="D35" s="52">
        <v>20.5689</v>
      </c>
      <c r="E35" s="44">
        <f t="shared" si="0"/>
        <v>11316.147</v>
      </c>
      <c r="F35" s="44">
        <f t="shared" si="1"/>
        <v>2104.044</v>
      </c>
      <c r="G35" s="44">
        <f t="shared" si="2"/>
        <v>205.689</v>
      </c>
    </row>
    <row r="36" spans="1:7">
      <c r="A36" s="52">
        <v>90.25</v>
      </c>
      <c r="B36" s="52">
        <v>1256.18975</v>
      </c>
      <c r="C36" s="52">
        <v>233.567</v>
      </c>
      <c r="D36" s="52">
        <v>22.83325</v>
      </c>
      <c r="E36" s="44">
        <f t="shared" si="0"/>
        <v>12561.8975</v>
      </c>
      <c r="F36" s="44">
        <f t="shared" si="1"/>
        <v>2335.67</v>
      </c>
      <c r="G36" s="44">
        <f t="shared" si="2"/>
        <v>228.3325</v>
      </c>
    </row>
    <row r="37" spans="1:7">
      <c r="A37" s="52">
        <v>92.27</v>
      </c>
      <c r="B37" s="52">
        <v>1284.30613</v>
      </c>
      <c r="C37" s="52">
        <v>238.79476</v>
      </c>
      <c r="D37" s="52">
        <v>23.34431</v>
      </c>
      <c r="E37" s="44">
        <f t="shared" si="0"/>
        <v>12843.0613</v>
      </c>
      <c r="F37" s="44">
        <f t="shared" si="1"/>
        <v>2387.9476</v>
      </c>
      <c r="G37" s="44">
        <f t="shared" si="2"/>
        <v>233.4431</v>
      </c>
    </row>
    <row r="38" spans="1:7">
      <c r="A38" s="52">
        <v>93.99</v>
      </c>
      <c r="B38" s="52">
        <v>1308.24681</v>
      </c>
      <c r="C38" s="52">
        <v>243.24612</v>
      </c>
      <c r="D38" s="52">
        <v>23.77947</v>
      </c>
      <c r="E38" s="44">
        <f t="shared" si="0"/>
        <v>13082.4681</v>
      </c>
      <c r="F38" s="44">
        <f t="shared" si="1"/>
        <v>2432.4612</v>
      </c>
      <c r="G38" s="44">
        <f t="shared" si="2"/>
        <v>237.7947</v>
      </c>
    </row>
    <row r="39" spans="1:7">
      <c r="A39" s="52">
        <v>97.12</v>
      </c>
      <c r="B39" s="52">
        <v>1351.81328</v>
      </c>
      <c r="C39" s="52">
        <v>251.34656</v>
      </c>
      <c r="D39" s="52">
        <v>24.57136</v>
      </c>
      <c r="E39" s="44">
        <f t="shared" si="0"/>
        <v>13518.1328</v>
      </c>
      <c r="F39" s="44">
        <f t="shared" si="1"/>
        <v>2513.4656</v>
      </c>
      <c r="G39" s="44">
        <f t="shared" si="2"/>
        <v>245.7136</v>
      </c>
    </row>
    <row r="40" spans="1:7">
      <c r="A40" s="52">
        <v>83.34</v>
      </c>
      <c r="B40" s="52">
        <v>1160.00946</v>
      </c>
      <c r="C40" s="52">
        <v>215.68392</v>
      </c>
      <c r="D40" s="52">
        <v>21.08502</v>
      </c>
      <c r="E40" s="44">
        <f t="shared" si="0"/>
        <v>11600.0946</v>
      </c>
      <c r="F40" s="44">
        <f t="shared" si="1"/>
        <v>2156.8392</v>
      </c>
      <c r="G40" s="44">
        <f t="shared" si="2"/>
        <v>210.8502</v>
      </c>
    </row>
    <row r="41" spans="1:7">
      <c r="A41" s="52">
        <v>77.62</v>
      </c>
      <c r="B41" s="52">
        <v>1080.39278</v>
      </c>
      <c r="C41" s="52">
        <v>200.88056</v>
      </c>
      <c r="D41" s="52">
        <v>19.63786</v>
      </c>
      <c r="E41" s="44">
        <f t="shared" si="0"/>
        <v>10803.9278</v>
      </c>
      <c r="F41" s="44">
        <f t="shared" si="1"/>
        <v>2008.8056</v>
      </c>
      <c r="G41" s="44">
        <f t="shared" si="2"/>
        <v>196.3786</v>
      </c>
    </row>
    <row r="42" spans="1:7">
      <c r="A42" s="52">
        <v>70.78</v>
      </c>
      <c r="B42" s="52">
        <v>985.18682</v>
      </c>
      <c r="C42" s="52">
        <v>183.17864</v>
      </c>
      <c r="D42" s="52">
        <v>17.90734</v>
      </c>
      <c r="E42" s="44">
        <f t="shared" si="0"/>
        <v>9851.8682</v>
      </c>
      <c r="F42" s="44">
        <f t="shared" si="1"/>
        <v>1831.7864</v>
      </c>
      <c r="G42" s="44">
        <f t="shared" si="2"/>
        <v>179.0734</v>
      </c>
    </row>
    <row r="43" spans="1:7">
      <c r="A43" s="52">
        <v>74.77</v>
      </c>
      <c r="B43" s="52">
        <v>1040.72363</v>
      </c>
      <c r="C43" s="52">
        <v>193.50476</v>
      </c>
      <c r="D43" s="52">
        <v>18.91681</v>
      </c>
      <c r="E43" s="44">
        <f t="shared" si="0"/>
        <v>10407.2363</v>
      </c>
      <c r="F43" s="44">
        <f t="shared" si="1"/>
        <v>1935.0476</v>
      </c>
      <c r="G43" s="44">
        <f t="shared" si="2"/>
        <v>189.1681</v>
      </c>
    </row>
    <row r="44" spans="1:7">
      <c r="A44" s="52">
        <v>80.55</v>
      </c>
      <c r="B44" s="52">
        <v>1121.17545</v>
      </c>
      <c r="C44" s="52">
        <v>208.4634</v>
      </c>
      <c r="D44" s="52">
        <v>20.37915</v>
      </c>
      <c r="E44" s="44">
        <f t="shared" si="0"/>
        <v>11211.7545</v>
      </c>
      <c r="F44" s="44">
        <f t="shared" si="1"/>
        <v>2084.634</v>
      </c>
      <c r="G44" s="44">
        <f t="shared" si="2"/>
        <v>203.7915</v>
      </c>
    </row>
    <row r="45" spans="1:7">
      <c r="A45" s="52">
        <v>85.35</v>
      </c>
      <c r="B45" s="52">
        <v>1187.98665</v>
      </c>
      <c r="C45" s="52">
        <v>220.8858</v>
      </c>
      <c r="D45" s="52">
        <v>21.59355</v>
      </c>
      <c r="E45" s="44">
        <f t="shared" si="0"/>
        <v>11879.8665</v>
      </c>
      <c r="F45" s="44">
        <f t="shared" si="1"/>
        <v>2208.858</v>
      </c>
      <c r="G45" s="44">
        <f t="shared" si="2"/>
        <v>215.9355</v>
      </c>
    </row>
    <row r="46" spans="1:7">
      <c r="A46" s="52">
        <v>87.68</v>
      </c>
      <c r="B46" s="52">
        <v>1220.41792</v>
      </c>
      <c r="C46" s="52">
        <v>226.91584</v>
      </c>
      <c r="D46" s="52">
        <v>22.18304</v>
      </c>
      <c r="E46" s="44">
        <f t="shared" si="0"/>
        <v>12204.1792</v>
      </c>
      <c r="F46" s="44">
        <f t="shared" si="1"/>
        <v>2269.1584</v>
      </c>
      <c r="G46" s="44">
        <f t="shared" si="2"/>
        <v>221.8304</v>
      </c>
    </row>
    <row r="47" spans="1:7">
      <c r="A47" s="52">
        <v>3.03</v>
      </c>
      <c r="B47" s="52">
        <v>55.97016</v>
      </c>
      <c r="C47" s="52">
        <v>8.86881</v>
      </c>
      <c r="D47" s="52">
        <v>1.0605</v>
      </c>
      <c r="E47" s="44">
        <f t="shared" si="0"/>
        <v>559.7016</v>
      </c>
      <c r="F47" s="44">
        <f t="shared" si="1"/>
        <v>88.6881</v>
      </c>
      <c r="G47" s="44">
        <f t="shared" si="2"/>
        <v>10.605</v>
      </c>
    </row>
    <row r="48" spans="1:7">
      <c r="A48" s="52">
        <v>3.1</v>
      </c>
      <c r="B48" s="52">
        <v>57.2632</v>
      </c>
      <c r="C48" s="52">
        <v>9.0737</v>
      </c>
      <c r="D48" s="52">
        <v>1.085</v>
      </c>
      <c r="E48" s="44">
        <f t="shared" si="0"/>
        <v>572.632</v>
      </c>
      <c r="F48" s="44">
        <f t="shared" si="1"/>
        <v>90.737</v>
      </c>
      <c r="G48" s="44">
        <f t="shared" si="2"/>
        <v>10.85</v>
      </c>
    </row>
    <row r="49" spans="1:7">
      <c r="A49" s="52">
        <v>3.5</v>
      </c>
      <c r="B49" s="52">
        <v>64.652</v>
      </c>
      <c r="C49" s="52">
        <v>10.2445</v>
      </c>
      <c r="D49" s="52">
        <v>1.225</v>
      </c>
      <c r="E49" s="44">
        <f t="shared" si="0"/>
        <v>646.52</v>
      </c>
      <c r="F49" s="44">
        <f t="shared" si="1"/>
        <v>102.445</v>
      </c>
      <c r="G49" s="44">
        <f t="shared" si="2"/>
        <v>12.25</v>
      </c>
    </row>
    <row r="50" spans="1:7">
      <c r="A50" s="52">
        <v>4.01</v>
      </c>
      <c r="B50" s="52">
        <v>74.07272</v>
      </c>
      <c r="C50" s="52">
        <v>11.73727</v>
      </c>
      <c r="D50" s="52">
        <v>1.4035</v>
      </c>
      <c r="E50" s="44">
        <f t="shared" si="0"/>
        <v>740.7272</v>
      </c>
      <c r="F50" s="44">
        <f t="shared" si="1"/>
        <v>117.3727</v>
      </c>
      <c r="G50" s="44">
        <f t="shared" si="2"/>
        <v>14.035</v>
      </c>
    </row>
    <row r="51" spans="1:7">
      <c r="A51" s="52">
        <v>4.45</v>
      </c>
      <c r="B51" s="52">
        <v>82.2004</v>
      </c>
      <c r="C51" s="52">
        <v>13.02515</v>
      </c>
      <c r="D51" s="52">
        <v>1.5575</v>
      </c>
      <c r="E51" s="44">
        <f t="shared" si="0"/>
        <v>822.004</v>
      </c>
      <c r="F51" s="44">
        <f t="shared" si="1"/>
        <v>130.2515</v>
      </c>
      <c r="G51" s="44">
        <f t="shared" si="2"/>
        <v>15.575</v>
      </c>
    </row>
    <row r="52" spans="1:7">
      <c r="A52" s="52">
        <v>5.02</v>
      </c>
      <c r="B52" s="52">
        <v>92.72944</v>
      </c>
      <c r="C52" s="52">
        <v>14.69354</v>
      </c>
      <c r="D52" s="52">
        <v>1.757</v>
      </c>
      <c r="E52" s="44">
        <f t="shared" si="0"/>
        <v>927.2944</v>
      </c>
      <c r="F52" s="44">
        <f t="shared" si="1"/>
        <v>146.9354</v>
      </c>
      <c r="G52" s="44">
        <f t="shared" si="2"/>
        <v>17.57</v>
      </c>
    </row>
    <row r="53" spans="1:7">
      <c r="A53" s="52">
        <v>5.14</v>
      </c>
      <c r="B53" s="52">
        <v>94.94608</v>
      </c>
      <c r="C53" s="52">
        <v>15.04478</v>
      </c>
      <c r="D53" s="52">
        <v>1.799</v>
      </c>
      <c r="E53" s="44">
        <f t="shared" si="0"/>
        <v>949.4608</v>
      </c>
      <c r="F53" s="44">
        <f t="shared" si="1"/>
        <v>150.4478</v>
      </c>
      <c r="G53" s="44">
        <f t="shared" si="2"/>
        <v>17.99</v>
      </c>
    </row>
    <row r="54" spans="1:7">
      <c r="A54" s="52">
        <v>5.12</v>
      </c>
      <c r="B54" s="52">
        <v>94.57664</v>
      </c>
      <c r="C54" s="52">
        <v>14.98624</v>
      </c>
      <c r="D54" s="52">
        <v>1.792</v>
      </c>
      <c r="E54" s="44">
        <f t="shared" si="0"/>
        <v>945.7664</v>
      </c>
      <c r="F54" s="44">
        <f t="shared" si="1"/>
        <v>149.8624</v>
      </c>
      <c r="G54" s="44">
        <f t="shared" si="2"/>
        <v>17.92</v>
      </c>
    </row>
    <row r="55" spans="1:7">
      <c r="A55" s="52">
        <v>5.09</v>
      </c>
      <c r="B55" s="52">
        <v>94.02248</v>
      </c>
      <c r="C55" s="52">
        <v>14.89843</v>
      </c>
      <c r="D55" s="52">
        <v>1.7815</v>
      </c>
      <c r="E55" s="44">
        <f t="shared" si="0"/>
        <v>940.2248</v>
      </c>
      <c r="F55" s="44">
        <f t="shared" si="1"/>
        <v>148.9843</v>
      </c>
      <c r="G55" s="44">
        <f t="shared" si="2"/>
        <v>17.815</v>
      </c>
    </row>
    <row r="56" spans="1:7">
      <c r="A56" s="52">
        <v>4.55</v>
      </c>
      <c r="B56" s="52">
        <v>84.0476</v>
      </c>
      <c r="C56" s="52">
        <v>13.31785</v>
      </c>
      <c r="D56" s="52">
        <v>1.5925</v>
      </c>
      <c r="E56" s="44">
        <f t="shared" si="0"/>
        <v>840.476</v>
      </c>
      <c r="F56" s="44">
        <f t="shared" si="1"/>
        <v>133.1785</v>
      </c>
      <c r="G56" s="44">
        <f t="shared" si="2"/>
        <v>15.925</v>
      </c>
    </row>
    <row r="57" spans="1:7">
      <c r="A57" s="52">
        <v>4.4</v>
      </c>
      <c r="B57" s="52">
        <v>81.2768</v>
      </c>
      <c r="C57" s="52">
        <v>12.8788</v>
      </c>
      <c r="D57" s="52">
        <v>1.54</v>
      </c>
      <c r="E57" s="44">
        <f t="shared" si="0"/>
        <v>812.768</v>
      </c>
      <c r="F57" s="44">
        <f t="shared" si="1"/>
        <v>128.788</v>
      </c>
      <c r="G57" s="44">
        <f t="shared" si="2"/>
        <v>15.4</v>
      </c>
    </row>
    <row r="58" spans="1:7">
      <c r="A58" s="52">
        <v>4.52</v>
      </c>
      <c r="B58" s="52">
        <v>83.49344</v>
      </c>
      <c r="C58" s="52">
        <v>13.23004</v>
      </c>
      <c r="D58" s="52">
        <v>1.582</v>
      </c>
      <c r="E58" s="44">
        <f t="shared" si="0"/>
        <v>834.9344</v>
      </c>
      <c r="F58" s="44">
        <f t="shared" si="1"/>
        <v>132.3004</v>
      </c>
      <c r="G58" s="44">
        <f t="shared" si="2"/>
        <v>15.82</v>
      </c>
    </row>
    <row r="59" spans="1:7">
      <c r="A59" s="52">
        <v>4.99</v>
      </c>
      <c r="B59" s="52">
        <v>92.17528</v>
      </c>
      <c r="C59" s="52">
        <v>14.60573</v>
      </c>
      <c r="D59" s="52">
        <v>1.7465</v>
      </c>
      <c r="E59" s="44">
        <f t="shared" si="0"/>
        <v>921.7528</v>
      </c>
      <c r="F59" s="44">
        <f t="shared" si="1"/>
        <v>146.0573</v>
      </c>
      <c r="G59" s="44">
        <f t="shared" si="2"/>
        <v>17.465</v>
      </c>
    </row>
    <row r="60" spans="1:7">
      <c r="A60" s="52">
        <v>5.26</v>
      </c>
      <c r="B60" s="52">
        <v>97.16272</v>
      </c>
      <c r="C60" s="52">
        <v>15.39602</v>
      </c>
      <c r="D60" s="52">
        <v>1.841</v>
      </c>
      <c r="E60" s="44">
        <f t="shared" si="0"/>
        <v>971.6272</v>
      </c>
      <c r="F60" s="44">
        <f t="shared" si="1"/>
        <v>153.9602</v>
      </c>
      <c r="G60" s="44">
        <f t="shared" si="2"/>
        <v>18.41</v>
      </c>
    </row>
    <row r="61" spans="1:7">
      <c r="A61" s="52">
        <v>5.5</v>
      </c>
      <c r="B61" s="52">
        <v>101.596</v>
      </c>
      <c r="C61" s="52">
        <v>16.0985</v>
      </c>
      <c r="D61" s="52">
        <v>1.925</v>
      </c>
      <c r="E61" s="44">
        <f t="shared" si="0"/>
        <v>1015.96</v>
      </c>
      <c r="F61" s="44">
        <f t="shared" si="1"/>
        <v>160.985</v>
      </c>
      <c r="G61" s="44">
        <f t="shared" si="2"/>
        <v>19.25</v>
      </c>
    </row>
    <row r="62" spans="1:7">
      <c r="A62" s="52">
        <v>7.64</v>
      </c>
      <c r="B62" s="52">
        <v>50.14896</v>
      </c>
      <c r="C62" s="52">
        <v>12.94216</v>
      </c>
      <c r="D62" s="52">
        <v>1.68844</v>
      </c>
      <c r="E62" s="44">
        <f t="shared" si="0"/>
        <v>501.4896</v>
      </c>
      <c r="F62" s="44">
        <f t="shared" si="1"/>
        <v>129.4216</v>
      </c>
      <c r="G62" s="44">
        <f t="shared" si="2"/>
        <v>16.8844</v>
      </c>
    </row>
    <row r="63" spans="1:7">
      <c r="A63" s="52">
        <v>8.3</v>
      </c>
      <c r="B63" s="52">
        <v>54.4812</v>
      </c>
      <c r="C63" s="52">
        <v>14.0602</v>
      </c>
      <c r="D63" s="52">
        <v>1.8343</v>
      </c>
      <c r="E63" s="44">
        <f t="shared" si="0"/>
        <v>544.812</v>
      </c>
      <c r="F63" s="44">
        <f t="shared" si="1"/>
        <v>140.602</v>
      </c>
      <c r="G63" s="44">
        <f t="shared" si="2"/>
        <v>18.343</v>
      </c>
    </row>
    <row r="64" spans="1:7">
      <c r="A64" s="52">
        <v>9.24</v>
      </c>
      <c r="B64" s="52">
        <v>60.65136</v>
      </c>
      <c r="C64" s="52">
        <v>15.65256</v>
      </c>
      <c r="D64" s="52">
        <v>2.04204</v>
      </c>
      <c r="E64" s="44">
        <f t="shared" si="0"/>
        <v>606.5136</v>
      </c>
      <c r="F64" s="44">
        <f t="shared" si="1"/>
        <v>156.5256</v>
      </c>
      <c r="G64" s="44">
        <f t="shared" si="2"/>
        <v>20.4204</v>
      </c>
    </row>
    <row r="65" spans="1:7">
      <c r="A65" s="52">
        <v>10.04</v>
      </c>
      <c r="B65" s="52">
        <v>65.90256</v>
      </c>
      <c r="C65" s="52">
        <v>17.00776</v>
      </c>
      <c r="D65" s="52">
        <v>2.21884</v>
      </c>
      <c r="E65" s="44">
        <f t="shared" si="0"/>
        <v>659.0256</v>
      </c>
      <c r="F65" s="44">
        <f t="shared" si="1"/>
        <v>170.0776</v>
      </c>
      <c r="G65" s="44">
        <f t="shared" si="2"/>
        <v>22.1884</v>
      </c>
    </row>
    <row r="66" spans="1:7">
      <c r="A66" s="52">
        <v>11.03</v>
      </c>
      <c r="B66" s="52">
        <v>72.40092</v>
      </c>
      <c r="C66" s="52">
        <v>18.68482</v>
      </c>
      <c r="D66" s="52">
        <v>2.43763</v>
      </c>
      <c r="E66" s="44">
        <f t="shared" ref="E66:E129" si="3">B66*10</f>
        <v>724.0092</v>
      </c>
      <c r="F66" s="44">
        <f t="shared" ref="F66:F129" si="4">C66*10</f>
        <v>186.8482</v>
      </c>
      <c r="G66" s="44">
        <f t="shared" ref="G66:G129" si="5">D66*10</f>
        <v>24.3763</v>
      </c>
    </row>
    <row r="67" spans="1:7">
      <c r="A67" s="52">
        <v>11.8</v>
      </c>
      <c r="B67" s="52">
        <v>77.4552</v>
      </c>
      <c r="C67" s="52">
        <v>19.9892</v>
      </c>
      <c r="D67" s="52">
        <v>2.6078</v>
      </c>
      <c r="E67" s="44">
        <f t="shared" si="3"/>
        <v>774.552</v>
      </c>
      <c r="F67" s="44">
        <f t="shared" si="4"/>
        <v>199.892</v>
      </c>
      <c r="G67" s="44">
        <f t="shared" si="5"/>
        <v>26.078</v>
      </c>
    </row>
    <row r="68" spans="1:7">
      <c r="A68" s="52">
        <v>12.42</v>
      </c>
      <c r="B68" s="52">
        <v>81.52488</v>
      </c>
      <c r="C68" s="52">
        <v>21.03948</v>
      </c>
      <c r="D68" s="52">
        <v>2.74482</v>
      </c>
      <c r="E68" s="44">
        <f t="shared" si="3"/>
        <v>815.2488</v>
      </c>
      <c r="F68" s="44">
        <f t="shared" si="4"/>
        <v>210.3948</v>
      </c>
      <c r="G68" s="44">
        <f t="shared" si="5"/>
        <v>27.4482</v>
      </c>
    </row>
    <row r="69" spans="1:7">
      <c r="A69" s="52">
        <v>12.9</v>
      </c>
      <c r="B69" s="52">
        <v>84.6756</v>
      </c>
      <c r="C69" s="52">
        <v>21.8526</v>
      </c>
      <c r="D69" s="52">
        <v>2.8509</v>
      </c>
      <c r="E69" s="44">
        <f t="shared" si="3"/>
        <v>846.756</v>
      </c>
      <c r="F69" s="44">
        <f t="shared" si="4"/>
        <v>218.526</v>
      </c>
      <c r="G69" s="44">
        <f t="shared" si="5"/>
        <v>28.509</v>
      </c>
    </row>
    <row r="70" spans="1:7">
      <c r="A70" s="52">
        <v>12.78</v>
      </c>
      <c r="B70" s="52">
        <v>83.88792</v>
      </c>
      <c r="C70" s="52">
        <v>21.64932</v>
      </c>
      <c r="D70" s="52">
        <v>2.82438</v>
      </c>
      <c r="E70" s="44">
        <f t="shared" si="3"/>
        <v>838.8792</v>
      </c>
      <c r="F70" s="44">
        <f t="shared" si="4"/>
        <v>216.4932</v>
      </c>
      <c r="G70" s="44">
        <f t="shared" si="5"/>
        <v>28.2438</v>
      </c>
    </row>
    <row r="71" spans="1:7">
      <c r="A71" s="52">
        <v>11.82</v>
      </c>
      <c r="B71" s="52">
        <v>77.58648</v>
      </c>
      <c r="C71" s="52">
        <v>20.02308</v>
      </c>
      <c r="D71" s="52">
        <v>2.61222</v>
      </c>
      <c r="E71" s="44">
        <f t="shared" si="3"/>
        <v>775.8648</v>
      </c>
      <c r="F71" s="44">
        <f t="shared" si="4"/>
        <v>200.2308</v>
      </c>
      <c r="G71" s="44">
        <f t="shared" si="5"/>
        <v>26.1222</v>
      </c>
    </row>
    <row r="72" spans="1:7">
      <c r="A72" s="52">
        <v>11.19</v>
      </c>
      <c r="B72" s="52">
        <v>73.45116</v>
      </c>
      <c r="C72" s="52">
        <v>18.95586</v>
      </c>
      <c r="D72" s="52">
        <v>2.47299</v>
      </c>
      <c r="E72" s="44">
        <f t="shared" si="3"/>
        <v>734.5116</v>
      </c>
      <c r="F72" s="44">
        <f t="shared" si="4"/>
        <v>189.5586</v>
      </c>
      <c r="G72" s="44">
        <f t="shared" si="5"/>
        <v>24.7299</v>
      </c>
    </row>
    <row r="73" spans="1:7">
      <c r="A73" s="52">
        <v>10.66</v>
      </c>
      <c r="B73" s="52">
        <v>69.97224</v>
      </c>
      <c r="C73" s="52">
        <v>18.05804</v>
      </c>
      <c r="D73" s="52">
        <v>2.35586</v>
      </c>
      <c r="E73" s="44">
        <f t="shared" si="3"/>
        <v>699.7224</v>
      </c>
      <c r="F73" s="44">
        <f t="shared" si="4"/>
        <v>180.5804</v>
      </c>
      <c r="G73" s="44">
        <f t="shared" si="5"/>
        <v>23.5586</v>
      </c>
    </row>
    <row r="74" spans="1:7">
      <c r="A74" s="52">
        <v>9.64</v>
      </c>
      <c r="B74" s="52">
        <v>63.27696</v>
      </c>
      <c r="C74" s="52">
        <v>16.33016</v>
      </c>
      <c r="D74" s="52">
        <v>2.13044</v>
      </c>
      <c r="E74" s="44">
        <f t="shared" si="3"/>
        <v>632.7696</v>
      </c>
      <c r="F74" s="44">
        <f t="shared" si="4"/>
        <v>163.3016</v>
      </c>
      <c r="G74" s="44">
        <f t="shared" si="5"/>
        <v>21.3044</v>
      </c>
    </row>
    <row r="75" spans="1:7">
      <c r="A75" s="52">
        <v>9.87</v>
      </c>
      <c r="B75" s="52">
        <v>64.78668</v>
      </c>
      <c r="C75" s="52">
        <v>16.71978</v>
      </c>
      <c r="D75" s="52">
        <v>2.18127</v>
      </c>
      <c r="E75" s="44">
        <f t="shared" si="3"/>
        <v>647.8668</v>
      </c>
      <c r="F75" s="44">
        <f t="shared" si="4"/>
        <v>167.1978</v>
      </c>
      <c r="G75" s="44">
        <f t="shared" si="5"/>
        <v>21.8127</v>
      </c>
    </row>
    <row r="76" spans="1:7">
      <c r="A76" s="52">
        <v>10.22</v>
      </c>
      <c r="B76" s="52">
        <v>67.08408</v>
      </c>
      <c r="C76" s="52">
        <v>17.31268</v>
      </c>
      <c r="D76" s="52">
        <v>2.25862</v>
      </c>
      <c r="E76" s="44">
        <f t="shared" si="3"/>
        <v>670.8408</v>
      </c>
      <c r="F76" s="44">
        <f t="shared" si="4"/>
        <v>173.1268</v>
      </c>
      <c r="G76" s="44">
        <f t="shared" si="5"/>
        <v>22.5862</v>
      </c>
    </row>
    <row r="77" spans="1:7">
      <c r="A77" s="52">
        <v>281.77</v>
      </c>
      <c r="B77" s="52">
        <v>597.07063</v>
      </c>
      <c r="C77" s="52">
        <v>263.73672</v>
      </c>
      <c r="D77" s="52">
        <v>29.58585</v>
      </c>
      <c r="E77" s="44">
        <f t="shared" si="3"/>
        <v>5970.7063</v>
      </c>
      <c r="F77" s="44">
        <f t="shared" si="4"/>
        <v>2637.3672</v>
      </c>
      <c r="G77" s="44">
        <f t="shared" si="5"/>
        <v>295.8585</v>
      </c>
    </row>
    <row r="78" spans="1:7">
      <c r="A78" s="52">
        <v>306.5</v>
      </c>
      <c r="B78" s="52">
        <v>649.4735</v>
      </c>
      <c r="C78" s="52">
        <v>286.884</v>
      </c>
      <c r="D78" s="52">
        <v>32.1825</v>
      </c>
      <c r="E78" s="44">
        <f t="shared" si="3"/>
        <v>6494.735</v>
      </c>
      <c r="F78" s="44">
        <f t="shared" si="4"/>
        <v>2868.84</v>
      </c>
      <c r="G78" s="44">
        <f t="shared" si="5"/>
        <v>321.825</v>
      </c>
    </row>
    <row r="79" spans="1:7">
      <c r="A79" s="52">
        <v>324.6</v>
      </c>
      <c r="B79" s="52">
        <v>687.8274</v>
      </c>
      <c r="C79" s="52">
        <v>303.8256</v>
      </c>
      <c r="D79" s="52">
        <v>34.083</v>
      </c>
      <c r="E79" s="44">
        <f t="shared" si="3"/>
        <v>6878.274</v>
      </c>
      <c r="F79" s="44">
        <f t="shared" si="4"/>
        <v>3038.256</v>
      </c>
      <c r="G79" s="44">
        <f t="shared" si="5"/>
        <v>340.83</v>
      </c>
    </row>
    <row r="80" spans="1:7">
      <c r="A80" s="52">
        <v>347.7</v>
      </c>
      <c r="B80" s="52">
        <v>736.7763</v>
      </c>
      <c r="C80" s="52">
        <v>325.4472</v>
      </c>
      <c r="D80" s="52">
        <v>36.5085</v>
      </c>
      <c r="E80" s="44">
        <f t="shared" si="3"/>
        <v>7367.763</v>
      </c>
      <c r="F80" s="44">
        <f t="shared" si="4"/>
        <v>3254.472</v>
      </c>
      <c r="G80" s="44">
        <f t="shared" si="5"/>
        <v>365.085</v>
      </c>
    </row>
    <row r="81" spans="1:7">
      <c r="A81" s="52">
        <v>371.23</v>
      </c>
      <c r="B81" s="52">
        <v>786.63637</v>
      </c>
      <c r="C81" s="52">
        <v>347.47128</v>
      </c>
      <c r="D81" s="52">
        <v>38.97915</v>
      </c>
      <c r="E81" s="44">
        <f t="shared" si="3"/>
        <v>7866.3637</v>
      </c>
      <c r="F81" s="44">
        <f t="shared" si="4"/>
        <v>3474.7128</v>
      </c>
      <c r="G81" s="44">
        <f t="shared" si="5"/>
        <v>389.7915</v>
      </c>
    </row>
    <row r="82" spans="1:7">
      <c r="A82" s="52">
        <v>379.47</v>
      </c>
      <c r="B82" s="52">
        <v>804.09693</v>
      </c>
      <c r="C82" s="52">
        <v>355.18392</v>
      </c>
      <c r="D82" s="52">
        <v>39.84435</v>
      </c>
      <c r="E82" s="44">
        <f t="shared" si="3"/>
        <v>8040.9693</v>
      </c>
      <c r="F82" s="44">
        <f t="shared" si="4"/>
        <v>3551.8392</v>
      </c>
      <c r="G82" s="44">
        <f t="shared" si="5"/>
        <v>398.4435</v>
      </c>
    </row>
    <row r="83" spans="1:7">
      <c r="A83" s="52">
        <v>387.9</v>
      </c>
      <c r="B83" s="52">
        <v>821.9601</v>
      </c>
      <c r="C83" s="52">
        <v>363.0744</v>
      </c>
      <c r="D83" s="52">
        <v>40.7295</v>
      </c>
      <c r="E83" s="44">
        <f t="shared" si="3"/>
        <v>8219.601</v>
      </c>
      <c r="F83" s="44">
        <f t="shared" si="4"/>
        <v>3630.744</v>
      </c>
      <c r="G83" s="44">
        <f t="shared" si="5"/>
        <v>407.295</v>
      </c>
    </row>
    <row r="84" spans="1:7">
      <c r="A84" s="52">
        <v>407.97</v>
      </c>
      <c r="B84" s="52">
        <v>864.48843</v>
      </c>
      <c r="C84" s="52">
        <v>381.85992</v>
      </c>
      <c r="D84" s="52">
        <v>42.83685</v>
      </c>
      <c r="E84" s="44">
        <f t="shared" si="3"/>
        <v>8644.8843</v>
      </c>
      <c r="F84" s="44">
        <f t="shared" si="4"/>
        <v>3818.5992</v>
      </c>
      <c r="G84" s="44">
        <f t="shared" si="5"/>
        <v>428.3685</v>
      </c>
    </row>
    <row r="85" spans="1:7">
      <c r="A85" s="52">
        <v>391.14</v>
      </c>
      <c r="B85" s="52">
        <v>828.82566</v>
      </c>
      <c r="C85" s="52">
        <v>366.10704</v>
      </c>
      <c r="D85" s="52">
        <v>41.0697</v>
      </c>
      <c r="E85" s="44">
        <f t="shared" si="3"/>
        <v>8288.2566</v>
      </c>
      <c r="F85" s="44">
        <f t="shared" si="4"/>
        <v>3661.0704</v>
      </c>
      <c r="G85" s="44">
        <f t="shared" si="5"/>
        <v>410.697</v>
      </c>
    </row>
    <row r="86" spans="1:7">
      <c r="A86" s="52">
        <v>366.23</v>
      </c>
      <c r="B86" s="52">
        <v>776.04137</v>
      </c>
      <c r="C86" s="52">
        <v>342.79128</v>
      </c>
      <c r="D86" s="52">
        <v>38.45415</v>
      </c>
      <c r="E86" s="44">
        <f t="shared" si="3"/>
        <v>7760.4137</v>
      </c>
      <c r="F86" s="44">
        <f t="shared" si="4"/>
        <v>3427.9128</v>
      </c>
      <c r="G86" s="44">
        <f t="shared" si="5"/>
        <v>384.5415</v>
      </c>
    </row>
    <row r="87" spans="1:7">
      <c r="A87" s="52">
        <v>375.9</v>
      </c>
      <c r="B87" s="52">
        <v>796.5321</v>
      </c>
      <c r="C87" s="52">
        <v>351.8424</v>
      </c>
      <c r="D87" s="52">
        <v>39.4695</v>
      </c>
      <c r="E87" s="44">
        <f t="shared" si="3"/>
        <v>7965.321</v>
      </c>
      <c r="F87" s="44">
        <f t="shared" si="4"/>
        <v>3518.424</v>
      </c>
      <c r="G87" s="44">
        <f t="shared" si="5"/>
        <v>394.695</v>
      </c>
    </row>
    <row r="88" spans="1:7">
      <c r="A88" s="52">
        <v>386.56</v>
      </c>
      <c r="B88" s="52">
        <v>819.12064</v>
      </c>
      <c r="C88" s="52">
        <v>361.82016</v>
      </c>
      <c r="D88" s="52">
        <v>40.5888</v>
      </c>
      <c r="E88" s="44">
        <f t="shared" si="3"/>
        <v>8191.2064</v>
      </c>
      <c r="F88" s="44">
        <f t="shared" si="4"/>
        <v>3618.2016</v>
      </c>
      <c r="G88" s="44">
        <f t="shared" si="5"/>
        <v>405.888</v>
      </c>
    </row>
    <row r="89" spans="1:7">
      <c r="A89" s="52">
        <v>406.6</v>
      </c>
      <c r="B89" s="52">
        <v>861.5854</v>
      </c>
      <c r="C89" s="52">
        <v>380.5776</v>
      </c>
      <c r="D89" s="52">
        <v>42.693</v>
      </c>
      <c r="E89" s="44">
        <f t="shared" si="3"/>
        <v>8615.854</v>
      </c>
      <c r="F89" s="44">
        <f t="shared" si="4"/>
        <v>3805.776</v>
      </c>
      <c r="G89" s="44">
        <f t="shared" si="5"/>
        <v>426.93</v>
      </c>
    </row>
    <row r="90" spans="1:7">
      <c r="A90" s="52">
        <v>422.42</v>
      </c>
      <c r="B90" s="52">
        <v>895.10798</v>
      </c>
      <c r="C90" s="52">
        <v>395.38512</v>
      </c>
      <c r="D90" s="52">
        <v>44.3541</v>
      </c>
      <c r="E90" s="44">
        <f t="shared" si="3"/>
        <v>8951.0798</v>
      </c>
      <c r="F90" s="44">
        <f t="shared" si="4"/>
        <v>3953.8512</v>
      </c>
      <c r="G90" s="44">
        <f t="shared" si="5"/>
        <v>443.541</v>
      </c>
    </row>
    <row r="91" spans="1:7">
      <c r="A91" s="52">
        <v>437.98</v>
      </c>
      <c r="B91" s="52">
        <v>928.07962</v>
      </c>
      <c r="C91" s="52">
        <v>409.94928</v>
      </c>
      <c r="D91" s="52">
        <v>45.9879</v>
      </c>
      <c r="E91" s="44">
        <f t="shared" si="3"/>
        <v>9280.7962</v>
      </c>
      <c r="F91" s="44">
        <f t="shared" si="4"/>
        <v>4099.4928</v>
      </c>
      <c r="G91" s="44">
        <f t="shared" si="5"/>
        <v>459.879</v>
      </c>
    </row>
    <row r="92" spans="1:7">
      <c r="A92" s="52">
        <v>14.6</v>
      </c>
      <c r="B92" s="52">
        <v>156.293</v>
      </c>
      <c r="C92" s="52">
        <v>40.7048</v>
      </c>
      <c r="D92" s="52">
        <v>2.9492</v>
      </c>
      <c r="E92" s="44">
        <f t="shared" si="3"/>
        <v>1562.93</v>
      </c>
      <c r="F92" s="44">
        <f t="shared" si="4"/>
        <v>407.048</v>
      </c>
      <c r="G92" s="44">
        <f t="shared" si="5"/>
        <v>29.492</v>
      </c>
    </row>
    <row r="93" spans="1:7">
      <c r="A93" s="52">
        <v>14.6</v>
      </c>
      <c r="B93" s="52">
        <v>156.293</v>
      </c>
      <c r="C93" s="52">
        <v>40.7048</v>
      </c>
      <c r="D93" s="52">
        <v>2.9492</v>
      </c>
      <c r="E93" s="44">
        <f t="shared" si="3"/>
        <v>1562.93</v>
      </c>
      <c r="F93" s="44">
        <f t="shared" si="4"/>
        <v>407.048</v>
      </c>
      <c r="G93" s="44">
        <f t="shared" si="5"/>
        <v>29.492</v>
      </c>
    </row>
    <row r="94" spans="1:7">
      <c r="A94" s="52">
        <v>15.27</v>
      </c>
      <c r="B94" s="52">
        <v>163.46535</v>
      </c>
      <c r="C94" s="52">
        <v>42.57276</v>
      </c>
      <c r="D94" s="52">
        <v>3.08454</v>
      </c>
      <c r="E94" s="44">
        <f t="shared" si="3"/>
        <v>1634.6535</v>
      </c>
      <c r="F94" s="44">
        <f t="shared" si="4"/>
        <v>425.7276</v>
      </c>
      <c r="G94" s="44">
        <f t="shared" si="5"/>
        <v>30.8454</v>
      </c>
    </row>
    <row r="95" spans="1:7">
      <c r="A95" s="52">
        <v>16.2</v>
      </c>
      <c r="B95" s="52">
        <v>173.421</v>
      </c>
      <c r="C95" s="52">
        <v>45.1656</v>
      </c>
      <c r="D95" s="52">
        <v>3.2724</v>
      </c>
      <c r="E95" s="44">
        <f t="shared" si="3"/>
        <v>1734.21</v>
      </c>
      <c r="F95" s="44">
        <f t="shared" si="4"/>
        <v>451.656</v>
      </c>
      <c r="G95" s="44">
        <f t="shared" si="5"/>
        <v>32.724</v>
      </c>
    </row>
    <row r="96" spans="1:7">
      <c r="A96" s="52">
        <v>16.5</v>
      </c>
      <c r="B96" s="52">
        <v>176.6325</v>
      </c>
      <c r="C96" s="52">
        <v>46.002</v>
      </c>
      <c r="D96" s="52">
        <v>3.333</v>
      </c>
      <c r="E96" s="44">
        <f t="shared" si="3"/>
        <v>1766.325</v>
      </c>
      <c r="F96" s="44">
        <f t="shared" si="4"/>
        <v>460.02</v>
      </c>
      <c r="G96" s="44">
        <f t="shared" si="5"/>
        <v>33.33</v>
      </c>
    </row>
    <row r="97" spans="1:7">
      <c r="A97" s="52">
        <v>16.95</v>
      </c>
      <c r="B97" s="52">
        <v>181.44975</v>
      </c>
      <c r="C97" s="52">
        <v>47.2566</v>
      </c>
      <c r="D97" s="52">
        <v>3.4239</v>
      </c>
      <c r="E97" s="44">
        <f t="shared" si="3"/>
        <v>1814.4975</v>
      </c>
      <c r="F97" s="44">
        <f t="shared" si="4"/>
        <v>472.566</v>
      </c>
      <c r="G97" s="44">
        <f t="shared" si="5"/>
        <v>34.239</v>
      </c>
    </row>
    <row r="98" spans="1:7">
      <c r="A98" s="52">
        <v>17.55</v>
      </c>
      <c r="B98" s="52">
        <v>187.87275</v>
      </c>
      <c r="C98" s="52">
        <v>48.9294</v>
      </c>
      <c r="D98" s="52">
        <v>3.5451</v>
      </c>
      <c r="E98" s="44">
        <f t="shared" si="3"/>
        <v>1878.7275</v>
      </c>
      <c r="F98" s="44">
        <f t="shared" si="4"/>
        <v>489.294</v>
      </c>
      <c r="G98" s="44">
        <f t="shared" si="5"/>
        <v>35.451</v>
      </c>
    </row>
    <row r="99" spans="1:7">
      <c r="A99" s="52">
        <v>18.12</v>
      </c>
      <c r="B99" s="52">
        <v>193.9746</v>
      </c>
      <c r="C99" s="52">
        <v>50.51856</v>
      </c>
      <c r="D99" s="52">
        <v>3.66024</v>
      </c>
      <c r="E99" s="44">
        <f t="shared" si="3"/>
        <v>1939.746</v>
      </c>
      <c r="F99" s="44">
        <f t="shared" si="4"/>
        <v>505.1856</v>
      </c>
      <c r="G99" s="44">
        <f t="shared" si="5"/>
        <v>36.6024</v>
      </c>
    </row>
    <row r="100" spans="1:7">
      <c r="A100" s="52">
        <v>20.1</v>
      </c>
      <c r="B100" s="52">
        <v>215.1705</v>
      </c>
      <c r="C100" s="52">
        <v>56.0388</v>
      </c>
      <c r="D100" s="52">
        <v>4.0602</v>
      </c>
      <c r="E100" s="44">
        <f t="shared" si="3"/>
        <v>2151.705</v>
      </c>
      <c r="F100" s="44">
        <f t="shared" si="4"/>
        <v>560.388</v>
      </c>
      <c r="G100" s="44">
        <f t="shared" si="5"/>
        <v>40.602</v>
      </c>
    </row>
    <row r="101" spans="1:7">
      <c r="A101" s="52">
        <v>21.48</v>
      </c>
      <c r="B101" s="52">
        <v>229.9434</v>
      </c>
      <c r="C101" s="52">
        <v>59.88624</v>
      </c>
      <c r="D101" s="52">
        <v>4.33896</v>
      </c>
      <c r="E101" s="44">
        <f t="shared" si="3"/>
        <v>2299.434</v>
      </c>
      <c r="F101" s="44">
        <f t="shared" si="4"/>
        <v>598.8624</v>
      </c>
      <c r="G101" s="44">
        <f t="shared" si="5"/>
        <v>43.3896</v>
      </c>
    </row>
    <row r="102" spans="1:7">
      <c r="A102" s="52">
        <v>21.75</v>
      </c>
      <c r="B102" s="52">
        <v>232.83375</v>
      </c>
      <c r="C102" s="52">
        <v>60.639</v>
      </c>
      <c r="D102" s="52">
        <v>4.3935</v>
      </c>
      <c r="E102" s="44">
        <f t="shared" si="3"/>
        <v>2328.3375</v>
      </c>
      <c r="F102" s="44">
        <f t="shared" si="4"/>
        <v>606.39</v>
      </c>
      <c r="G102" s="44">
        <f t="shared" si="5"/>
        <v>43.935</v>
      </c>
    </row>
    <row r="103" spans="1:7">
      <c r="A103" s="52">
        <v>22.6</v>
      </c>
      <c r="B103" s="52">
        <v>241.933</v>
      </c>
      <c r="C103" s="52">
        <v>63.0088</v>
      </c>
      <c r="D103" s="52">
        <v>4.5652</v>
      </c>
      <c r="E103" s="44">
        <f t="shared" si="3"/>
        <v>2419.33</v>
      </c>
      <c r="F103" s="44">
        <f t="shared" si="4"/>
        <v>630.088</v>
      </c>
      <c r="G103" s="44">
        <f t="shared" si="5"/>
        <v>45.652</v>
      </c>
    </row>
    <row r="104" spans="1:7">
      <c r="A104" s="52">
        <v>23.09</v>
      </c>
      <c r="B104" s="52">
        <v>247.17845</v>
      </c>
      <c r="C104" s="52">
        <v>64.37492</v>
      </c>
      <c r="D104" s="52">
        <v>4.66418</v>
      </c>
      <c r="E104" s="44">
        <f t="shared" si="3"/>
        <v>2471.7845</v>
      </c>
      <c r="F104" s="44">
        <f t="shared" si="4"/>
        <v>643.7492</v>
      </c>
      <c r="G104" s="44">
        <f t="shared" si="5"/>
        <v>46.6418</v>
      </c>
    </row>
    <row r="105" spans="1:7">
      <c r="A105" s="52">
        <v>23.27</v>
      </c>
      <c r="B105" s="52">
        <v>249.10535</v>
      </c>
      <c r="C105" s="52">
        <v>64.87676</v>
      </c>
      <c r="D105" s="52">
        <v>4.70054</v>
      </c>
      <c r="E105" s="44">
        <f t="shared" si="3"/>
        <v>2491.0535</v>
      </c>
      <c r="F105" s="44">
        <f t="shared" si="4"/>
        <v>648.7676</v>
      </c>
      <c r="G105" s="44">
        <f t="shared" si="5"/>
        <v>47.0054</v>
      </c>
    </row>
    <row r="106" spans="1:7">
      <c r="A106" s="52">
        <v>23.68</v>
      </c>
      <c r="B106" s="52">
        <v>253.4944</v>
      </c>
      <c r="C106" s="52">
        <v>66.01984</v>
      </c>
      <c r="D106" s="52">
        <v>4.78336</v>
      </c>
      <c r="E106" s="44">
        <f t="shared" si="3"/>
        <v>2534.944</v>
      </c>
      <c r="F106" s="44">
        <f t="shared" si="4"/>
        <v>660.1984</v>
      </c>
      <c r="G106" s="44">
        <f t="shared" si="5"/>
        <v>47.8336</v>
      </c>
    </row>
    <row r="107" spans="1:7">
      <c r="A107" s="52">
        <v>33.76</v>
      </c>
      <c r="B107" s="52">
        <v>458.93344</v>
      </c>
      <c r="C107" s="52">
        <v>100.80736</v>
      </c>
      <c r="D107" s="52">
        <v>4.8952</v>
      </c>
      <c r="E107" s="44">
        <f t="shared" si="3"/>
        <v>4589.3344</v>
      </c>
      <c r="F107" s="44">
        <f t="shared" si="4"/>
        <v>1008.0736</v>
      </c>
      <c r="G107" s="44">
        <f t="shared" si="5"/>
        <v>48.952</v>
      </c>
    </row>
    <row r="108" spans="1:7">
      <c r="A108" s="52">
        <v>35.3</v>
      </c>
      <c r="B108" s="52">
        <v>479.8682</v>
      </c>
      <c r="C108" s="52">
        <v>105.4058</v>
      </c>
      <c r="D108" s="52">
        <v>5.1185</v>
      </c>
      <c r="E108" s="44">
        <f t="shared" si="3"/>
        <v>4798.682</v>
      </c>
      <c r="F108" s="44">
        <f t="shared" si="4"/>
        <v>1054.058</v>
      </c>
      <c r="G108" s="44">
        <f t="shared" si="5"/>
        <v>51.185</v>
      </c>
    </row>
    <row r="109" spans="1:7">
      <c r="A109" s="52">
        <v>36.55</v>
      </c>
      <c r="B109" s="52">
        <v>496.8607</v>
      </c>
      <c r="C109" s="52">
        <v>109.1383</v>
      </c>
      <c r="D109" s="52">
        <v>5.29975</v>
      </c>
      <c r="E109" s="44">
        <f t="shared" si="3"/>
        <v>4968.607</v>
      </c>
      <c r="F109" s="44">
        <f t="shared" si="4"/>
        <v>1091.383</v>
      </c>
      <c r="G109" s="44">
        <f t="shared" si="5"/>
        <v>52.9975</v>
      </c>
    </row>
    <row r="110" spans="1:7">
      <c r="A110" s="52">
        <v>40.09</v>
      </c>
      <c r="B110" s="52">
        <v>544.98346</v>
      </c>
      <c r="C110" s="52">
        <v>119.70874</v>
      </c>
      <c r="D110" s="52">
        <v>5.81305</v>
      </c>
      <c r="E110" s="44">
        <f t="shared" si="3"/>
        <v>5449.8346</v>
      </c>
      <c r="F110" s="44">
        <f t="shared" si="4"/>
        <v>1197.0874</v>
      </c>
      <c r="G110" s="44">
        <f t="shared" si="5"/>
        <v>58.1305</v>
      </c>
    </row>
    <row r="111" spans="1:7">
      <c r="A111" s="52">
        <v>43.71</v>
      </c>
      <c r="B111" s="52">
        <v>594.19374</v>
      </c>
      <c r="C111" s="52">
        <v>130.51806</v>
      </c>
      <c r="D111" s="52">
        <v>6.33795</v>
      </c>
      <c r="E111" s="44">
        <f t="shared" si="3"/>
        <v>5941.9374</v>
      </c>
      <c r="F111" s="44">
        <f t="shared" si="4"/>
        <v>1305.1806</v>
      </c>
      <c r="G111" s="44">
        <f t="shared" si="5"/>
        <v>63.3795</v>
      </c>
    </row>
    <row r="112" spans="1:7">
      <c r="A112" s="52">
        <v>45.94</v>
      </c>
      <c r="B112" s="52">
        <v>624.50836</v>
      </c>
      <c r="C112" s="52">
        <v>137.17684</v>
      </c>
      <c r="D112" s="52">
        <v>6.6613</v>
      </c>
      <c r="E112" s="44">
        <f t="shared" si="3"/>
        <v>6245.0836</v>
      </c>
      <c r="F112" s="44">
        <f t="shared" si="4"/>
        <v>1371.7684</v>
      </c>
      <c r="G112" s="44">
        <f t="shared" si="5"/>
        <v>66.613</v>
      </c>
    </row>
    <row r="113" spans="1:7">
      <c r="A113" s="52">
        <v>48.52</v>
      </c>
      <c r="B113" s="52">
        <v>659.58088</v>
      </c>
      <c r="C113" s="52">
        <v>144.88072</v>
      </c>
      <c r="D113" s="52">
        <v>7.0354</v>
      </c>
      <c r="E113" s="44">
        <f t="shared" si="3"/>
        <v>6595.8088</v>
      </c>
      <c r="F113" s="44">
        <f t="shared" si="4"/>
        <v>1448.8072</v>
      </c>
      <c r="G113" s="44">
        <f t="shared" si="5"/>
        <v>70.354</v>
      </c>
    </row>
    <row r="114" spans="1:7">
      <c r="A114" s="52">
        <v>51.84</v>
      </c>
      <c r="B114" s="52">
        <v>704.71296</v>
      </c>
      <c r="C114" s="52">
        <v>154.79424</v>
      </c>
      <c r="D114" s="52">
        <v>7.5168</v>
      </c>
      <c r="E114" s="44">
        <f t="shared" si="3"/>
        <v>7047.1296</v>
      </c>
      <c r="F114" s="44">
        <f t="shared" si="4"/>
        <v>1547.9424</v>
      </c>
      <c r="G114" s="44">
        <f t="shared" si="5"/>
        <v>75.168</v>
      </c>
    </row>
    <row r="115" spans="1:7">
      <c r="A115" s="52">
        <v>53.57</v>
      </c>
      <c r="B115" s="52">
        <v>728.23058</v>
      </c>
      <c r="C115" s="52">
        <v>159.96002</v>
      </c>
      <c r="D115" s="52">
        <v>7.76765</v>
      </c>
      <c r="E115" s="44">
        <f t="shared" si="3"/>
        <v>7282.3058</v>
      </c>
      <c r="F115" s="44">
        <f t="shared" si="4"/>
        <v>1599.6002</v>
      </c>
      <c r="G115" s="44">
        <f t="shared" si="5"/>
        <v>77.6765</v>
      </c>
    </row>
    <row r="116" spans="1:7">
      <c r="A116" s="52">
        <v>57.72</v>
      </c>
      <c r="B116" s="52">
        <v>784.64568</v>
      </c>
      <c r="C116" s="52">
        <v>172.35192</v>
      </c>
      <c r="D116" s="52">
        <v>8.3694</v>
      </c>
      <c r="E116" s="44">
        <f t="shared" si="3"/>
        <v>7846.4568</v>
      </c>
      <c r="F116" s="44">
        <f t="shared" si="4"/>
        <v>1723.5192</v>
      </c>
      <c r="G116" s="44">
        <f t="shared" si="5"/>
        <v>83.694</v>
      </c>
    </row>
    <row r="117" spans="1:7">
      <c r="A117" s="52">
        <v>60.83</v>
      </c>
      <c r="B117" s="52">
        <v>826.92302</v>
      </c>
      <c r="C117" s="52">
        <v>181.63838</v>
      </c>
      <c r="D117" s="52">
        <v>8.82035</v>
      </c>
      <c r="E117" s="44">
        <f t="shared" si="3"/>
        <v>8269.2302</v>
      </c>
      <c r="F117" s="44">
        <f t="shared" si="4"/>
        <v>1816.3838</v>
      </c>
      <c r="G117" s="44">
        <f t="shared" si="5"/>
        <v>88.2035</v>
      </c>
    </row>
    <row r="118" spans="1:7">
      <c r="A118" s="52">
        <v>63.17</v>
      </c>
      <c r="B118" s="52">
        <v>858.73298</v>
      </c>
      <c r="C118" s="52">
        <v>188.62562</v>
      </c>
      <c r="D118" s="52">
        <v>9.15965</v>
      </c>
      <c r="E118" s="44">
        <f t="shared" si="3"/>
        <v>8587.3298</v>
      </c>
      <c r="F118" s="44">
        <f t="shared" si="4"/>
        <v>1886.2562</v>
      </c>
      <c r="G118" s="44">
        <f t="shared" si="5"/>
        <v>91.5965</v>
      </c>
    </row>
    <row r="119" spans="1:7">
      <c r="A119" s="52">
        <v>67.55</v>
      </c>
      <c r="B119" s="52">
        <v>918.2747</v>
      </c>
      <c r="C119" s="52">
        <v>201.7043</v>
      </c>
      <c r="D119" s="52">
        <v>9.79475</v>
      </c>
      <c r="E119" s="44">
        <f t="shared" si="3"/>
        <v>9182.747</v>
      </c>
      <c r="F119" s="44">
        <f t="shared" si="4"/>
        <v>2017.043</v>
      </c>
      <c r="G119" s="44">
        <f t="shared" si="5"/>
        <v>97.9475</v>
      </c>
    </row>
    <row r="120" spans="1:7">
      <c r="A120" s="52">
        <v>68.5</v>
      </c>
      <c r="B120" s="52">
        <v>931.189</v>
      </c>
      <c r="C120" s="52">
        <v>204.541</v>
      </c>
      <c r="D120" s="52">
        <v>9.9325</v>
      </c>
      <c r="E120" s="44">
        <f t="shared" si="3"/>
        <v>9311.89</v>
      </c>
      <c r="F120" s="44">
        <f t="shared" si="4"/>
        <v>2045.41</v>
      </c>
      <c r="G120" s="44">
        <f t="shared" si="5"/>
        <v>99.325</v>
      </c>
    </row>
    <row r="121" spans="1:7">
      <c r="A121" s="52">
        <v>72.48</v>
      </c>
      <c r="B121" s="52">
        <v>985.29312</v>
      </c>
      <c r="C121" s="52">
        <v>216.42528</v>
      </c>
      <c r="D121" s="52">
        <v>10.5096</v>
      </c>
      <c r="E121" s="44">
        <f t="shared" si="3"/>
        <v>9852.9312</v>
      </c>
      <c r="F121" s="44">
        <f t="shared" si="4"/>
        <v>2164.2528</v>
      </c>
      <c r="G121" s="44">
        <f t="shared" si="5"/>
        <v>105.096</v>
      </c>
    </row>
    <row r="122" spans="1:7">
      <c r="A122" s="52">
        <v>14.79</v>
      </c>
      <c r="B122" s="52">
        <v>509.45634</v>
      </c>
      <c r="C122" s="52">
        <v>34.00221</v>
      </c>
      <c r="D122" s="52">
        <v>5.29482</v>
      </c>
      <c r="E122" s="44">
        <f t="shared" si="3"/>
        <v>5094.5634</v>
      </c>
      <c r="F122" s="44">
        <f t="shared" si="4"/>
        <v>340.0221</v>
      </c>
      <c r="G122" s="44">
        <f t="shared" si="5"/>
        <v>52.9482</v>
      </c>
    </row>
    <row r="123" spans="1:7">
      <c r="A123" s="52">
        <v>16.2</v>
      </c>
      <c r="B123" s="52">
        <v>558.0252</v>
      </c>
      <c r="C123" s="52">
        <v>37.2438</v>
      </c>
      <c r="D123" s="52">
        <v>5.7996</v>
      </c>
      <c r="E123" s="44">
        <f t="shared" si="3"/>
        <v>5580.252</v>
      </c>
      <c r="F123" s="44">
        <f t="shared" si="4"/>
        <v>372.438</v>
      </c>
      <c r="G123" s="44">
        <f t="shared" si="5"/>
        <v>57.996</v>
      </c>
    </row>
    <row r="124" spans="1:7">
      <c r="A124" s="52">
        <v>16.01</v>
      </c>
      <c r="B124" s="52">
        <v>551.48046</v>
      </c>
      <c r="C124" s="52">
        <v>36.80699</v>
      </c>
      <c r="D124" s="52">
        <v>5.73158</v>
      </c>
      <c r="E124" s="44">
        <f t="shared" si="3"/>
        <v>5514.8046</v>
      </c>
      <c r="F124" s="44">
        <f t="shared" si="4"/>
        <v>368.0699</v>
      </c>
      <c r="G124" s="44">
        <f t="shared" si="5"/>
        <v>57.3158</v>
      </c>
    </row>
    <row r="125" spans="1:7">
      <c r="A125" s="52">
        <v>16.21</v>
      </c>
      <c r="B125" s="52">
        <v>558.36966</v>
      </c>
      <c r="C125" s="52">
        <v>37.26679</v>
      </c>
      <c r="D125" s="52">
        <v>5.80318</v>
      </c>
      <c r="E125" s="44">
        <f t="shared" si="3"/>
        <v>5583.6966</v>
      </c>
      <c r="F125" s="44">
        <f t="shared" si="4"/>
        <v>372.6679</v>
      </c>
      <c r="G125" s="44">
        <f t="shared" si="5"/>
        <v>58.0318</v>
      </c>
    </row>
    <row r="126" spans="1:7">
      <c r="A126" s="52">
        <v>16.01</v>
      </c>
      <c r="B126" s="52">
        <v>551.48046</v>
      </c>
      <c r="C126" s="52">
        <v>36.80699</v>
      </c>
      <c r="D126" s="52">
        <v>5.73158</v>
      </c>
      <c r="E126" s="44">
        <f t="shared" si="3"/>
        <v>5514.8046</v>
      </c>
      <c r="F126" s="44">
        <f t="shared" si="4"/>
        <v>368.0699</v>
      </c>
      <c r="G126" s="44">
        <f t="shared" si="5"/>
        <v>57.3158</v>
      </c>
    </row>
    <row r="127" spans="1:7">
      <c r="A127" s="52">
        <v>15.75</v>
      </c>
      <c r="B127" s="52">
        <v>542.5245</v>
      </c>
      <c r="C127" s="52">
        <v>36.20925</v>
      </c>
      <c r="D127" s="52">
        <v>5.6385</v>
      </c>
      <c r="E127" s="44">
        <f t="shared" si="3"/>
        <v>5425.245</v>
      </c>
      <c r="F127" s="44">
        <f t="shared" si="4"/>
        <v>362.0925</v>
      </c>
      <c r="G127" s="44">
        <f t="shared" si="5"/>
        <v>56.385</v>
      </c>
    </row>
    <row r="128" spans="1:7">
      <c r="A128" s="52">
        <v>15.13</v>
      </c>
      <c r="B128" s="52">
        <v>521.16798</v>
      </c>
      <c r="C128" s="52">
        <v>34.78387</v>
      </c>
      <c r="D128" s="52">
        <v>5.41654</v>
      </c>
      <c r="E128" s="44">
        <f t="shared" si="3"/>
        <v>5211.6798</v>
      </c>
      <c r="F128" s="44">
        <f t="shared" si="4"/>
        <v>347.8387</v>
      </c>
      <c r="G128" s="44">
        <f t="shared" si="5"/>
        <v>54.1654</v>
      </c>
    </row>
    <row r="129" spans="1:7">
      <c r="A129" s="52">
        <v>15.2</v>
      </c>
      <c r="B129" s="52">
        <v>523.5792</v>
      </c>
      <c r="C129" s="52">
        <v>34.9448</v>
      </c>
      <c r="D129" s="52">
        <v>5.4416</v>
      </c>
      <c r="E129" s="44">
        <f t="shared" si="3"/>
        <v>5235.792</v>
      </c>
      <c r="F129" s="44">
        <f t="shared" si="4"/>
        <v>349.448</v>
      </c>
      <c r="G129" s="44">
        <f t="shared" si="5"/>
        <v>54.416</v>
      </c>
    </row>
    <row r="130" spans="1:7">
      <c r="A130" s="52">
        <v>12.28</v>
      </c>
      <c r="B130" s="52">
        <v>422.99688</v>
      </c>
      <c r="C130" s="52">
        <v>28.23172</v>
      </c>
      <c r="D130" s="52">
        <v>4.39624</v>
      </c>
      <c r="E130" s="44">
        <f t="shared" ref="E130:E193" si="6">B130*10</f>
        <v>4229.9688</v>
      </c>
      <c r="F130" s="44">
        <f t="shared" ref="F130:F193" si="7">C130*10</f>
        <v>282.3172</v>
      </c>
      <c r="G130" s="44">
        <f t="shared" ref="G130:G193" si="8">D130*10</f>
        <v>43.9624</v>
      </c>
    </row>
    <row r="131" spans="1:7">
      <c r="A131" s="52">
        <v>9.43</v>
      </c>
      <c r="B131" s="52">
        <v>324.82578</v>
      </c>
      <c r="C131" s="52">
        <v>21.67957</v>
      </c>
      <c r="D131" s="52">
        <v>3.37594</v>
      </c>
      <c r="E131" s="44">
        <f t="shared" si="6"/>
        <v>3248.2578</v>
      </c>
      <c r="F131" s="44">
        <f t="shared" si="7"/>
        <v>216.7957</v>
      </c>
      <c r="G131" s="44">
        <f t="shared" si="8"/>
        <v>33.7594</v>
      </c>
    </row>
    <row r="132" spans="1:7">
      <c r="A132" s="52">
        <v>8.36</v>
      </c>
      <c r="B132" s="52">
        <v>287.96856</v>
      </c>
      <c r="C132" s="52">
        <v>19.21964</v>
      </c>
      <c r="D132" s="52">
        <v>2.99288</v>
      </c>
      <c r="E132" s="44">
        <f t="shared" si="6"/>
        <v>2879.6856</v>
      </c>
      <c r="F132" s="44">
        <f t="shared" si="7"/>
        <v>192.1964</v>
      </c>
      <c r="G132" s="44">
        <f t="shared" si="8"/>
        <v>29.9288</v>
      </c>
    </row>
    <row r="133" spans="1:7">
      <c r="A133" s="52">
        <v>8.27</v>
      </c>
      <c r="B133" s="52">
        <v>284.86842</v>
      </c>
      <c r="C133" s="52">
        <v>19.01273</v>
      </c>
      <c r="D133" s="52">
        <v>2.96066</v>
      </c>
      <c r="E133" s="44">
        <f t="shared" si="6"/>
        <v>2848.6842</v>
      </c>
      <c r="F133" s="44">
        <f t="shared" si="7"/>
        <v>190.1273</v>
      </c>
      <c r="G133" s="44">
        <f t="shared" si="8"/>
        <v>29.6066</v>
      </c>
    </row>
    <row r="134" spans="1:7">
      <c r="A134" s="52">
        <v>6.79</v>
      </c>
      <c r="B134" s="52">
        <v>233.88834</v>
      </c>
      <c r="C134" s="52">
        <v>15.61021</v>
      </c>
      <c r="D134" s="52">
        <v>2.43082</v>
      </c>
      <c r="E134" s="44">
        <f t="shared" si="6"/>
        <v>2338.8834</v>
      </c>
      <c r="F134" s="44">
        <f t="shared" si="7"/>
        <v>156.1021</v>
      </c>
      <c r="G134" s="44">
        <f t="shared" si="8"/>
        <v>24.3082</v>
      </c>
    </row>
    <row r="135" spans="1:7">
      <c r="A135" s="52">
        <v>11.58</v>
      </c>
      <c r="B135" s="52">
        <v>398.88468</v>
      </c>
      <c r="C135" s="52">
        <v>26.62242</v>
      </c>
      <c r="D135" s="52">
        <v>4.14564</v>
      </c>
      <c r="E135" s="44">
        <f t="shared" si="6"/>
        <v>3988.8468</v>
      </c>
      <c r="F135" s="44">
        <f t="shared" si="7"/>
        <v>266.2242</v>
      </c>
      <c r="G135" s="44">
        <f t="shared" si="8"/>
        <v>41.4564</v>
      </c>
    </row>
    <row r="136" spans="1:7">
      <c r="A136" s="52">
        <v>9.98</v>
      </c>
      <c r="B136" s="52">
        <v>343.77108</v>
      </c>
      <c r="C136" s="52">
        <v>22.94402</v>
      </c>
      <c r="D136" s="52">
        <v>3.57284</v>
      </c>
      <c r="E136" s="44">
        <f t="shared" si="6"/>
        <v>3437.7108</v>
      </c>
      <c r="F136" s="44">
        <f t="shared" si="7"/>
        <v>229.4402</v>
      </c>
      <c r="G136" s="44">
        <f t="shared" si="8"/>
        <v>35.7284</v>
      </c>
    </row>
    <row r="137" spans="1:7">
      <c r="A137" s="52">
        <v>354.15</v>
      </c>
      <c r="B137" s="52">
        <v>13946.78115</v>
      </c>
      <c r="C137" s="52">
        <v>692.7174</v>
      </c>
      <c r="D137" s="52">
        <v>111.55725</v>
      </c>
      <c r="E137" s="44">
        <f t="shared" si="6"/>
        <v>139467.8115</v>
      </c>
      <c r="F137" s="44">
        <f t="shared" si="7"/>
        <v>6927.174</v>
      </c>
      <c r="G137" s="44">
        <f t="shared" si="8"/>
        <v>1115.5725</v>
      </c>
    </row>
    <row r="138" spans="1:7">
      <c r="A138" s="52">
        <v>369.3</v>
      </c>
      <c r="B138" s="52">
        <v>14543.4033</v>
      </c>
      <c r="C138" s="52">
        <v>722.3508</v>
      </c>
      <c r="D138" s="52">
        <v>116.3295</v>
      </c>
      <c r="E138" s="44">
        <f t="shared" si="6"/>
        <v>145434.033</v>
      </c>
      <c r="F138" s="44">
        <f t="shared" si="7"/>
        <v>7223.508</v>
      </c>
      <c r="G138" s="44">
        <f t="shared" si="8"/>
        <v>1163.295</v>
      </c>
    </row>
    <row r="139" spans="1:7">
      <c r="A139" s="52">
        <v>384.75</v>
      </c>
      <c r="B139" s="52">
        <v>15151.83975</v>
      </c>
      <c r="C139" s="52">
        <v>752.571</v>
      </c>
      <c r="D139" s="52">
        <v>121.19625</v>
      </c>
      <c r="E139" s="44">
        <f t="shared" si="6"/>
        <v>151518.3975</v>
      </c>
      <c r="F139" s="44">
        <f t="shared" si="7"/>
        <v>7525.71</v>
      </c>
      <c r="G139" s="44">
        <f t="shared" si="8"/>
        <v>1211.9625</v>
      </c>
    </row>
    <row r="140" spans="1:7">
      <c r="A140" s="52">
        <v>402.34</v>
      </c>
      <c r="B140" s="52">
        <v>15844.55154</v>
      </c>
      <c r="C140" s="52">
        <v>786.97704</v>
      </c>
      <c r="D140" s="52">
        <v>126.7371</v>
      </c>
      <c r="E140" s="44">
        <f t="shared" si="6"/>
        <v>158445.5154</v>
      </c>
      <c r="F140" s="44">
        <f t="shared" si="7"/>
        <v>7869.7704</v>
      </c>
      <c r="G140" s="44">
        <f t="shared" si="8"/>
        <v>1267.371</v>
      </c>
    </row>
    <row r="141" spans="1:7">
      <c r="A141" s="52">
        <v>419.19</v>
      </c>
      <c r="B141" s="52">
        <v>16508.12139</v>
      </c>
      <c r="C141" s="52">
        <v>819.93564</v>
      </c>
      <c r="D141" s="52">
        <v>132.04485</v>
      </c>
      <c r="E141" s="44">
        <f t="shared" si="6"/>
        <v>165081.2139</v>
      </c>
      <c r="F141" s="44">
        <f t="shared" si="7"/>
        <v>8199.3564</v>
      </c>
      <c r="G141" s="44">
        <f t="shared" si="8"/>
        <v>1320.4485</v>
      </c>
    </row>
    <row r="142" spans="1:7">
      <c r="A142" s="52">
        <v>429.38</v>
      </c>
      <c r="B142" s="52">
        <v>16909.41378</v>
      </c>
      <c r="C142" s="52">
        <v>839.86728</v>
      </c>
      <c r="D142" s="52">
        <v>135.2547</v>
      </c>
      <c r="E142" s="44">
        <f t="shared" si="6"/>
        <v>169094.1378</v>
      </c>
      <c r="F142" s="44">
        <f t="shared" si="7"/>
        <v>8398.6728</v>
      </c>
      <c r="G142" s="44">
        <f t="shared" si="8"/>
        <v>1352.547</v>
      </c>
    </row>
    <row r="143" spans="1:7">
      <c r="A143" s="52">
        <v>429.67</v>
      </c>
      <c r="B143" s="52">
        <v>16920.83427</v>
      </c>
      <c r="C143" s="52">
        <v>840.43452</v>
      </c>
      <c r="D143" s="52">
        <v>135.34605</v>
      </c>
      <c r="E143" s="44">
        <f t="shared" si="6"/>
        <v>169208.3427</v>
      </c>
      <c r="F143" s="44">
        <f t="shared" si="7"/>
        <v>8404.3452</v>
      </c>
      <c r="G143" s="44">
        <f t="shared" si="8"/>
        <v>1353.4605</v>
      </c>
    </row>
    <row r="144" spans="1:7">
      <c r="A144" s="52">
        <v>432.14</v>
      </c>
      <c r="B144" s="52">
        <v>17018.10534</v>
      </c>
      <c r="C144" s="52">
        <v>845.26584</v>
      </c>
      <c r="D144" s="52">
        <v>136.1241</v>
      </c>
      <c r="E144" s="44">
        <f t="shared" si="6"/>
        <v>170181.0534</v>
      </c>
      <c r="F144" s="44">
        <f t="shared" si="7"/>
        <v>8452.6584</v>
      </c>
      <c r="G144" s="44">
        <f t="shared" si="8"/>
        <v>1361.241</v>
      </c>
    </row>
    <row r="145" spans="1:7">
      <c r="A145" s="52">
        <v>421.18</v>
      </c>
      <c r="B145" s="52">
        <v>16586.48958</v>
      </c>
      <c r="C145" s="52">
        <v>823.82808</v>
      </c>
      <c r="D145" s="52">
        <v>132.6717</v>
      </c>
      <c r="E145" s="44">
        <f t="shared" si="6"/>
        <v>165864.8958</v>
      </c>
      <c r="F145" s="44">
        <f t="shared" si="7"/>
        <v>8238.2808</v>
      </c>
      <c r="G145" s="44">
        <f t="shared" si="8"/>
        <v>1326.717</v>
      </c>
    </row>
    <row r="146" spans="1:7">
      <c r="A146" s="52">
        <v>417.12</v>
      </c>
      <c r="B146" s="52">
        <v>16426.60272</v>
      </c>
      <c r="C146" s="52">
        <v>815.88672</v>
      </c>
      <c r="D146" s="52">
        <v>131.3928</v>
      </c>
      <c r="E146" s="44">
        <f t="shared" si="6"/>
        <v>164266.0272</v>
      </c>
      <c r="F146" s="44">
        <f t="shared" si="7"/>
        <v>8158.8672</v>
      </c>
      <c r="G146" s="44">
        <f t="shared" si="8"/>
        <v>1313.928</v>
      </c>
    </row>
    <row r="147" spans="1:7">
      <c r="A147" s="52">
        <v>409.42</v>
      </c>
      <c r="B147" s="52">
        <v>16123.36902</v>
      </c>
      <c r="C147" s="52">
        <v>800.82552</v>
      </c>
      <c r="D147" s="52">
        <v>128.9673</v>
      </c>
      <c r="E147" s="44">
        <f t="shared" si="6"/>
        <v>161233.6902</v>
      </c>
      <c r="F147" s="44">
        <f t="shared" si="7"/>
        <v>8008.2552</v>
      </c>
      <c r="G147" s="44">
        <f t="shared" si="8"/>
        <v>1289.673</v>
      </c>
    </row>
    <row r="148" spans="1:7">
      <c r="A148" s="52">
        <v>421.54</v>
      </c>
      <c r="B148" s="52">
        <v>16600.66674</v>
      </c>
      <c r="C148" s="52">
        <v>824.53224</v>
      </c>
      <c r="D148" s="52">
        <v>132.7851</v>
      </c>
      <c r="E148" s="44">
        <f t="shared" si="6"/>
        <v>166006.6674</v>
      </c>
      <c r="F148" s="44">
        <f t="shared" si="7"/>
        <v>8245.3224</v>
      </c>
      <c r="G148" s="44">
        <f t="shared" si="8"/>
        <v>1327.851</v>
      </c>
    </row>
    <row r="149" spans="1:7">
      <c r="A149" s="52">
        <v>433.49</v>
      </c>
      <c r="B149" s="52">
        <v>17071.26969</v>
      </c>
      <c r="C149" s="52">
        <v>847.90644</v>
      </c>
      <c r="D149" s="52">
        <v>136.54935</v>
      </c>
      <c r="E149" s="44">
        <f t="shared" si="6"/>
        <v>170712.6969</v>
      </c>
      <c r="F149" s="44">
        <f t="shared" si="7"/>
        <v>8479.0644</v>
      </c>
      <c r="G149" s="44">
        <f t="shared" si="8"/>
        <v>1365.4935</v>
      </c>
    </row>
    <row r="150" spans="1:7">
      <c r="A150" s="52">
        <v>444.35</v>
      </c>
      <c r="B150" s="52">
        <v>17498.94735</v>
      </c>
      <c r="C150" s="52">
        <v>869.1486</v>
      </c>
      <c r="D150" s="52">
        <v>139.97025</v>
      </c>
      <c r="E150" s="44">
        <f t="shared" si="6"/>
        <v>174989.4735</v>
      </c>
      <c r="F150" s="44">
        <f t="shared" si="7"/>
        <v>8691.486</v>
      </c>
      <c r="G150" s="44">
        <f t="shared" si="8"/>
        <v>1399.7025</v>
      </c>
    </row>
    <row r="151" spans="1:7">
      <c r="A151" s="52">
        <v>457.17</v>
      </c>
      <c r="B151" s="52">
        <v>18003.81177</v>
      </c>
      <c r="C151" s="52">
        <v>894.22452</v>
      </c>
      <c r="D151" s="52">
        <v>144.00855</v>
      </c>
      <c r="E151" s="44">
        <f t="shared" si="6"/>
        <v>180038.1177</v>
      </c>
      <c r="F151" s="44">
        <f t="shared" si="7"/>
        <v>8942.2452</v>
      </c>
      <c r="G151" s="44">
        <f t="shared" si="8"/>
        <v>1440.0855</v>
      </c>
    </row>
    <row r="152" spans="1:7">
      <c r="A152" s="52">
        <v>153.93</v>
      </c>
      <c r="B152" s="52">
        <v>3127.08795</v>
      </c>
      <c r="C152" s="52">
        <v>410.37738</v>
      </c>
      <c r="D152" s="52">
        <v>70.96173</v>
      </c>
      <c r="E152" s="44">
        <f t="shared" si="6"/>
        <v>31270.8795</v>
      </c>
      <c r="F152" s="44">
        <f t="shared" si="7"/>
        <v>4103.7738</v>
      </c>
      <c r="G152" s="44">
        <f t="shared" si="8"/>
        <v>709.6173</v>
      </c>
    </row>
    <row r="153" spans="1:7">
      <c r="A153" s="52">
        <v>170.1</v>
      </c>
      <c r="B153" s="52">
        <v>3455.5815</v>
      </c>
      <c r="C153" s="52">
        <v>453.4866</v>
      </c>
      <c r="D153" s="52">
        <v>78.4161</v>
      </c>
      <c r="E153" s="44">
        <f t="shared" si="6"/>
        <v>34555.815</v>
      </c>
      <c r="F153" s="44">
        <f t="shared" si="7"/>
        <v>4534.866</v>
      </c>
      <c r="G153" s="44">
        <f t="shared" si="8"/>
        <v>784.161</v>
      </c>
    </row>
    <row r="154" spans="1:7">
      <c r="A154" s="52">
        <v>179.46</v>
      </c>
      <c r="B154" s="52">
        <v>3645.7299</v>
      </c>
      <c r="C154" s="52">
        <v>478.44036</v>
      </c>
      <c r="D154" s="52">
        <v>82.73106</v>
      </c>
      <c r="E154" s="44">
        <f t="shared" si="6"/>
        <v>36457.299</v>
      </c>
      <c r="F154" s="44">
        <f t="shared" si="7"/>
        <v>4784.4036</v>
      </c>
      <c r="G154" s="44">
        <f t="shared" si="8"/>
        <v>827.3106</v>
      </c>
    </row>
    <row r="155" spans="1:7">
      <c r="A155" s="52">
        <v>184.52</v>
      </c>
      <c r="B155" s="52">
        <v>3748.5238</v>
      </c>
      <c r="C155" s="52">
        <v>491.93032</v>
      </c>
      <c r="D155" s="52">
        <v>85.06372</v>
      </c>
      <c r="E155" s="44">
        <f t="shared" si="6"/>
        <v>37485.238</v>
      </c>
      <c r="F155" s="44">
        <f t="shared" si="7"/>
        <v>4919.3032</v>
      </c>
      <c r="G155" s="44">
        <f t="shared" si="8"/>
        <v>850.6372</v>
      </c>
    </row>
    <row r="156" spans="1:7">
      <c r="A156" s="52">
        <v>185.22</v>
      </c>
      <c r="B156" s="52">
        <v>3762.7443</v>
      </c>
      <c r="C156" s="52">
        <v>493.79652</v>
      </c>
      <c r="D156" s="52">
        <v>85.38642</v>
      </c>
      <c r="E156" s="44">
        <f t="shared" si="6"/>
        <v>37627.443</v>
      </c>
      <c r="F156" s="44">
        <f t="shared" si="7"/>
        <v>4937.9652</v>
      </c>
      <c r="G156" s="44">
        <f t="shared" si="8"/>
        <v>853.8642</v>
      </c>
    </row>
    <row r="157" spans="1:7">
      <c r="A157" s="52">
        <v>187.54</v>
      </c>
      <c r="B157" s="52">
        <v>3809.8751</v>
      </c>
      <c r="C157" s="52">
        <v>499.98164</v>
      </c>
      <c r="D157" s="52">
        <v>86.45594</v>
      </c>
      <c r="E157" s="44">
        <f t="shared" si="6"/>
        <v>38098.751</v>
      </c>
      <c r="F157" s="44">
        <f t="shared" si="7"/>
        <v>4999.8164</v>
      </c>
      <c r="G157" s="44">
        <f t="shared" si="8"/>
        <v>864.5594</v>
      </c>
    </row>
    <row r="158" spans="1:7">
      <c r="A158" s="52">
        <v>195.29</v>
      </c>
      <c r="B158" s="52">
        <v>3967.31635</v>
      </c>
      <c r="C158" s="52">
        <v>520.64314</v>
      </c>
      <c r="D158" s="52">
        <v>90.02869</v>
      </c>
      <c r="E158" s="44">
        <f t="shared" si="6"/>
        <v>39673.1635</v>
      </c>
      <c r="F158" s="44">
        <f t="shared" si="7"/>
        <v>5206.4314</v>
      </c>
      <c r="G158" s="44">
        <f t="shared" si="8"/>
        <v>900.2869</v>
      </c>
    </row>
    <row r="159" spans="1:7">
      <c r="A159" s="52">
        <v>206.9</v>
      </c>
      <c r="B159" s="52">
        <v>4203.1735</v>
      </c>
      <c r="C159" s="52">
        <v>551.5954</v>
      </c>
      <c r="D159" s="52">
        <v>95.3809</v>
      </c>
      <c r="E159" s="44">
        <f t="shared" si="6"/>
        <v>42031.735</v>
      </c>
      <c r="F159" s="44">
        <f t="shared" si="7"/>
        <v>5515.954</v>
      </c>
      <c r="G159" s="44">
        <f t="shared" si="8"/>
        <v>953.809</v>
      </c>
    </row>
    <row r="160" spans="1:7">
      <c r="A160" s="52">
        <v>226.99</v>
      </c>
      <c r="B160" s="52">
        <v>4611.30185</v>
      </c>
      <c r="C160" s="52">
        <v>605.15534</v>
      </c>
      <c r="D160" s="52">
        <v>104.64239</v>
      </c>
      <c r="E160" s="44">
        <f t="shared" si="6"/>
        <v>46113.0185</v>
      </c>
      <c r="F160" s="44">
        <f t="shared" si="7"/>
        <v>6051.5534</v>
      </c>
      <c r="G160" s="44">
        <f t="shared" si="8"/>
        <v>1046.4239</v>
      </c>
    </row>
    <row r="161" spans="1:7">
      <c r="A161" s="52">
        <v>234.2</v>
      </c>
      <c r="B161" s="52">
        <v>4757.773</v>
      </c>
      <c r="C161" s="52">
        <v>624.3772</v>
      </c>
      <c r="D161" s="52">
        <v>107.9662</v>
      </c>
      <c r="E161" s="44">
        <f t="shared" si="6"/>
        <v>47577.73</v>
      </c>
      <c r="F161" s="44">
        <f t="shared" si="7"/>
        <v>6243.772</v>
      </c>
      <c r="G161" s="44">
        <f t="shared" si="8"/>
        <v>1079.662</v>
      </c>
    </row>
    <row r="162" spans="1:7">
      <c r="A162" s="52">
        <v>244.17</v>
      </c>
      <c r="B162" s="52">
        <v>4960.31355</v>
      </c>
      <c r="C162" s="52">
        <v>650.95722</v>
      </c>
      <c r="D162" s="52">
        <v>112.56237</v>
      </c>
      <c r="E162" s="44">
        <f t="shared" si="6"/>
        <v>49603.1355</v>
      </c>
      <c r="F162" s="44">
        <f t="shared" si="7"/>
        <v>6509.5722</v>
      </c>
      <c r="G162" s="44">
        <f t="shared" si="8"/>
        <v>1125.6237</v>
      </c>
    </row>
    <row r="163" spans="1:7">
      <c r="A163" s="52">
        <v>258.87</v>
      </c>
      <c r="B163" s="52">
        <v>5258.94405</v>
      </c>
      <c r="C163" s="52">
        <v>690.14742</v>
      </c>
      <c r="D163" s="52">
        <v>119.33907</v>
      </c>
      <c r="E163" s="44">
        <f t="shared" si="6"/>
        <v>52589.4405</v>
      </c>
      <c r="F163" s="44">
        <f t="shared" si="7"/>
        <v>6901.4742</v>
      </c>
      <c r="G163" s="44">
        <f t="shared" si="8"/>
        <v>1193.3907</v>
      </c>
    </row>
    <row r="164" spans="1:7">
      <c r="A164" s="52">
        <v>265.72</v>
      </c>
      <c r="B164" s="52">
        <v>5398.1018</v>
      </c>
      <c r="C164" s="52">
        <v>708.40952</v>
      </c>
      <c r="D164" s="52">
        <v>122.49692</v>
      </c>
      <c r="E164" s="44">
        <f t="shared" si="6"/>
        <v>53981.018</v>
      </c>
      <c r="F164" s="44">
        <f t="shared" si="7"/>
        <v>7084.0952</v>
      </c>
      <c r="G164" s="44">
        <f t="shared" si="8"/>
        <v>1224.9692</v>
      </c>
    </row>
    <row r="165" spans="1:7">
      <c r="A165" s="52">
        <v>280.27</v>
      </c>
      <c r="B165" s="52">
        <v>5693.68505</v>
      </c>
      <c r="C165" s="52">
        <v>747.19982</v>
      </c>
      <c r="D165" s="52">
        <v>129.20447</v>
      </c>
      <c r="E165" s="44">
        <f t="shared" si="6"/>
        <v>56936.8505</v>
      </c>
      <c r="F165" s="44">
        <f t="shared" si="7"/>
        <v>7471.9982</v>
      </c>
      <c r="G165" s="44">
        <f t="shared" si="8"/>
        <v>1292.0447</v>
      </c>
    </row>
    <row r="166" spans="1:7">
      <c r="A166" s="52">
        <v>299.9</v>
      </c>
      <c r="B166" s="52">
        <v>6092.4685</v>
      </c>
      <c r="C166" s="52">
        <v>799.5334</v>
      </c>
      <c r="D166" s="52">
        <v>138.2539</v>
      </c>
      <c r="E166" s="44">
        <f t="shared" si="6"/>
        <v>60924.685</v>
      </c>
      <c r="F166" s="44">
        <f t="shared" si="7"/>
        <v>7995.334</v>
      </c>
      <c r="G166" s="44">
        <f t="shared" si="8"/>
        <v>1382.539</v>
      </c>
    </row>
    <row r="167" spans="1:7">
      <c r="A167" s="52">
        <v>152.42</v>
      </c>
      <c r="B167" s="52">
        <v>2910.76474</v>
      </c>
      <c r="C167" s="52">
        <v>364.89348</v>
      </c>
      <c r="D167" s="52">
        <v>44.9639</v>
      </c>
      <c r="E167" s="44">
        <f t="shared" si="6"/>
        <v>29107.6474</v>
      </c>
      <c r="F167" s="44">
        <f t="shared" si="7"/>
        <v>3648.9348</v>
      </c>
      <c r="G167" s="44">
        <f t="shared" si="8"/>
        <v>449.639</v>
      </c>
    </row>
    <row r="168" spans="1:7">
      <c r="A168" s="52">
        <v>161.7</v>
      </c>
      <c r="B168" s="52">
        <v>3087.9849</v>
      </c>
      <c r="C168" s="52">
        <v>387.1098</v>
      </c>
      <c r="D168" s="52">
        <v>47.7015</v>
      </c>
      <c r="E168" s="44">
        <f t="shared" si="6"/>
        <v>30879.849</v>
      </c>
      <c r="F168" s="44">
        <f t="shared" si="7"/>
        <v>3871.098</v>
      </c>
      <c r="G168" s="44">
        <f t="shared" si="8"/>
        <v>477.015</v>
      </c>
    </row>
    <row r="169" spans="1:7">
      <c r="A169" s="52">
        <v>167.62</v>
      </c>
      <c r="B169" s="52">
        <v>3201.03914</v>
      </c>
      <c r="C169" s="52">
        <v>401.28228</v>
      </c>
      <c r="D169" s="52">
        <v>49.4479</v>
      </c>
      <c r="E169" s="44">
        <f t="shared" si="6"/>
        <v>32010.3914</v>
      </c>
      <c r="F169" s="44">
        <f t="shared" si="7"/>
        <v>4012.8228</v>
      </c>
      <c r="G169" s="44">
        <f t="shared" si="8"/>
        <v>494.479</v>
      </c>
    </row>
    <row r="170" spans="1:7">
      <c r="A170" s="52">
        <v>175.14</v>
      </c>
      <c r="B170" s="52">
        <v>3344.64858</v>
      </c>
      <c r="C170" s="52">
        <v>419.28516</v>
      </c>
      <c r="D170" s="52">
        <v>51.6663</v>
      </c>
      <c r="E170" s="44">
        <f t="shared" si="6"/>
        <v>33446.4858</v>
      </c>
      <c r="F170" s="44">
        <f t="shared" si="7"/>
        <v>4192.8516</v>
      </c>
      <c r="G170" s="44">
        <f t="shared" si="8"/>
        <v>516.663</v>
      </c>
    </row>
    <row r="171" spans="1:7">
      <c r="A171" s="52">
        <v>183.03</v>
      </c>
      <c r="B171" s="52">
        <v>3495.32391</v>
      </c>
      <c r="C171" s="52">
        <v>438.17382</v>
      </c>
      <c r="D171" s="52">
        <v>53.99385</v>
      </c>
      <c r="E171" s="44">
        <f t="shared" si="6"/>
        <v>34953.2391</v>
      </c>
      <c r="F171" s="44">
        <f t="shared" si="7"/>
        <v>4381.7382</v>
      </c>
      <c r="G171" s="44">
        <f t="shared" si="8"/>
        <v>539.9385</v>
      </c>
    </row>
    <row r="172" spans="1:7">
      <c r="A172" s="52">
        <v>190.84</v>
      </c>
      <c r="B172" s="52">
        <v>3644.47148</v>
      </c>
      <c r="C172" s="52">
        <v>456.87096</v>
      </c>
      <c r="D172" s="52">
        <v>56.2978</v>
      </c>
      <c r="E172" s="44">
        <f t="shared" si="6"/>
        <v>36444.7148</v>
      </c>
      <c r="F172" s="44">
        <f t="shared" si="7"/>
        <v>4568.7096</v>
      </c>
      <c r="G172" s="44">
        <f t="shared" si="8"/>
        <v>562.978</v>
      </c>
    </row>
    <row r="173" spans="1:7">
      <c r="A173" s="52">
        <v>198.79</v>
      </c>
      <c r="B173" s="52">
        <v>3796.29263</v>
      </c>
      <c r="C173" s="52">
        <v>475.90326</v>
      </c>
      <c r="D173" s="52">
        <v>58.64305</v>
      </c>
      <c r="E173" s="44">
        <f t="shared" si="6"/>
        <v>37962.9263</v>
      </c>
      <c r="F173" s="44">
        <f t="shared" si="7"/>
        <v>4759.0326</v>
      </c>
      <c r="G173" s="44">
        <f t="shared" si="8"/>
        <v>586.4305</v>
      </c>
    </row>
    <row r="174" spans="1:7">
      <c r="A174" s="52">
        <v>204.92</v>
      </c>
      <c r="B174" s="52">
        <v>3913.35724</v>
      </c>
      <c r="C174" s="52">
        <v>490.57848</v>
      </c>
      <c r="D174" s="52">
        <v>60.4514</v>
      </c>
      <c r="E174" s="44">
        <f t="shared" si="6"/>
        <v>39133.5724</v>
      </c>
      <c r="F174" s="44">
        <f t="shared" si="7"/>
        <v>4905.7848</v>
      </c>
      <c r="G174" s="44">
        <f t="shared" si="8"/>
        <v>604.514</v>
      </c>
    </row>
    <row r="175" spans="1:7">
      <c r="A175" s="52">
        <v>190.11</v>
      </c>
      <c r="B175" s="52">
        <v>3630.53067</v>
      </c>
      <c r="C175" s="52">
        <v>455.12334</v>
      </c>
      <c r="D175" s="52">
        <v>56.08245</v>
      </c>
      <c r="E175" s="44">
        <f t="shared" si="6"/>
        <v>36305.3067</v>
      </c>
      <c r="F175" s="44">
        <f t="shared" si="7"/>
        <v>4551.2334</v>
      </c>
      <c r="G175" s="44">
        <f t="shared" si="8"/>
        <v>560.8245</v>
      </c>
    </row>
    <row r="176" spans="1:7">
      <c r="A176" s="52">
        <v>199.05</v>
      </c>
      <c r="B176" s="52">
        <v>3801.25785</v>
      </c>
      <c r="C176" s="52">
        <v>476.5257</v>
      </c>
      <c r="D176" s="52">
        <v>58.71975</v>
      </c>
      <c r="E176" s="44">
        <f t="shared" si="6"/>
        <v>38012.5785</v>
      </c>
      <c r="F176" s="44">
        <f t="shared" si="7"/>
        <v>4765.257</v>
      </c>
      <c r="G176" s="44">
        <f t="shared" si="8"/>
        <v>587.1975</v>
      </c>
    </row>
    <row r="177" spans="1:7">
      <c r="A177" s="52">
        <v>210.95</v>
      </c>
      <c r="B177" s="52">
        <v>4028.51215</v>
      </c>
      <c r="C177" s="52">
        <v>505.0143</v>
      </c>
      <c r="D177" s="52">
        <v>62.23025</v>
      </c>
      <c r="E177" s="44">
        <f t="shared" si="6"/>
        <v>40285.1215</v>
      </c>
      <c r="F177" s="44">
        <f t="shared" si="7"/>
        <v>5050.143</v>
      </c>
      <c r="G177" s="44">
        <f t="shared" si="8"/>
        <v>622.3025</v>
      </c>
    </row>
    <row r="178" spans="1:7">
      <c r="A178" s="52">
        <v>218.01</v>
      </c>
      <c r="B178" s="52">
        <v>4163.33697</v>
      </c>
      <c r="C178" s="52">
        <v>521.91594</v>
      </c>
      <c r="D178" s="52">
        <v>64.31295</v>
      </c>
      <c r="E178" s="44">
        <f t="shared" si="6"/>
        <v>41633.3697</v>
      </c>
      <c r="F178" s="44">
        <f t="shared" si="7"/>
        <v>5219.1594</v>
      </c>
      <c r="G178" s="44">
        <f t="shared" si="8"/>
        <v>643.1295</v>
      </c>
    </row>
    <row r="179" spans="1:7">
      <c r="A179" s="52">
        <v>224.22</v>
      </c>
      <c r="B179" s="52">
        <v>4281.92934</v>
      </c>
      <c r="C179" s="52">
        <v>536.78268</v>
      </c>
      <c r="D179" s="52">
        <v>66.1449</v>
      </c>
      <c r="E179" s="44">
        <f t="shared" si="6"/>
        <v>42819.2934</v>
      </c>
      <c r="F179" s="44">
        <f t="shared" si="7"/>
        <v>5367.8268</v>
      </c>
      <c r="G179" s="44">
        <f t="shared" si="8"/>
        <v>661.449</v>
      </c>
    </row>
    <row r="180" spans="1:7">
      <c r="A180" s="52">
        <v>234.64</v>
      </c>
      <c r="B180" s="52">
        <v>4480.92008</v>
      </c>
      <c r="C180" s="52">
        <v>561.72816</v>
      </c>
      <c r="D180" s="52">
        <v>69.2188</v>
      </c>
      <c r="E180" s="44">
        <f t="shared" si="6"/>
        <v>44809.2008</v>
      </c>
      <c r="F180" s="44">
        <f t="shared" si="7"/>
        <v>5617.2816</v>
      </c>
      <c r="G180" s="44">
        <f t="shared" si="8"/>
        <v>692.188</v>
      </c>
    </row>
    <row r="181" spans="1:7">
      <c r="A181" s="52">
        <v>244.12</v>
      </c>
      <c r="B181" s="52">
        <v>4661.95964</v>
      </c>
      <c r="C181" s="52">
        <v>584.42328</v>
      </c>
      <c r="D181" s="52">
        <v>72.0154</v>
      </c>
      <c r="E181" s="44">
        <f t="shared" si="6"/>
        <v>46619.5964</v>
      </c>
      <c r="F181" s="44">
        <f t="shared" si="7"/>
        <v>5844.2328</v>
      </c>
      <c r="G181" s="44">
        <f t="shared" si="8"/>
        <v>720.154</v>
      </c>
    </row>
    <row r="182" spans="1:7">
      <c r="A182" s="52">
        <v>356.93</v>
      </c>
      <c r="B182" s="52">
        <v>1004.75795</v>
      </c>
      <c r="C182" s="52">
        <v>1562.63954</v>
      </c>
      <c r="D182" s="52">
        <v>279.83312</v>
      </c>
      <c r="E182" s="44">
        <f t="shared" si="6"/>
        <v>10047.5795</v>
      </c>
      <c r="F182" s="44">
        <f t="shared" si="7"/>
        <v>15626.3954</v>
      </c>
      <c r="G182" s="44">
        <f t="shared" si="8"/>
        <v>2798.3312</v>
      </c>
    </row>
    <row r="183" spans="1:7">
      <c r="A183" s="52">
        <v>369.9</v>
      </c>
      <c r="B183" s="52">
        <v>1041.2685</v>
      </c>
      <c r="C183" s="52">
        <v>1619.4222</v>
      </c>
      <c r="D183" s="52">
        <v>290.0016</v>
      </c>
      <c r="E183" s="44">
        <f t="shared" si="6"/>
        <v>10412.685</v>
      </c>
      <c r="F183" s="44">
        <f t="shared" si="7"/>
        <v>16194.222</v>
      </c>
      <c r="G183" s="44">
        <f t="shared" si="8"/>
        <v>2900.016</v>
      </c>
    </row>
    <row r="184" spans="1:7">
      <c r="A184" s="52">
        <v>385.25</v>
      </c>
      <c r="B184" s="52">
        <v>1084.47875</v>
      </c>
      <c r="C184" s="52">
        <v>1686.6245</v>
      </c>
      <c r="D184" s="52">
        <v>302.036</v>
      </c>
      <c r="E184" s="44">
        <f t="shared" si="6"/>
        <v>10844.7875</v>
      </c>
      <c r="F184" s="44">
        <f t="shared" si="7"/>
        <v>16866.245</v>
      </c>
      <c r="G184" s="44">
        <f t="shared" si="8"/>
        <v>3020.36</v>
      </c>
    </row>
    <row r="185" spans="1:7">
      <c r="A185" s="52">
        <v>406.12</v>
      </c>
      <c r="B185" s="52">
        <v>1143.2278</v>
      </c>
      <c r="C185" s="52">
        <v>1777.99336</v>
      </c>
      <c r="D185" s="52">
        <v>318.39808</v>
      </c>
      <c r="E185" s="44">
        <f t="shared" si="6"/>
        <v>11432.278</v>
      </c>
      <c r="F185" s="44">
        <f t="shared" si="7"/>
        <v>17779.9336</v>
      </c>
      <c r="G185" s="44">
        <f t="shared" si="8"/>
        <v>3183.9808</v>
      </c>
    </row>
    <row r="186" spans="1:7">
      <c r="A186" s="52">
        <v>433.19</v>
      </c>
      <c r="B186" s="52">
        <v>1219.42985</v>
      </c>
      <c r="C186" s="52">
        <v>1896.50582</v>
      </c>
      <c r="D186" s="52">
        <v>339.62096</v>
      </c>
      <c r="E186" s="44">
        <f t="shared" si="6"/>
        <v>12194.2985</v>
      </c>
      <c r="F186" s="44">
        <f t="shared" si="7"/>
        <v>18965.0582</v>
      </c>
      <c r="G186" s="44">
        <f t="shared" si="8"/>
        <v>3396.2096</v>
      </c>
    </row>
    <row r="187" spans="1:7">
      <c r="A187" s="52">
        <v>463.14</v>
      </c>
      <c r="B187" s="52">
        <v>1303.7391</v>
      </c>
      <c r="C187" s="52">
        <v>2027.62692</v>
      </c>
      <c r="D187" s="52">
        <v>363.10176</v>
      </c>
      <c r="E187" s="44">
        <f t="shared" si="6"/>
        <v>13037.391</v>
      </c>
      <c r="F187" s="44">
        <f t="shared" si="7"/>
        <v>20276.2692</v>
      </c>
      <c r="G187" s="44">
        <f t="shared" si="8"/>
        <v>3631.0176</v>
      </c>
    </row>
    <row r="188" spans="1:7">
      <c r="A188" s="52">
        <v>492.94</v>
      </c>
      <c r="B188" s="52">
        <v>1387.6261</v>
      </c>
      <c r="C188" s="52">
        <v>2158.09132</v>
      </c>
      <c r="D188" s="52">
        <v>386.46496</v>
      </c>
      <c r="E188" s="44">
        <f t="shared" si="6"/>
        <v>13876.261</v>
      </c>
      <c r="F188" s="44">
        <f t="shared" si="7"/>
        <v>21580.9132</v>
      </c>
      <c r="G188" s="44">
        <f t="shared" si="8"/>
        <v>3864.6496</v>
      </c>
    </row>
    <row r="189" spans="1:7">
      <c r="A189" s="52">
        <v>526</v>
      </c>
      <c r="B189" s="52">
        <v>1480.69</v>
      </c>
      <c r="C189" s="52">
        <v>2302.828</v>
      </c>
      <c r="D189" s="52">
        <v>412.384</v>
      </c>
      <c r="E189" s="44">
        <f t="shared" si="6"/>
        <v>14806.9</v>
      </c>
      <c r="F189" s="44">
        <f t="shared" si="7"/>
        <v>23028.28</v>
      </c>
      <c r="G189" s="44">
        <f t="shared" si="8"/>
        <v>4123.84</v>
      </c>
    </row>
    <row r="190" spans="1:7">
      <c r="A190" s="52">
        <v>520.54</v>
      </c>
      <c r="B190" s="52">
        <v>1465.3201</v>
      </c>
      <c r="C190" s="52">
        <v>2278.92412</v>
      </c>
      <c r="D190" s="52">
        <v>408.10336</v>
      </c>
      <c r="E190" s="44">
        <f t="shared" si="6"/>
        <v>14653.201</v>
      </c>
      <c r="F190" s="44">
        <f t="shared" si="7"/>
        <v>22789.2412</v>
      </c>
      <c r="G190" s="44">
        <f t="shared" si="8"/>
        <v>4081.0336</v>
      </c>
    </row>
    <row r="191" spans="1:7">
      <c r="A191" s="52">
        <v>558.92</v>
      </c>
      <c r="B191" s="52">
        <v>1573.3598</v>
      </c>
      <c r="C191" s="52">
        <v>2446.95176</v>
      </c>
      <c r="D191" s="52">
        <v>438.19328</v>
      </c>
      <c r="E191" s="44">
        <f t="shared" si="6"/>
        <v>15733.598</v>
      </c>
      <c r="F191" s="44">
        <f t="shared" si="7"/>
        <v>24469.5176</v>
      </c>
      <c r="G191" s="44">
        <f t="shared" si="8"/>
        <v>4381.9328</v>
      </c>
    </row>
    <row r="192" spans="1:7">
      <c r="A192" s="52">
        <v>594.66</v>
      </c>
      <c r="B192" s="52">
        <v>1673.9679</v>
      </c>
      <c r="C192" s="52">
        <v>2603.42148</v>
      </c>
      <c r="D192" s="52">
        <v>466.21344</v>
      </c>
      <c r="E192" s="44">
        <f t="shared" si="6"/>
        <v>16739.679</v>
      </c>
      <c r="F192" s="44">
        <f t="shared" si="7"/>
        <v>26034.2148</v>
      </c>
      <c r="G192" s="44">
        <f t="shared" si="8"/>
        <v>4662.1344</v>
      </c>
    </row>
    <row r="193" spans="1:7">
      <c r="A193" s="52">
        <v>612.27</v>
      </c>
      <c r="B193" s="52">
        <v>1723.54005</v>
      </c>
      <c r="C193" s="52">
        <v>2680.51806</v>
      </c>
      <c r="D193" s="52">
        <v>480.01968</v>
      </c>
      <c r="E193" s="44">
        <f t="shared" si="6"/>
        <v>17235.4005</v>
      </c>
      <c r="F193" s="44">
        <f t="shared" si="7"/>
        <v>26805.1806</v>
      </c>
      <c r="G193" s="44">
        <f t="shared" si="8"/>
        <v>4800.1968</v>
      </c>
    </row>
    <row r="194" spans="1:7">
      <c r="A194" s="52">
        <v>632.12</v>
      </c>
      <c r="B194" s="52">
        <v>1779.4178</v>
      </c>
      <c r="C194" s="52">
        <v>2767.42136</v>
      </c>
      <c r="D194" s="52">
        <v>495.58208</v>
      </c>
      <c r="E194" s="44">
        <f t="shared" ref="E194:E257" si="9">B194*10</f>
        <v>17794.178</v>
      </c>
      <c r="F194" s="44">
        <f t="shared" ref="F194:F257" si="10">C194*10</f>
        <v>27674.2136</v>
      </c>
      <c r="G194" s="44">
        <f t="shared" ref="G194:G257" si="11">D194*10</f>
        <v>4955.8208</v>
      </c>
    </row>
    <row r="195" spans="1:7">
      <c r="A195" s="52">
        <v>639.54</v>
      </c>
      <c r="B195" s="52">
        <v>1800.3051</v>
      </c>
      <c r="C195" s="52">
        <v>2799.90612</v>
      </c>
      <c r="D195" s="52">
        <v>501.39936</v>
      </c>
      <c r="E195" s="44">
        <f t="shared" si="9"/>
        <v>18003.051</v>
      </c>
      <c r="F195" s="44">
        <f t="shared" si="10"/>
        <v>27999.0612</v>
      </c>
      <c r="G195" s="44">
        <f t="shared" si="11"/>
        <v>5013.9936</v>
      </c>
    </row>
    <row r="196" spans="1:7">
      <c r="A196" s="52">
        <v>674.93</v>
      </c>
      <c r="B196" s="52">
        <v>1899.92795</v>
      </c>
      <c r="C196" s="52">
        <v>2954.84354</v>
      </c>
      <c r="D196" s="52">
        <v>529.14512</v>
      </c>
      <c r="E196" s="44">
        <f t="shared" si="9"/>
        <v>18999.2795</v>
      </c>
      <c r="F196" s="44">
        <f t="shared" si="10"/>
        <v>29548.4354</v>
      </c>
      <c r="G196" s="44">
        <f t="shared" si="11"/>
        <v>5291.4512</v>
      </c>
    </row>
    <row r="197" spans="1:7">
      <c r="A197" s="52">
        <v>178.3</v>
      </c>
      <c r="B197" s="52">
        <v>3618.2419</v>
      </c>
      <c r="C197" s="52">
        <v>525.8067</v>
      </c>
      <c r="D197" s="52">
        <v>96.8169</v>
      </c>
      <c r="E197" s="44">
        <f t="shared" si="9"/>
        <v>36182.419</v>
      </c>
      <c r="F197" s="44">
        <f t="shared" si="10"/>
        <v>5258.067</v>
      </c>
      <c r="G197" s="44">
        <f t="shared" si="11"/>
        <v>968.169</v>
      </c>
    </row>
    <row r="198" spans="1:7">
      <c r="A198" s="52">
        <v>186.1</v>
      </c>
      <c r="B198" s="52">
        <v>3776.5273</v>
      </c>
      <c r="C198" s="52">
        <v>548.8089</v>
      </c>
      <c r="D198" s="52">
        <v>101.0523</v>
      </c>
      <c r="E198" s="44">
        <f t="shared" si="9"/>
        <v>37765.273</v>
      </c>
      <c r="F198" s="44">
        <f t="shared" si="10"/>
        <v>5488.089</v>
      </c>
      <c r="G198" s="44">
        <f t="shared" si="11"/>
        <v>1010.523</v>
      </c>
    </row>
    <row r="199" spans="1:7">
      <c r="A199" s="52">
        <v>192.84</v>
      </c>
      <c r="B199" s="52">
        <v>3913.30212</v>
      </c>
      <c r="C199" s="52">
        <v>568.68516</v>
      </c>
      <c r="D199" s="52">
        <v>104.71212</v>
      </c>
      <c r="E199" s="44">
        <f t="shared" si="9"/>
        <v>39133.0212</v>
      </c>
      <c r="F199" s="44">
        <f t="shared" si="10"/>
        <v>5686.8516</v>
      </c>
      <c r="G199" s="44">
        <f t="shared" si="11"/>
        <v>1047.1212</v>
      </c>
    </row>
    <row r="200" spans="1:7">
      <c r="A200" s="52">
        <v>210.51</v>
      </c>
      <c r="B200" s="52">
        <v>4271.87943</v>
      </c>
      <c r="C200" s="52">
        <v>620.79399</v>
      </c>
      <c r="D200" s="52">
        <v>114.30693</v>
      </c>
      <c r="E200" s="44">
        <f t="shared" si="9"/>
        <v>42718.7943</v>
      </c>
      <c r="F200" s="44">
        <f t="shared" si="10"/>
        <v>6207.9399</v>
      </c>
      <c r="G200" s="44">
        <f t="shared" si="11"/>
        <v>1143.0693</v>
      </c>
    </row>
    <row r="201" spans="1:7">
      <c r="A201" s="52">
        <v>216.58</v>
      </c>
      <c r="B201" s="52">
        <v>4395.05794</v>
      </c>
      <c r="C201" s="52">
        <v>638.69442</v>
      </c>
      <c r="D201" s="52">
        <v>117.60294</v>
      </c>
      <c r="E201" s="44">
        <f t="shared" si="9"/>
        <v>43950.5794</v>
      </c>
      <c r="F201" s="44">
        <f t="shared" si="10"/>
        <v>6386.9442</v>
      </c>
      <c r="G201" s="44">
        <f t="shared" si="11"/>
        <v>1176.0294</v>
      </c>
    </row>
    <row r="202" spans="1:7">
      <c r="A202" s="52">
        <v>227.68</v>
      </c>
      <c r="B202" s="52">
        <v>4620.31024</v>
      </c>
      <c r="C202" s="52">
        <v>671.42832</v>
      </c>
      <c r="D202" s="52">
        <v>123.63024</v>
      </c>
      <c r="E202" s="44">
        <f t="shared" si="9"/>
        <v>46203.1024</v>
      </c>
      <c r="F202" s="44">
        <f t="shared" si="10"/>
        <v>6714.2832</v>
      </c>
      <c r="G202" s="44">
        <f t="shared" si="11"/>
        <v>1236.3024</v>
      </c>
    </row>
    <row r="203" spans="1:7">
      <c r="A203" s="52">
        <v>237.84</v>
      </c>
      <c r="B203" s="52">
        <v>4826.48712</v>
      </c>
      <c r="C203" s="52">
        <v>701.39016</v>
      </c>
      <c r="D203" s="52">
        <v>129.14712</v>
      </c>
      <c r="E203" s="44">
        <f t="shared" si="9"/>
        <v>48264.8712</v>
      </c>
      <c r="F203" s="44">
        <f t="shared" si="10"/>
        <v>7013.9016</v>
      </c>
      <c r="G203" s="44">
        <f t="shared" si="11"/>
        <v>1291.4712</v>
      </c>
    </row>
    <row r="204" spans="1:7">
      <c r="A204" s="52">
        <v>244.08</v>
      </c>
      <c r="B204" s="52">
        <v>4953.11544</v>
      </c>
      <c r="C204" s="52">
        <v>719.79192</v>
      </c>
      <c r="D204" s="52">
        <v>132.53544</v>
      </c>
      <c r="E204" s="44">
        <f t="shared" si="9"/>
        <v>49531.1544</v>
      </c>
      <c r="F204" s="44">
        <f t="shared" si="10"/>
        <v>7197.9192</v>
      </c>
      <c r="G204" s="44">
        <f t="shared" si="11"/>
        <v>1325.3544</v>
      </c>
    </row>
    <row r="205" spans="1:7">
      <c r="A205" s="52">
        <v>227.95</v>
      </c>
      <c r="B205" s="52">
        <v>4625.78935</v>
      </c>
      <c r="C205" s="52">
        <v>672.22455</v>
      </c>
      <c r="D205" s="52">
        <v>123.77685</v>
      </c>
      <c r="E205" s="44">
        <f t="shared" si="9"/>
        <v>46257.8935</v>
      </c>
      <c r="F205" s="44">
        <f t="shared" si="10"/>
        <v>6722.2455</v>
      </c>
      <c r="G205" s="44">
        <f t="shared" si="11"/>
        <v>1237.7685</v>
      </c>
    </row>
    <row r="206" spans="1:7">
      <c r="A206" s="52">
        <v>233.54</v>
      </c>
      <c r="B206" s="52">
        <v>4739.22722</v>
      </c>
      <c r="C206" s="52">
        <v>688.70946</v>
      </c>
      <c r="D206" s="52">
        <v>126.81222</v>
      </c>
      <c r="E206" s="44">
        <f t="shared" si="9"/>
        <v>47392.2722</v>
      </c>
      <c r="F206" s="44">
        <f t="shared" si="10"/>
        <v>6887.0946</v>
      </c>
      <c r="G206" s="44">
        <f t="shared" si="11"/>
        <v>1268.1222</v>
      </c>
    </row>
    <row r="207" spans="1:7">
      <c r="A207" s="52">
        <v>242.06</v>
      </c>
      <c r="B207" s="52">
        <v>4912.12358</v>
      </c>
      <c r="C207" s="52">
        <v>713.83494</v>
      </c>
      <c r="D207" s="52">
        <v>131.43858</v>
      </c>
      <c r="E207" s="44">
        <f t="shared" si="9"/>
        <v>49121.2358</v>
      </c>
      <c r="F207" s="44">
        <f t="shared" si="10"/>
        <v>7138.3494</v>
      </c>
      <c r="G207" s="44">
        <f t="shared" si="11"/>
        <v>1314.3858</v>
      </c>
    </row>
    <row r="208" spans="1:7">
      <c r="A208" s="52">
        <v>255.47</v>
      </c>
      <c r="B208" s="52">
        <v>5184.25271</v>
      </c>
      <c r="C208" s="52">
        <v>753.38103</v>
      </c>
      <c r="D208" s="52">
        <v>138.72021</v>
      </c>
      <c r="E208" s="44">
        <f t="shared" si="9"/>
        <v>51842.5271</v>
      </c>
      <c r="F208" s="44">
        <f t="shared" si="10"/>
        <v>7533.8103</v>
      </c>
      <c r="G208" s="44">
        <f t="shared" si="11"/>
        <v>1387.2021</v>
      </c>
    </row>
    <row r="209" spans="1:7">
      <c r="A209" s="52">
        <v>266.1</v>
      </c>
      <c r="B209" s="52">
        <v>5399.9673</v>
      </c>
      <c r="C209" s="52">
        <v>784.7289</v>
      </c>
      <c r="D209" s="52">
        <v>144.4923</v>
      </c>
      <c r="E209" s="44">
        <f t="shared" si="9"/>
        <v>53999.673</v>
      </c>
      <c r="F209" s="44">
        <f t="shared" si="10"/>
        <v>7847.289</v>
      </c>
      <c r="G209" s="44">
        <f t="shared" si="11"/>
        <v>1444.923</v>
      </c>
    </row>
    <row r="210" spans="1:7">
      <c r="A210" s="52">
        <v>280.05</v>
      </c>
      <c r="B210" s="52">
        <v>5683.05465</v>
      </c>
      <c r="C210" s="52">
        <v>825.86745</v>
      </c>
      <c r="D210" s="52">
        <v>152.06715</v>
      </c>
      <c r="E210" s="44">
        <f t="shared" si="9"/>
        <v>56830.5465</v>
      </c>
      <c r="F210" s="44">
        <f t="shared" si="10"/>
        <v>8258.6745</v>
      </c>
      <c r="G210" s="44">
        <f t="shared" si="11"/>
        <v>1520.6715</v>
      </c>
    </row>
    <row r="211" spans="1:7">
      <c r="A211" s="52">
        <v>293.52</v>
      </c>
      <c r="B211" s="52">
        <v>5956.40136</v>
      </c>
      <c r="C211" s="52">
        <v>865.59048</v>
      </c>
      <c r="D211" s="52">
        <v>159.38136</v>
      </c>
      <c r="E211" s="44">
        <f t="shared" si="9"/>
        <v>59564.0136</v>
      </c>
      <c r="F211" s="44">
        <f t="shared" si="10"/>
        <v>8655.9048</v>
      </c>
      <c r="G211" s="44">
        <f t="shared" si="11"/>
        <v>1593.8136</v>
      </c>
    </row>
    <row r="212" spans="1:7">
      <c r="A212" s="52">
        <v>495.8</v>
      </c>
      <c r="B212" s="52">
        <v>1880.0736</v>
      </c>
      <c r="C212" s="52">
        <v>294.0094</v>
      </c>
      <c r="D212" s="52">
        <v>41.6472</v>
      </c>
      <c r="E212" s="44">
        <f t="shared" si="9"/>
        <v>18800.736</v>
      </c>
      <c r="F212" s="44">
        <f t="shared" si="10"/>
        <v>2940.094</v>
      </c>
      <c r="G212" s="44">
        <f t="shared" si="11"/>
        <v>416.472</v>
      </c>
    </row>
    <row r="213" spans="1:7">
      <c r="A213" s="52">
        <v>520.7</v>
      </c>
      <c r="B213" s="52">
        <v>1974.4944</v>
      </c>
      <c r="C213" s="52">
        <v>308.7751</v>
      </c>
      <c r="D213" s="52">
        <v>43.7388</v>
      </c>
      <c r="E213" s="44">
        <f t="shared" si="9"/>
        <v>19744.944</v>
      </c>
      <c r="F213" s="44">
        <f t="shared" si="10"/>
        <v>3087.751</v>
      </c>
      <c r="G213" s="44">
        <f t="shared" si="11"/>
        <v>437.388</v>
      </c>
    </row>
    <row r="214" spans="1:7">
      <c r="A214" s="52">
        <v>549.05</v>
      </c>
      <c r="B214" s="52">
        <v>2081.9976</v>
      </c>
      <c r="C214" s="52">
        <v>325.58665</v>
      </c>
      <c r="D214" s="52">
        <v>46.1202</v>
      </c>
      <c r="E214" s="44">
        <f t="shared" si="9"/>
        <v>20819.976</v>
      </c>
      <c r="F214" s="44">
        <f t="shared" si="10"/>
        <v>3255.8665</v>
      </c>
      <c r="G214" s="44">
        <f t="shared" si="11"/>
        <v>461.202</v>
      </c>
    </row>
    <row r="215" spans="1:7">
      <c r="A215" s="52">
        <v>578.13</v>
      </c>
      <c r="B215" s="52">
        <v>2192.26896</v>
      </c>
      <c r="C215" s="52">
        <v>342.83109</v>
      </c>
      <c r="D215" s="52">
        <v>48.56292</v>
      </c>
      <c r="E215" s="44">
        <f t="shared" si="9"/>
        <v>21922.6896</v>
      </c>
      <c r="F215" s="44">
        <f t="shared" si="10"/>
        <v>3428.3109</v>
      </c>
      <c r="G215" s="44">
        <f t="shared" si="11"/>
        <v>485.6292</v>
      </c>
    </row>
    <row r="216" spans="1:7">
      <c r="A216" s="52">
        <v>606.12</v>
      </c>
      <c r="B216" s="52">
        <v>2298.40704</v>
      </c>
      <c r="C216" s="52">
        <v>359.42916</v>
      </c>
      <c r="D216" s="52">
        <v>50.91408</v>
      </c>
      <c r="E216" s="44">
        <f t="shared" si="9"/>
        <v>22984.0704</v>
      </c>
      <c r="F216" s="44">
        <f t="shared" si="10"/>
        <v>3594.2916</v>
      </c>
      <c r="G216" s="44">
        <f t="shared" si="11"/>
        <v>509.1408</v>
      </c>
    </row>
    <row r="217" spans="1:7">
      <c r="A217" s="52">
        <v>626.32</v>
      </c>
      <c r="B217" s="52">
        <v>2375.00544</v>
      </c>
      <c r="C217" s="52">
        <v>371.40776</v>
      </c>
      <c r="D217" s="52">
        <v>52.61088</v>
      </c>
      <c r="E217" s="44">
        <f t="shared" si="9"/>
        <v>23750.0544</v>
      </c>
      <c r="F217" s="44">
        <f t="shared" si="10"/>
        <v>3714.0776</v>
      </c>
      <c r="G217" s="44">
        <f t="shared" si="11"/>
        <v>526.1088</v>
      </c>
    </row>
    <row r="218" spans="1:7">
      <c r="A218" s="52">
        <v>645.88</v>
      </c>
      <c r="B218" s="52">
        <v>2449.17696</v>
      </c>
      <c r="C218" s="52">
        <v>383.00684</v>
      </c>
      <c r="D218" s="52">
        <v>54.25392</v>
      </c>
      <c r="E218" s="44">
        <f t="shared" si="9"/>
        <v>24491.7696</v>
      </c>
      <c r="F218" s="44">
        <f t="shared" si="10"/>
        <v>3830.0684</v>
      </c>
      <c r="G218" s="44">
        <f t="shared" si="11"/>
        <v>542.5392</v>
      </c>
    </row>
    <row r="219" spans="1:7">
      <c r="A219" s="52">
        <v>656.41</v>
      </c>
      <c r="B219" s="52">
        <v>2489.10672</v>
      </c>
      <c r="C219" s="52">
        <v>389.25113</v>
      </c>
      <c r="D219" s="52">
        <v>55.13844</v>
      </c>
      <c r="E219" s="44">
        <f t="shared" si="9"/>
        <v>24891.0672</v>
      </c>
      <c r="F219" s="44">
        <f t="shared" si="10"/>
        <v>3892.5113</v>
      </c>
      <c r="G219" s="44">
        <f t="shared" si="11"/>
        <v>551.3844</v>
      </c>
    </row>
    <row r="220" spans="1:7">
      <c r="A220" s="52">
        <v>641.54</v>
      </c>
      <c r="B220" s="52">
        <v>2432.71968</v>
      </c>
      <c r="C220" s="52">
        <v>380.43322</v>
      </c>
      <c r="D220" s="52">
        <v>53.88936</v>
      </c>
      <c r="E220" s="44">
        <f t="shared" si="9"/>
        <v>24327.1968</v>
      </c>
      <c r="F220" s="44">
        <f t="shared" si="10"/>
        <v>3804.3322</v>
      </c>
      <c r="G220" s="44">
        <f t="shared" si="11"/>
        <v>538.8936</v>
      </c>
    </row>
    <row r="221" spans="1:7">
      <c r="A221" s="52">
        <v>638.14</v>
      </c>
      <c r="B221" s="52">
        <v>2419.82688</v>
      </c>
      <c r="C221" s="52">
        <v>378.41702</v>
      </c>
      <c r="D221" s="52">
        <v>53.60376</v>
      </c>
      <c r="E221" s="44">
        <f t="shared" si="9"/>
        <v>24198.2688</v>
      </c>
      <c r="F221" s="44">
        <f t="shared" si="10"/>
        <v>3784.1702</v>
      </c>
      <c r="G221" s="44">
        <f t="shared" si="11"/>
        <v>536.0376</v>
      </c>
    </row>
    <row r="222" spans="1:7">
      <c r="A222" s="52">
        <v>605.23</v>
      </c>
      <c r="B222" s="52">
        <v>2295.03216</v>
      </c>
      <c r="C222" s="52">
        <v>358.90139</v>
      </c>
      <c r="D222" s="52">
        <v>50.83932</v>
      </c>
      <c r="E222" s="44">
        <f t="shared" si="9"/>
        <v>22950.3216</v>
      </c>
      <c r="F222" s="44">
        <f t="shared" si="10"/>
        <v>3589.0139</v>
      </c>
      <c r="G222" s="44">
        <f t="shared" si="11"/>
        <v>508.3932</v>
      </c>
    </row>
    <row r="223" spans="1:7">
      <c r="A223" s="52">
        <v>615.09</v>
      </c>
      <c r="B223" s="52">
        <v>2332.42128</v>
      </c>
      <c r="C223" s="52">
        <v>364.74837</v>
      </c>
      <c r="D223" s="52">
        <v>51.66756</v>
      </c>
      <c r="E223" s="44">
        <f t="shared" si="9"/>
        <v>23324.2128</v>
      </c>
      <c r="F223" s="44">
        <f t="shared" si="10"/>
        <v>3647.4837</v>
      </c>
      <c r="G223" s="44">
        <f t="shared" si="11"/>
        <v>516.6756</v>
      </c>
    </row>
    <row r="224" spans="1:7">
      <c r="A224" s="52">
        <v>641.93</v>
      </c>
      <c r="B224" s="52">
        <v>2434.19856</v>
      </c>
      <c r="C224" s="52">
        <v>380.66449</v>
      </c>
      <c r="D224" s="52">
        <v>53.92212</v>
      </c>
      <c r="E224" s="44">
        <f t="shared" si="9"/>
        <v>24341.9856</v>
      </c>
      <c r="F224" s="44">
        <f t="shared" si="10"/>
        <v>3806.6449</v>
      </c>
      <c r="G224" s="44">
        <f t="shared" si="11"/>
        <v>539.2212</v>
      </c>
    </row>
    <row r="225" spans="1:7">
      <c r="A225" s="52">
        <v>665.12</v>
      </c>
      <c r="B225" s="52">
        <v>2522.13504</v>
      </c>
      <c r="C225" s="52">
        <v>394.41616</v>
      </c>
      <c r="D225" s="52">
        <v>55.87008</v>
      </c>
      <c r="E225" s="44">
        <f t="shared" si="9"/>
        <v>25221.3504</v>
      </c>
      <c r="F225" s="44">
        <f t="shared" si="10"/>
        <v>3944.1616</v>
      </c>
      <c r="G225" s="44">
        <f t="shared" si="11"/>
        <v>558.7008</v>
      </c>
    </row>
    <row r="226" spans="1:7">
      <c r="A226" s="52">
        <v>693.94</v>
      </c>
      <c r="B226" s="52">
        <v>2631.42048</v>
      </c>
      <c r="C226" s="52">
        <v>411.50642</v>
      </c>
      <c r="D226" s="52">
        <v>58.29096</v>
      </c>
      <c r="E226" s="44">
        <f t="shared" si="9"/>
        <v>26314.2048</v>
      </c>
      <c r="F226" s="44">
        <f t="shared" si="10"/>
        <v>4115.0642</v>
      </c>
      <c r="G226" s="44">
        <f t="shared" si="11"/>
        <v>582.9096</v>
      </c>
    </row>
    <row r="227" spans="1:7">
      <c r="A227" s="52">
        <v>50.71</v>
      </c>
      <c r="B227" s="52">
        <v>724.08809</v>
      </c>
      <c r="C227" s="52">
        <v>105.83177</v>
      </c>
      <c r="D227" s="52">
        <v>2.43408</v>
      </c>
      <c r="E227" s="44">
        <f t="shared" si="9"/>
        <v>7240.8809</v>
      </c>
      <c r="F227" s="44">
        <f t="shared" si="10"/>
        <v>1058.3177</v>
      </c>
      <c r="G227" s="44">
        <f t="shared" si="11"/>
        <v>24.3408</v>
      </c>
    </row>
    <row r="228" spans="1:7">
      <c r="A228" s="52">
        <v>54.6</v>
      </c>
      <c r="B228" s="52">
        <v>779.6334</v>
      </c>
      <c r="C228" s="52">
        <v>113.9502</v>
      </c>
      <c r="D228" s="52">
        <v>2.6208</v>
      </c>
      <c r="E228" s="44">
        <f t="shared" si="9"/>
        <v>7796.334</v>
      </c>
      <c r="F228" s="44">
        <f t="shared" si="10"/>
        <v>1139.502</v>
      </c>
      <c r="G228" s="44">
        <f t="shared" si="11"/>
        <v>26.208</v>
      </c>
    </row>
    <row r="229" spans="1:7">
      <c r="A229" s="52">
        <v>61.64</v>
      </c>
      <c r="B229" s="52">
        <v>880.15756</v>
      </c>
      <c r="C229" s="52">
        <v>128.64268</v>
      </c>
      <c r="D229" s="52">
        <v>2.95872</v>
      </c>
      <c r="E229" s="44">
        <f t="shared" si="9"/>
        <v>8801.5756</v>
      </c>
      <c r="F229" s="44">
        <f t="shared" si="10"/>
        <v>1286.4268</v>
      </c>
      <c r="G229" s="44">
        <f t="shared" si="11"/>
        <v>29.5872</v>
      </c>
    </row>
    <row r="230" spans="1:7">
      <c r="A230" s="52">
        <v>67.56</v>
      </c>
      <c r="B230" s="52">
        <v>964.68924</v>
      </c>
      <c r="C230" s="52">
        <v>140.99772</v>
      </c>
      <c r="D230" s="52">
        <v>3.24288</v>
      </c>
      <c r="E230" s="44">
        <f t="shared" si="9"/>
        <v>9646.8924</v>
      </c>
      <c r="F230" s="44">
        <f t="shared" si="10"/>
        <v>1409.9772</v>
      </c>
      <c r="G230" s="44">
        <f t="shared" si="11"/>
        <v>32.4288</v>
      </c>
    </row>
    <row r="231" spans="1:7">
      <c r="A231" s="52">
        <v>80.33</v>
      </c>
      <c r="B231" s="52">
        <v>1147.03207</v>
      </c>
      <c r="C231" s="52">
        <v>167.64871</v>
      </c>
      <c r="D231" s="52">
        <v>3.85584</v>
      </c>
      <c r="E231" s="44">
        <f t="shared" si="9"/>
        <v>11470.3207</v>
      </c>
      <c r="F231" s="44">
        <f t="shared" si="10"/>
        <v>1676.4871</v>
      </c>
      <c r="G231" s="44">
        <f t="shared" si="11"/>
        <v>38.5584</v>
      </c>
    </row>
    <row r="232" spans="1:7">
      <c r="A232" s="52">
        <v>86.83</v>
      </c>
      <c r="B232" s="52">
        <v>1239.84557</v>
      </c>
      <c r="C232" s="52">
        <v>181.21421</v>
      </c>
      <c r="D232" s="52">
        <v>4.16784</v>
      </c>
      <c r="E232" s="44">
        <f t="shared" si="9"/>
        <v>12398.4557</v>
      </c>
      <c r="F232" s="44">
        <f t="shared" si="10"/>
        <v>1812.1421</v>
      </c>
      <c r="G232" s="44">
        <f t="shared" si="11"/>
        <v>41.6784</v>
      </c>
    </row>
    <row r="233" spans="1:7">
      <c r="A233" s="52">
        <v>97.26</v>
      </c>
      <c r="B233" s="52">
        <v>1388.77554</v>
      </c>
      <c r="C233" s="52">
        <v>202.98162</v>
      </c>
      <c r="D233" s="52">
        <v>4.66848</v>
      </c>
      <c r="E233" s="44">
        <f t="shared" si="9"/>
        <v>13887.7554</v>
      </c>
      <c r="F233" s="44">
        <f t="shared" si="10"/>
        <v>2029.8162</v>
      </c>
      <c r="G233" s="44">
        <f t="shared" si="11"/>
        <v>46.6848</v>
      </c>
    </row>
    <row r="234" spans="1:7">
      <c r="A234" s="52">
        <v>121.29</v>
      </c>
      <c r="B234" s="52">
        <v>1731.89991</v>
      </c>
      <c r="C234" s="52">
        <v>253.13223</v>
      </c>
      <c r="D234" s="52">
        <v>5.82192</v>
      </c>
      <c r="E234" s="44">
        <f t="shared" si="9"/>
        <v>17318.9991</v>
      </c>
      <c r="F234" s="44">
        <f t="shared" si="10"/>
        <v>2531.3223</v>
      </c>
      <c r="G234" s="44">
        <f t="shared" si="11"/>
        <v>58.2192</v>
      </c>
    </row>
    <row r="235" spans="1:7">
      <c r="A235" s="52">
        <v>83.53</v>
      </c>
      <c r="B235" s="52">
        <v>1192.72487</v>
      </c>
      <c r="C235" s="52">
        <v>174.32711</v>
      </c>
      <c r="D235" s="52">
        <v>4.00944</v>
      </c>
      <c r="E235" s="44">
        <f t="shared" si="9"/>
        <v>11927.2487</v>
      </c>
      <c r="F235" s="44">
        <f t="shared" si="10"/>
        <v>1743.2711</v>
      </c>
      <c r="G235" s="44">
        <f t="shared" si="11"/>
        <v>40.0944</v>
      </c>
    </row>
    <row r="236" spans="1:7">
      <c r="A236" s="52">
        <v>87.55</v>
      </c>
      <c r="B236" s="52">
        <v>1250.12645</v>
      </c>
      <c r="C236" s="52">
        <v>182.71685</v>
      </c>
      <c r="D236" s="52">
        <v>4.2024</v>
      </c>
      <c r="E236" s="44">
        <f t="shared" si="9"/>
        <v>12501.2645</v>
      </c>
      <c r="F236" s="44">
        <f t="shared" si="10"/>
        <v>1827.1685</v>
      </c>
      <c r="G236" s="44">
        <f t="shared" si="11"/>
        <v>42.024</v>
      </c>
    </row>
    <row r="237" spans="1:7">
      <c r="A237" s="52">
        <v>87.86</v>
      </c>
      <c r="B237" s="52">
        <v>1254.55294</v>
      </c>
      <c r="C237" s="52">
        <v>183.36382</v>
      </c>
      <c r="D237" s="52">
        <v>4.21728</v>
      </c>
      <c r="E237" s="44">
        <f t="shared" si="9"/>
        <v>12545.5294</v>
      </c>
      <c r="F237" s="44">
        <f t="shared" si="10"/>
        <v>1833.6382</v>
      </c>
      <c r="G237" s="44">
        <f t="shared" si="11"/>
        <v>42.1728</v>
      </c>
    </row>
    <row r="238" spans="1:7">
      <c r="A238" s="52">
        <v>86.91</v>
      </c>
      <c r="B238" s="52">
        <v>1240.98789</v>
      </c>
      <c r="C238" s="52">
        <v>181.38117</v>
      </c>
      <c r="D238" s="52">
        <v>4.17168</v>
      </c>
      <c r="E238" s="44">
        <f t="shared" si="9"/>
        <v>12409.8789</v>
      </c>
      <c r="F238" s="44">
        <f t="shared" si="10"/>
        <v>1813.8117</v>
      </c>
      <c r="G238" s="44">
        <f t="shared" si="11"/>
        <v>41.7168</v>
      </c>
    </row>
    <row r="239" spans="1:7">
      <c r="A239" s="52">
        <v>83.33</v>
      </c>
      <c r="B239" s="52">
        <v>1189.86907</v>
      </c>
      <c r="C239" s="52">
        <v>173.90971</v>
      </c>
      <c r="D239" s="52">
        <v>3.99984</v>
      </c>
      <c r="E239" s="44">
        <f t="shared" si="9"/>
        <v>11898.6907</v>
      </c>
      <c r="F239" s="44">
        <f t="shared" si="10"/>
        <v>1739.0971</v>
      </c>
      <c r="G239" s="44">
        <f t="shared" si="11"/>
        <v>39.9984</v>
      </c>
    </row>
    <row r="240" spans="1:7">
      <c r="A240" s="52">
        <v>83.15</v>
      </c>
      <c r="B240" s="52">
        <v>1187.29885</v>
      </c>
      <c r="C240" s="52">
        <v>173.53405</v>
      </c>
      <c r="D240" s="52">
        <v>3.9912</v>
      </c>
      <c r="E240" s="44">
        <f t="shared" si="9"/>
        <v>11872.9885</v>
      </c>
      <c r="F240" s="44">
        <f t="shared" si="10"/>
        <v>1735.3405</v>
      </c>
      <c r="G240" s="44">
        <f t="shared" si="11"/>
        <v>39.912</v>
      </c>
    </row>
    <row r="241" spans="1:7">
      <c r="A241" s="52">
        <v>86.94</v>
      </c>
      <c r="B241" s="52">
        <v>1241.41626</v>
      </c>
      <c r="C241" s="52">
        <v>181.44378</v>
      </c>
      <c r="D241" s="52">
        <v>4.17312</v>
      </c>
      <c r="E241" s="44">
        <f t="shared" si="9"/>
        <v>12414.1626</v>
      </c>
      <c r="F241" s="44">
        <f t="shared" si="10"/>
        <v>1814.4378</v>
      </c>
      <c r="G241" s="44">
        <f t="shared" si="11"/>
        <v>41.7312</v>
      </c>
    </row>
    <row r="242" spans="1:7">
      <c r="A242" s="52">
        <v>307.67</v>
      </c>
      <c r="B242" s="52">
        <v>8724.90586</v>
      </c>
      <c r="C242" s="52">
        <v>413.81615</v>
      </c>
      <c r="D242" s="52">
        <v>29.22865</v>
      </c>
      <c r="E242" s="44">
        <f t="shared" si="9"/>
        <v>87249.0586</v>
      </c>
      <c r="F242" s="44">
        <f t="shared" si="10"/>
        <v>4138.1615</v>
      </c>
      <c r="G242" s="44">
        <f t="shared" si="11"/>
        <v>292.2865</v>
      </c>
    </row>
    <row r="243" spans="1:7">
      <c r="A243" s="52">
        <v>326.7</v>
      </c>
      <c r="B243" s="52">
        <v>9264.5586</v>
      </c>
      <c r="C243" s="52">
        <v>439.4115</v>
      </c>
      <c r="D243" s="52">
        <v>31.0365</v>
      </c>
      <c r="E243" s="44">
        <f t="shared" si="9"/>
        <v>92645.586</v>
      </c>
      <c r="F243" s="44">
        <f t="shared" si="10"/>
        <v>4394.115</v>
      </c>
      <c r="G243" s="44">
        <f t="shared" si="11"/>
        <v>310.365</v>
      </c>
    </row>
    <row r="244" spans="1:7">
      <c r="A244" s="52">
        <v>335.62</v>
      </c>
      <c r="B244" s="52">
        <v>9517.51196</v>
      </c>
      <c r="C244" s="52">
        <v>451.4089</v>
      </c>
      <c r="D244" s="52">
        <v>31.8839</v>
      </c>
      <c r="E244" s="44">
        <f t="shared" si="9"/>
        <v>95175.1196</v>
      </c>
      <c r="F244" s="44">
        <f t="shared" si="10"/>
        <v>4514.089</v>
      </c>
      <c r="G244" s="44">
        <f t="shared" si="11"/>
        <v>318.839</v>
      </c>
    </row>
    <row r="245" spans="1:7">
      <c r="A245" s="52">
        <v>367.64</v>
      </c>
      <c r="B245" s="52">
        <v>10425.53512</v>
      </c>
      <c r="C245" s="52">
        <v>494.4758</v>
      </c>
      <c r="D245" s="52">
        <v>34.9258</v>
      </c>
      <c r="E245" s="44">
        <f t="shared" si="9"/>
        <v>104255.3512</v>
      </c>
      <c r="F245" s="44">
        <f t="shared" si="10"/>
        <v>4944.758</v>
      </c>
      <c r="G245" s="44">
        <f t="shared" si="11"/>
        <v>349.258</v>
      </c>
    </row>
    <row r="246" spans="1:7">
      <c r="A246" s="52">
        <v>389.07</v>
      </c>
      <c r="B246" s="52">
        <v>11033.24706</v>
      </c>
      <c r="C246" s="52">
        <v>523.29915</v>
      </c>
      <c r="D246" s="52">
        <v>36.96165</v>
      </c>
      <c r="E246" s="44">
        <f t="shared" si="9"/>
        <v>110332.4706</v>
      </c>
      <c r="F246" s="44">
        <f t="shared" si="10"/>
        <v>5232.9915</v>
      </c>
      <c r="G246" s="44">
        <f t="shared" si="11"/>
        <v>369.6165</v>
      </c>
    </row>
    <row r="247" spans="1:7">
      <c r="A247" s="52">
        <v>412.49</v>
      </c>
      <c r="B247" s="52">
        <v>11697.39142</v>
      </c>
      <c r="C247" s="52">
        <v>554.79905</v>
      </c>
      <c r="D247" s="52">
        <v>39.18655</v>
      </c>
      <c r="E247" s="44">
        <f t="shared" si="9"/>
        <v>116973.9142</v>
      </c>
      <c r="F247" s="44">
        <f t="shared" si="10"/>
        <v>5547.9905</v>
      </c>
      <c r="G247" s="44">
        <f t="shared" si="11"/>
        <v>391.8655</v>
      </c>
    </row>
    <row r="248" spans="1:7">
      <c r="A248" s="52">
        <v>436.79</v>
      </c>
      <c r="B248" s="52">
        <v>12386.49082</v>
      </c>
      <c r="C248" s="52">
        <v>587.48255</v>
      </c>
      <c r="D248" s="52">
        <v>41.49505</v>
      </c>
      <c r="E248" s="44">
        <f t="shared" si="9"/>
        <v>123864.9082</v>
      </c>
      <c r="F248" s="44">
        <f t="shared" si="10"/>
        <v>5874.8255</v>
      </c>
      <c r="G248" s="44">
        <f t="shared" si="11"/>
        <v>414.9505</v>
      </c>
    </row>
    <row r="249" spans="1:7">
      <c r="A249" s="52">
        <v>451.82</v>
      </c>
      <c r="B249" s="52">
        <v>12812.71156</v>
      </c>
      <c r="C249" s="52">
        <v>607.6979</v>
      </c>
      <c r="D249" s="52">
        <v>42.9229</v>
      </c>
      <c r="E249" s="44">
        <f t="shared" si="9"/>
        <v>128127.1156</v>
      </c>
      <c r="F249" s="44">
        <f t="shared" si="10"/>
        <v>6076.979</v>
      </c>
      <c r="G249" s="44">
        <f t="shared" si="11"/>
        <v>429.229</v>
      </c>
    </row>
    <row r="250" spans="1:7">
      <c r="A250" s="52">
        <v>436.13</v>
      </c>
      <c r="B250" s="52">
        <v>12367.77454</v>
      </c>
      <c r="C250" s="52">
        <v>586.59485</v>
      </c>
      <c r="D250" s="52">
        <v>41.43235</v>
      </c>
      <c r="E250" s="44">
        <f t="shared" si="9"/>
        <v>123677.7454</v>
      </c>
      <c r="F250" s="44">
        <f t="shared" si="10"/>
        <v>5865.9485</v>
      </c>
      <c r="G250" s="44">
        <f t="shared" si="11"/>
        <v>414.3235</v>
      </c>
    </row>
    <row r="251" spans="1:7">
      <c r="A251" s="52">
        <v>440.3</v>
      </c>
      <c r="B251" s="52">
        <v>12486.0274</v>
      </c>
      <c r="C251" s="52">
        <v>592.2035</v>
      </c>
      <c r="D251" s="52">
        <v>41.8285</v>
      </c>
      <c r="E251" s="44">
        <f t="shared" si="9"/>
        <v>124860.274</v>
      </c>
      <c r="F251" s="44">
        <f t="shared" si="10"/>
        <v>5922.035</v>
      </c>
      <c r="G251" s="44">
        <f t="shared" si="11"/>
        <v>418.285</v>
      </c>
    </row>
    <row r="252" spans="1:7">
      <c r="A252" s="52">
        <v>453.37</v>
      </c>
      <c r="B252" s="52">
        <v>12856.66646</v>
      </c>
      <c r="C252" s="52">
        <v>609.78265</v>
      </c>
      <c r="D252" s="52">
        <v>43.07015</v>
      </c>
      <c r="E252" s="44">
        <f t="shared" si="9"/>
        <v>128566.6646</v>
      </c>
      <c r="F252" s="44">
        <f t="shared" si="10"/>
        <v>6097.8265</v>
      </c>
      <c r="G252" s="44">
        <f t="shared" si="11"/>
        <v>430.7015</v>
      </c>
    </row>
    <row r="253" spans="1:7">
      <c r="A253" s="52">
        <v>460.4</v>
      </c>
      <c r="B253" s="52">
        <v>13056.0232</v>
      </c>
      <c r="C253" s="52">
        <v>619.238</v>
      </c>
      <c r="D253" s="52">
        <v>43.738</v>
      </c>
      <c r="E253" s="44">
        <f t="shared" si="9"/>
        <v>130560.232</v>
      </c>
      <c r="F253" s="44">
        <f t="shared" si="10"/>
        <v>6192.38</v>
      </c>
      <c r="G253" s="44">
        <f t="shared" si="11"/>
        <v>437.38</v>
      </c>
    </row>
    <row r="254" spans="1:7">
      <c r="A254" s="52">
        <v>480.63</v>
      </c>
      <c r="B254" s="52">
        <v>13629.70554</v>
      </c>
      <c r="C254" s="52">
        <v>646.44735</v>
      </c>
      <c r="D254" s="52">
        <v>45.65985</v>
      </c>
      <c r="E254" s="44">
        <f t="shared" si="9"/>
        <v>136297.0554</v>
      </c>
      <c r="F254" s="44">
        <f t="shared" si="10"/>
        <v>6464.4735</v>
      </c>
      <c r="G254" s="44">
        <f t="shared" si="11"/>
        <v>456.5985</v>
      </c>
    </row>
    <row r="255" spans="1:7">
      <c r="A255" s="52">
        <v>498.02</v>
      </c>
      <c r="B255" s="52">
        <v>14122.85116</v>
      </c>
      <c r="C255" s="52">
        <v>669.8369</v>
      </c>
      <c r="D255" s="52">
        <v>47.3119</v>
      </c>
      <c r="E255" s="44">
        <f t="shared" si="9"/>
        <v>141228.5116</v>
      </c>
      <c r="F255" s="44">
        <f t="shared" si="10"/>
        <v>6698.369</v>
      </c>
      <c r="G255" s="44">
        <f t="shared" si="11"/>
        <v>473.119</v>
      </c>
    </row>
    <row r="256" spans="1:7">
      <c r="A256" s="52">
        <v>520.64</v>
      </c>
      <c r="B256" s="52">
        <v>14764.30912</v>
      </c>
      <c r="C256" s="52">
        <v>700.2608</v>
      </c>
      <c r="D256" s="52">
        <v>49.4608</v>
      </c>
      <c r="E256" s="44">
        <f t="shared" si="9"/>
        <v>147643.0912</v>
      </c>
      <c r="F256" s="44">
        <f t="shared" si="10"/>
        <v>7002.608</v>
      </c>
      <c r="G256" s="44">
        <f t="shared" si="11"/>
        <v>494.608</v>
      </c>
    </row>
    <row r="257" spans="1:7">
      <c r="A257" s="52">
        <v>177.04</v>
      </c>
      <c r="B257" s="52">
        <v>2311.43424</v>
      </c>
      <c r="C257" s="52">
        <v>376.21</v>
      </c>
      <c r="D257" s="52">
        <v>32.39832</v>
      </c>
      <c r="E257" s="44">
        <f t="shared" si="9"/>
        <v>23114.3424</v>
      </c>
      <c r="F257" s="44">
        <f t="shared" si="10"/>
        <v>3762.1</v>
      </c>
      <c r="G257" s="44">
        <f t="shared" si="11"/>
        <v>323.9832</v>
      </c>
    </row>
    <row r="258" spans="1:7">
      <c r="A258" s="52">
        <v>188.3</v>
      </c>
      <c r="B258" s="52">
        <v>2458.4448</v>
      </c>
      <c r="C258" s="52">
        <v>400.1375</v>
      </c>
      <c r="D258" s="52">
        <v>34.4589</v>
      </c>
      <c r="E258" s="44">
        <f t="shared" ref="E258:E321" si="12">B258*10</f>
        <v>24584.448</v>
      </c>
      <c r="F258" s="44">
        <f t="shared" ref="F258:F321" si="13">C258*10</f>
        <v>4001.375</v>
      </c>
      <c r="G258" s="44">
        <f t="shared" ref="G258:G321" si="14">D258*10</f>
        <v>344.589</v>
      </c>
    </row>
    <row r="259" spans="1:7">
      <c r="A259" s="52">
        <v>190.3</v>
      </c>
      <c r="B259" s="52">
        <v>2484.5568</v>
      </c>
      <c r="C259" s="52">
        <v>404.3875</v>
      </c>
      <c r="D259" s="52">
        <v>34.8249</v>
      </c>
      <c r="E259" s="44">
        <f t="shared" si="12"/>
        <v>24845.568</v>
      </c>
      <c r="F259" s="44">
        <f t="shared" si="13"/>
        <v>4043.875</v>
      </c>
      <c r="G259" s="44">
        <f t="shared" si="14"/>
        <v>348.249</v>
      </c>
    </row>
    <row r="260" spans="1:7">
      <c r="A260" s="52">
        <v>210.94</v>
      </c>
      <c r="B260" s="52">
        <v>2754.03264</v>
      </c>
      <c r="C260" s="52">
        <v>448.2475</v>
      </c>
      <c r="D260" s="52">
        <v>38.60202</v>
      </c>
      <c r="E260" s="44">
        <f t="shared" si="12"/>
        <v>27540.3264</v>
      </c>
      <c r="F260" s="44">
        <f t="shared" si="13"/>
        <v>4482.475</v>
      </c>
      <c r="G260" s="44">
        <f t="shared" si="14"/>
        <v>386.0202</v>
      </c>
    </row>
    <row r="261" spans="1:7">
      <c r="A261" s="52">
        <v>223.6</v>
      </c>
      <c r="B261" s="52">
        <v>2919.3216</v>
      </c>
      <c r="C261" s="52">
        <v>475.15</v>
      </c>
      <c r="D261" s="52">
        <v>40.9188</v>
      </c>
      <c r="E261" s="44">
        <f t="shared" si="12"/>
        <v>29193.216</v>
      </c>
      <c r="F261" s="44">
        <f t="shared" si="13"/>
        <v>4751.5</v>
      </c>
      <c r="G261" s="44">
        <f t="shared" si="14"/>
        <v>409.188</v>
      </c>
    </row>
    <row r="262" spans="1:7">
      <c r="A262" s="52">
        <v>237.39</v>
      </c>
      <c r="B262" s="52">
        <v>3099.36384</v>
      </c>
      <c r="C262" s="52">
        <v>504.45375</v>
      </c>
      <c r="D262" s="52">
        <v>43.44237</v>
      </c>
      <c r="E262" s="44">
        <f t="shared" si="12"/>
        <v>30993.6384</v>
      </c>
      <c r="F262" s="44">
        <f t="shared" si="13"/>
        <v>5044.5375</v>
      </c>
      <c r="G262" s="44">
        <f t="shared" si="14"/>
        <v>434.4237</v>
      </c>
    </row>
    <row r="263" spans="1:7">
      <c r="A263" s="52">
        <v>248.48</v>
      </c>
      <c r="B263" s="52">
        <v>3244.15488</v>
      </c>
      <c r="C263" s="52">
        <v>528.02</v>
      </c>
      <c r="D263" s="52">
        <v>45.47184</v>
      </c>
      <c r="E263" s="44">
        <f t="shared" si="12"/>
        <v>32441.5488</v>
      </c>
      <c r="F263" s="44">
        <f t="shared" si="13"/>
        <v>5280.2</v>
      </c>
      <c r="G263" s="44">
        <f t="shared" si="14"/>
        <v>454.7184</v>
      </c>
    </row>
    <row r="264" spans="1:7">
      <c r="A264" s="52">
        <v>258.74</v>
      </c>
      <c r="B264" s="52">
        <v>3378.10944</v>
      </c>
      <c r="C264" s="52">
        <v>549.8225</v>
      </c>
      <c r="D264" s="52">
        <v>47.34942</v>
      </c>
      <c r="E264" s="44">
        <f t="shared" si="12"/>
        <v>33781.0944</v>
      </c>
      <c r="F264" s="44">
        <f t="shared" si="13"/>
        <v>5498.225</v>
      </c>
      <c r="G264" s="44">
        <f t="shared" si="14"/>
        <v>473.4942</v>
      </c>
    </row>
    <row r="265" spans="1:7">
      <c r="A265" s="52">
        <v>232.04</v>
      </c>
      <c r="B265" s="52">
        <v>3029.51424</v>
      </c>
      <c r="C265" s="52">
        <v>493.085</v>
      </c>
      <c r="D265" s="52">
        <v>42.46332</v>
      </c>
      <c r="E265" s="44">
        <f t="shared" si="12"/>
        <v>30295.1424</v>
      </c>
      <c r="F265" s="44">
        <f t="shared" si="13"/>
        <v>4930.85</v>
      </c>
      <c r="G265" s="44">
        <f t="shared" si="14"/>
        <v>424.6332</v>
      </c>
    </row>
    <row r="266" spans="1:7">
      <c r="A266" s="52">
        <v>237.95</v>
      </c>
      <c r="B266" s="52">
        <v>3106.6752</v>
      </c>
      <c r="C266" s="52">
        <v>505.64375</v>
      </c>
      <c r="D266" s="52">
        <v>43.54485</v>
      </c>
      <c r="E266" s="44">
        <f t="shared" si="12"/>
        <v>31066.752</v>
      </c>
      <c r="F266" s="44">
        <f t="shared" si="13"/>
        <v>5056.4375</v>
      </c>
      <c r="G266" s="44">
        <f t="shared" si="14"/>
        <v>435.4485</v>
      </c>
    </row>
    <row r="267" spans="1:7">
      <c r="A267" s="52">
        <v>246.32</v>
      </c>
      <c r="B267" s="52">
        <v>3215.95392</v>
      </c>
      <c r="C267" s="52">
        <v>523.43</v>
      </c>
      <c r="D267" s="52">
        <v>45.07656</v>
      </c>
      <c r="E267" s="44">
        <f t="shared" si="12"/>
        <v>32159.5392</v>
      </c>
      <c r="F267" s="44">
        <f t="shared" si="13"/>
        <v>5234.3</v>
      </c>
      <c r="G267" s="44">
        <f t="shared" si="14"/>
        <v>450.7656</v>
      </c>
    </row>
    <row r="268" spans="1:7">
      <c r="A268" s="52">
        <v>256.46</v>
      </c>
      <c r="B268" s="52">
        <v>3348.34176</v>
      </c>
      <c r="C268" s="52">
        <v>544.9775</v>
      </c>
      <c r="D268" s="52">
        <v>46.93218</v>
      </c>
      <c r="E268" s="44">
        <f t="shared" si="12"/>
        <v>33483.4176</v>
      </c>
      <c r="F268" s="44">
        <f t="shared" si="13"/>
        <v>5449.775</v>
      </c>
      <c r="G268" s="44">
        <f t="shared" si="14"/>
        <v>469.3218</v>
      </c>
    </row>
    <row r="269" spans="1:7">
      <c r="A269" s="52">
        <v>265.54</v>
      </c>
      <c r="B269" s="52">
        <v>3466.89024</v>
      </c>
      <c r="C269" s="52">
        <v>564.2725</v>
      </c>
      <c r="D269" s="52">
        <v>48.59382</v>
      </c>
      <c r="E269" s="44">
        <f t="shared" si="12"/>
        <v>34668.9024</v>
      </c>
      <c r="F269" s="44">
        <f t="shared" si="13"/>
        <v>5642.725</v>
      </c>
      <c r="G269" s="44">
        <f t="shared" si="14"/>
        <v>485.9382</v>
      </c>
    </row>
    <row r="270" spans="1:7">
      <c r="A270" s="52">
        <v>272.39</v>
      </c>
      <c r="B270" s="52">
        <v>3556.32384</v>
      </c>
      <c r="C270" s="52">
        <v>578.82875</v>
      </c>
      <c r="D270" s="52">
        <v>49.84737</v>
      </c>
      <c r="E270" s="44">
        <f t="shared" si="12"/>
        <v>35563.2384</v>
      </c>
      <c r="F270" s="44">
        <f t="shared" si="13"/>
        <v>5788.2875</v>
      </c>
      <c r="G270" s="44">
        <f t="shared" si="14"/>
        <v>498.4737</v>
      </c>
    </row>
    <row r="271" spans="1:7">
      <c r="A271" s="52">
        <v>285.73</v>
      </c>
      <c r="B271" s="52">
        <v>3730.49088</v>
      </c>
      <c r="C271" s="52">
        <v>607.17625</v>
      </c>
      <c r="D271" s="52">
        <v>52.28859</v>
      </c>
      <c r="E271" s="44">
        <f t="shared" si="12"/>
        <v>37304.9088</v>
      </c>
      <c r="F271" s="44">
        <f t="shared" si="13"/>
        <v>6071.7625</v>
      </c>
      <c r="G271" s="44">
        <f t="shared" si="14"/>
        <v>522.8859</v>
      </c>
    </row>
    <row r="272" spans="1:7">
      <c r="A272" s="52">
        <v>537.41</v>
      </c>
      <c r="B272" s="52">
        <v>7237.83788</v>
      </c>
      <c r="C272" s="52">
        <v>1445.09549</v>
      </c>
      <c r="D272" s="52">
        <v>280.52802</v>
      </c>
      <c r="E272" s="44">
        <f t="shared" si="12"/>
        <v>72378.3788</v>
      </c>
      <c r="F272" s="44">
        <f t="shared" si="13"/>
        <v>14450.9549</v>
      </c>
      <c r="G272" s="44">
        <f t="shared" si="14"/>
        <v>2805.2802</v>
      </c>
    </row>
    <row r="273" spans="1:7">
      <c r="A273" s="52">
        <v>563.8</v>
      </c>
      <c r="B273" s="52">
        <v>7593.2584</v>
      </c>
      <c r="C273" s="52">
        <v>1516.0582</v>
      </c>
      <c r="D273" s="52">
        <v>294.3036</v>
      </c>
      <c r="E273" s="44">
        <f t="shared" si="12"/>
        <v>75932.584</v>
      </c>
      <c r="F273" s="44">
        <f t="shared" si="13"/>
        <v>15160.582</v>
      </c>
      <c r="G273" s="44">
        <f t="shared" si="14"/>
        <v>2943.036</v>
      </c>
    </row>
    <row r="274" spans="1:7">
      <c r="A274" s="52">
        <v>597.04</v>
      </c>
      <c r="B274" s="52">
        <v>8040.93472</v>
      </c>
      <c r="C274" s="52">
        <v>1605.44056</v>
      </c>
      <c r="D274" s="52">
        <v>311.65488</v>
      </c>
      <c r="E274" s="44">
        <f t="shared" si="12"/>
        <v>80409.3472</v>
      </c>
      <c r="F274" s="44">
        <f t="shared" si="13"/>
        <v>16054.4056</v>
      </c>
      <c r="G274" s="44">
        <f t="shared" si="14"/>
        <v>3116.5488</v>
      </c>
    </row>
    <row r="275" spans="1:7">
      <c r="A275" s="52">
        <v>619.83</v>
      </c>
      <c r="B275" s="52">
        <v>8347.87044</v>
      </c>
      <c r="C275" s="52">
        <v>1666.72287</v>
      </c>
      <c r="D275" s="52">
        <v>323.55126</v>
      </c>
      <c r="E275" s="44">
        <f t="shared" si="12"/>
        <v>83478.7044</v>
      </c>
      <c r="F275" s="44">
        <f t="shared" si="13"/>
        <v>16667.2287</v>
      </c>
      <c r="G275" s="44">
        <f t="shared" si="14"/>
        <v>3235.5126</v>
      </c>
    </row>
    <row r="276" spans="1:7">
      <c r="A276" s="52">
        <v>647.74</v>
      </c>
      <c r="B276" s="52">
        <v>8723.76232</v>
      </c>
      <c r="C276" s="52">
        <v>1741.77286</v>
      </c>
      <c r="D276" s="52">
        <v>338.12028</v>
      </c>
      <c r="E276" s="44">
        <f t="shared" si="12"/>
        <v>87237.6232</v>
      </c>
      <c r="F276" s="44">
        <f t="shared" si="13"/>
        <v>17417.7286</v>
      </c>
      <c r="G276" s="44">
        <f t="shared" si="14"/>
        <v>3381.2028</v>
      </c>
    </row>
    <row r="277" spans="1:7">
      <c r="A277" s="52">
        <v>667.56</v>
      </c>
      <c r="B277" s="52">
        <v>8990.69808</v>
      </c>
      <c r="C277" s="52">
        <v>1795.06884</v>
      </c>
      <c r="D277" s="52">
        <v>348.46632</v>
      </c>
      <c r="E277" s="44">
        <f t="shared" si="12"/>
        <v>89906.9808</v>
      </c>
      <c r="F277" s="44">
        <f t="shared" si="13"/>
        <v>17950.6884</v>
      </c>
      <c r="G277" s="44">
        <f t="shared" si="14"/>
        <v>3484.6632</v>
      </c>
    </row>
    <row r="278" spans="1:7">
      <c r="A278" s="52">
        <v>689.78</v>
      </c>
      <c r="B278" s="52">
        <v>9289.95704</v>
      </c>
      <c r="C278" s="52">
        <v>1854.81842</v>
      </c>
      <c r="D278" s="52">
        <v>360.06516</v>
      </c>
      <c r="E278" s="44">
        <f t="shared" si="12"/>
        <v>92899.5704</v>
      </c>
      <c r="F278" s="44">
        <f t="shared" si="13"/>
        <v>18548.1842</v>
      </c>
      <c r="G278" s="44">
        <f t="shared" si="14"/>
        <v>3600.6516</v>
      </c>
    </row>
    <row r="279" spans="1:7">
      <c r="A279" s="52">
        <v>708.93</v>
      </c>
      <c r="B279" s="52">
        <v>9547.86924</v>
      </c>
      <c r="C279" s="52">
        <v>1906.31277</v>
      </c>
      <c r="D279" s="52">
        <v>370.06146</v>
      </c>
      <c r="E279" s="44">
        <f t="shared" si="12"/>
        <v>95478.6924</v>
      </c>
      <c r="F279" s="44">
        <f t="shared" si="13"/>
        <v>19063.1277</v>
      </c>
      <c r="G279" s="44">
        <f t="shared" si="14"/>
        <v>3700.6146</v>
      </c>
    </row>
    <row r="280" spans="1:7">
      <c r="A280" s="52">
        <v>672.6</v>
      </c>
      <c r="B280" s="52">
        <v>9058.5768</v>
      </c>
      <c r="C280" s="52">
        <v>1808.6214</v>
      </c>
      <c r="D280" s="52">
        <v>351.0972</v>
      </c>
      <c r="E280" s="44">
        <f t="shared" si="12"/>
        <v>90585.768</v>
      </c>
      <c r="F280" s="44">
        <f t="shared" si="13"/>
        <v>18086.214</v>
      </c>
      <c r="G280" s="44">
        <f t="shared" si="14"/>
        <v>3510.972</v>
      </c>
    </row>
    <row r="281" spans="1:7">
      <c r="A281" s="52">
        <v>698.48</v>
      </c>
      <c r="B281" s="52">
        <v>9407.12864</v>
      </c>
      <c r="C281" s="52">
        <v>1878.21272</v>
      </c>
      <c r="D281" s="52">
        <v>364.60656</v>
      </c>
      <c r="E281" s="44">
        <f t="shared" si="12"/>
        <v>94071.2864</v>
      </c>
      <c r="F281" s="44">
        <f t="shared" si="13"/>
        <v>18782.1272</v>
      </c>
      <c r="G281" s="44">
        <f t="shared" si="14"/>
        <v>3646.0656</v>
      </c>
    </row>
    <row r="282" spans="1:7">
      <c r="A282" s="52">
        <v>729.14</v>
      </c>
      <c r="B282" s="52">
        <v>9820.05752</v>
      </c>
      <c r="C282" s="52">
        <v>1960.65746</v>
      </c>
      <c r="D282" s="52">
        <v>380.61108</v>
      </c>
      <c r="E282" s="44">
        <f t="shared" si="12"/>
        <v>98200.5752</v>
      </c>
      <c r="F282" s="44">
        <f t="shared" si="13"/>
        <v>19606.5746</v>
      </c>
      <c r="G282" s="44">
        <f t="shared" si="14"/>
        <v>3806.1108</v>
      </c>
    </row>
    <row r="283" spans="1:7">
      <c r="A283" s="52">
        <v>746.65</v>
      </c>
      <c r="B283" s="52">
        <v>10055.8822</v>
      </c>
      <c r="C283" s="52">
        <v>2007.74185</v>
      </c>
      <c r="D283" s="52">
        <v>389.7513</v>
      </c>
      <c r="E283" s="44">
        <f t="shared" si="12"/>
        <v>100558.822</v>
      </c>
      <c r="F283" s="44">
        <f t="shared" si="13"/>
        <v>20077.4185</v>
      </c>
      <c r="G283" s="44">
        <f t="shared" si="14"/>
        <v>3897.513</v>
      </c>
    </row>
    <row r="284" spans="1:7">
      <c r="A284" s="52">
        <v>756.81</v>
      </c>
      <c r="B284" s="52">
        <v>10192.71708</v>
      </c>
      <c r="C284" s="52">
        <v>2035.06209</v>
      </c>
      <c r="D284" s="52">
        <v>395.05482</v>
      </c>
      <c r="E284" s="44">
        <f t="shared" si="12"/>
        <v>101927.1708</v>
      </c>
      <c r="F284" s="44">
        <f t="shared" si="13"/>
        <v>20350.6209</v>
      </c>
      <c r="G284" s="44">
        <f t="shared" si="14"/>
        <v>3950.5482</v>
      </c>
    </row>
    <row r="285" spans="1:7">
      <c r="A285" s="52">
        <v>767.73</v>
      </c>
      <c r="B285" s="52">
        <v>10339.78764</v>
      </c>
      <c r="C285" s="52">
        <v>2064.42597</v>
      </c>
      <c r="D285" s="52">
        <v>400.75506</v>
      </c>
      <c r="E285" s="44">
        <f t="shared" si="12"/>
        <v>103397.8764</v>
      </c>
      <c r="F285" s="44">
        <f t="shared" si="13"/>
        <v>20644.2597</v>
      </c>
      <c r="G285" s="44">
        <f t="shared" si="14"/>
        <v>4007.5506</v>
      </c>
    </row>
    <row r="286" spans="1:7">
      <c r="A286" s="52">
        <v>795.7</v>
      </c>
      <c r="B286" s="52">
        <v>10716.4876</v>
      </c>
      <c r="C286" s="52">
        <v>2139.6373</v>
      </c>
      <c r="D286" s="52">
        <v>415.3554</v>
      </c>
      <c r="E286" s="44">
        <f t="shared" si="12"/>
        <v>107164.876</v>
      </c>
      <c r="F286" s="44">
        <f t="shared" si="13"/>
        <v>21396.373</v>
      </c>
      <c r="G286" s="44">
        <f t="shared" si="14"/>
        <v>4153.554</v>
      </c>
    </row>
    <row r="287" spans="1:7">
      <c r="A287" s="52">
        <v>184.25</v>
      </c>
      <c r="B287" s="52">
        <v>2847.768</v>
      </c>
      <c r="C287" s="52">
        <v>687.621</v>
      </c>
      <c r="D287" s="52">
        <v>157.16525</v>
      </c>
      <c r="E287" s="44">
        <f t="shared" si="12"/>
        <v>28477.68</v>
      </c>
      <c r="F287" s="44">
        <f t="shared" si="13"/>
        <v>6876.21</v>
      </c>
      <c r="G287" s="44">
        <f t="shared" si="14"/>
        <v>1571.6525</v>
      </c>
    </row>
    <row r="288" spans="1:7">
      <c r="A288" s="52">
        <v>197.1</v>
      </c>
      <c r="B288" s="52">
        <v>3046.3776</v>
      </c>
      <c r="C288" s="52">
        <v>735.5772</v>
      </c>
      <c r="D288" s="52">
        <v>168.1263</v>
      </c>
      <c r="E288" s="44">
        <f t="shared" si="12"/>
        <v>30463.776</v>
      </c>
      <c r="F288" s="44">
        <f t="shared" si="13"/>
        <v>7355.772</v>
      </c>
      <c r="G288" s="44">
        <f t="shared" si="14"/>
        <v>1681.263</v>
      </c>
    </row>
    <row r="289" spans="1:7">
      <c r="A289" s="52">
        <v>209.97</v>
      </c>
      <c r="B289" s="52">
        <v>3245.29632</v>
      </c>
      <c r="C289" s="52">
        <v>783.60804</v>
      </c>
      <c r="D289" s="52">
        <v>179.10441</v>
      </c>
      <c r="E289" s="44">
        <f t="shared" si="12"/>
        <v>32452.9632</v>
      </c>
      <c r="F289" s="44">
        <f t="shared" si="13"/>
        <v>7836.0804</v>
      </c>
      <c r="G289" s="44">
        <f t="shared" si="14"/>
        <v>1791.0441</v>
      </c>
    </row>
    <row r="290" spans="1:7">
      <c r="A290" s="52">
        <v>223.85</v>
      </c>
      <c r="B290" s="52">
        <v>3459.8256</v>
      </c>
      <c r="C290" s="52">
        <v>835.4082</v>
      </c>
      <c r="D290" s="52">
        <v>190.94405</v>
      </c>
      <c r="E290" s="44">
        <f t="shared" si="12"/>
        <v>34598.256</v>
      </c>
      <c r="F290" s="44">
        <f t="shared" si="13"/>
        <v>8354.082</v>
      </c>
      <c r="G290" s="44">
        <f t="shared" si="14"/>
        <v>1909.4405</v>
      </c>
    </row>
    <row r="291" spans="1:7">
      <c r="A291" s="52">
        <v>240.82</v>
      </c>
      <c r="B291" s="52">
        <v>3722.11392</v>
      </c>
      <c r="C291" s="52">
        <v>898.74024</v>
      </c>
      <c r="D291" s="52">
        <v>205.41946</v>
      </c>
      <c r="E291" s="44">
        <f t="shared" si="12"/>
        <v>37221.1392</v>
      </c>
      <c r="F291" s="44">
        <f t="shared" si="13"/>
        <v>8987.4024</v>
      </c>
      <c r="G291" s="44">
        <f t="shared" si="14"/>
        <v>2054.1946</v>
      </c>
    </row>
    <row r="292" spans="1:7">
      <c r="A292" s="52">
        <v>253.6</v>
      </c>
      <c r="B292" s="52">
        <v>3919.6416</v>
      </c>
      <c r="C292" s="52">
        <v>946.4352</v>
      </c>
      <c r="D292" s="52">
        <v>216.3208</v>
      </c>
      <c r="E292" s="44">
        <f t="shared" si="12"/>
        <v>39196.416</v>
      </c>
      <c r="F292" s="44">
        <f t="shared" si="13"/>
        <v>9464.352</v>
      </c>
      <c r="G292" s="44">
        <f t="shared" si="14"/>
        <v>2163.208</v>
      </c>
    </row>
    <row r="293" spans="1:7">
      <c r="A293" s="52">
        <v>266.59</v>
      </c>
      <c r="B293" s="52">
        <v>4120.41504</v>
      </c>
      <c r="C293" s="52">
        <v>994.91388</v>
      </c>
      <c r="D293" s="52">
        <v>227.40127</v>
      </c>
      <c r="E293" s="44">
        <f t="shared" si="12"/>
        <v>41204.1504</v>
      </c>
      <c r="F293" s="44">
        <f t="shared" si="13"/>
        <v>9949.1388</v>
      </c>
      <c r="G293" s="44">
        <f t="shared" si="14"/>
        <v>2274.0127</v>
      </c>
    </row>
    <row r="294" spans="1:7">
      <c r="A294" s="52">
        <v>281.43</v>
      </c>
      <c r="B294" s="52">
        <v>4349.78208</v>
      </c>
      <c r="C294" s="52">
        <v>1050.29676</v>
      </c>
      <c r="D294" s="52">
        <v>240.05979</v>
      </c>
      <c r="E294" s="44">
        <f t="shared" si="12"/>
        <v>43497.8208</v>
      </c>
      <c r="F294" s="44">
        <f t="shared" si="13"/>
        <v>10502.9676</v>
      </c>
      <c r="G294" s="44">
        <f t="shared" si="14"/>
        <v>2400.5979</v>
      </c>
    </row>
    <row r="295" spans="1:7">
      <c r="A295" s="52">
        <v>248.35</v>
      </c>
      <c r="B295" s="52">
        <v>3838.4976</v>
      </c>
      <c r="C295" s="52">
        <v>926.8422</v>
      </c>
      <c r="D295" s="52">
        <v>211.84255</v>
      </c>
      <c r="E295" s="44">
        <f t="shared" si="12"/>
        <v>38384.976</v>
      </c>
      <c r="F295" s="44">
        <f t="shared" si="13"/>
        <v>9268.422</v>
      </c>
      <c r="G295" s="44">
        <f t="shared" si="14"/>
        <v>2118.4255</v>
      </c>
    </row>
    <row r="296" spans="1:7">
      <c r="A296" s="52">
        <v>264.59</v>
      </c>
      <c r="B296" s="52">
        <v>4089.50304</v>
      </c>
      <c r="C296" s="52">
        <v>987.44988</v>
      </c>
      <c r="D296" s="52">
        <v>225.69527</v>
      </c>
      <c r="E296" s="44">
        <f t="shared" si="12"/>
        <v>40895.0304</v>
      </c>
      <c r="F296" s="44">
        <f t="shared" si="13"/>
        <v>9874.4988</v>
      </c>
      <c r="G296" s="44">
        <f t="shared" si="14"/>
        <v>2256.9527</v>
      </c>
    </row>
    <row r="297" spans="1:7">
      <c r="A297" s="52">
        <v>276.15</v>
      </c>
      <c r="B297" s="52">
        <v>4268.1744</v>
      </c>
      <c r="C297" s="52">
        <v>1030.5918</v>
      </c>
      <c r="D297" s="52">
        <v>235.55595</v>
      </c>
      <c r="E297" s="44">
        <f t="shared" si="12"/>
        <v>42681.744</v>
      </c>
      <c r="F297" s="44">
        <f t="shared" si="13"/>
        <v>10305.918</v>
      </c>
      <c r="G297" s="44">
        <f t="shared" si="14"/>
        <v>2355.5595</v>
      </c>
    </row>
    <row r="298" spans="1:7">
      <c r="A298" s="52">
        <v>286.79</v>
      </c>
      <c r="B298" s="52">
        <v>4432.62624</v>
      </c>
      <c r="C298" s="52">
        <v>1070.30028</v>
      </c>
      <c r="D298" s="52">
        <v>244.63187</v>
      </c>
      <c r="E298" s="44">
        <f t="shared" si="12"/>
        <v>44326.2624</v>
      </c>
      <c r="F298" s="44">
        <f t="shared" si="13"/>
        <v>10703.0028</v>
      </c>
      <c r="G298" s="44">
        <f t="shared" si="14"/>
        <v>2446.3187</v>
      </c>
    </row>
    <row r="299" spans="1:7">
      <c r="A299" s="52">
        <v>296.45</v>
      </c>
      <c r="B299" s="52">
        <v>4581.9312</v>
      </c>
      <c r="C299" s="52">
        <v>1106.3514</v>
      </c>
      <c r="D299" s="52">
        <v>252.87185</v>
      </c>
      <c r="E299" s="44">
        <f t="shared" si="12"/>
        <v>45819.312</v>
      </c>
      <c r="F299" s="44">
        <f t="shared" si="13"/>
        <v>11063.514</v>
      </c>
      <c r="G299" s="44">
        <f t="shared" si="14"/>
        <v>2528.7185</v>
      </c>
    </row>
    <row r="300" spans="1:7">
      <c r="A300" s="52">
        <v>307.81</v>
      </c>
      <c r="B300" s="52">
        <v>4757.51136</v>
      </c>
      <c r="C300" s="52">
        <v>1148.74692</v>
      </c>
      <c r="D300" s="52">
        <v>262.56193</v>
      </c>
      <c r="E300" s="44">
        <f t="shared" si="12"/>
        <v>47575.1136</v>
      </c>
      <c r="F300" s="44">
        <f t="shared" si="13"/>
        <v>11487.4692</v>
      </c>
      <c r="G300" s="44">
        <f t="shared" si="14"/>
        <v>2625.6193</v>
      </c>
    </row>
    <row r="301" spans="1:7">
      <c r="A301" s="52">
        <v>321.43</v>
      </c>
      <c r="B301" s="52">
        <v>4968.02208</v>
      </c>
      <c r="C301" s="52">
        <v>1199.57676</v>
      </c>
      <c r="D301" s="52">
        <v>274.17979</v>
      </c>
      <c r="E301" s="44">
        <f t="shared" si="12"/>
        <v>49680.2208</v>
      </c>
      <c r="F301" s="44">
        <f t="shared" si="13"/>
        <v>11995.7676</v>
      </c>
      <c r="G301" s="44">
        <f t="shared" si="14"/>
        <v>2741.7979</v>
      </c>
    </row>
    <row r="302" spans="1:7">
      <c r="A302" s="52">
        <v>47.46</v>
      </c>
      <c r="B302" s="52">
        <v>1656.54384</v>
      </c>
      <c r="C302" s="52">
        <v>387.08376</v>
      </c>
      <c r="D302" s="52">
        <v>98.66934</v>
      </c>
      <c r="E302" s="44">
        <f t="shared" si="12"/>
        <v>16565.4384</v>
      </c>
      <c r="F302" s="44">
        <f t="shared" si="13"/>
        <v>3870.8376</v>
      </c>
      <c r="G302" s="44">
        <f t="shared" si="14"/>
        <v>986.6934</v>
      </c>
    </row>
    <row r="303" spans="1:7">
      <c r="A303" s="52">
        <v>48</v>
      </c>
      <c r="B303" s="52">
        <v>1675.392</v>
      </c>
      <c r="C303" s="52">
        <v>391.488</v>
      </c>
      <c r="D303" s="52">
        <v>99.792</v>
      </c>
      <c r="E303" s="44">
        <f t="shared" si="12"/>
        <v>16753.92</v>
      </c>
      <c r="F303" s="44">
        <f t="shared" si="13"/>
        <v>3914.88</v>
      </c>
      <c r="G303" s="44">
        <f t="shared" si="14"/>
        <v>997.92</v>
      </c>
    </row>
    <row r="304" spans="1:7">
      <c r="A304" s="52">
        <v>53.11</v>
      </c>
      <c r="B304" s="52">
        <v>1853.75144</v>
      </c>
      <c r="C304" s="52">
        <v>433.16516</v>
      </c>
      <c r="D304" s="52">
        <v>110.41569</v>
      </c>
      <c r="E304" s="44">
        <f t="shared" si="12"/>
        <v>18537.5144</v>
      </c>
      <c r="F304" s="44">
        <f t="shared" si="13"/>
        <v>4331.6516</v>
      </c>
      <c r="G304" s="44">
        <f t="shared" si="14"/>
        <v>1104.1569</v>
      </c>
    </row>
    <row r="305" spans="1:7">
      <c r="A305" s="52">
        <v>59.66</v>
      </c>
      <c r="B305" s="52">
        <v>2082.37264</v>
      </c>
      <c r="C305" s="52">
        <v>486.58696</v>
      </c>
      <c r="D305" s="52">
        <v>124.03314</v>
      </c>
      <c r="E305" s="44">
        <f t="shared" si="12"/>
        <v>20823.7264</v>
      </c>
      <c r="F305" s="44">
        <f t="shared" si="13"/>
        <v>4865.8696</v>
      </c>
      <c r="G305" s="44">
        <f t="shared" si="14"/>
        <v>1240.3314</v>
      </c>
    </row>
    <row r="306" spans="1:7">
      <c r="A306" s="52">
        <v>68.87</v>
      </c>
      <c r="B306" s="52">
        <v>2403.83848</v>
      </c>
      <c r="C306" s="52">
        <v>561.70372</v>
      </c>
      <c r="D306" s="52">
        <v>143.18073</v>
      </c>
      <c r="E306" s="44">
        <f t="shared" si="12"/>
        <v>24038.3848</v>
      </c>
      <c r="F306" s="44">
        <f t="shared" si="13"/>
        <v>5617.0372</v>
      </c>
      <c r="G306" s="44">
        <f t="shared" si="14"/>
        <v>1431.8073</v>
      </c>
    </row>
    <row r="307" spans="1:7">
      <c r="A307" s="52">
        <v>73.22</v>
      </c>
      <c r="B307" s="52">
        <v>2555.67088</v>
      </c>
      <c r="C307" s="52">
        <v>597.18232</v>
      </c>
      <c r="D307" s="52">
        <v>152.22438</v>
      </c>
      <c r="E307" s="44">
        <f t="shared" si="12"/>
        <v>25556.7088</v>
      </c>
      <c r="F307" s="44">
        <f t="shared" si="13"/>
        <v>5971.8232</v>
      </c>
      <c r="G307" s="44">
        <f t="shared" si="14"/>
        <v>1522.2438</v>
      </c>
    </row>
    <row r="308" spans="1:7">
      <c r="A308" s="52">
        <v>66.49</v>
      </c>
      <c r="B308" s="52">
        <v>2320.76696</v>
      </c>
      <c r="C308" s="52">
        <v>542.29244</v>
      </c>
      <c r="D308" s="52">
        <v>138.23271</v>
      </c>
      <c r="E308" s="44">
        <f t="shared" si="12"/>
        <v>23207.6696</v>
      </c>
      <c r="F308" s="44">
        <f t="shared" si="13"/>
        <v>5422.9244</v>
      </c>
      <c r="G308" s="44">
        <f t="shared" si="14"/>
        <v>1382.3271</v>
      </c>
    </row>
    <row r="309" spans="1:7">
      <c r="A309" s="52">
        <v>71.59</v>
      </c>
      <c r="B309" s="52">
        <v>2498.77736</v>
      </c>
      <c r="C309" s="52">
        <v>583.88804</v>
      </c>
      <c r="D309" s="52">
        <v>148.83561</v>
      </c>
      <c r="E309" s="44">
        <f t="shared" si="12"/>
        <v>24987.7736</v>
      </c>
      <c r="F309" s="44">
        <f t="shared" si="13"/>
        <v>5838.8804</v>
      </c>
      <c r="G309" s="44">
        <f t="shared" si="14"/>
        <v>1488.3561</v>
      </c>
    </row>
    <row r="310" spans="1:7">
      <c r="A310" s="52">
        <v>66.73</v>
      </c>
      <c r="B310" s="52">
        <v>2329.14392</v>
      </c>
      <c r="C310" s="52">
        <v>544.24988</v>
      </c>
      <c r="D310" s="52">
        <v>138.73167</v>
      </c>
      <c r="E310" s="44">
        <f t="shared" si="12"/>
        <v>23291.4392</v>
      </c>
      <c r="F310" s="44">
        <f t="shared" si="13"/>
        <v>5442.4988</v>
      </c>
      <c r="G310" s="44">
        <f t="shared" si="14"/>
        <v>1387.3167</v>
      </c>
    </row>
    <row r="311" spans="1:7">
      <c r="A311" s="52">
        <v>66.11</v>
      </c>
      <c r="B311" s="52">
        <v>2307.50344</v>
      </c>
      <c r="C311" s="52">
        <v>539.19316</v>
      </c>
      <c r="D311" s="52">
        <v>137.44269</v>
      </c>
      <c r="E311" s="44">
        <f t="shared" si="12"/>
        <v>23075.0344</v>
      </c>
      <c r="F311" s="44">
        <f t="shared" si="13"/>
        <v>5391.9316</v>
      </c>
      <c r="G311" s="44">
        <f t="shared" si="14"/>
        <v>1374.4269</v>
      </c>
    </row>
    <row r="312" spans="1:7">
      <c r="A312" s="52">
        <v>62.54</v>
      </c>
      <c r="B312" s="52">
        <v>2182.89616</v>
      </c>
      <c r="C312" s="52">
        <v>510.07624</v>
      </c>
      <c r="D312" s="52">
        <v>130.02066</v>
      </c>
      <c r="E312" s="44">
        <f t="shared" si="12"/>
        <v>21828.9616</v>
      </c>
      <c r="F312" s="44">
        <f t="shared" si="13"/>
        <v>5100.7624</v>
      </c>
      <c r="G312" s="44">
        <f t="shared" si="14"/>
        <v>1300.2066</v>
      </c>
    </row>
    <row r="313" spans="1:7">
      <c r="A313" s="52">
        <v>61.74</v>
      </c>
      <c r="B313" s="52">
        <v>2154.97296</v>
      </c>
      <c r="C313" s="52">
        <v>503.55144</v>
      </c>
      <c r="D313" s="52">
        <v>128.35746</v>
      </c>
      <c r="E313" s="44">
        <f t="shared" si="12"/>
        <v>21549.7296</v>
      </c>
      <c r="F313" s="44">
        <f t="shared" si="13"/>
        <v>5035.5144</v>
      </c>
      <c r="G313" s="44">
        <f t="shared" si="14"/>
        <v>1283.5746</v>
      </c>
    </row>
    <row r="314" spans="1:7">
      <c r="A314" s="52">
        <v>62.48</v>
      </c>
      <c r="B314" s="52">
        <v>2180.80192</v>
      </c>
      <c r="C314" s="52">
        <v>509.58688</v>
      </c>
      <c r="D314" s="52">
        <v>129.89592</v>
      </c>
      <c r="E314" s="44">
        <f t="shared" si="12"/>
        <v>21808.0192</v>
      </c>
      <c r="F314" s="44">
        <f t="shared" si="13"/>
        <v>5095.8688</v>
      </c>
      <c r="G314" s="44">
        <f t="shared" si="14"/>
        <v>1298.9592</v>
      </c>
    </row>
    <row r="315" spans="1:7">
      <c r="A315" s="52">
        <v>67.34</v>
      </c>
      <c r="B315" s="52">
        <v>2350.43536</v>
      </c>
      <c r="C315" s="52">
        <v>549.22504</v>
      </c>
      <c r="D315" s="52">
        <v>139.99986</v>
      </c>
      <c r="E315" s="44">
        <f t="shared" si="12"/>
        <v>23504.3536</v>
      </c>
      <c r="F315" s="44">
        <f t="shared" si="13"/>
        <v>5492.2504</v>
      </c>
      <c r="G315" s="44">
        <f t="shared" si="14"/>
        <v>1399.9986</v>
      </c>
    </row>
    <row r="316" spans="1:7">
      <c r="A316" s="52">
        <v>73.92</v>
      </c>
      <c r="B316" s="52">
        <v>2580.10368</v>
      </c>
      <c r="C316" s="52">
        <v>602.89152</v>
      </c>
      <c r="D316" s="52">
        <v>153.67968</v>
      </c>
      <c r="E316" s="44">
        <f t="shared" si="12"/>
        <v>25801.0368</v>
      </c>
      <c r="F316" s="44">
        <f t="shared" si="13"/>
        <v>6028.9152</v>
      </c>
      <c r="G316" s="44">
        <f t="shared" si="14"/>
        <v>1536.7968</v>
      </c>
    </row>
    <row r="317" spans="1:7">
      <c r="A317" s="52">
        <v>19.4</v>
      </c>
      <c r="B317" s="52">
        <v>313.0772</v>
      </c>
      <c r="C317" s="52">
        <v>45.9198</v>
      </c>
      <c r="D317" s="52">
        <v>3.9576</v>
      </c>
      <c r="E317" s="44">
        <f t="shared" si="12"/>
        <v>3130.772</v>
      </c>
      <c r="F317" s="44">
        <f t="shared" si="13"/>
        <v>459.198</v>
      </c>
      <c r="G317" s="44">
        <f t="shared" si="14"/>
        <v>39.576</v>
      </c>
    </row>
    <row r="318" spans="1:7">
      <c r="A318" s="52">
        <v>21.3</v>
      </c>
      <c r="B318" s="52">
        <v>343.7394</v>
      </c>
      <c r="C318" s="52">
        <v>50.4171</v>
      </c>
      <c r="D318" s="52">
        <v>4.3452</v>
      </c>
      <c r="E318" s="44">
        <f t="shared" si="12"/>
        <v>3437.394</v>
      </c>
      <c r="F318" s="44">
        <f t="shared" si="13"/>
        <v>504.171</v>
      </c>
      <c r="G318" s="44">
        <f t="shared" si="14"/>
        <v>43.452</v>
      </c>
    </row>
    <row r="319" spans="1:7">
      <c r="A319" s="52">
        <v>26.26</v>
      </c>
      <c r="B319" s="52">
        <v>423.78388</v>
      </c>
      <c r="C319" s="52">
        <v>62.15742</v>
      </c>
      <c r="D319" s="52">
        <v>5.35704</v>
      </c>
      <c r="E319" s="44">
        <f t="shared" si="12"/>
        <v>4237.8388</v>
      </c>
      <c r="F319" s="44">
        <f t="shared" si="13"/>
        <v>621.5742</v>
      </c>
      <c r="G319" s="44">
        <f t="shared" si="14"/>
        <v>53.5704</v>
      </c>
    </row>
    <row r="320" spans="1:7">
      <c r="A320" s="52">
        <v>31.58</v>
      </c>
      <c r="B320" s="52">
        <v>509.63804</v>
      </c>
      <c r="C320" s="52">
        <v>74.74986</v>
      </c>
      <c r="D320" s="52">
        <v>6.44232</v>
      </c>
      <c r="E320" s="44">
        <f t="shared" si="12"/>
        <v>5096.3804</v>
      </c>
      <c r="F320" s="44">
        <f t="shared" si="13"/>
        <v>747.4986</v>
      </c>
      <c r="G320" s="44">
        <f t="shared" si="14"/>
        <v>64.4232</v>
      </c>
    </row>
    <row r="321" spans="1:7">
      <c r="A321" s="52">
        <v>37.02</v>
      </c>
      <c r="B321" s="52">
        <v>597.42876</v>
      </c>
      <c r="C321" s="52">
        <v>87.62634</v>
      </c>
      <c r="D321" s="52">
        <v>7.55208</v>
      </c>
      <c r="E321" s="44">
        <f t="shared" si="12"/>
        <v>5974.2876</v>
      </c>
      <c r="F321" s="44">
        <f t="shared" si="13"/>
        <v>876.2634</v>
      </c>
      <c r="G321" s="44">
        <f t="shared" si="14"/>
        <v>75.5208</v>
      </c>
    </row>
    <row r="322" spans="1:7">
      <c r="A322" s="52">
        <v>42.31</v>
      </c>
      <c r="B322" s="52">
        <v>682.79878</v>
      </c>
      <c r="C322" s="52">
        <v>100.14777</v>
      </c>
      <c r="D322" s="52">
        <v>8.63124</v>
      </c>
      <c r="E322" s="44">
        <f t="shared" ref="E322:E385" si="15">B322*10</f>
        <v>6827.9878</v>
      </c>
      <c r="F322" s="44">
        <f t="shared" ref="F322:F385" si="16">C322*10</f>
        <v>1001.4777</v>
      </c>
      <c r="G322" s="44">
        <f t="shared" ref="G322:G385" si="17">D322*10</f>
        <v>86.3124</v>
      </c>
    </row>
    <row r="323" spans="1:7">
      <c r="A323" s="52">
        <v>46.05</v>
      </c>
      <c r="B323" s="52">
        <v>743.1549</v>
      </c>
      <c r="C323" s="52">
        <v>109.00035</v>
      </c>
      <c r="D323" s="52">
        <v>9.3942</v>
      </c>
      <c r="E323" s="44">
        <f t="shared" si="15"/>
        <v>7431.549</v>
      </c>
      <c r="F323" s="44">
        <f t="shared" si="16"/>
        <v>1090.0035</v>
      </c>
      <c r="G323" s="44">
        <f t="shared" si="17"/>
        <v>93.942</v>
      </c>
    </row>
    <row r="324" spans="1:7">
      <c r="A324" s="52">
        <v>48.8</v>
      </c>
      <c r="B324" s="52">
        <v>787.5344</v>
      </c>
      <c r="C324" s="52">
        <v>115.5096</v>
      </c>
      <c r="D324" s="52">
        <v>9.9552</v>
      </c>
      <c r="E324" s="44">
        <f t="shared" si="15"/>
        <v>7875.344</v>
      </c>
      <c r="F324" s="44">
        <f t="shared" si="16"/>
        <v>1155.096</v>
      </c>
      <c r="G324" s="44">
        <f t="shared" si="17"/>
        <v>99.552</v>
      </c>
    </row>
    <row r="325" spans="1:7">
      <c r="A325" s="52">
        <v>49.62</v>
      </c>
      <c r="B325" s="52">
        <v>800.76756</v>
      </c>
      <c r="C325" s="52">
        <v>117.45054</v>
      </c>
      <c r="D325" s="52">
        <v>10.12248</v>
      </c>
      <c r="E325" s="44">
        <f t="shared" si="15"/>
        <v>8007.6756</v>
      </c>
      <c r="F325" s="44">
        <f t="shared" si="16"/>
        <v>1174.5054</v>
      </c>
      <c r="G325" s="44">
        <f t="shared" si="17"/>
        <v>101.2248</v>
      </c>
    </row>
    <row r="326" spans="1:7">
      <c r="A326" s="52">
        <v>51.07</v>
      </c>
      <c r="B326" s="52">
        <v>824.16766</v>
      </c>
      <c r="C326" s="52">
        <v>120.88269</v>
      </c>
      <c r="D326" s="52">
        <v>10.41828</v>
      </c>
      <c r="E326" s="44">
        <f t="shared" si="15"/>
        <v>8241.6766</v>
      </c>
      <c r="F326" s="44">
        <f t="shared" si="16"/>
        <v>1208.8269</v>
      </c>
      <c r="G326" s="44">
        <f t="shared" si="17"/>
        <v>104.1828</v>
      </c>
    </row>
    <row r="327" spans="1:7">
      <c r="A327" s="52">
        <v>52.41</v>
      </c>
      <c r="B327" s="52">
        <v>845.79258</v>
      </c>
      <c r="C327" s="52">
        <v>124.05447</v>
      </c>
      <c r="D327" s="52">
        <v>10.69164</v>
      </c>
      <c r="E327" s="44">
        <f t="shared" si="15"/>
        <v>8457.9258</v>
      </c>
      <c r="F327" s="44">
        <f t="shared" si="16"/>
        <v>1240.5447</v>
      </c>
      <c r="G327" s="44">
        <f t="shared" si="17"/>
        <v>106.9164</v>
      </c>
    </row>
    <row r="328" spans="1:7">
      <c r="A328" s="52">
        <v>51.88</v>
      </c>
      <c r="B328" s="52">
        <v>837.23944</v>
      </c>
      <c r="C328" s="52">
        <v>122.79996</v>
      </c>
      <c r="D328" s="52">
        <v>10.58352</v>
      </c>
      <c r="E328" s="44">
        <f t="shared" si="15"/>
        <v>8372.3944</v>
      </c>
      <c r="F328" s="44">
        <f t="shared" si="16"/>
        <v>1227.9996</v>
      </c>
      <c r="G328" s="44">
        <f t="shared" si="17"/>
        <v>105.8352</v>
      </c>
    </row>
    <row r="329" spans="1:7">
      <c r="A329" s="52">
        <v>54.53</v>
      </c>
      <c r="B329" s="52">
        <v>880.00514</v>
      </c>
      <c r="C329" s="52">
        <v>129.07251</v>
      </c>
      <c r="D329" s="52">
        <v>11.12412</v>
      </c>
      <c r="E329" s="44">
        <f t="shared" si="15"/>
        <v>8800.0514</v>
      </c>
      <c r="F329" s="44">
        <f t="shared" si="16"/>
        <v>1290.7251</v>
      </c>
      <c r="G329" s="44">
        <f t="shared" si="17"/>
        <v>111.2412</v>
      </c>
    </row>
    <row r="330" spans="1:7">
      <c r="A330" s="52">
        <v>56.63</v>
      </c>
      <c r="B330" s="52">
        <v>913.89494</v>
      </c>
      <c r="C330" s="52">
        <v>134.04321</v>
      </c>
      <c r="D330" s="52">
        <v>11.55252</v>
      </c>
      <c r="E330" s="44">
        <f t="shared" si="15"/>
        <v>9138.9494</v>
      </c>
      <c r="F330" s="44">
        <f t="shared" si="16"/>
        <v>1340.4321</v>
      </c>
      <c r="G330" s="44">
        <f t="shared" si="17"/>
        <v>115.5252</v>
      </c>
    </row>
    <row r="331" spans="1:7">
      <c r="A331" s="52">
        <v>58.89</v>
      </c>
      <c r="B331" s="52">
        <v>950.36682</v>
      </c>
      <c r="C331" s="52">
        <v>139.39263</v>
      </c>
      <c r="D331" s="52">
        <v>12.01356</v>
      </c>
      <c r="E331" s="44">
        <f t="shared" si="15"/>
        <v>9503.6682</v>
      </c>
      <c r="F331" s="44">
        <f t="shared" si="16"/>
        <v>1393.9263</v>
      </c>
      <c r="G331" s="44">
        <f t="shared" si="17"/>
        <v>120.1356</v>
      </c>
    </row>
    <row r="332" spans="1:7">
      <c r="A332" s="52">
        <v>94.36</v>
      </c>
      <c r="B332" s="52">
        <v>1728.29776</v>
      </c>
      <c r="C332" s="52">
        <v>258.26332</v>
      </c>
      <c r="D332" s="52">
        <v>28.21364</v>
      </c>
      <c r="E332" s="44">
        <f t="shared" si="15"/>
        <v>17282.9776</v>
      </c>
      <c r="F332" s="44">
        <f t="shared" si="16"/>
        <v>2582.6332</v>
      </c>
      <c r="G332" s="44">
        <f t="shared" si="17"/>
        <v>282.1364</v>
      </c>
    </row>
    <row r="333" spans="1:7">
      <c r="A333" s="52">
        <v>99.3</v>
      </c>
      <c r="B333" s="52">
        <v>1818.7788</v>
      </c>
      <c r="C333" s="52">
        <v>271.7841</v>
      </c>
      <c r="D333" s="52">
        <v>29.6907</v>
      </c>
      <c r="E333" s="44">
        <f t="shared" si="15"/>
        <v>18187.788</v>
      </c>
      <c r="F333" s="44">
        <f t="shared" si="16"/>
        <v>2717.841</v>
      </c>
      <c r="G333" s="44">
        <f t="shared" si="17"/>
        <v>296.907</v>
      </c>
    </row>
    <row r="334" spans="1:7">
      <c r="A334" s="52">
        <v>106.23</v>
      </c>
      <c r="B334" s="52">
        <v>1945.70868</v>
      </c>
      <c r="C334" s="52">
        <v>290.75151</v>
      </c>
      <c r="D334" s="52">
        <v>31.76277</v>
      </c>
      <c r="E334" s="44">
        <f t="shared" si="15"/>
        <v>19457.0868</v>
      </c>
      <c r="F334" s="44">
        <f t="shared" si="16"/>
        <v>2907.5151</v>
      </c>
      <c r="G334" s="44">
        <f t="shared" si="17"/>
        <v>317.6277</v>
      </c>
    </row>
    <row r="335" spans="1:7">
      <c r="A335" s="52">
        <v>112.88</v>
      </c>
      <c r="B335" s="52">
        <v>2067.51008</v>
      </c>
      <c r="C335" s="52">
        <v>308.95256</v>
      </c>
      <c r="D335" s="52">
        <v>33.75112</v>
      </c>
      <c r="E335" s="44">
        <f t="shared" si="15"/>
        <v>20675.1008</v>
      </c>
      <c r="F335" s="44">
        <f t="shared" si="16"/>
        <v>3089.5256</v>
      </c>
      <c r="G335" s="44">
        <f t="shared" si="17"/>
        <v>337.5112</v>
      </c>
    </row>
    <row r="336" spans="1:7">
      <c r="A336" s="52">
        <v>120.06</v>
      </c>
      <c r="B336" s="52">
        <v>2199.01896</v>
      </c>
      <c r="C336" s="52">
        <v>328.60422</v>
      </c>
      <c r="D336" s="52">
        <v>35.89794</v>
      </c>
      <c r="E336" s="44">
        <f t="shared" si="15"/>
        <v>21990.1896</v>
      </c>
      <c r="F336" s="44">
        <f t="shared" si="16"/>
        <v>3286.0422</v>
      </c>
      <c r="G336" s="44">
        <f t="shared" si="17"/>
        <v>358.9794</v>
      </c>
    </row>
    <row r="337" spans="1:7">
      <c r="A337" s="52">
        <v>126.62</v>
      </c>
      <c r="B337" s="52">
        <v>2319.17192</v>
      </c>
      <c r="C337" s="52">
        <v>346.55894</v>
      </c>
      <c r="D337" s="52">
        <v>37.85938</v>
      </c>
      <c r="E337" s="44">
        <f t="shared" si="15"/>
        <v>23191.7192</v>
      </c>
      <c r="F337" s="44">
        <f t="shared" si="16"/>
        <v>3465.5894</v>
      </c>
      <c r="G337" s="44">
        <f t="shared" si="17"/>
        <v>378.5938</v>
      </c>
    </row>
    <row r="338" spans="1:7">
      <c r="A338" s="52">
        <v>132.72</v>
      </c>
      <c r="B338" s="52">
        <v>2430.89952</v>
      </c>
      <c r="C338" s="52">
        <v>363.25464</v>
      </c>
      <c r="D338" s="52">
        <v>39.68328</v>
      </c>
      <c r="E338" s="44">
        <f t="shared" si="15"/>
        <v>24308.9952</v>
      </c>
      <c r="F338" s="44">
        <f t="shared" si="16"/>
        <v>3632.5464</v>
      </c>
      <c r="G338" s="44">
        <f t="shared" si="17"/>
        <v>396.8328</v>
      </c>
    </row>
    <row r="339" spans="1:7">
      <c r="A339" s="52">
        <v>139.58</v>
      </c>
      <c r="B339" s="52">
        <v>2556.54728</v>
      </c>
      <c r="C339" s="52">
        <v>382.03046</v>
      </c>
      <c r="D339" s="52">
        <v>41.73442</v>
      </c>
      <c r="E339" s="44">
        <f t="shared" si="15"/>
        <v>25565.4728</v>
      </c>
      <c r="F339" s="44">
        <f t="shared" si="16"/>
        <v>3820.3046</v>
      </c>
      <c r="G339" s="44">
        <f t="shared" si="17"/>
        <v>417.3442</v>
      </c>
    </row>
    <row r="340" spans="1:7">
      <c r="A340" s="52">
        <v>145.36</v>
      </c>
      <c r="B340" s="52">
        <v>2662.41376</v>
      </c>
      <c r="C340" s="52">
        <v>397.85032</v>
      </c>
      <c r="D340" s="52">
        <v>43.46264</v>
      </c>
      <c r="E340" s="44">
        <f t="shared" si="15"/>
        <v>26624.1376</v>
      </c>
      <c r="F340" s="44">
        <f t="shared" si="16"/>
        <v>3978.5032</v>
      </c>
      <c r="G340" s="44">
        <f t="shared" si="17"/>
        <v>434.6264</v>
      </c>
    </row>
    <row r="341" spans="1:7">
      <c r="A341" s="52">
        <v>148.94</v>
      </c>
      <c r="B341" s="52">
        <v>2727.98504</v>
      </c>
      <c r="C341" s="52">
        <v>407.64878</v>
      </c>
      <c r="D341" s="52">
        <v>44.53306</v>
      </c>
      <c r="E341" s="44">
        <f t="shared" si="15"/>
        <v>27279.8504</v>
      </c>
      <c r="F341" s="44">
        <f t="shared" si="16"/>
        <v>4076.4878</v>
      </c>
      <c r="G341" s="44">
        <f t="shared" si="17"/>
        <v>445.3306</v>
      </c>
    </row>
    <row r="342" spans="1:7">
      <c r="A342" s="52">
        <v>153.8</v>
      </c>
      <c r="B342" s="52">
        <v>2817.0008</v>
      </c>
      <c r="C342" s="52">
        <v>420.9506</v>
      </c>
      <c r="D342" s="52">
        <v>45.9862</v>
      </c>
      <c r="E342" s="44">
        <f t="shared" si="15"/>
        <v>28170.008</v>
      </c>
      <c r="F342" s="44">
        <f t="shared" si="16"/>
        <v>4209.506</v>
      </c>
      <c r="G342" s="44">
        <f t="shared" si="17"/>
        <v>459.862</v>
      </c>
    </row>
    <row r="343" spans="1:7">
      <c r="A343" s="52">
        <v>159.9</v>
      </c>
      <c r="B343" s="52">
        <v>2928.7284</v>
      </c>
      <c r="C343" s="52">
        <v>437.6463</v>
      </c>
      <c r="D343" s="52">
        <v>47.8101</v>
      </c>
      <c r="E343" s="44">
        <f t="shared" si="15"/>
        <v>29287.284</v>
      </c>
      <c r="F343" s="44">
        <f t="shared" si="16"/>
        <v>4376.463</v>
      </c>
      <c r="G343" s="44">
        <f t="shared" si="17"/>
        <v>478.101</v>
      </c>
    </row>
    <row r="344" spans="1:7">
      <c r="A344" s="52">
        <v>166.49</v>
      </c>
      <c r="B344" s="52">
        <v>3049.43084</v>
      </c>
      <c r="C344" s="52">
        <v>455.68313</v>
      </c>
      <c r="D344" s="52">
        <v>49.78051</v>
      </c>
      <c r="E344" s="44">
        <f t="shared" si="15"/>
        <v>30494.3084</v>
      </c>
      <c r="F344" s="44">
        <f t="shared" si="16"/>
        <v>4556.8313</v>
      </c>
      <c r="G344" s="44">
        <f t="shared" si="17"/>
        <v>497.8051</v>
      </c>
    </row>
    <row r="345" spans="1:7">
      <c r="A345" s="52">
        <v>172.15</v>
      </c>
      <c r="B345" s="52">
        <v>3153.0994</v>
      </c>
      <c r="C345" s="52">
        <v>471.17455</v>
      </c>
      <c r="D345" s="52">
        <v>51.47285</v>
      </c>
      <c r="E345" s="44">
        <f t="shared" si="15"/>
        <v>31530.994</v>
      </c>
      <c r="F345" s="44">
        <f t="shared" si="16"/>
        <v>4711.7455</v>
      </c>
      <c r="G345" s="44">
        <f t="shared" si="17"/>
        <v>514.7285</v>
      </c>
    </row>
    <row r="346" spans="1:7">
      <c r="A346" s="52">
        <v>178.86</v>
      </c>
      <c r="B346" s="52">
        <v>3275.99976</v>
      </c>
      <c r="C346" s="52">
        <v>489.53982</v>
      </c>
      <c r="D346" s="52">
        <v>53.47914</v>
      </c>
      <c r="E346" s="44">
        <f t="shared" si="15"/>
        <v>32759.9976</v>
      </c>
      <c r="F346" s="44">
        <f t="shared" si="16"/>
        <v>4895.3982</v>
      </c>
      <c r="G346" s="44">
        <f t="shared" si="17"/>
        <v>534.7914</v>
      </c>
    </row>
    <row r="347" spans="1:7">
      <c r="A347" s="52">
        <v>6.93</v>
      </c>
      <c r="B347" s="52">
        <v>105.85575</v>
      </c>
      <c r="C347" s="52">
        <v>55.13508</v>
      </c>
      <c r="D347" s="52">
        <v>11.96118</v>
      </c>
      <c r="E347" s="44">
        <f t="shared" si="15"/>
        <v>1058.5575</v>
      </c>
      <c r="F347" s="44">
        <f t="shared" si="16"/>
        <v>551.3508</v>
      </c>
      <c r="G347" s="44">
        <f t="shared" si="17"/>
        <v>119.6118</v>
      </c>
    </row>
    <row r="348" spans="1:7">
      <c r="A348" s="52">
        <v>7.6</v>
      </c>
      <c r="B348" s="52">
        <v>116.09</v>
      </c>
      <c r="C348" s="52">
        <v>60.4656</v>
      </c>
      <c r="D348" s="52">
        <v>13.1176</v>
      </c>
      <c r="E348" s="44">
        <f t="shared" si="15"/>
        <v>1160.9</v>
      </c>
      <c r="F348" s="44">
        <f t="shared" si="16"/>
        <v>604.656</v>
      </c>
      <c r="G348" s="44">
        <f t="shared" si="17"/>
        <v>131.176</v>
      </c>
    </row>
    <row r="349" spans="1:7">
      <c r="A349" s="52">
        <v>9.51</v>
      </c>
      <c r="B349" s="52">
        <v>145.26525</v>
      </c>
      <c r="C349" s="52">
        <v>75.66156</v>
      </c>
      <c r="D349" s="52">
        <v>16.41426</v>
      </c>
      <c r="E349" s="44">
        <f t="shared" si="15"/>
        <v>1452.6525</v>
      </c>
      <c r="F349" s="44">
        <f t="shared" si="16"/>
        <v>756.6156</v>
      </c>
      <c r="G349" s="44">
        <f t="shared" si="17"/>
        <v>164.1426</v>
      </c>
    </row>
    <row r="350" spans="1:7">
      <c r="A350" s="52">
        <v>12.04</v>
      </c>
      <c r="B350" s="52">
        <v>183.911</v>
      </c>
      <c r="C350" s="52">
        <v>95.79024</v>
      </c>
      <c r="D350" s="52">
        <v>20.78104</v>
      </c>
      <c r="E350" s="44">
        <f t="shared" si="15"/>
        <v>1839.11</v>
      </c>
      <c r="F350" s="44">
        <f t="shared" si="16"/>
        <v>957.9024</v>
      </c>
      <c r="G350" s="44">
        <f t="shared" si="17"/>
        <v>207.8104</v>
      </c>
    </row>
    <row r="351" spans="1:7">
      <c r="A351" s="52">
        <v>15.3</v>
      </c>
      <c r="B351" s="52">
        <v>233.7075</v>
      </c>
      <c r="C351" s="52">
        <v>121.7268</v>
      </c>
      <c r="D351" s="52">
        <v>26.4078</v>
      </c>
      <c r="E351" s="44">
        <f t="shared" si="15"/>
        <v>2337.075</v>
      </c>
      <c r="F351" s="44">
        <f t="shared" si="16"/>
        <v>1217.268</v>
      </c>
      <c r="G351" s="44">
        <f t="shared" si="17"/>
        <v>264.078</v>
      </c>
    </row>
    <row r="352" spans="1:7">
      <c r="A352" s="52">
        <v>19.6</v>
      </c>
      <c r="B352" s="52">
        <v>299.39</v>
      </c>
      <c r="C352" s="52">
        <v>155.9376</v>
      </c>
      <c r="D352" s="52">
        <v>33.8296</v>
      </c>
      <c r="E352" s="44">
        <f t="shared" si="15"/>
        <v>2993.9</v>
      </c>
      <c r="F352" s="44">
        <f t="shared" si="16"/>
        <v>1559.376</v>
      </c>
      <c r="G352" s="44">
        <f t="shared" si="17"/>
        <v>338.296</v>
      </c>
    </row>
    <row r="353" spans="1:7">
      <c r="A353" s="52">
        <v>23.59</v>
      </c>
      <c r="B353" s="52">
        <v>360.33725</v>
      </c>
      <c r="C353" s="52">
        <v>187.68204</v>
      </c>
      <c r="D353" s="52">
        <v>40.71634</v>
      </c>
      <c r="E353" s="44">
        <f t="shared" si="15"/>
        <v>3603.3725</v>
      </c>
      <c r="F353" s="44">
        <f t="shared" si="16"/>
        <v>1876.8204</v>
      </c>
      <c r="G353" s="44">
        <f t="shared" si="17"/>
        <v>407.1634</v>
      </c>
    </row>
    <row r="354" spans="1:7">
      <c r="A354" s="52">
        <v>27.58</v>
      </c>
      <c r="B354" s="52">
        <v>421.2845</v>
      </c>
      <c r="C354" s="52">
        <v>219.42648</v>
      </c>
      <c r="D354" s="52">
        <v>47.60308</v>
      </c>
      <c r="E354" s="44">
        <f t="shared" si="15"/>
        <v>4212.845</v>
      </c>
      <c r="F354" s="44">
        <f t="shared" si="16"/>
        <v>2194.2648</v>
      </c>
      <c r="G354" s="44">
        <f t="shared" si="17"/>
        <v>476.0308</v>
      </c>
    </row>
    <row r="355" spans="1:7">
      <c r="A355" s="52">
        <v>24.33</v>
      </c>
      <c r="B355" s="52">
        <v>371.64075</v>
      </c>
      <c r="C355" s="52">
        <v>193.56948</v>
      </c>
      <c r="D355" s="52">
        <v>41.99358</v>
      </c>
      <c r="E355" s="44">
        <f t="shared" si="15"/>
        <v>3716.4075</v>
      </c>
      <c r="F355" s="44">
        <f t="shared" si="16"/>
        <v>1935.6948</v>
      </c>
      <c r="G355" s="44">
        <f t="shared" si="17"/>
        <v>419.9358</v>
      </c>
    </row>
    <row r="356" spans="1:7">
      <c r="A356" s="52">
        <v>22.64</v>
      </c>
      <c r="B356" s="52">
        <v>345.826</v>
      </c>
      <c r="C356" s="52">
        <v>180.12384</v>
      </c>
      <c r="D356" s="52">
        <v>39.07664</v>
      </c>
      <c r="E356" s="44">
        <f t="shared" si="15"/>
        <v>3458.26</v>
      </c>
      <c r="F356" s="44">
        <f t="shared" si="16"/>
        <v>1801.2384</v>
      </c>
      <c r="G356" s="44">
        <f t="shared" si="17"/>
        <v>390.7664</v>
      </c>
    </row>
    <row r="357" spans="1:7">
      <c r="A357" s="52">
        <v>23.3</v>
      </c>
      <c r="B357" s="52">
        <v>355.9075</v>
      </c>
      <c r="C357" s="52">
        <v>185.3748</v>
      </c>
      <c r="D357" s="52">
        <v>40.2158</v>
      </c>
      <c r="E357" s="44">
        <f t="shared" si="15"/>
        <v>3559.075</v>
      </c>
      <c r="F357" s="44">
        <f t="shared" si="16"/>
        <v>1853.748</v>
      </c>
      <c r="G357" s="44">
        <f t="shared" si="17"/>
        <v>402.158</v>
      </c>
    </row>
    <row r="358" spans="1:7">
      <c r="A358" s="52">
        <v>24.16</v>
      </c>
      <c r="B358" s="52">
        <v>369.044</v>
      </c>
      <c r="C358" s="52">
        <v>192.21696</v>
      </c>
      <c r="D358" s="52">
        <v>41.70016</v>
      </c>
      <c r="E358" s="44">
        <f t="shared" si="15"/>
        <v>3690.44</v>
      </c>
      <c r="F358" s="44">
        <f t="shared" si="16"/>
        <v>1922.1696</v>
      </c>
      <c r="G358" s="44">
        <f t="shared" si="17"/>
        <v>417.0016</v>
      </c>
    </row>
    <row r="359" spans="1:7">
      <c r="A359" s="52">
        <v>25.73</v>
      </c>
      <c r="B359" s="52">
        <v>393.02575</v>
      </c>
      <c r="C359" s="52">
        <v>204.70788</v>
      </c>
      <c r="D359" s="52">
        <v>44.40998</v>
      </c>
      <c r="E359" s="44">
        <f t="shared" si="15"/>
        <v>3930.2575</v>
      </c>
      <c r="F359" s="44">
        <f t="shared" si="16"/>
        <v>2047.0788</v>
      </c>
      <c r="G359" s="44">
        <f t="shared" si="17"/>
        <v>444.0998</v>
      </c>
    </row>
    <row r="360" spans="1:7">
      <c r="A360" s="52">
        <v>26.41</v>
      </c>
      <c r="B360" s="52">
        <v>403.41275</v>
      </c>
      <c r="C360" s="52">
        <v>210.11796</v>
      </c>
      <c r="D360" s="52">
        <v>45.58366</v>
      </c>
      <c r="E360" s="44">
        <f t="shared" si="15"/>
        <v>4034.1275</v>
      </c>
      <c r="F360" s="44">
        <f t="shared" si="16"/>
        <v>2101.1796</v>
      </c>
      <c r="G360" s="44">
        <f t="shared" si="17"/>
        <v>455.8366</v>
      </c>
    </row>
    <row r="361" spans="1:7">
      <c r="A361" s="52">
        <v>27.72</v>
      </c>
      <c r="B361" s="52">
        <v>423.423</v>
      </c>
      <c r="C361" s="52">
        <v>220.54032</v>
      </c>
      <c r="D361" s="52">
        <v>47.84472</v>
      </c>
      <c r="E361" s="44">
        <f t="shared" si="15"/>
        <v>4234.23</v>
      </c>
      <c r="F361" s="44">
        <f t="shared" si="16"/>
        <v>2205.4032</v>
      </c>
      <c r="G361" s="44">
        <f t="shared" si="17"/>
        <v>478.4472</v>
      </c>
    </row>
    <row r="362" spans="1:7">
      <c r="A362" s="52">
        <v>24.78</v>
      </c>
      <c r="B362" s="52">
        <v>410.70372</v>
      </c>
      <c r="C362" s="52">
        <v>117.35808</v>
      </c>
      <c r="D362" s="52">
        <v>26.96064</v>
      </c>
      <c r="E362" s="44">
        <f t="shared" si="15"/>
        <v>4107.0372</v>
      </c>
      <c r="F362" s="44">
        <f t="shared" si="16"/>
        <v>1173.5808</v>
      </c>
      <c r="G362" s="44">
        <f t="shared" si="17"/>
        <v>269.6064</v>
      </c>
    </row>
    <row r="363" spans="1:7">
      <c r="A363" s="52">
        <v>27.5</v>
      </c>
      <c r="B363" s="52">
        <v>455.785</v>
      </c>
      <c r="C363" s="52">
        <v>130.24</v>
      </c>
      <c r="D363" s="52">
        <v>29.92</v>
      </c>
      <c r="E363" s="44">
        <f t="shared" si="15"/>
        <v>4557.85</v>
      </c>
      <c r="F363" s="44">
        <f t="shared" si="16"/>
        <v>1302.4</v>
      </c>
      <c r="G363" s="44">
        <f t="shared" si="17"/>
        <v>299.2</v>
      </c>
    </row>
    <row r="364" spans="1:7">
      <c r="A364" s="52">
        <v>31.83</v>
      </c>
      <c r="B364" s="52">
        <v>527.55042</v>
      </c>
      <c r="C364" s="52">
        <v>150.74688</v>
      </c>
      <c r="D364" s="52">
        <v>34.63104</v>
      </c>
      <c r="E364" s="44">
        <f t="shared" si="15"/>
        <v>5275.5042</v>
      </c>
      <c r="F364" s="44">
        <f t="shared" si="16"/>
        <v>1507.4688</v>
      </c>
      <c r="G364" s="44">
        <f t="shared" si="17"/>
        <v>346.3104</v>
      </c>
    </row>
    <row r="365" spans="1:7">
      <c r="A365" s="52">
        <v>37.29</v>
      </c>
      <c r="B365" s="52">
        <v>618.04446</v>
      </c>
      <c r="C365" s="52">
        <v>176.60544</v>
      </c>
      <c r="D365" s="52">
        <v>40.57152</v>
      </c>
      <c r="E365" s="44">
        <f t="shared" si="15"/>
        <v>6180.4446</v>
      </c>
      <c r="F365" s="44">
        <f t="shared" si="16"/>
        <v>1766.0544</v>
      </c>
      <c r="G365" s="44">
        <f t="shared" si="17"/>
        <v>405.7152</v>
      </c>
    </row>
    <row r="366" spans="1:7">
      <c r="A366" s="52">
        <v>44.81</v>
      </c>
      <c r="B366" s="52">
        <v>742.68094</v>
      </c>
      <c r="C366" s="52">
        <v>212.22016</v>
      </c>
      <c r="D366" s="52">
        <v>48.75328</v>
      </c>
      <c r="E366" s="44">
        <f t="shared" si="15"/>
        <v>7426.8094</v>
      </c>
      <c r="F366" s="44">
        <f t="shared" si="16"/>
        <v>2122.2016</v>
      </c>
      <c r="G366" s="44">
        <f t="shared" si="17"/>
        <v>487.5328</v>
      </c>
    </row>
    <row r="367" spans="1:7">
      <c r="A367" s="52">
        <v>53.51</v>
      </c>
      <c r="B367" s="52">
        <v>886.87474</v>
      </c>
      <c r="C367" s="52">
        <v>253.42336</v>
      </c>
      <c r="D367" s="52">
        <v>58.21888</v>
      </c>
      <c r="E367" s="44">
        <f t="shared" si="15"/>
        <v>8868.7474</v>
      </c>
      <c r="F367" s="44">
        <f t="shared" si="16"/>
        <v>2534.2336</v>
      </c>
      <c r="G367" s="44">
        <f t="shared" si="17"/>
        <v>582.1888</v>
      </c>
    </row>
    <row r="368" spans="1:7">
      <c r="A368" s="52">
        <v>63.9</v>
      </c>
      <c r="B368" s="52">
        <v>1059.0786</v>
      </c>
      <c r="C368" s="52">
        <v>302.6304</v>
      </c>
      <c r="D368" s="52">
        <v>69.5232</v>
      </c>
      <c r="E368" s="44">
        <f t="shared" si="15"/>
        <v>10590.786</v>
      </c>
      <c r="F368" s="44">
        <f t="shared" si="16"/>
        <v>3026.304</v>
      </c>
      <c r="G368" s="44">
        <f t="shared" si="17"/>
        <v>695.232</v>
      </c>
    </row>
    <row r="369" spans="1:7">
      <c r="A369" s="52">
        <v>67.68</v>
      </c>
      <c r="B369" s="52">
        <v>1121.72832</v>
      </c>
      <c r="C369" s="52">
        <v>320.53248</v>
      </c>
      <c r="D369" s="52">
        <v>73.63584</v>
      </c>
      <c r="E369" s="44">
        <f t="shared" si="15"/>
        <v>11217.2832</v>
      </c>
      <c r="F369" s="44">
        <f t="shared" si="16"/>
        <v>3205.3248</v>
      </c>
      <c r="G369" s="44">
        <f t="shared" si="17"/>
        <v>736.3584</v>
      </c>
    </row>
    <row r="370" spans="1:7">
      <c r="A370" s="52">
        <v>57.52</v>
      </c>
      <c r="B370" s="52">
        <v>953.33648</v>
      </c>
      <c r="C370" s="52">
        <v>272.41472</v>
      </c>
      <c r="D370" s="52">
        <v>62.58176</v>
      </c>
      <c r="E370" s="44">
        <f t="shared" si="15"/>
        <v>9533.3648</v>
      </c>
      <c r="F370" s="44">
        <f t="shared" si="16"/>
        <v>2724.1472</v>
      </c>
      <c r="G370" s="44">
        <f t="shared" si="17"/>
        <v>625.8176</v>
      </c>
    </row>
    <row r="371" spans="1:7">
      <c r="A371" s="52">
        <v>60.64</v>
      </c>
      <c r="B371" s="52">
        <v>1005.04736</v>
      </c>
      <c r="C371" s="52">
        <v>287.19104</v>
      </c>
      <c r="D371" s="52">
        <v>65.97632</v>
      </c>
      <c r="E371" s="44">
        <f t="shared" si="15"/>
        <v>10050.4736</v>
      </c>
      <c r="F371" s="44">
        <f t="shared" si="16"/>
        <v>2871.9104</v>
      </c>
      <c r="G371" s="44">
        <f t="shared" si="17"/>
        <v>659.7632</v>
      </c>
    </row>
    <row r="372" spans="1:7">
      <c r="A372" s="52">
        <v>60.61</v>
      </c>
      <c r="B372" s="52">
        <v>1004.55014</v>
      </c>
      <c r="C372" s="52">
        <v>287.04896</v>
      </c>
      <c r="D372" s="52">
        <v>65.94368</v>
      </c>
      <c r="E372" s="44">
        <f t="shared" si="15"/>
        <v>10045.5014</v>
      </c>
      <c r="F372" s="44">
        <f t="shared" si="16"/>
        <v>2870.4896</v>
      </c>
      <c r="G372" s="44">
        <f t="shared" si="17"/>
        <v>659.4368</v>
      </c>
    </row>
    <row r="373" spans="1:7">
      <c r="A373" s="52">
        <v>61.45</v>
      </c>
      <c r="B373" s="52">
        <v>1018.4723</v>
      </c>
      <c r="C373" s="52">
        <v>291.0272</v>
      </c>
      <c r="D373" s="52">
        <v>66.8576</v>
      </c>
      <c r="E373" s="44">
        <f t="shared" si="15"/>
        <v>10184.723</v>
      </c>
      <c r="F373" s="44">
        <f t="shared" si="16"/>
        <v>2910.272</v>
      </c>
      <c r="G373" s="44">
        <f t="shared" si="17"/>
        <v>668.576</v>
      </c>
    </row>
    <row r="374" spans="1:7">
      <c r="A374" s="52">
        <v>62.84</v>
      </c>
      <c r="B374" s="52">
        <v>1041.51016</v>
      </c>
      <c r="C374" s="52">
        <v>297.61024</v>
      </c>
      <c r="D374" s="52">
        <v>68.36992</v>
      </c>
      <c r="E374" s="44">
        <f t="shared" si="15"/>
        <v>10415.1016</v>
      </c>
      <c r="F374" s="44">
        <f t="shared" si="16"/>
        <v>2976.1024</v>
      </c>
      <c r="G374" s="44">
        <f t="shared" si="17"/>
        <v>683.6992</v>
      </c>
    </row>
    <row r="375" spans="1:7">
      <c r="A375" s="52">
        <v>65.22</v>
      </c>
      <c r="B375" s="52">
        <v>1080.95628</v>
      </c>
      <c r="C375" s="52">
        <v>308.88192</v>
      </c>
      <c r="D375" s="52">
        <v>70.95936</v>
      </c>
      <c r="E375" s="44">
        <f t="shared" si="15"/>
        <v>10809.5628</v>
      </c>
      <c r="F375" s="44">
        <f t="shared" si="16"/>
        <v>3088.8192</v>
      </c>
      <c r="G375" s="44">
        <f t="shared" si="17"/>
        <v>709.5936</v>
      </c>
    </row>
    <row r="376" spans="1:7">
      <c r="A376" s="52">
        <v>67.28</v>
      </c>
      <c r="B376" s="52">
        <v>1115.09872</v>
      </c>
      <c r="C376" s="52">
        <v>318.63808</v>
      </c>
      <c r="D376" s="52">
        <v>73.20064</v>
      </c>
      <c r="E376" s="44">
        <f t="shared" si="15"/>
        <v>11150.9872</v>
      </c>
      <c r="F376" s="44">
        <f t="shared" si="16"/>
        <v>3186.3808</v>
      </c>
      <c r="G376" s="44">
        <f t="shared" si="17"/>
        <v>732.0064</v>
      </c>
    </row>
    <row r="377" spans="1:7">
      <c r="A377" s="52">
        <v>0</v>
      </c>
      <c r="B377" s="52">
        <v>0</v>
      </c>
      <c r="C377" s="52">
        <v>0</v>
      </c>
      <c r="D377" s="52">
        <v>0</v>
      </c>
      <c r="E377" s="44">
        <f t="shared" si="15"/>
        <v>0</v>
      </c>
      <c r="F377" s="44">
        <f t="shared" si="16"/>
        <v>0</v>
      </c>
      <c r="G377" s="44">
        <f t="shared" si="17"/>
        <v>0</v>
      </c>
    </row>
    <row r="378" spans="1:7">
      <c r="A378" s="52">
        <v>0</v>
      </c>
      <c r="B378" s="52">
        <v>0</v>
      </c>
      <c r="C378" s="52">
        <v>0</v>
      </c>
      <c r="D378" s="52">
        <v>0</v>
      </c>
      <c r="E378" s="44">
        <f t="shared" si="15"/>
        <v>0</v>
      </c>
      <c r="F378" s="44">
        <f t="shared" si="16"/>
        <v>0</v>
      </c>
      <c r="G378" s="44">
        <f t="shared" si="17"/>
        <v>0</v>
      </c>
    </row>
    <row r="379" spans="1:7">
      <c r="A379" s="52">
        <v>0</v>
      </c>
      <c r="B379" s="52">
        <v>0</v>
      </c>
      <c r="C379" s="52">
        <v>0</v>
      </c>
      <c r="D379" s="52">
        <v>0</v>
      </c>
      <c r="E379" s="44">
        <f t="shared" si="15"/>
        <v>0</v>
      </c>
      <c r="F379" s="44">
        <f t="shared" si="16"/>
        <v>0</v>
      </c>
      <c r="G379" s="44">
        <f t="shared" si="17"/>
        <v>0</v>
      </c>
    </row>
    <row r="380" spans="1:7">
      <c r="A380" s="52">
        <v>0</v>
      </c>
      <c r="B380" s="52">
        <v>0</v>
      </c>
      <c r="C380" s="52">
        <v>0</v>
      </c>
      <c r="D380" s="52">
        <v>0</v>
      </c>
      <c r="E380" s="44">
        <f t="shared" si="15"/>
        <v>0</v>
      </c>
      <c r="F380" s="44">
        <f t="shared" si="16"/>
        <v>0</v>
      </c>
      <c r="G380" s="44">
        <f t="shared" si="17"/>
        <v>0</v>
      </c>
    </row>
    <row r="381" spans="1:7">
      <c r="A381" s="52">
        <v>0.01</v>
      </c>
      <c r="B381" s="52">
        <v>0.05003</v>
      </c>
      <c r="C381" s="52">
        <v>0.01677</v>
      </c>
      <c r="D381" s="52">
        <v>0.00177</v>
      </c>
      <c r="E381" s="44">
        <f t="shared" si="15"/>
        <v>0.5003</v>
      </c>
      <c r="F381" s="44">
        <f t="shared" si="16"/>
        <v>0.1677</v>
      </c>
      <c r="G381" s="44">
        <f t="shared" si="17"/>
        <v>0.0177</v>
      </c>
    </row>
    <row r="382" spans="1:7">
      <c r="A382" s="52">
        <v>0.01</v>
      </c>
      <c r="B382" s="52">
        <v>0.05003</v>
      </c>
      <c r="C382" s="52">
        <v>0.01677</v>
      </c>
      <c r="D382" s="52">
        <v>0.00177</v>
      </c>
      <c r="E382" s="44">
        <f t="shared" si="15"/>
        <v>0.5003</v>
      </c>
      <c r="F382" s="44">
        <f t="shared" si="16"/>
        <v>0.1677</v>
      </c>
      <c r="G382" s="44">
        <f t="shared" si="17"/>
        <v>0.0177</v>
      </c>
    </row>
    <row r="383" spans="1:7">
      <c r="A383" s="52">
        <v>0.01</v>
      </c>
      <c r="B383" s="52">
        <v>0.05003</v>
      </c>
      <c r="C383" s="52">
        <v>0.01677</v>
      </c>
      <c r="D383" s="52">
        <v>0.00177</v>
      </c>
      <c r="E383" s="44">
        <f t="shared" si="15"/>
        <v>0.5003</v>
      </c>
      <c r="F383" s="44">
        <f t="shared" si="16"/>
        <v>0.1677</v>
      </c>
      <c r="G383" s="44">
        <f t="shared" si="17"/>
        <v>0.0177</v>
      </c>
    </row>
    <row r="384" spans="1:7">
      <c r="A384" s="52">
        <v>0.01</v>
      </c>
      <c r="B384" s="52">
        <v>0.05003</v>
      </c>
      <c r="C384" s="52">
        <v>0.01677</v>
      </c>
      <c r="D384" s="52">
        <v>0.00177</v>
      </c>
      <c r="E384" s="44">
        <f t="shared" si="15"/>
        <v>0.5003</v>
      </c>
      <c r="F384" s="44">
        <f t="shared" si="16"/>
        <v>0.1677</v>
      </c>
      <c r="G384" s="44">
        <f t="shared" si="17"/>
        <v>0.0177</v>
      </c>
    </row>
    <row r="385" spans="1:7">
      <c r="A385" s="52">
        <v>0.01</v>
      </c>
      <c r="B385" s="52">
        <v>0.05003</v>
      </c>
      <c r="C385" s="52">
        <v>0.01677</v>
      </c>
      <c r="D385" s="52">
        <v>0.00177</v>
      </c>
      <c r="E385" s="44">
        <f t="shared" si="15"/>
        <v>0.5003</v>
      </c>
      <c r="F385" s="44">
        <f t="shared" si="16"/>
        <v>0.1677</v>
      </c>
      <c r="G385" s="44">
        <f t="shared" si="17"/>
        <v>0.0177</v>
      </c>
    </row>
    <row r="386" spans="1:7">
      <c r="A386" s="52">
        <v>0</v>
      </c>
      <c r="B386" s="52">
        <v>0</v>
      </c>
      <c r="C386" s="52">
        <v>0</v>
      </c>
      <c r="D386" s="52">
        <v>0</v>
      </c>
      <c r="E386" s="44">
        <f t="shared" ref="E386:E449" si="18">B386*10</f>
        <v>0</v>
      </c>
      <c r="F386" s="44">
        <f t="shared" ref="F386:F449" si="19">C386*10</f>
        <v>0</v>
      </c>
      <c r="G386" s="44">
        <f t="shared" ref="G386:G449" si="20">D386*10</f>
        <v>0</v>
      </c>
    </row>
    <row r="387" spans="1:7">
      <c r="A387" s="52">
        <v>0.01</v>
      </c>
      <c r="B387" s="52">
        <v>0.05003</v>
      </c>
      <c r="C387" s="52">
        <v>0.01677</v>
      </c>
      <c r="D387" s="52">
        <v>0.00177</v>
      </c>
      <c r="E387" s="44">
        <f t="shared" si="18"/>
        <v>0.5003</v>
      </c>
      <c r="F387" s="44">
        <f t="shared" si="19"/>
        <v>0.1677</v>
      </c>
      <c r="G387" s="44">
        <f t="shared" si="20"/>
        <v>0.0177</v>
      </c>
    </row>
    <row r="388" spans="1:7">
      <c r="A388" s="52">
        <v>0.02</v>
      </c>
      <c r="B388" s="52">
        <v>0.10006</v>
      </c>
      <c r="C388" s="52">
        <v>0.03354</v>
      </c>
      <c r="D388" s="52">
        <v>0.00354</v>
      </c>
      <c r="E388" s="44">
        <f t="shared" si="18"/>
        <v>1.0006</v>
      </c>
      <c r="F388" s="44">
        <f t="shared" si="19"/>
        <v>0.3354</v>
      </c>
      <c r="G388" s="44">
        <f t="shared" si="20"/>
        <v>0.0354</v>
      </c>
    </row>
    <row r="389" spans="1:7">
      <c r="A389" s="52">
        <v>0.01</v>
      </c>
      <c r="B389" s="52">
        <v>0.05003</v>
      </c>
      <c r="C389" s="52">
        <v>0.01677</v>
      </c>
      <c r="D389" s="52">
        <v>0.00177</v>
      </c>
      <c r="E389" s="44">
        <f t="shared" si="18"/>
        <v>0.5003</v>
      </c>
      <c r="F389" s="44">
        <f t="shared" si="19"/>
        <v>0.1677</v>
      </c>
      <c r="G389" s="44">
        <f t="shared" si="20"/>
        <v>0.0177</v>
      </c>
    </row>
    <row r="390" spans="1:7">
      <c r="A390" s="52">
        <v>0.01</v>
      </c>
      <c r="B390" s="52">
        <v>0.05003</v>
      </c>
      <c r="C390" s="52">
        <v>0.01677</v>
      </c>
      <c r="D390" s="52">
        <v>0.00177</v>
      </c>
      <c r="E390" s="44">
        <f t="shared" si="18"/>
        <v>0.5003</v>
      </c>
      <c r="F390" s="44">
        <f t="shared" si="19"/>
        <v>0.1677</v>
      </c>
      <c r="G390" s="44">
        <f t="shared" si="20"/>
        <v>0.0177</v>
      </c>
    </row>
    <row r="391" spans="1:7">
      <c r="A391" s="52">
        <v>0.01</v>
      </c>
      <c r="B391" s="52">
        <v>0.05003</v>
      </c>
      <c r="C391" s="52">
        <v>0.01677</v>
      </c>
      <c r="D391" s="52">
        <v>0.00177</v>
      </c>
      <c r="E391" s="44">
        <f t="shared" si="18"/>
        <v>0.5003</v>
      </c>
      <c r="F391" s="44">
        <f t="shared" si="19"/>
        <v>0.1677</v>
      </c>
      <c r="G391" s="44">
        <f t="shared" si="20"/>
        <v>0.0177</v>
      </c>
    </row>
    <row r="392" spans="1:7">
      <c r="A392" s="52">
        <v>5.18</v>
      </c>
      <c r="B392" s="52">
        <v>57.11986</v>
      </c>
      <c r="C392" s="52">
        <v>13.53016</v>
      </c>
      <c r="D392" s="52">
        <v>1.25356</v>
      </c>
      <c r="E392" s="44">
        <f t="shared" si="18"/>
        <v>571.1986</v>
      </c>
      <c r="F392" s="44">
        <f t="shared" si="19"/>
        <v>135.3016</v>
      </c>
      <c r="G392" s="44">
        <f t="shared" si="20"/>
        <v>12.5356</v>
      </c>
    </row>
    <row r="393" spans="1:7">
      <c r="A393" s="52">
        <v>5.6</v>
      </c>
      <c r="B393" s="52">
        <v>61.7512</v>
      </c>
      <c r="C393" s="52">
        <v>14.6272</v>
      </c>
      <c r="D393" s="52">
        <v>1.3552</v>
      </c>
      <c r="E393" s="44">
        <f t="shared" si="18"/>
        <v>617.512</v>
      </c>
      <c r="F393" s="44">
        <f t="shared" si="19"/>
        <v>146.272</v>
      </c>
      <c r="G393" s="44">
        <f t="shared" si="20"/>
        <v>13.552</v>
      </c>
    </row>
    <row r="394" spans="1:7">
      <c r="A394" s="52">
        <v>7.47</v>
      </c>
      <c r="B394" s="52">
        <v>82.37169</v>
      </c>
      <c r="C394" s="52">
        <v>19.51164</v>
      </c>
      <c r="D394" s="52">
        <v>1.80774</v>
      </c>
      <c r="E394" s="44">
        <f t="shared" si="18"/>
        <v>823.7169</v>
      </c>
      <c r="F394" s="44">
        <f t="shared" si="19"/>
        <v>195.1164</v>
      </c>
      <c r="G394" s="44">
        <f t="shared" si="20"/>
        <v>18.0774</v>
      </c>
    </row>
    <row r="395" spans="1:7">
      <c r="A395" s="52">
        <v>10.07</v>
      </c>
      <c r="B395" s="52">
        <v>111.04189</v>
      </c>
      <c r="C395" s="52">
        <v>26.30284</v>
      </c>
      <c r="D395" s="52">
        <v>2.43694</v>
      </c>
      <c r="E395" s="44">
        <f t="shared" si="18"/>
        <v>1110.4189</v>
      </c>
      <c r="F395" s="44">
        <f t="shared" si="19"/>
        <v>263.0284</v>
      </c>
      <c r="G395" s="44">
        <f t="shared" si="20"/>
        <v>24.3694</v>
      </c>
    </row>
    <row r="396" spans="1:7">
      <c r="A396" s="52">
        <v>11.98</v>
      </c>
      <c r="B396" s="52">
        <v>132.10346</v>
      </c>
      <c r="C396" s="52">
        <v>31.29176</v>
      </c>
      <c r="D396" s="52">
        <v>2.89916</v>
      </c>
      <c r="E396" s="44">
        <f t="shared" si="18"/>
        <v>1321.0346</v>
      </c>
      <c r="F396" s="44">
        <f t="shared" si="19"/>
        <v>312.9176</v>
      </c>
      <c r="G396" s="44">
        <f t="shared" si="20"/>
        <v>28.9916</v>
      </c>
    </row>
    <row r="397" spans="1:7">
      <c r="A397" s="52">
        <v>13.33</v>
      </c>
      <c r="B397" s="52">
        <v>146.98991</v>
      </c>
      <c r="C397" s="52">
        <v>34.81796</v>
      </c>
      <c r="D397" s="52">
        <v>3.22586</v>
      </c>
      <c r="E397" s="44">
        <f t="shared" si="18"/>
        <v>1469.8991</v>
      </c>
      <c r="F397" s="44">
        <f t="shared" si="19"/>
        <v>348.1796</v>
      </c>
      <c r="G397" s="44">
        <f t="shared" si="20"/>
        <v>32.2586</v>
      </c>
    </row>
    <row r="398" spans="1:7">
      <c r="A398" s="52">
        <v>14.8</v>
      </c>
      <c r="B398" s="52">
        <v>163.1996</v>
      </c>
      <c r="C398" s="52">
        <v>38.6576</v>
      </c>
      <c r="D398" s="52">
        <v>3.5816</v>
      </c>
      <c r="E398" s="44">
        <f t="shared" si="18"/>
        <v>1631.996</v>
      </c>
      <c r="F398" s="44">
        <f t="shared" si="19"/>
        <v>386.576</v>
      </c>
      <c r="G398" s="44">
        <f t="shared" si="20"/>
        <v>35.816</v>
      </c>
    </row>
    <row r="399" spans="1:7">
      <c r="A399" s="52">
        <v>15.18</v>
      </c>
      <c r="B399" s="52">
        <v>167.38986</v>
      </c>
      <c r="C399" s="52">
        <v>39.65016</v>
      </c>
      <c r="D399" s="52">
        <v>3.67356</v>
      </c>
      <c r="E399" s="44">
        <f t="shared" si="18"/>
        <v>1673.8986</v>
      </c>
      <c r="F399" s="44">
        <f t="shared" si="19"/>
        <v>396.5016</v>
      </c>
      <c r="G399" s="44">
        <f t="shared" si="20"/>
        <v>36.7356</v>
      </c>
    </row>
    <row r="400" spans="1:7">
      <c r="A400" s="52">
        <v>15.58</v>
      </c>
      <c r="B400" s="52">
        <v>171.80066</v>
      </c>
      <c r="C400" s="52">
        <v>40.69496</v>
      </c>
      <c r="D400" s="52">
        <v>3.77036</v>
      </c>
      <c r="E400" s="44">
        <f t="shared" si="18"/>
        <v>1718.0066</v>
      </c>
      <c r="F400" s="44">
        <f t="shared" si="19"/>
        <v>406.9496</v>
      </c>
      <c r="G400" s="44">
        <f t="shared" si="20"/>
        <v>37.7036</v>
      </c>
    </row>
    <row r="401" spans="1:7">
      <c r="A401" s="52">
        <v>15.58</v>
      </c>
      <c r="B401" s="52">
        <v>171.80066</v>
      </c>
      <c r="C401" s="52">
        <v>40.69496</v>
      </c>
      <c r="D401" s="52">
        <v>3.77036</v>
      </c>
      <c r="E401" s="44">
        <f t="shared" si="18"/>
        <v>1718.0066</v>
      </c>
      <c r="F401" s="44">
        <f t="shared" si="19"/>
        <v>406.9496</v>
      </c>
      <c r="G401" s="44">
        <f t="shared" si="20"/>
        <v>37.7036</v>
      </c>
    </row>
    <row r="402" spans="1:7">
      <c r="A402" s="52">
        <v>16.12</v>
      </c>
      <c r="B402" s="52">
        <v>177.75524</v>
      </c>
      <c r="C402" s="52">
        <v>42.10544</v>
      </c>
      <c r="D402" s="52">
        <v>3.90104</v>
      </c>
      <c r="E402" s="44">
        <f t="shared" si="18"/>
        <v>1777.5524</v>
      </c>
      <c r="F402" s="44">
        <f t="shared" si="19"/>
        <v>421.0544</v>
      </c>
      <c r="G402" s="44">
        <f t="shared" si="20"/>
        <v>39.0104</v>
      </c>
    </row>
    <row r="403" spans="1:7">
      <c r="A403" s="52">
        <v>16.42</v>
      </c>
      <c r="B403" s="52">
        <v>181.06334</v>
      </c>
      <c r="C403" s="52">
        <v>42.88904</v>
      </c>
      <c r="D403" s="52">
        <v>3.97364</v>
      </c>
      <c r="E403" s="44">
        <f t="shared" si="18"/>
        <v>1810.6334</v>
      </c>
      <c r="F403" s="44">
        <f t="shared" si="19"/>
        <v>428.8904</v>
      </c>
      <c r="G403" s="44">
        <f t="shared" si="20"/>
        <v>39.7364</v>
      </c>
    </row>
    <row r="404" spans="1:7">
      <c r="A404" s="52">
        <v>17.07</v>
      </c>
      <c r="B404" s="52">
        <v>188.23089</v>
      </c>
      <c r="C404" s="52">
        <v>44.58684</v>
      </c>
      <c r="D404" s="52">
        <v>4.13094</v>
      </c>
      <c r="E404" s="44">
        <f t="shared" si="18"/>
        <v>1882.3089</v>
      </c>
      <c r="F404" s="44">
        <f t="shared" si="19"/>
        <v>445.8684</v>
      </c>
      <c r="G404" s="44">
        <f t="shared" si="20"/>
        <v>41.3094</v>
      </c>
    </row>
    <row r="405" spans="1:7">
      <c r="A405" s="52">
        <v>17.35</v>
      </c>
      <c r="B405" s="52">
        <v>191.31845</v>
      </c>
      <c r="C405" s="52">
        <v>45.3182</v>
      </c>
      <c r="D405" s="52">
        <v>4.1987</v>
      </c>
      <c r="E405" s="44">
        <f t="shared" si="18"/>
        <v>1913.1845</v>
      </c>
      <c r="F405" s="44">
        <f t="shared" si="19"/>
        <v>453.182</v>
      </c>
      <c r="G405" s="44">
        <f t="shared" si="20"/>
        <v>41.987</v>
      </c>
    </row>
    <row r="406" spans="1:7">
      <c r="A406" s="52">
        <v>18.04</v>
      </c>
      <c r="B406" s="52">
        <v>198.92708</v>
      </c>
      <c r="C406" s="52">
        <v>47.12048</v>
      </c>
      <c r="D406" s="52">
        <v>4.36568</v>
      </c>
      <c r="E406" s="44">
        <f t="shared" si="18"/>
        <v>1989.2708</v>
      </c>
      <c r="F406" s="44">
        <f t="shared" si="19"/>
        <v>471.2048</v>
      </c>
      <c r="G406" s="44">
        <f t="shared" si="20"/>
        <v>43.6568</v>
      </c>
    </row>
    <row r="407" spans="1:7">
      <c r="A407" s="52">
        <v>1.19</v>
      </c>
      <c r="B407" s="52">
        <v>14.62153</v>
      </c>
      <c r="C407" s="52">
        <v>4.31018</v>
      </c>
      <c r="D407" s="52">
        <v>0.67711</v>
      </c>
      <c r="E407" s="44">
        <f t="shared" si="18"/>
        <v>146.2153</v>
      </c>
      <c r="F407" s="44">
        <f t="shared" si="19"/>
        <v>43.1018</v>
      </c>
      <c r="G407" s="44">
        <f t="shared" si="20"/>
        <v>6.7711</v>
      </c>
    </row>
    <row r="408" spans="1:7">
      <c r="A408" s="52">
        <v>1.2</v>
      </c>
      <c r="B408" s="52">
        <v>14.7444</v>
      </c>
      <c r="C408" s="52">
        <v>4.3464</v>
      </c>
      <c r="D408" s="52">
        <v>0.6828</v>
      </c>
      <c r="E408" s="44">
        <f t="shared" si="18"/>
        <v>147.444</v>
      </c>
      <c r="F408" s="44">
        <f t="shared" si="19"/>
        <v>43.464</v>
      </c>
      <c r="G408" s="44">
        <f t="shared" si="20"/>
        <v>6.828</v>
      </c>
    </row>
    <row r="409" spans="1:7">
      <c r="A409" s="52">
        <v>1.29</v>
      </c>
      <c r="B409" s="52">
        <v>15.85023</v>
      </c>
      <c r="C409" s="52">
        <v>4.67238</v>
      </c>
      <c r="D409" s="52">
        <v>0.73401</v>
      </c>
      <c r="E409" s="44">
        <f t="shared" si="18"/>
        <v>158.5023</v>
      </c>
      <c r="F409" s="44">
        <f t="shared" si="19"/>
        <v>46.7238</v>
      </c>
      <c r="G409" s="44">
        <f t="shared" si="20"/>
        <v>7.3401</v>
      </c>
    </row>
    <row r="410" spans="1:7">
      <c r="A410" s="52">
        <v>1.33</v>
      </c>
      <c r="B410" s="52">
        <v>16.34171</v>
      </c>
      <c r="C410" s="52">
        <v>4.81726</v>
      </c>
      <c r="D410" s="52">
        <v>0.75677</v>
      </c>
      <c r="E410" s="44">
        <f t="shared" si="18"/>
        <v>163.4171</v>
      </c>
      <c r="F410" s="44">
        <f t="shared" si="19"/>
        <v>48.1726</v>
      </c>
      <c r="G410" s="44">
        <f t="shared" si="20"/>
        <v>7.5677</v>
      </c>
    </row>
    <row r="411" spans="1:7">
      <c r="A411" s="52">
        <v>1.39</v>
      </c>
      <c r="B411" s="52">
        <v>17.07893</v>
      </c>
      <c r="C411" s="52">
        <v>5.03458</v>
      </c>
      <c r="D411" s="52">
        <v>0.79091</v>
      </c>
      <c r="E411" s="44">
        <f t="shared" si="18"/>
        <v>170.7893</v>
      </c>
      <c r="F411" s="44">
        <f t="shared" si="19"/>
        <v>50.3458</v>
      </c>
      <c r="G411" s="44">
        <f t="shared" si="20"/>
        <v>7.9091</v>
      </c>
    </row>
    <row r="412" spans="1:7">
      <c r="A412" s="52">
        <v>1.45</v>
      </c>
      <c r="B412" s="52">
        <v>17.81615</v>
      </c>
      <c r="C412" s="52">
        <v>5.2519</v>
      </c>
      <c r="D412" s="52">
        <v>0.82505</v>
      </c>
      <c r="E412" s="44">
        <f t="shared" si="18"/>
        <v>178.1615</v>
      </c>
      <c r="F412" s="44">
        <f t="shared" si="19"/>
        <v>52.519</v>
      </c>
      <c r="G412" s="44">
        <f t="shared" si="20"/>
        <v>8.2505</v>
      </c>
    </row>
    <row r="413" spans="1:7">
      <c r="A413" s="52">
        <v>1.49</v>
      </c>
      <c r="B413" s="52">
        <v>18.30763</v>
      </c>
      <c r="C413" s="52">
        <v>5.39678</v>
      </c>
      <c r="D413" s="52">
        <v>0.84781</v>
      </c>
      <c r="E413" s="44">
        <f t="shared" si="18"/>
        <v>183.0763</v>
      </c>
      <c r="F413" s="44">
        <f t="shared" si="19"/>
        <v>53.9678</v>
      </c>
      <c r="G413" s="44">
        <f t="shared" si="20"/>
        <v>8.4781</v>
      </c>
    </row>
    <row r="414" spans="1:7">
      <c r="A414" s="52">
        <v>1.53</v>
      </c>
      <c r="B414" s="52">
        <v>18.79911</v>
      </c>
      <c r="C414" s="52">
        <v>5.54166</v>
      </c>
      <c r="D414" s="52">
        <v>0.87057</v>
      </c>
      <c r="E414" s="44">
        <f t="shared" si="18"/>
        <v>187.9911</v>
      </c>
      <c r="F414" s="44">
        <f t="shared" si="19"/>
        <v>55.4166</v>
      </c>
      <c r="G414" s="44">
        <f t="shared" si="20"/>
        <v>8.7057</v>
      </c>
    </row>
    <row r="415" spans="1:7">
      <c r="A415" s="52">
        <v>1.54</v>
      </c>
      <c r="B415" s="52">
        <v>18.92198</v>
      </c>
      <c r="C415" s="52">
        <v>5.57788</v>
      </c>
      <c r="D415" s="52">
        <v>0.87626</v>
      </c>
      <c r="E415" s="44">
        <f t="shared" si="18"/>
        <v>189.2198</v>
      </c>
      <c r="F415" s="44">
        <f t="shared" si="19"/>
        <v>55.7788</v>
      </c>
      <c r="G415" s="44">
        <f t="shared" si="20"/>
        <v>8.7626</v>
      </c>
    </row>
    <row r="416" spans="1:7">
      <c r="A416" s="52">
        <v>1.41</v>
      </c>
      <c r="B416" s="52">
        <v>17.32467</v>
      </c>
      <c r="C416" s="52">
        <v>5.10702</v>
      </c>
      <c r="D416" s="52">
        <v>0.80229</v>
      </c>
      <c r="E416" s="44">
        <f t="shared" si="18"/>
        <v>173.2467</v>
      </c>
      <c r="F416" s="44">
        <f t="shared" si="19"/>
        <v>51.0702</v>
      </c>
      <c r="G416" s="44">
        <f t="shared" si="20"/>
        <v>8.0229</v>
      </c>
    </row>
    <row r="417" spans="1:7">
      <c r="A417" s="52">
        <v>1.44</v>
      </c>
      <c r="B417" s="52">
        <v>17.69328</v>
      </c>
      <c r="C417" s="52">
        <v>5.21568</v>
      </c>
      <c r="D417" s="52">
        <v>0.81936</v>
      </c>
      <c r="E417" s="44">
        <f t="shared" si="18"/>
        <v>176.9328</v>
      </c>
      <c r="F417" s="44">
        <f t="shared" si="19"/>
        <v>52.1568</v>
      </c>
      <c r="G417" s="44">
        <f t="shared" si="20"/>
        <v>8.1936</v>
      </c>
    </row>
    <row r="418" spans="1:7">
      <c r="A418" s="52">
        <v>1.4</v>
      </c>
      <c r="B418" s="52">
        <v>17.2018</v>
      </c>
      <c r="C418" s="52">
        <v>5.0708</v>
      </c>
      <c r="D418" s="52">
        <v>0.7966</v>
      </c>
      <c r="E418" s="44">
        <f t="shared" si="18"/>
        <v>172.018</v>
      </c>
      <c r="F418" s="44">
        <f t="shared" si="19"/>
        <v>50.708</v>
      </c>
      <c r="G418" s="44">
        <f t="shared" si="20"/>
        <v>7.966</v>
      </c>
    </row>
    <row r="419" spans="1:7">
      <c r="A419" s="52">
        <v>1.42</v>
      </c>
      <c r="B419" s="52">
        <v>17.44754</v>
      </c>
      <c r="C419" s="52">
        <v>5.14324</v>
      </c>
      <c r="D419" s="52">
        <v>0.80798</v>
      </c>
      <c r="E419" s="44">
        <f t="shared" si="18"/>
        <v>174.4754</v>
      </c>
      <c r="F419" s="44">
        <f t="shared" si="19"/>
        <v>51.4324</v>
      </c>
      <c r="G419" s="44">
        <f t="shared" si="20"/>
        <v>8.0798</v>
      </c>
    </row>
    <row r="420" spans="1:7">
      <c r="A420" s="52">
        <v>1.44</v>
      </c>
      <c r="B420" s="52">
        <v>17.69328</v>
      </c>
      <c r="C420" s="52">
        <v>5.21568</v>
      </c>
      <c r="D420" s="52">
        <v>0.81936</v>
      </c>
      <c r="E420" s="44">
        <f t="shared" si="18"/>
        <v>176.9328</v>
      </c>
      <c r="F420" s="44">
        <f t="shared" si="19"/>
        <v>52.1568</v>
      </c>
      <c r="G420" s="44">
        <f t="shared" si="20"/>
        <v>8.1936</v>
      </c>
    </row>
    <row r="421" spans="1:7">
      <c r="A421" s="52">
        <v>1.49</v>
      </c>
      <c r="B421" s="52">
        <v>18.30763</v>
      </c>
      <c r="C421" s="52">
        <v>5.39678</v>
      </c>
      <c r="D421" s="52">
        <v>0.84781</v>
      </c>
      <c r="E421" s="44">
        <f t="shared" si="18"/>
        <v>183.0763</v>
      </c>
      <c r="F421" s="44">
        <f t="shared" si="19"/>
        <v>53.9678</v>
      </c>
      <c r="G421" s="44">
        <f t="shared" si="20"/>
        <v>8.4781</v>
      </c>
    </row>
    <row r="422" spans="1:7">
      <c r="A422" s="52">
        <v>0.14</v>
      </c>
      <c r="B422" s="52">
        <v>1.60566</v>
      </c>
      <c r="C422" s="52">
        <v>0.37212</v>
      </c>
      <c r="D422" s="52">
        <v>0.06342</v>
      </c>
      <c r="E422" s="44">
        <f t="shared" si="18"/>
        <v>16.0566</v>
      </c>
      <c r="F422" s="44">
        <f t="shared" si="19"/>
        <v>3.7212</v>
      </c>
      <c r="G422" s="44">
        <f t="shared" si="20"/>
        <v>0.6342</v>
      </c>
    </row>
    <row r="423" spans="1:7">
      <c r="A423" s="52">
        <v>0.2</v>
      </c>
      <c r="B423" s="52">
        <v>2.2938</v>
      </c>
      <c r="C423" s="52">
        <v>0.5316</v>
      </c>
      <c r="D423" s="52">
        <v>0.0906</v>
      </c>
      <c r="E423" s="44">
        <f t="shared" si="18"/>
        <v>22.938</v>
      </c>
      <c r="F423" s="44">
        <f t="shared" si="19"/>
        <v>5.316</v>
      </c>
      <c r="G423" s="44">
        <f t="shared" si="20"/>
        <v>0.906</v>
      </c>
    </row>
    <row r="424" spans="1:7">
      <c r="A424" s="52">
        <v>0.32</v>
      </c>
      <c r="B424" s="52">
        <v>3.67008</v>
      </c>
      <c r="C424" s="52">
        <v>0.85056</v>
      </c>
      <c r="D424" s="52">
        <v>0.14496</v>
      </c>
      <c r="E424" s="44">
        <f t="shared" si="18"/>
        <v>36.7008</v>
      </c>
      <c r="F424" s="44">
        <f t="shared" si="19"/>
        <v>8.5056</v>
      </c>
      <c r="G424" s="44">
        <f t="shared" si="20"/>
        <v>1.4496</v>
      </c>
    </row>
    <row r="425" spans="1:7">
      <c r="A425" s="52">
        <v>0.45</v>
      </c>
      <c r="B425" s="52">
        <v>5.16105</v>
      </c>
      <c r="C425" s="52">
        <v>1.1961</v>
      </c>
      <c r="D425" s="52">
        <v>0.20385</v>
      </c>
      <c r="E425" s="44">
        <f t="shared" si="18"/>
        <v>51.6105</v>
      </c>
      <c r="F425" s="44">
        <f t="shared" si="19"/>
        <v>11.961</v>
      </c>
      <c r="G425" s="44">
        <f t="shared" si="20"/>
        <v>2.0385</v>
      </c>
    </row>
    <row r="426" spans="1:7">
      <c r="A426" s="52">
        <v>0.6</v>
      </c>
      <c r="B426" s="52">
        <v>6.8814</v>
      </c>
      <c r="C426" s="52">
        <v>1.5948</v>
      </c>
      <c r="D426" s="52">
        <v>0.2718</v>
      </c>
      <c r="E426" s="44">
        <f t="shared" si="18"/>
        <v>68.814</v>
      </c>
      <c r="F426" s="44">
        <f t="shared" si="19"/>
        <v>15.948</v>
      </c>
      <c r="G426" s="44">
        <f t="shared" si="20"/>
        <v>2.718</v>
      </c>
    </row>
    <row r="427" spans="1:7">
      <c r="A427" s="52">
        <v>0.9</v>
      </c>
      <c r="B427" s="52">
        <v>10.3221</v>
      </c>
      <c r="C427" s="52">
        <v>2.3922</v>
      </c>
      <c r="D427" s="52">
        <v>0.4077</v>
      </c>
      <c r="E427" s="44">
        <f t="shared" si="18"/>
        <v>103.221</v>
      </c>
      <c r="F427" s="44">
        <f t="shared" si="19"/>
        <v>23.922</v>
      </c>
      <c r="G427" s="44">
        <f t="shared" si="20"/>
        <v>4.077</v>
      </c>
    </row>
    <row r="428" spans="1:7">
      <c r="A428" s="52">
        <v>1.06</v>
      </c>
      <c r="B428" s="52">
        <v>12.15714</v>
      </c>
      <c r="C428" s="52">
        <v>2.81748</v>
      </c>
      <c r="D428" s="52">
        <v>0.48018</v>
      </c>
      <c r="E428" s="44">
        <f t="shared" si="18"/>
        <v>121.5714</v>
      </c>
      <c r="F428" s="44">
        <f t="shared" si="19"/>
        <v>28.1748</v>
      </c>
      <c r="G428" s="44">
        <f t="shared" si="20"/>
        <v>4.8018</v>
      </c>
    </row>
    <row r="429" spans="1:7">
      <c r="A429" s="52">
        <v>1.21</v>
      </c>
      <c r="B429" s="52">
        <v>13.87749</v>
      </c>
      <c r="C429" s="52">
        <v>3.21618</v>
      </c>
      <c r="D429" s="52">
        <v>0.54813</v>
      </c>
      <c r="E429" s="44">
        <f t="shared" si="18"/>
        <v>138.7749</v>
      </c>
      <c r="F429" s="44">
        <f t="shared" si="19"/>
        <v>32.1618</v>
      </c>
      <c r="G429" s="44">
        <f t="shared" si="20"/>
        <v>5.4813</v>
      </c>
    </row>
    <row r="430" spans="1:7">
      <c r="A430" s="52">
        <v>1.61</v>
      </c>
      <c r="B430" s="52">
        <v>18.46509</v>
      </c>
      <c r="C430" s="52">
        <v>4.27938</v>
      </c>
      <c r="D430" s="52">
        <v>0.72933</v>
      </c>
      <c r="E430" s="44">
        <f t="shared" si="18"/>
        <v>184.6509</v>
      </c>
      <c r="F430" s="44">
        <f t="shared" si="19"/>
        <v>42.7938</v>
      </c>
      <c r="G430" s="44">
        <f t="shared" si="20"/>
        <v>7.2933</v>
      </c>
    </row>
    <row r="431" spans="1:7">
      <c r="A431" s="52">
        <v>1.71</v>
      </c>
      <c r="B431" s="52">
        <v>19.61199</v>
      </c>
      <c r="C431" s="52">
        <v>4.54518</v>
      </c>
      <c r="D431" s="52">
        <v>0.77463</v>
      </c>
      <c r="E431" s="44">
        <f t="shared" si="18"/>
        <v>196.1199</v>
      </c>
      <c r="F431" s="44">
        <f t="shared" si="19"/>
        <v>45.4518</v>
      </c>
      <c r="G431" s="44">
        <f t="shared" si="20"/>
        <v>7.7463</v>
      </c>
    </row>
    <row r="432" spans="1:7">
      <c r="A432" s="52">
        <v>1.85</v>
      </c>
      <c r="B432" s="52">
        <v>21.21765</v>
      </c>
      <c r="C432" s="52">
        <v>4.9173</v>
      </c>
      <c r="D432" s="52">
        <v>0.83805</v>
      </c>
      <c r="E432" s="44">
        <f t="shared" si="18"/>
        <v>212.1765</v>
      </c>
      <c r="F432" s="44">
        <f t="shared" si="19"/>
        <v>49.173</v>
      </c>
      <c r="G432" s="44">
        <f t="shared" si="20"/>
        <v>8.3805</v>
      </c>
    </row>
    <row r="433" spans="1:7">
      <c r="A433" s="52">
        <v>1.83</v>
      </c>
      <c r="B433" s="52">
        <v>20.98827</v>
      </c>
      <c r="C433" s="52">
        <v>4.86414</v>
      </c>
      <c r="D433" s="52">
        <v>0.82899</v>
      </c>
      <c r="E433" s="44">
        <f t="shared" si="18"/>
        <v>209.8827</v>
      </c>
      <c r="F433" s="44">
        <f t="shared" si="19"/>
        <v>48.6414</v>
      </c>
      <c r="G433" s="44">
        <f t="shared" si="20"/>
        <v>8.2899</v>
      </c>
    </row>
    <row r="434" spans="1:7">
      <c r="A434" s="52">
        <v>1.83</v>
      </c>
      <c r="B434" s="52">
        <v>20.98827</v>
      </c>
      <c r="C434" s="52">
        <v>4.86414</v>
      </c>
      <c r="D434" s="52">
        <v>0.82899</v>
      </c>
      <c r="E434" s="44">
        <f t="shared" si="18"/>
        <v>209.8827</v>
      </c>
      <c r="F434" s="44">
        <f t="shared" si="19"/>
        <v>48.6414</v>
      </c>
      <c r="G434" s="44">
        <f t="shared" si="20"/>
        <v>8.2899</v>
      </c>
    </row>
    <row r="435" spans="1:7">
      <c r="A435" s="52">
        <v>1.51</v>
      </c>
      <c r="B435" s="52">
        <v>17.31819</v>
      </c>
      <c r="C435" s="52">
        <v>4.01358</v>
      </c>
      <c r="D435" s="52">
        <v>0.68403</v>
      </c>
      <c r="E435" s="44">
        <f t="shared" si="18"/>
        <v>173.1819</v>
      </c>
      <c r="F435" s="44">
        <f t="shared" si="19"/>
        <v>40.1358</v>
      </c>
      <c r="G435" s="44">
        <f t="shared" si="20"/>
        <v>6.8403</v>
      </c>
    </row>
    <row r="436" spans="1:7">
      <c r="A436" s="52">
        <v>1.52</v>
      </c>
      <c r="B436" s="52">
        <v>17.43288</v>
      </c>
      <c r="C436" s="52">
        <v>4.04016</v>
      </c>
      <c r="D436" s="52">
        <v>0.68856</v>
      </c>
      <c r="E436" s="44">
        <f t="shared" si="18"/>
        <v>174.3288</v>
      </c>
      <c r="F436" s="44">
        <f t="shared" si="19"/>
        <v>40.4016</v>
      </c>
      <c r="G436" s="44">
        <f t="shared" si="20"/>
        <v>6.8856</v>
      </c>
    </row>
    <row r="437" spans="1:7">
      <c r="A437" s="52">
        <v>8.17</v>
      </c>
      <c r="B437" s="52">
        <v>70.44991</v>
      </c>
      <c r="C437" s="52">
        <v>20.29428</v>
      </c>
      <c r="D437" s="52">
        <v>5.64547</v>
      </c>
      <c r="E437" s="44">
        <f t="shared" si="18"/>
        <v>704.4991</v>
      </c>
      <c r="F437" s="44">
        <f t="shared" si="19"/>
        <v>202.9428</v>
      </c>
      <c r="G437" s="44">
        <f t="shared" si="20"/>
        <v>56.4547</v>
      </c>
    </row>
    <row r="438" spans="1:7">
      <c r="A438" s="52">
        <v>9</v>
      </c>
      <c r="B438" s="52">
        <v>77.607</v>
      </c>
      <c r="C438" s="52">
        <v>22.356</v>
      </c>
      <c r="D438" s="52">
        <v>6.219</v>
      </c>
      <c r="E438" s="44">
        <f t="shared" si="18"/>
        <v>776.07</v>
      </c>
      <c r="F438" s="44">
        <f t="shared" si="19"/>
        <v>223.56</v>
      </c>
      <c r="G438" s="44">
        <f t="shared" si="20"/>
        <v>62.19</v>
      </c>
    </row>
    <row r="439" spans="1:7">
      <c r="A439" s="52">
        <v>10.52</v>
      </c>
      <c r="B439" s="52">
        <v>90.71396</v>
      </c>
      <c r="C439" s="52">
        <v>26.13168</v>
      </c>
      <c r="D439" s="52">
        <v>7.26932</v>
      </c>
      <c r="E439" s="44">
        <f t="shared" si="18"/>
        <v>907.1396</v>
      </c>
      <c r="F439" s="44">
        <f t="shared" si="19"/>
        <v>261.3168</v>
      </c>
      <c r="G439" s="44">
        <f t="shared" si="20"/>
        <v>72.6932</v>
      </c>
    </row>
    <row r="440" spans="1:7">
      <c r="A440" s="52">
        <v>12.33</v>
      </c>
      <c r="B440" s="52">
        <v>106.32159</v>
      </c>
      <c r="C440" s="52">
        <v>30.62772</v>
      </c>
      <c r="D440" s="52">
        <v>8.52003</v>
      </c>
      <c r="E440" s="44">
        <f t="shared" si="18"/>
        <v>1063.2159</v>
      </c>
      <c r="F440" s="44">
        <f t="shared" si="19"/>
        <v>306.2772</v>
      </c>
      <c r="G440" s="44">
        <f t="shared" si="20"/>
        <v>85.2003</v>
      </c>
    </row>
    <row r="441" spans="1:7">
      <c r="A441" s="52">
        <v>14.47</v>
      </c>
      <c r="B441" s="52">
        <v>124.77481</v>
      </c>
      <c r="C441" s="52">
        <v>35.94348</v>
      </c>
      <c r="D441" s="52">
        <v>9.99877</v>
      </c>
      <c r="E441" s="44">
        <f t="shared" si="18"/>
        <v>1247.7481</v>
      </c>
      <c r="F441" s="44">
        <f t="shared" si="19"/>
        <v>359.4348</v>
      </c>
      <c r="G441" s="44">
        <f t="shared" si="20"/>
        <v>99.9877</v>
      </c>
    </row>
    <row r="442" spans="1:7">
      <c r="A442" s="52">
        <v>16.22</v>
      </c>
      <c r="B442" s="52">
        <v>139.86506</v>
      </c>
      <c r="C442" s="52">
        <v>40.29048</v>
      </c>
      <c r="D442" s="52">
        <v>11.20802</v>
      </c>
      <c r="E442" s="44">
        <f t="shared" si="18"/>
        <v>1398.6506</v>
      </c>
      <c r="F442" s="44">
        <f t="shared" si="19"/>
        <v>402.9048</v>
      </c>
      <c r="G442" s="44">
        <f t="shared" si="20"/>
        <v>112.0802</v>
      </c>
    </row>
    <row r="443" spans="1:7">
      <c r="A443" s="52">
        <v>16.93</v>
      </c>
      <c r="B443" s="52">
        <v>145.98739</v>
      </c>
      <c r="C443" s="52">
        <v>42.05412</v>
      </c>
      <c r="D443" s="52">
        <v>11.69863</v>
      </c>
      <c r="E443" s="44">
        <f t="shared" si="18"/>
        <v>1459.8739</v>
      </c>
      <c r="F443" s="44">
        <f t="shared" si="19"/>
        <v>420.5412</v>
      </c>
      <c r="G443" s="44">
        <f t="shared" si="20"/>
        <v>116.9863</v>
      </c>
    </row>
    <row r="444" spans="1:7">
      <c r="A444" s="52">
        <v>17.42</v>
      </c>
      <c r="B444" s="52">
        <v>150.21266</v>
      </c>
      <c r="C444" s="52">
        <v>43.27128</v>
      </c>
      <c r="D444" s="52">
        <v>12.03722</v>
      </c>
      <c r="E444" s="44">
        <f t="shared" si="18"/>
        <v>1502.1266</v>
      </c>
      <c r="F444" s="44">
        <f t="shared" si="19"/>
        <v>432.7128</v>
      </c>
      <c r="G444" s="44">
        <f t="shared" si="20"/>
        <v>120.3722</v>
      </c>
    </row>
    <row r="445" spans="1:7">
      <c r="A445" s="52">
        <v>18.05</v>
      </c>
      <c r="B445" s="52">
        <v>155.64515</v>
      </c>
      <c r="C445" s="52">
        <v>44.8362</v>
      </c>
      <c r="D445" s="52">
        <v>12.47255</v>
      </c>
      <c r="E445" s="44">
        <f t="shared" si="18"/>
        <v>1556.4515</v>
      </c>
      <c r="F445" s="44">
        <f t="shared" si="19"/>
        <v>448.362</v>
      </c>
      <c r="G445" s="44">
        <f t="shared" si="20"/>
        <v>124.7255</v>
      </c>
    </row>
    <row r="446" spans="1:7">
      <c r="A446" s="52">
        <v>17.66</v>
      </c>
      <c r="B446" s="52">
        <v>152.28218</v>
      </c>
      <c r="C446" s="52">
        <v>43.86744</v>
      </c>
      <c r="D446" s="52">
        <v>12.20306</v>
      </c>
      <c r="E446" s="44">
        <f t="shared" si="18"/>
        <v>1522.8218</v>
      </c>
      <c r="F446" s="44">
        <f t="shared" si="19"/>
        <v>438.6744</v>
      </c>
      <c r="G446" s="44">
        <f t="shared" si="20"/>
        <v>122.0306</v>
      </c>
    </row>
    <row r="447" spans="1:7">
      <c r="A447" s="52">
        <v>14.95</v>
      </c>
      <c r="B447" s="52">
        <v>128.91385</v>
      </c>
      <c r="C447" s="52">
        <v>37.1358</v>
      </c>
      <c r="D447" s="52">
        <v>10.33045</v>
      </c>
      <c r="E447" s="44">
        <f t="shared" si="18"/>
        <v>1289.1385</v>
      </c>
      <c r="F447" s="44">
        <f t="shared" si="19"/>
        <v>371.358</v>
      </c>
      <c r="G447" s="44">
        <f t="shared" si="20"/>
        <v>103.3045</v>
      </c>
    </row>
    <row r="448" spans="1:7">
      <c r="A448" s="52">
        <v>15.28</v>
      </c>
      <c r="B448" s="52">
        <v>131.75944</v>
      </c>
      <c r="C448" s="52">
        <v>37.95552</v>
      </c>
      <c r="D448" s="52">
        <v>10.55848</v>
      </c>
      <c r="E448" s="44">
        <f t="shared" si="18"/>
        <v>1317.5944</v>
      </c>
      <c r="F448" s="44">
        <f t="shared" si="19"/>
        <v>379.5552</v>
      </c>
      <c r="G448" s="44">
        <f t="shared" si="20"/>
        <v>105.5848</v>
      </c>
    </row>
    <row r="449" spans="1:7">
      <c r="A449" s="52">
        <v>15.99</v>
      </c>
      <c r="B449" s="52">
        <v>137.88177</v>
      </c>
      <c r="C449" s="52">
        <v>39.71916</v>
      </c>
      <c r="D449" s="52">
        <v>11.04909</v>
      </c>
      <c r="E449" s="44">
        <f t="shared" si="18"/>
        <v>1378.8177</v>
      </c>
      <c r="F449" s="44">
        <f t="shared" si="19"/>
        <v>397.1916</v>
      </c>
      <c r="G449" s="44">
        <f t="shared" si="20"/>
        <v>110.4909</v>
      </c>
    </row>
    <row r="450" spans="1:7">
      <c r="A450" s="52">
        <v>16.39</v>
      </c>
      <c r="B450" s="52">
        <v>141.33097</v>
      </c>
      <c r="C450" s="52">
        <v>40.71276</v>
      </c>
      <c r="D450" s="52">
        <v>11.32549</v>
      </c>
      <c r="E450" s="44">
        <f t="shared" ref="E450:E466" si="21">B450*10</f>
        <v>1413.3097</v>
      </c>
      <c r="F450" s="44">
        <f t="shared" ref="F450:F466" si="22">C450*10</f>
        <v>407.1276</v>
      </c>
      <c r="G450" s="44">
        <f t="shared" ref="G450:G466" si="23">D450*10</f>
        <v>113.2549</v>
      </c>
    </row>
    <row r="451" spans="1:7">
      <c r="A451" s="52">
        <v>16.82</v>
      </c>
      <c r="B451" s="52">
        <v>145.03886</v>
      </c>
      <c r="C451" s="52">
        <v>41.78088</v>
      </c>
      <c r="D451" s="52">
        <v>11.62262</v>
      </c>
      <c r="E451" s="44">
        <f t="shared" si="21"/>
        <v>1450.3886</v>
      </c>
      <c r="F451" s="44">
        <f t="shared" si="22"/>
        <v>417.8088</v>
      </c>
      <c r="G451" s="44">
        <f t="shared" si="23"/>
        <v>116.2262</v>
      </c>
    </row>
    <row r="452" spans="1:7">
      <c r="A452" s="52">
        <v>8.59</v>
      </c>
      <c r="B452" s="52">
        <v>119.72742</v>
      </c>
      <c r="C452" s="52">
        <v>16.44126</v>
      </c>
      <c r="D452" s="52">
        <v>2.67149</v>
      </c>
      <c r="E452" s="44">
        <f t="shared" si="21"/>
        <v>1197.2742</v>
      </c>
      <c r="F452" s="44">
        <f t="shared" si="22"/>
        <v>164.4126</v>
      </c>
      <c r="G452" s="44">
        <f t="shared" si="23"/>
        <v>26.7149</v>
      </c>
    </row>
    <row r="453" spans="1:7">
      <c r="A453" s="52">
        <v>9.1</v>
      </c>
      <c r="B453" s="52">
        <v>126.8358</v>
      </c>
      <c r="C453" s="52">
        <v>17.4174</v>
      </c>
      <c r="D453" s="52">
        <v>2.8301</v>
      </c>
      <c r="E453" s="44">
        <f t="shared" si="21"/>
        <v>1268.358</v>
      </c>
      <c r="F453" s="44">
        <f t="shared" si="22"/>
        <v>174.174</v>
      </c>
      <c r="G453" s="44">
        <f t="shared" si="23"/>
        <v>28.301</v>
      </c>
    </row>
    <row r="454" spans="1:7">
      <c r="A454" s="52">
        <v>9.81</v>
      </c>
      <c r="B454" s="52">
        <v>136.73178</v>
      </c>
      <c r="C454" s="52">
        <v>18.77634</v>
      </c>
      <c r="D454" s="52">
        <v>3.05091</v>
      </c>
      <c r="E454" s="44">
        <f t="shared" si="21"/>
        <v>1367.3178</v>
      </c>
      <c r="F454" s="44">
        <f t="shared" si="22"/>
        <v>187.7634</v>
      </c>
      <c r="G454" s="44">
        <f t="shared" si="23"/>
        <v>30.5091</v>
      </c>
    </row>
    <row r="455" spans="1:7">
      <c r="A455" s="52">
        <v>10.9</v>
      </c>
      <c r="B455" s="52">
        <v>151.9242</v>
      </c>
      <c r="C455" s="52">
        <v>20.8626</v>
      </c>
      <c r="D455" s="52">
        <v>3.3899</v>
      </c>
      <c r="E455" s="44">
        <f t="shared" si="21"/>
        <v>1519.242</v>
      </c>
      <c r="F455" s="44">
        <f t="shared" si="22"/>
        <v>208.626</v>
      </c>
      <c r="G455" s="44">
        <f t="shared" si="23"/>
        <v>33.899</v>
      </c>
    </row>
    <row r="456" spans="1:7">
      <c r="A456" s="52">
        <v>11.86</v>
      </c>
      <c r="B456" s="52">
        <v>165.30468</v>
      </c>
      <c r="C456" s="52">
        <v>22.70004</v>
      </c>
      <c r="D456" s="52">
        <v>3.68846</v>
      </c>
      <c r="E456" s="44">
        <f t="shared" si="21"/>
        <v>1653.0468</v>
      </c>
      <c r="F456" s="44">
        <f t="shared" si="22"/>
        <v>227.0004</v>
      </c>
      <c r="G456" s="44">
        <f t="shared" si="23"/>
        <v>36.8846</v>
      </c>
    </row>
    <row r="457" spans="1:7">
      <c r="A457" s="52">
        <v>13.09</v>
      </c>
      <c r="B457" s="52">
        <v>182.44842</v>
      </c>
      <c r="C457" s="52">
        <v>25.05426</v>
      </c>
      <c r="D457" s="52">
        <v>4.07099</v>
      </c>
      <c r="E457" s="44">
        <f t="shared" si="21"/>
        <v>1824.4842</v>
      </c>
      <c r="F457" s="44">
        <f t="shared" si="22"/>
        <v>250.5426</v>
      </c>
      <c r="G457" s="44">
        <f t="shared" si="23"/>
        <v>40.7099</v>
      </c>
    </row>
    <row r="458" spans="1:7">
      <c r="A458" s="52">
        <v>14.06</v>
      </c>
      <c r="B458" s="52">
        <v>195.96828</v>
      </c>
      <c r="C458" s="52">
        <v>26.91084</v>
      </c>
      <c r="D458" s="52">
        <v>4.37266</v>
      </c>
      <c r="E458" s="44">
        <f t="shared" si="21"/>
        <v>1959.6828</v>
      </c>
      <c r="F458" s="44">
        <f t="shared" si="22"/>
        <v>269.1084</v>
      </c>
      <c r="G458" s="44">
        <f t="shared" si="23"/>
        <v>43.7266</v>
      </c>
    </row>
    <row r="459" spans="1:7">
      <c r="A459" s="52">
        <v>14.76</v>
      </c>
      <c r="B459" s="52">
        <v>205.72488</v>
      </c>
      <c r="C459" s="52">
        <v>28.25064</v>
      </c>
      <c r="D459" s="52">
        <v>4.59036</v>
      </c>
      <c r="E459" s="44">
        <f t="shared" si="21"/>
        <v>2057.2488</v>
      </c>
      <c r="F459" s="44">
        <f t="shared" si="22"/>
        <v>282.5064</v>
      </c>
      <c r="G459" s="44">
        <f t="shared" si="23"/>
        <v>45.9036</v>
      </c>
    </row>
    <row r="460" spans="1:7">
      <c r="A460" s="52">
        <v>15.28</v>
      </c>
      <c r="B460" s="52">
        <v>212.97264</v>
      </c>
      <c r="C460" s="52">
        <v>29.24592</v>
      </c>
      <c r="D460" s="52">
        <v>4.75208</v>
      </c>
      <c r="E460" s="44">
        <f t="shared" si="21"/>
        <v>2129.7264</v>
      </c>
      <c r="F460" s="44">
        <f t="shared" si="22"/>
        <v>292.4592</v>
      </c>
      <c r="G460" s="44">
        <f t="shared" si="23"/>
        <v>47.5208</v>
      </c>
    </row>
    <row r="461" spans="1:7">
      <c r="A461" s="52">
        <v>16.03</v>
      </c>
      <c r="B461" s="52">
        <v>223.42614</v>
      </c>
      <c r="C461" s="52">
        <v>30.68142</v>
      </c>
      <c r="D461" s="52">
        <v>4.98533</v>
      </c>
      <c r="E461" s="44">
        <f t="shared" si="21"/>
        <v>2234.2614</v>
      </c>
      <c r="F461" s="44">
        <f t="shared" si="22"/>
        <v>306.8142</v>
      </c>
      <c r="G461" s="44">
        <f t="shared" si="23"/>
        <v>49.8533</v>
      </c>
    </row>
    <row r="462" spans="1:7">
      <c r="A462" s="52">
        <v>15.2</v>
      </c>
      <c r="B462" s="52">
        <v>211.8576</v>
      </c>
      <c r="C462" s="52">
        <v>29.0928</v>
      </c>
      <c r="D462" s="52">
        <v>4.7272</v>
      </c>
      <c r="E462" s="44">
        <f t="shared" si="21"/>
        <v>2118.576</v>
      </c>
      <c r="F462" s="44">
        <f t="shared" si="22"/>
        <v>290.928</v>
      </c>
      <c r="G462" s="44">
        <f t="shared" si="23"/>
        <v>47.272</v>
      </c>
    </row>
    <row r="463" spans="1:7">
      <c r="A463" s="52">
        <v>14.92</v>
      </c>
      <c r="B463" s="52">
        <v>207.95496</v>
      </c>
      <c r="C463" s="52">
        <v>28.55688</v>
      </c>
      <c r="D463" s="52">
        <v>4.64012</v>
      </c>
      <c r="E463" s="44">
        <f t="shared" si="21"/>
        <v>2079.5496</v>
      </c>
      <c r="F463" s="44">
        <f t="shared" si="22"/>
        <v>285.5688</v>
      </c>
      <c r="G463" s="44">
        <f t="shared" si="23"/>
        <v>46.4012</v>
      </c>
    </row>
    <row r="464" spans="1:7">
      <c r="A464" s="52">
        <v>15.5</v>
      </c>
      <c r="B464" s="52">
        <v>216.039</v>
      </c>
      <c r="C464" s="52">
        <v>29.667</v>
      </c>
      <c r="D464" s="52">
        <v>4.8205</v>
      </c>
      <c r="E464" s="44">
        <f t="shared" si="21"/>
        <v>2160.39</v>
      </c>
      <c r="F464" s="44">
        <f t="shared" si="22"/>
        <v>296.67</v>
      </c>
      <c r="G464" s="44">
        <f t="shared" si="23"/>
        <v>48.205</v>
      </c>
    </row>
    <row r="465" spans="1:7">
      <c r="A465" s="52">
        <v>15.95</v>
      </c>
      <c r="B465" s="52">
        <v>222.3111</v>
      </c>
      <c r="C465" s="52">
        <v>30.5283</v>
      </c>
      <c r="D465" s="52">
        <v>4.96045</v>
      </c>
      <c r="E465" s="44">
        <f t="shared" si="21"/>
        <v>2223.111</v>
      </c>
      <c r="F465" s="44">
        <f t="shared" si="22"/>
        <v>305.283</v>
      </c>
      <c r="G465" s="44">
        <f t="shared" si="23"/>
        <v>49.6045</v>
      </c>
    </row>
    <row r="466" spans="1:7">
      <c r="A466" s="52">
        <v>17.14</v>
      </c>
      <c r="B466" s="52">
        <v>238.89732</v>
      </c>
      <c r="C466" s="52">
        <v>32.80596</v>
      </c>
      <c r="D466" s="52">
        <v>5.33054</v>
      </c>
      <c r="E466" s="44">
        <f t="shared" si="21"/>
        <v>2388.9732</v>
      </c>
      <c r="F466" s="44">
        <f t="shared" si="22"/>
        <v>328.0596</v>
      </c>
      <c r="G466" s="44">
        <f t="shared" si="23"/>
        <v>53.3054</v>
      </c>
    </row>
  </sheetData>
  <pageMargins left="0.75" right="0.75" top="1" bottom="1" header="0.5" footer="0.5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3"/>
  <dimension ref="A1:Q466"/>
  <sheetViews>
    <sheetView zoomScale="60" zoomScaleNormal="60" workbookViewId="0">
      <selection activeCell="J37" sqref="J37"/>
    </sheetView>
  </sheetViews>
  <sheetFormatPr defaultColWidth="8.72727272727273" defaultRowHeight="14"/>
  <cols>
    <col min="1" max="2" width="8.72727272727273" style="44"/>
    <col min="3" max="3" width="10.5454545454545" style="44"/>
    <col min="4" max="5" width="11.7272727272727" style="44"/>
    <col min="6" max="12" width="10.5454545454545" style="44"/>
    <col min="13" max="13" width="9.54545454545454" style="44"/>
    <col min="14" max="14" width="10.5454545454545" style="44"/>
    <col min="15" max="15" width="9.54545454545454" style="44"/>
    <col min="16" max="17" width="10.5454545454545" style="44"/>
    <col min="18" max="16384" width="8.72727272727273" style="44"/>
  </cols>
  <sheetData>
    <row r="1" s="44" customFormat="1" spans="1:17">
      <c r="A1" s="44" t="s">
        <v>272</v>
      </c>
    </row>
    <row r="2" s="44" customFormat="1" spans="1:17">
      <c r="A2" s="44">
        <v>5.03</v>
      </c>
      <c r="C2" s="44">
        <f>A2</f>
        <v>5.03</v>
      </c>
      <c r="D2" s="44">
        <f>A3</f>
        <v>5</v>
      </c>
      <c r="E2" s="44">
        <f>A4</f>
        <v>4.98</v>
      </c>
      <c r="F2" s="44">
        <f>A5</f>
        <v>5.04</v>
      </c>
      <c r="G2" s="44">
        <f>A6</f>
        <v>5.29</v>
      </c>
      <c r="H2" s="44">
        <f>A7</f>
        <v>5.09</v>
      </c>
      <c r="I2" s="44">
        <f>A8</f>
        <v>4.5</v>
      </c>
      <c r="J2" s="44">
        <f>A9</f>
        <v>3.74</v>
      </c>
      <c r="K2" s="44">
        <f>A10</f>
        <v>3.31</v>
      </c>
      <c r="L2" s="44">
        <f>A11</f>
        <v>2.6</v>
      </c>
      <c r="M2" s="44">
        <f>A12</f>
        <v>2.11</v>
      </c>
      <c r="N2" s="44">
        <f>A13</f>
        <v>1.48</v>
      </c>
      <c r="O2" s="44">
        <f>A14</f>
        <v>1.17</v>
      </c>
      <c r="P2" s="44">
        <f>A15</f>
        <v>1.04</v>
      </c>
      <c r="Q2" s="44">
        <f>A16</f>
        <v>0.99</v>
      </c>
    </row>
    <row r="3" s="44" customFormat="1" spans="1:17">
      <c r="A3" s="44">
        <v>5</v>
      </c>
      <c r="C3" s="44">
        <f>A17</f>
        <v>29.99</v>
      </c>
      <c r="D3" s="44">
        <f>A18</f>
        <v>31</v>
      </c>
      <c r="E3" s="44">
        <f>A19</f>
        <v>31.61</v>
      </c>
      <c r="F3" s="44">
        <f>A20</f>
        <v>32.63</v>
      </c>
      <c r="G3" s="44">
        <f>A21</f>
        <v>31.98</v>
      </c>
      <c r="H3" s="44">
        <f>A22</f>
        <v>33.09</v>
      </c>
      <c r="I3" s="44">
        <f>A23</f>
        <v>32.35</v>
      </c>
      <c r="J3" s="44">
        <f>A24</f>
        <v>32.37</v>
      </c>
      <c r="K3" s="44">
        <f>A25</f>
        <v>27.84</v>
      </c>
      <c r="L3" s="44">
        <f>A26</f>
        <v>27.99</v>
      </c>
      <c r="M3" s="44">
        <f>A27</f>
        <v>22.22</v>
      </c>
      <c r="N3" s="44">
        <f>A28</f>
        <v>24.7</v>
      </c>
      <c r="O3" s="44">
        <f>A29</f>
        <v>23.8</v>
      </c>
      <c r="P3" s="44">
        <f>A30</f>
        <v>24.72</v>
      </c>
      <c r="Q3" s="44">
        <f>A31</f>
        <v>25.44</v>
      </c>
    </row>
    <row r="4" s="44" customFormat="1" spans="1:17">
      <c r="A4" s="44">
        <v>4.98</v>
      </c>
      <c r="C4" s="44">
        <f>A32</f>
        <v>66.31</v>
      </c>
      <c r="D4" s="44">
        <f>A33</f>
        <v>71.7</v>
      </c>
      <c r="E4" s="44">
        <f>A34</f>
        <v>71.61</v>
      </c>
      <c r="F4" s="44">
        <f>A35</f>
        <v>81.3</v>
      </c>
      <c r="G4" s="44">
        <f>A36</f>
        <v>90.25</v>
      </c>
      <c r="H4" s="44">
        <f>A37</f>
        <v>92.27</v>
      </c>
      <c r="I4" s="44">
        <f>A38</f>
        <v>93.99</v>
      </c>
      <c r="J4" s="44">
        <f>A39</f>
        <v>97.12</v>
      </c>
      <c r="K4" s="44">
        <f>A40</f>
        <v>83.34</v>
      </c>
      <c r="L4" s="44">
        <f>A41</f>
        <v>77.62</v>
      </c>
      <c r="M4" s="44">
        <f>A42</f>
        <v>70.78</v>
      </c>
      <c r="N4" s="44">
        <f>A43</f>
        <v>74.77</v>
      </c>
      <c r="O4" s="44">
        <f>A44</f>
        <v>80.55</v>
      </c>
      <c r="P4" s="44">
        <f>A45</f>
        <v>85.35</v>
      </c>
      <c r="Q4" s="44">
        <f>A46</f>
        <v>87.68</v>
      </c>
    </row>
    <row r="5" s="44" customFormat="1" spans="1:17">
      <c r="A5" s="44">
        <v>5.04</v>
      </c>
      <c r="C5" s="44">
        <f>A47</f>
        <v>3.03</v>
      </c>
      <c r="D5" s="44">
        <f>A48</f>
        <v>3.1</v>
      </c>
      <c r="E5" s="44">
        <f>A49</f>
        <v>3.5</v>
      </c>
      <c r="F5" s="44">
        <f>A50</f>
        <v>4.01</v>
      </c>
      <c r="G5" s="44">
        <f>A51</f>
        <v>4.45</v>
      </c>
      <c r="H5" s="44">
        <f>A52</f>
        <v>5.02</v>
      </c>
      <c r="I5" s="44">
        <f>A53</f>
        <v>5.14</v>
      </c>
      <c r="J5" s="44">
        <f>A54</f>
        <v>5.12</v>
      </c>
      <c r="K5" s="44">
        <f>A55</f>
        <v>5.09</v>
      </c>
      <c r="L5" s="44">
        <f>A56</f>
        <v>4.55</v>
      </c>
      <c r="M5" s="44">
        <f>A57</f>
        <v>4.4</v>
      </c>
      <c r="N5" s="44">
        <f>A58</f>
        <v>4.52</v>
      </c>
      <c r="O5" s="44">
        <f>A59</f>
        <v>4.99</v>
      </c>
      <c r="P5" s="44">
        <f>A60</f>
        <v>5.26</v>
      </c>
      <c r="Q5" s="44">
        <f>A61</f>
        <v>5.5</v>
      </c>
    </row>
    <row r="6" s="44" customFormat="1" spans="1:17">
      <c r="A6" s="44">
        <v>5.29</v>
      </c>
      <c r="C6" s="44">
        <f>A62</f>
        <v>7.64</v>
      </c>
      <c r="D6" s="44">
        <f>A63</f>
        <v>8.3</v>
      </c>
      <c r="E6" s="44">
        <f>A64</f>
        <v>9.24</v>
      </c>
      <c r="F6" s="44">
        <f>A65</f>
        <v>10.04</v>
      </c>
      <c r="G6" s="44">
        <f>A66</f>
        <v>11.03</v>
      </c>
      <c r="H6" s="44">
        <f>A67</f>
        <v>11.8</v>
      </c>
      <c r="I6" s="44">
        <f>A68</f>
        <v>12.42</v>
      </c>
      <c r="J6" s="44">
        <f>A69</f>
        <v>12.9</v>
      </c>
      <c r="K6" s="44">
        <f>A70</f>
        <v>12.78</v>
      </c>
      <c r="L6" s="44">
        <f>A71</f>
        <v>11.82</v>
      </c>
      <c r="M6" s="44">
        <f>A72</f>
        <v>11.19</v>
      </c>
      <c r="N6" s="44">
        <f>A73</f>
        <v>10.66</v>
      </c>
      <c r="O6" s="44">
        <f>A74</f>
        <v>9.64</v>
      </c>
      <c r="P6" s="44">
        <f>A75</f>
        <v>9.87</v>
      </c>
      <c r="Q6" s="44">
        <f>A76</f>
        <v>10.22</v>
      </c>
    </row>
    <row r="7" s="44" customFormat="1" spans="1:17">
      <c r="A7" s="44">
        <v>5.09</v>
      </c>
      <c r="C7" s="44">
        <f>A77</f>
        <v>281.77</v>
      </c>
      <c r="D7" s="44">
        <f>A78</f>
        <v>306.5</v>
      </c>
      <c r="E7" s="44">
        <f>A79</f>
        <v>324.6</v>
      </c>
      <c r="F7" s="44">
        <f>A80</f>
        <v>347.7</v>
      </c>
      <c r="G7" s="44">
        <f>A81</f>
        <v>371.23</v>
      </c>
      <c r="H7" s="44">
        <f>A82</f>
        <v>379.47</v>
      </c>
      <c r="I7" s="44">
        <f>A83</f>
        <v>387.9</v>
      </c>
      <c r="J7" s="44">
        <f>A84</f>
        <v>407.97</v>
      </c>
      <c r="K7" s="44">
        <f>A85</f>
        <v>391.14</v>
      </c>
      <c r="L7" s="44">
        <f>A86</f>
        <v>366.23</v>
      </c>
      <c r="M7" s="44">
        <f>A87</f>
        <v>375.9</v>
      </c>
      <c r="N7" s="44">
        <f>A88</f>
        <v>386.56</v>
      </c>
      <c r="O7" s="44">
        <f>A89</f>
        <v>406.6</v>
      </c>
      <c r="P7" s="44">
        <f>A90</f>
        <v>422.42</v>
      </c>
      <c r="Q7" s="44">
        <f>A91</f>
        <v>437.98</v>
      </c>
    </row>
    <row r="8" s="44" customFormat="1" spans="1:17">
      <c r="A8" s="44">
        <v>4.5</v>
      </c>
      <c r="C8" s="44">
        <f>A92</f>
        <v>14.6</v>
      </c>
      <c r="D8" s="44">
        <f>A93</f>
        <v>14.6</v>
      </c>
      <c r="E8" s="44">
        <f>A94</f>
        <v>15.27</v>
      </c>
      <c r="F8" s="44">
        <f>A95</f>
        <v>16.2</v>
      </c>
      <c r="G8" s="44">
        <f>A96</f>
        <v>16.5</v>
      </c>
      <c r="H8" s="44">
        <f>A97</f>
        <v>16.95</v>
      </c>
      <c r="I8" s="44">
        <f>A98</f>
        <v>17.55</v>
      </c>
      <c r="J8" s="44">
        <f>A99</f>
        <v>18.12</v>
      </c>
      <c r="K8" s="44">
        <f>A100</f>
        <v>20.1</v>
      </c>
      <c r="L8" s="44">
        <f>A101</f>
        <v>21.48</v>
      </c>
      <c r="M8" s="44">
        <f>A102</f>
        <v>21.75</v>
      </c>
      <c r="N8" s="44">
        <f>A103</f>
        <v>22.6</v>
      </c>
      <c r="O8" s="44">
        <f>A104</f>
        <v>23.09</v>
      </c>
      <c r="P8" s="44">
        <f>A105</f>
        <v>23.27</v>
      </c>
      <c r="Q8" s="44">
        <f>A106</f>
        <v>23.68</v>
      </c>
    </row>
    <row r="9" s="44" customFormat="1" spans="1:17">
      <c r="A9" s="44">
        <v>3.74</v>
      </c>
      <c r="C9" s="44">
        <f>A107</f>
        <v>33.76</v>
      </c>
      <c r="D9" s="44">
        <f>A108</f>
        <v>35.3</v>
      </c>
      <c r="E9" s="44">
        <f>A109</f>
        <v>36.55</v>
      </c>
      <c r="F9" s="44">
        <f>A110</f>
        <v>40.09</v>
      </c>
      <c r="G9" s="44">
        <f>A111</f>
        <v>43.71</v>
      </c>
      <c r="H9" s="44">
        <f>A112</f>
        <v>45.94</v>
      </c>
      <c r="I9" s="44">
        <f>A113</f>
        <v>48.52</v>
      </c>
      <c r="J9" s="44">
        <f>A114</f>
        <v>51.84</v>
      </c>
      <c r="K9" s="44">
        <f>A115</f>
        <v>53.57</v>
      </c>
      <c r="L9" s="44">
        <f>A116</f>
        <v>57.72</v>
      </c>
      <c r="M9" s="44">
        <f>A117</f>
        <v>60.83</v>
      </c>
      <c r="N9" s="44">
        <f>A118</f>
        <v>63.17</v>
      </c>
      <c r="O9" s="44">
        <f>A119</f>
        <v>67.55</v>
      </c>
      <c r="P9" s="44">
        <f>A120</f>
        <v>68.5</v>
      </c>
      <c r="Q9" s="44">
        <f>A121</f>
        <v>72.48</v>
      </c>
    </row>
    <row r="10" s="44" customFormat="1" spans="1:17">
      <c r="A10" s="44">
        <v>3.31</v>
      </c>
      <c r="C10" s="44">
        <f>A122</f>
        <v>14.79</v>
      </c>
      <c r="D10" s="44">
        <f>A123</f>
        <v>16.2</v>
      </c>
      <c r="E10" s="44">
        <f>A124</f>
        <v>16.01</v>
      </c>
      <c r="F10" s="44">
        <f>A125</f>
        <v>16.21</v>
      </c>
      <c r="G10" s="44">
        <f>A126</f>
        <v>16.01</v>
      </c>
      <c r="H10" s="44">
        <f>A127</f>
        <v>15.75</v>
      </c>
      <c r="I10" s="44">
        <f>A128</f>
        <v>15.13</v>
      </c>
      <c r="J10" s="44">
        <f>A129</f>
        <v>15.2</v>
      </c>
      <c r="K10" s="44">
        <f>A130</f>
        <v>12.28</v>
      </c>
      <c r="L10" s="44">
        <f>A131</f>
        <v>9.43</v>
      </c>
      <c r="M10" s="44">
        <f>A132</f>
        <v>8.36</v>
      </c>
      <c r="N10" s="44">
        <f>A133</f>
        <v>8.27</v>
      </c>
      <c r="O10" s="44">
        <f>A134</f>
        <v>6.79</v>
      </c>
      <c r="P10" s="44">
        <f>A135</f>
        <v>11.58</v>
      </c>
      <c r="Q10" s="44">
        <f>A136</f>
        <v>9.98</v>
      </c>
    </row>
    <row r="11" s="44" customFormat="1" spans="1:17">
      <c r="A11" s="44">
        <v>2.6</v>
      </c>
      <c r="C11" s="44">
        <f>A137</f>
        <v>354.15</v>
      </c>
      <c r="D11" s="44">
        <f>A138</f>
        <v>369.3</v>
      </c>
      <c r="E11" s="44">
        <f>A139</f>
        <v>384.75</v>
      </c>
      <c r="F11" s="44">
        <f>A140</f>
        <v>402.34</v>
      </c>
      <c r="G11" s="44">
        <f>A141</f>
        <v>419.19</v>
      </c>
      <c r="H11" s="44">
        <f>A142</f>
        <v>429.38</v>
      </c>
      <c r="I11" s="44">
        <f>A143</f>
        <v>429.67</v>
      </c>
      <c r="J11" s="44">
        <f>A144</f>
        <v>432.14</v>
      </c>
      <c r="K11" s="44">
        <f>A145</f>
        <v>421.18</v>
      </c>
      <c r="L11" s="44">
        <f>A146</f>
        <v>417.12</v>
      </c>
      <c r="M11" s="44">
        <f>A147</f>
        <v>409.42</v>
      </c>
      <c r="N11" s="44">
        <f>A148</f>
        <v>421.54</v>
      </c>
      <c r="O11" s="44">
        <f>A149</f>
        <v>433.49</v>
      </c>
      <c r="P11" s="44">
        <f>A150</f>
        <v>444.35</v>
      </c>
      <c r="Q11" s="44">
        <f>A151</f>
        <v>457.17</v>
      </c>
    </row>
    <row r="12" s="44" customFormat="1" spans="1:17">
      <c r="A12" s="44">
        <v>2.11</v>
      </c>
      <c r="C12" s="44">
        <f>A152</f>
        <v>153.93</v>
      </c>
      <c r="D12" s="44">
        <f>A153</f>
        <v>170.1</v>
      </c>
      <c r="E12" s="44">
        <f>A154</f>
        <v>179.46</v>
      </c>
      <c r="F12" s="44">
        <f>A155</f>
        <v>184.52</v>
      </c>
      <c r="G12" s="44">
        <f>A156</f>
        <v>185.22</v>
      </c>
      <c r="H12" s="44">
        <f>A157</f>
        <v>187.54</v>
      </c>
      <c r="I12" s="44">
        <f>A158</f>
        <v>195.29</v>
      </c>
      <c r="J12" s="44">
        <f>A159</f>
        <v>206.9</v>
      </c>
      <c r="K12" s="44">
        <f>A160</f>
        <v>226.99</v>
      </c>
      <c r="L12" s="44">
        <f>A161</f>
        <v>234.2</v>
      </c>
      <c r="M12" s="44">
        <f>A162</f>
        <v>244.17</v>
      </c>
      <c r="N12" s="44">
        <f>A163</f>
        <v>258.87</v>
      </c>
      <c r="O12" s="44">
        <f>A164</f>
        <v>265.72</v>
      </c>
      <c r="P12" s="44">
        <f>A165</f>
        <v>280.27</v>
      </c>
      <c r="Q12" s="44">
        <f>A166</f>
        <v>299.9</v>
      </c>
    </row>
    <row r="13" s="44" customFormat="1" spans="1:17">
      <c r="A13" s="44">
        <v>1.48</v>
      </c>
      <c r="C13" s="44">
        <f>A167</f>
        <v>152.42</v>
      </c>
      <c r="D13" s="44">
        <f>A168</f>
        <v>161.7</v>
      </c>
      <c r="E13" s="44">
        <f>A169</f>
        <v>167.62</v>
      </c>
      <c r="F13" s="44">
        <f>A170</f>
        <v>175.14</v>
      </c>
      <c r="G13" s="44">
        <f>A171</f>
        <v>183.03</v>
      </c>
      <c r="H13" s="44">
        <f>A172</f>
        <v>190.84</v>
      </c>
      <c r="I13" s="44">
        <f>A173</f>
        <v>198.79</v>
      </c>
      <c r="J13" s="44">
        <f>A174</f>
        <v>204.92</v>
      </c>
      <c r="K13" s="44">
        <f>A175</f>
        <v>190.11</v>
      </c>
      <c r="L13" s="44">
        <f>A176</f>
        <v>199.05</v>
      </c>
      <c r="M13" s="44">
        <f>A177</f>
        <v>210.95</v>
      </c>
      <c r="N13" s="44">
        <f>A178</f>
        <v>218.01</v>
      </c>
      <c r="O13" s="44">
        <f>A179</f>
        <v>224.22</v>
      </c>
      <c r="P13" s="44">
        <f>A180</f>
        <v>234.64</v>
      </c>
      <c r="Q13" s="44">
        <f>A181</f>
        <v>244.12</v>
      </c>
    </row>
    <row r="14" s="44" customFormat="1" spans="1:17">
      <c r="A14" s="44">
        <v>1.17</v>
      </c>
      <c r="C14" s="44">
        <f>A182</f>
        <v>356.93</v>
      </c>
      <c r="D14" s="44">
        <f>A183</f>
        <v>369.9</v>
      </c>
      <c r="E14" s="44">
        <f>A184</f>
        <v>385.25</v>
      </c>
      <c r="F14" s="44">
        <f>A185</f>
        <v>406.12</v>
      </c>
      <c r="G14" s="44">
        <f>A186</f>
        <v>433.19</v>
      </c>
      <c r="H14" s="44">
        <f>A187</f>
        <v>463.14</v>
      </c>
      <c r="I14" s="44">
        <f>A188</f>
        <v>492.94</v>
      </c>
      <c r="J14" s="44">
        <f>A189</f>
        <v>526</v>
      </c>
      <c r="K14" s="44">
        <f>A190</f>
        <v>520.54</v>
      </c>
      <c r="L14" s="44">
        <f>A191</f>
        <v>558.92</v>
      </c>
      <c r="M14" s="44">
        <f>A192</f>
        <v>594.66</v>
      </c>
      <c r="N14" s="44">
        <f>A193</f>
        <v>612.27</v>
      </c>
      <c r="O14" s="44">
        <f>A194</f>
        <v>632.12</v>
      </c>
      <c r="P14" s="44">
        <f>A195</f>
        <v>639.54</v>
      </c>
      <c r="Q14" s="44">
        <f>A196</f>
        <v>674.93</v>
      </c>
    </row>
    <row r="15" s="44" customFormat="1" spans="1:17">
      <c r="A15" s="44">
        <v>1.04</v>
      </c>
      <c r="C15" s="44">
        <f>A197</f>
        <v>178.3</v>
      </c>
      <c r="D15" s="44">
        <f>A198</f>
        <v>186.1</v>
      </c>
      <c r="E15" s="44">
        <f>A199</f>
        <v>192.84</v>
      </c>
      <c r="F15" s="44">
        <f>A200</f>
        <v>210.51</v>
      </c>
      <c r="G15" s="44">
        <f>A201</f>
        <v>216.58</v>
      </c>
      <c r="H15" s="44">
        <f>A202</f>
        <v>227.68</v>
      </c>
      <c r="I15" s="44">
        <f>A203</f>
        <v>237.84</v>
      </c>
      <c r="J15" s="44">
        <f>A204</f>
        <v>244.08</v>
      </c>
      <c r="K15" s="44">
        <f>A205</f>
        <v>227.95</v>
      </c>
      <c r="L15" s="44">
        <f>A206</f>
        <v>233.54</v>
      </c>
      <c r="M15" s="44">
        <f>A207</f>
        <v>242.06</v>
      </c>
      <c r="N15" s="44">
        <f>A208</f>
        <v>255.47</v>
      </c>
      <c r="O15" s="44">
        <f>A209</f>
        <v>266.1</v>
      </c>
      <c r="P15" s="44">
        <f>A210</f>
        <v>280.05</v>
      </c>
      <c r="Q15" s="44">
        <f>A211</f>
        <v>293.52</v>
      </c>
    </row>
    <row r="16" s="44" customFormat="1" spans="1:17">
      <c r="A16" s="44">
        <v>0.99</v>
      </c>
      <c r="C16" s="44">
        <f>A212</f>
        <v>495.8</v>
      </c>
      <c r="D16" s="44">
        <f>A213</f>
        <v>520.7</v>
      </c>
      <c r="E16" s="44">
        <f>A214</f>
        <v>549.05</v>
      </c>
      <c r="F16" s="44">
        <f>A215</f>
        <v>578.13</v>
      </c>
      <c r="G16" s="44">
        <f>A216</f>
        <v>606.12</v>
      </c>
      <c r="H16" s="44">
        <f>A217</f>
        <v>626.32</v>
      </c>
      <c r="I16" s="44">
        <f>A218</f>
        <v>645.88</v>
      </c>
      <c r="J16" s="44">
        <f>A219</f>
        <v>656.41</v>
      </c>
      <c r="K16" s="44">
        <f>A220</f>
        <v>641.54</v>
      </c>
      <c r="L16" s="44">
        <f>A221</f>
        <v>638.14</v>
      </c>
      <c r="M16" s="44">
        <f>A222</f>
        <v>605.23</v>
      </c>
      <c r="N16" s="44">
        <f>A223</f>
        <v>615.09</v>
      </c>
      <c r="O16" s="44">
        <f>A224</f>
        <v>641.93</v>
      </c>
      <c r="P16" s="44">
        <f>A225</f>
        <v>665.12</v>
      </c>
      <c r="Q16" s="44">
        <f>A226</f>
        <v>693.94</v>
      </c>
    </row>
    <row r="17" s="44" customFormat="1" spans="1:17">
      <c r="A17" s="44">
        <v>29.99</v>
      </c>
      <c r="C17" s="44">
        <f>A227</f>
        <v>50.71</v>
      </c>
      <c r="D17" s="44">
        <f>A228</f>
        <v>54.6</v>
      </c>
      <c r="E17" s="44">
        <f>A229</f>
        <v>61.64</v>
      </c>
      <c r="F17" s="44">
        <f>A230</f>
        <v>67.56</v>
      </c>
      <c r="G17" s="44">
        <f>A231</f>
        <v>80.33</v>
      </c>
      <c r="H17" s="44">
        <f>A232</f>
        <v>86.83</v>
      </c>
      <c r="I17" s="44">
        <f>A233</f>
        <v>97.26</v>
      </c>
      <c r="J17" s="44">
        <f>A234</f>
        <v>121.29</v>
      </c>
      <c r="K17" s="44">
        <f>A235</f>
        <v>83.53</v>
      </c>
      <c r="L17" s="44">
        <f>A236</f>
        <v>87.55</v>
      </c>
      <c r="M17" s="44">
        <f>A237</f>
        <v>87.86</v>
      </c>
      <c r="N17" s="44">
        <f>A238</f>
        <v>86.91</v>
      </c>
      <c r="O17" s="44">
        <f>A239</f>
        <v>83.33</v>
      </c>
      <c r="P17" s="44">
        <f>A240</f>
        <v>83.15</v>
      </c>
      <c r="Q17" s="44">
        <f>A241</f>
        <v>86.94</v>
      </c>
    </row>
    <row r="18" s="44" customFormat="1" spans="1:17">
      <c r="A18" s="44">
        <v>31</v>
      </c>
      <c r="C18" s="44">
        <f>A242</f>
        <v>307.67</v>
      </c>
      <c r="D18" s="44">
        <f>A243</f>
        <v>326.7</v>
      </c>
      <c r="E18" s="44">
        <f>A244</f>
        <v>335.62</v>
      </c>
      <c r="F18" s="44">
        <f>A245</f>
        <v>367.64</v>
      </c>
      <c r="G18" s="44">
        <f>A246</f>
        <v>389.07</v>
      </c>
      <c r="H18" s="44">
        <f>A247</f>
        <v>412.49</v>
      </c>
      <c r="I18" s="44">
        <f>A248</f>
        <v>436.79</v>
      </c>
      <c r="J18" s="44">
        <f>A249</f>
        <v>451.82</v>
      </c>
      <c r="K18" s="44">
        <f>A250</f>
        <v>436.13</v>
      </c>
      <c r="L18" s="44">
        <f>A251</f>
        <v>440.3</v>
      </c>
      <c r="M18" s="44">
        <f>A252</f>
        <v>453.37</v>
      </c>
      <c r="N18" s="44">
        <f>A253</f>
        <v>460.4</v>
      </c>
      <c r="O18" s="44">
        <f>A254</f>
        <v>480.63</v>
      </c>
      <c r="P18" s="44">
        <f>A255</f>
        <v>498.02</v>
      </c>
      <c r="Q18" s="44">
        <f>A256</f>
        <v>520.64</v>
      </c>
    </row>
    <row r="19" s="44" customFormat="1" spans="1:17">
      <c r="A19" s="44">
        <v>31.61</v>
      </c>
      <c r="C19" s="44">
        <f>A257</f>
        <v>177.04</v>
      </c>
      <c r="D19" s="44">
        <f>A258</f>
        <v>188.3</v>
      </c>
      <c r="E19" s="44">
        <f>A259</f>
        <v>190.3</v>
      </c>
      <c r="F19" s="44">
        <f>A260</f>
        <v>210.94</v>
      </c>
      <c r="G19" s="44">
        <f>A261</f>
        <v>223.6</v>
      </c>
      <c r="H19" s="44">
        <f>A262</f>
        <v>237.39</v>
      </c>
      <c r="I19" s="44">
        <f>A263</f>
        <v>248.48</v>
      </c>
      <c r="J19" s="44">
        <f>A264</f>
        <v>258.74</v>
      </c>
      <c r="K19" s="44">
        <f>A265</f>
        <v>232.04</v>
      </c>
      <c r="L19" s="44">
        <f>A266</f>
        <v>237.95</v>
      </c>
      <c r="M19" s="44">
        <f>A267</f>
        <v>246.32</v>
      </c>
      <c r="N19" s="44">
        <f>A268</f>
        <v>256.46</v>
      </c>
      <c r="O19" s="44">
        <f>A269</f>
        <v>265.54</v>
      </c>
      <c r="P19" s="44">
        <f>A270</f>
        <v>272.39</v>
      </c>
      <c r="Q19" s="44">
        <f>A271</f>
        <v>285.73</v>
      </c>
    </row>
    <row r="20" s="44" customFormat="1" spans="1:17">
      <c r="A20" s="44">
        <v>32.63</v>
      </c>
      <c r="C20" s="44">
        <f>A272</f>
        <v>537.41</v>
      </c>
      <c r="D20" s="44">
        <f>A273</f>
        <v>563.8</v>
      </c>
      <c r="E20" s="44">
        <f>A274</f>
        <v>597.04</v>
      </c>
      <c r="F20" s="44">
        <f>A275</f>
        <v>619.83</v>
      </c>
      <c r="G20" s="44">
        <f>A276</f>
        <v>647.74</v>
      </c>
      <c r="H20" s="44">
        <f>A277</f>
        <v>667.56</v>
      </c>
      <c r="I20" s="44">
        <f>A278</f>
        <v>689.78</v>
      </c>
      <c r="J20" s="44">
        <f>A279</f>
        <v>708.93</v>
      </c>
      <c r="K20" s="44">
        <f>A280</f>
        <v>672.6</v>
      </c>
      <c r="L20" s="44">
        <f>A281</f>
        <v>698.48</v>
      </c>
      <c r="M20" s="44">
        <f>A282</f>
        <v>729.14</v>
      </c>
      <c r="N20" s="44">
        <f>A283</f>
        <v>746.65</v>
      </c>
      <c r="O20" s="44">
        <f>A284</f>
        <v>756.81</v>
      </c>
      <c r="P20" s="44">
        <f>A285</f>
        <v>767.73</v>
      </c>
      <c r="Q20" s="44">
        <f>A286</f>
        <v>795.7</v>
      </c>
    </row>
    <row r="21" s="44" customFormat="1" spans="1:17">
      <c r="A21" s="44">
        <v>31.98</v>
      </c>
      <c r="C21" s="44">
        <f>A287</f>
        <v>184.25</v>
      </c>
      <c r="D21" s="44">
        <f>A288</f>
        <v>197.1</v>
      </c>
      <c r="E21" s="44">
        <f>A289</f>
        <v>209.97</v>
      </c>
      <c r="F21" s="44">
        <f>A290</f>
        <v>223.85</v>
      </c>
      <c r="G21" s="44">
        <f>A291</f>
        <v>240.82</v>
      </c>
      <c r="H21" s="44">
        <f>A292</f>
        <v>253.6</v>
      </c>
      <c r="I21" s="44">
        <f>A293</f>
        <v>266.59</v>
      </c>
      <c r="J21" s="44">
        <f>A294</f>
        <v>281.43</v>
      </c>
      <c r="K21" s="44">
        <f>A295</f>
        <v>248.35</v>
      </c>
      <c r="L21" s="44">
        <f>A296</f>
        <v>264.59</v>
      </c>
      <c r="M21" s="44">
        <f>A297</f>
        <v>276.15</v>
      </c>
      <c r="N21" s="44">
        <f>A298</f>
        <v>286.79</v>
      </c>
      <c r="O21" s="44">
        <f>A299</f>
        <v>296.45</v>
      </c>
      <c r="P21" s="44">
        <f>A300</f>
        <v>307.81</v>
      </c>
      <c r="Q21" s="44">
        <f>A301</f>
        <v>321.43</v>
      </c>
    </row>
    <row r="22" s="44" customFormat="1" spans="1:17">
      <c r="A22" s="44">
        <v>33.09</v>
      </c>
      <c r="C22" s="44">
        <f>A302</f>
        <v>47.46</v>
      </c>
      <c r="D22" s="44">
        <f>A303</f>
        <v>48</v>
      </c>
      <c r="E22" s="44">
        <f>A304</f>
        <v>53.11</v>
      </c>
      <c r="F22" s="44">
        <f>A305</f>
        <v>59.66</v>
      </c>
      <c r="G22" s="44">
        <f>A306</f>
        <v>68.87</v>
      </c>
      <c r="H22" s="44">
        <f>A307</f>
        <v>73.22</v>
      </c>
      <c r="I22" s="44">
        <f>A308</f>
        <v>66.49</v>
      </c>
      <c r="J22" s="44">
        <f>A309</f>
        <v>71.59</v>
      </c>
      <c r="K22" s="44">
        <f>A310</f>
        <v>66.73</v>
      </c>
      <c r="L22" s="44">
        <f>A311</f>
        <v>66.11</v>
      </c>
      <c r="M22" s="44">
        <f>A312</f>
        <v>62.54</v>
      </c>
      <c r="N22" s="44">
        <f>A313</f>
        <v>61.74</v>
      </c>
      <c r="O22" s="44">
        <f>A314</f>
        <v>62.48</v>
      </c>
      <c r="P22" s="44">
        <f>A315</f>
        <v>67.34</v>
      </c>
      <c r="Q22" s="44">
        <f>A316</f>
        <v>73.92</v>
      </c>
    </row>
    <row r="23" s="44" customFormat="1" spans="1:17">
      <c r="A23" s="44">
        <v>32.35</v>
      </c>
      <c r="C23" s="44">
        <f>A317</f>
        <v>19.4</v>
      </c>
      <c r="D23" s="44">
        <f>A318</f>
        <v>21.3</v>
      </c>
      <c r="E23" s="44">
        <f>A319</f>
        <v>26.26</v>
      </c>
      <c r="F23" s="44">
        <f>A320</f>
        <v>31.58</v>
      </c>
      <c r="G23" s="44">
        <f>A321</f>
        <v>37.02</v>
      </c>
      <c r="H23" s="44">
        <f>A322</f>
        <v>42.31</v>
      </c>
      <c r="I23" s="44">
        <f>A323</f>
        <v>46.05</v>
      </c>
      <c r="J23" s="44">
        <f>A324</f>
        <v>48.8</v>
      </c>
      <c r="K23" s="44">
        <f>A325</f>
        <v>49.62</v>
      </c>
      <c r="L23" s="44">
        <f>A326</f>
        <v>51.07</v>
      </c>
      <c r="M23" s="44">
        <f>A327</f>
        <v>52.41</v>
      </c>
      <c r="N23" s="44">
        <f>A328</f>
        <v>51.88</v>
      </c>
      <c r="O23" s="44">
        <f>A329</f>
        <v>54.53</v>
      </c>
      <c r="P23" s="44">
        <f>A330</f>
        <v>56.63</v>
      </c>
      <c r="Q23" s="44">
        <f>A331</f>
        <v>58.89</v>
      </c>
    </row>
    <row r="24" s="44" customFormat="1" spans="1:17">
      <c r="A24" s="44">
        <v>32.37</v>
      </c>
      <c r="C24" s="44">
        <f>A332</f>
        <v>94.36</v>
      </c>
      <c r="D24" s="44">
        <f>A333</f>
        <v>99.3</v>
      </c>
      <c r="E24" s="44">
        <f>A334</f>
        <v>106.23</v>
      </c>
      <c r="F24" s="44">
        <f>A335</f>
        <v>112.88</v>
      </c>
      <c r="G24" s="44">
        <f>A336</f>
        <v>120.06</v>
      </c>
      <c r="H24" s="44">
        <f>A337</f>
        <v>126.62</v>
      </c>
      <c r="I24" s="44">
        <f>A338</f>
        <v>132.72</v>
      </c>
      <c r="J24" s="44">
        <f>A339</f>
        <v>139.58</v>
      </c>
      <c r="K24" s="44">
        <f>A340</f>
        <v>145.36</v>
      </c>
      <c r="L24" s="44">
        <f>A341</f>
        <v>148.94</v>
      </c>
      <c r="M24" s="44">
        <f>A342</f>
        <v>153.8</v>
      </c>
      <c r="N24" s="44">
        <f>A343</f>
        <v>159.9</v>
      </c>
      <c r="O24" s="44">
        <f>A344</f>
        <v>166.49</v>
      </c>
      <c r="P24" s="44">
        <f>A345</f>
        <v>172.15</v>
      </c>
      <c r="Q24" s="44">
        <f>A346</f>
        <v>178.86</v>
      </c>
    </row>
    <row r="25" s="44" customFormat="1" spans="1:17">
      <c r="A25" s="44">
        <v>27.84</v>
      </c>
      <c r="C25" s="44">
        <f>A347</f>
        <v>6.93</v>
      </c>
      <c r="D25" s="44">
        <f>A348</f>
        <v>7.6</v>
      </c>
      <c r="E25" s="44">
        <f>A349</f>
        <v>9.51</v>
      </c>
      <c r="F25" s="44">
        <f>A350</f>
        <v>12.04</v>
      </c>
      <c r="G25" s="44">
        <f>A351</f>
        <v>15.3</v>
      </c>
      <c r="H25" s="44">
        <f>A352</f>
        <v>19.6</v>
      </c>
      <c r="I25" s="44">
        <f>A353</f>
        <v>23.59</v>
      </c>
      <c r="J25" s="44">
        <f>A354</f>
        <v>27.58</v>
      </c>
      <c r="K25" s="44">
        <f>A355</f>
        <v>24.33</v>
      </c>
      <c r="L25" s="44">
        <f>A356</f>
        <v>22.64</v>
      </c>
      <c r="M25" s="44">
        <f>A357</f>
        <v>23.3</v>
      </c>
      <c r="N25" s="44">
        <f>A358</f>
        <v>24.16</v>
      </c>
      <c r="O25" s="44">
        <f>A359</f>
        <v>25.73</v>
      </c>
      <c r="P25" s="44">
        <f>A360</f>
        <v>26.41</v>
      </c>
      <c r="Q25" s="44">
        <f>A361</f>
        <v>27.72</v>
      </c>
    </row>
    <row r="26" s="44" customFormat="1" spans="1:17">
      <c r="A26" s="44">
        <v>27.99</v>
      </c>
      <c r="C26" s="44">
        <f>A362</f>
        <v>24.78</v>
      </c>
      <c r="D26" s="44">
        <f>A363</f>
        <v>27.5</v>
      </c>
      <c r="E26" s="44">
        <f>A364</f>
        <v>31.83</v>
      </c>
      <c r="F26" s="44">
        <f>A365</f>
        <v>37.29</v>
      </c>
      <c r="G26" s="44">
        <f>A366</f>
        <v>44.81</v>
      </c>
      <c r="H26" s="44">
        <f>A367</f>
        <v>53.51</v>
      </c>
      <c r="I26" s="44">
        <f>A368</f>
        <v>63.9</v>
      </c>
      <c r="J26" s="44">
        <f>A369</f>
        <v>67.68</v>
      </c>
      <c r="K26" s="44">
        <f>A370</f>
        <v>57.52</v>
      </c>
      <c r="L26" s="44">
        <f>A371</f>
        <v>60.64</v>
      </c>
      <c r="M26" s="44">
        <f>A372</f>
        <v>60.61</v>
      </c>
      <c r="N26" s="44">
        <f>A373</f>
        <v>61.45</v>
      </c>
      <c r="O26" s="44">
        <f>A374</f>
        <v>62.84</v>
      </c>
      <c r="P26" s="44">
        <f>A375</f>
        <v>65.22</v>
      </c>
      <c r="Q26" s="44">
        <f>A376</f>
        <v>67.28</v>
      </c>
    </row>
    <row r="27" s="44" customFormat="1" spans="1:17">
      <c r="A27" s="44">
        <v>22.22</v>
      </c>
      <c r="C27" s="44">
        <f>A377</f>
        <v>0</v>
      </c>
      <c r="D27" s="44">
        <f>A378</f>
        <v>0</v>
      </c>
      <c r="E27" s="44">
        <f>A379</f>
        <v>0</v>
      </c>
      <c r="F27" s="44">
        <f>A380</f>
        <v>0</v>
      </c>
      <c r="G27" s="44">
        <f>A381</f>
        <v>0.01</v>
      </c>
      <c r="H27" s="44">
        <f>A382</f>
        <v>0.01</v>
      </c>
      <c r="I27" s="44">
        <f>A383</f>
        <v>0.01</v>
      </c>
      <c r="J27" s="44">
        <f>A384</f>
        <v>0.01</v>
      </c>
      <c r="K27" s="44">
        <f>A385</f>
        <v>0.01</v>
      </c>
      <c r="L27" s="44">
        <f>A386</f>
        <v>0</v>
      </c>
      <c r="M27" s="44">
        <f>A387</f>
        <v>0.01</v>
      </c>
      <c r="N27" s="44">
        <f>A388</f>
        <v>0.02</v>
      </c>
      <c r="O27" s="44">
        <f>A389</f>
        <v>0.01</v>
      </c>
      <c r="P27" s="44">
        <f>A390</f>
        <v>0.01</v>
      </c>
      <c r="Q27" s="44">
        <f>A391</f>
        <v>0.01</v>
      </c>
    </row>
    <row r="28" s="44" customFormat="1" spans="1:17">
      <c r="A28" s="44">
        <v>24.7</v>
      </c>
      <c r="C28" s="44">
        <f>A392</f>
        <v>5.18</v>
      </c>
      <c r="D28" s="44">
        <f>A393</f>
        <v>5.6</v>
      </c>
      <c r="E28" s="44">
        <f>A394</f>
        <v>7.47</v>
      </c>
      <c r="F28" s="44">
        <f>A395</f>
        <v>10.07</v>
      </c>
      <c r="G28" s="44">
        <f>A396</f>
        <v>11.98</v>
      </c>
      <c r="H28" s="44">
        <f>A397</f>
        <v>13.33</v>
      </c>
      <c r="I28" s="44">
        <f>A398</f>
        <v>14.8</v>
      </c>
      <c r="J28" s="44">
        <f>A399</f>
        <v>15.18</v>
      </c>
      <c r="K28" s="44">
        <f>A400</f>
        <v>15.58</v>
      </c>
      <c r="L28" s="44">
        <f>A401</f>
        <v>15.58</v>
      </c>
      <c r="M28" s="44">
        <f>A402</f>
        <v>16.12</v>
      </c>
      <c r="N28" s="44">
        <f>A403</f>
        <v>16.42</v>
      </c>
      <c r="O28" s="44">
        <f>A404</f>
        <v>17.07</v>
      </c>
      <c r="P28" s="44">
        <f>A405</f>
        <v>17.35</v>
      </c>
      <c r="Q28" s="44">
        <f>A406</f>
        <v>18.04</v>
      </c>
    </row>
    <row r="29" s="44" customFormat="1" spans="1:17">
      <c r="A29" s="44">
        <v>23.8</v>
      </c>
      <c r="C29" s="44">
        <f>A407</f>
        <v>1.19</v>
      </c>
      <c r="D29" s="44">
        <f>A408</f>
        <v>1.2</v>
      </c>
      <c r="E29" s="44">
        <f>A409</f>
        <v>1.29</v>
      </c>
      <c r="F29" s="44">
        <f>A410</f>
        <v>1.33</v>
      </c>
      <c r="G29" s="44">
        <f>A411</f>
        <v>1.39</v>
      </c>
      <c r="H29" s="44">
        <f>A412</f>
        <v>1.45</v>
      </c>
      <c r="I29" s="44">
        <f>A413</f>
        <v>1.49</v>
      </c>
      <c r="J29" s="44">
        <f>A414</f>
        <v>1.53</v>
      </c>
      <c r="K29" s="44">
        <f>A415</f>
        <v>1.54</v>
      </c>
      <c r="L29" s="44">
        <f>A416</f>
        <v>1.41</v>
      </c>
      <c r="M29" s="44">
        <f>A417</f>
        <v>1.44</v>
      </c>
      <c r="N29" s="44">
        <f>A418</f>
        <v>1.4</v>
      </c>
      <c r="O29" s="44">
        <f>A419</f>
        <v>1.42</v>
      </c>
      <c r="P29" s="44">
        <f>A420</f>
        <v>1.44</v>
      </c>
      <c r="Q29" s="44">
        <f>A421</f>
        <v>1.49</v>
      </c>
    </row>
    <row r="30" s="44" customFormat="1" spans="1:17">
      <c r="A30" s="44">
        <v>24.72</v>
      </c>
      <c r="C30" s="44">
        <f>A422</f>
        <v>0.14</v>
      </c>
      <c r="D30" s="44">
        <f>A423</f>
        <v>0.2</v>
      </c>
      <c r="E30" s="44">
        <f>A424</f>
        <v>0.32</v>
      </c>
      <c r="F30" s="44">
        <f>A425</f>
        <v>0.45</v>
      </c>
      <c r="G30" s="44">
        <f>A426</f>
        <v>0.6</v>
      </c>
      <c r="H30" s="44">
        <f>A427</f>
        <v>0.9</v>
      </c>
      <c r="I30" s="44">
        <f>A428</f>
        <v>1.06</v>
      </c>
      <c r="J30" s="44">
        <f>A429</f>
        <v>1.21</v>
      </c>
      <c r="K30" s="44">
        <f>A430</f>
        <v>1.61</v>
      </c>
      <c r="L30" s="44">
        <f>A431</f>
        <v>1.71</v>
      </c>
      <c r="M30" s="44">
        <f>A432</f>
        <v>1.85</v>
      </c>
      <c r="N30" s="44">
        <f>A433</f>
        <v>1.83</v>
      </c>
      <c r="O30" s="44">
        <f>A434</f>
        <v>1.83</v>
      </c>
      <c r="P30" s="44">
        <f>A435</f>
        <v>1.51</v>
      </c>
      <c r="Q30" s="44">
        <f>A436</f>
        <v>1.52</v>
      </c>
    </row>
    <row r="31" s="44" customFormat="1" spans="1:17">
      <c r="A31" s="44">
        <v>25.44</v>
      </c>
      <c r="C31" s="44">
        <f>A437</f>
        <v>8.17</v>
      </c>
      <c r="D31" s="44">
        <f>A438</f>
        <v>9</v>
      </c>
      <c r="E31" s="44">
        <f>A439</f>
        <v>10.52</v>
      </c>
      <c r="F31" s="44">
        <f>A440</f>
        <v>12.33</v>
      </c>
      <c r="G31" s="44">
        <f>A441</f>
        <v>14.47</v>
      </c>
      <c r="H31" s="44">
        <f>A442</f>
        <v>16.22</v>
      </c>
      <c r="I31" s="44">
        <f>A443</f>
        <v>16.93</v>
      </c>
      <c r="J31" s="44">
        <f>A444</f>
        <v>17.42</v>
      </c>
      <c r="K31" s="44">
        <f>A445</f>
        <v>18.05</v>
      </c>
      <c r="L31" s="44">
        <f>A446</f>
        <v>17.66</v>
      </c>
      <c r="M31" s="44">
        <f>A447</f>
        <v>14.95</v>
      </c>
      <c r="N31" s="44">
        <f>A448</f>
        <v>15.28</v>
      </c>
      <c r="O31" s="44">
        <f>A449</f>
        <v>15.99</v>
      </c>
      <c r="P31" s="44">
        <f>A450</f>
        <v>16.39</v>
      </c>
      <c r="Q31" s="44">
        <f>A451</f>
        <v>16.82</v>
      </c>
    </row>
    <row r="32" s="44" customFormat="1" spans="1:17">
      <c r="A32" s="44">
        <v>66.31</v>
      </c>
      <c r="C32" s="44">
        <f>A452</f>
        <v>8.59</v>
      </c>
      <c r="D32" s="44">
        <f>A453</f>
        <v>9.1</v>
      </c>
      <c r="E32" s="44">
        <f>A454</f>
        <v>9.81</v>
      </c>
      <c r="F32" s="44">
        <f>A455</f>
        <v>10.9</v>
      </c>
      <c r="G32" s="44">
        <f>A456</f>
        <v>11.86</v>
      </c>
      <c r="H32" s="44">
        <f>A457</f>
        <v>13.09</v>
      </c>
      <c r="I32" s="44">
        <f>A458</f>
        <v>14.06</v>
      </c>
      <c r="J32" s="44">
        <f>A459</f>
        <v>14.76</v>
      </c>
      <c r="K32" s="44">
        <f>A460</f>
        <v>15.28</v>
      </c>
      <c r="L32" s="44">
        <f>A461</f>
        <v>16.03</v>
      </c>
      <c r="M32" s="44">
        <f>A462</f>
        <v>15.2</v>
      </c>
      <c r="N32" s="44">
        <f>A463</f>
        <v>14.92</v>
      </c>
      <c r="O32" s="44">
        <f>A464</f>
        <v>15.5</v>
      </c>
      <c r="P32" s="44">
        <f>A465</f>
        <v>15.95</v>
      </c>
      <c r="Q32" s="44">
        <f>A466</f>
        <v>17.14</v>
      </c>
    </row>
    <row r="33" s="44" customFormat="1" spans="1:1">
      <c r="A33" s="44">
        <v>71.7</v>
      </c>
    </row>
    <row r="34" s="44" customFormat="1" spans="1:1">
      <c r="A34" s="44">
        <v>71.61</v>
      </c>
    </row>
    <row r="35" s="44" customFormat="1" spans="1:1">
      <c r="A35" s="44">
        <v>81.3</v>
      </c>
    </row>
    <row r="36" s="44" customFormat="1" spans="1:1">
      <c r="A36" s="44">
        <v>90.25</v>
      </c>
    </row>
    <row r="37" s="44" customFormat="1" spans="1:1">
      <c r="A37" s="44">
        <v>92.27</v>
      </c>
    </row>
    <row r="38" s="44" customFormat="1" spans="1:1">
      <c r="A38" s="44">
        <v>93.99</v>
      </c>
    </row>
    <row r="39" s="44" customFormat="1" spans="1:1">
      <c r="A39" s="44">
        <v>97.12</v>
      </c>
    </row>
    <row r="40" s="44" customFormat="1" spans="1:1">
      <c r="A40" s="44">
        <v>83.34</v>
      </c>
    </row>
    <row r="41" s="44" customFormat="1" spans="1:1">
      <c r="A41" s="44">
        <v>77.62</v>
      </c>
    </row>
    <row r="42" s="44" customFormat="1" spans="1:1">
      <c r="A42" s="44">
        <v>70.78</v>
      </c>
    </row>
    <row r="43" s="44" customFormat="1" spans="1:1">
      <c r="A43" s="44">
        <v>74.77</v>
      </c>
    </row>
    <row r="44" s="44" customFormat="1" spans="1:1">
      <c r="A44" s="44">
        <v>80.55</v>
      </c>
    </row>
    <row r="45" s="44" customFormat="1" spans="1:1">
      <c r="A45" s="44">
        <v>85.35</v>
      </c>
    </row>
    <row r="46" s="44" customFormat="1" spans="1:1">
      <c r="A46" s="44">
        <v>87.68</v>
      </c>
    </row>
    <row r="47" s="44" customFormat="1" spans="1:1">
      <c r="A47" s="44">
        <v>3.03</v>
      </c>
    </row>
    <row r="48" s="44" customFormat="1" spans="1:1">
      <c r="A48" s="44">
        <v>3.1</v>
      </c>
    </row>
    <row r="49" s="44" customFormat="1" spans="1:1">
      <c r="A49" s="44">
        <v>3.5</v>
      </c>
    </row>
    <row r="50" s="44" customFormat="1" spans="1:1">
      <c r="A50" s="44">
        <v>4.01</v>
      </c>
    </row>
    <row r="51" s="44" customFormat="1" spans="1:1">
      <c r="A51" s="44">
        <v>4.45</v>
      </c>
    </row>
    <row r="52" s="44" customFormat="1" spans="1:1">
      <c r="A52" s="44">
        <v>5.02</v>
      </c>
    </row>
    <row r="53" s="44" customFormat="1" spans="1:1">
      <c r="A53" s="44">
        <v>5.14</v>
      </c>
    </row>
    <row r="54" s="44" customFormat="1" spans="1:1">
      <c r="A54" s="44">
        <v>5.12</v>
      </c>
    </row>
    <row r="55" s="44" customFormat="1" spans="1:1">
      <c r="A55" s="44">
        <v>5.09</v>
      </c>
    </row>
    <row r="56" s="44" customFormat="1" spans="1:1">
      <c r="A56" s="44">
        <v>4.55</v>
      </c>
    </row>
    <row r="57" s="44" customFormat="1" spans="1:1">
      <c r="A57" s="44">
        <v>4.4</v>
      </c>
    </row>
    <row r="58" s="44" customFormat="1" spans="1:1">
      <c r="A58" s="44">
        <v>4.52</v>
      </c>
    </row>
    <row r="59" s="44" customFormat="1" spans="1:1">
      <c r="A59" s="44">
        <v>4.99</v>
      </c>
    </row>
    <row r="60" s="44" customFormat="1" spans="1:1">
      <c r="A60" s="44">
        <v>5.26</v>
      </c>
    </row>
    <row r="61" s="44" customFormat="1" spans="1:1">
      <c r="A61" s="44">
        <v>5.5</v>
      </c>
    </row>
    <row r="62" s="44" customFormat="1" spans="1:1">
      <c r="A62" s="44">
        <v>7.64</v>
      </c>
    </row>
    <row r="63" s="44" customFormat="1" spans="1:1">
      <c r="A63" s="44">
        <v>8.3</v>
      </c>
    </row>
    <row r="64" s="44" customFormat="1" spans="1:1">
      <c r="A64" s="44">
        <v>9.24</v>
      </c>
    </row>
    <row r="65" s="44" customFormat="1" spans="1:1">
      <c r="A65" s="44">
        <v>10.04</v>
      </c>
    </row>
    <row r="66" s="44" customFormat="1" spans="1:1">
      <c r="A66" s="44">
        <v>11.03</v>
      </c>
    </row>
    <row r="67" s="44" customFormat="1" spans="1:1">
      <c r="A67" s="44">
        <v>11.8</v>
      </c>
    </row>
    <row r="68" s="44" customFormat="1" spans="1:1">
      <c r="A68" s="44">
        <v>12.42</v>
      </c>
    </row>
    <row r="69" s="44" customFormat="1" spans="1:1">
      <c r="A69" s="44">
        <v>12.9</v>
      </c>
    </row>
    <row r="70" s="44" customFormat="1" spans="1:1">
      <c r="A70" s="44">
        <v>12.78</v>
      </c>
    </row>
    <row r="71" s="44" customFormat="1" spans="1:1">
      <c r="A71" s="44">
        <v>11.82</v>
      </c>
    </row>
    <row r="72" s="44" customFormat="1" spans="1:1">
      <c r="A72" s="44">
        <v>11.19</v>
      </c>
    </row>
    <row r="73" s="44" customFormat="1" spans="1:1">
      <c r="A73" s="44">
        <v>10.66</v>
      </c>
    </row>
    <row r="74" s="44" customFormat="1" spans="1:1">
      <c r="A74" s="44">
        <v>9.64</v>
      </c>
    </row>
    <row r="75" s="44" customFormat="1" spans="1:1">
      <c r="A75" s="44">
        <v>9.87</v>
      </c>
    </row>
    <row r="76" s="44" customFormat="1" spans="1:1">
      <c r="A76" s="44">
        <v>10.22</v>
      </c>
    </row>
    <row r="77" s="44" customFormat="1" spans="1:1">
      <c r="A77" s="44">
        <v>281.77</v>
      </c>
    </row>
    <row r="78" s="44" customFormat="1" spans="1:1">
      <c r="A78" s="44">
        <v>306.5</v>
      </c>
    </row>
    <row r="79" s="44" customFormat="1" spans="1:1">
      <c r="A79" s="44">
        <v>324.6</v>
      </c>
    </row>
    <row r="80" s="44" customFormat="1" spans="1:1">
      <c r="A80" s="44">
        <v>347.7</v>
      </c>
    </row>
    <row r="81" s="44" customFormat="1" spans="1:1">
      <c r="A81" s="44">
        <v>371.23</v>
      </c>
    </row>
    <row r="82" s="44" customFormat="1" spans="1:1">
      <c r="A82" s="44">
        <v>379.47</v>
      </c>
    </row>
    <row r="83" s="44" customFormat="1" spans="1:1">
      <c r="A83" s="44">
        <v>387.9</v>
      </c>
    </row>
    <row r="84" s="44" customFormat="1" spans="1:1">
      <c r="A84" s="44">
        <v>407.97</v>
      </c>
    </row>
    <row r="85" s="44" customFormat="1" spans="1:1">
      <c r="A85" s="44">
        <v>391.14</v>
      </c>
    </row>
    <row r="86" s="44" customFormat="1" spans="1:1">
      <c r="A86" s="44">
        <v>366.23</v>
      </c>
    </row>
    <row r="87" s="44" customFormat="1" spans="1:1">
      <c r="A87" s="44">
        <v>375.9</v>
      </c>
    </row>
    <row r="88" s="44" customFormat="1" spans="1:1">
      <c r="A88" s="44">
        <v>386.56</v>
      </c>
    </row>
    <row r="89" s="44" customFormat="1" spans="1:1">
      <c r="A89" s="44">
        <v>406.6</v>
      </c>
    </row>
    <row r="90" s="44" customFormat="1" spans="1:1">
      <c r="A90" s="44">
        <v>422.42</v>
      </c>
    </row>
    <row r="91" s="44" customFormat="1" spans="1:1">
      <c r="A91" s="44">
        <v>437.98</v>
      </c>
    </row>
    <row r="92" s="44" customFormat="1" spans="1:1">
      <c r="A92" s="44">
        <v>14.6</v>
      </c>
    </row>
    <row r="93" s="44" customFormat="1" spans="1:1">
      <c r="A93" s="44">
        <v>14.6</v>
      </c>
    </row>
    <row r="94" s="44" customFormat="1" spans="1:1">
      <c r="A94" s="44">
        <v>15.27</v>
      </c>
    </row>
    <row r="95" s="44" customFormat="1" spans="1:1">
      <c r="A95" s="44">
        <v>16.2</v>
      </c>
    </row>
    <row r="96" s="44" customFormat="1" spans="1:1">
      <c r="A96" s="44">
        <v>16.5</v>
      </c>
    </row>
    <row r="97" s="44" customFormat="1" spans="1:1">
      <c r="A97" s="44">
        <v>16.95</v>
      </c>
    </row>
    <row r="98" s="44" customFormat="1" spans="1:1">
      <c r="A98" s="44">
        <v>17.55</v>
      </c>
    </row>
    <row r="99" s="44" customFormat="1" spans="1:1">
      <c r="A99" s="44">
        <v>18.12</v>
      </c>
    </row>
    <row r="100" s="44" customFormat="1" spans="1:1">
      <c r="A100" s="44">
        <v>20.1</v>
      </c>
    </row>
    <row r="101" s="44" customFormat="1" spans="1:1">
      <c r="A101" s="44">
        <v>21.48</v>
      </c>
    </row>
    <row r="102" s="44" customFormat="1" spans="1:1">
      <c r="A102" s="44">
        <v>21.75</v>
      </c>
    </row>
    <row r="103" s="44" customFormat="1" spans="1:1">
      <c r="A103" s="44">
        <v>22.6</v>
      </c>
    </row>
    <row r="104" s="44" customFormat="1" spans="1:1">
      <c r="A104" s="44">
        <v>23.09</v>
      </c>
    </row>
    <row r="105" s="44" customFormat="1" spans="1:1">
      <c r="A105" s="44">
        <v>23.27</v>
      </c>
    </row>
    <row r="106" s="44" customFormat="1" spans="1:1">
      <c r="A106" s="44">
        <v>23.68</v>
      </c>
    </row>
    <row r="107" s="44" customFormat="1" spans="1:1">
      <c r="A107" s="44">
        <v>33.76</v>
      </c>
    </row>
    <row r="108" s="44" customFormat="1" spans="1:1">
      <c r="A108" s="44">
        <v>35.3</v>
      </c>
    </row>
    <row r="109" s="44" customFormat="1" spans="1:1">
      <c r="A109" s="44">
        <v>36.55</v>
      </c>
    </row>
    <row r="110" s="44" customFormat="1" spans="1:1">
      <c r="A110" s="44">
        <v>40.09</v>
      </c>
    </row>
    <row r="111" s="44" customFormat="1" spans="1:1">
      <c r="A111" s="44">
        <v>43.71</v>
      </c>
    </row>
    <row r="112" s="44" customFormat="1" spans="1:1">
      <c r="A112" s="44">
        <v>45.94</v>
      </c>
    </row>
    <row r="113" s="44" customFormat="1" spans="1:1">
      <c r="A113" s="44">
        <v>48.52</v>
      </c>
    </row>
    <row r="114" s="44" customFormat="1" spans="1:1">
      <c r="A114" s="44">
        <v>51.84</v>
      </c>
    </row>
    <row r="115" s="44" customFormat="1" spans="1:1">
      <c r="A115" s="44">
        <v>53.57</v>
      </c>
    </row>
    <row r="116" s="44" customFormat="1" spans="1:1">
      <c r="A116" s="44">
        <v>57.72</v>
      </c>
    </row>
    <row r="117" s="44" customFormat="1" spans="1:1">
      <c r="A117" s="44">
        <v>60.83</v>
      </c>
    </row>
    <row r="118" s="44" customFormat="1" spans="1:1">
      <c r="A118" s="44">
        <v>63.17</v>
      </c>
    </row>
    <row r="119" s="44" customFormat="1" spans="1:1">
      <c r="A119" s="44">
        <v>67.55</v>
      </c>
    </row>
    <row r="120" s="44" customFormat="1" spans="1:1">
      <c r="A120" s="44">
        <v>68.5</v>
      </c>
    </row>
    <row r="121" s="44" customFormat="1" spans="1:1">
      <c r="A121" s="44">
        <v>72.48</v>
      </c>
    </row>
    <row r="122" s="44" customFormat="1" spans="1:1">
      <c r="A122" s="44">
        <v>14.79</v>
      </c>
    </row>
    <row r="123" s="44" customFormat="1" spans="1:1">
      <c r="A123" s="44">
        <v>16.2</v>
      </c>
    </row>
    <row r="124" s="44" customFormat="1" spans="1:1">
      <c r="A124" s="44">
        <v>16.01</v>
      </c>
    </row>
    <row r="125" s="44" customFormat="1" spans="1:1">
      <c r="A125" s="44">
        <v>16.21</v>
      </c>
    </row>
    <row r="126" s="44" customFormat="1" spans="1:1">
      <c r="A126" s="44">
        <v>16.01</v>
      </c>
    </row>
    <row r="127" s="44" customFormat="1" spans="1:1">
      <c r="A127" s="44">
        <v>15.75</v>
      </c>
    </row>
    <row r="128" s="44" customFormat="1" spans="1:1">
      <c r="A128" s="44">
        <v>15.13</v>
      </c>
    </row>
    <row r="129" s="44" customFormat="1" spans="1:1">
      <c r="A129" s="44">
        <v>15.2</v>
      </c>
    </row>
    <row r="130" s="44" customFormat="1" spans="1:1">
      <c r="A130" s="44">
        <v>12.28</v>
      </c>
    </row>
    <row r="131" s="44" customFormat="1" spans="1:1">
      <c r="A131" s="44">
        <v>9.43</v>
      </c>
    </row>
    <row r="132" s="44" customFormat="1" spans="1:1">
      <c r="A132" s="44">
        <v>8.36</v>
      </c>
    </row>
    <row r="133" s="44" customFormat="1" spans="1:1">
      <c r="A133" s="44">
        <v>8.27</v>
      </c>
    </row>
    <row r="134" s="44" customFormat="1" spans="1:1">
      <c r="A134" s="44">
        <v>6.79</v>
      </c>
    </row>
    <row r="135" s="44" customFormat="1" spans="1:1">
      <c r="A135" s="44">
        <v>11.58</v>
      </c>
    </row>
    <row r="136" s="44" customFormat="1" spans="1:1">
      <c r="A136" s="44">
        <v>9.98</v>
      </c>
    </row>
    <row r="137" s="44" customFormat="1" spans="1:1">
      <c r="A137" s="44">
        <v>354.15</v>
      </c>
    </row>
    <row r="138" s="44" customFormat="1" spans="1:1">
      <c r="A138" s="44">
        <v>369.3</v>
      </c>
    </row>
    <row r="139" s="44" customFormat="1" spans="1:1">
      <c r="A139" s="44">
        <v>384.75</v>
      </c>
    </row>
    <row r="140" s="44" customFormat="1" spans="1:1">
      <c r="A140" s="44">
        <v>402.34</v>
      </c>
    </row>
    <row r="141" s="44" customFormat="1" spans="1:1">
      <c r="A141" s="44">
        <v>419.19</v>
      </c>
    </row>
    <row r="142" s="44" customFormat="1" spans="1:1">
      <c r="A142" s="44">
        <v>429.38</v>
      </c>
    </row>
    <row r="143" s="44" customFormat="1" spans="1:1">
      <c r="A143" s="44">
        <v>429.67</v>
      </c>
    </row>
    <row r="144" s="44" customFormat="1" spans="1:1">
      <c r="A144" s="44">
        <v>432.14</v>
      </c>
    </row>
    <row r="145" s="44" customFormat="1" spans="1:1">
      <c r="A145" s="44">
        <v>421.18</v>
      </c>
    </row>
    <row r="146" s="44" customFormat="1" spans="1:1">
      <c r="A146" s="44">
        <v>417.12</v>
      </c>
    </row>
    <row r="147" s="44" customFormat="1" spans="1:1">
      <c r="A147" s="44">
        <v>409.42</v>
      </c>
    </row>
    <row r="148" s="44" customFormat="1" spans="1:1">
      <c r="A148" s="44">
        <v>421.54</v>
      </c>
    </row>
    <row r="149" s="44" customFormat="1" spans="1:1">
      <c r="A149" s="44">
        <v>433.49</v>
      </c>
    </row>
    <row r="150" s="44" customFormat="1" spans="1:1">
      <c r="A150" s="44">
        <v>444.35</v>
      </c>
    </row>
    <row r="151" s="44" customFormat="1" spans="1:1">
      <c r="A151" s="44">
        <v>457.17</v>
      </c>
    </row>
    <row r="152" s="44" customFormat="1" spans="1:1">
      <c r="A152" s="44">
        <v>153.93</v>
      </c>
    </row>
    <row r="153" s="44" customFormat="1" spans="1:1">
      <c r="A153" s="44">
        <v>170.1</v>
      </c>
    </row>
    <row r="154" s="44" customFormat="1" spans="1:1">
      <c r="A154" s="44">
        <v>179.46</v>
      </c>
    </row>
    <row r="155" s="44" customFormat="1" spans="1:1">
      <c r="A155" s="44">
        <v>184.52</v>
      </c>
    </row>
    <row r="156" s="44" customFormat="1" spans="1:1">
      <c r="A156" s="44">
        <v>185.22</v>
      </c>
    </row>
    <row r="157" s="44" customFormat="1" spans="1:1">
      <c r="A157" s="44">
        <v>187.54</v>
      </c>
    </row>
    <row r="158" s="44" customFormat="1" spans="1:1">
      <c r="A158" s="44">
        <v>195.29</v>
      </c>
    </row>
    <row r="159" s="44" customFormat="1" spans="1:1">
      <c r="A159" s="44">
        <v>206.9</v>
      </c>
    </row>
    <row r="160" s="44" customFormat="1" spans="1:1">
      <c r="A160" s="44">
        <v>226.99</v>
      </c>
    </row>
    <row r="161" s="44" customFormat="1" spans="1:1">
      <c r="A161" s="44">
        <v>234.2</v>
      </c>
    </row>
    <row r="162" s="44" customFormat="1" spans="1:1">
      <c r="A162" s="44">
        <v>244.17</v>
      </c>
    </row>
    <row r="163" s="44" customFormat="1" spans="1:1">
      <c r="A163" s="44">
        <v>258.87</v>
      </c>
    </row>
    <row r="164" s="44" customFormat="1" spans="1:1">
      <c r="A164" s="44">
        <v>265.72</v>
      </c>
    </row>
    <row r="165" s="44" customFormat="1" spans="1:1">
      <c r="A165" s="44">
        <v>280.27</v>
      </c>
    </row>
    <row r="166" s="44" customFormat="1" spans="1:1">
      <c r="A166" s="44">
        <v>299.9</v>
      </c>
    </row>
    <row r="167" s="44" customFormat="1" spans="1:1">
      <c r="A167" s="44">
        <v>152.42</v>
      </c>
    </row>
    <row r="168" s="44" customFormat="1" spans="1:1">
      <c r="A168" s="44">
        <v>161.7</v>
      </c>
    </row>
    <row r="169" s="44" customFormat="1" spans="1:1">
      <c r="A169" s="44">
        <v>167.62</v>
      </c>
    </row>
    <row r="170" s="44" customFormat="1" spans="1:1">
      <c r="A170" s="44">
        <v>175.14</v>
      </c>
    </row>
    <row r="171" s="44" customFormat="1" spans="1:1">
      <c r="A171" s="44">
        <v>183.03</v>
      </c>
    </row>
    <row r="172" s="44" customFormat="1" spans="1:1">
      <c r="A172" s="44">
        <v>190.84</v>
      </c>
    </row>
    <row r="173" s="44" customFormat="1" spans="1:1">
      <c r="A173" s="44">
        <v>198.79</v>
      </c>
    </row>
    <row r="174" s="44" customFormat="1" spans="1:1">
      <c r="A174" s="44">
        <v>204.92</v>
      </c>
    </row>
    <row r="175" s="44" customFormat="1" spans="1:1">
      <c r="A175" s="44">
        <v>190.11</v>
      </c>
    </row>
    <row r="176" s="44" customFormat="1" spans="1:1">
      <c r="A176" s="44">
        <v>199.05</v>
      </c>
    </row>
    <row r="177" s="44" customFormat="1" spans="1:1">
      <c r="A177" s="44">
        <v>210.95</v>
      </c>
    </row>
    <row r="178" s="44" customFormat="1" spans="1:1">
      <c r="A178" s="44">
        <v>218.01</v>
      </c>
    </row>
    <row r="179" s="44" customFormat="1" spans="1:1">
      <c r="A179" s="44">
        <v>224.22</v>
      </c>
    </row>
    <row r="180" s="44" customFormat="1" spans="1:1">
      <c r="A180" s="44">
        <v>234.64</v>
      </c>
    </row>
    <row r="181" s="44" customFormat="1" spans="1:1">
      <c r="A181" s="44">
        <v>244.12</v>
      </c>
    </row>
    <row r="182" s="44" customFormat="1" spans="1:1">
      <c r="A182" s="44">
        <v>356.93</v>
      </c>
    </row>
    <row r="183" s="44" customFormat="1" spans="1:1">
      <c r="A183" s="44">
        <v>369.9</v>
      </c>
    </row>
    <row r="184" s="44" customFormat="1" spans="1:1">
      <c r="A184" s="44">
        <v>385.25</v>
      </c>
    </row>
    <row r="185" s="44" customFormat="1" spans="1:1">
      <c r="A185" s="44">
        <v>406.12</v>
      </c>
    </row>
    <row r="186" s="44" customFormat="1" spans="1:1">
      <c r="A186" s="44">
        <v>433.19</v>
      </c>
    </row>
    <row r="187" s="44" customFormat="1" spans="1:1">
      <c r="A187" s="44">
        <v>463.14</v>
      </c>
    </row>
    <row r="188" s="44" customFormat="1" spans="1:1">
      <c r="A188" s="44">
        <v>492.94</v>
      </c>
    </row>
    <row r="189" s="44" customFormat="1" spans="1:1">
      <c r="A189" s="44">
        <v>526</v>
      </c>
    </row>
    <row r="190" s="44" customFormat="1" spans="1:1">
      <c r="A190" s="44">
        <v>520.54</v>
      </c>
    </row>
    <row r="191" s="44" customFormat="1" spans="1:1">
      <c r="A191" s="44">
        <v>558.92</v>
      </c>
    </row>
    <row r="192" s="44" customFormat="1" spans="1:1">
      <c r="A192" s="44">
        <v>594.66</v>
      </c>
    </row>
    <row r="193" s="44" customFormat="1" spans="1:1">
      <c r="A193" s="44">
        <v>612.27</v>
      </c>
    </row>
    <row r="194" s="44" customFormat="1" spans="1:1">
      <c r="A194" s="44">
        <v>632.12</v>
      </c>
    </row>
    <row r="195" s="44" customFormat="1" spans="1:1">
      <c r="A195" s="44">
        <v>639.54</v>
      </c>
    </row>
    <row r="196" s="44" customFormat="1" spans="1:1">
      <c r="A196" s="44">
        <v>674.93</v>
      </c>
    </row>
    <row r="197" s="44" customFormat="1" spans="1:1">
      <c r="A197" s="44">
        <v>178.3</v>
      </c>
    </row>
    <row r="198" s="44" customFormat="1" spans="1:1">
      <c r="A198" s="44">
        <v>186.1</v>
      </c>
    </row>
    <row r="199" s="44" customFormat="1" spans="1:1">
      <c r="A199" s="44">
        <v>192.84</v>
      </c>
    </row>
    <row r="200" s="44" customFormat="1" spans="1:1">
      <c r="A200" s="44">
        <v>210.51</v>
      </c>
    </row>
    <row r="201" s="44" customFormat="1" spans="1:1">
      <c r="A201" s="44">
        <v>216.58</v>
      </c>
    </row>
    <row r="202" s="44" customFormat="1" spans="1:1">
      <c r="A202" s="44">
        <v>227.68</v>
      </c>
    </row>
    <row r="203" s="44" customFormat="1" spans="1:1">
      <c r="A203" s="44">
        <v>237.84</v>
      </c>
    </row>
    <row r="204" s="44" customFormat="1" spans="1:1">
      <c r="A204" s="44">
        <v>244.08</v>
      </c>
    </row>
    <row r="205" s="44" customFormat="1" spans="1:1">
      <c r="A205" s="44">
        <v>227.95</v>
      </c>
    </row>
    <row r="206" s="44" customFormat="1" spans="1:1">
      <c r="A206" s="44">
        <v>233.54</v>
      </c>
    </row>
    <row r="207" s="44" customFormat="1" spans="1:1">
      <c r="A207" s="44">
        <v>242.06</v>
      </c>
    </row>
    <row r="208" s="44" customFormat="1" spans="1:1">
      <c r="A208" s="44">
        <v>255.47</v>
      </c>
    </row>
    <row r="209" s="44" customFormat="1" spans="1:1">
      <c r="A209" s="44">
        <v>266.1</v>
      </c>
    </row>
    <row r="210" s="44" customFormat="1" spans="1:1">
      <c r="A210" s="44">
        <v>280.05</v>
      </c>
    </row>
    <row r="211" s="44" customFormat="1" spans="1:1">
      <c r="A211" s="44">
        <v>293.52</v>
      </c>
    </row>
    <row r="212" s="44" customFormat="1" spans="1:1">
      <c r="A212" s="44">
        <v>495.8</v>
      </c>
    </row>
    <row r="213" s="44" customFormat="1" spans="1:1">
      <c r="A213" s="44">
        <v>520.7</v>
      </c>
    </row>
    <row r="214" s="44" customFormat="1" spans="1:1">
      <c r="A214" s="44">
        <v>549.05</v>
      </c>
    </row>
    <row r="215" s="44" customFormat="1" spans="1:1">
      <c r="A215" s="44">
        <v>578.13</v>
      </c>
    </row>
    <row r="216" s="44" customFormat="1" spans="1:1">
      <c r="A216" s="44">
        <v>606.12</v>
      </c>
    </row>
    <row r="217" s="44" customFormat="1" spans="1:1">
      <c r="A217" s="44">
        <v>626.32</v>
      </c>
    </row>
    <row r="218" s="44" customFormat="1" spans="1:1">
      <c r="A218" s="44">
        <v>645.88</v>
      </c>
    </row>
    <row r="219" s="44" customFormat="1" spans="1:1">
      <c r="A219" s="44">
        <v>656.41</v>
      </c>
    </row>
    <row r="220" s="44" customFormat="1" spans="1:1">
      <c r="A220" s="44">
        <v>641.54</v>
      </c>
    </row>
    <row r="221" s="44" customFormat="1" spans="1:1">
      <c r="A221" s="44">
        <v>638.14</v>
      </c>
    </row>
    <row r="222" s="44" customFormat="1" spans="1:1">
      <c r="A222" s="44">
        <v>605.23</v>
      </c>
    </row>
    <row r="223" s="44" customFormat="1" spans="1:1">
      <c r="A223" s="44">
        <v>615.09</v>
      </c>
    </row>
    <row r="224" s="44" customFormat="1" spans="1:1">
      <c r="A224" s="44">
        <v>641.93</v>
      </c>
    </row>
    <row r="225" s="44" customFormat="1" spans="1:1">
      <c r="A225" s="44">
        <v>665.12</v>
      </c>
    </row>
    <row r="226" s="44" customFormat="1" spans="1:1">
      <c r="A226" s="44">
        <v>693.94</v>
      </c>
    </row>
    <row r="227" s="44" customFormat="1" spans="1:1">
      <c r="A227" s="44">
        <v>50.71</v>
      </c>
    </row>
    <row r="228" s="44" customFormat="1" spans="1:1">
      <c r="A228" s="44">
        <v>54.6</v>
      </c>
    </row>
    <row r="229" s="44" customFormat="1" spans="1:1">
      <c r="A229" s="44">
        <v>61.64</v>
      </c>
    </row>
    <row r="230" s="44" customFormat="1" spans="1:1">
      <c r="A230" s="44">
        <v>67.56</v>
      </c>
    </row>
    <row r="231" s="44" customFormat="1" spans="1:1">
      <c r="A231" s="44">
        <v>80.33</v>
      </c>
    </row>
    <row r="232" s="44" customFormat="1" spans="1:1">
      <c r="A232" s="44">
        <v>86.83</v>
      </c>
    </row>
    <row r="233" s="44" customFormat="1" spans="1:1">
      <c r="A233" s="44">
        <v>97.26</v>
      </c>
    </row>
    <row r="234" s="44" customFormat="1" spans="1:1">
      <c r="A234" s="44">
        <v>121.29</v>
      </c>
    </row>
    <row r="235" s="44" customFormat="1" spans="1:1">
      <c r="A235" s="44">
        <v>83.53</v>
      </c>
    </row>
    <row r="236" s="44" customFormat="1" spans="1:1">
      <c r="A236" s="44">
        <v>87.55</v>
      </c>
    </row>
    <row r="237" s="44" customFormat="1" spans="1:1">
      <c r="A237" s="44">
        <v>87.86</v>
      </c>
    </row>
    <row r="238" s="44" customFormat="1" spans="1:1">
      <c r="A238" s="44">
        <v>86.91</v>
      </c>
    </row>
    <row r="239" s="44" customFormat="1" spans="1:1">
      <c r="A239" s="44">
        <v>83.33</v>
      </c>
    </row>
    <row r="240" s="44" customFormat="1" spans="1:1">
      <c r="A240" s="44">
        <v>83.15</v>
      </c>
    </row>
    <row r="241" s="44" customFormat="1" spans="1:1">
      <c r="A241" s="44">
        <v>86.94</v>
      </c>
    </row>
    <row r="242" s="44" customFormat="1" spans="1:1">
      <c r="A242" s="44">
        <v>307.67</v>
      </c>
    </row>
    <row r="243" s="44" customFormat="1" spans="1:1">
      <c r="A243" s="44">
        <v>326.7</v>
      </c>
    </row>
    <row r="244" s="44" customFormat="1" spans="1:1">
      <c r="A244" s="44">
        <v>335.62</v>
      </c>
    </row>
    <row r="245" s="44" customFormat="1" spans="1:1">
      <c r="A245" s="44">
        <v>367.64</v>
      </c>
    </row>
    <row r="246" s="44" customFormat="1" spans="1:1">
      <c r="A246" s="44">
        <v>389.07</v>
      </c>
    </row>
    <row r="247" s="44" customFormat="1" spans="1:1">
      <c r="A247" s="44">
        <v>412.49</v>
      </c>
    </row>
    <row r="248" s="44" customFormat="1" spans="1:1">
      <c r="A248" s="44">
        <v>436.79</v>
      </c>
    </row>
    <row r="249" s="44" customFormat="1" spans="1:1">
      <c r="A249" s="44">
        <v>451.82</v>
      </c>
    </row>
    <row r="250" s="44" customFormat="1" spans="1:1">
      <c r="A250" s="44">
        <v>436.13</v>
      </c>
    </row>
    <row r="251" s="44" customFormat="1" spans="1:1">
      <c r="A251" s="44">
        <v>440.3</v>
      </c>
    </row>
    <row r="252" s="44" customFormat="1" spans="1:1">
      <c r="A252" s="44">
        <v>453.37</v>
      </c>
    </row>
    <row r="253" s="44" customFormat="1" spans="1:1">
      <c r="A253" s="44">
        <v>460.4</v>
      </c>
    </row>
    <row r="254" s="44" customFormat="1" spans="1:1">
      <c r="A254" s="44">
        <v>480.63</v>
      </c>
    </row>
    <row r="255" s="44" customFormat="1" spans="1:1">
      <c r="A255" s="44">
        <v>498.02</v>
      </c>
    </row>
    <row r="256" s="44" customFormat="1" spans="1:1">
      <c r="A256" s="44">
        <v>520.64</v>
      </c>
    </row>
    <row r="257" s="44" customFormat="1" spans="1:1">
      <c r="A257" s="44">
        <v>177.04</v>
      </c>
    </row>
    <row r="258" s="44" customFormat="1" spans="1:1">
      <c r="A258" s="44">
        <v>188.3</v>
      </c>
    </row>
    <row r="259" s="44" customFormat="1" spans="1:1">
      <c r="A259" s="44">
        <v>190.3</v>
      </c>
    </row>
    <row r="260" s="44" customFormat="1" spans="1:1">
      <c r="A260" s="44">
        <v>210.94</v>
      </c>
    </row>
    <row r="261" s="44" customFormat="1" spans="1:1">
      <c r="A261" s="44">
        <v>223.6</v>
      </c>
    </row>
    <row r="262" s="44" customFormat="1" spans="1:1">
      <c r="A262" s="44">
        <v>237.39</v>
      </c>
    </row>
    <row r="263" s="44" customFormat="1" spans="1:1">
      <c r="A263" s="44">
        <v>248.48</v>
      </c>
    </row>
    <row r="264" s="44" customFormat="1" spans="1:1">
      <c r="A264" s="44">
        <v>258.74</v>
      </c>
    </row>
    <row r="265" s="44" customFormat="1" spans="1:1">
      <c r="A265" s="44">
        <v>232.04</v>
      </c>
    </row>
    <row r="266" s="44" customFormat="1" spans="1:1">
      <c r="A266" s="44">
        <v>237.95</v>
      </c>
    </row>
    <row r="267" s="44" customFormat="1" spans="1:1">
      <c r="A267" s="44">
        <v>246.32</v>
      </c>
    </row>
    <row r="268" s="44" customFormat="1" spans="1:1">
      <c r="A268" s="44">
        <v>256.46</v>
      </c>
    </row>
    <row r="269" s="44" customFormat="1" spans="1:1">
      <c r="A269" s="44">
        <v>265.54</v>
      </c>
    </row>
    <row r="270" s="44" customFormat="1" spans="1:1">
      <c r="A270" s="44">
        <v>272.39</v>
      </c>
    </row>
    <row r="271" s="44" customFormat="1" spans="1:1">
      <c r="A271" s="44">
        <v>285.73</v>
      </c>
    </row>
    <row r="272" s="44" customFormat="1" spans="1:1">
      <c r="A272" s="44">
        <v>537.41</v>
      </c>
    </row>
    <row r="273" s="44" customFormat="1" spans="1:1">
      <c r="A273" s="44">
        <v>563.8</v>
      </c>
    </row>
    <row r="274" s="44" customFormat="1" spans="1:1">
      <c r="A274" s="44">
        <v>597.04</v>
      </c>
    </row>
    <row r="275" s="44" customFormat="1" spans="1:1">
      <c r="A275" s="44">
        <v>619.83</v>
      </c>
    </row>
    <row r="276" s="44" customFormat="1" spans="1:1">
      <c r="A276" s="44">
        <v>647.74</v>
      </c>
    </row>
    <row r="277" s="44" customFormat="1" spans="1:1">
      <c r="A277" s="44">
        <v>667.56</v>
      </c>
    </row>
    <row r="278" s="44" customFormat="1" spans="1:1">
      <c r="A278" s="44">
        <v>689.78</v>
      </c>
    </row>
    <row r="279" s="44" customFormat="1" spans="1:1">
      <c r="A279" s="44">
        <v>708.93</v>
      </c>
    </row>
    <row r="280" s="44" customFormat="1" spans="1:1">
      <c r="A280" s="44">
        <v>672.6</v>
      </c>
    </row>
    <row r="281" s="44" customFormat="1" spans="1:1">
      <c r="A281" s="44">
        <v>698.48</v>
      </c>
    </row>
    <row r="282" s="44" customFormat="1" spans="1:1">
      <c r="A282" s="44">
        <v>729.14</v>
      </c>
    </row>
    <row r="283" s="44" customFormat="1" spans="1:1">
      <c r="A283" s="44">
        <v>746.65</v>
      </c>
    </row>
    <row r="284" s="44" customFormat="1" spans="1:1">
      <c r="A284" s="44">
        <v>756.81</v>
      </c>
    </row>
    <row r="285" s="44" customFormat="1" spans="1:1">
      <c r="A285" s="44">
        <v>767.73</v>
      </c>
    </row>
    <row r="286" s="44" customFormat="1" spans="1:1">
      <c r="A286" s="44">
        <v>795.7</v>
      </c>
    </row>
    <row r="287" s="44" customFormat="1" spans="1:1">
      <c r="A287" s="44">
        <v>184.25</v>
      </c>
    </row>
    <row r="288" s="44" customFormat="1" spans="1:1">
      <c r="A288" s="44">
        <v>197.1</v>
      </c>
    </row>
    <row r="289" s="44" customFormat="1" spans="1:1">
      <c r="A289" s="44">
        <v>209.97</v>
      </c>
    </row>
    <row r="290" s="44" customFormat="1" spans="1:1">
      <c r="A290" s="44">
        <v>223.85</v>
      </c>
    </row>
    <row r="291" s="44" customFormat="1" spans="1:1">
      <c r="A291" s="44">
        <v>240.82</v>
      </c>
    </row>
    <row r="292" s="44" customFormat="1" spans="1:1">
      <c r="A292" s="44">
        <v>253.6</v>
      </c>
    </row>
    <row r="293" s="44" customFormat="1" spans="1:1">
      <c r="A293" s="44">
        <v>266.59</v>
      </c>
    </row>
    <row r="294" s="44" customFormat="1" spans="1:1">
      <c r="A294" s="44">
        <v>281.43</v>
      </c>
    </row>
    <row r="295" s="44" customFormat="1" spans="1:1">
      <c r="A295" s="44">
        <v>248.35</v>
      </c>
    </row>
    <row r="296" s="44" customFormat="1" spans="1:1">
      <c r="A296" s="44">
        <v>264.59</v>
      </c>
    </row>
    <row r="297" s="44" customFormat="1" spans="1:1">
      <c r="A297" s="44">
        <v>276.15</v>
      </c>
    </row>
    <row r="298" s="44" customFormat="1" spans="1:1">
      <c r="A298" s="44">
        <v>286.79</v>
      </c>
    </row>
    <row r="299" s="44" customFormat="1" spans="1:1">
      <c r="A299" s="44">
        <v>296.45</v>
      </c>
    </row>
    <row r="300" s="44" customFormat="1" spans="1:1">
      <c r="A300" s="44">
        <v>307.81</v>
      </c>
    </row>
    <row r="301" s="44" customFormat="1" spans="1:1">
      <c r="A301" s="44">
        <v>321.43</v>
      </c>
    </row>
    <row r="302" s="44" customFormat="1" spans="1:1">
      <c r="A302" s="44">
        <v>47.46</v>
      </c>
    </row>
    <row r="303" s="44" customFormat="1" spans="1:1">
      <c r="A303" s="44">
        <v>48</v>
      </c>
    </row>
    <row r="304" s="44" customFormat="1" spans="1:1">
      <c r="A304" s="44">
        <v>53.11</v>
      </c>
    </row>
    <row r="305" s="44" customFormat="1" spans="1:1">
      <c r="A305" s="44">
        <v>59.66</v>
      </c>
    </row>
    <row r="306" s="44" customFormat="1" spans="1:1">
      <c r="A306" s="44">
        <v>68.87</v>
      </c>
    </row>
    <row r="307" s="44" customFormat="1" spans="1:1">
      <c r="A307" s="44">
        <v>73.22</v>
      </c>
    </row>
    <row r="308" s="44" customFormat="1" spans="1:1">
      <c r="A308" s="44">
        <v>66.49</v>
      </c>
    </row>
    <row r="309" s="44" customFormat="1" spans="1:1">
      <c r="A309" s="44">
        <v>71.59</v>
      </c>
    </row>
    <row r="310" s="44" customFormat="1" spans="1:1">
      <c r="A310" s="44">
        <v>66.73</v>
      </c>
    </row>
    <row r="311" s="44" customFormat="1" spans="1:1">
      <c r="A311" s="44">
        <v>66.11</v>
      </c>
    </row>
    <row r="312" s="44" customFormat="1" spans="1:1">
      <c r="A312" s="44">
        <v>62.54</v>
      </c>
    </row>
    <row r="313" s="44" customFormat="1" spans="1:1">
      <c r="A313" s="44">
        <v>61.74</v>
      </c>
    </row>
    <row r="314" s="44" customFormat="1" spans="1:1">
      <c r="A314" s="44">
        <v>62.48</v>
      </c>
    </row>
    <row r="315" s="44" customFormat="1" spans="1:1">
      <c r="A315" s="44">
        <v>67.34</v>
      </c>
    </row>
    <row r="316" s="44" customFormat="1" spans="1:1">
      <c r="A316" s="44">
        <v>73.92</v>
      </c>
    </row>
    <row r="317" s="44" customFormat="1" spans="1:1">
      <c r="A317" s="44">
        <v>19.4</v>
      </c>
    </row>
    <row r="318" s="44" customFormat="1" spans="1:1">
      <c r="A318" s="44">
        <v>21.3</v>
      </c>
    </row>
    <row r="319" s="44" customFormat="1" spans="1:1">
      <c r="A319" s="44">
        <v>26.26</v>
      </c>
    </row>
    <row r="320" s="44" customFormat="1" spans="1:1">
      <c r="A320" s="44">
        <v>31.58</v>
      </c>
    </row>
    <row r="321" s="44" customFormat="1" spans="1:1">
      <c r="A321" s="44">
        <v>37.02</v>
      </c>
    </row>
    <row r="322" s="44" customFormat="1" spans="1:1">
      <c r="A322" s="44">
        <v>42.31</v>
      </c>
    </row>
    <row r="323" s="44" customFormat="1" spans="1:1">
      <c r="A323" s="44">
        <v>46.05</v>
      </c>
    </row>
    <row r="324" s="44" customFormat="1" spans="1:1">
      <c r="A324" s="44">
        <v>48.8</v>
      </c>
    </row>
    <row r="325" s="44" customFormat="1" spans="1:1">
      <c r="A325" s="44">
        <v>49.62</v>
      </c>
    </row>
    <row r="326" s="44" customFormat="1" spans="1:1">
      <c r="A326" s="44">
        <v>51.07</v>
      </c>
    </row>
    <row r="327" s="44" customFormat="1" spans="1:1">
      <c r="A327" s="44">
        <v>52.41</v>
      </c>
    </row>
    <row r="328" s="44" customFormat="1" spans="1:1">
      <c r="A328" s="44">
        <v>51.88</v>
      </c>
    </row>
    <row r="329" s="44" customFormat="1" spans="1:1">
      <c r="A329" s="44">
        <v>54.53</v>
      </c>
    </row>
    <row r="330" s="44" customFormat="1" spans="1:1">
      <c r="A330" s="44">
        <v>56.63</v>
      </c>
    </row>
    <row r="331" s="44" customFormat="1" spans="1:1">
      <c r="A331" s="44">
        <v>58.89</v>
      </c>
    </row>
    <row r="332" s="44" customFormat="1" spans="1:1">
      <c r="A332" s="44">
        <v>94.36</v>
      </c>
    </row>
    <row r="333" s="44" customFormat="1" spans="1:1">
      <c r="A333" s="44">
        <v>99.3</v>
      </c>
    </row>
    <row r="334" s="44" customFormat="1" spans="1:1">
      <c r="A334" s="44">
        <v>106.23</v>
      </c>
    </row>
    <row r="335" s="44" customFormat="1" spans="1:1">
      <c r="A335" s="44">
        <v>112.88</v>
      </c>
    </row>
    <row r="336" s="44" customFormat="1" spans="1:1">
      <c r="A336" s="44">
        <v>120.06</v>
      </c>
    </row>
    <row r="337" s="44" customFormat="1" spans="1:1">
      <c r="A337" s="44">
        <v>126.62</v>
      </c>
    </row>
    <row r="338" s="44" customFormat="1" spans="1:1">
      <c r="A338" s="44">
        <v>132.72</v>
      </c>
    </row>
    <row r="339" s="44" customFormat="1" spans="1:1">
      <c r="A339" s="44">
        <v>139.58</v>
      </c>
    </row>
    <row r="340" s="44" customFormat="1" spans="1:1">
      <c r="A340" s="44">
        <v>145.36</v>
      </c>
    </row>
    <row r="341" s="44" customFormat="1" spans="1:1">
      <c r="A341" s="44">
        <v>148.94</v>
      </c>
    </row>
    <row r="342" s="44" customFormat="1" spans="1:1">
      <c r="A342" s="44">
        <v>153.8</v>
      </c>
    </row>
    <row r="343" s="44" customFormat="1" spans="1:1">
      <c r="A343" s="44">
        <v>159.9</v>
      </c>
    </row>
    <row r="344" s="44" customFormat="1" spans="1:1">
      <c r="A344" s="44">
        <v>166.49</v>
      </c>
    </row>
    <row r="345" s="44" customFormat="1" spans="1:1">
      <c r="A345" s="44">
        <v>172.15</v>
      </c>
    </row>
    <row r="346" s="44" customFormat="1" spans="1:1">
      <c r="A346" s="44">
        <v>178.86</v>
      </c>
    </row>
    <row r="347" s="44" customFormat="1" spans="1:1">
      <c r="A347" s="44">
        <v>6.93</v>
      </c>
    </row>
    <row r="348" s="44" customFormat="1" spans="1:1">
      <c r="A348" s="44">
        <v>7.6</v>
      </c>
    </row>
    <row r="349" s="44" customFormat="1" spans="1:1">
      <c r="A349" s="44">
        <v>9.51</v>
      </c>
    </row>
    <row r="350" s="44" customFormat="1" spans="1:1">
      <c r="A350" s="44">
        <v>12.04</v>
      </c>
    </row>
    <row r="351" s="44" customFormat="1" spans="1:1">
      <c r="A351" s="44">
        <v>15.3</v>
      </c>
    </row>
    <row r="352" s="44" customFormat="1" spans="1:1">
      <c r="A352" s="44">
        <v>19.6</v>
      </c>
    </row>
    <row r="353" s="44" customFormat="1" spans="1:1">
      <c r="A353" s="44">
        <v>23.59</v>
      </c>
    </row>
    <row r="354" s="44" customFormat="1" spans="1:1">
      <c r="A354" s="44">
        <v>27.58</v>
      </c>
    </row>
    <row r="355" s="44" customFormat="1" spans="1:1">
      <c r="A355" s="44">
        <v>24.33</v>
      </c>
    </row>
    <row r="356" s="44" customFormat="1" spans="1:1">
      <c r="A356" s="44">
        <v>22.64</v>
      </c>
    </row>
    <row r="357" s="44" customFormat="1" spans="1:1">
      <c r="A357" s="44">
        <v>23.3</v>
      </c>
    </row>
    <row r="358" s="44" customFormat="1" spans="1:1">
      <c r="A358" s="44">
        <v>24.16</v>
      </c>
    </row>
    <row r="359" s="44" customFormat="1" spans="1:1">
      <c r="A359" s="44">
        <v>25.73</v>
      </c>
    </row>
    <row r="360" s="44" customFormat="1" spans="1:1">
      <c r="A360" s="44">
        <v>26.41</v>
      </c>
    </row>
    <row r="361" s="44" customFormat="1" spans="1:1">
      <c r="A361" s="44">
        <v>27.72</v>
      </c>
    </row>
    <row r="362" s="44" customFormat="1" spans="1:1">
      <c r="A362" s="44">
        <v>24.78</v>
      </c>
    </row>
    <row r="363" s="44" customFormat="1" spans="1:1">
      <c r="A363" s="44">
        <v>27.5</v>
      </c>
    </row>
    <row r="364" s="44" customFormat="1" spans="1:1">
      <c r="A364" s="44">
        <v>31.83</v>
      </c>
    </row>
    <row r="365" s="44" customFormat="1" spans="1:1">
      <c r="A365" s="44">
        <v>37.29</v>
      </c>
    </row>
    <row r="366" s="44" customFormat="1" spans="1:1">
      <c r="A366" s="44">
        <v>44.81</v>
      </c>
    </row>
    <row r="367" s="44" customFormat="1" spans="1:1">
      <c r="A367" s="44">
        <v>53.51</v>
      </c>
    </row>
    <row r="368" s="44" customFormat="1" spans="1:1">
      <c r="A368" s="44">
        <v>63.9</v>
      </c>
    </row>
    <row r="369" s="44" customFormat="1" spans="1:1">
      <c r="A369" s="44">
        <v>67.68</v>
      </c>
    </row>
    <row r="370" s="44" customFormat="1" spans="1:1">
      <c r="A370" s="44">
        <v>57.52</v>
      </c>
    </row>
    <row r="371" s="44" customFormat="1" spans="1:1">
      <c r="A371" s="44">
        <v>60.64</v>
      </c>
    </row>
    <row r="372" s="44" customFormat="1" spans="1:1">
      <c r="A372" s="44">
        <v>60.61</v>
      </c>
    </row>
    <row r="373" s="44" customFormat="1" spans="1:1">
      <c r="A373" s="44">
        <v>61.45</v>
      </c>
    </row>
    <row r="374" s="44" customFormat="1" spans="1:1">
      <c r="A374" s="44">
        <v>62.84</v>
      </c>
    </row>
    <row r="375" s="44" customFormat="1" spans="1:1">
      <c r="A375" s="44">
        <v>65.22</v>
      </c>
    </row>
    <row r="376" s="44" customFormat="1" spans="1:1">
      <c r="A376" s="44">
        <v>67.28</v>
      </c>
    </row>
    <row r="377" s="44" customFormat="1" spans="1:1">
      <c r="A377" s="44">
        <v>0</v>
      </c>
    </row>
    <row r="378" s="44" customFormat="1" spans="1:1">
      <c r="A378" s="44">
        <v>0</v>
      </c>
    </row>
    <row r="379" s="44" customFormat="1" spans="1:1">
      <c r="A379" s="44">
        <v>0</v>
      </c>
    </row>
    <row r="380" s="44" customFormat="1" spans="1:1">
      <c r="A380" s="44">
        <v>0</v>
      </c>
    </row>
    <row r="381" s="44" customFormat="1" spans="1:1">
      <c r="A381" s="44">
        <v>0.01</v>
      </c>
    </row>
    <row r="382" s="44" customFormat="1" spans="1:1">
      <c r="A382" s="44">
        <v>0.01</v>
      </c>
    </row>
    <row r="383" s="44" customFormat="1" spans="1:1">
      <c r="A383" s="44">
        <v>0.01</v>
      </c>
    </row>
    <row r="384" s="44" customFormat="1" spans="1:1">
      <c r="A384" s="44">
        <v>0.01</v>
      </c>
    </row>
    <row r="385" s="44" customFormat="1" spans="1:1">
      <c r="A385" s="44">
        <v>0.01</v>
      </c>
    </row>
    <row r="386" s="44" customFormat="1" spans="1:1">
      <c r="A386" s="44">
        <v>0</v>
      </c>
    </row>
    <row r="387" s="44" customFormat="1" spans="1:1">
      <c r="A387" s="44">
        <v>0.01</v>
      </c>
    </row>
    <row r="388" s="44" customFormat="1" spans="1:1">
      <c r="A388" s="44">
        <v>0.02</v>
      </c>
    </row>
    <row r="389" s="44" customFormat="1" spans="1:1">
      <c r="A389" s="44">
        <v>0.01</v>
      </c>
    </row>
    <row r="390" s="44" customFormat="1" spans="1:1">
      <c r="A390" s="44">
        <v>0.01</v>
      </c>
    </row>
    <row r="391" s="44" customFormat="1" spans="1:1">
      <c r="A391" s="44">
        <v>0.01</v>
      </c>
    </row>
    <row r="392" s="44" customFormat="1" spans="1:1">
      <c r="A392" s="44">
        <v>5.18</v>
      </c>
    </row>
    <row r="393" s="44" customFormat="1" spans="1:1">
      <c r="A393" s="44">
        <v>5.6</v>
      </c>
    </row>
    <row r="394" s="44" customFormat="1" spans="1:1">
      <c r="A394" s="44">
        <v>7.47</v>
      </c>
    </row>
    <row r="395" s="44" customFormat="1" spans="1:1">
      <c r="A395" s="44">
        <v>10.07</v>
      </c>
    </row>
    <row r="396" s="44" customFormat="1" spans="1:1">
      <c r="A396" s="44">
        <v>11.98</v>
      </c>
    </row>
    <row r="397" s="44" customFormat="1" spans="1:1">
      <c r="A397" s="44">
        <v>13.33</v>
      </c>
    </row>
    <row r="398" s="44" customFormat="1" spans="1:1">
      <c r="A398" s="44">
        <v>14.8</v>
      </c>
    </row>
    <row r="399" s="44" customFormat="1" spans="1:1">
      <c r="A399" s="44">
        <v>15.18</v>
      </c>
    </row>
    <row r="400" s="44" customFormat="1" spans="1:1">
      <c r="A400" s="44">
        <v>15.58</v>
      </c>
    </row>
    <row r="401" s="44" customFormat="1" spans="1:1">
      <c r="A401" s="44">
        <v>15.58</v>
      </c>
    </row>
    <row r="402" s="44" customFormat="1" spans="1:1">
      <c r="A402" s="44">
        <v>16.12</v>
      </c>
    </row>
    <row r="403" s="44" customFormat="1" spans="1:1">
      <c r="A403" s="44">
        <v>16.42</v>
      </c>
    </row>
    <row r="404" s="44" customFormat="1" spans="1:1">
      <c r="A404" s="44">
        <v>17.07</v>
      </c>
    </row>
    <row r="405" s="44" customFormat="1" spans="1:1">
      <c r="A405" s="44">
        <v>17.35</v>
      </c>
    </row>
    <row r="406" s="44" customFormat="1" spans="1:1">
      <c r="A406" s="44">
        <v>18.04</v>
      </c>
    </row>
    <row r="407" s="44" customFormat="1" spans="1:1">
      <c r="A407" s="44">
        <v>1.19</v>
      </c>
    </row>
    <row r="408" s="44" customFormat="1" spans="1:1">
      <c r="A408" s="44">
        <v>1.2</v>
      </c>
    </row>
    <row r="409" s="44" customFormat="1" spans="1:1">
      <c r="A409" s="44">
        <v>1.29</v>
      </c>
    </row>
    <row r="410" s="44" customFormat="1" spans="1:1">
      <c r="A410" s="44">
        <v>1.33</v>
      </c>
    </row>
    <row r="411" s="44" customFormat="1" spans="1:1">
      <c r="A411" s="44">
        <v>1.39</v>
      </c>
    </row>
    <row r="412" s="44" customFormat="1" spans="1:1">
      <c r="A412" s="44">
        <v>1.45</v>
      </c>
    </row>
    <row r="413" s="44" customFormat="1" spans="1:1">
      <c r="A413" s="44">
        <v>1.49</v>
      </c>
    </row>
    <row r="414" s="44" customFormat="1" spans="1:1">
      <c r="A414" s="44">
        <v>1.53</v>
      </c>
    </row>
    <row r="415" s="44" customFormat="1" spans="1:1">
      <c r="A415" s="44">
        <v>1.54</v>
      </c>
    </row>
    <row r="416" s="44" customFormat="1" spans="1:1">
      <c r="A416" s="44">
        <v>1.41</v>
      </c>
    </row>
    <row r="417" s="44" customFormat="1" spans="1:1">
      <c r="A417" s="44">
        <v>1.44</v>
      </c>
    </row>
    <row r="418" s="44" customFormat="1" spans="1:1">
      <c r="A418" s="44">
        <v>1.4</v>
      </c>
    </row>
    <row r="419" s="44" customFormat="1" spans="1:1">
      <c r="A419" s="44">
        <v>1.42</v>
      </c>
    </row>
    <row r="420" s="44" customFormat="1" spans="1:1">
      <c r="A420" s="44">
        <v>1.44</v>
      </c>
    </row>
    <row r="421" s="44" customFormat="1" spans="1:1">
      <c r="A421" s="44">
        <v>1.49</v>
      </c>
    </row>
    <row r="422" s="44" customFormat="1" spans="1:1">
      <c r="A422" s="44">
        <v>0.14</v>
      </c>
    </row>
    <row r="423" s="44" customFormat="1" spans="1:1">
      <c r="A423" s="44">
        <v>0.2</v>
      </c>
    </row>
    <row r="424" s="44" customFormat="1" spans="1:1">
      <c r="A424" s="44">
        <v>0.32</v>
      </c>
    </row>
    <row r="425" s="44" customFormat="1" spans="1:1">
      <c r="A425" s="44">
        <v>0.45</v>
      </c>
    </row>
    <row r="426" s="44" customFormat="1" spans="1:1">
      <c r="A426" s="44">
        <v>0.6</v>
      </c>
    </row>
    <row r="427" s="44" customFormat="1" spans="1:1">
      <c r="A427" s="44">
        <v>0.9</v>
      </c>
    </row>
    <row r="428" s="44" customFormat="1" spans="1:1">
      <c r="A428" s="44">
        <v>1.06</v>
      </c>
    </row>
    <row r="429" s="44" customFormat="1" spans="1:1">
      <c r="A429" s="44">
        <v>1.21</v>
      </c>
    </row>
    <row r="430" s="44" customFormat="1" spans="1:1">
      <c r="A430" s="44">
        <v>1.61</v>
      </c>
    </row>
    <row r="431" s="44" customFormat="1" spans="1:1">
      <c r="A431" s="44">
        <v>1.71</v>
      </c>
    </row>
    <row r="432" s="44" customFormat="1" spans="1:1">
      <c r="A432" s="44">
        <v>1.85</v>
      </c>
    </row>
    <row r="433" s="44" customFormat="1" spans="1:1">
      <c r="A433" s="44">
        <v>1.83</v>
      </c>
    </row>
    <row r="434" s="44" customFormat="1" spans="1:1">
      <c r="A434" s="44">
        <v>1.83</v>
      </c>
    </row>
    <row r="435" s="44" customFormat="1" spans="1:1">
      <c r="A435" s="44">
        <v>1.51</v>
      </c>
    </row>
    <row r="436" s="44" customFormat="1" spans="1:1">
      <c r="A436" s="44">
        <v>1.52</v>
      </c>
    </row>
    <row r="437" s="44" customFormat="1" spans="1:1">
      <c r="A437" s="44">
        <v>8.17</v>
      </c>
    </row>
    <row r="438" s="44" customFormat="1" spans="1:1">
      <c r="A438" s="44">
        <v>9</v>
      </c>
    </row>
    <row r="439" s="44" customFormat="1" spans="1:1">
      <c r="A439" s="44">
        <v>10.52</v>
      </c>
    </row>
    <row r="440" s="44" customFormat="1" spans="1:1">
      <c r="A440" s="44">
        <v>12.33</v>
      </c>
    </row>
    <row r="441" s="44" customFormat="1" spans="1:1">
      <c r="A441" s="44">
        <v>14.47</v>
      </c>
    </row>
    <row r="442" s="44" customFormat="1" spans="1:1">
      <c r="A442" s="44">
        <v>16.22</v>
      </c>
    </row>
    <row r="443" s="44" customFormat="1" spans="1:1">
      <c r="A443" s="44">
        <v>16.93</v>
      </c>
    </row>
    <row r="444" s="44" customFormat="1" spans="1:1">
      <c r="A444" s="44">
        <v>17.42</v>
      </c>
    </row>
    <row r="445" s="44" customFormat="1" spans="1:1">
      <c r="A445" s="44">
        <v>18.05</v>
      </c>
    </row>
    <row r="446" s="44" customFormat="1" spans="1:1">
      <c r="A446" s="44">
        <v>17.66</v>
      </c>
    </row>
    <row r="447" s="44" customFormat="1" spans="1:1">
      <c r="A447" s="44">
        <v>14.95</v>
      </c>
    </row>
    <row r="448" s="44" customFormat="1" spans="1:1">
      <c r="A448" s="44">
        <v>15.28</v>
      </c>
    </row>
    <row r="449" s="44" customFormat="1" spans="1:1">
      <c r="A449" s="44">
        <v>15.99</v>
      </c>
    </row>
    <row r="450" s="44" customFormat="1" spans="1:1">
      <c r="A450" s="44">
        <v>16.39</v>
      </c>
    </row>
    <row r="451" s="44" customFormat="1" spans="1:1">
      <c r="A451" s="44">
        <v>16.82</v>
      </c>
    </row>
    <row r="452" s="44" customFormat="1" spans="1:1">
      <c r="A452" s="44">
        <v>8.59</v>
      </c>
    </row>
    <row r="453" s="44" customFormat="1" spans="1:1">
      <c r="A453" s="44">
        <v>9.1</v>
      </c>
    </row>
    <row r="454" s="44" customFormat="1" spans="1:1">
      <c r="A454" s="44">
        <v>9.81</v>
      </c>
    </row>
    <row r="455" s="44" customFormat="1" spans="1:1">
      <c r="A455" s="44">
        <v>10.9</v>
      </c>
    </row>
    <row r="456" s="44" customFormat="1" spans="1:1">
      <c r="A456" s="44">
        <v>11.86</v>
      </c>
    </row>
    <row r="457" s="44" customFormat="1" spans="1:1">
      <c r="A457" s="44">
        <v>13.09</v>
      </c>
    </row>
    <row r="458" s="44" customFormat="1" spans="1:1">
      <c r="A458" s="44">
        <v>14.06</v>
      </c>
    </row>
    <row r="459" s="44" customFormat="1" spans="1:1">
      <c r="A459" s="44">
        <v>14.76</v>
      </c>
    </row>
    <row r="460" s="44" customFormat="1" spans="1:1">
      <c r="A460" s="44">
        <v>15.28</v>
      </c>
    </row>
    <row r="461" s="44" customFormat="1" spans="1:1">
      <c r="A461" s="44">
        <v>16.03</v>
      </c>
    </row>
    <row r="462" s="44" customFormat="1" spans="1:1">
      <c r="A462" s="44">
        <v>15.2</v>
      </c>
    </row>
    <row r="463" s="44" customFormat="1" spans="1:1">
      <c r="A463" s="44">
        <v>14.92</v>
      </c>
    </row>
    <row r="464" s="44" customFormat="1" spans="1:1">
      <c r="A464" s="44">
        <v>15.5</v>
      </c>
    </row>
    <row r="465" s="44" customFormat="1" spans="1:1">
      <c r="A465" s="44">
        <v>15.95</v>
      </c>
    </row>
    <row r="466" s="44" customFormat="1" spans="1:1">
      <c r="A466" s="44">
        <v>17.14</v>
      </c>
    </row>
  </sheetData>
  <pageMargins left="0.75" right="0.75" top="1" bottom="1" header="0.5" footer="0.5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4"/>
  <dimension ref="A1:S466"/>
  <sheetViews>
    <sheetView zoomScale="50" zoomScaleNormal="50" workbookViewId="0">
      <selection activeCell="Y13" sqref="Y13"/>
    </sheetView>
  </sheetViews>
  <sheetFormatPr defaultColWidth="8.72727272727273" defaultRowHeight="14"/>
  <cols>
    <col min="1" max="1" width="8.72727272727273" style="44"/>
    <col min="2" max="16" width="12.8181818181818" style="44"/>
    <col min="17" max="18" width="8.72727272727273" style="44"/>
    <col min="19" max="19" width="12.8181818181818" style="44"/>
    <col min="20" max="16384" width="8.72727272727273" style="44"/>
  </cols>
  <sheetData>
    <row r="1" s="44" customFormat="1" spans="1:19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279</v>
      </c>
      <c r="S1" s="44" t="s">
        <v>280</v>
      </c>
    </row>
    <row r="2" s="44" customFormat="1" spans="1:19">
      <c r="A2" s="44" t="s">
        <v>193</v>
      </c>
      <c r="B2" s="44">
        <v>5.03</v>
      </c>
      <c r="C2" s="44">
        <v>5</v>
      </c>
      <c r="D2" s="44">
        <v>4.98</v>
      </c>
      <c r="E2" s="44">
        <v>5.04</v>
      </c>
      <c r="F2" s="44">
        <v>5.29</v>
      </c>
      <c r="G2" s="44">
        <v>5.09</v>
      </c>
      <c r="H2" s="44">
        <v>4.5</v>
      </c>
      <c r="I2" s="44">
        <v>3.74</v>
      </c>
      <c r="J2" s="44">
        <v>3.31</v>
      </c>
      <c r="K2" s="44">
        <v>2.6</v>
      </c>
      <c r="L2" s="44">
        <v>2.11</v>
      </c>
      <c r="M2" s="44">
        <v>1.48</v>
      </c>
      <c r="N2" s="44">
        <v>1.17</v>
      </c>
      <c r="O2" s="44">
        <v>1.04</v>
      </c>
      <c r="P2" s="44">
        <v>0.99</v>
      </c>
      <c r="Q2" s="44" cm="1">
        <f t="array" ref="Q2:Q466">_xlfn.TOCOL(B2:P32,0,FALSE)</f>
        <v>5.03</v>
      </c>
      <c r="R2" s="44" cm="1">
        <f t="array" ref="R2:R466">_xlfn.TOCOL(B35:P65,0,FALSE)</f>
        <v>5.03</v>
      </c>
      <c r="S2" s="44" cm="1">
        <f t="array" ref="S2:S466">_xlfn.TOCOL(B68:P98,0,FALSE)</f>
        <v>1.51906</v>
      </c>
    </row>
    <row r="3" s="44" customFormat="1" spans="1:19">
      <c r="A3" s="44" t="s">
        <v>194</v>
      </c>
      <c r="B3" s="44">
        <v>29.99</v>
      </c>
      <c r="C3" s="44">
        <v>31</v>
      </c>
      <c r="D3" s="44">
        <v>31.61</v>
      </c>
      <c r="E3" s="44">
        <v>32.63</v>
      </c>
      <c r="F3" s="44">
        <v>31.98</v>
      </c>
      <c r="G3" s="44">
        <v>33.09</v>
      </c>
      <c r="H3" s="44">
        <v>32.35</v>
      </c>
      <c r="I3" s="44">
        <v>32.37</v>
      </c>
      <c r="J3" s="44">
        <v>27.84</v>
      </c>
      <c r="K3" s="44">
        <v>27.99</v>
      </c>
      <c r="L3" s="44">
        <v>22.22</v>
      </c>
      <c r="M3" s="44">
        <v>24.7</v>
      </c>
      <c r="N3" s="44">
        <v>23.8</v>
      </c>
      <c r="O3" s="44">
        <v>24.72</v>
      </c>
      <c r="P3" s="44">
        <v>25.44</v>
      </c>
      <c r="Q3" s="44">
        <v>5</v>
      </c>
      <c r="R3" s="44">
        <v>5</v>
      </c>
      <c r="S3" s="44">
        <v>1.51</v>
      </c>
    </row>
    <row r="4" s="44" customFormat="1" spans="1:19">
      <c r="A4" s="44" t="s">
        <v>195</v>
      </c>
      <c r="B4" s="44">
        <v>66.31</v>
      </c>
      <c r="C4" s="44">
        <v>71.7</v>
      </c>
      <c r="D4" s="44">
        <v>71.61</v>
      </c>
      <c r="E4" s="44">
        <v>81.3</v>
      </c>
      <c r="F4" s="44">
        <v>90.25</v>
      </c>
      <c r="G4" s="44">
        <v>92.27</v>
      </c>
      <c r="H4" s="44">
        <v>93.99</v>
      </c>
      <c r="I4" s="44">
        <v>97.12</v>
      </c>
      <c r="J4" s="44">
        <v>83.34</v>
      </c>
      <c r="K4" s="44">
        <v>77.62</v>
      </c>
      <c r="L4" s="44">
        <v>70.78</v>
      </c>
      <c r="M4" s="44">
        <v>74.77</v>
      </c>
      <c r="N4" s="44">
        <v>80.55</v>
      </c>
      <c r="O4" s="44">
        <v>85.35</v>
      </c>
      <c r="P4" s="44">
        <v>87.68</v>
      </c>
      <c r="Q4" s="44">
        <v>4.98</v>
      </c>
      <c r="R4" s="44">
        <v>4.98</v>
      </c>
      <c r="S4" s="44">
        <v>1.50396</v>
      </c>
    </row>
    <row r="5" s="44" customFormat="1" spans="1:19">
      <c r="A5" s="44" t="s">
        <v>196</v>
      </c>
      <c r="B5" s="44">
        <v>3.03</v>
      </c>
      <c r="C5" s="44">
        <v>3.1</v>
      </c>
      <c r="D5" s="44">
        <v>3.5</v>
      </c>
      <c r="E5" s="44">
        <v>4.01</v>
      </c>
      <c r="F5" s="44">
        <v>4.45</v>
      </c>
      <c r="G5" s="44">
        <v>5.02</v>
      </c>
      <c r="H5" s="44">
        <v>5.14</v>
      </c>
      <c r="I5" s="44">
        <v>5.12</v>
      </c>
      <c r="J5" s="44">
        <v>5.09</v>
      </c>
      <c r="K5" s="44">
        <v>4.55</v>
      </c>
      <c r="L5" s="44">
        <v>4.4</v>
      </c>
      <c r="M5" s="44">
        <v>4.52</v>
      </c>
      <c r="N5" s="44">
        <v>4.99</v>
      </c>
      <c r="O5" s="44">
        <v>5.26</v>
      </c>
      <c r="P5" s="44">
        <v>5.5</v>
      </c>
      <c r="Q5" s="44">
        <v>5.04</v>
      </c>
      <c r="R5" s="44">
        <v>5.04</v>
      </c>
      <c r="S5" s="44">
        <v>1.52208</v>
      </c>
    </row>
    <row r="6" s="44" customFormat="1" spans="1:19">
      <c r="A6" s="44" t="s">
        <v>197</v>
      </c>
      <c r="B6" s="44">
        <v>7.64</v>
      </c>
      <c r="C6" s="44">
        <v>8.3</v>
      </c>
      <c r="D6" s="44">
        <v>9.24</v>
      </c>
      <c r="E6" s="44">
        <v>10.04</v>
      </c>
      <c r="F6" s="44">
        <v>11.03</v>
      </c>
      <c r="G6" s="44">
        <v>11.8</v>
      </c>
      <c r="H6" s="44">
        <v>12.42</v>
      </c>
      <c r="I6" s="44">
        <v>12.9</v>
      </c>
      <c r="J6" s="44">
        <v>12.78</v>
      </c>
      <c r="K6" s="44">
        <v>11.82</v>
      </c>
      <c r="L6" s="44">
        <v>11.19</v>
      </c>
      <c r="M6" s="44">
        <v>10.66</v>
      </c>
      <c r="N6" s="44">
        <v>9.64</v>
      </c>
      <c r="O6" s="44">
        <v>9.87</v>
      </c>
      <c r="P6" s="44">
        <v>10.22</v>
      </c>
      <c r="Q6" s="44">
        <v>5.29</v>
      </c>
      <c r="R6" s="44">
        <v>5.29</v>
      </c>
      <c r="S6" s="44">
        <v>1.59758</v>
      </c>
    </row>
    <row r="7" s="44" customFormat="1" spans="1:19">
      <c r="A7" s="44" t="s">
        <v>198</v>
      </c>
      <c r="B7" s="44">
        <v>281.77</v>
      </c>
      <c r="C7" s="44">
        <v>306.5</v>
      </c>
      <c r="D7" s="44">
        <v>324.6</v>
      </c>
      <c r="E7" s="44">
        <v>347.7</v>
      </c>
      <c r="F7" s="44">
        <v>371.23</v>
      </c>
      <c r="G7" s="44">
        <v>379.47</v>
      </c>
      <c r="H7" s="44">
        <v>387.9</v>
      </c>
      <c r="I7" s="44">
        <v>407.97</v>
      </c>
      <c r="J7" s="44">
        <v>391.14</v>
      </c>
      <c r="K7" s="44">
        <v>366.23</v>
      </c>
      <c r="L7" s="44">
        <v>375.9</v>
      </c>
      <c r="M7" s="44">
        <v>386.56</v>
      </c>
      <c r="N7" s="44">
        <v>406.6</v>
      </c>
      <c r="O7" s="44">
        <v>422.42</v>
      </c>
      <c r="P7" s="44">
        <v>437.98</v>
      </c>
      <c r="Q7" s="44">
        <v>5.09</v>
      </c>
      <c r="R7" s="44">
        <v>5.09</v>
      </c>
      <c r="S7" s="44">
        <v>1.53718</v>
      </c>
    </row>
    <row r="8" s="44" customFormat="1" spans="1:19">
      <c r="A8" s="44" t="s">
        <v>199</v>
      </c>
      <c r="B8" s="44">
        <v>14.6</v>
      </c>
      <c r="C8" s="44">
        <v>14.6</v>
      </c>
      <c r="D8" s="44">
        <v>15.27</v>
      </c>
      <c r="E8" s="44">
        <v>16.2</v>
      </c>
      <c r="F8" s="44">
        <v>16.5</v>
      </c>
      <c r="G8" s="44">
        <v>16.95</v>
      </c>
      <c r="H8" s="44">
        <v>17.55</v>
      </c>
      <c r="I8" s="44">
        <v>18.12</v>
      </c>
      <c r="J8" s="44">
        <v>20.1</v>
      </c>
      <c r="K8" s="44">
        <v>21.48</v>
      </c>
      <c r="L8" s="44">
        <v>21.75</v>
      </c>
      <c r="M8" s="44">
        <v>22.6</v>
      </c>
      <c r="N8" s="44">
        <v>23.09</v>
      </c>
      <c r="O8" s="44">
        <v>23.27</v>
      </c>
      <c r="P8" s="44">
        <v>23.68</v>
      </c>
      <c r="Q8" s="44">
        <v>4.5</v>
      </c>
      <c r="R8" s="44">
        <v>4.5</v>
      </c>
      <c r="S8" s="44">
        <v>1.359</v>
      </c>
    </row>
    <row r="9" s="44" customFormat="1" spans="1:19">
      <c r="A9" s="44" t="s">
        <v>200</v>
      </c>
      <c r="B9" s="44">
        <v>33.76</v>
      </c>
      <c r="C9" s="44">
        <v>35.3</v>
      </c>
      <c r="D9" s="44">
        <v>36.55</v>
      </c>
      <c r="E9" s="44">
        <v>40.09</v>
      </c>
      <c r="F9" s="44">
        <v>43.71</v>
      </c>
      <c r="G9" s="44">
        <v>45.94</v>
      </c>
      <c r="H9" s="44">
        <v>48.52</v>
      </c>
      <c r="I9" s="44">
        <v>51.84</v>
      </c>
      <c r="J9" s="44">
        <v>53.57</v>
      </c>
      <c r="K9" s="44">
        <v>57.72</v>
      </c>
      <c r="L9" s="44">
        <v>60.83</v>
      </c>
      <c r="M9" s="44">
        <v>63.17</v>
      </c>
      <c r="N9" s="44">
        <v>67.55</v>
      </c>
      <c r="O9" s="44">
        <v>68.5</v>
      </c>
      <c r="P9" s="44">
        <v>72.48</v>
      </c>
      <c r="Q9" s="44">
        <v>3.74</v>
      </c>
      <c r="R9" s="44">
        <v>3.74</v>
      </c>
      <c r="S9" s="44">
        <v>1.12948</v>
      </c>
    </row>
    <row r="10" s="44" customFormat="1" spans="1:19">
      <c r="A10" s="44" t="s">
        <v>201</v>
      </c>
      <c r="B10" s="44">
        <v>14.79</v>
      </c>
      <c r="C10" s="44">
        <v>16.2</v>
      </c>
      <c r="D10" s="44">
        <v>16.01</v>
      </c>
      <c r="E10" s="44">
        <v>16.21</v>
      </c>
      <c r="F10" s="44">
        <v>16.01</v>
      </c>
      <c r="G10" s="44">
        <v>15.75</v>
      </c>
      <c r="H10" s="44">
        <v>15.13</v>
      </c>
      <c r="I10" s="44">
        <v>15.2</v>
      </c>
      <c r="J10" s="44">
        <v>12.28</v>
      </c>
      <c r="K10" s="44">
        <v>9.43</v>
      </c>
      <c r="L10" s="44">
        <v>8.36</v>
      </c>
      <c r="M10" s="44">
        <v>8.27</v>
      </c>
      <c r="N10" s="44">
        <v>6.79</v>
      </c>
      <c r="O10" s="44">
        <v>11.58</v>
      </c>
      <c r="P10" s="44">
        <v>9.98</v>
      </c>
      <c r="Q10" s="44">
        <v>3.31</v>
      </c>
      <c r="R10" s="44">
        <v>3.31</v>
      </c>
      <c r="S10" s="44">
        <v>0.99962</v>
      </c>
    </row>
    <row r="11" s="44" customFormat="1" spans="1:19">
      <c r="A11" s="44" t="s">
        <v>202</v>
      </c>
      <c r="B11" s="44">
        <v>354.15</v>
      </c>
      <c r="C11" s="44">
        <v>369.3</v>
      </c>
      <c r="D11" s="44">
        <v>384.75</v>
      </c>
      <c r="E11" s="44">
        <v>402.34</v>
      </c>
      <c r="F11" s="44">
        <v>419.19</v>
      </c>
      <c r="G11" s="44">
        <v>429.38</v>
      </c>
      <c r="H11" s="44">
        <v>429.67</v>
      </c>
      <c r="I11" s="44">
        <v>432.14</v>
      </c>
      <c r="J11" s="44">
        <v>421.18</v>
      </c>
      <c r="K11" s="44">
        <v>417.12</v>
      </c>
      <c r="L11" s="44">
        <v>409.42</v>
      </c>
      <c r="M11" s="44">
        <v>421.54</v>
      </c>
      <c r="N11" s="44">
        <v>433.49</v>
      </c>
      <c r="O11" s="44">
        <v>444.35</v>
      </c>
      <c r="P11" s="44">
        <v>457.17</v>
      </c>
      <c r="Q11" s="44">
        <v>2.6</v>
      </c>
      <c r="R11" s="44">
        <v>2.6</v>
      </c>
      <c r="S11" s="44">
        <v>0.7852</v>
      </c>
    </row>
    <row r="12" s="44" customFormat="1" spans="1:19">
      <c r="A12" s="44" t="s">
        <v>203</v>
      </c>
      <c r="B12" s="44">
        <v>153.93</v>
      </c>
      <c r="C12" s="44">
        <v>170.1</v>
      </c>
      <c r="D12" s="44">
        <v>179.46</v>
      </c>
      <c r="E12" s="44">
        <v>184.52</v>
      </c>
      <c r="F12" s="44">
        <v>185.22</v>
      </c>
      <c r="G12" s="44">
        <v>187.54</v>
      </c>
      <c r="H12" s="44">
        <v>195.29</v>
      </c>
      <c r="I12" s="44">
        <v>206.9</v>
      </c>
      <c r="J12" s="44">
        <v>226.99</v>
      </c>
      <c r="K12" s="44">
        <v>234.2</v>
      </c>
      <c r="L12" s="44">
        <v>244.17</v>
      </c>
      <c r="M12" s="44">
        <v>258.87</v>
      </c>
      <c r="N12" s="44">
        <v>265.72</v>
      </c>
      <c r="O12" s="44">
        <v>280.27</v>
      </c>
      <c r="P12" s="44">
        <v>299.9</v>
      </c>
      <c r="Q12" s="44">
        <v>2.11</v>
      </c>
      <c r="R12" s="44">
        <v>2.11</v>
      </c>
      <c r="S12" s="44">
        <v>0.63722</v>
      </c>
    </row>
    <row r="13" s="44" customFormat="1" spans="1:19">
      <c r="A13" s="44" t="s">
        <v>204</v>
      </c>
      <c r="B13" s="44">
        <v>152.42</v>
      </c>
      <c r="C13" s="44">
        <v>161.7</v>
      </c>
      <c r="D13" s="44">
        <v>167.62</v>
      </c>
      <c r="E13" s="44">
        <v>175.14</v>
      </c>
      <c r="F13" s="44">
        <v>183.03</v>
      </c>
      <c r="G13" s="44">
        <v>190.84</v>
      </c>
      <c r="H13" s="44">
        <v>198.79</v>
      </c>
      <c r="I13" s="44">
        <v>204.92</v>
      </c>
      <c r="J13" s="44">
        <v>190.11</v>
      </c>
      <c r="K13" s="44">
        <v>199.05</v>
      </c>
      <c r="L13" s="44">
        <v>210.95</v>
      </c>
      <c r="M13" s="44">
        <v>218.01</v>
      </c>
      <c r="N13" s="44">
        <v>224.22</v>
      </c>
      <c r="O13" s="44">
        <v>234.64</v>
      </c>
      <c r="P13" s="44">
        <v>244.12</v>
      </c>
      <c r="Q13" s="44">
        <v>1.48</v>
      </c>
      <c r="R13" s="44">
        <v>1.48</v>
      </c>
      <c r="S13" s="44">
        <v>0.44696</v>
      </c>
    </row>
    <row r="14" s="44" customFormat="1" spans="1:19">
      <c r="A14" s="44" t="s">
        <v>205</v>
      </c>
      <c r="B14" s="44">
        <v>356.93</v>
      </c>
      <c r="C14" s="44">
        <v>369.9</v>
      </c>
      <c r="D14" s="44">
        <v>385.25</v>
      </c>
      <c r="E14" s="44">
        <v>406.12</v>
      </c>
      <c r="F14" s="44">
        <v>433.19</v>
      </c>
      <c r="G14" s="44">
        <v>463.14</v>
      </c>
      <c r="H14" s="44">
        <v>492.94</v>
      </c>
      <c r="I14" s="44">
        <v>526</v>
      </c>
      <c r="J14" s="44">
        <v>520.54</v>
      </c>
      <c r="K14" s="44">
        <v>558.92</v>
      </c>
      <c r="L14" s="44">
        <v>594.66</v>
      </c>
      <c r="M14" s="44">
        <v>612.27</v>
      </c>
      <c r="N14" s="44">
        <v>632.12</v>
      </c>
      <c r="O14" s="44">
        <v>639.54</v>
      </c>
      <c r="P14" s="44">
        <v>674.93</v>
      </c>
      <c r="Q14" s="44">
        <v>1.17</v>
      </c>
      <c r="R14" s="44">
        <v>1.17</v>
      </c>
      <c r="S14" s="44">
        <v>0.35334</v>
      </c>
    </row>
    <row r="15" s="44" customFormat="1" spans="1:19">
      <c r="A15" s="44" t="s">
        <v>206</v>
      </c>
      <c r="B15" s="44">
        <v>178.3</v>
      </c>
      <c r="C15" s="44">
        <v>186.1</v>
      </c>
      <c r="D15" s="44">
        <v>192.84</v>
      </c>
      <c r="E15" s="44">
        <v>210.51</v>
      </c>
      <c r="F15" s="44">
        <v>216.58</v>
      </c>
      <c r="G15" s="44">
        <v>227.68</v>
      </c>
      <c r="H15" s="44">
        <v>237.84</v>
      </c>
      <c r="I15" s="44">
        <v>244.08</v>
      </c>
      <c r="J15" s="44">
        <v>227.95</v>
      </c>
      <c r="K15" s="44">
        <v>233.54</v>
      </c>
      <c r="L15" s="44">
        <v>242.06</v>
      </c>
      <c r="M15" s="44">
        <v>255.47</v>
      </c>
      <c r="N15" s="44">
        <v>266.1</v>
      </c>
      <c r="O15" s="44">
        <v>280.05</v>
      </c>
      <c r="P15" s="44">
        <v>293.52</v>
      </c>
      <c r="Q15" s="44">
        <v>1.04</v>
      </c>
      <c r="R15" s="44">
        <v>1.04</v>
      </c>
      <c r="S15" s="44">
        <v>0.31408</v>
      </c>
    </row>
    <row r="16" s="44" customFormat="1" spans="1:19">
      <c r="A16" s="44" t="s">
        <v>207</v>
      </c>
      <c r="B16" s="44">
        <v>495.8</v>
      </c>
      <c r="C16" s="44">
        <v>520.7</v>
      </c>
      <c r="D16" s="44">
        <v>549.05</v>
      </c>
      <c r="E16" s="44">
        <v>578.13</v>
      </c>
      <c r="F16" s="44">
        <v>606.12</v>
      </c>
      <c r="G16" s="44">
        <v>626.32</v>
      </c>
      <c r="H16" s="44">
        <v>645.88</v>
      </c>
      <c r="I16" s="44">
        <v>656.41</v>
      </c>
      <c r="J16" s="44">
        <v>641.54</v>
      </c>
      <c r="K16" s="44">
        <v>638.14</v>
      </c>
      <c r="L16" s="44">
        <v>605.23</v>
      </c>
      <c r="M16" s="44">
        <v>615.09</v>
      </c>
      <c r="N16" s="44">
        <v>641.93</v>
      </c>
      <c r="O16" s="44">
        <v>665.12</v>
      </c>
      <c r="P16" s="44">
        <v>693.94</v>
      </c>
      <c r="Q16" s="44">
        <v>0.99</v>
      </c>
      <c r="R16" s="44">
        <v>0.99</v>
      </c>
      <c r="S16" s="44">
        <v>0.29898</v>
      </c>
    </row>
    <row r="17" s="44" customFormat="1" spans="1:19">
      <c r="A17" s="44" t="s">
        <v>208</v>
      </c>
      <c r="B17" s="44">
        <v>50.71</v>
      </c>
      <c r="C17" s="44">
        <v>54.6</v>
      </c>
      <c r="D17" s="44">
        <v>61.64</v>
      </c>
      <c r="E17" s="44">
        <v>67.56</v>
      </c>
      <c r="F17" s="44">
        <v>80.33</v>
      </c>
      <c r="G17" s="44">
        <v>86.83</v>
      </c>
      <c r="H17" s="44">
        <v>97.26</v>
      </c>
      <c r="I17" s="44">
        <v>121.29</v>
      </c>
      <c r="J17" s="44">
        <v>83.53</v>
      </c>
      <c r="K17" s="44">
        <v>87.55</v>
      </c>
      <c r="L17" s="44">
        <v>87.86</v>
      </c>
      <c r="M17" s="44">
        <v>86.91</v>
      </c>
      <c r="N17" s="44">
        <v>83.33</v>
      </c>
      <c r="O17" s="44">
        <v>83.15</v>
      </c>
      <c r="P17" s="44">
        <v>86.94</v>
      </c>
      <c r="Q17" s="44">
        <v>29.99</v>
      </c>
      <c r="R17" s="44">
        <v>29.99</v>
      </c>
      <c r="S17" s="44">
        <v>4.16861</v>
      </c>
    </row>
    <row r="18" s="44" customFormat="1" spans="1:19">
      <c r="A18" s="44" t="s">
        <v>209</v>
      </c>
      <c r="B18" s="44">
        <v>307.67</v>
      </c>
      <c r="C18" s="44">
        <v>326.7</v>
      </c>
      <c r="D18" s="44">
        <v>335.62</v>
      </c>
      <c r="E18" s="44">
        <v>367.64</v>
      </c>
      <c r="F18" s="44">
        <v>389.07</v>
      </c>
      <c r="G18" s="44">
        <v>412.49</v>
      </c>
      <c r="H18" s="44">
        <v>436.79</v>
      </c>
      <c r="I18" s="44">
        <v>451.82</v>
      </c>
      <c r="J18" s="44">
        <v>436.13</v>
      </c>
      <c r="K18" s="44">
        <v>440.3</v>
      </c>
      <c r="L18" s="44">
        <v>453.37</v>
      </c>
      <c r="M18" s="44">
        <v>460.4</v>
      </c>
      <c r="N18" s="44">
        <v>480.63</v>
      </c>
      <c r="O18" s="44">
        <v>498.02</v>
      </c>
      <c r="P18" s="44">
        <v>520.64</v>
      </c>
      <c r="Q18" s="44">
        <v>31</v>
      </c>
      <c r="R18" s="44">
        <v>31</v>
      </c>
      <c r="S18" s="44">
        <v>4.309</v>
      </c>
    </row>
    <row r="19" s="44" customFormat="1" spans="1:19">
      <c r="A19" s="44" t="s">
        <v>210</v>
      </c>
      <c r="B19" s="44">
        <v>177.04</v>
      </c>
      <c r="C19" s="44">
        <v>188.3</v>
      </c>
      <c r="D19" s="44">
        <v>190.3</v>
      </c>
      <c r="E19" s="44">
        <v>210.94</v>
      </c>
      <c r="F19" s="44">
        <v>223.6</v>
      </c>
      <c r="G19" s="44">
        <v>237.39</v>
      </c>
      <c r="H19" s="44">
        <v>248.48</v>
      </c>
      <c r="I19" s="44">
        <v>258.74</v>
      </c>
      <c r="J19" s="44">
        <v>232.04</v>
      </c>
      <c r="K19" s="44">
        <v>237.95</v>
      </c>
      <c r="L19" s="44">
        <v>246.32</v>
      </c>
      <c r="M19" s="44">
        <v>256.46</v>
      </c>
      <c r="N19" s="44">
        <v>265.54</v>
      </c>
      <c r="O19" s="44">
        <v>272.39</v>
      </c>
      <c r="P19" s="44">
        <v>285.73</v>
      </c>
      <c r="Q19" s="44">
        <v>31.61</v>
      </c>
      <c r="R19" s="44">
        <v>31.61</v>
      </c>
      <c r="S19" s="44">
        <v>4.39379</v>
      </c>
    </row>
    <row r="20" s="44" customFormat="1" spans="1:19">
      <c r="A20" s="44" t="s">
        <v>211</v>
      </c>
      <c r="B20" s="44">
        <v>537.41</v>
      </c>
      <c r="C20" s="44">
        <v>563.8</v>
      </c>
      <c r="D20" s="44">
        <v>597.04</v>
      </c>
      <c r="E20" s="44">
        <v>619.83</v>
      </c>
      <c r="F20" s="44">
        <v>647.74</v>
      </c>
      <c r="G20" s="44">
        <v>667.56</v>
      </c>
      <c r="H20" s="44">
        <v>689.78</v>
      </c>
      <c r="I20" s="44">
        <v>708.93</v>
      </c>
      <c r="J20" s="44">
        <v>672.6</v>
      </c>
      <c r="K20" s="44">
        <v>698.48</v>
      </c>
      <c r="L20" s="44">
        <v>729.14</v>
      </c>
      <c r="M20" s="44">
        <v>746.65</v>
      </c>
      <c r="N20" s="44">
        <v>756.81</v>
      </c>
      <c r="O20" s="44">
        <v>767.73</v>
      </c>
      <c r="P20" s="44">
        <v>795.7</v>
      </c>
      <c r="Q20" s="44">
        <v>32.63</v>
      </c>
      <c r="R20" s="44">
        <v>32.63</v>
      </c>
      <c r="S20" s="44">
        <v>4.53557</v>
      </c>
    </row>
    <row r="21" s="44" customFormat="1" spans="1:19">
      <c r="A21" s="44" t="s">
        <v>212</v>
      </c>
      <c r="B21" s="44">
        <v>184.25</v>
      </c>
      <c r="C21" s="44">
        <v>197.1</v>
      </c>
      <c r="D21" s="44">
        <v>209.97</v>
      </c>
      <c r="E21" s="44">
        <v>223.85</v>
      </c>
      <c r="F21" s="44">
        <v>240.82</v>
      </c>
      <c r="G21" s="44">
        <v>253.6</v>
      </c>
      <c r="H21" s="44">
        <v>266.59</v>
      </c>
      <c r="I21" s="44">
        <v>281.43</v>
      </c>
      <c r="J21" s="44">
        <v>248.35</v>
      </c>
      <c r="K21" s="44">
        <v>264.59</v>
      </c>
      <c r="L21" s="44">
        <v>276.15</v>
      </c>
      <c r="M21" s="44">
        <v>286.79</v>
      </c>
      <c r="N21" s="44">
        <v>296.45</v>
      </c>
      <c r="O21" s="44">
        <v>307.81</v>
      </c>
      <c r="P21" s="44">
        <v>321.43</v>
      </c>
      <c r="Q21" s="44">
        <v>31.98</v>
      </c>
      <c r="R21" s="44">
        <v>31.98</v>
      </c>
      <c r="S21" s="44">
        <v>4.44522</v>
      </c>
    </row>
    <row r="22" s="44" customFormat="1" spans="1:19">
      <c r="A22" s="44" t="s">
        <v>213</v>
      </c>
      <c r="B22" s="44">
        <v>47.46</v>
      </c>
      <c r="C22" s="44">
        <v>48</v>
      </c>
      <c r="D22" s="44">
        <v>53.11</v>
      </c>
      <c r="E22" s="44">
        <v>59.66</v>
      </c>
      <c r="F22" s="44">
        <v>68.87</v>
      </c>
      <c r="G22" s="44">
        <v>73.22</v>
      </c>
      <c r="H22" s="44">
        <v>66.49</v>
      </c>
      <c r="I22" s="44">
        <v>71.59</v>
      </c>
      <c r="J22" s="44">
        <v>66.73</v>
      </c>
      <c r="K22" s="44">
        <v>66.11</v>
      </c>
      <c r="L22" s="44">
        <v>62.54</v>
      </c>
      <c r="M22" s="44">
        <v>61.74</v>
      </c>
      <c r="N22" s="44">
        <v>62.48</v>
      </c>
      <c r="O22" s="44">
        <v>67.34</v>
      </c>
      <c r="P22" s="44">
        <v>73.92</v>
      </c>
      <c r="Q22" s="44">
        <v>33.09</v>
      </c>
      <c r="R22" s="44">
        <v>33.09</v>
      </c>
      <c r="S22" s="44">
        <v>4.59951</v>
      </c>
    </row>
    <row r="23" s="44" customFormat="1" spans="1:19">
      <c r="A23" s="44" t="s">
        <v>214</v>
      </c>
      <c r="B23" s="44">
        <v>19.4</v>
      </c>
      <c r="C23" s="44">
        <v>21.3</v>
      </c>
      <c r="D23" s="44">
        <v>26.26</v>
      </c>
      <c r="E23" s="44">
        <v>31.58</v>
      </c>
      <c r="F23" s="44">
        <v>37.02</v>
      </c>
      <c r="G23" s="44">
        <v>42.31</v>
      </c>
      <c r="H23" s="44">
        <v>46.05</v>
      </c>
      <c r="I23" s="44">
        <v>48.8</v>
      </c>
      <c r="J23" s="44">
        <v>49.62</v>
      </c>
      <c r="K23" s="44">
        <v>51.07</v>
      </c>
      <c r="L23" s="44">
        <v>52.41</v>
      </c>
      <c r="M23" s="44">
        <v>51.88</v>
      </c>
      <c r="N23" s="44">
        <v>54.53</v>
      </c>
      <c r="O23" s="44">
        <v>56.63</v>
      </c>
      <c r="P23" s="44">
        <v>58.89</v>
      </c>
      <c r="Q23" s="44">
        <v>32.35</v>
      </c>
      <c r="R23" s="44">
        <v>32.35</v>
      </c>
      <c r="S23" s="44">
        <v>4.49665</v>
      </c>
    </row>
    <row r="24" s="44" customFormat="1" spans="1:19">
      <c r="A24" s="44" t="s">
        <v>215</v>
      </c>
      <c r="B24" s="44">
        <v>94.36</v>
      </c>
      <c r="C24" s="44">
        <v>99.3</v>
      </c>
      <c r="D24" s="44">
        <v>106.23</v>
      </c>
      <c r="E24" s="44">
        <v>112.88</v>
      </c>
      <c r="F24" s="44">
        <v>120.06</v>
      </c>
      <c r="G24" s="44">
        <v>126.62</v>
      </c>
      <c r="H24" s="44">
        <v>132.72</v>
      </c>
      <c r="I24" s="44">
        <v>139.58</v>
      </c>
      <c r="J24" s="44">
        <v>145.36</v>
      </c>
      <c r="K24" s="44">
        <v>148.94</v>
      </c>
      <c r="L24" s="44">
        <v>153.8</v>
      </c>
      <c r="M24" s="44">
        <v>159.9</v>
      </c>
      <c r="N24" s="44">
        <v>166.49</v>
      </c>
      <c r="O24" s="44">
        <v>172.15</v>
      </c>
      <c r="P24" s="44">
        <v>178.86</v>
      </c>
      <c r="Q24" s="44">
        <v>32.37</v>
      </c>
      <c r="R24" s="44">
        <v>32.37</v>
      </c>
      <c r="S24" s="44">
        <v>4.49943</v>
      </c>
    </row>
    <row r="25" s="44" customFormat="1" spans="1:19">
      <c r="A25" s="44" t="s">
        <v>216</v>
      </c>
      <c r="B25" s="44">
        <v>6.93</v>
      </c>
      <c r="C25" s="44">
        <v>7.6</v>
      </c>
      <c r="D25" s="44">
        <v>9.51</v>
      </c>
      <c r="E25" s="44">
        <v>12.04</v>
      </c>
      <c r="F25" s="44">
        <v>15.3</v>
      </c>
      <c r="G25" s="44">
        <v>19.6</v>
      </c>
      <c r="H25" s="44">
        <v>23.59</v>
      </c>
      <c r="I25" s="44">
        <v>27.58</v>
      </c>
      <c r="J25" s="44">
        <v>24.33</v>
      </c>
      <c r="K25" s="44">
        <v>22.64</v>
      </c>
      <c r="L25" s="44">
        <v>23.3</v>
      </c>
      <c r="M25" s="44">
        <v>24.16</v>
      </c>
      <c r="N25" s="44">
        <v>25.73</v>
      </c>
      <c r="O25" s="44">
        <v>26.41</v>
      </c>
      <c r="P25" s="44">
        <v>27.72</v>
      </c>
      <c r="Q25" s="44">
        <v>27.84</v>
      </c>
      <c r="R25" s="44">
        <v>27.84</v>
      </c>
      <c r="S25" s="44">
        <v>3.86976</v>
      </c>
    </row>
    <row r="26" s="44" customFormat="1" spans="1:19">
      <c r="A26" s="44" t="s">
        <v>217</v>
      </c>
      <c r="B26" s="44">
        <v>24.78</v>
      </c>
      <c r="C26" s="44">
        <v>27.5</v>
      </c>
      <c r="D26" s="44">
        <v>31.83</v>
      </c>
      <c r="E26" s="44">
        <v>37.29</v>
      </c>
      <c r="F26" s="44">
        <v>44.81</v>
      </c>
      <c r="G26" s="44">
        <v>53.51</v>
      </c>
      <c r="H26" s="44">
        <v>63.9</v>
      </c>
      <c r="I26" s="44">
        <v>67.68</v>
      </c>
      <c r="J26" s="44">
        <v>57.52</v>
      </c>
      <c r="K26" s="44">
        <v>60.64</v>
      </c>
      <c r="L26" s="44">
        <v>60.61</v>
      </c>
      <c r="M26" s="44">
        <v>61.45</v>
      </c>
      <c r="N26" s="44">
        <v>62.84</v>
      </c>
      <c r="O26" s="44">
        <v>65.22</v>
      </c>
      <c r="P26" s="44">
        <v>67.28</v>
      </c>
      <c r="Q26" s="44">
        <v>27.99</v>
      </c>
      <c r="R26" s="44">
        <v>27.99</v>
      </c>
      <c r="S26" s="44">
        <v>3.89061</v>
      </c>
    </row>
    <row r="27" s="44" customFormat="1" spans="1:19">
      <c r="A27" s="44" t="s">
        <v>218</v>
      </c>
      <c r="B27" s="44">
        <v>0</v>
      </c>
      <c r="C27" s="44">
        <v>0</v>
      </c>
      <c r="D27" s="44">
        <v>0</v>
      </c>
      <c r="E27" s="44">
        <v>0</v>
      </c>
      <c r="F27" s="44">
        <v>0.01</v>
      </c>
      <c r="G27" s="44">
        <v>0.01</v>
      </c>
      <c r="H27" s="44">
        <v>0.01</v>
      </c>
      <c r="I27" s="44">
        <v>0.01</v>
      </c>
      <c r="J27" s="44">
        <v>0.01</v>
      </c>
      <c r="K27" s="44">
        <v>0</v>
      </c>
      <c r="L27" s="44">
        <v>0.01</v>
      </c>
      <c r="M27" s="44">
        <v>0.02</v>
      </c>
      <c r="N27" s="44">
        <v>0.01</v>
      </c>
      <c r="O27" s="44">
        <v>0.01</v>
      </c>
      <c r="P27" s="44">
        <v>0.01</v>
      </c>
      <c r="Q27" s="44">
        <v>22.22</v>
      </c>
      <c r="R27" s="44">
        <v>22.22</v>
      </c>
      <c r="S27" s="44">
        <v>3.08858</v>
      </c>
    </row>
    <row r="28" s="44" customFormat="1" spans="1:19">
      <c r="A28" s="44" t="s">
        <v>219</v>
      </c>
      <c r="B28" s="44">
        <v>5.18</v>
      </c>
      <c r="C28" s="44">
        <v>5.6</v>
      </c>
      <c r="D28" s="44">
        <v>7.47</v>
      </c>
      <c r="E28" s="44">
        <v>10.07</v>
      </c>
      <c r="F28" s="44">
        <v>11.98</v>
      </c>
      <c r="G28" s="44">
        <v>13.33</v>
      </c>
      <c r="H28" s="44">
        <v>14.8</v>
      </c>
      <c r="I28" s="44">
        <v>15.18</v>
      </c>
      <c r="J28" s="44">
        <v>15.58</v>
      </c>
      <c r="K28" s="44">
        <v>15.58</v>
      </c>
      <c r="L28" s="44">
        <v>16.12</v>
      </c>
      <c r="M28" s="44">
        <v>16.42</v>
      </c>
      <c r="N28" s="44">
        <v>17.07</v>
      </c>
      <c r="O28" s="44">
        <v>17.35</v>
      </c>
      <c r="P28" s="44">
        <v>18.04</v>
      </c>
      <c r="Q28" s="44">
        <v>24.7</v>
      </c>
      <c r="R28" s="44">
        <v>24.7</v>
      </c>
      <c r="S28" s="44">
        <v>3.4333</v>
      </c>
    </row>
    <row r="29" s="44" customFormat="1" spans="1:19">
      <c r="A29" s="44" t="s">
        <v>220</v>
      </c>
      <c r="B29" s="44">
        <v>1.19</v>
      </c>
      <c r="C29" s="44">
        <v>1.2</v>
      </c>
      <c r="D29" s="44">
        <v>1.29</v>
      </c>
      <c r="E29" s="44">
        <v>1.33</v>
      </c>
      <c r="F29" s="44">
        <v>1.39</v>
      </c>
      <c r="G29" s="44">
        <v>1.45</v>
      </c>
      <c r="H29" s="44">
        <v>1.49</v>
      </c>
      <c r="I29" s="44">
        <v>1.53</v>
      </c>
      <c r="J29" s="44">
        <v>1.54</v>
      </c>
      <c r="K29" s="44">
        <v>1.41</v>
      </c>
      <c r="L29" s="44">
        <v>1.44</v>
      </c>
      <c r="M29" s="44">
        <v>1.4</v>
      </c>
      <c r="N29" s="44">
        <v>1.42</v>
      </c>
      <c r="O29" s="44">
        <v>1.44</v>
      </c>
      <c r="P29" s="44">
        <v>1.49</v>
      </c>
      <c r="Q29" s="44">
        <v>23.8</v>
      </c>
      <c r="R29" s="44">
        <v>23.8</v>
      </c>
      <c r="S29" s="44">
        <v>3.3082</v>
      </c>
    </row>
    <row r="30" s="44" customFormat="1" spans="1:19">
      <c r="A30" s="44" t="s">
        <v>221</v>
      </c>
      <c r="B30" s="44">
        <v>0.14</v>
      </c>
      <c r="C30" s="44">
        <v>0.2</v>
      </c>
      <c r="D30" s="44">
        <v>0.32</v>
      </c>
      <c r="E30" s="44">
        <v>0.45</v>
      </c>
      <c r="F30" s="44">
        <v>0.6</v>
      </c>
      <c r="G30" s="44">
        <v>0.9</v>
      </c>
      <c r="H30" s="44">
        <v>1.06</v>
      </c>
      <c r="I30" s="44">
        <v>1.21</v>
      </c>
      <c r="J30" s="44">
        <v>1.61</v>
      </c>
      <c r="K30" s="44">
        <v>1.71</v>
      </c>
      <c r="L30" s="44">
        <v>1.85</v>
      </c>
      <c r="M30" s="44">
        <v>1.83</v>
      </c>
      <c r="N30" s="44">
        <v>1.83</v>
      </c>
      <c r="O30" s="44">
        <v>1.51</v>
      </c>
      <c r="P30" s="44">
        <v>1.52</v>
      </c>
      <c r="Q30" s="44">
        <v>24.72</v>
      </c>
      <c r="R30" s="44">
        <v>24.72</v>
      </c>
      <c r="S30" s="44">
        <v>3.43608</v>
      </c>
    </row>
    <row r="31" s="44" customFormat="1" spans="1:19">
      <c r="A31" s="44" t="s">
        <v>222</v>
      </c>
      <c r="B31" s="44">
        <v>8.17</v>
      </c>
      <c r="C31" s="44">
        <v>9</v>
      </c>
      <c r="D31" s="44">
        <v>10.52</v>
      </c>
      <c r="E31" s="44">
        <v>12.33</v>
      </c>
      <c r="F31" s="44">
        <v>14.47</v>
      </c>
      <c r="G31" s="44">
        <v>16.22</v>
      </c>
      <c r="H31" s="44">
        <v>16.93</v>
      </c>
      <c r="I31" s="44">
        <v>17.42</v>
      </c>
      <c r="J31" s="44">
        <v>18.05</v>
      </c>
      <c r="K31" s="44">
        <v>17.66</v>
      </c>
      <c r="L31" s="44">
        <v>14.95</v>
      </c>
      <c r="M31" s="44">
        <v>15.28</v>
      </c>
      <c r="N31" s="44">
        <v>15.99</v>
      </c>
      <c r="O31" s="44">
        <v>16.39</v>
      </c>
      <c r="P31" s="44">
        <v>16.82</v>
      </c>
      <c r="Q31" s="44">
        <v>25.44</v>
      </c>
      <c r="R31" s="44">
        <v>25.44</v>
      </c>
      <c r="S31" s="44">
        <v>3.53616</v>
      </c>
    </row>
    <row r="32" s="44" customFormat="1" spans="1:19">
      <c r="A32" s="44" t="s">
        <v>223</v>
      </c>
      <c r="B32" s="44">
        <v>8.59</v>
      </c>
      <c r="C32" s="44">
        <v>9.1</v>
      </c>
      <c r="D32" s="44">
        <v>9.81</v>
      </c>
      <c r="E32" s="44">
        <v>10.9</v>
      </c>
      <c r="F32" s="44">
        <v>11.86</v>
      </c>
      <c r="G32" s="44">
        <v>13.09</v>
      </c>
      <c r="H32" s="44">
        <v>14.06</v>
      </c>
      <c r="I32" s="44">
        <v>14.76</v>
      </c>
      <c r="J32" s="44">
        <v>15.28</v>
      </c>
      <c r="K32" s="44">
        <v>16.03</v>
      </c>
      <c r="L32" s="44">
        <v>15.2</v>
      </c>
      <c r="M32" s="44">
        <v>14.92</v>
      </c>
      <c r="N32" s="44">
        <v>15.5</v>
      </c>
      <c r="O32" s="44">
        <v>15.95</v>
      </c>
      <c r="P32" s="44">
        <v>17.14</v>
      </c>
      <c r="Q32" s="44">
        <v>66.31</v>
      </c>
      <c r="R32" s="44">
        <v>66.31</v>
      </c>
      <c r="S32" s="44">
        <v>16.77643</v>
      </c>
    </row>
    <row r="33" s="44" customFormat="1" spans="1:19">
      <c r="Q33" s="44">
        <v>71.7</v>
      </c>
      <c r="R33" s="44">
        <v>71.7</v>
      </c>
      <c r="S33" s="44">
        <v>18.1401</v>
      </c>
    </row>
    <row r="34" s="44" customFormat="1" spans="1:19">
      <c r="Q34" s="44">
        <v>71.61</v>
      </c>
      <c r="R34" s="44">
        <v>71.61</v>
      </c>
      <c r="S34" s="44">
        <v>18.11733</v>
      </c>
    </row>
    <row r="35" s="44" customFormat="1" spans="1:19">
      <c r="A35" s="51">
        <v>1</v>
      </c>
      <c r="B35" s="44">
        <f t="shared" ref="B35:B65" si="0">B2*$A$35</f>
        <v>5.03</v>
      </c>
      <c r="C35" s="44">
        <f t="shared" ref="C35:C65" si="1">C2*$A$36</f>
        <v>5</v>
      </c>
      <c r="D35" s="44">
        <f t="shared" ref="D35:D65" si="2">D2*$A$37</f>
        <v>4.98</v>
      </c>
      <c r="E35" s="44">
        <f t="shared" ref="E35:E65" si="3">E2*$A$38</f>
        <v>5.04</v>
      </c>
      <c r="F35" s="44">
        <f t="shared" ref="F35:F65" si="4">F2*$A$39</f>
        <v>5.29</v>
      </c>
      <c r="G35" s="44">
        <f t="shared" ref="G35:G65" si="5">G2*$A$40</f>
        <v>5.09</v>
      </c>
      <c r="H35" s="44">
        <f t="shared" ref="H35:H65" si="6">H2*$A$41</f>
        <v>4.5</v>
      </c>
      <c r="I35" s="44">
        <f t="shared" ref="I35:I65" si="7">I2*$A$42</f>
        <v>3.74</v>
      </c>
      <c r="J35" s="44">
        <f t="shared" ref="J35:J65" si="8">J2*$A$43</f>
        <v>3.31</v>
      </c>
      <c r="K35" s="44">
        <f t="shared" ref="K35:K65" si="9">K2*$A$44</f>
        <v>2.6</v>
      </c>
      <c r="L35" s="44">
        <f t="shared" ref="L35:L65" si="10">L2*$A$45</f>
        <v>2.11</v>
      </c>
      <c r="M35" s="44">
        <f t="shared" ref="M35:M65" si="11">M2*$A$46</f>
        <v>1.48</v>
      </c>
      <c r="N35" s="44">
        <f t="shared" ref="N35:N65" si="12">N2*$A$47</f>
        <v>1.17</v>
      </c>
      <c r="O35" s="44">
        <f t="shared" ref="O35:O65" si="13">O2*$A$48</f>
        <v>1.04</v>
      </c>
      <c r="P35" s="44">
        <f t="shared" ref="P35:P65" si="14">P2*$A$49</f>
        <v>0.99</v>
      </c>
      <c r="Q35" s="44">
        <v>81.3</v>
      </c>
      <c r="R35" s="44">
        <v>81.3</v>
      </c>
      <c r="S35" s="44">
        <v>20.5689</v>
      </c>
    </row>
    <row r="36" s="44" customFormat="1" spans="1:19">
      <c r="A36" s="51">
        <v>1</v>
      </c>
      <c r="B36" s="44">
        <f t="shared" si="0"/>
        <v>29.99</v>
      </c>
      <c r="C36" s="44">
        <f t="shared" si="1"/>
        <v>31</v>
      </c>
      <c r="D36" s="44">
        <f t="shared" si="2"/>
        <v>31.61</v>
      </c>
      <c r="E36" s="44">
        <f t="shared" si="3"/>
        <v>32.63</v>
      </c>
      <c r="F36" s="44">
        <f t="shared" si="4"/>
        <v>31.98</v>
      </c>
      <c r="G36" s="44">
        <f t="shared" si="5"/>
        <v>33.09</v>
      </c>
      <c r="H36" s="44">
        <f t="shared" si="6"/>
        <v>32.35</v>
      </c>
      <c r="I36" s="44">
        <f t="shared" si="7"/>
        <v>32.37</v>
      </c>
      <c r="J36" s="44">
        <f t="shared" si="8"/>
        <v>27.84</v>
      </c>
      <c r="K36" s="44">
        <f t="shared" si="9"/>
        <v>27.99</v>
      </c>
      <c r="L36" s="44">
        <f t="shared" si="10"/>
        <v>22.22</v>
      </c>
      <c r="M36" s="44">
        <f t="shared" si="11"/>
        <v>24.7</v>
      </c>
      <c r="N36" s="44">
        <f t="shared" si="12"/>
        <v>23.8</v>
      </c>
      <c r="O36" s="44">
        <f t="shared" si="13"/>
        <v>24.72</v>
      </c>
      <c r="P36" s="44">
        <f t="shared" si="14"/>
        <v>25.44</v>
      </c>
      <c r="Q36" s="44">
        <v>90.25</v>
      </c>
      <c r="R36" s="44">
        <v>90.25</v>
      </c>
      <c r="S36" s="44">
        <v>22.83325</v>
      </c>
    </row>
    <row r="37" s="44" customFormat="1" spans="1:19">
      <c r="A37" s="51">
        <v>1</v>
      </c>
      <c r="B37" s="44">
        <f t="shared" si="0"/>
        <v>66.31</v>
      </c>
      <c r="C37" s="44">
        <f t="shared" si="1"/>
        <v>71.7</v>
      </c>
      <c r="D37" s="44">
        <f t="shared" si="2"/>
        <v>71.61</v>
      </c>
      <c r="E37" s="44">
        <f t="shared" si="3"/>
        <v>81.3</v>
      </c>
      <c r="F37" s="44">
        <f t="shared" si="4"/>
        <v>90.25</v>
      </c>
      <c r="G37" s="44">
        <f t="shared" si="5"/>
        <v>92.27</v>
      </c>
      <c r="H37" s="44">
        <f t="shared" si="6"/>
        <v>93.99</v>
      </c>
      <c r="I37" s="44">
        <f t="shared" si="7"/>
        <v>97.12</v>
      </c>
      <c r="J37" s="44">
        <f t="shared" si="8"/>
        <v>83.34</v>
      </c>
      <c r="K37" s="44">
        <f t="shared" si="9"/>
        <v>77.62</v>
      </c>
      <c r="L37" s="44">
        <f t="shared" si="10"/>
        <v>70.78</v>
      </c>
      <c r="M37" s="44">
        <f t="shared" si="11"/>
        <v>74.77</v>
      </c>
      <c r="N37" s="44">
        <f t="shared" si="12"/>
        <v>80.55</v>
      </c>
      <c r="O37" s="44">
        <f t="shared" si="13"/>
        <v>85.35</v>
      </c>
      <c r="P37" s="44">
        <f t="shared" si="14"/>
        <v>87.68</v>
      </c>
      <c r="Q37" s="44">
        <v>92.27</v>
      </c>
      <c r="R37" s="44">
        <v>92.27</v>
      </c>
      <c r="S37" s="44">
        <v>23.34431</v>
      </c>
    </row>
    <row r="38" s="44" customFormat="1" spans="1:19">
      <c r="A38" s="51">
        <v>1</v>
      </c>
      <c r="B38" s="44">
        <f t="shared" si="0"/>
        <v>3.03</v>
      </c>
      <c r="C38" s="44">
        <f t="shared" si="1"/>
        <v>3.1</v>
      </c>
      <c r="D38" s="44">
        <f t="shared" si="2"/>
        <v>3.5</v>
      </c>
      <c r="E38" s="44">
        <f t="shared" si="3"/>
        <v>4.01</v>
      </c>
      <c r="F38" s="44">
        <f t="shared" si="4"/>
        <v>4.45</v>
      </c>
      <c r="G38" s="44">
        <f t="shared" si="5"/>
        <v>5.02</v>
      </c>
      <c r="H38" s="44">
        <f t="shared" si="6"/>
        <v>5.14</v>
      </c>
      <c r="I38" s="44">
        <f t="shared" si="7"/>
        <v>5.12</v>
      </c>
      <c r="J38" s="44">
        <f t="shared" si="8"/>
        <v>5.09</v>
      </c>
      <c r="K38" s="44">
        <f t="shared" si="9"/>
        <v>4.55</v>
      </c>
      <c r="L38" s="44">
        <f t="shared" si="10"/>
        <v>4.4</v>
      </c>
      <c r="M38" s="44">
        <f t="shared" si="11"/>
        <v>4.52</v>
      </c>
      <c r="N38" s="44">
        <f t="shared" si="12"/>
        <v>4.99</v>
      </c>
      <c r="O38" s="44">
        <f t="shared" si="13"/>
        <v>5.26</v>
      </c>
      <c r="P38" s="44">
        <f t="shared" si="14"/>
        <v>5.5</v>
      </c>
      <c r="Q38" s="44">
        <v>93.99</v>
      </c>
      <c r="R38" s="44">
        <v>93.99</v>
      </c>
      <c r="S38" s="44">
        <v>23.77947</v>
      </c>
    </row>
    <row r="39" s="44" customFormat="1" spans="1:19">
      <c r="A39" s="51">
        <v>1</v>
      </c>
      <c r="B39" s="44">
        <f t="shared" si="0"/>
        <v>7.64</v>
      </c>
      <c r="C39" s="44">
        <f t="shared" si="1"/>
        <v>8.3</v>
      </c>
      <c r="D39" s="44">
        <f t="shared" si="2"/>
        <v>9.24</v>
      </c>
      <c r="E39" s="44">
        <f t="shared" si="3"/>
        <v>10.04</v>
      </c>
      <c r="F39" s="44">
        <f t="shared" si="4"/>
        <v>11.03</v>
      </c>
      <c r="G39" s="44">
        <f t="shared" si="5"/>
        <v>11.8</v>
      </c>
      <c r="H39" s="44">
        <f t="shared" si="6"/>
        <v>12.42</v>
      </c>
      <c r="I39" s="44">
        <f t="shared" si="7"/>
        <v>12.9</v>
      </c>
      <c r="J39" s="44">
        <f t="shared" si="8"/>
        <v>12.78</v>
      </c>
      <c r="K39" s="44">
        <f t="shared" si="9"/>
        <v>11.82</v>
      </c>
      <c r="L39" s="44">
        <f t="shared" si="10"/>
        <v>11.19</v>
      </c>
      <c r="M39" s="44">
        <f t="shared" si="11"/>
        <v>10.66</v>
      </c>
      <c r="N39" s="44">
        <f t="shared" si="12"/>
        <v>9.64</v>
      </c>
      <c r="O39" s="44">
        <f t="shared" si="13"/>
        <v>9.87</v>
      </c>
      <c r="P39" s="44">
        <f t="shared" si="14"/>
        <v>10.22</v>
      </c>
      <c r="Q39" s="44">
        <v>97.12</v>
      </c>
      <c r="R39" s="44">
        <v>97.12</v>
      </c>
      <c r="S39" s="44">
        <v>24.57136</v>
      </c>
    </row>
    <row r="40" s="44" customFormat="1" spans="1:19">
      <c r="A40" s="51">
        <v>1</v>
      </c>
      <c r="B40" s="44">
        <f t="shared" si="0"/>
        <v>281.77</v>
      </c>
      <c r="C40" s="44">
        <f t="shared" si="1"/>
        <v>306.5</v>
      </c>
      <c r="D40" s="44">
        <f t="shared" si="2"/>
        <v>324.6</v>
      </c>
      <c r="E40" s="44">
        <f t="shared" si="3"/>
        <v>347.7</v>
      </c>
      <c r="F40" s="44">
        <f t="shared" si="4"/>
        <v>371.23</v>
      </c>
      <c r="G40" s="44">
        <f t="shared" si="5"/>
        <v>379.47</v>
      </c>
      <c r="H40" s="44">
        <f t="shared" si="6"/>
        <v>387.9</v>
      </c>
      <c r="I40" s="44">
        <f t="shared" si="7"/>
        <v>407.97</v>
      </c>
      <c r="J40" s="44">
        <f t="shared" si="8"/>
        <v>391.14</v>
      </c>
      <c r="K40" s="44">
        <f t="shared" si="9"/>
        <v>366.23</v>
      </c>
      <c r="L40" s="44">
        <f t="shared" si="10"/>
        <v>375.9</v>
      </c>
      <c r="M40" s="44">
        <f t="shared" si="11"/>
        <v>386.56</v>
      </c>
      <c r="N40" s="44">
        <f t="shared" si="12"/>
        <v>406.6</v>
      </c>
      <c r="O40" s="44">
        <f t="shared" si="13"/>
        <v>422.42</v>
      </c>
      <c r="P40" s="44">
        <f t="shared" si="14"/>
        <v>437.98</v>
      </c>
      <c r="Q40" s="44">
        <v>83.34</v>
      </c>
      <c r="R40" s="44">
        <v>83.34</v>
      </c>
      <c r="S40" s="44">
        <v>21.08502</v>
      </c>
    </row>
    <row r="41" s="44" customFormat="1" spans="1:19">
      <c r="A41" s="51">
        <v>1</v>
      </c>
      <c r="B41" s="44">
        <f t="shared" si="0"/>
        <v>14.6</v>
      </c>
      <c r="C41" s="44">
        <f t="shared" si="1"/>
        <v>14.6</v>
      </c>
      <c r="D41" s="44">
        <f t="shared" si="2"/>
        <v>15.27</v>
      </c>
      <c r="E41" s="44">
        <f t="shared" si="3"/>
        <v>16.2</v>
      </c>
      <c r="F41" s="44">
        <f t="shared" si="4"/>
        <v>16.5</v>
      </c>
      <c r="G41" s="44">
        <f t="shared" si="5"/>
        <v>16.95</v>
      </c>
      <c r="H41" s="44">
        <f t="shared" si="6"/>
        <v>17.55</v>
      </c>
      <c r="I41" s="44">
        <f t="shared" si="7"/>
        <v>18.12</v>
      </c>
      <c r="J41" s="44">
        <f t="shared" si="8"/>
        <v>20.1</v>
      </c>
      <c r="K41" s="44">
        <f t="shared" si="9"/>
        <v>21.48</v>
      </c>
      <c r="L41" s="44">
        <f t="shared" si="10"/>
        <v>21.75</v>
      </c>
      <c r="M41" s="44">
        <f t="shared" si="11"/>
        <v>22.6</v>
      </c>
      <c r="N41" s="44">
        <f t="shared" si="12"/>
        <v>23.09</v>
      </c>
      <c r="O41" s="44">
        <f t="shared" si="13"/>
        <v>23.27</v>
      </c>
      <c r="P41" s="44">
        <f t="shared" si="14"/>
        <v>23.68</v>
      </c>
      <c r="Q41" s="44">
        <v>77.62</v>
      </c>
      <c r="R41" s="44">
        <v>77.62</v>
      </c>
      <c r="S41" s="44">
        <v>19.63786</v>
      </c>
    </row>
    <row r="42" s="44" customFormat="1" spans="1:19">
      <c r="A42" s="51">
        <v>1</v>
      </c>
      <c r="B42" s="44">
        <f t="shared" si="0"/>
        <v>33.76</v>
      </c>
      <c r="C42" s="44">
        <f t="shared" si="1"/>
        <v>35.3</v>
      </c>
      <c r="D42" s="44">
        <f t="shared" si="2"/>
        <v>36.55</v>
      </c>
      <c r="E42" s="44">
        <f t="shared" si="3"/>
        <v>40.09</v>
      </c>
      <c r="F42" s="44">
        <f t="shared" si="4"/>
        <v>43.71</v>
      </c>
      <c r="G42" s="44">
        <f t="shared" si="5"/>
        <v>45.94</v>
      </c>
      <c r="H42" s="44">
        <f t="shared" si="6"/>
        <v>48.52</v>
      </c>
      <c r="I42" s="44">
        <f t="shared" si="7"/>
        <v>51.84</v>
      </c>
      <c r="J42" s="44">
        <f t="shared" si="8"/>
        <v>53.57</v>
      </c>
      <c r="K42" s="44">
        <f t="shared" si="9"/>
        <v>57.72</v>
      </c>
      <c r="L42" s="44">
        <f t="shared" si="10"/>
        <v>60.83</v>
      </c>
      <c r="M42" s="44">
        <f t="shared" si="11"/>
        <v>63.17</v>
      </c>
      <c r="N42" s="44">
        <f t="shared" si="12"/>
        <v>67.55</v>
      </c>
      <c r="O42" s="44">
        <f t="shared" si="13"/>
        <v>68.5</v>
      </c>
      <c r="P42" s="44">
        <f t="shared" si="14"/>
        <v>72.48</v>
      </c>
      <c r="Q42" s="44">
        <v>70.78</v>
      </c>
      <c r="R42" s="44">
        <v>70.78</v>
      </c>
      <c r="S42" s="44">
        <v>17.90734</v>
      </c>
    </row>
    <row r="43" s="44" customFormat="1" spans="1:19">
      <c r="A43" s="51">
        <v>1</v>
      </c>
      <c r="B43" s="44">
        <f t="shared" si="0"/>
        <v>14.79</v>
      </c>
      <c r="C43" s="44">
        <f t="shared" si="1"/>
        <v>16.2</v>
      </c>
      <c r="D43" s="44">
        <f t="shared" si="2"/>
        <v>16.01</v>
      </c>
      <c r="E43" s="44">
        <f t="shared" si="3"/>
        <v>16.21</v>
      </c>
      <c r="F43" s="44">
        <f t="shared" si="4"/>
        <v>16.01</v>
      </c>
      <c r="G43" s="44">
        <f t="shared" si="5"/>
        <v>15.75</v>
      </c>
      <c r="H43" s="44">
        <f t="shared" si="6"/>
        <v>15.13</v>
      </c>
      <c r="I43" s="44">
        <f t="shared" si="7"/>
        <v>15.2</v>
      </c>
      <c r="J43" s="44">
        <f t="shared" si="8"/>
        <v>12.28</v>
      </c>
      <c r="K43" s="44">
        <f t="shared" si="9"/>
        <v>9.43</v>
      </c>
      <c r="L43" s="44">
        <f t="shared" si="10"/>
        <v>8.36</v>
      </c>
      <c r="M43" s="44">
        <f t="shared" si="11"/>
        <v>8.27</v>
      </c>
      <c r="N43" s="44">
        <f t="shared" si="12"/>
        <v>6.79</v>
      </c>
      <c r="O43" s="44">
        <f t="shared" si="13"/>
        <v>11.58</v>
      </c>
      <c r="P43" s="44">
        <f t="shared" si="14"/>
        <v>9.98</v>
      </c>
      <c r="Q43" s="44">
        <v>74.77</v>
      </c>
      <c r="R43" s="44">
        <v>74.77</v>
      </c>
      <c r="S43" s="44">
        <v>18.91681</v>
      </c>
    </row>
    <row r="44" s="44" customFormat="1" spans="1:19">
      <c r="A44" s="51">
        <v>1</v>
      </c>
      <c r="B44" s="44">
        <f t="shared" si="0"/>
        <v>354.15</v>
      </c>
      <c r="C44" s="44">
        <f t="shared" si="1"/>
        <v>369.3</v>
      </c>
      <c r="D44" s="44">
        <f t="shared" si="2"/>
        <v>384.75</v>
      </c>
      <c r="E44" s="44">
        <f t="shared" si="3"/>
        <v>402.34</v>
      </c>
      <c r="F44" s="44">
        <f t="shared" si="4"/>
        <v>419.19</v>
      </c>
      <c r="G44" s="44">
        <f t="shared" si="5"/>
        <v>429.38</v>
      </c>
      <c r="H44" s="44">
        <f t="shared" si="6"/>
        <v>429.67</v>
      </c>
      <c r="I44" s="44">
        <f t="shared" si="7"/>
        <v>432.14</v>
      </c>
      <c r="J44" s="44">
        <f t="shared" si="8"/>
        <v>421.18</v>
      </c>
      <c r="K44" s="44">
        <f t="shared" si="9"/>
        <v>417.12</v>
      </c>
      <c r="L44" s="44">
        <f t="shared" si="10"/>
        <v>409.42</v>
      </c>
      <c r="M44" s="44">
        <f t="shared" si="11"/>
        <v>421.54</v>
      </c>
      <c r="N44" s="44">
        <f t="shared" si="12"/>
        <v>433.49</v>
      </c>
      <c r="O44" s="44">
        <f t="shared" si="13"/>
        <v>444.35</v>
      </c>
      <c r="P44" s="44">
        <f t="shared" si="14"/>
        <v>457.17</v>
      </c>
      <c r="Q44" s="44">
        <v>80.55</v>
      </c>
      <c r="R44" s="44">
        <v>80.55</v>
      </c>
      <c r="S44" s="44">
        <v>20.37915</v>
      </c>
    </row>
    <row r="45" s="44" customFormat="1" spans="1:19">
      <c r="A45" s="51">
        <v>1</v>
      </c>
      <c r="B45" s="44">
        <f t="shared" si="0"/>
        <v>153.93</v>
      </c>
      <c r="C45" s="44">
        <f t="shared" si="1"/>
        <v>170.1</v>
      </c>
      <c r="D45" s="44">
        <f t="shared" si="2"/>
        <v>179.46</v>
      </c>
      <c r="E45" s="44">
        <f t="shared" si="3"/>
        <v>184.52</v>
      </c>
      <c r="F45" s="44">
        <f t="shared" si="4"/>
        <v>185.22</v>
      </c>
      <c r="G45" s="44">
        <f t="shared" si="5"/>
        <v>187.54</v>
      </c>
      <c r="H45" s="44">
        <f t="shared" si="6"/>
        <v>195.29</v>
      </c>
      <c r="I45" s="44">
        <f t="shared" si="7"/>
        <v>206.9</v>
      </c>
      <c r="J45" s="44">
        <f t="shared" si="8"/>
        <v>226.99</v>
      </c>
      <c r="K45" s="44">
        <f t="shared" si="9"/>
        <v>234.2</v>
      </c>
      <c r="L45" s="44">
        <f t="shared" si="10"/>
        <v>244.17</v>
      </c>
      <c r="M45" s="44">
        <f t="shared" si="11"/>
        <v>258.87</v>
      </c>
      <c r="N45" s="44">
        <f t="shared" si="12"/>
        <v>265.72</v>
      </c>
      <c r="O45" s="44">
        <f t="shared" si="13"/>
        <v>280.27</v>
      </c>
      <c r="P45" s="44">
        <f t="shared" si="14"/>
        <v>299.9</v>
      </c>
      <c r="Q45" s="44">
        <v>85.35</v>
      </c>
      <c r="R45" s="44">
        <v>85.35</v>
      </c>
      <c r="S45" s="44">
        <v>21.59355</v>
      </c>
    </row>
    <row r="46" s="44" customFormat="1" spans="1:19">
      <c r="A46" s="51">
        <v>1</v>
      </c>
      <c r="B46" s="44">
        <f t="shared" si="0"/>
        <v>152.42</v>
      </c>
      <c r="C46" s="44">
        <f t="shared" si="1"/>
        <v>161.7</v>
      </c>
      <c r="D46" s="44">
        <f t="shared" si="2"/>
        <v>167.62</v>
      </c>
      <c r="E46" s="44">
        <f t="shared" si="3"/>
        <v>175.14</v>
      </c>
      <c r="F46" s="44">
        <f t="shared" si="4"/>
        <v>183.03</v>
      </c>
      <c r="G46" s="44">
        <f t="shared" si="5"/>
        <v>190.84</v>
      </c>
      <c r="H46" s="44">
        <f t="shared" si="6"/>
        <v>198.79</v>
      </c>
      <c r="I46" s="44">
        <f t="shared" si="7"/>
        <v>204.92</v>
      </c>
      <c r="J46" s="44">
        <f t="shared" si="8"/>
        <v>190.11</v>
      </c>
      <c r="K46" s="44">
        <f t="shared" si="9"/>
        <v>199.05</v>
      </c>
      <c r="L46" s="44">
        <f t="shared" si="10"/>
        <v>210.95</v>
      </c>
      <c r="M46" s="44">
        <f t="shared" si="11"/>
        <v>218.01</v>
      </c>
      <c r="N46" s="44">
        <f t="shared" si="12"/>
        <v>224.22</v>
      </c>
      <c r="O46" s="44">
        <f t="shared" si="13"/>
        <v>234.64</v>
      </c>
      <c r="P46" s="44">
        <f t="shared" si="14"/>
        <v>244.12</v>
      </c>
      <c r="Q46" s="44">
        <v>87.68</v>
      </c>
      <c r="R46" s="44">
        <v>87.68</v>
      </c>
      <c r="S46" s="44">
        <v>22.18304</v>
      </c>
    </row>
    <row r="47" s="44" customFormat="1" spans="1:19">
      <c r="A47" s="51">
        <v>1</v>
      </c>
      <c r="B47" s="44">
        <f t="shared" si="0"/>
        <v>356.93</v>
      </c>
      <c r="C47" s="44">
        <f t="shared" si="1"/>
        <v>369.9</v>
      </c>
      <c r="D47" s="44">
        <f t="shared" si="2"/>
        <v>385.25</v>
      </c>
      <c r="E47" s="44">
        <f t="shared" si="3"/>
        <v>406.12</v>
      </c>
      <c r="F47" s="44">
        <f t="shared" si="4"/>
        <v>433.19</v>
      </c>
      <c r="G47" s="44">
        <f t="shared" si="5"/>
        <v>463.14</v>
      </c>
      <c r="H47" s="44">
        <f t="shared" si="6"/>
        <v>492.94</v>
      </c>
      <c r="I47" s="44">
        <f t="shared" si="7"/>
        <v>526</v>
      </c>
      <c r="J47" s="44">
        <f t="shared" si="8"/>
        <v>520.54</v>
      </c>
      <c r="K47" s="44">
        <f t="shared" si="9"/>
        <v>558.92</v>
      </c>
      <c r="L47" s="44">
        <f t="shared" si="10"/>
        <v>594.66</v>
      </c>
      <c r="M47" s="44">
        <f t="shared" si="11"/>
        <v>612.27</v>
      </c>
      <c r="N47" s="44">
        <f t="shared" si="12"/>
        <v>632.12</v>
      </c>
      <c r="O47" s="44">
        <f t="shared" si="13"/>
        <v>639.54</v>
      </c>
      <c r="P47" s="44">
        <f t="shared" si="14"/>
        <v>674.93</v>
      </c>
      <c r="Q47" s="44">
        <v>3.03</v>
      </c>
      <c r="R47" s="44">
        <v>3.03</v>
      </c>
      <c r="S47" s="44">
        <v>1.0605</v>
      </c>
    </row>
    <row r="48" s="44" customFormat="1" spans="1:19">
      <c r="A48" s="51">
        <v>1</v>
      </c>
      <c r="B48" s="44">
        <f t="shared" si="0"/>
        <v>178.3</v>
      </c>
      <c r="C48" s="44">
        <f t="shared" si="1"/>
        <v>186.1</v>
      </c>
      <c r="D48" s="44">
        <f t="shared" si="2"/>
        <v>192.84</v>
      </c>
      <c r="E48" s="44">
        <f t="shared" si="3"/>
        <v>210.51</v>
      </c>
      <c r="F48" s="44">
        <f t="shared" si="4"/>
        <v>216.58</v>
      </c>
      <c r="G48" s="44">
        <f t="shared" si="5"/>
        <v>227.68</v>
      </c>
      <c r="H48" s="44">
        <f t="shared" si="6"/>
        <v>237.84</v>
      </c>
      <c r="I48" s="44">
        <f t="shared" si="7"/>
        <v>244.08</v>
      </c>
      <c r="J48" s="44">
        <f t="shared" si="8"/>
        <v>227.95</v>
      </c>
      <c r="K48" s="44">
        <f t="shared" si="9"/>
        <v>233.54</v>
      </c>
      <c r="L48" s="44">
        <f t="shared" si="10"/>
        <v>242.06</v>
      </c>
      <c r="M48" s="44">
        <f t="shared" si="11"/>
        <v>255.47</v>
      </c>
      <c r="N48" s="44">
        <f t="shared" si="12"/>
        <v>266.1</v>
      </c>
      <c r="O48" s="44">
        <f t="shared" si="13"/>
        <v>280.05</v>
      </c>
      <c r="P48" s="44">
        <f t="shared" si="14"/>
        <v>293.52</v>
      </c>
      <c r="Q48" s="44">
        <v>3.1</v>
      </c>
      <c r="R48" s="44">
        <v>3.1</v>
      </c>
      <c r="S48" s="44">
        <v>1.085</v>
      </c>
    </row>
    <row r="49" s="44" customFormat="1" spans="1:19">
      <c r="A49" s="51">
        <v>1</v>
      </c>
      <c r="B49" s="44">
        <f t="shared" si="0"/>
        <v>495.8</v>
      </c>
      <c r="C49" s="44">
        <f t="shared" si="1"/>
        <v>520.7</v>
      </c>
      <c r="D49" s="44">
        <f t="shared" si="2"/>
        <v>549.05</v>
      </c>
      <c r="E49" s="44">
        <f t="shared" si="3"/>
        <v>578.13</v>
      </c>
      <c r="F49" s="44">
        <f t="shared" si="4"/>
        <v>606.12</v>
      </c>
      <c r="G49" s="44">
        <f t="shared" si="5"/>
        <v>626.32</v>
      </c>
      <c r="H49" s="44">
        <f t="shared" si="6"/>
        <v>645.88</v>
      </c>
      <c r="I49" s="44">
        <f t="shared" si="7"/>
        <v>656.41</v>
      </c>
      <c r="J49" s="44">
        <f t="shared" si="8"/>
        <v>641.54</v>
      </c>
      <c r="K49" s="44">
        <f t="shared" si="9"/>
        <v>638.14</v>
      </c>
      <c r="L49" s="44">
        <f t="shared" si="10"/>
        <v>605.23</v>
      </c>
      <c r="M49" s="44">
        <f t="shared" si="11"/>
        <v>615.09</v>
      </c>
      <c r="N49" s="44">
        <f t="shared" si="12"/>
        <v>641.93</v>
      </c>
      <c r="O49" s="44">
        <f t="shared" si="13"/>
        <v>665.12</v>
      </c>
      <c r="P49" s="44">
        <f t="shared" si="14"/>
        <v>693.94</v>
      </c>
      <c r="Q49" s="44">
        <v>3.5</v>
      </c>
      <c r="R49" s="44">
        <v>3.5</v>
      </c>
      <c r="S49" s="44">
        <v>1.225</v>
      </c>
    </row>
    <row r="50" s="44" customFormat="1" spans="1:19">
      <c r="B50" s="44">
        <f t="shared" si="0"/>
        <v>50.71</v>
      </c>
      <c r="C50" s="44">
        <f t="shared" si="1"/>
        <v>54.6</v>
      </c>
      <c r="D50" s="44">
        <f t="shared" si="2"/>
        <v>61.64</v>
      </c>
      <c r="E50" s="44">
        <f t="shared" si="3"/>
        <v>67.56</v>
      </c>
      <c r="F50" s="44">
        <f t="shared" si="4"/>
        <v>80.33</v>
      </c>
      <c r="G50" s="44">
        <f t="shared" si="5"/>
        <v>86.83</v>
      </c>
      <c r="H50" s="44">
        <f t="shared" si="6"/>
        <v>97.26</v>
      </c>
      <c r="I50" s="44">
        <f t="shared" si="7"/>
        <v>121.29</v>
      </c>
      <c r="J50" s="44">
        <f t="shared" si="8"/>
        <v>83.53</v>
      </c>
      <c r="K50" s="44">
        <f t="shared" si="9"/>
        <v>87.55</v>
      </c>
      <c r="L50" s="44">
        <f t="shared" si="10"/>
        <v>87.86</v>
      </c>
      <c r="M50" s="44">
        <f t="shared" si="11"/>
        <v>86.91</v>
      </c>
      <c r="N50" s="44">
        <f t="shared" si="12"/>
        <v>83.33</v>
      </c>
      <c r="O50" s="44">
        <f t="shared" si="13"/>
        <v>83.15</v>
      </c>
      <c r="P50" s="44">
        <f t="shared" si="14"/>
        <v>86.94</v>
      </c>
      <c r="Q50" s="44">
        <v>4.01</v>
      </c>
      <c r="R50" s="44">
        <v>4.01</v>
      </c>
      <c r="S50" s="44">
        <v>1.4035</v>
      </c>
    </row>
    <row r="51" s="44" customFormat="1" spans="1:19">
      <c r="B51" s="44">
        <f t="shared" si="0"/>
        <v>307.67</v>
      </c>
      <c r="C51" s="44">
        <f t="shared" si="1"/>
        <v>326.7</v>
      </c>
      <c r="D51" s="44">
        <f t="shared" si="2"/>
        <v>335.62</v>
      </c>
      <c r="E51" s="44">
        <f t="shared" si="3"/>
        <v>367.64</v>
      </c>
      <c r="F51" s="44">
        <f t="shared" si="4"/>
        <v>389.07</v>
      </c>
      <c r="G51" s="44">
        <f t="shared" si="5"/>
        <v>412.49</v>
      </c>
      <c r="H51" s="44">
        <f t="shared" si="6"/>
        <v>436.79</v>
      </c>
      <c r="I51" s="44">
        <f t="shared" si="7"/>
        <v>451.82</v>
      </c>
      <c r="J51" s="44">
        <f t="shared" si="8"/>
        <v>436.13</v>
      </c>
      <c r="K51" s="44">
        <f t="shared" si="9"/>
        <v>440.3</v>
      </c>
      <c r="L51" s="44">
        <f t="shared" si="10"/>
        <v>453.37</v>
      </c>
      <c r="M51" s="44">
        <f t="shared" si="11"/>
        <v>460.4</v>
      </c>
      <c r="N51" s="44">
        <f t="shared" si="12"/>
        <v>480.63</v>
      </c>
      <c r="O51" s="44">
        <f t="shared" si="13"/>
        <v>498.02</v>
      </c>
      <c r="P51" s="44">
        <f t="shared" si="14"/>
        <v>520.64</v>
      </c>
      <c r="Q51" s="44">
        <v>4.45</v>
      </c>
      <c r="R51" s="44">
        <v>4.45</v>
      </c>
      <c r="S51" s="44">
        <v>1.5575</v>
      </c>
    </row>
    <row r="52" s="44" customFormat="1" spans="1:19">
      <c r="B52" s="44">
        <f t="shared" si="0"/>
        <v>177.04</v>
      </c>
      <c r="C52" s="44">
        <f t="shared" si="1"/>
        <v>188.3</v>
      </c>
      <c r="D52" s="44">
        <f t="shared" si="2"/>
        <v>190.3</v>
      </c>
      <c r="E52" s="44">
        <f t="shared" si="3"/>
        <v>210.94</v>
      </c>
      <c r="F52" s="44">
        <f t="shared" si="4"/>
        <v>223.6</v>
      </c>
      <c r="G52" s="44">
        <f t="shared" si="5"/>
        <v>237.39</v>
      </c>
      <c r="H52" s="44">
        <f t="shared" si="6"/>
        <v>248.48</v>
      </c>
      <c r="I52" s="44">
        <f t="shared" si="7"/>
        <v>258.74</v>
      </c>
      <c r="J52" s="44">
        <f t="shared" si="8"/>
        <v>232.04</v>
      </c>
      <c r="K52" s="44">
        <f t="shared" si="9"/>
        <v>237.95</v>
      </c>
      <c r="L52" s="44">
        <f t="shared" si="10"/>
        <v>246.32</v>
      </c>
      <c r="M52" s="44">
        <f t="shared" si="11"/>
        <v>256.46</v>
      </c>
      <c r="N52" s="44">
        <f t="shared" si="12"/>
        <v>265.54</v>
      </c>
      <c r="O52" s="44">
        <f t="shared" si="13"/>
        <v>272.39</v>
      </c>
      <c r="P52" s="44">
        <f t="shared" si="14"/>
        <v>285.73</v>
      </c>
      <c r="Q52" s="44">
        <v>5.02</v>
      </c>
      <c r="R52" s="44">
        <v>5.02</v>
      </c>
      <c r="S52" s="44">
        <v>1.757</v>
      </c>
    </row>
    <row r="53" s="44" customFormat="1" spans="1:19">
      <c r="B53" s="44">
        <f t="shared" si="0"/>
        <v>537.41</v>
      </c>
      <c r="C53" s="44">
        <f t="shared" si="1"/>
        <v>563.8</v>
      </c>
      <c r="D53" s="44">
        <f t="shared" si="2"/>
        <v>597.04</v>
      </c>
      <c r="E53" s="44">
        <f t="shared" si="3"/>
        <v>619.83</v>
      </c>
      <c r="F53" s="44">
        <f t="shared" si="4"/>
        <v>647.74</v>
      </c>
      <c r="G53" s="44">
        <f t="shared" si="5"/>
        <v>667.56</v>
      </c>
      <c r="H53" s="44">
        <f t="shared" si="6"/>
        <v>689.78</v>
      </c>
      <c r="I53" s="44">
        <f t="shared" si="7"/>
        <v>708.93</v>
      </c>
      <c r="J53" s="44">
        <f t="shared" si="8"/>
        <v>672.6</v>
      </c>
      <c r="K53" s="44">
        <f t="shared" si="9"/>
        <v>698.48</v>
      </c>
      <c r="L53" s="44">
        <f t="shared" si="10"/>
        <v>729.14</v>
      </c>
      <c r="M53" s="44">
        <f t="shared" si="11"/>
        <v>746.65</v>
      </c>
      <c r="N53" s="44">
        <f t="shared" si="12"/>
        <v>756.81</v>
      </c>
      <c r="O53" s="44">
        <f t="shared" si="13"/>
        <v>767.73</v>
      </c>
      <c r="P53" s="44">
        <f t="shared" si="14"/>
        <v>795.7</v>
      </c>
      <c r="Q53" s="44">
        <v>5.14</v>
      </c>
      <c r="R53" s="44">
        <v>5.14</v>
      </c>
      <c r="S53" s="44">
        <v>1.799</v>
      </c>
    </row>
    <row r="54" s="44" customFormat="1" spans="1:19">
      <c r="B54" s="44">
        <f t="shared" si="0"/>
        <v>184.25</v>
      </c>
      <c r="C54" s="44">
        <f t="shared" si="1"/>
        <v>197.1</v>
      </c>
      <c r="D54" s="44">
        <f t="shared" si="2"/>
        <v>209.97</v>
      </c>
      <c r="E54" s="44">
        <f t="shared" si="3"/>
        <v>223.85</v>
      </c>
      <c r="F54" s="44">
        <f t="shared" si="4"/>
        <v>240.82</v>
      </c>
      <c r="G54" s="44">
        <f t="shared" si="5"/>
        <v>253.6</v>
      </c>
      <c r="H54" s="44">
        <f t="shared" si="6"/>
        <v>266.59</v>
      </c>
      <c r="I54" s="44">
        <f t="shared" si="7"/>
        <v>281.43</v>
      </c>
      <c r="J54" s="44">
        <f t="shared" si="8"/>
        <v>248.35</v>
      </c>
      <c r="K54" s="44">
        <f t="shared" si="9"/>
        <v>264.59</v>
      </c>
      <c r="L54" s="44">
        <f t="shared" si="10"/>
        <v>276.15</v>
      </c>
      <c r="M54" s="44">
        <f t="shared" si="11"/>
        <v>286.79</v>
      </c>
      <c r="N54" s="44">
        <f t="shared" si="12"/>
        <v>296.45</v>
      </c>
      <c r="O54" s="44">
        <f t="shared" si="13"/>
        <v>307.81</v>
      </c>
      <c r="P54" s="44">
        <f t="shared" si="14"/>
        <v>321.43</v>
      </c>
      <c r="Q54" s="44">
        <v>5.12</v>
      </c>
      <c r="R54" s="44">
        <v>5.12</v>
      </c>
      <c r="S54" s="44">
        <v>1.792</v>
      </c>
    </row>
    <row r="55" s="44" customFormat="1" spans="1:19">
      <c r="B55" s="44">
        <f t="shared" si="0"/>
        <v>47.46</v>
      </c>
      <c r="C55" s="44">
        <f t="shared" si="1"/>
        <v>48</v>
      </c>
      <c r="D55" s="44">
        <f t="shared" si="2"/>
        <v>53.11</v>
      </c>
      <c r="E55" s="44">
        <f t="shared" si="3"/>
        <v>59.66</v>
      </c>
      <c r="F55" s="44">
        <f t="shared" si="4"/>
        <v>68.87</v>
      </c>
      <c r="G55" s="44">
        <f t="shared" si="5"/>
        <v>73.22</v>
      </c>
      <c r="H55" s="44">
        <f t="shared" si="6"/>
        <v>66.49</v>
      </c>
      <c r="I55" s="44">
        <f t="shared" si="7"/>
        <v>71.59</v>
      </c>
      <c r="J55" s="44">
        <f t="shared" si="8"/>
        <v>66.73</v>
      </c>
      <c r="K55" s="44">
        <f t="shared" si="9"/>
        <v>66.11</v>
      </c>
      <c r="L55" s="44">
        <f t="shared" si="10"/>
        <v>62.54</v>
      </c>
      <c r="M55" s="44">
        <f t="shared" si="11"/>
        <v>61.74</v>
      </c>
      <c r="N55" s="44">
        <f t="shared" si="12"/>
        <v>62.48</v>
      </c>
      <c r="O55" s="44">
        <f t="shared" si="13"/>
        <v>67.34</v>
      </c>
      <c r="P55" s="44">
        <f t="shared" si="14"/>
        <v>73.92</v>
      </c>
      <c r="Q55" s="44">
        <v>5.09</v>
      </c>
      <c r="R55" s="44">
        <v>5.09</v>
      </c>
      <c r="S55" s="44">
        <v>1.7815</v>
      </c>
    </row>
    <row r="56" s="44" customFormat="1" spans="1:19">
      <c r="B56" s="44">
        <f t="shared" si="0"/>
        <v>19.4</v>
      </c>
      <c r="C56" s="44">
        <f t="shared" si="1"/>
        <v>21.3</v>
      </c>
      <c r="D56" s="44">
        <f t="shared" si="2"/>
        <v>26.26</v>
      </c>
      <c r="E56" s="44">
        <f t="shared" si="3"/>
        <v>31.58</v>
      </c>
      <c r="F56" s="44">
        <f t="shared" si="4"/>
        <v>37.02</v>
      </c>
      <c r="G56" s="44">
        <f t="shared" si="5"/>
        <v>42.31</v>
      </c>
      <c r="H56" s="44">
        <f t="shared" si="6"/>
        <v>46.05</v>
      </c>
      <c r="I56" s="44">
        <f t="shared" si="7"/>
        <v>48.8</v>
      </c>
      <c r="J56" s="44">
        <f t="shared" si="8"/>
        <v>49.62</v>
      </c>
      <c r="K56" s="44">
        <f t="shared" si="9"/>
        <v>51.07</v>
      </c>
      <c r="L56" s="44">
        <f t="shared" si="10"/>
        <v>52.41</v>
      </c>
      <c r="M56" s="44">
        <f t="shared" si="11"/>
        <v>51.88</v>
      </c>
      <c r="N56" s="44">
        <f t="shared" si="12"/>
        <v>54.53</v>
      </c>
      <c r="O56" s="44">
        <f t="shared" si="13"/>
        <v>56.63</v>
      </c>
      <c r="P56" s="44">
        <f t="shared" si="14"/>
        <v>58.89</v>
      </c>
      <c r="Q56" s="44">
        <v>4.55</v>
      </c>
      <c r="R56" s="44">
        <v>4.55</v>
      </c>
      <c r="S56" s="44">
        <v>1.5925</v>
      </c>
    </row>
    <row r="57" s="44" customFormat="1" spans="1:19">
      <c r="B57" s="44">
        <f t="shared" si="0"/>
        <v>94.36</v>
      </c>
      <c r="C57" s="44">
        <f t="shared" si="1"/>
        <v>99.3</v>
      </c>
      <c r="D57" s="44">
        <f t="shared" si="2"/>
        <v>106.23</v>
      </c>
      <c r="E57" s="44">
        <f t="shared" si="3"/>
        <v>112.88</v>
      </c>
      <c r="F57" s="44">
        <f t="shared" si="4"/>
        <v>120.06</v>
      </c>
      <c r="G57" s="44">
        <f t="shared" si="5"/>
        <v>126.62</v>
      </c>
      <c r="H57" s="44">
        <f t="shared" si="6"/>
        <v>132.72</v>
      </c>
      <c r="I57" s="44">
        <f t="shared" si="7"/>
        <v>139.58</v>
      </c>
      <c r="J57" s="44">
        <f t="shared" si="8"/>
        <v>145.36</v>
      </c>
      <c r="K57" s="44">
        <f t="shared" si="9"/>
        <v>148.94</v>
      </c>
      <c r="L57" s="44">
        <f t="shared" si="10"/>
        <v>153.8</v>
      </c>
      <c r="M57" s="44">
        <f t="shared" si="11"/>
        <v>159.9</v>
      </c>
      <c r="N57" s="44">
        <f t="shared" si="12"/>
        <v>166.49</v>
      </c>
      <c r="O57" s="44">
        <f t="shared" si="13"/>
        <v>172.15</v>
      </c>
      <c r="P57" s="44">
        <f t="shared" si="14"/>
        <v>178.86</v>
      </c>
      <c r="Q57" s="44">
        <v>4.4</v>
      </c>
      <c r="R57" s="44">
        <v>4.4</v>
      </c>
      <c r="S57" s="44">
        <v>1.54</v>
      </c>
    </row>
    <row r="58" s="44" customFormat="1" spans="1:19">
      <c r="B58" s="44">
        <f t="shared" si="0"/>
        <v>6.93</v>
      </c>
      <c r="C58" s="44">
        <f t="shared" si="1"/>
        <v>7.6</v>
      </c>
      <c r="D58" s="44">
        <f t="shared" si="2"/>
        <v>9.51</v>
      </c>
      <c r="E58" s="44">
        <f t="shared" si="3"/>
        <v>12.04</v>
      </c>
      <c r="F58" s="44">
        <f t="shared" si="4"/>
        <v>15.3</v>
      </c>
      <c r="G58" s="44">
        <f t="shared" si="5"/>
        <v>19.6</v>
      </c>
      <c r="H58" s="44">
        <f t="shared" si="6"/>
        <v>23.59</v>
      </c>
      <c r="I58" s="44">
        <f t="shared" si="7"/>
        <v>27.58</v>
      </c>
      <c r="J58" s="44">
        <f t="shared" si="8"/>
        <v>24.33</v>
      </c>
      <c r="K58" s="44">
        <f t="shared" si="9"/>
        <v>22.64</v>
      </c>
      <c r="L58" s="44">
        <f t="shared" si="10"/>
        <v>23.3</v>
      </c>
      <c r="M58" s="44">
        <f t="shared" si="11"/>
        <v>24.16</v>
      </c>
      <c r="N58" s="44">
        <f t="shared" si="12"/>
        <v>25.73</v>
      </c>
      <c r="O58" s="44">
        <f t="shared" si="13"/>
        <v>26.41</v>
      </c>
      <c r="P58" s="44">
        <f t="shared" si="14"/>
        <v>27.72</v>
      </c>
      <c r="Q58" s="44">
        <v>4.52</v>
      </c>
      <c r="R58" s="44">
        <v>4.52</v>
      </c>
      <c r="S58" s="44">
        <v>1.582</v>
      </c>
    </row>
    <row r="59" s="44" customFormat="1" spans="1:19">
      <c r="B59" s="44">
        <f t="shared" si="0"/>
        <v>24.78</v>
      </c>
      <c r="C59" s="44">
        <f t="shared" si="1"/>
        <v>27.5</v>
      </c>
      <c r="D59" s="44">
        <f t="shared" si="2"/>
        <v>31.83</v>
      </c>
      <c r="E59" s="44">
        <f t="shared" si="3"/>
        <v>37.29</v>
      </c>
      <c r="F59" s="44">
        <f t="shared" si="4"/>
        <v>44.81</v>
      </c>
      <c r="G59" s="44">
        <f t="shared" si="5"/>
        <v>53.51</v>
      </c>
      <c r="H59" s="44">
        <f t="shared" si="6"/>
        <v>63.9</v>
      </c>
      <c r="I59" s="44">
        <f t="shared" si="7"/>
        <v>67.68</v>
      </c>
      <c r="J59" s="44">
        <f t="shared" si="8"/>
        <v>57.52</v>
      </c>
      <c r="K59" s="44">
        <f t="shared" si="9"/>
        <v>60.64</v>
      </c>
      <c r="L59" s="44">
        <f t="shared" si="10"/>
        <v>60.61</v>
      </c>
      <c r="M59" s="44">
        <f t="shared" si="11"/>
        <v>61.45</v>
      </c>
      <c r="N59" s="44">
        <f t="shared" si="12"/>
        <v>62.84</v>
      </c>
      <c r="O59" s="44">
        <f t="shared" si="13"/>
        <v>65.22</v>
      </c>
      <c r="P59" s="44">
        <f t="shared" si="14"/>
        <v>67.28</v>
      </c>
      <c r="Q59" s="44">
        <v>4.99</v>
      </c>
      <c r="R59" s="44">
        <v>4.99</v>
      </c>
      <c r="S59" s="44">
        <v>1.7465</v>
      </c>
    </row>
    <row r="60" s="44" customFormat="1" spans="1:19">
      <c r="B60" s="44">
        <f t="shared" si="0"/>
        <v>0</v>
      </c>
      <c r="C60" s="44">
        <f t="shared" si="1"/>
        <v>0</v>
      </c>
      <c r="D60" s="44">
        <f t="shared" si="2"/>
        <v>0</v>
      </c>
      <c r="E60" s="44">
        <f t="shared" si="3"/>
        <v>0</v>
      </c>
      <c r="F60" s="44">
        <f t="shared" si="4"/>
        <v>0.01</v>
      </c>
      <c r="G60" s="44">
        <f t="shared" si="5"/>
        <v>0.01</v>
      </c>
      <c r="H60" s="44">
        <f t="shared" si="6"/>
        <v>0.01</v>
      </c>
      <c r="I60" s="44">
        <f t="shared" si="7"/>
        <v>0.01</v>
      </c>
      <c r="J60" s="44">
        <f t="shared" si="8"/>
        <v>0.01</v>
      </c>
      <c r="K60" s="44">
        <f t="shared" si="9"/>
        <v>0</v>
      </c>
      <c r="L60" s="44">
        <f t="shared" si="10"/>
        <v>0.01</v>
      </c>
      <c r="M60" s="44">
        <f t="shared" si="11"/>
        <v>0.02</v>
      </c>
      <c r="N60" s="44">
        <f t="shared" si="12"/>
        <v>0.01</v>
      </c>
      <c r="O60" s="44">
        <f t="shared" si="13"/>
        <v>0.01</v>
      </c>
      <c r="P60" s="44">
        <f t="shared" si="14"/>
        <v>0.01</v>
      </c>
      <c r="Q60" s="44">
        <v>5.26</v>
      </c>
      <c r="R60" s="44">
        <v>5.26</v>
      </c>
      <c r="S60" s="44">
        <v>1.841</v>
      </c>
    </row>
    <row r="61" s="44" customFormat="1" spans="1:19">
      <c r="B61" s="44">
        <f t="shared" si="0"/>
        <v>5.18</v>
      </c>
      <c r="C61" s="44">
        <f t="shared" si="1"/>
        <v>5.6</v>
      </c>
      <c r="D61" s="44">
        <f t="shared" si="2"/>
        <v>7.47</v>
      </c>
      <c r="E61" s="44">
        <f t="shared" si="3"/>
        <v>10.07</v>
      </c>
      <c r="F61" s="44">
        <f t="shared" si="4"/>
        <v>11.98</v>
      </c>
      <c r="G61" s="44">
        <f t="shared" si="5"/>
        <v>13.33</v>
      </c>
      <c r="H61" s="44">
        <f t="shared" si="6"/>
        <v>14.8</v>
      </c>
      <c r="I61" s="44">
        <f t="shared" si="7"/>
        <v>15.18</v>
      </c>
      <c r="J61" s="44">
        <f t="shared" si="8"/>
        <v>15.58</v>
      </c>
      <c r="K61" s="44">
        <f t="shared" si="9"/>
        <v>15.58</v>
      </c>
      <c r="L61" s="44">
        <f t="shared" si="10"/>
        <v>16.12</v>
      </c>
      <c r="M61" s="44">
        <f t="shared" si="11"/>
        <v>16.42</v>
      </c>
      <c r="N61" s="44">
        <f t="shared" si="12"/>
        <v>17.07</v>
      </c>
      <c r="O61" s="44">
        <f t="shared" si="13"/>
        <v>17.35</v>
      </c>
      <c r="P61" s="44">
        <f t="shared" si="14"/>
        <v>18.04</v>
      </c>
      <c r="Q61" s="44">
        <v>5.5</v>
      </c>
      <c r="R61" s="44">
        <v>5.5</v>
      </c>
      <c r="S61" s="44">
        <v>1.925</v>
      </c>
    </row>
    <row r="62" s="44" customFormat="1" spans="1:19">
      <c r="B62" s="44">
        <f t="shared" si="0"/>
        <v>1.19</v>
      </c>
      <c r="C62" s="44">
        <f t="shared" si="1"/>
        <v>1.2</v>
      </c>
      <c r="D62" s="44">
        <f t="shared" si="2"/>
        <v>1.29</v>
      </c>
      <c r="E62" s="44">
        <f t="shared" si="3"/>
        <v>1.33</v>
      </c>
      <c r="F62" s="44">
        <f t="shared" si="4"/>
        <v>1.39</v>
      </c>
      <c r="G62" s="44">
        <f t="shared" si="5"/>
        <v>1.45</v>
      </c>
      <c r="H62" s="44">
        <f t="shared" si="6"/>
        <v>1.49</v>
      </c>
      <c r="I62" s="44">
        <f t="shared" si="7"/>
        <v>1.53</v>
      </c>
      <c r="J62" s="44">
        <f t="shared" si="8"/>
        <v>1.54</v>
      </c>
      <c r="K62" s="44">
        <f t="shared" si="9"/>
        <v>1.41</v>
      </c>
      <c r="L62" s="44">
        <f t="shared" si="10"/>
        <v>1.44</v>
      </c>
      <c r="M62" s="44">
        <f t="shared" si="11"/>
        <v>1.4</v>
      </c>
      <c r="N62" s="44">
        <f t="shared" si="12"/>
        <v>1.42</v>
      </c>
      <c r="O62" s="44">
        <f t="shared" si="13"/>
        <v>1.44</v>
      </c>
      <c r="P62" s="44">
        <f t="shared" si="14"/>
        <v>1.49</v>
      </c>
      <c r="Q62" s="44">
        <v>7.64</v>
      </c>
      <c r="R62" s="44">
        <v>7.64</v>
      </c>
      <c r="S62" s="44">
        <v>1.68844</v>
      </c>
    </row>
    <row r="63" s="44" customFormat="1" spans="1:19">
      <c r="B63" s="44">
        <f t="shared" si="0"/>
        <v>0.14</v>
      </c>
      <c r="C63" s="44">
        <f t="shared" si="1"/>
        <v>0.2</v>
      </c>
      <c r="D63" s="44">
        <f t="shared" si="2"/>
        <v>0.32</v>
      </c>
      <c r="E63" s="44">
        <f t="shared" si="3"/>
        <v>0.45</v>
      </c>
      <c r="F63" s="44">
        <f t="shared" si="4"/>
        <v>0.6</v>
      </c>
      <c r="G63" s="44">
        <f t="shared" si="5"/>
        <v>0.9</v>
      </c>
      <c r="H63" s="44">
        <f t="shared" si="6"/>
        <v>1.06</v>
      </c>
      <c r="I63" s="44">
        <f t="shared" si="7"/>
        <v>1.21</v>
      </c>
      <c r="J63" s="44">
        <f t="shared" si="8"/>
        <v>1.61</v>
      </c>
      <c r="K63" s="44">
        <f t="shared" si="9"/>
        <v>1.71</v>
      </c>
      <c r="L63" s="44">
        <f t="shared" si="10"/>
        <v>1.85</v>
      </c>
      <c r="M63" s="44">
        <f t="shared" si="11"/>
        <v>1.83</v>
      </c>
      <c r="N63" s="44">
        <f t="shared" si="12"/>
        <v>1.83</v>
      </c>
      <c r="O63" s="44">
        <f t="shared" si="13"/>
        <v>1.51</v>
      </c>
      <c r="P63" s="44">
        <f t="shared" si="14"/>
        <v>1.52</v>
      </c>
      <c r="Q63" s="44">
        <v>8.3</v>
      </c>
      <c r="R63" s="44">
        <v>8.3</v>
      </c>
      <c r="S63" s="44">
        <v>1.8343</v>
      </c>
    </row>
    <row r="64" s="44" customFormat="1" spans="1:19">
      <c r="B64" s="44">
        <f t="shared" si="0"/>
        <v>8.17</v>
      </c>
      <c r="C64" s="44">
        <f t="shared" si="1"/>
        <v>9</v>
      </c>
      <c r="D64" s="44">
        <f t="shared" si="2"/>
        <v>10.52</v>
      </c>
      <c r="E64" s="44">
        <f t="shared" si="3"/>
        <v>12.33</v>
      </c>
      <c r="F64" s="44">
        <f t="shared" si="4"/>
        <v>14.47</v>
      </c>
      <c r="G64" s="44">
        <f t="shared" si="5"/>
        <v>16.22</v>
      </c>
      <c r="H64" s="44">
        <f t="shared" si="6"/>
        <v>16.93</v>
      </c>
      <c r="I64" s="44">
        <f t="shared" si="7"/>
        <v>17.42</v>
      </c>
      <c r="J64" s="44">
        <f t="shared" si="8"/>
        <v>18.05</v>
      </c>
      <c r="K64" s="44">
        <f t="shared" si="9"/>
        <v>17.66</v>
      </c>
      <c r="L64" s="44">
        <f t="shared" si="10"/>
        <v>14.95</v>
      </c>
      <c r="M64" s="44">
        <f t="shared" si="11"/>
        <v>15.28</v>
      </c>
      <c r="N64" s="44">
        <f t="shared" si="12"/>
        <v>15.99</v>
      </c>
      <c r="O64" s="44">
        <f t="shared" si="13"/>
        <v>16.39</v>
      </c>
      <c r="P64" s="44">
        <f t="shared" si="14"/>
        <v>16.82</v>
      </c>
      <c r="Q64" s="44">
        <v>9.24</v>
      </c>
      <c r="R64" s="44">
        <v>9.24</v>
      </c>
      <c r="S64" s="44">
        <v>2.04204</v>
      </c>
    </row>
    <row r="65" s="44" customFormat="1" spans="1:19">
      <c r="B65" s="44">
        <f t="shared" si="0"/>
        <v>8.59</v>
      </c>
      <c r="C65" s="44">
        <f t="shared" si="1"/>
        <v>9.1</v>
      </c>
      <c r="D65" s="44">
        <f t="shared" si="2"/>
        <v>9.81</v>
      </c>
      <c r="E65" s="44">
        <f t="shared" si="3"/>
        <v>10.9</v>
      </c>
      <c r="F65" s="44">
        <f t="shared" si="4"/>
        <v>11.86</v>
      </c>
      <c r="G65" s="44">
        <f t="shared" si="5"/>
        <v>13.09</v>
      </c>
      <c r="H65" s="44">
        <f t="shared" si="6"/>
        <v>14.06</v>
      </c>
      <c r="I65" s="44">
        <f t="shared" si="7"/>
        <v>14.76</v>
      </c>
      <c r="J65" s="44">
        <f t="shared" si="8"/>
        <v>15.28</v>
      </c>
      <c r="K65" s="44">
        <f t="shared" si="9"/>
        <v>16.03</v>
      </c>
      <c r="L65" s="44">
        <f t="shared" si="10"/>
        <v>15.2</v>
      </c>
      <c r="M65" s="44">
        <f t="shared" si="11"/>
        <v>14.92</v>
      </c>
      <c r="N65" s="44">
        <f t="shared" si="12"/>
        <v>15.5</v>
      </c>
      <c r="O65" s="44">
        <f t="shared" si="13"/>
        <v>15.95</v>
      </c>
      <c r="P65" s="44">
        <f t="shared" si="14"/>
        <v>17.14</v>
      </c>
      <c r="Q65" s="44">
        <v>10.04</v>
      </c>
      <c r="R65" s="44">
        <v>10.04</v>
      </c>
      <c r="S65" s="44">
        <v>2.21884</v>
      </c>
    </row>
    <row r="66" s="44" customFormat="1" spans="1:19">
      <c r="Q66" s="44">
        <v>11.03</v>
      </c>
      <c r="R66" s="44">
        <v>11.03</v>
      </c>
      <c r="S66" s="44">
        <v>2.43763</v>
      </c>
    </row>
    <row r="67" s="44" customFormat="1" spans="1:19">
      <c r="A67" s="44" t="s">
        <v>232</v>
      </c>
      <c r="Q67" s="44">
        <v>11.8</v>
      </c>
      <c r="R67" s="44">
        <v>11.8</v>
      </c>
      <c r="S67" s="44">
        <v>2.6078</v>
      </c>
    </row>
    <row r="68" s="44" customFormat="1" spans="1:19">
      <c r="A68" s="44">
        <v>0.302</v>
      </c>
      <c r="B68" s="44">
        <f t="shared" ref="B68:P68" si="15">B35*$A$68</f>
        <v>1.51906</v>
      </c>
      <c r="C68" s="44">
        <f t="shared" si="15"/>
        <v>1.51</v>
      </c>
      <c r="D68" s="44">
        <f t="shared" si="15"/>
        <v>1.50396</v>
      </c>
      <c r="E68" s="44">
        <f t="shared" si="15"/>
        <v>1.52208</v>
      </c>
      <c r="F68" s="44">
        <f t="shared" si="15"/>
        <v>1.59758</v>
      </c>
      <c r="G68" s="44">
        <f t="shared" si="15"/>
        <v>1.53718</v>
      </c>
      <c r="H68" s="44">
        <f t="shared" si="15"/>
        <v>1.359</v>
      </c>
      <c r="I68" s="44">
        <f t="shared" si="15"/>
        <v>1.12948</v>
      </c>
      <c r="J68" s="44">
        <f t="shared" si="15"/>
        <v>0.99962</v>
      </c>
      <c r="K68" s="44">
        <f t="shared" si="15"/>
        <v>0.7852</v>
      </c>
      <c r="L68" s="44">
        <f t="shared" si="15"/>
        <v>0.63722</v>
      </c>
      <c r="M68" s="44">
        <f t="shared" si="15"/>
        <v>0.44696</v>
      </c>
      <c r="N68" s="44">
        <f t="shared" si="15"/>
        <v>0.35334</v>
      </c>
      <c r="O68" s="44">
        <f t="shared" si="15"/>
        <v>0.31408</v>
      </c>
      <c r="P68" s="44">
        <f t="shared" si="15"/>
        <v>0.29898</v>
      </c>
      <c r="Q68" s="44">
        <v>12.42</v>
      </c>
      <c r="R68" s="44">
        <v>12.42</v>
      </c>
      <c r="S68" s="44">
        <v>2.74482</v>
      </c>
    </row>
    <row r="69" s="44" customFormat="1" spans="1:19">
      <c r="A69" s="44">
        <v>0.139</v>
      </c>
      <c r="B69" s="44">
        <f t="shared" ref="B69:P69" si="16">B36*$A$69</f>
        <v>4.16861</v>
      </c>
      <c r="C69" s="44">
        <f t="shared" si="16"/>
        <v>4.309</v>
      </c>
      <c r="D69" s="44">
        <f t="shared" si="16"/>
        <v>4.39379</v>
      </c>
      <c r="E69" s="44">
        <f t="shared" si="16"/>
        <v>4.53557</v>
      </c>
      <c r="F69" s="44">
        <f t="shared" si="16"/>
        <v>4.44522</v>
      </c>
      <c r="G69" s="44">
        <f t="shared" si="16"/>
        <v>4.59951</v>
      </c>
      <c r="H69" s="44">
        <f t="shared" si="16"/>
        <v>4.49665</v>
      </c>
      <c r="I69" s="44">
        <f t="shared" si="16"/>
        <v>4.49943</v>
      </c>
      <c r="J69" s="44">
        <f t="shared" si="16"/>
        <v>3.86976</v>
      </c>
      <c r="K69" s="44">
        <f t="shared" si="16"/>
        <v>3.89061</v>
      </c>
      <c r="L69" s="44">
        <f t="shared" si="16"/>
        <v>3.08858</v>
      </c>
      <c r="M69" s="44">
        <f t="shared" si="16"/>
        <v>3.4333</v>
      </c>
      <c r="N69" s="44">
        <f t="shared" si="16"/>
        <v>3.3082</v>
      </c>
      <c r="O69" s="44">
        <f t="shared" si="16"/>
        <v>3.43608</v>
      </c>
      <c r="P69" s="44">
        <f t="shared" si="16"/>
        <v>3.53616</v>
      </c>
      <c r="Q69" s="44">
        <v>12.9</v>
      </c>
      <c r="R69" s="44">
        <v>12.9</v>
      </c>
      <c r="S69" s="44">
        <v>2.8509</v>
      </c>
    </row>
    <row r="70" s="44" customFormat="1" spans="1:19">
      <c r="A70" s="44">
        <v>0.253</v>
      </c>
      <c r="B70" s="44">
        <f t="shared" ref="B70:P70" si="17">B37*$A$70</f>
        <v>16.77643</v>
      </c>
      <c r="C70" s="44">
        <f t="shared" si="17"/>
        <v>18.1401</v>
      </c>
      <c r="D70" s="44">
        <f t="shared" si="17"/>
        <v>18.11733</v>
      </c>
      <c r="E70" s="44">
        <f t="shared" si="17"/>
        <v>20.5689</v>
      </c>
      <c r="F70" s="44">
        <f t="shared" si="17"/>
        <v>22.83325</v>
      </c>
      <c r="G70" s="44">
        <f t="shared" si="17"/>
        <v>23.34431</v>
      </c>
      <c r="H70" s="44">
        <f t="shared" si="17"/>
        <v>23.77947</v>
      </c>
      <c r="I70" s="44">
        <f t="shared" si="17"/>
        <v>24.57136</v>
      </c>
      <c r="J70" s="44">
        <f t="shared" si="17"/>
        <v>21.08502</v>
      </c>
      <c r="K70" s="44">
        <f t="shared" si="17"/>
        <v>19.63786</v>
      </c>
      <c r="L70" s="44">
        <f t="shared" si="17"/>
        <v>17.90734</v>
      </c>
      <c r="M70" s="44">
        <f t="shared" si="17"/>
        <v>18.91681</v>
      </c>
      <c r="N70" s="44">
        <f t="shared" si="17"/>
        <v>20.37915</v>
      </c>
      <c r="O70" s="44">
        <f t="shared" si="17"/>
        <v>21.59355</v>
      </c>
      <c r="P70" s="44">
        <f t="shared" si="17"/>
        <v>22.18304</v>
      </c>
      <c r="Q70" s="44">
        <v>12.78</v>
      </c>
      <c r="R70" s="44">
        <v>12.78</v>
      </c>
      <c r="S70" s="44">
        <v>2.82438</v>
      </c>
    </row>
    <row r="71" s="44" customFormat="1" spans="1:19">
      <c r="A71" s="44">
        <v>0.35</v>
      </c>
      <c r="B71" s="44">
        <f t="shared" ref="B71:P71" si="18">B38*$A$71</f>
        <v>1.0605</v>
      </c>
      <c r="C71" s="44">
        <f t="shared" si="18"/>
        <v>1.085</v>
      </c>
      <c r="D71" s="44">
        <f t="shared" si="18"/>
        <v>1.225</v>
      </c>
      <c r="E71" s="44">
        <f t="shared" si="18"/>
        <v>1.4035</v>
      </c>
      <c r="F71" s="44">
        <f t="shared" si="18"/>
        <v>1.5575</v>
      </c>
      <c r="G71" s="44">
        <f t="shared" si="18"/>
        <v>1.757</v>
      </c>
      <c r="H71" s="44">
        <f t="shared" si="18"/>
        <v>1.799</v>
      </c>
      <c r="I71" s="44">
        <f t="shared" si="18"/>
        <v>1.792</v>
      </c>
      <c r="J71" s="44">
        <f t="shared" si="18"/>
        <v>1.7815</v>
      </c>
      <c r="K71" s="44">
        <f t="shared" si="18"/>
        <v>1.5925</v>
      </c>
      <c r="L71" s="44">
        <f t="shared" si="18"/>
        <v>1.54</v>
      </c>
      <c r="M71" s="44">
        <f t="shared" si="18"/>
        <v>1.582</v>
      </c>
      <c r="N71" s="44">
        <f t="shared" si="18"/>
        <v>1.7465</v>
      </c>
      <c r="O71" s="44">
        <f t="shared" si="18"/>
        <v>1.841</v>
      </c>
      <c r="P71" s="44">
        <f t="shared" si="18"/>
        <v>1.925</v>
      </c>
      <c r="Q71" s="44">
        <v>11.82</v>
      </c>
      <c r="R71" s="44">
        <v>11.82</v>
      </c>
      <c r="S71" s="44">
        <v>2.61222</v>
      </c>
    </row>
    <row r="72" s="44" customFormat="1" spans="1:19">
      <c r="A72" s="44">
        <v>0.221</v>
      </c>
      <c r="B72" s="44">
        <f t="shared" ref="B72:P72" si="19">B39*$A$72</f>
        <v>1.68844</v>
      </c>
      <c r="C72" s="44">
        <f t="shared" si="19"/>
        <v>1.8343</v>
      </c>
      <c r="D72" s="44">
        <f t="shared" si="19"/>
        <v>2.04204</v>
      </c>
      <c r="E72" s="44">
        <f t="shared" si="19"/>
        <v>2.21884</v>
      </c>
      <c r="F72" s="44">
        <f t="shared" si="19"/>
        <v>2.43763</v>
      </c>
      <c r="G72" s="44">
        <f t="shared" si="19"/>
        <v>2.6078</v>
      </c>
      <c r="H72" s="44">
        <f t="shared" si="19"/>
        <v>2.74482</v>
      </c>
      <c r="I72" s="44">
        <f t="shared" si="19"/>
        <v>2.8509</v>
      </c>
      <c r="J72" s="44">
        <f t="shared" si="19"/>
        <v>2.82438</v>
      </c>
      <c r="K72" s="44">
        <f t="shared" si="19"/>
        <v>2.61222</v>
      </c>
      <c r="L72" s="44">
        <f t="shared" si="19"/>
        <v>2.47299</v>
      </c>
      <c r="M72" s="44">
        <f t="shared" si="19"/>
        <v>2.35586</v>
      </c>
      <c r="N72" s="44">
        <f t="shared" si="19"/>
        <v>2.13044</v>
      </c>
      <c r="O72" s="44">
        <f t="shared" si="19"/>
        <v>2.18127</v>
      </c>
      <c r="P72" s="44">
        <f t="shared" si="19"/>
        <v>2.25862</v>
      </c>
      <c r="Q72" s="44">
        <v>11.19</v>
      </c>
      <c r="R72" s="44">
        <v>11.19</v>
      </c>
      <c r="S72" s="44">
        <v>2.47299</v>
      </c>
    </row>
    <row r="73" s="44" customFormat="1" spans="1:19">
      <c r="A73" s="44">
        <v>0.105</v>
      </c>
      <c r="B73" s="44">
        <f t="shared" ref="B73:P73" si="20">B40*$A$73</f>
        <v>29.58585</v>
      </c>
      <c r="C73" s="44">
        <f t="shared" si="20"/>
        <v>32.1825</v>
      </c>
      <c r="D73" s="44">
        <f t="shared" si="20"/>
        <v>34.083</v>
      </c>
      <c r="E73" s="44">
        <f t="shared" si="20"/>
        <v>36.5085</v>
      </c>
      <c r="F73" s="44">
        <f t="shared" si="20"/>
        <v>38.97915</v>
      </c>
      <c r="G73" s="44">
        <f t="shared" si="20"/>
        <v>39.84435</v>
      </c>
      <c r="H73" s="44">
        <f t="shared" si="20"/>
        <v>40.7295</v>
      </c>
      <c r="I73" s="44">
        <f t="shared" si="20"/>
        <v>42.83685</v>
      </c>
      <c r="J73" s="44">
        <f t="shared" si="20"/>
        <v>41.0697</v>
      </c>
      <c r="K73" s="44">
        <f t="shared" si="20"/>
        <v>38.45415</v>
      </c>
      <c r="L73" s="44">
        <f t="shared" si="20"/>
        <v>39.4695</v>
      </c>
      <c r="M73" s="44">
        <f t="shared" si="20"/>
        <v>40.5888</v>
      </c>
      <c r="N73" s="44">
        <f t="shared" si="20"/>
        <v>42.693</v>
      </c>
      <c r="O73" s="44">
        <f t="shared" si="20"/>
        <v>44.3541</v>
      </c>
      <c r="P73" s="44">
        <f t="shared" si="20"/>
        <v>45.9879</v>
      </c>
      <c r="Q73" s="44">
        <v>10.66</v>
      </c>
      <c r="R73" s="44">
        <v>10.66</v>
      </c>
      <c r="S73" s="44">
        <v>2.35586</v>
      </c>
    </row>
    <row r="74" s="44" customFormat="1" spans="1:19">
      <c r="A74" s="44">
        <v>0.202</v>
      </c>
      <c r="B74" s="44">
        <f t="shared" ref="B74:P74" si="21">B41*$A$74</f>
        <v>2.9492</v>
      </c>
      <c r="C74" s="44">
        <f t="shared" si="21"/>
        <v>2.9492</v>
      </c>
      <c r="D74" s="44">
        <f t="shared" si="21"/>
        <v>3.08454</v>
      </c>
      <c r="E74" s="44">
        <f t="shared" si="21"/>
        <v>3.2724</v>
      </c>
      <c r="F74" s="44">
        <f t="shared" si="21"/>
        <v>3.333</v>
      </c>
      <c r="G74" s="44">
        <f t="shared" si="21"/>
        <v>3.4239</v>
      </c>
      <c r="H74" s="44">
        <f t="shared" si="21"/>
        <v>3.5451</v>
      </c>
      <c r="I74" s="44">
        <f t="shared" si="21"/>
        <v>3.66024</v>
      </c>
      <c r="J74" s="44">
        <f t="shared" si="21"/>
        <v>4.0602</v>
      </c>
      <c r="K74" s="44">
        <f t="shared" si="21"/>
        <v>4.33896</v>
      </c>
      <c r="L74" s="44">
        <f t="shared" si="21"/>
        <v>4.3935</v>
      </c>
      <c r="M74" s="44">
        <f t="shared" si="21"/>
        <v>4.5652</v>
      </c>
      <c r="N74" s="44">
        <f t="shared" si="21"/>
        <v>4.66418</v>
      </c>
      <c r="O74" s="44">
        <f t="shared" si="21"/>
        <v>4.70054</v>
      </c>
      <c r="P74" s="44">
        <f t="shared" si="21"/>
        <v>4.78336</v>
      </c>
      <c r="Q74" s="44">
        <v>9.64</v>
      </c>
      <c r="R74" s="44">
        <v>9.64</v>
      </c>
      <c r="S74" s="44">
        <v>2.13044</v>
      </c>
    </row>
    <row r="75" s="44" customFormat="1" spans="1:19">
      <c r="A75" s="44">
        <v>0.145</v>
      </c>
      <c r="B75" s="44">
        <f t="shared" ref="B75:P75" si="22">B42*$A$75</f>
        <v>4.8952</v>
      </c>
      <c r="C75" s="44">
        <f t="shared" si="22"/>
        <v>5.1185</v>
      </c>
      <c r="D75" s="44">
        <f t="shared" si="22"/>
        <v>5.29975</v>
      </c>
      <c r="E75" s="44">
        <f t="shared" si="22"/>
        <v>5.81305</v>
      </c>
      <c r="F75" s="44">
        <f t="shared" si="22"/>
        <v>6.33795</v>
      </c>
      <c r="G75" s="44">
        <f t="shared" si="22"/>
        <v>6.6613</v>
      </c>
      <c r="H75" s="44">
        <f t="shared" si="22"/>
        <v>7.0354</v>
      </c>
      <c r="I75" s="44">
        <f t="shared" si="22"/>
        <v>7.5168</v>
      </c>
      <c r="J75" s="44">
        <f t="shared" si="22"/>
        <v>7.76765</v>
      </c>
      <c r="K75" s="44">
        <f t="shared" si="22"/>
        <v>8.3694</v>
      </c>
      <c r="L75" s="44">
        <f t="shared" si="22"/>
        <v>8.82035</v>
      </c>
      <c r="M75" s="44">
        <f t="shared" si="22"/>
        <v>9.15965</v>
      </c>
      <c r="N75" s="44">
        <f t="shared" si="22"/>
        <v>9.79475</v>
      </c>
      <c r="O75" s="44">
        <f t="shared" si="22"/>
        <v>9.9325</v>
      </c>
      <c r="P75" s="44">
        <f t="shared" si="22"/>
        <v>10.5096</v>
      </c>
      <c r="Q75" s="44">
        <v>9.87</v>
      </c>
      <c r="R75" s="44">
        <v>9.87</v>
      </c>
      <c r="S75" s="44">
        <v>2.18127</v>
      </c>
    </row>
    <row r="76" s="44" customFormat="1" spans="1:19">
      <c r="A76" s="44">
        <v>0.358</v>
      </c>
      <c r="B76" s="44">
        <f t="shared" ref="B76:P76" si="23">B43*$A$76</f>
        <v>5.29482</v>
      </c>
      <c r="C76" s="44">
        <f t="shared" si="23"/>
        <v>5.7996</v>
      </c>
      <c r="D76" s="44">
        <f t="shared" si="23"/>
        <v>5.73158</v>
      </c>
      <c r="E76" s="44">
        <f t="shared" si="23"/>
        <v>5.80318</v>
      </c>
      <c r="F76" s="44">
        <f t="shared" si="23"/>
        <v>5.73158</v>
      </c>
      <c r="G76" s="44">
        <f t="shared" si="23"/>
        <v>5.6385</v>
      </c>
      <c r="H76" s="44">
        <f t="shared" si="23"/>
        <v>5.41654</v>
      </c>
      <c r="I76" s="44">
        <f t="shared" si="23"/>
        <v>5.4416</v>
      </c>
      <c r="J76" s="44">
        <f t="shared" si="23"/>
        <v>4.39624</v>
      </c>
      <c r="K76" s="44">
        <f t="shared" si="23"/>
        <v>3.37594</v>
      </c>
      <c r="L76" s="44">
        <f t="shared" si="23"/>
        <v>2.99288</v>
      </c>
      <c r="M76" s="44">
        <f t="shared" si="23"/>
        <v>2.96066</v>
      </c>
      <c r="N76" s="44">
        <f t="shared" si="23"/>
        <v>2.43082</v>
      </c>
      <c r="O76" s="44">
        <f t="shared" si="23"/>
        <v>4.14564</v>
      </c>
      <c r="P76" s="44">
        <f t="shared" si="23"/>
        <v>3.57284</v>
      </c>
      <c r="Q76" s="44">
        <v>10.22</v>
      </c>
      <c r="R76" s="44">
        <v>10.22</v>
      </c>
      <c r="S76" s="44">
        <v>2.25862</v>
      </c>
    </row>
    <row r="77" s="44" customFormat="1" spans="1:19">
      <c r="A77" s="44">
        <v>0.315</v>
      </c>
      <c r="B77" s="44">
        <f t="shared" ref="B77:P77" si="24">B44*$A$77</f>
        <v>111.55725</v>
      </c>
      <c r="C77" s="44">
        <f t="shared" si="24"/>
        <v>116.3295</v>
      </c>
      <c r="D77" s="44">
        <f t="shared" si="24"/>
        <v>121.19625</v>
      </c>
      <c r="E77" s="44">
        <f t="shared" si="24"/>
        <v>126.7371</v>
      </c>
      <c r="F77" s="44">
        <f t="shared" si="24"/>
        <v>132.04485</v>
      </c>
      <c r="G77" s="44">
        <f t="shared" si="24"/>
        <v>135.2547</v>
      </c>
      <c r="H77" s="44">
        <f t="shared" si="24"/>
        <v>135.34605</v>
      </c>
      <c r="I77" s="44">
        <f t="shared" si="24"/>
        <v>136.1241</v>
      </c>
      <c r="J77" s="44">
        <f t="shared" si="24"/>
        <v>132.6717</v>
      </c>
      <c r="K77" s="44">
        <f t="shared" si="24"/>
        <v>131.3928</v>
      </c>
      <c r="L77" s="44">
        <f t="shared" si="24"/>
        <v>128.9673</v>
      </c>
      <c r="M77" s="44">
        <f t="shared" si="24"/>
        <v>132.7851</v>
      </c>
      <c r="N77" s="44">
        <f t="shared" si="24"/>
        <v>136.54935</v>
      </c>
      <c r="O77" s="44">
        <f t="shared" si="24"/>
        <v>139.97025</v>
      </c>
      <c r="P77" s="44">
        <f t="shared" si="24"/>
        <v>144.00855</v>
      </c>
      <c r="Q77" s="44">
        <v>281.77</v>
      </c>
      <c r="R77" s="44">
        <v>281.77</v>
      </c>
      <c r="S77" s="44">
        <v>29.58585</v>
      </c>
    </row>
    <row r="78" s="44" customFormat="1" spans="1:19">
      <c r="A78" s="44">
        <v>0.461</v>
      </c>
      <c r="B78" s="44">
        <f t="shared" ref="B78:P78" si="25">B45*$A$78</f>
        <v>70.96173</v>
      </c>
      <c r="C78" s="44">
        <f t="shared" si="25"/>
        <v>78.4161</v>
      </c>
      <c r="D78" s="44">
        <f t="shared" si="25"/>
        <v>82.73106</v>
      </c>
      <c r="E78" s="44">
        <f t="shared" si="25"/>
        <v>85.06372</v>
      </c>
      <c r="F78" s="44">
        <f t="shared" si="25"/>
        <v>85.38642</v>
      </c>
      <c r="G78" s="44">
        <f t="shared" si="25"/>
        <v>86.45594</v>
      </c>
      <c r="H78" s="44">
        <f t="shared" si="25"/>
        <v>90.02869</v>
      </c>
      <c r="I78" s="44">
        <f t="shared" si="25"/>
        <v>95.3809</v>
      </c>
      <c r="J78" s="44">
        <f t="shared" si="25"/>
        <v>104.64239</v>
      </c>
      <c r="K78" s="44">
        <f t="shared" si="25"/>
        <v>107.9662</v>
      </c>
      <c r="L78" s="44">
        <f t="shared" si="25"/>
        <v>112.56237</v>
      </c>
      <c r="M78" s="44">
        <f t="shared" si="25"/>
        <v>119.33907</v>
      </c>
      <c r="N78" s="44">
        <f t="shared" si="25"/>
        <v>122.49692</v>
      </c>
      <c r="O78" s="44">
        <f t="shared" si="25"/>
        <v>129.20447</v>
      </c>
      <c r="P78" s="44">
        <f t="shared" si="25"/>
        <v>138.2539</v>
      </c>
      <c r="Q78" s="44">
        <v>306.5</v>
      </c>
      <c r="R78" s="44">
        <v>306.5</v>
      </c>
      <c r="S78" s="44">
        <v>32.1825</v>
      </c>
    </row>
    <row r="79" s="44" customFormat="1" spans="1:19">
      <c r="A79" s="44">
        <v>0.295</v>
      </c>
      <c r="B79" s="44">
        <f t="shared" ref="B79:P79" si="26">B46*$A$79</f>
        <v>44.9639</v>
      </c>
      <c r="C79" s="44">
        <f t="shared" si="26"/>
        <v>47.7015</v>
      </c>
      <c r="D79" s="44">
        <f t="shared" si="26"/>
        <v>49.4479</v>
      </c>
      <c r="E79" s="44">
        <f t="shared" si="26"/>
        <v>51.6663</v>
      </c>
      <c r="F79" s="44">
        <f t="shared" si="26"/>
        <v>53.99385</v>
      </c>
      <c r="G79" s="44">
        <f t="shared" si="26"/>
        <v>56.2978</v>
      </c>
      <c r="H79" s="44">
        <f t="shared" si="26"/>
        <v>58.64305</v>
      </c>
      <c r="I79" s="44">
        <f t="shared" si="26"/>
        <v>60.4514</v>
      </c>
      <c r="J79" s="44">
        <f t="shared" si="26"/>
        <v>56.08245</v>
      </c>
      <c r="K79" s="44">
        <f t="shared" si="26"/>
        <v>58.71975</v>
      </c>
      <c r="L79" s="44">
        <f t="shared" si="26"/>
        <v>62.23025</v>
      </c>
      <c r="M79" s="44">
        <f t="shared" si="26"/>
        <v>64.31295</v>
      </c>
      <c r="N79" s="44">
        <f t="shared" si="26"/>
        <v>66.1449</v>
      </c>
      <c r="O79" s="44">
        <f t="shared" si="26"/>
        <v>69.2188</v>
      </c>
      <c r="P79" s="44">
        <f t="shared" si="26"/>
        <v>72.0154</v>
      </c>
      <c r="Q79" s="44">
        <v>324.6</v>
      </c>
      <c r="R79" s="44">
        <v>324.6</v>
      </c>
      <c r="S79" s="44">
        <v>34.083</v>
      </c>
    </row>
    <row r="80" s="44" customFormat="1" spans="1:19">
      <c r="A80" s="44">
        <v>0.784</v>
      </c>
      <c r="B80" s="44">
        <f t="shared" ref="B80:P80" si="27">B47*$A$80</f>
        <v>279.83312</v>
      </c>
      <c r="C80" s="44">
        <f t="shared" si="27"/>
        <v>290.0016</v>
      </c>
      <c r="D80" s="44">
        <f t="shared" si="27"/>
        <v>302.036</v>
      </c>
      <c r="E80" s="44">
        <f t="shared" si="27"/>
        <v>318.39808</v>
      </c>
      <c r="F80" s="44">
        <f t="shared" si="27"/>
        <v>339.62096</v>
      </c>
      <c r="G80" s="44">
        <f t="shared" si="27"/>
        <v>363.10176</v>
      </c>
      <c r="H80" s="44">
        <f t="shared" si="27"/>
        <v>386.46496</v>
      </c>
      <c r="I80" s="44">
        <f t="shared" si="27"/>
        <v>412.384</v>
      </c>
      <c r="J80" s="44">
        <f t="shared" si="27"/>
        <v>408.10336</v>
      </c>
      <c r="K80" s="44">
        <f t="shared" si="27"/>
        <v>438.19328</v>
      </c>
      <c r="L80" s="44">
        <f t="shared" si="27"/>
        <v>466.21344</v>
      </c>
      <c r="M80" s="44">
        <f t="shared" si="27"/>
        <v>480.01968</v>
      </c>
      <c r="N80" s="44">
        <f t="shared" si="27"/>
        <v>495.58208</v>
      </c>
      <c r="O80" s="44">
        <f t="shared" si="27"/>
        <v>501.39936</v>
      </c>
      <c r="P80" s="44">
        <f t="shared" si="27"/>
        <v>529.14512</v>
      </c>
      <c r="Q80" s="44">
        <v>347.7</v>
      </c>
      <c r="R80" s="44">
        <v>347.7</v>
      </c>
      <c r="S80" s="44">
        <v>36.5085</v>
      </c>
    </row>
    <row r="81" s="44" customFormat="1" spans="1:19">
      <c r="A81" s="44">
        <v>0.543</v>
      </c>
      <c r="B81" s="44">
        <f t="shared" ref="B81:P81" si="28">B48*$A$81</f>
        <v>96.8169</v>
      </c>
      <c r="C81" s="44">
        <f t="shared" si="28"/>
        <v>101.0523</v>
      </c>
      <c r="D81" s="44">
        <f t="shared" si="28"/>
        <v>104.71212</v>
      </c>
      <c r="E81" s="44">
        <f t="shared" si="28"/>
        <v>114.30693</v>
      </c>
      <c r="F81" s="44">
        <f t="shared" si="28"/>
        <v>117.60294</v>
      </c>
      <c r="G81" s="44">
        <f t="shared" si="28"/>
        <v>123.63024</v>
      </c>
      <c r="H81" s="44">
        <f t="shared" si="28"/>
        <v>129.14712</v>
      </c>
      <c r="I81" s="44">
        <f t="shared" si="28"/>
        <v>132.53544</v>
      </c>
      <c r="J81" s="44">
        <f t="shared" si="28"/>
        <v>123.77685</v>
      </c>
      <c r="K81" s="44">
        <f t="shared" si="28"/>
        <v>126.81222</v>
      </c>
      <c r="L81" s="44">
        <f t="shared" si="28"/>
        <v>131.43858</v>
      </c>
      <c r="M81" s="44">
        <f t="shared" si="28"/>
        <v>138.72021</v>
      </c>
      <c r="N81" s="44">
        <f t="shared" si="28"/>
        <v>144.4923</v>
      </c>
      <c r="O81" s="44">
        <f t="shared" si="28"/>
        <v>152.06715</v>
      </c>
      <c r="P81" s="44">
        <f t="shared" si="28"/>
        <v>159.38136</v>
      </c>
      <c r="Q81" s="44">
        <v>371.23</v>
      </c>
      <c r="R81" s="44">
        <v>371.23</v>
      </c>
      <c r="S81" s="44">
        <v>38.97915</v>
      </c>
    </row>
    <row r="82" s="44" customFormat="1" spans="1:19">
      <c r="A82" s="44">
        <v>0.084</v>
      </c>
      <c r="B82" s="44">
        <f t="shared" ref="B82:P82" si="29">B49*$A$82</f>
        <v>41.6472</v>
      </c>
      <c r="C82" s="44">
        <f t="shared" si="29"/>
        <v>43.7388</v>
      </c>
      <c r="D82" s="44">
        <f t="shared" si="29"/>
        <v>46.1202</v>
      </c>
      <c r="E82" s="44">
        <f t="shared" si="29"/>
        <v>48.56292</v>
      </c>
      <c r="F82" s="44">
        <f t="shared" si="29"/>
        <v>50.91408</v>
      </c>
      <c r="G82" s="44">
        <f t="shared" si="29"/>
        <v>52.61088</v>
      </c>
      <c r="H82" s="44">
        <f t="shared" si="29"/>
        <v>54.25392</v>
      </c>
      <c r="I82" s="44">
        <f t="shared" si="29"/>
        <v>55.13844</v>
      </c>
      <c r="J82" s="44">
        <f t="shared" si="29"/>
        <v>53.88936</v>
      </c>
      <c r="K82" s="44">
        <f t="shared" si="29"/>
        <v>53.60376</v>
      </c>
      <c r="L82" s="44">
        <f t="shared" si="29"/>
        <v>50.83932</v>
      </c>
      <c r="M82" s="44">
        <f t="shared" si="29"/>
        <v>51.66756</v>
      </c>
      <c r="N82" s="44">
        <f t="shared" si="29"/>
        <v>53.92212</v>
      </c>
      <c r="O82" s="44">
        <f t="shared" si="29"/>
        <v>55.87008</v>
      </c>
      <c r="P82" s="44">
        <f t="shared" si="29"/>
        <v>58.29096</v>
      </c>
      <c r="Q82" s="44">
        <v>379.47</v>
      </c>
      <c r="R82" s="44">
        <v>379.47</v>
      </c>
      <c r="S82" s="44">
        <v>39.84435</v>
      </c>
    </row>
    <row r="83" s="44" customFormat="1" spans="1:19">
      <c r="A83" s="44">
        <v>0.048</v>
      </c>
      <c r="B83" s="44">
        <f t="shared" ref="B83:P83" si="30">B50*$A$83</f>
        <v>2.43408</v>
      </c>
      <c r="C83" s="44">
        <f t="shared" si="30"/>
        <v>2.6208</v>
      </c>
      <c r="D83" s="44">
        <f t="shared" si="30"/>
        <v>2.95872</v>
      </c>
      <c r="E83" s="44">
        <f t="shared" si="30"/>
        <v>3.24288</v>
      </c>
      <c r="F83" s="44">
        <f t="shared" si="30"/>
        <v>3.85584</v>
      </c>
      <c r="G83" s="44">
        <f t="shared" si="30"/>
        <v>4.16784</v>
      </c>
      <c r="H83" s="44">
        <f t="shared" si="30"/>
        <v>4.66848</v>
      </c>
      <c r="I83" s="44">
        <f t="shared" si="30"/>
        <v>5.82192</v>
      </c>
      <c r="J83" s="44">
        <f t="shared" si="30"/>
        <v>4.00944</v>
      </c>
      <c r="K83" s="44">
        <f t="shared" si="30"/>
        <v>4.2024</v>
      </c>
      <c r="L83" s="44">
        <f t="shared" si="30"/>
        <v>4.21728</v>
      </c>
      <c r="M83" s="44">
        <f t="shared" si="30"/>
        <v>4.17168</v>
      </c>
      <c r="N83" s="44">
        <f t="shared" si="30"/>
        <v>3.99984</v>
      </c>
      <c r="O83" s="44">
        <f t="shared" si="30"/>
        <v>3.9912</v>
      </c>
      <c r="P83" s="44">
        <f t="shared" si="30"/>
        <v>4.17312</v>
      </c>
      <c r="Q83" s="44">
        <v>387.9</v>
      </c>
      <c r="R83" s="44">
        <v>387.9</v>
      </c>
      <c r="S83" s="44">
        <v>40.7295</v>
      </c>
    </row>
    <row r="84" s="44" customFormat="1" spans="1:19">
      <c r="A84" s="44">
        <v>0.095</v>
      </c>
      <c r="B84" s="44">
        <f t="shared" ref="B84:P84" si="31">B51*$A$84</f>
        <v>29.22865</v>
      </c>
      <c r="C84" s="44">
        <f t="shared" si="31"/>
        <v>31.0365</v>
      </c>
      <c r="D84" s="44">
        <f t="shared" si="31"/>
        <v>31.8839</v>
      </c>
      <c r="E84" s="44">
        <f t="shared" si="31"/>
        <v>34.9258</v>
      </c>
      <c r="F84" s="44">
        <f t="shared" si="31"/>
        <v>36.96165</v>
      </c>
      <c r="G84" s="44">
        <f t="shared" si="31"/>
        <v>39.18655</v>
      </c>
      <c r="H84" s="44">
        <f t="shared" si="31"/>
        <v>41.49505</v>
      </c>
      <c r="I84" s="44">
        <f t="shared" si="31"/>
        <v>42.9229</v>
      </c>
      <c r="J84" s="44">
        <f t="shared" si="31"/>
        <v>41.43235</v>
      </c>
      <c r="K84" s="44">
        <f t="shared" si="31"/>
        <v>41.8285</v>
      </c>
      <c r="L84" s="44">
        <f t="shared" si="31"/>
        <v>43.07015</v>
      </c>
      <c r="M84" s="44">
        <f t="shared" si="31"/>
        <v>43.738</v>
      </c>
      <c r="N84" s="44">
        <f t="shared" si="31"/>
        <v>45.65985</v>
      </c>
      <c r="O84" s="44">
        <f t="shared" si="31"/>
        <v>47.3119</v>
      </c>
      <c r="P84" s="44">
        <f t="shared" si="31"/>
        <v>49.4608</v>
      </c>
      <c r="Q84" s="44">
        <v>407.97</v>
      </c>
      <c r="R84" s="44">
        <v>407.97</v>
      </c>
      <c r="S84" s="44">
        <v>42.83685</v>
      </c>
    </row>
    <row r="85" s="44" customFormat="1" spans="1:19">
      <c r="A85" s="44">
        <v>0.183</v>
      </c>
      <c r="B85" s="44">
        <f t="shared" ref="B85:P85" si="32">B52*$A$85</f>
        <v>32.39832</v>
      </c>
      <c r="C85" s="44">
        <f t="shared" si="32"/>
        <v>34.4589</v>
      </c>
      <c r="D85" s="44">
        <f t="shared" si="32"/>
        <v>34.8249</v>
      </c>
      <c r="E85" s="44">
        <f t="shared" si="32"/>
        <v>38.60202</v>
      </c>
      <c r="F85" s="44">
        <f t="shared" si="32"/>
        <v>40.9188</v>
      </c>
      <c r="G85" s="44">
        <f t="shared" si="32"/>
        <v>43.44237</v>
      </c>
      <c r="H85" s="44">
        <f t="shared" si="32"/>
        <v>45.47184</v>
      </c>
      <c r="I85" s="44">
        <f t="shared" si="32"/>
        <v>47.34942</v>
      </c>
      <c r="J85" s="44">
        <f t="shared" si="32"/>
        <v>42.46332</v>
      </c>
      <c r="K85" s="44">
        <f t="shared" si="32"/>
        <v>43.54485</v>
      </c>
      <c r="L85" s="44">
        <f t="shared" si="32"/>
        <v>45.07656</v>
      </c>
      <c r="M85" s="44">
        <f t="shared" si="32"/>
        <v>46.93218</v>
      </c>
      <c r="N85" s="44">
        <f t="shared" si="32"/>
        <v>48.59382</v>
      </c>
      <c r="O85" s="44">
        <f t="shared" si="32"/>
        <v>49.84737</v>
      </c>
      <c r="P85" s="44">
        <f t="shared" si="32"/>
        <v>52.28859</v>
      </c>
      <c r="Q85" s="44">
        <v>391.14</v>
      </c>
      <c r="R85" s="44">
        <v>391.14</v>
      </c>
      <c r="S85" s="44">
        <v>41.0697</v>
      </c>
    </row>
    <row r="86" s="44" customFormat="1" spans="1:19">
      <c r="A86" s="44">
        <v>0.522</v>
      </c>
      <c r="B86" s="44">
        <f t="shared" ref="B86:P86" si="33">B53*$A$86</f>
        <v>280.52802</v>
      </c>
      <c r="C86" s="44">
        <f t="shared" si="33"/>
        <v>294.3036</v>
      </c>
      <c r="D86" s="44">
        <f t="shared" si="33"/>
        <v>311.65488</v>
      </c>
      <c r="E86" s="44">
        <f t="shared" si="33"/>
        <v>323.55126</v>
      </c>
      <c r="F86" s="44">
        <f t="shared" si="33"/>
        <v>338.12028</v>
      </c>
      <c r="G86" s="44">
        <f t="shared" si="33"/>
        <v>348.46632</v>
      </c>
      <c r="H86" s="44">
        <f t="shared" si="33"/>
        <v>360.06516</v>
      </c>
      <c r="I86" s="44">
        <f t="shared" si="33"/>
        <v>370.06146</v>
      </c>
      <c r="J86" s="44">
        <f t="shared" si="33"/>
        <v>351.0972</v>
      </c>
      <c r="K86" s="44">
        <f t="shared" si="33"/>
        <v>364.60656</v>
      </c>
      <c r="L86" s="44">
        <f t="shared" si="33"/>
        <v>380.61108</v>
      </c>
      <c r="M86" s="44">
        <f t="shared" si="33"/>
        <v>389.7513</v>
      </c>
      <c r="N86" s="44">
        <f t="shared" si="33"/>
        <v>395.05482</v>
      </c>
      <c r="O86" s="44">
        <f t="shared" si="33"/>
        <v>400.75506</v>
      </c>
      <c r="P86" s="44">
        <f t="shared" si="33"/>
        <v>415.3554</v>
      </c>
      <c r="Q86" s="44">
        <v>366.23</v>
      </c>
      <c r="R86" s="44">
        <v>366.23</v>
      </c>
      <c r="S86" s="44">
        <v>38.45415</v>
      </c>
    </row>
    <row r="87" s="44" customFormat="1" spans="1:19">
      <c r="A87" s="44">
        <v>0.853</v>
      </c>
      <c r="B87" s="44">
        <f t="shared" ref="B87:P87" si="34">B54*$A$87</f>
        <v>157.16525</v>
      </c>
      <c r="C87" s="44">
        <f t="shared" si="34"/>
        <v>168.1263</v>
      </c>
      <c r="D87" s="44">
        <f t="shared" si="34"/>
        <v>179.10441</v>
      </c>
      <c r="E87" s="44">
        <f t="shared" si="34"/>
        <v>190.94405</v>
      </c>
      <c r="F87" s="44">
        <f t="shared" si="34"/>
        <v>205.41946</v>
      </c>
      <c r="G87" s="44">
        <f t="shared" si="34"/>
        <v>216.3208</v>
      </c>
      <c r="H87" s="44">
        <f t="shared" si="34"/>
        <v>227.40127</v>
      </c>
      <c r="I87" s="44">
        <f t="shared" si="34"/>
        <v>240.05979</v>
      </c>
      <c r="J87" s="44">
        <f t="shared" si="34"/>
        <v>211.84255</v>
      </c>
      <c r="K87" s="44">
        <f t="shared" si="34"/>
        <v>225.69527</v>
      </c>
      <c r="L87" s="44">
        <f t="shared" si="34"/>
        <v>235.55595</v>
      </c>
      <c r="M87" s="44">
        <f t="shared" si="34"/>
        <v>244.63187</v>
      </c>
      <c r="N87" s="44">
        <f t="shared" si="34"/>
        <v>252.87185</v>
      </c>
      <c r="O87" s="44">
        <f t="shared" si="34"/>
        <v>262.56193</v>
      </c>
      <c r="P87" s="44">
        <f t="shared" si="34"/>
        <v>274.17979</v>
      </c>
      <c r="Q87" s="44">
        <v>375.9</v>
      </c>
      <c r="R87" s="44">
        <v>375.9</v>
      </c>
      <c r="S87" s="44">
        <v>39.4695</v>
      </c>
    </row>
    <row r="88" s="44" customFormat="1" spans="1:19">
      <c r="A88" s="44">
        <v>2.079</v>
      </c>
      <c r="B88" s="44">
        <f t="shared" ref="B88:P88" si="35">B55*$A$88</f>
        <v>98.66934</v>
      </c>
      <c r="C88" s="44">
        <f t="shared" si="35"/>
        <v>99.792</v>
      </c>
      <c r="D88" s="44">
        <f t="shared" si="35"/>
        <v>110.41569</v>
      </c>
      <c r="E88" s="44">
        <f t="shared" si="35"/>
        <v>124.03314</v>
      </c>
      <c r="F88" s="44">
        <f t="shared" si="35"/>
        <v>143.18073</v>
      </c>
      <c r="G88" s="44">
        <f t="shared" si="35"/>
        <v>152.22438</v>
      </c>
      <c r="H88" s="44">
        <f t="shared" si="35"/>
        <v>138.23271</v>
      </c>
      <c r="I88" s="44">
        <f t="shared" si="35"/>
        <v>148.83561</v>
      </c>
      <c r="J88" s="44">
        <f t="shared" si="35"/>
        <v>138.73167</v>
      </c>
      <c r="K88" s="44">
        <f t="shared" si="35"/>
        <v>137.44269</v>
      </c>
      <c r="L88" s="44">
        <f t="shared" si="35"/>
        <v>130.02066</v>
      </c>
      <c r="M88" s="44">
        <f t="shared" si="35"/>
        <v>128.35746</v>
      </c>
      <c r="N88" s="44">
        <f t="shared" si="35"/>
        <v>129.89592</v>
      </c>
      <c r="O88" s="44">
        <f t="shared" si="35"/>
        <v>139.99986</v>
      </c>
      <c r="P88" s="44">
        <f t="shared" si="35"/>
        <v>153.67968</v>
      </c>
      <c r="Q88" s="44">
        <v>386.56</v>
      </c>
      <c r="R88" s="44">
        <v>386.56</v>
      </c>
      <c r="S88" s="44">
        <v>40.5888</v>
      </c>
    </row>
    <row r="89" s="44" customFormat="1" spans="1:19">
      <c r="A89" s="44">
        <v>0.204</v>
      </c>
      <c r="B89" s="44">
        <f t="shared" ref="B89:P89" si="36">B56*$A$89</f>
        <v>3.9576</v>
      </c>
      <c r="C89" s="44">
        <f t="shared" si="36"/>
        <v>4.3452</v>
      </c>
      <c r="D89" s="44">
        <f t="shared" si="36"/>
        <v>5.35704</v>
      </c>
      <c r="E89" s="44">
        <f t="shared" si="36"/>
        <v>6.44232</v>
      </c>
      <c r="F89" s="44">
        <f t="shared" si="36"/>
        <v>7.55208</v>
      </c>
      <c r="G89" s="44">
        <f t="shared" si="36"/>
        <v>8.63124</v>
      </c>
      <c r="H89" s="44">
        <f t="shared" si="36"/>
        <v>9.3942</v>
      </c>
      <c r="I89" s="44">
        <f t="shared" si="36"/>
        <v>9.9552</v>
      </c>
      <c r="J89" s="44">
        <f t="shared" si="36"/>
        <v>10.12248</v>
      </c>
      <c r="K89" s="44">
        <f t="shared" si="36"/>
        <v>10.41828</v>
      </c>
      <c r="L89" s="44">
        <f t="shared" si="36"/>
        <v>10.69164</v>
      </c>
      <c r="M89" s="44">
        <f t="shared" si="36"/>
        <v>10.58352</v>
      </c>
      <c r="N89" s="44">
        <f t="shared" si="36"/>
        <v>11.12412</v>
      </c>
      <c r="O89" s="44">
        <f t="shared" si="36"/>
        <v>11.55252</v>
      </c>
      <c r="P89" s="44">
        <f t="shared" si="36"/>
        <v>12.01356</v>
      </c>
      <c r="Q89" s="44">
        <v>406.6</v>
      </c>
      <c r="R89" s="44">
        <v>406.6</v>
      </c>
      <c r="S89" s="44">
        <v>42.693</v>
      </c>
    </row>
    <row r="90" s="44" customFormat="1" spans="1:19">
      <c r="A90" s="44">
        <v>0.299</v>
      </c>
      <c r="B90" s="44">
        <f t="shared" ref="B90:P90" si="37">B57*$A$90</f>
        <v>28.21364</v>
      </c>
      <c r="C90" s="44">
        <f t="shared" si="37"/>
        <v>29.6907</v>
      </c>
      <c r="D90" s="44">
        <f t="shared" si="37"/>
        <v>31.76277</v>
      </c>
      <c r="E90" s="44">
        <f t="shared" si="37"/>
        <v>33.75112</v>
      </c>
      <c r="F90" s="44">
        <f t="shared" si="37"/>
        <v>35.89794</v>
      </c>
      <c r="G90" s="44">
        <f t="shared" si="37"/>
        <v>37.85938</v>
      </c>
      <c r="H90" s="44">
        <f t="shared" si="37"/>
        <v>39.68328</v>
      </c>
      <c r="I90" s="44">
        <f t="shared" si="37"/>
        <v>41.73442</v>
      </c>
      <c r="J90" s="44">
        <f t="shared" si="37"/>
        <v>43.46264</v>
      </c>
      <c r="K90" s="44">
        <f t="shared" si="37"/>
        <v>44.53306</v>
      </c>
      <c r="L90" s="44">
        <f t="shared" si="37"/>
        <v>45.9862</v>
      </c>
      <c r="M90" s="44">
        <f t="shared" si="37"/>
        <v>47.8101</v>
      </c>
      <c r="N90" s="44">
        <f t="shared" si="37"/>
        <v>49.78051</v>
      </c>
      <c r="O90" s="44">
        <f t="shared" si="37"/>
        <v>51.47285</v>
      </c>
      <c r="P90" s="44">
        <f t="shared" si="37"/>
        <v>53.47914</v>
      </c>
      <c r="Q90" s="44">
        <v>422.42</v>
      </c>
      <c r="R90" s="44">
        <v>422.42</v>
      </c>
      <c r="S90" s="44">
        <v>44.3541</v>
      </c>
    </row>
    <row r="91" s="44" customFormat="1" spans="1:19">
      <c r="A91" s="44">
        <v>1.726</v>
      </c>
      <c r="B91" s="44">
        <f t="shared" ref="B91:P91" si="38">B58*$A$91</f>
        <v>11.96118</v>
      </c>
      <c r="C91" s="44">
        <f t="shared" si="38"/>
        <v>13.1176</v>
      </c>
      <c r="D91" s="44">
        <f t="shared" si="38"/>
        <v>16.41426</v>
      </c>
      <c r="E91" s="44">
        <f t="shared" si="38"/>
        <v>20.78104</v>
      </c>
      <c r="F91" s="44">
        <f t="shared" si="38"/>
        <v>26.4078</v>
      </c>
      <c r="G91" s="44">
        <f t="shared" si="38"/>
        <v>33.8296</v>
      </c>
      <c r="H91" s="44">
        <f t="shared" si="38"/>
        <v>40.71634</v>
      </c>
      <c r="I91" s="44">
        <f t="shared" si="38"/>
        <v>47.60308</v>
      </c>
      <c r="J91" s="44">
        <f t="shared" si="38"/>
        <v>41.99358</v>
      </c>
      <c r="K91" s="44">
        <f t="shared" si="38"/>
        <v>39.07664</v>
      </c>
      <c r="L91" s="44">
        <f t="shared" si="38"/>
        <v>40.2158</v>
      </c>
      <c r="M91" s="44">
        <f t="shared" si="38"/>
        <v>41.70016</v>
      </c>
      <c r="N91" s="44">
        <f t="shared" si="38"/>
        <v>44.40998</v>
      </c>
      <c r="O91" s="44">
        <f t="shared" si="38"/>
        <v>45.58366</v>
      </c>
      <c r="P91" s="44">
        <f t="shared" si="38"/>
        <v>47.84472</v>
      </c>
      <c r="Q91" s="44">
        <v>437.98</v>
      </c>
      <c r="R91" s="44">
        <v>437.98</v>
      </c>
      <c r="S91" s="44">
        <v>45.9879</v>
      </c>
    </row>
    <row r="92" s="44" customFormat="1" spans="1:19">
      <c r="A92" s="44">
        <v>1.088</v>
      </c>
      <c r="B92" s="44">
        <f t="shared" ref="B92:P92" si="39">B59*$A$92</f>
        <v>26.96064</v>
      </c>
      <c r="C92" s="44">
        <f t="shared" si="39"/>
        <v>29.92</v>
      </c>
      <c r="D92" s="44">
        <f t="shared" si="39"/>
        <v>34.63104</v>
      </c>
      <c r="E92" s="44">
        <f t="shared" si="39"/>
        <v>40.57152</v>
      </c>
      <c r="F92" s="44">
        <f t="shared" si="39"/>
        <v>48.75328</v>
      </c>
      <c r="G92" s="44">
        <f t="shared" si="39"/>
        <v>58.21888</v>
      </c>
      <c r="H92" s="44">
        <f t="shared" si="39"/>
        <v>69.5232</v>
      </c>
      <c r="I92" s="44">
        <f t="shared" si="39"/>
        <v>73.63584</v>
      </c>
      <c r="J92" s="44">
        <f t="shared" si="39"/>
        <v>62.58176</v>
      </c>
      <c r="K92" s="44">
        <f t="shared" si="39"/>
        <v>65.97632</v>
      </c>
      <c r="L92" s="44">
        <f t="shared" si="39"/>
        <v>65.94368</v>
      </c>
      <c r="M92" s="44">
        <f t="shared" si="39"/>
        <v>66.8576</v>
      </c>
      <c r="N92" s="44">
        <f t="shared" si="39"/>
        <v>68.36992</v>
      </c>
      <c r="O92" s="44">
        <f t="shared" si="39"/>
        <v>70.95936</v>
      </c>
      <c r="P92" s="44">
        <f t="shared" si="39"/>
        <v>73.20064</v>
      </c>
      <c r="Q92" s="44">
        <v>14.6</v>
      </c>
      <c r="R92" s="44">
        <v>14.6</v>
      </c>
      <c r="S92" s="44">
        <v>2.9492</v>
      </c>
    </row>
    <row r="93" s="44" customFormat="1" spans="1:19">
      <c r="A93" s="44">
        <v>0.177</v>
      </c>
      <c r="B93" s="44">
        <f t="shared" ref="B93:P93" si="40">B60*$A$93</f>
        <v>0</v>
      </c>
      <c r="C93" s="44">
        <f t="shared" si="40"/>
        <v>0</v>
      </c>
      <c r="D93" s="44">
        <f t="shared" si="40"/>
        <v>0</v>
      </c>
      <c r="E93" s="44">
        <f t="shared" si="40"/>
        <v>0</v>
      </c>
      <c r="F93" s="44">
        <f t="shared" si="40"/>
        <v>0.00177</v>
      </c>
      <c r="G93" s="44">
        <f t="shared" si="40"/>
        <v>0.00177</v>
      </c>
      <c r="H93" s="44">
        <f t="shared" si="40"/>
        <v>0.00177</v>
      </c>
      <c r="I93" s="44">
        <f t="shared" si="40"/>
        <v>0.00177</v>
      </c>
      <c r="J93" s="44">
        <f t="shared" si="40"/>
        <v>0.00177</v>
      </c>
      <c r="K93" s="44">
        <f t="shared" si="40"/>
        <v>0</v>
      </c>
      <c r="L93" s="44">
        <f t="shared" si="40"/>
        <v>0.00177</v>
      </c>
      <c r="M93" s="44">
        <f t="shared" si="40"/>
        <v>0.00354</v>
      </c>
      <c r="N93" s="44">
        <f t="shared" si="40"/>
        <v>0.00177</v>
      </c>
      <c r="O93" s="44">
        <f t="shared" si="40"/>
        <v>0.00177</v>
      </c>
      <c r="P93" s="44">
        <f t="shared" si="40"/>
        <v>0.00177</v>
      </c>
      <c r="Q93" s="44">
        <v>14.6</v>
      </c>
      <c r="R93" s="44">
        <v>14.6</v>
      </c>
      <c r="S93" s="44">
        <v>2.9492</v>
      </c>
    </row>
    <row r="94" s="44" customFormat="1" spans="1:19">
      <c r="A94" s="44">
        <v>0.242</v>
      </c>
      <c r="B94" s="44">
        <f t="shared" ref="B94:P94" si="41">B61*$A$94</f>
        <v>1.25356</v>
      </c>
      <c r="C94" s="44">
        <f t="shared" si="41"/>
        <v>1.3552</v>
      </c>
      <c r="D94" s="44">
        <f t="shared" si="41"/>
        <v>1.80774</v>
      </c>
      <c r="E94" s="44">
        <f t="shared" si="41"/>
        <v>2.43694</v>
      </c>
      <c r="F94" s="44">
        <f t="shared" si="41"/>
        <v>2.89916</v>
      </c>
      <c r="G94" s="44">
        <f t="shared" si="41"/>
        <v>3.22586</v>
      </c>
      <c r="H94" s="44">
        <f t="shared" si="41"/>
        <v>3.5816</v>
      </c>
      <c r="I94" s="44">
        <f t="shared" si="41"/>
        <v>3.67356</v>
      </c>
      <c r="J94" s="44">
        <f t="shared" si="41"/>
        <v>3.77036</v>
      </c>
      <c r="K94" s="44">
        <f t="shared" si="41"/>
        <v>3.77036</v>
      </c>
      <c r="L94" s="44">
        <f t="shared" si="41"/>
        <v>3.90104</v>
      </c>
      <c r="M94" s="44">
        <f t="shared" si="41"/>
        <v>3.97364</v>
      </c>
      <c r="N94" s="44">
        <f t="shared" si="41"/>
        <v>4.13094</v>
      </c>
      <c r="O94" s="44">
        <f t="shared" si="41"/>
        <v>4.1987</v>
      </c>
      <c r="P94" s="44">
        <f t="shared" si="41"/>
        <v>4.36568</v>
      </c>
      <c r="Q94" s="44">
        <v>15.27</v>
      </c>
      <c r="R94" s="44">
        <v>15.27</v>
      </c>
      <c r="S94" s="44">
        <v>3.08454</v>
      </c>
    </row>
    <row r="95" s="44" customFormat="1" spans="1:19">
      <c r="A95" s="44">
        <v>0.569</v>
      </c>
      <c r="B95" s="44">
        <f t="shared" ref="B95:P95" si="42">B62*$A$95</f>
        <v>0.67711</v>
      </c>
      <c r="C95" s="44">
        <f t="shared" si="42"/>
        <v>0.6828</v>
      </c>
      <c r="D95" s="44">
        <f t="shared" si="42"/>
        <v>0.73401</v>
      </c>
      <c r="E95" s="44">
        <f t="shared" si="42"/>
        <v>0.75677</v>
      </c>
      <c r="F95" s="44">
        <f t="shared" si="42"/>
        <v>0.79091</v>
      </c>
      <c r="G95" s="44">
        <f t="shared" si="42"/>
        <v>0.82505</v>
      </c>
      <c r="H95" s="44">
        <f t="shared" si="42"/>
        <v>0.84781</v>
      </c>
      <c r="I95" s="44">
        <f t="shared" si="42"/>
        <v>0.87057</v>
      </c>
      <c r="J95" s="44">
        <f t="shared" si="42"/>
        <v>0.87626</v>
      </c>
      <c r="K95" s="44">
        <f t="shared" si="42"/>
        <v>0.80229</v>
      </c>
      <c r="L95" s="44">
        <f t="shared" si="42"/>
        <v>0.81936</v>
      </c>
      <c r="M95" s="44">
        <f t="shared" si="42"/>
        <v>0.7966</v>
      </c>
      <c r="N95" s="44">
        <f t="shared" si="42"/>
        <v>0.80798</v>
      </c>
      <c r="O95" s="44">
        <f t="shared" si="42"/>
        <v>0.81936</v>
      </c>
      <c r="P95" s="44">
        <f t="shared" si="42"/>
        <v>0.84781</v>
      </c>
      <c r="Q95" s="44">
        <v>16.2</v>
      </c>
      <c r="R95" s="44">
        <v>16.2</v>
      </c>
      <c r="S95" s="44">
        <v>3.2724</v>
      </c>
    </row>
    <row r="96" s="44" customFormat="1" spans="1:19">
      <c r="A96" s="44">
        <v>0.453</v>
      </c>
      <c r="B96" s="44">
        <f t="shared" ref="B96:P96" si="43">B63*$A$96</f>
        <v>0.06342</v>
      </c>
      <c r="C96" s="44">
        <f t="shared" si="43"/>
        <v>0.0906</v>
      </c>
      <c r="D96" s="44">
        <f t="shared" si="43"/>
        <v>0.14496</v>
      </c>
      <c r="E96" s="44">
        <f t="shared" si="43"/>
        <v>0.20385</v>
      </c>
      <c r="F96" s="44">
        <f t="shared" si="43"/>
        <v>0.2718</v>
      </c>
      <c r="G96" s="44">
        <f t="shared" si="43"/>
        <v>0.4077</v>
      </c>
      <c r="H96" s="44">
        <f t="shared" si="43"/>
        <v>0.48018</v>
      </c>
      <c r="I96" s="44">
        <f t="shared" si="43"/>
        <v>0.54813</v>
      </c>
      <c r="J96" s="44">
        <f t="shared" si="43"/>
        <v>0.72933</v>
      </c>
      <c r="K96" s="44">
        <f t="shared" si="43"/>
        <v>0.77463</v>
      </c>
      <c r="L96" s="44">
        <f t="shared" si="43"/>
        <v>0.83805</v>
      </c>
      <c r="M96" s="44">
        <f t="shared" si="43"/>
        <v>0.82899</v>
      </c>
      <c r="N96" s="44">
        <f t="shared" si="43"/>
        <v>0.82899</v>
      </c>
      <c r="O96" s="44">
        <f t="shared" si="43"/>
        <v>0.68403</v>
      </c>
      <c r="P96" s="44">
        <f t="shared" si="43"/>
        <v>0.68856</v>
      </c>
      <c r="Q96" s="44">
        <v>16.5</v>
      </c>
      <c r="R96" s="44">
        <v>16.5</v>
      </c>
      <c r="S96" s="44">
        <v>3.333</v>
      </c>
    </row>
    <row r="97" s="44" customFormat="1" spans="1:19">
      <c r="A97" s="44">
        <v>0.691</v>
      </c>
      <c r="B97" s="44">
        <f t="shared" ref="B97:P97" si="44">B64*$A$97</f>
        <v>5.64547</v>
      </c>
      <c r="C97" s="44">
        <f t="shared" si="44"/>
        <v>6.219</v>
      </c>
      <c r="D97" s="44">
        <f t="shared" si="44"/>
        <v>7.26932</v>
      </c>
      <c r="E97" s="44">
        <f t="shared" si="44"/>
        <v>8.52003</v>
      </c>
      <c r="F97" s="44">
        <f t="shared" si="44"/>
        <v>9.99877</v>
      </c>
      <c r="G97" s="44">
        <f t="shared" si="44"/>
        <v>11.20802</v>
      </c>
      <c r="H97" s="44">
        <f t="shared" si="44"/>
        <v>11.69863</v>
      </c>
      <c r="I97" s="44">
        <f t="shared" si="44"/>
        <v>12.03722</v>
      </c>
      <c r="J97" s="44">
        <f t="shared" si="44"/>
        <v>12.47255</v>
      </c>
      <c r="K97" s="44">
        <f t="shared" si="44"/>
        <v>12.20306</v>
      </c>
      <c r="L97" s="44">
        <f t="shared" si="44"/>
        <v>10.33045</v>
      </c>
      <c r="M97" s="44">
        <f t="shared" si="44"/>
        <v>10.55848</v>
      </c>
      <c r="N97" s="44">
        <f t="shared" si="44"/>
        <v>11.04909</v>
      </c>
      <c r="O97" s="44">
        <f t="shared" si="44"/>
        <v>11.32549</v>
      </c>
      <c r="P97" s="44">
        <f t="shared" si="44"/>
        <v>11.62262</v>
      </c>
      <c r="Q97" s="44">
        <v>16.95</v>
      </c>
      <c r="R97" s="44">
        <v>16.95</v>
      </c>
      <c r="S97" s="44">
        <v>3.4239</v>
      </c>
    </row>
    <row r="98" s="44" customFormat="1" spans="1:19">
      <c r="A98" s="44">
        <v>0.311</v>
      </c>
      <c r="B98" s="44">
        <f t="shared" ref="B98:P98" si="45">B65*$A$98</f>
        <v>2.67149</v>
      </c>
      <c r="C98" s="44">
        <f t="shared" si="45"/>
        <v>2.8301</v>
      </c>
      <c r="D98" s="44">
        <f t="shared" si="45"/>
        <v>3.05091</v>
      </c>
      <c r="E98" s="44">
        <f t="shared" si="45"/>
        <v>3.3899</v>
      </c>
      <c r="F98" s="44">
        <f t="shared" si="45"/>
        <v>3.68846</v>
      </c>
      <c r="G98" s="44">
        <f t="shared" si="45"/>
        <v>4.07099</v>
      </c>
      <c r="H98" s="44">
        <f t="shared" si="45"/>
        <v>4.37266</v>
      </c>
      <c r="I98" s="44">
        <f t="shared" si="45"/>
        <v>4.59036</v>
      </c>
      <c r="J98" s="44">
        <f t="shared" si="45"/>
        <v>4.75208</v>
      </c>
      <c r="K98" s="44">
        <f t="shared" si="45"/>
        <v>4.98533</v>
      </c>
      <c r="L98" s="44">
        <f t="shared" si="45"/>
        <v>4.7272</v>
      </c>
      <c r="M98" s="44">
        <f t="shared" si="45"/>
        <v>4.64012</v>
      </c>
      <c r="N98" s="44">
        <f t="shared" si="45"/>
        <v>4.8205</v>
      </c>
      <c r="O98" s="44">
        <f t="shared" si="45"/>
        <v>4.96045</v>
      </c>
      <c r="P98" s="44">
        <f t="shared" si="45"/>
        <v>5.33054</v>
      </c>
      <c r="Q98" s="44">
        <v>17.55</v>
      </c>
      <c r="R98" s="44">
        <v>17.55</v>
      </c>
      <c r="S98" s="44">
        <v>3.5451</v>
      </c>
    </row>
    <row r="99" s="44" customFormat="1" spans="1:19">
      <c r="Q99" s="44">
        <v>18.12</v>
      </c>
      <c r="R99" s="44">
        <v>18.12</v>
      </c>
      <c r="S99" s="44">
        <v>3.66024</v>
      </c>
    </row>
    <row r="100" s="44" customFormat="1" spans="1:19">
      <c r="Q100" s="44">
        <v>20.1</v>
      </c>
      <c r="R100" s="44">
        <v>20.1</v>
      </c>
      <c r="S100" s="44">
        <v>4.0602</v>
      </c>
    </row>
    <row r="101" s="44" customFormat="1" spans="1:19">
      <c r="Q101" s="44">
        <v>21.48</v>
      </c>
      <c r="R101" s="44">
        <v>21.48</v>
      </c>
      <c r="S101" s="44">
        <v>4.33896</v>
      </c>
    </row>
    <row r="102" s="44" customFormat="1" spans="1:19">
      <c r="Q102" s="44">
        <v>21.75</v>
      </c>
      <c r="R102" s="44">
        <v>21.75</v>
      </c>
      <c r="S102" s="44">
        <v>4.3935</v>
      </c>
    </row>
    <row r="103" s="44" customFormat="1" spans="1:19">
      <c r="Q103" s="44">
        <v>22.6</v>
      </c>
      <c r="R103" s="44">
        <v>22.6</v>
      </c>
      <c r="S103" s="44">
        <v>4.5652</v>
      </c>
    </row>
    <row r="104" s="44" customFormat="1" spans="1:19">
      <c r="Q104" s="44">
        <v>23.09</v>
      </c>
      <c r="R104" s="44">
        <v>23.09</v>
      </c>
      <c r="S104" s="44">
        <v>4.66418</v>
      </c>
    </row>
    <row r="105" s="44" customFormat="1" spans="1:19">
      <c r="Q105" s="44">
        <v>23.27</v>
      </c>
      <c r="R105" s="44">
        <v>23.27</v>
      </c>
      <c r="S105" s="44">
        <v>4.70054</v>
      </c>
    </row>
    <row r="106" s="44" customFormat="1" spans="1:19">
      <c r="Q106" s="44">
        <v>23.68</v>
      </c>
      <c r="R106" s="44">
        <v>23.68</v>
      </c>
      <c r="S106" s="44">
        <v>4.78336</v>
      </c>
    </row>
    <row r="107" s="44" customFormat="1" spans="1:19">
      <c r="Q107" s="44">
        <v>33.76</v>
      </c>
      <c r="R107" s="44">
        <v>33.76</v>
      </c>
      <c r="S107" s="44">
        <v>4.8952</v>
      </c>
    </row>
    <row r="108" s="44" customFormat="1" spans="1:19">
      <c r="Q108" s="44">
        <v>35.3</v>
      </c>
      <c r="R108" s="44">
        <v>35.3</v>
      </c>
      <c r="S108" s="44">
        <v>5.1185</v>
      </c>
    </row>
    <row r="109" s="44" customFormat="1" spans="1:19">
      <c r="Q109" s="44">
        <v>36.55</v>
      </c>
      <c r="R109" s="44">
        <v>36.55</v>
      </c>
      <c r="S109" s="44">
        <v>5.29975</v>
      </c>
    </row>
    <row r="110" s="44" customFormat="1" spans="1:19">
      <c r="Q110" s="44">
        <v>40.09</v>
      </c>
      <c r="R110" s="44">
        <v>40.09</v>
      </c>
      <c r="S110" s="44">
        <v>5.81305</v>
      </c>
    </row>
    <row r="111" s="44" customFormat="1" spans="1:19">
      <c r="Q111" s="44">
        <v>43.71</v>
      </c>
      <c r="R111" s="44">
        <v>43.71</v>
      </c>
      <c r="S111" s="44">
        <v>6.33795</v>
      </c>
    </row>
    <row r="112" s="44" customFormat="1" spans="1:19">
      <c r="Q112" s="44">
        <v>45.94</v>
      </c>
      <c r="R112" s="44">
        <v>45.94</v>
      </c>
      <c r="S112" s="44">
        <v>6.6613</v>
      </c>
    </row>
    <row r="113" s="44" customFormat="1" spans="17:19">
      <c r="Q113" s="44">
        <v>48.52</v>
      </c>
      <c r="R113" s="44">
        <v>48.52</v>
      </c>
      <c r="S113" s="44">
        <v>7.0354</v>
      </c>
    </row>
    <row r="114" s="44" customFormat="1" spans="17:19">
      <c r="Q114" s="44">
        <v>51.84</v>
      </c>
      <c r="R114" s="44">
        <v>51.84</v>
      </c>
      <c r="S114" s="44">
        <v>7.5168</v>
      </c>
    </row>
    <row r="115" s="44" customFormat="1" spans="17:19">
      <c r="Q115" s="44">
        <v>53.57</v>
      </c>
      <c r="R115" s="44">
        <v>53.57</v>
      </c>
      <c r="S115" s="44">
        <v>7.76765</v>
      </c>
    </row>
    <row r="116" s="44" customFormat="1" spans="17:19">
      <c r="Q116" s="44">
        <v>57.72</v>
      </c>
      <c r="R116" s="44">
        <v>57.72</v>
      </c>
      <c r="S116" s="44">
        <v>8.3694</v>
      </c>
    </row>
    <row r="117" s="44" customFormat="1" spans="17:19">
      <c r="Q117" s="44">
        <v>60.83</v>
      </c>
      <c r="R117" s="44">
        <v>60.83</v>
      </c>
      <c r="S117" s="44">
        <v>8.82035</v>
      </c>
    </row>
    <row r="118" s="44" customFormat="1" spans="17:19">
      <c r="Q118" s="44">
        <v>63.17</v>
      </c>
      <c r="R118" s="44">
        <v>63.17</v>
      </c>
      <c r="S118" s="44">
        <v>9.15965</v>
      </c>
    </row>
    <row r="119" s="44" customFormat="1" spans="17:19">
      <c r="Q119" s="44">
        <v>67.55</v>
      </c>
      <c r="R119" s="44">
        <v>67.55</v>
      </c>
      <c r="S119" s="44">
        <v>9.79475</v>
      </c>
    </row>
    <row r="120" s="44" customFormat="1" spans="17:19">
      <c r="Q120" s="44">
        <v>68.5</v>
      </c>
      <c r="R120" s="44">
        <v>68.5</v>
      </c>
      <c r="S120" s="44">
        <v>9.9325</v>
      </c>
    </row>
    <row r="121" s="44" customFormat="1" spans="17:19">
      <c r="Q121" s="44">
        <v>72.48</v>
      </c>
      <c r="R121" s="44">
        <v>72.48</v>
      </c>
      <c r="S121" s="44">
        <v>10.5096</v>
      </c>
    </row>
    <row r="122" s="44" customFormat="1" spans="17:19">
      <c r="Q122" s="44">
        <v>14.79</v>
      </c>
      <c r="R122" s="44">
        <v>14.79</v>
      </c>
      <c r="S122" s="44">
        <v>5.29482</v>
      </c>
    </row>
    <row r="123" s="44" customFormat="1" spans="17:19">
      <c r="Q123" s="44">
        <v>16.2</v>
      </c>
      <c r="R123" s="44">
        <v>16.2</v>
      </c>
      <c r="S123" s="44">
        <v>5.7996</v>
      </c>
    </row>
    <row r="124" s="44" customFormat="1" spans="17:19">
      <c r="Q124" s="44">
        <v>16.01</v>
      </c>
      <c r="R124" s="44">
        <v>16.01</v>
      </c>
      <c r="S124" s="44">
        <v>5.73158</v>
      </c>
    </row>
    <row r="125" s="44" customFormat="1" spans="17:19">
      <c r="Q125" s="44">
        <v>16.21</v>
      </c>
      <c r="R125" s="44">
        <v>16.21</v>
      </c>
      <c r="S125" s="44">
        <v>5.80318</v>
      </c>
    </row>
    <row r="126" s="44" customFormat="1" spans="17:19">
      <c r="Q126" s="44">
        <v>16.01</v>
      </c>
      <c r="R126" s="44">
        <v>16.01</v>
      </c>
      <c r="S126" s="44">
        <v>5.73158</v>
      </c>
    </row>
    <row r="127" s="44" customFormat="1" spans="17:19">
      <c r="Q127" s="44">
        <v>15.75</v>
      </c>
      <c r="R127" s="44">
        <v>15.75</v>
      </c>
      <c r="S127" s="44">
        <v>5.6385</v>
      </c>
    </row>
    <row r="128" s="44" customFormat="1" spans="17:19">
      <c r="Q128" s="44">
        <v>15.13</v>
      </c>
      <c r="R128" s="44">
        <v>15.13</v>
      </c>
      <c r="S128" s="44">
        <v>5.41654</v>
      </c>
    </row>
    <row r="129" s="44" customFormat="1" spans="17:19">
      <c r="Q129" s="44">
        <v>15.2</v>
      </c>
      <c r="R129" s="44">
        <v>15.2</v>
      </c>
      <c r="S129" s="44">
        <v>5.4416</v>
      </c>
    </row>
    <row r="130" s="44" customFormat="1" spans="17:19">
      <c r="Q130" s="44">
        <v>12.28</v>
      </c>
      <c r="R130" s="44">
        <v>12.28</v>
      </c>
      <c r="S130" s="44">
        <v>4.39624</v>
      </c>
    </row>
    <row r="131" s="44" customFormat="1" spans="17:19">
      <c r="Q131" s="44">
        <v>9.43</v>
      </c>
      <c r="R131" s="44">
        <v>9.43</v>
      </c>
      <c r="S131" s="44">
        <v>3.37594</v>
      </c>
    </row>
    <row r="132" s="44" customFormat="1" spans="17:19">
      <c r="Q132" s="44">
        <v>8.36</v>
      </c>
      <c r="R132" s="44">
        <v>8.36</v>
      </c>
      <c r="S132" s="44">
        <v>2.99288</v>
      </c>
    </row>
    <row r="133" s="44" customFormat="1" spans="17:19">
      <c r="Q133" s="44">
        <v>8.27</v>
      </c>
      <c r="R133" s="44">
        <v>8.27</v>
      </c>
      <c r="S133" s="44">
        <v>2.96066</v>
      </c>
    </row>
    <row r="134" s="44" customFormat="1" spans="17:19">
      <c r="Q134" s="44">
        <v>6.79</v>
      </c>
      <c r="R134" s="44">
        <v>6.79</v>
      </c>
      <c r="S134" s="44">
        <v>2.43082</v>
      </c>
    </row>
    <row r="135" s="44" customFormat="1" spans="17:19">
      <c r="Q135" s="44">
        <v>11.58</v>
      </c>
      <c r="R135" s="44">
        <v>11.58</v>
      </c>
      <c r="S135" s="44">
        <v>4.14564</v>
      </c>
    </row>
    <row r="136" s="44" customFormat="1" spans="17:19">
      <c r="Q136" s="44">
        <v>9.98</v>
      </c>
      <c r="R136" s="44">
        <v>9.98</v>
      </c>
      <c r="S136" s="44">
        <v>3.57284</v>
      </c>
    </row>
    <row r="137" s="44" customFormat="1" spans="17:19">
      <c r="Q137" s="44">
        <v>354.15</v>
      </c>
      <c r="R137" s="44">
        <v>354.15</v>
      </c>
      <c r="S137" s="44">
        <v>111.55725</v>
      </c>
    </row>
    <row r="138" s="44" customFormat="1" spans="17:19">
      <c r="Q138" s="44">
        <v>369.3</v>
      </c>
      <c r="R138" s="44">
        <v>369.3</v>
      </c>
      <c r="S138" s="44">
        <v>116.3295</v>
      </c>
    </row>
    <row r="139" s="44" customFormat="1" spans="17:19">
      <c r="Q139" s="44">
        <v>384.75</v>
      </c>
      <c r="R139" s="44">
        <v>384.75</v>
      </c>
      <c r="S139" s="44">
        <v>121.19625</v>
      </c>
    </row>
    <row r="140" s="44" customFormat="1" spans="17:19">
      <c r="Q140" s="44">
        <v>402.34</v>
      </c>
      <c r="R140" s="44">
        <v>402.34</v>
      </c>
      <c r="S140" s="44">
        <v>126.7371</v>
      </c>
    </row>
    <row r="141" s="44" customFormat="1" spans="17:19">
      <c r="Q141" s="44">
        <v>419.19</v>
      </c>
      <c r="R141" s="44">
        <v>419.19</v>
      </c>
      <c r="S141" s="44">
        <v>132.04485</v>
      </c>
    </row>
    <row r="142" s="44" customFormat="1" spans="17:19">
      <c r="Q142" s="44">
        <v>429.38</v>
      </c>
      <c r="R142" s="44">
        <v>429.38</v>
      </c>
      <c r="S142" s="44">
        <v>135.2547</v>
      </c>
    </row>
    <row r="143" s="44" customFormat="1" spans="17:19">
      <c r="Q143" s="44">
        <v>429.67</v>
      </c>
      <c r="R143" s="44">
        <v>429.67</v>
      </c>
      <c r="S143" s="44">
        <v>135.34605</v>
      </c>
    </row>
    <row r="144" s="44" customFormat="1" spans="17:19">
      <c r="Q144" s="44">
        <v>432.14</v>
      </c>
      <c r="R144" s="44">
        <v>432.14</v>
      </c>
      <c r="S144" s="44">
        <v>136.1241</v>
      </c>
    </row>
    <row r="145" s="44" customFormat="1" spans="17:19">
      <c r="Q145" s="44">
        <v>421.18</v>
      </c>
      <c r="R145" s="44">
        <v>421.18</v>
      </c>
      <c r="S145" s="44">
        <v>132.6717</v>
      </c>
    </row>
    <row r="146" s="44" customFormat="1" spans="17:19">
      <c r="Q146" s="44">
        <v>417.12</v>
      </c>
      <c r="R146" s="44">
        <v>417.12</v>
      </c>
      <c r="S146" s="44">
        <v>131.3928</v>
      </c>
    </row>
    <row r="147" s="44" customFormat="1" spans="17:19">
      <c r="Q147" s="44">
        <v>409.42</v>
      </c>
      <c r="R147" s="44">
        <v>409.42</v>
      </c>
      <c r="S147" s="44">
        <v>128.9673</v>
      </c>
    </row>
    <row r="148" s="44" customFormat="1" spans="17:19">
      <c r="Q148" s="44">
        <v>421.54</v>
      </c>
      <c r="R148" s="44">
        <v>421.54</v>
      </c>
      <c r="S148" s="44">
        <v>132.7851</v>
      </c>
    </row>
    <row r="149" s="44" customFormat="1" spans="17:19">
      <c r="Q149" s="44">
        <v>433.49</v>
      </c>
      <c r="R149" s="44">
        <v>433.49</v>
      </c>
      <c r="S149" s="44">
        <v>136.54935</v>
      </c>
    </row>
    <row r="150" s="44" customFormat="1" spans="17:19">
      <c r="Q150" s="44">
        <v>444.35</v>
      </c>
      <c r="R150" s="44">
        <v>444.35</v>
      </c>
      <c r="S150" s="44">
        <v>139.97025</v>
      </c>
    </row>
    <row r="151" s="44" customFormat="1" spans="17:19">
      <c r="Q151" s="44">
        <v>457.17</v>
      </c>
      <c r="R151" s="44">
        <v>457.17</v>
      </c>
      <c r="S151" s="44">
        <v>144.00855</v>
      </c>
    </row>
    <row r="152" s="44" customFormat="1" spans="17:19">
      <c r="Q152" s="44">
        <v>153.93</v>
      </c>
      <c r="R152" s="44">
        <v>153.93</v>
      </c>
      <c r="S152" s="44">
        <v>70.96173</v>
      </c>
    </row>
    <row r="153" s="44" customFormat="1" spans="17:19">
      <c r="Q153" s="44">
        <v>170.1</v>
      </c>
      <c r="R153" s="44">
        <v>170.1</v>
      </c>
      <c r="S153" s="44">
        <v>78.4161</v>
      </c>
    </row>
    <row r="154" s="44" customFormat="1" spans="17:19">
      <c r="Q154" s="44">
        <v>179.46</v>
      </c>
      <c r="R154" s="44">
        <v>179.46</v>
      </c>
      <c r="S154" s="44">
        <v>82.73106</v>
      </c>
    </row>
    <row r="155" s="44" customFormat="1" spans="17:19">
      <c r="Q155" s="44">
        <v>184.52</v>
      </c>
      <c r="R155" s="44">
        <v>184.52</v>
      </c>
      <c r="S155" s="44">
        <v>85.06372</v>
      </c>
    </row>
    <row r="156" s="44" customFormat="1" spans="17:19">
      <c r="Q156" s="44">
        <v>185.22</v>
      </c>
      <c r="R156" s="44">
        <v>185.22</v>
      </c>
      <c r="S156" s="44">
        <v>85.38642</v>
      </c>
    </row>
    <row r="157" s="44" customFormat="1" spans="17:19">
      <c r="Q157" s="44">
        <v>187.54</v>
      </c>
      <c r="R157" s="44">
        <v>187.54</v>
      </c>
      <c r="S157" s="44">
        <v>86.45594</v>
      </c>
    </row>
    <row r="158" s="44" customFormat="1" spans="17:19">
      <c r="Q158" s="44">
        <v>195.29</v>
      </c>
      <c r="R158" s="44">
        <v>195.29</v>
      </c>
      <c r="S158" s="44">
        <v>90.02869</v>
      </c>
    </row>
    <row r="159" s="44" customFormat="1" spans="17:19">
      <c r="Q159" s="44">
        <v>206.9</v>
      </c>
      <c r="R159" s="44">
        <v>206.9</v>
      </c>
      <c r="S159" s="44">
        <v>95.3809</v>
      </c>
    </row>
    <row r="160" s="44" customFormat="1" spans="17:19">
      <c r="Q160" s="44">
        <v>226.99</v>
      </c>
      <c r="R160" s="44">
        <v>226.99</v>
      </c>
      <c r="S160" s="44">
        <v>104.64239</v>
      </c>
    </row>
    <row r="161" s="44" customFormat="1" spans="17:19">
      <c r="Q161" s="44">
        <v>234.2</v>
      </c>
      <c r="R161" s="44">
        <v>234.2</v>
      </c>
      <c r="S161" s="44">
        <v>107.9662</v>
      </c>
    </row>
    <row r="162" s="44" customFormat="1" spans="17:19">
      <c r="Q162" s="44">
        <v>244.17</v>
      </c>
      <c r="R162" s="44">
        <v>244.17</v>
      </c>
      <c r="S162" s="44">
        <v>112.56237</v>
      </c>
    </row>
    <row r="163" s="44" customFormat="1" spans="17:19">
      <c r="Q163" s="44">
        <v>258.87</v>
      </c>
      <c r="R163" s="44">
        <v>258.87</v>
      </c>
      <c r="S163" s="44">
        <v>119.33907</v>
      </c>
    </row>
    <row r="164" s="44" customFormat="1" spans="17:19">
      <c r="Q164" s="44">
        <v>265.72</v>
      </c>
      <c r="R164" s="44">
        <v>265.72</v>
      </c>
      <c r="S164" s="44">
        <v>122.49692</v>
      </c>
    </row>
    <row r="165" s="44" customFormat="1" spans="17:19">
      <c r="Q165" s="44">
        <v>280.27</v>
      </c>
      <c r="R165" s="44">
        <v>280.27</v>
      </c>
      <c r="S165" s="44">
        <v>129.20447</v>
      </c>
    </row>
    <row r="166" s="44" customFormat="1" spans="17:19">
      <c r="Q166" s="44">
        <v>299.9</v>
      </c>
      <c r="R166" s="44">
        <v>299.9</v>
      </c>
      <c r="S166" s="44">
        <v>138.2539</v>
      </c>
    </row>
    <row r="167" s="44" customFormat="1" spans="17:19">
      <c r="Q167" s="44">
        <v>152.42</v>
      </c>
      <c r="R167" s="44">
        <v>152.42</v>
      </c>
      <c r="S167" s="44">
        <v>44.9639</v>
      </c>
    </row>
    <row r="168" s="44" customFormat="1" spans="17:19">
      <c r="Q168" s="44">
        <v>161.7</v>
      </c>
      <c r="R168" s="44">
        <v>161.7</v>
      </c>
      <c r="S168" s="44">
        <v>47.7015</v>
      </c>
    </row>
    <row r="169" s="44" customFormat="1" spans="17:19">
      <c r="Q169" s="44">
        <v>167.62</v>
      </c>
      <c r="R169" s="44">
        <v>167.62</v>
      </c>
      <c r="S169" s="44">
        <v>49.4479</v>
      </c>
    </row>
    <row r="170" s="44" customFormat="1" spans="17:19">
      <c r="Q170" s="44">
        <v>175.14</v>
      </c>
      <c r="R170" s="44">
        <v>175.14</v>
      </c>
      <c r="S170" s="44">
        <v>51.6663</v>
      </c>
    </row>
    <row r="171" s="44" customFormat="1" spans="17:19">
      <c r="Q171" s="44">
        <v>183.03</v>
      </c>
      <c r="R171" s="44">
        <v>183.03</v>
      </c>
      <c r="S171" s="44">
        <v>53.99385</v>
      </c>
    </row>
    <row r="172" s="44" customFormat="1" spans="17:19">
      <c r="Q172" s="44">
        <v>190.84</v>
      </c>
      <c r="R172" s="44">
        <v>190.84</v>
      </c>
      <c r="S172" s="44">
        <v>56.2978</v>
      </c>
    </row>
    <row r="173" s="44" customFormat="1" spans="17:19">
      <c r="Q173" s="44">
        <v>198.79</v>
      </c>
      <c r="R173" s="44">
        <v>198.79</v>
      </c>
      <c r="S173" s="44">
        <v>58.64305</v>
      </c>
    </row>
    <row r="174" s="44" customFormat="1" spans="17:19">
      <c r="Q174" s="44">
        <v>204.92</v>
      </c>
      <c r="R174" s="44">
        <v>204.92</v>
      </c>
      <c r="S174" s="44">
        <v>60.4514</v>
      </c>
    </row>
    <row r="175" s="44" customFormat="1" spans="17:19">
      <c r="Q175" s="44">
        <v>190.11</v>
      </c>
      <c r="R175" s="44">
        <v>190.11</v>
      </c>
      <c r="S175" s="44">
        <v>56.08245</v>
      </c>
    </row>
    <row r="176" s="44" customFormat="1" spans="17:19">
      <c r="Q176" s="44">
        <v>199.05</v>
      </c>
      <c r="R176" s="44">
        <v>199.05</v>
      </c>
      <c r="S176" s="44">
        <v>58.71975</v>
      </c>
    </row>
    <row r="177" s="44" customFormat="1" spans="17:19">
      <c r="Q177" s="44">
        <v>210.95</v>
      </c>
      <c r="R177" s="44">
        <v>210.95</v>
      </c>
      <c r="S177" s="44">
        <v>62.23025</v>
      </c>
    </row>
    <row r="178" s="44" customFormat="1" spans="17:19">
      <c r="Q178" s="44">
        <v>218.01</v>
      </c>
      <c r="R178" s="44">
        <v>218.01</v>
      </c>
      <c r="S178" s="44">
        <v>64.31295</v>
      </c>
    </row>
    <row r="179" s="44" customFormat="1" spans="17:19">
      <c r="Q179" s="44">
        <v>224.22</v>
      </c>
      <c r="R179" s="44">
        <v>224.22</v>
      </c>
      <c r="S179" s="44">
        <v>66.1449</v>
      </c>
    </row>
    <row r="180" s="44" customFormat="1" spans="17:19">
      <c r="Q180" s="44">
        <v>234.64</v>
      </c>
      <c r="R180" s="44">
        <v>234.64</v>
      </c>
      <c r="S180" s="44">
        <v>69.2188</v>
      </c>
    </row>
    <row r="181" s="44" customFormat="1" spans="17:19">
      <c r="Q181" s="44">
        <v>244.12</v>
      </c>
      <c r="R181" s="44">
        <v>244.12</v>
      </c>
      <c r="S181" s="44">
        <v>72.0154</v>
      </c>
    </row>
    <row r="182" s="44" customFormat="1" spans="17:19">
      <c r="Q182" s="44">
        <v>356.93</v>
      </c>
      <c r="R182" s="44">
        <v>356.93</v>
      </c>
      <c r="S182" s="44">
        <v>279.83312</v>
      </c>
    </row>
    <row r="183" s="44" customFormat="1" spans="17:19">
      <c r="Q183" s="44">
        <v>369.9</v>
      </c>
      <c r="R183" s="44">
        <v>369.9</v>
      </c>
      <c r="S183" s="44">
        <v>290.0016</v>
      </c>
    </row>
    <row r="184" s="44" customFormat="1" spans="17:19">
      <c r="Q184" s="44">
        <v>385.25</v>
      </c>
      <c r="R184" s="44">
        <v>385.25</v>
      </c>
      <c r="S184" s="44">
        <v>302.036</v>
      </c>
    </row>
    <row r="185" s="44" customFormat="1" spans="17:19">
      <c r="Q185" s="44">
        <v>406.12</v>
      </c>
      <c r="R185" s="44">
        <v>406.12</v>
      </c>
      <c r="S185" s="44">
        <v>318.39808</v>
      </c>
    </row>
    <row r="186" s="44" customFormat="1" spans="17:19">
      <c r="Q186" s="44">
        <v>433.19</v>
      </c>
      <c r="R186" s="44">
        <v>433.19</v>
      </c>
      <c r="S186" s="44">
        <v>339.62096</v>
      </c>
    </row>
    <row r="187" s="44" customFormat="1" spans="17:19">
      <c r="Q187" s="44">
        <v>463.14</v>
      </c>
      <c r="R187" s="44">
        <v>463.14</v>
      </c>
      <c r="S187" s="44">
        <v>363.10176</v>
      </c>
    </row>
    <row r="188" s="44" customFormat="1" spans="17:19">
      <c r="Q188" s="44">
        <v>492.94</v>
      </c>
      <c r="R188" s="44">
        <v>492.94</v>
      </c>
      <c r="S188" s="44">
        <v>386.46496</v>
      </c>
    </row>
    <row r="189" s="44" customFormat="1" spans="17:19">
      <c r="Q189" s="44">
        <v>526</v>
      </c>
      <c r="R189" s="44">
        <v>526</v>
      </c>
      <c r="S189" s="44">
        <v>412.384</v>
      </c>
    </row>
    <row r="190" s="44" customFormat="1" spans="17:19">
      <c r="Q190" s="44">
        <v>520.54</v>
      </c>
      <c r="R190" s="44">
        <v>520.54</v>
      </c>
      <c r="S190" s="44">
        <v>408.10336</v>
      </c>
    </row>
    <row r="191" s="44" customFormat="1" spans="17:19">
      <c r="Q191" s="44">
        <v>558.92</v>
      </c>
      <c r="R191" s="44">
        <v>558.92</v>
      </c>
      <c r="S191" s="44">
        <v>438.19328</v>
      </c>
    </row>
    <row r="192" s="44" customFormat="1" spans="17:19">
      <c r="Q192" s="44">
        <v>594.66</v>
      </c>
      <c r="R192" s="44">
        <v>594.66</v>
      </c>
      <c r="S192" s="44">
        <v>466.21344</v>
      </c>
    </row>
    <row r="193" s="44" customFormat="1" spans="17:19">
      <c r="Q193" s="44">
        <v>612.27</v>
      </c>
      <c r="R193" s="44">
        <v>612.27</v>
      </c>
      <c r="S193" s="44">
        <v>480.01968</v>
      </c>
    </row>
    <row r="194" s="44" customFormat="1" spans="17:19">
      <c r="Q194" s="44">
        <v>632.12</v>
      </c>
      <c r="R194" s="44">
        <v>632.12</v>
      </c>
      <c r="S194" s="44">
        <v>495.58208</v>
      </c>
    </row>
    <row r="195" s="44" customFormat="1" spans="17:19">
      <c r="Q195" s="44">
        <v>639.54</v>
      </c>
      <c r="R195" s="44">
        <v>639.54</v>
      </c>
      <c r="S195" s="44">
        <v>501.39936</v>
      </c>
    </row>
    <row r="196" s="44" customFormat="1" spans="17:19">
      <c r="Q196" s="44">
        <v>674.93</v>
      </c>
      <c r="R196" s="44">
        <v>674.93</v>
      </c>
      <c r="S196" s="44">
        <v>529.14512</v>
      </c>
    </row>
    <row r="197" s="44" customFormat="1" spans="17:19">
      <c r="Q197" s="44">
        <v>178.3</v>
      </c>
      <c r="R197" s="44">
        <v>178.3</v>
      </c>
      <c r="S197" s="44">
        <v>96.8169</v>
      </c>
    </row>
    <row r="198" s="44" customFormat="1" spans="17:19">
      <c r="Q198" s="44">
        <v>186.1</v>
      </c>
      <c r="R198" s="44">
        <v>186.1</v>
      </c>
      <c r="S198" s="44">
        <v>101.0523</v>
      </c>
    </row>
    <row r="199" s="44" customFormat="1" spans="17:19">
      <c r="Q199" s="44">
        <v>192.84</v>
      </c>
      <c r="R199" s="44">
        <v>192.84</v>
      </c>
      <c r="S199" s="44">
        <v>104.71212</v>
      </c>
    </row>
    <row r="200" s="44" customFormat="1" spans="17:19">
      <c r="Q200" s="44">
        <v>210.51</v>
      </c>
      <c r="R200" s="44">
        <v>210.51</v>
      </c>
      <c r="S200" s="44">
        <v>114.30693</v>
      </c>
    </row>
    <row r="201" s="44" customFormat="1" spans="17:19">
      <c r="Q201" s="44">
        <v>216.58</v>
      </c>
      <c r="R201" s="44">
        <v>216.58</v>
      </c>
      <c r="S201" s="44">
        <v>117.60294</v>
      </c>
    </row>
    <row r="202" s="44" customFormat="1" spans="17:19">
      <c r="Q202" s="44">
        <v>227.68</v>
      </c>
      <c r="R202" s="44">
        <v>227.68</v>
      </c>
      <c r="S202" s="44">
        <v>123.63024</v>
      </c>
    </row>
    <row r="203" s="44" customFormat="1" spans="17:19">
      <c r="Q203" s="44">
        <v>237.84</v>
      </c>
      <c r="R203" s="44">
        <v>237.84</v>
      </c>
      <c r="S203" s="44">
        <v>129.14712</v>
      </c>
    </row>
    <row r="204" s="44" customFormat="1" spans="17:19">
      <c r="Q204" s="44">
        <v>244.08</v>
      </c>
      <c r="R204" s="44">
        <v>244.08</v>
      </c>
      <c r="S204" s="44">
        <v>132.53544</v>
      </c>
    </row>
    <row r="205" s="44" customFormat="1" spans="17:19">
      <c r="Q205" s="44">
        <v>227.95</v>
      </c>
      <c r="R205" s="44">
        <v>227.95</v>
      </c>
      <c r="S205" s="44">
        <v>123.77685</v>
      </c>
    </row>
    <row r="206" s="44" customFormat="1" spans="17:19">
      <c r="Q206" s="44">
        <v>233.54</v>
      </c>
      <c r="R206" s="44">
        <v>233.54</v>
      </c>
      <c r="S206" s="44">
        <v>126.81222</v>
      </c>
    </row>
    <row r="207" s="44" customFormat="1" spans="17:19">
      <c r="Q207" s="44">
        <v>242.06</v>
      </c>
      <c r="R207" s="44">
        <v>242.06</v>
      </c>
      <c r="S207" s="44">
        <v>131.43858</v>
      </c>
    </row>
    <row r="208" s="44" customFormat="1" spans="17:19">
      <c r="Q208" s="44">
        <v>255.47</v>
      </c>
      <c r="R208" s="44">
        <v>255.47</v>
      </c>
      <c r="S208" s="44">
        <v>138.72021</v>
      </c>
    </row>
    <row r="209" s="44" customFormat="1" spans="17:19">
      <c r="Q209" s="44">
        <v>266.1</v>
      </c>
      <c r="R209" s="44">
        <v>266.1</v>
      </c>
      <c r="S209" s="44">
        <v>144.4923</v>
      </c>
    </row>
    <row r="210" s="44" customFormat="1" spans="17:19">
      <c r="Q210" s="44">
        <v>280.05</v>
      </c>
      <c r="R210" s="44">
        <v>280.05</v>
      </c>
      <c r="S210" s="44">
        <v>152.06715</v>
      </c>
    </row>
    <row r="211" s="44" customFormat="1" spans="17:19">
      <c r="Q211" s="44">
        <v>293.52</v>
      </c>
      <c r="R211" s="44">
        <v>293.52</v>
      </c>
      <c r="S211" s="44">
        <v>159.38136</v>
      </c>
    </row>
    <row r="212" s="44" customFormat="1" spans="17:19">
      <c r="Q212" s="44">
        <v>495.8</v>
      </c>
      <c r="R212" s="44">
        <v>495.8</v>
      </c>
      <c r="S212" s="44">
        <v>41.6472</v>
      </c>
    </row>
    <row r="213" s="44" customFormat="1" spans="17:19">
      <c r="Q213" s="44">
        <v>520.7</v>
      </c>
      <c r="R213" s="44">
        <v>520.7</v>
      </c>
      <c r="S213" s="44">
        <v>43.7388</v>
      </c>
    </row>
    <row r="214" s="44" customFormat="1" spans="17:19">
      <c r="Q214" s="44">
        <v>549.05</v>
      </c>
      <c r="R214" s="44">
        <v>549.05</v>
      </c>
      <c r="S214" s="44">
        <v>46.1202</v>
      </c>
    </row>
    <row r="215" s="44" customFormat="1" spans="17:19">
      <c r="Q215" s="44">
        <v>578.13</v>
      </c>
      <c r="R215" s="44">
        <v>578.13</v>
      </c>
      <c r="S215" s="44">
        <v>48.56292</v>
      </c>
    </row>
    <row r="216" s="44" customFormat="1" spans="17:19">
      <c r="Q216" s="44">
        <v>606.12</v>
      </c>
      <c r="R216" s="44">
        <v>606.12</v>
      </c>
      <c r="S216" s="44">
        <v>50.91408</v>
      </c>
    </row>
    <row r="217" s="44" customFormat="1" spans="17:19">
      <c r="Q217" s="44">
        <v>626.32</v>
      </c>
      <c r="R217" s="44">
        <v>626.32</v>
      </c>
      <c r="S217" s="44">
        <v>52.61088</v>
      </c>
    </row>
    <row r="218" s="44" customFormat="1" spans="17:19">
      <c r="Q218" s="44">
        <v>645.88</v>
      </c>
      <c r="R218" s="44">
        <v>645.88</v>
      </c>
      <c r="S218" s="44">
        <v>54.25392</v>
      </c>
    </row>
    <row r="219" s="44" customFormat="1" spans="17:19">
      <c r="Q219" s="44">
        <v>656.41</v>
      </c>
      <c r="R219" s="44">
        <v>656.41</v>
      </c>
      <c r="S219" s="44">
        <v>55.13844</v>
      </c>
    </row>
    <row r="220" s="44" customFormat="1" spans="17:19">
      <c r="Q220" s="44">
        <v>641.54</v>
      </c>
      <c r="R220" s="44">
        <v>641.54</v>
      </c>
      <c r="S220" s="44">
        <v>53.88936</v>
      </c>
    </row>
    <row r="221" s="44" customFormat="1" spans="17:19">
      <c r="Q221" s="44">
        <v>638.14</v>
      </c>
      <c r="R221" s="44">
        <v>638.14</v>
      </c>
      <c r="S221" s="44">
        <v>53.60376</v>
      </c>
    </row>
    <row r="222" s="44" customFormat="1" spans="17:19">
      <c r="Q222" s="44">
        <v>605.23</v>
      </c>
      <c r="R222" s="44">
        <v>605.23</v>
      </c>
      <c r="S222" s="44">
        <v>50.83932</v>
      </c>
    </row>
    <row r="223" s="44" customFormat="1" spans="17:19">
      <c r="Q223" s="44">
        <v>615.09</v>
      </c>
      <c r="R223" s="44">
        <v>615.09</v>
      </c>
      <c r="S223" s="44">
        <v>51.66756</v>
      </c>
    </row>
    <row r="224" s="44" customFormat="1" spans="17:19">
      <c r="Q224" s="44">
        <v>641.93</v>
      </c>
      <c r="R224" s="44">
        <v>641.93</v>
      </c>
      <c r="S224" s="44">
        <v>53.92212</v>
      </c>
    </row>
    <row r="225" s="44" customFormat="1" spans="17:19">
      <c r="Q225" s="44">
        <v>665.12</v>
      </c>
      <c r="R225" s="44">
        <v>665.12</v>
      </c>
      <c r="S225" s="44">
        <v>55.87008</v>
      </c>
    </row>
    <row r="226" s="44" customFormat="1" spans="17:19">
      <c r="Q226" s="44">
        <v>693.94</v>
      </c>
      <c r="R226" s="44">
        <v>693.94</v>
      </c>
      <c r="S226" s="44">
        <v>58.29096</v>
      </c>
    </row>
    <row r="227" s="44" customFormat="1" spans="17:19">
      <c r="Q227" s="44">
        <v>50.71</v>
      </c>
      <c r="R227" s="44">
        <v>50.71</v>
      </c>
      <c r="S227" s="44">
        <v>2.43408</v>
      </c>
    </row>
    <row r="228" s="44" customFormat="1" spans="17:19">
      <c r="Q228" s="44">
        <v>54.6</v>
      </c>
      <c r="R228" s="44">
        <v>54.6</v>
      </c>
      <c r="S228" s="44">
        <v>2.6208</v>
      </c>
    </row>
    <row r="229" s="44" customFormat="1" spans="17:19">
      <c r="Q229" s="44">
        <v>61.64</v>
      </c>
      <c r="R229" s="44">
        <v>61.64</v>
      </c>
      <c r="S229" s="44">
        <v>2.95872</v>
      </c>
    </row>
    <row r="230" s="44" customFormat="1" spans="17:19">
      <c r="Q230" s="44">
        <v>67.56</v>
      </c>
      <c r="R230" s="44">
        <v>67.56</v>
      </c>
      <c r="S230" s="44">
        <v>3.24288</v>
      </c>
    </row>
    <row r="231" s="44" customFormat="1" spans="17:19">
      <c r="Q231" s="44">
        <v>80.33</v>
      </c>
      <c r="R231" s="44">
        <v>80.33</v>
      </c>
      <c r="S231" s="44">
        <v>3.85584</v>
      </c>
    </row>
    <row r="232" s="44" customFormat="1" spans="17:19">
      <c r="Q232" s="44">
        <v>86.83</v>
      </c>
      <c r="R232" s="44">
        <v>86.83</v>
      </c>
      <c r="S232" s="44">
        <v>4.16784</v>
      </c>
    </row>
    <row r="233" s="44" customFormat="1" spans="17:19">
      <c r="Q233" s="44">
        <v>97.26</v>
      </c>
      <c r="R233" s="44">
        <v>97.26</v>
      </c>
      <c r="S233" s="44">
        <v>4.66848</v>
      </c>
    </row>
    <row r="234" s="44" customFormat="1" spans="17:19">
      <c r="Q234" s="44">
        <v>121.29</v>
      </c>
      <c r="R234" s="44">
        <v>121.29</v>
      </c>
      <c r="S234" s="44">
        <v>5.82192</v>
      </c>
    </row>
    <row r="235" s="44" customFormat="1" spans="17:19">
      <c r="Q235" s="44">
        <v>83.53</v>
      </c>
      <c r="R235" s="44">
        <v>83.53</v>
      </c>
      <c r="S235" s="44">
        <v>4.00944</v>
      </c>
    </row>
    <row r="236" s="44" customFormat="1" spans="17:19">
      <c r="Q236" s="44">
        <v>87.55</v>
      </c>
      <c r="R236" s="44">
        <v>87.55</v>
      </c>
      <c r="S236" s="44">
        <v>4.2024</v>
      </c>
    </row>
    <row r="237" s="44" customFormat="1" spans="17:19">
      <c r="Q237" s="44">
        <v>87.86</v>
      </c>
      <c r="R237" s="44">
        <v>87.86</v>
      </c>
      <c r="S237" s="44">
        <v>4.21728</v>
      </c>
    </row>
    <row r="238" s="44" customFormat="1" spans="17:19">
      <c r="Q238" s="44">
        <v>86.91</v>
      </c>
      <c r="R238" s="44">
        <v>86.91</v>
      </c>
      <c r="S238" s="44">
        <v>4.17168</v>
      </c>
    </row>
    <row r="239" s="44" customFormat="1" spans="17:19">
      <c r="Q239" s="44">
        <v>83.33</v>
      </c>
      <c r="R239" s="44">
        <v>83.33</v>
      </c>
      <c r="S239" s="44">
        <v>3.99984</v>
      </c>
    </row>
    <row r="240" s="44" customFormat="1" spans="17:19">
      <c r="Q240" s="44">
        <v>83.15</v>
      </c>
      <c r="R240" s="44">
        <v>83.15</v>
      </c>
      <c r="S240" s="44">
        <v>3.9912</v>
      </c>
    </row>
    <row r="241" s="44" customFormat="1" spans="17:19">
      <c r="Q241" s="44">
        <v>86.94</v>
      </c>
      <c r="R241" s="44">
        <v>86.94</v>
      </c>
      <c r="S241" s="44">
        <v>4.17312</v>
      </c>
    </row>
    <row r="242" s="44" customFormat="1" spans="17:19">
      <c r="Q242" s="44">
        <v>307.67</v>
      </c>
      <c r="R242" s="44">
        <v>307.67</v>
      </c>
      <c r="S242" s="44">
        <v>29.22865</v>
      </c>
    </row>
    <row r="243" s="44" customFormat="1" spans="17:19">
      <c r="Q243" s="44">
        <v>326.7</v>
      </c>
      <c r="R243" s="44">
        <v>326.7</v>
      </c>
      <c r="S243" s="44">
        <v>31.0365</v>
      </c>
    </row>
    <row r="244" s="44" customFormat="1" spans="17:19">
      <c r="Q244" s="44">
        <v>335.62</v>
      </c>
      <c r="R244" s="44">
        <v>335.62</v>
      </c>
      <c r="S244" s="44">
        <v>31.8839</v>
      </c>
    </row>
    <row r="245" s="44" customFormat="1" spans="17:19">
      <c r="Q245" s="44">
        <v>367.64</v>
      </c>
      <c r="R245" s="44">
        <v>367.64</v>
      </c>
      <c r="S245" s="44">
        <v>34.9258</v>
      </c>
    </row>
    <row r="246" s="44" customFormat="1" spans="17:19">
      <c r="Q246" s="44">
        <v>389.07</v>
      </c>
      <c r="R246" s="44">
        <v>389.07</v>
      </c>
      <c r="S246" s="44">
        <v>36.96165</v>
      </c>
    </row>
    <row r="247" s="44" customFormat="1" spans="17:19">
      <c r="Q247" s="44">
        <v>412.49</v>
      </c>
      <c r="R247" s="44">
        <v>412.49</v>
      </c>
      <c r="S247" s="44">
        <v>39.18655</v>
      </c>
    </row>
    <row r="248" s="44" customFormat="1" spans="17:19">
      <c r="Q248" s="44">
        <v>436.79</v>
      </c>
      <c r="R248" s="44">
        <v>436.79</v>
      </c>
      <c r="S248" s="44">
        <v>41.49505</v>
      </c>
    </row>
    <row r="249" s="44" customFormat="1" spans="17:19">
      <c r="Q249" s="44">
        <v>451.82</v>
      </c>
      <c r="R249" s="44">
        <v>451.82</v>
      </c>
      <c r="S249" s="44">
        <v>42.9229</v>
      </c>
    </row>
    <row r="250" s="44" customFormat="1" spans="17:19">
      <c r="Q250" s="44">
        <v>436.13</v>
      </c>
      <c r="R250" s="44">
        <v>436.13</v>
      </c>
      <c r="S250" s="44">
        <v>41.43235</v>
      </c>
    </row>
    <row r="251" s="44" customFormat="1" spans="17:19">
      <c r="Q251" s="44">
        <v>440.3</v>
      </c>
      <c r="R251" s="44">
        <v>440.3</v>
      </c>
      <c r="S251" s="44">
        <v>41.8285</v>
      </c>
    </row>
    <row r="252" s="44" customFormat="1" spans="17:19">
      <c r="Q252" s="44">
        <v>453.37</v>
      </c>
      <c r="R252" s="44">
        <v>453.37</v>
      </c>
      <c r="S252" s="44">
        <v>43.07015</v>
      </c>
    </row>
    <row r="253" s="44" customFormat="1" spans="17:19">
      <c r="Q253" s="44">
        <v>460.4</v>
      </c>
      <c r="R253" s="44">
        <v>460.4</v>
      </c>
      <c r="S253" s="44">
        <v>43.738</v>
      </c>
    </row>
    <row r="254" s="44" customFormat="1" spans="17:19">
      <c r="Q254" s="44">
        <v>480.63</v>
      </c>
      <c r="R254" s="44">
        <v>480.63</v>
      </c>
      <c r="S254" s="44">
        <v>45.65985</v>
      </c>
    </row>
    <row r="255" s="44" customFormat="1" spans="17:19">
      <c r="Q255" s="44">
        <v>498.02</v>
      </c>
      <c r="R255" s="44">
        <v>498.02</v>
      </c>
      <c r="S255" s="44">
        <v>47.3119</v>
      </c>
    </row>
    <row r="256" s="44" customFormat="1" spans="17:19">
      <c r="Q256" s="44">
        <v>520.64</v>
      </c>
      <c r="R256" s="44">
        <v>520.64</v>
      </c>
      <c r="S256" s="44">
        <v>49.4608</v>
      </c>
    </row>
    <row r="257" s="44" customFormat="1" spans="17:19">
      <c r="Q257" s="44">
        <v>177.04</v>
      </c>
      <c r="R257" s="44">
        <v>177.04</v>
      </c>
      <c r="S257" s="44">
        <v>32.39832</v>
      </c>
    </row>
    <row r="258" s="44" customFormat="1" spans="17:19">
      <c r="Q258" s="44">
        <v>188.3</v>
      </c>
      <c r="R258" s="44">
        <v>188.3</v>
      </c>
      <c r="S258" s="44">
        <v>34.4589</v>
      </c>
    </row>
    <row r="259" s="44" customFormat="1" spans="17:19">
      <c r="Q259" s="44">
        <v>190.3</v>
      </c>
      <c r="R259" s="44">
        <v>190.3</v>
      </c>
      <c r="S259" s="44">
        <v>34.8249</v>
      </c>
    </row>
    <row r="260" s="44" customFormat="1" spans="17:19">
      <c r="Q260" s="44">
        <v>210.94</v>
      </c>
      <c r="R260" s="44">
        <v>210.94</v>
      </c>
      <c r="S260" s="44">
        <v>38.60202</v>
      </c>
    </row>
    <row r="261" s="44" customFormat="1" spans="17:19">
      <c r="Q261" s="44">
        <v>223.6</v>
      </c>
      <c r="R261" s="44">
        <v>223.6</v>
      </c>
      <c r="S261" s="44">
        <v>40.9188</v>
      </c>
    </row>
    <row r="262" s="44" customFormat="1" spans="17:19">
      <c r="Q262" s="44">
        <v>237.39</v>
      </c>
      <c r="R262" s="44">
        <v>237.39</v>
      </c>
      <c r="S262" s="44">
        <v>43.44237</v>
      </c>
    </row>
    <row r="263" s="44" customFormat="1" spans="17:19">
      <c r="Q263" s="44">
        <v>248.48</v>
      </c>
      <c r="R263" s="44">
        <v>248.48</v>
      </c>
      <c r="S263" s="44">
        <v>45.47184</v>
      </c>
    </row>
    <row r="264" s="44" customFormat="1" spans="17:19">
      <c r="Q264" s="44">
        <v>258.74</v>
      </c>
      <c r="R264" s="44">
        <v>258.74</v>
      </c>
      <c r="S264" s="44">
        <v>47.34942</v>
      </c>
    </row>
    <row r="265" s="44" customFormat="1" spans="17:19">
      <c r="Q265" s="44">
        <v>232.04</v>
      </c>
      <c r="R265" s="44">
        <v>232.04</v>
      </c>
      <c r="S265" s="44">
        <v>42.46332</v>
      </c>
    </row>
    <row r="266" s="44" customFormat="1" spans="17:19">
      <c r="Q266" s="44">
        <v>237.95</v>
      </c>
      <c r="R266" s="44">
        <v>237.95</v>
      </c>
      <c r="S266" s="44">
        <v>43.54485</v>
      </c>
    </row>
    <row r="267" s="44" customFormat="1" spans="17:19">
      <c r="Q267" s="44">
        <v>246.32</v>
      </c>
      <c r="R267" s="44">
        <v>246.32</v>
      </c>
      <c r="S267" s="44">
        <v>45.07656</v>
      </c>
    </row>
    <row r="268" s="44" customFormat="1" spans="17:19">
      <c r="Q268" s="44">
        <v>256.46</v>
      </c>
      <c r="R268" s="44">
        <v>256.46</v>
      </c>
      <c r="S268" s="44">
        <v>46.93218</v>
      </c>
    </row>
    <row r="269" s="44" customFormat="1" spans="17:19">
      <c r="Q269" s="44">
        <v>265.54</v>
      </c>
      <c r="R269" s="44">
        <v>265.54</v>
      </c>
      <c r="S269" s="44">
        <v>48.59382</v>
      </c>
    </row>
    <row r="270" s="44" customFormat="1" spans="17:19">
      <c r="Q270" s="44">
        <v>272.39</v>
      </c>
      <c r="R270" s="44">
        <v>272.39</v>
      </c>
      <c r="S270" s="44">
        <v>49.84737</v>
      </c>
    </row>
    <row r="271" s="44" customFormat="1" spans="17:19">
      <c r="Q271" s="44">
        <v>285.73</v>
      </c>
      <c r="R271" s="44">
        <v>285.73</v>
      </c>
      <c r="S271" s="44">
        <v>52.28859</v>
      </c>
    </row>
    <row r="272" s="44" customFormat="1" spans="17:19">
      <c r="Q272" s="44">
        <v>537.41</v>
      </c>
      <c r="R272" s="44">
        <v>537.41</v>
      </c>
      <c r="S272" s="44">
        <v>280.52802</v>
      </c>
    </row>
    <row r="273" s="44" customFormat="1" spans="17:19">
      <c r="Q273" s="44">
        <v>563.8</v>
      </c>
      <c r="R273" s="44">
        <v>563.8</v>
      </c>
      <c r="S273" s="44">
        <v>294.3036</v>
      </c>
    </row>
    <row r="274" s="44" customFormat="1" spans="17:19">
      <c r="Q274" s="44">
        <v>597.04</v>
      </c>
      <c r="R274" s="44">
        <v>597.04</v>
      </c>
      <c r="S274" s="44">
        <v>311.65488</v>
      </c>
    </row>
    <row r="275" s="44" customFormat="1" spans="17:19">
      <c r="Q275" s="44">
        <v>619.83</v>
      </c>
      <c r="R275" s="44">
        <v>619.83</v>
      </c>
      <c r="S275" s="44">
        <v>323.55126</v>
      </c>
    </row>
    <row r="276" s="44" customFormat="1" spans="17:19">
      <c r="Q276" s="44">
        <v>647.74</v>
      </c>
      <c r="R276" s="44">
        <v>647.74</v>
      </c>
      <c r="S276" s="44">
        <v>338.12028</v>
      </c>
    </row>
    <row r="277" s="44" customFormat="1" spans="17:19">
      <c r="Q277" s="44">
        <v>667.56</v>
      </c>
      <c r="R277" s="44">
        <v>667.56</v>
      </c>
      <c r="S277" s="44">
        <v>348.46632</v>
      </c>
    </row>
    <row r="278" s="44" customFormat="1" spans="17:19">
      <c r="Q278" s="44">
        <v>689.78</v>
      </c>
      <c r="R278" s="44">
        <v>689.78</v>
      </c>
      <c r="S278" s="44">
        <v>360.06516</v>
      </c>
    </row>
    <row r="279" s="44" customFormat="1" spans="17:19">
      <c r="Q279" s="44">
        <v>708.93</v>
      </c>
      <c r="R279" s="44">
        <v>708.93</v>
      </c>
      <c r="S279" s="44">
        <v>370.06146</v>
      </c>
    </row>
    <row r="280" s="44" customFormat="1" spans="17:19">
      <c r="Q280" s="44">
        <v>672.6</v>
      </c>
      <c r="R280" s="44">
        <v>672.6</v>
      </c>
      <c r="S280" s="44">
        <v>351.0972</v>
      </c>
    </row>
    <row r="281" s="44" customFormat="1" spans="17:19">
      <c r="Q281" s="44">
        <v>698.48</v>
      </c>
      <c r="R281" s="44">
        <v>698.48</v>
      </c>
      <c r="S281" s="44">
        <v>364.60656</v>
      </c>
    </row>
    <row r="282" s="44" customFormat="1" spans="17:19">
      <c r="Q282" s="44">
        <v>729.14</v>
      </c>
      <c r="R282" s="44">
        <v>729.14</v>
      </c>
      <c r="S282" s="44">
        <v>380.61108</v>
      </c>
    </row>
    <row r="283" s="44" customFormat="1" spans="17:19">
      <c r="Q283" s="44">
        <v>746.65</v>
      </c>
      <c r="R283" s="44">
        <v>746.65</v>
      </c>
      <c r="S283" s="44">
        <v>389.7513</v>
      </c>
    </row>
    <row r="284" s="44" customFormat="1" spans="17:19">
      <c r="Q284" s="44">
        <v>756.81</v>
      </c>
      <c r="R284" s="44">
        <v>756.81</v>
      </c>
      <c r="S284" s="44">
        <v>395.05482</v>
      </c>
    </row>
    <row r="285" s="44" customFormat="1" spans="17:19">
      <c r="Q285" s="44">
        <v>767.73</v>
      </c>
      <c r="R285" s="44">
        <v>767.73</v>
      </c>
      <c r="S285" s="44">
        <v>400.75506</v>
      </c>
    </row>
    <row r="286" s="44" customFormat="1" spans="17:19">
      <c r="Q286" s="44">
        <v>795.7</v>
      </c>
      <c r="R286" s="44">
        <v>795.7</v>
      </c>
      <c r="S286" s="44">
        <v>415.3554</v>
      </c>
    </row>
    <row r="287" s="44" customFormat="1" spans="17:19">
      <c r="Q287" s="44">
        <v>184.25</v>
      </c>
      <c r="R287" s="44">
        <v>184.25</v>
      </c>
      <c r="S287" s="44">
        <v>157.16525</v>
      </c>
    </row>
    <row r="288" s="44" customFormat="1" spans="17:19">
      <c r="Q288" s="44">
        <v>197.1</v>
      </c>
      <c r="R288" s="44">
        <v>197.1</v>
      </c>
      <c r="S288" s="44">
        <v>168.1263</v>
      </c>
    </row>
    <row r="289" s="44" customFormat="1" spans="17:19">
      <c r="Q289" s="44">
        <v>209.97</v>
      </c>
      <c r="R289" s="44">
        <v>209.97</v>
      </c>
      <c r="S289" s="44">
        <v>179.10441</v>
      </c>
    </row>
    <row r="290" s="44" customFormat="1" spans="17:19">
      <c r="Q290" s="44">
        <v>223.85</v>
      </c>
      <c r="R290" s="44">
        <v>223.85</v>
      </c>
      <c r="S290" s="44">
        <v>190.94405</v>
      </c>
    </row>
    <row r="291" s="44" customFormat="1" spans="17:19">
      <c r="Q291" s="44">
        <v>240.82</v>
      </c>
      <c r="R291" s="44">
        <v>240.82</v>
      </c>
      <c r="S291" s="44">
        <v>205.41946</v>
      </c>
    </row>
    <row r="292" s="44" customFormat="1" spans="17:19">
      <c r="Q292" s="44">
        <v>253.6</v>
      </c>
      <c r="R292" s="44">
        <v>253.6</v>
      </c>
      <c r="S292" s="44">
        <v>216.3208</v>
      </c>
    </row>
    <row r="293" s="44" customFormat="1" spans="17:19">
      <c r="Q293" s="44">
        <v>266.59</v>
      </c>
      <c r="R293" s="44">
        <v>266.59</v>
      </c>
      <c r="S293" s="44">
        <v>227.40127</v>
      </c>
    </row>
    <row r="294" s="44" customFormat="1" spans="17:19">
      <c r="Q294" s="44">
        <v>281.43</v>
      </c>
      <c r="R294" s="44">
        <v>281.43</v>
      </c>
      <c r="S294" s="44">
        <v>240.05979</v>
      </c>
    </row>
    <row r="295" s="44" customFormat="1" spans="17:19">
      <c r="Q295" s="44">
        <v>248.35</v>
      </c>
      <c r="R295" s="44">
        <v>248.35</v>
      </c>
      <c r="S295" s="44">
        <v>211.84255</v>
      </c>
    </row>
    <row r="296" s="44" customFormat="1" spans="17:19">
      <c r="Q296" s="44">
        <v>264.59</v>
      </c>
      <c r="R296" s="44">
        <v>264.59</v>
      </c>
      <c r="S296" s="44">
        <v>225.69527</v>
      </c>
    </row>
    <row r="297" s="44" customFormat="1" spans="17:19">
      <c r="Q297" s="44">
        <v>276.15</v>
      </c>
      <c r="R297" s="44">
        <v>276.15</v>
      </c>
      <c r="S297" s="44">
        <v>235.55595</v>
      </c>
    </row>
    <row r="298" s="44" customFormat="1" spans="17:19">
      <c r="Q298" s="44">
        <v>286.79</v>
      </c>
      <c r="R298" s="44">
        <v>286.79</v>
      </c>
      <c r="S298" s="44">
        <v>244.63187</v>
      </c>
    </row>
    <row r="299" s="44" customFormat="1" spans="17:19">
      <c r="Q299" s="44">
        <v>296.45</v>
      </c>
      <c r="R299" s="44">
        <v>296.45</v>
      </c>
      <c r="S299" s="44">
        <v>252.87185</v>
      </c>
    </row>
    <row r="300" s="44" customFormat="1" spans="17:19">
      <c r="Q300" s="44">
        <v>307.81</v>
      </c>
      <c r="R300" s="44">
        <v>307.81</v>
      </c>
      <c r="S300" s="44">
        <v>262.56193</v>
      </c>
    </row>
    <row r="301" s="44" customFormat="1" spans="17:19">
      <c r="Q301" s="44">
        <v>321.43</v>
      </c>
      <c r="R301" s="44">
        <v>321.43</v>
      </c>
      <c r="S301" s="44">
        <v>274.17979</v>
      </c>
    </row>
    <row r="302" s="44" customFormat="1" spans="17:19">
      <c r="Q302" s="44">
        <v>47.46</v>
      </c>
      <c r="R302" s="44">
        <v>47.46</v>
      </c>
      <c r="S302" s="44">
        <v>98.66934</v>
      </c>
    </row>
    <row r="303" s="44" customFormat="1" spans="17:19">
      <c r="Q303" s="44">
        <v>48</v>
      </c>
      <c r="R303" s="44">
        <v>48</v>
      </c>
      <c r="S303" s="44">
        <v>99.792</v>
      </c>
    </row>
    <row r="304" s="44" customFormat="1" spans="17:19">
      <c r="Q304" s="44">
        <v>53.11</v>
      </c>
      <c r="R304" s="44">
        <v>53.11</v>
      </c>
      <c r="S304" s="44">
        <v>110.41569</v>
      </c>
    </row>
    <row r="305" s="44" customFormat="1" spans="17:19">
      <c r="Q305" s="44">
        <v>59.66</v>
      </c>
      <c r="R305" s="44">
        <v>59.66</v>
      </c>
      <c r="S305" s="44">
        <v>124.03314</v>
      </c>
    </row>
    <row r="306" s="44" customFormat="1" spans="17:19">
      <c r="Q306" s="44">
        <v>68.87</v>
      </c>
      <c r="R306" s="44">
        <v>68.87</v>
      </c>
      <c r="S306" s="44">
        <v>143.18073</v>
      </c>
    </row>
    <row r="307" s="44" customFormat="1" spans="17:19">
      <c r="Q307" s="44">
        <v>73.22</v>
      </c>
      <c r="R307" s="44">
        <v>73.22</v>
      </c>
      <c r="S307" s="44">
        <v>152.22438</v>
      </c>
    </row>
    <row r="308" s="44" customFormat="1" spans="17:19">
      <c r="Q308" s="44">
        <v>66.49</v>
      </c>
      <c r="R308" s="44">
        <v>66.49</v>
      </c>
      <c r="S308" s="44">
        <v>138.23271</v>
      </c>
    </row>
    <row r="309" s="44" customFormat="1" spans="17:19">
      <c r="Q309" s="44">
        <v>71.59</v>
      </c>
      <c r="R309" s="44">
        <v>71.59</v>
      </c>
      <c r="S309" s="44">
        <v>148.83561</v>
      </c>
    </row>
    <row r="310" s="44" customFormat="1" spans="17:19">
      <c r="Q310" s="44">
        <v>66.73</v>
      </c>
      <c r="R310" s="44">
        <v>66.73</v>
      </c>
      <c r="S310" s="44">
        <v>138.73167</v>
      </c>
    </row>
    <row r="311" s="44" customFormat="1" spans="17:19">
      <c r="Q311" s="44">
        <v>66.11</v>
      </c>
      <c r="R311" s="44">
        <v>66.11</v>
      </c>
      <c r="S311" s="44">
        <v>137.44269</v>
      </c>
    </row>
    <row r="312" s="44" customFormat="1" spans="17:19">
      <c r="Q312" s="44">
        <v>62.54</v>
      </c>
      <c r="R312" s="44">
        <v>62.54</v>
      </c>
      <c r="S312" s="44">
        <v>130.02066</v>
      </c>
    </row>
    <row r="313" s="44" customFormat="1" spans="17:19">
      <c r="Q313" s="44">
        <v>61.74</v>
      </c>
      <c r="R313" s="44">
        <v>61.74</v>
      </c>
      <c r="S313" s="44">
        <v>128.35746</v>
      </c>
    </row>
    <row r="314" s="44" customFormat="1" spans="17:19">
      <c r="Q314" s="44">
        <v>62.48</v>
      </c>
      <c r="R314" s="44">
        <v>62.48</v>
      </c>
      <c r="S314" s="44">
        <v>129.89592</v>
      </c>
    </row>
    <row r="315" s="44" customFormat="1" spans="17:19">
      <c r="Q315" s="44">
        <v>67.34</v>
      </c>
      <c r="R315" s="44">
        <v>67.34</v>
      </c>
      <c r="S315" s="44">
        <v>139.99986</v>
      </c>
    </row>
    <row r="316" s="44" customFormat="1" spans="17:19">
      <c r="Q316" s="44">
        <v>73.92</v>
      </c>
      <c r="R316" s="44">
        <v>73.92</v>
      </c>
      <c r="S316" s="44">
        <v>153.67968</v>
      </c>
    </row>
    <row r="317" s="44" customFormat="1" spans="17:19">
      <c r="Q317" s="44">
        <v>19.4</v>
      </c>
      <c r="R317" s="44">
        <v>19.4</v>
      </c>
      <c r="S317" s="44">
        <v>3.9576</v>
      </c>
    </row>
    <row r="318" s="44" customFormat="1" spans="17:19">
      <c r="Q318" s="44">
        <v>21.3</v>
      </c>
      <c r="R318" s="44">
        <v>21.3</v>
      </c>
      <c r="S318" s="44">
        <v>4.3452</v>
      </c>
    </row>
    <row r="319" s="44" customFormat="1" spans="17:19">
      <c r="Q319" s="44">
        <v>26.26</v>
      </c>
      <c r="R319" s="44">
        <v>26.26</v>
      </c>
      <c r="S319" s="44">
        <v>5.35704</v>
      </c>
    </row>
    <row r="320" s="44" customFormat="1" spans="17:19">
      <c r="Q320" s="44">
        <v>31.58</v>
      </c>
      <c r="R320" s="44">
        <v>31.58</v>
      </c>
      <c r="S320" s="44">
        <v>6.44232</v>
      </c>
    </row>
    <row r="321" s="44" customFormat="1" spans="17:19">
      <c r="Q321" s="44">
        <v>37.02</v>
      </c>
      <c r="R321" s="44">
        <v>37.02</v>
      </c>
      <c r="S321" s="44">
        <v>7.55208</v>
      </c>
    </row>
    <row r="322" s="44" customFormat="1" spans="17:19">
      <c r="Q322" s="44">
        <v>42.31</v>
      </c>
      <c r="R322" s="44">
        <v>42.31</v>
      </c>
      <c r="S322" s="44">
        <v>8.63124</v>
      </c>
    </row>
    <row r="323" s="44" customFormat="1" spans="17:19">
      <c r="Q323" s="44">
        <v>46.05</v>
      </c>
      <c r="R323" s="44">
        <v>46.05</v>
      </c>
      <c r="S323" s="44">
        <v>9.3942</v>
      </c>
    </row>
    <row r="324" s="44" customFormat="1" spans="17:19">
      <c r="Q324" s="44">
        <v>48.8</v>
      </c>
      <c r="R324" s="44">
        <v>48.8</v>
      </c>
      <c r="S324" s="44">
        <v>9.9552</v>
      </c>
    </row>
    <row r="325" s="44" customFormat="1" spans="17:19">
      <c r="Q325" s="44">
        <v>49.62</v>
      </c>
      <c r="R325" s="44">
        <v>49.62</v>
      </c>
      <c r="S325" s="44">
        <v>10.12248</v>
      </c>
    </row>
    <row r="326" s="44" customFormat="1" spans="17:19">
      <c r="Q326" s="44">
        <v>51.07</v>
      </c>
      <c r="R326" s="44">
        <v>51.07</v>
      </c>
      <c r="S326" s="44">
        <v>10.41828</v>
      </c>
    </row>
    <row r="327" s="44" customFormat="1" spans="17:19">
      <c r="Q327" s="44">
        <v>52.41</v>
      </c>
      <c r="R327" s="44">
        <v>52.41</v>
      </c>
      <c r="S327" s="44">
        <v>10.69164</v>
      </c>
    </row>
    <row r="328" s="44" customFormat="1" spans="17:19">
      <c r="Q328" s="44">
        <v>51.88</v>
      </c>
      <c r="R328" s="44">
        <v>51.88</v>
      </c>
      <c r="S328" s="44">
        <v>10.58352</v>
      </c>
    </row>
    <row r="329" s="44" customFormat="1" spans="17:19">
      <c r="Q329" s="44">
        <v>54.53</v>
      </c>
      <c r="R329" s="44">
        <v>54.53</v>
      </c>
      <c r="S329" s="44">
        <v>11.12412</v>
      </c>
    </row>
    <row r="330" s="44" customFormat="1" spans="17:19">
      <c r="Q330" s="44">
        <v>56.63</v>
      </c>
      <c r="R330" s="44">
        <v>56.63</v>
      </c>
      <c r="S330" s="44">
        <v>11.55252</v>
      </c>
    </row>
    <row r="331" s="44" customFormat="1" spans="17:19">
      <c r="Q331" s="44">
        <v>58.89</v>
      </c>
      <c r="R331" s="44">
        <v>58.89</v>
      </c>
      <c r="S331" s="44">
        <v>12.01356</v>
      </c>
    </row>
    <row r="332" s="44" customFormat="1" spans="17:19">
      <c r="Q332" s="44">
        <v>94.36</v>
      </c>
      <c r="R332" s="44">
        <v>94.36</v>
      </c>
      <c r="S332" s="44">
        <v>28.21364</v>
      </c>
    </row>
    <row r="333" s="44" customFormat="1" spans="17:19">
      <c r="Q333" s="44">
        <v>99.3</v>
      </c>
      <c r="R333" s="44">
        <v>99.3</v>
      </c>
      <c r="S333" s="44">
        <v>29.6907</v>
      </c>
    </row>
    <row r="334" s="44" customFormat="1" spans="17:19">
      <c r="Q334" s="44">
        <v>106.23</v>
      </c>
      <c r="R334" s="44">
        <v>106.23</v>
      </c>
      <c r="S334" s="44">
        <v>31.76277</v>
      </c>
    </row>
    <row r="335" s="44" customFormat="1" spans="17:19">
      <c r="Q335" s="44">
        <v>112.88</v>
      </c>
      <c r="R335" s="44">
        <v>112.88</v>
      </c>
      <c r="S335" s="44">
        <v>33.75112</v>
      </c>
    </row>
    <row r="336" s="44" customFormat="1" spans="17:19">
      <c r="Q336" s="44">
        <v>120.06</v>
      </c>
      <c r="R336" s="44">
        <v>120.06</v>
      </c>
      <c r="S336" s="44">
        <v>35.89794</v>
      </c>
    </row>
    <row r="337" s="44" customFormat="1" spans="17:19">
      <c r="Q337" s="44">
        <v>126.62</v>
      </c>
      <c r="R337" s="44">
        <v>126.62</v>
      </c>
      <c r="S337" s="44">
        <v>37.85938</v>
      </c>
    </row>
    <row r="338" s="44" customFormat="1" spans="17:19">
      <c r="Q338" s="44">
        <v>132.72</v>
      </c>
      <c r="R338" s="44">
        <v>132.72</v>
      </c>
      <c r="S338" s="44">
        <v>39.68328</v>
      </c>
    </row>
    <row r="339" s="44" customFormat="1" spans="17:19">
      <c r="Q339" s="44">
        <v>139.58</v>
      </c>
      <c r="R339" s="44">
        <v>139.58</v>
      </c>
      <c r="S339" s="44">
        <v>41.73442</v>
      </c>
    </row>
    <row r="340" s="44" customFormat="1" spans="17:19">
      <c r="Q340" s="44">
        <v>145.36</v>
      </c>
      <c r="R340" s="44">
        <v>145.36</v>
      </c>
      <c r="S340" s="44">
        <v>43.46264</v>
      </c>
    </row>
    <row r="341" s="44" customFormat="1" spans="17:19">
      <c r="Q341" s="44">
        <v>148.94</v>
      </c>
      <c r="R341" s="44">
        <v>148.94</v>
      </c>
      <c r="S341" s="44">
        <v>44.53306</v>
      </c>
    </row>
    <row r="342" s="44" customFormat="1" spans="17:19">
      <c r="Q342" s="44">
        <v>153.8</v>
      </c>
      <c r="R342" s="44">
        <v>153.8</v>
      </c>
      <c r="S342" s="44">
        <v>45.9862</v>
      </c>
    </row>
    <row r="343" s="44" customFormat="1" spans="17:19">
      <c r="Q343" s="44">
        <v>159.9</v>
      </c>
      <c r="R343" s="44">
        <v>159.9</v>
      </c>
      <c r="S343" s="44">
        <v>47.8101</v>
      </c>
    </row>
    <row r="344" s="44" customFormat="1" spans="17:19">
      <c r="Q344" s="44">
        <v>166.49</v>
      </c>
      <c r="R344" s="44">
        <v>166.49</v>
      </c>
      <c r="S344" s="44">
        <v>49.78051</v>
      </c>
    </row>
    <row r="345" s="44" customFormat="1" spans="17:19">
      <c r="Q345" s="44">
        <v>172.15</v>
      </c>
      <c r="R345" s="44">
        <v>172.15</v>
      </c>
      <c r="S345" s="44">
        <v>51.47285</v>
      </c>
    </row>
    <row r="346" s="44" customFormat="1" spans="17:19">
      <c r="Q346" s="44">
        <v>178.86</v>
      </c>
      <c r="R346" s="44">
        <v>178.86</v>
      </c>
      <c r="S346" s="44">
        <v>53.47914</v>
      </c>
    </row>
    <row r="347" s="44" customFormat="1" spans="17:19">
      <c r="Q347" s="44">
        <v>6.93</v>
      </c>
      <c r="R347" s="44">
        <v>6.93</v>
      </c>
      <c r="S347" s="44">
        <v>11.96118</v>
      </c>
    </row>
    <row r="348" s="44" customFormat="1" spans="17:19">
      <c r="Q348" s="44">
        <v>7.6</v>
      </c>
      <c r="R348" s="44">
        <v>7.6</v>
      </c>
      <c r="S348" s="44">
        <v>13.1176</v>
      </c>
    </row>
    <row r="349" s="44" customFormat="1" spans="17:19">
      <c r="Q349" s="44">
        <v>9.51</v>
      </c>
      <c r="R349" s="44">
        <v>9.51</v>
      </c>
      <c r="S349" s="44">
        <v>16.41426</v>
      </c>
    </row>
    <row r="350" s="44" customFormat="1" spans="17:19">
      <c r="Q350" s="44">
        <v>12.04</v>
      </c>
      <c r="R350" s="44">
        <v>12.04</v>
      </c>
      <c r="S350" s="44">
        <v>20.78104</v>
      </c>
    </row>
    <row r="351" s="44" customFormat="1" spans="17:19">
      <c r="Q351" s="44">
        <v>15.3</v>
      </c>
      <c r="R351" s="44">
        <v>15.3</v>
      </c>
      <c r="S351" s="44">
        <v>26.4078</v>
      </c>
    </row>
    <row r="352" s="44" customFormat="1" spans="17:19">
      <c r="Q352" s="44">
        <v>19.6</v>
      </c>
      <c r="R352" s="44">
        <v>19.6</v>
      </c>
      <c r="S352" s="44">
        <v>33.8296</v>
      </c>
    </row>
    <row r="353" s="44" customFormat="1" spans="17:19">
      <c r="Q353" s="44">
        <v>23.59</v>
      </c>
      <c r="R353" s="44">
        <v>23.59</v>
      </c>
      <c r="S353" s="44">
        <v>40.71634</v>
      </c>
    </row>
    <row r="354" s="44" customFormat="1" spans="17:19">
      <c r="Q354" s="44">
        <v>27.58</v>
      </c>
      <c r="R354" s="44">
        <v>27.58</v>
      </c>
      <c r="S354" s="44">
        <v>47.60308</v>
      </c>
    </row>
    <row r="355" s="44" customFormat="1" spans="17:19">
      <c r="Q355" s="44">
        <v>24.33</v>
      </c>
      <c r="R355" s="44">
        <v>24.33</v>
      </c>
      <c r="S355" s="44">
        <v>41.99358</v>
      </c>
    </row>
    <row r="356" s="44" customFormat="1" spans="17:19">
      <c r="Q356" s="44">
        <v>22.64</v>
      </c>
      <c r="R356" s="44">
        <v>22.64</v>
      </c>
      <c r="S356" s="44">
        <v>39.07664</v>
      </c>
    </row>
    <row r="357" s="44" customFormat="1" spans="17:19">
      <c r="Q357" s="44">
        <v>23.3</v>
      </c>
      <c r="R357" s="44">
        <v>23.3</v>
      </c>
      <c r="S357" s="44">
        <v>40.2158</v>
      </c>
    </row>
    <row r="358" s="44" customFormat="1" spans="17:19">
      <c r="Q358" s="44">
        <v>24.16</v>
      </c>
      <c r="R358" s="44">
        <v>24.16</v>
      </c>
      <c r="S358" s="44">
        <v>41.70016</v>
      </c>
    </row>
    <row r="359" s="44" customFormat="1" spans="17:19">
      <c r="Q359" s="44">
        <v>25.73</v>
      </c>
      <c r="R359" s="44">
        <v>25.73</v>
      </c>
      <c r="S359" s="44">
        <v>44.40998</v>
      </c>
    </row>
    <row r="360" s="44" customFormat="1" spans="17:19">
      <c r="Q360" s="44">
        <v>26.41</v>
      </c>
      <c r="R360" s="44">
        <v>26.41</v>
      </c>
      <c r="S360" s="44">
        <v>45.58366</v>
      </c>
    </row>
    <row r="361" s="44" customFormat="1" spans="17:19">
      <c r="Q361" s="44">
        <v>27.72</v>
      </c>
      <c r="R361" s="44">
        <v>27.72</v>
      </c>
      <c r="S361" s="44">
        <v>47.84472</v>
      </c>
    </row>
    <row r="362" s="44" customFormat="1" spans="17:19">
      <c r="Q362" s="44">
        <v>24.78</v>
      </c>
      <c r="R362" s="44">
        <v>24.78</v>
      </c>
      <c r="S362" s="44">
        <v>26.96064</v>
      </c>
    </row>
    <row r="363" s="44" customFormat="1" spans="17:19">
      <c r="Q363" s="44">
        <v>27.5</v>
      </c>
      <c r="R363" s="44">
        <v>27.5</v>
      </c>
      <c r="S363" s="44">
        <v>29.92</v>
      </c>
    </row>
    <row r="364" s="44" customFormat="1" spans="17:19">
      <c r="Q364" s="44">
        <v>31.83</v>
      </c>
      <c r="R364" s="44">
        <v>31.83</v>
      </c>
      <c r="S364" s="44">
        <v>34.63104</v>
      </c>
    </row>
    <row r="365" s="44" customFormat="1" spans="17:19">
      <c r="Q365" s="44">
        <v>37.29</v>
      </c>
      <c r="R365" s="44">
        <v>37.29</v>
      </c>
      <c r="S365" s="44">
        <v>40.57152</v>
      </c>
    </row>
    <row r="366" s="44" customFormat="1" spans="17:19">
      <c r="Q366" s="44">
        <v>44.81</v>
      </c>
      <c r="R366" s="44">
        <v>44.81</v>
      </c>
      <c r="S366" s="44">
        <v>48.75328</v>
      </c>
    </row>
    <row r="367" s="44" customFormat="1" spans="17:19">
      <c r="Q367" s="44">
        <v>53.51</v>
      </c>
      <c r="R367" s="44">
        <v>53.51</v>
      </c>
      <c r="S367" s="44">
        <v>58.21888</v>
      </c>
    </row>
    <row r="368" s="44" customFormat="1" spans="17:19">
      <c r="Q368" s="44">
        <v>63.9</v>
      </c>
      <c r="R368" s="44">
        <v>63.9</v>
      </c>
      <c r="S368" s="44">
        <v>69.5232</v>
      </c>
    </row>
    <row r="369" s="44" customFormat="1" spans="17:19">
      <c r="Q369" s="44">
        <v>67.68</v>
      </c>
      <c r="R369" s="44">
        <v>67.68</v>
      </c>
      <c r="S369" s="44">
        <v>73.63584</v>
      </c>
    </row>
    <row r="370" s="44" customFormat="1" spans="17:19">
      <c r="Q370" s="44">
        <v>57.52</v>
      </c>
      <c r="R370" s="44">
        <v>57.52</v>
      </c>
      <c r="S370" s="44">
        <v>62.58176</v>
      </c>
    </row>
    <row r="371" s="44" customFormat="1" spans="17:19">
      <c r="Q371" s="44">
        <v>60.64</v>
      </c>
      <c r="R371" s="44">
        <v>60.64</v>
      </c>
      <c r="S371" s="44">
        <v>65.97632</v>
      </c>
    </row>
    <row r="372" s="44" customFormat="1" spans="17:19">
      <c r="Q372" s="44">
        <v>60.61</v>
      </c>
      <c r="R372" s="44">
        <v>60.61</v>
      </c>
      <c r="S372" s="44">
        <v>65.94368</v>
      </c>
    </row>
    <row r="373" s="44" customFormat="1" spans="17:19">
      <c r="Q373" s="44">
        <v>61.45</v>
      </c>
      <c r="R373" s="44">
        <v>61.45</v>
      </c>
      <c r="S373" s="44">
        <v>66.8576</v>
      </c>
    </row>
    <row r="374" s="44" customFormat="1" spans="17:19">
      <c r="Q374" s="44">
        <v>62.84</v>
      </c>
      <c r="R374" s="44">
        <v>62.84</v>
      </c>
      <c r="S374" s="44">
        <v>68.36992</v>
      </c>
    </row>
    <row r="375" s="44" customFormat="1" spans="17:19">
      <c r="Q375" s="44">
        <v>65.22</v>
      </c>
      <c r="R375" s="44">
        <v>65.22</v>
      </c>
      <c r="S375" s="44">
        <v>70.95936</v>
      </c>
    </row>
    <row r="376" s="44" customFormat="1" spans="17:19">
      <c r="Q376" s="44">
        <v>67.28</v>
      </c>
      <c r="R376" s="44">
        <v>67.28</v>
      </c>
      <c r="S376" s="44">
        <v>73.20064</v>
      </c>
    </row>
    <row r="377" s="44" customFormat="1" spans="17:19">
      <c r="Q377" s="44">
        <v>0</v>
      </c>
      <c r="R377" s="44">
        <v>0</v>
      </c>
      <c r="S377" s="44">
        <v>0</v>
      </c>
    </row>
    <row r="378" s="44" customFormat="1" spans="17:19">
      <c r="Q378" s="44">
        <v>0</v>
      </c>
      <c r="R378" s="44">
        <v>0</v>
      </c>
      <c r="S378" s="44">
        <v>0</v>
      </c>
    </row>
    <row r="379" s="44" customFormat="1" spans="17:19">
      <c r="Q379" s="44">
        <v>0</v>
      </c>
      <c r="R379" s="44">
        <v>0</v>
      </c>
      <c r="S379" s="44">
        <v>0</v>
      </c>
    </row>
    <row r="380" s="44" customFormat="1" spans="17:19">
      <c r="Q380" s="44">
        <v>0</v>
      </c>
      <c r="R380" s="44">
        <v>0</v>
      </c>
      <c r="S380" s="44">
        <v>0</v>
      </c>
    </row>
    <row r="381" s="44" customFormat="1" spans="17:19">
      <c r="Q381" s="44">
        <v>0.01</v>
      </c>
      <c r="R381" s="44">
        <v>0.01</v>
      </c>
      <c r="S381" s="44">
        <v>0.00177</v>
      </c>
    </row>
    <row r="382" s="44" customFormat="1" spans="17:19">
      <c r="Q382" s="44">
        <v>0.01</v>
      </c>
      <c r="R382" s="44">
        <v>0.01</v>
      </c>
      <c r="S382" s="44">
        <v>0.00177</v>
      </c>
    </row>
    <row r="383" s="44" customFormat="1" spans="17:19">
      <c r="Q383" s="44">
        <v>0.01</v>
      </c>
      <c r="R383" s="44">
        <v>0.01</v>
      </c>
      <c r="S383" s="44">
        <v>0.00177</v>
      </c>
    </row>
    <row r="384" s="44" customFormat="1" spans="17:19">
      <c r="Q384" s="44">
        <v>0.01</v>
      </c>
      <c r="R384" s="44">
        <v>0.01</v>
      </c>
      <c r="S384" s="44">
        <v>0.00177</v>
      </c>
    </row>
    <row r="385" s="44" customFormat="1" spans="17:19">
      <c r="Q385" s="44">
        <v>0.01</v>
      </c>
      <c r="R385" s="44">
        <v>0.01</v>
      </c>
      <c r="S385" s="44">
        <v>0.00177</v>
      </c>
    </row>
    <row r="386" s="44" customFormat="1" spans="17:19">
      <c r="Q386" s="44">
        <v>0</v>
      </c>
      <c r="R386" s="44">
        <v>0</v>
      </c>
      <c r="S386" s="44">
        <v>0</v>
      </c>
    </row>
    <row r="387" s="44" customFormat="1" spans="17:19">
      <c r="Q387" s="44">
        <v>0.01</v>
      </c>
      <c r="R387" s="44">
        <v>0.01</v>
      </c>
      <c r="S387" s="44">
        <v>0.00177</v>
      </c>
    </row>
    <row r="388" s="44" customFormat="1" spans="17:19">
      <c r="Q388" s="44">
        <v>0.02</v>
      </c>
      <c r="R388" s="44">
        <v>0.02</v>
      </c>
      <c r="S388" s="44">
        <v>0.00354</v>
      </c>
    </row>
    <row r="389" s="44" customFormat="1" spans="17:19">
      <c r="Q389" s="44">
        <v>0.01</v>
      </c>
      <c r="R389" s="44">
        <v>0.01</v>
      </c>
      <c r="S389" s="44">
        <v>0.00177</v>
      </c>
    </row>
    <row r="390" s="44" customFormat="1" spans="17:19">
      <c r="Q390" s="44">
        <v>0.01</v>
      </c>
      <c r="R390" s="44">
        <v>0.01</v>
      </c>
      <c r="S390" s="44">
        <v>0.00177</v>
      </c>
    </row>
    <row r="391" s="44" customFormat="1" spans="17:19">
      <c r="Q391" s="44">
        <v>0.01</v>
      </c>
      <c r="R391" s="44">
        <v>0.01</v>
      </c>
      <c r="S391" s="44">
        <v>0.00177</v>
      </c>
    </row>
    <row r="392" s="44" customFormat="1" spans="17:19">
      <c r="Q392" s="44">
        <v>5.18</v>
      </c>
      <c r="R392" s="44">
        <v>5.18</v>
      </c>
      <c r="S392" s="44">
        <v>1.25356</v>
      </c>
    </row>
    <row r="393" s="44" customFormat="1" spans="17:19">
      <c r="Q393" s="44">
        <v>5.6</v>
      </c>
      <c r="R393" s="44">
        <v>5.6</v>
      </c>
      <c r="S393" s="44">
        <v>1.3552</v>
      </c>
    </row>
    <row r="394" s="44" customFormat="1" spans="17:19">
      <c r="Q394" s="44">
        <v>7.47</v>
      </c>
      <c r="R394" s="44">
        <v>7.47</v>
      </c>
      <c r="S394" s="44">
        <v>1.80774</v>
      </c>
    </row>
    <row r="395" s="44" customFormat="1" spans="17:19">
      <c r="Q395" s="44">
        <v>10.07</v>
      </c>
      <c r="R395" s="44">
        <v>10.07</v>
      </c>
      <c r="S395" s="44">
        <v>2.43694</v>
      </c>
    </row>
    <row r="396" s="44" customFormat="1" spans="17:19">
      <c r="Q396" s="44">
        <v>11.98</v>
      </c>
      <c r="R396" s="44">
        <v>11.98</v>
      </c>
      <c r="S396" s="44">
        <v>2.89916</v>
      </c>
    </row>
    <row r="397" s="44" customFormat="1" spans="17:19">
      <c r="Q397" s="44">
        <v>13.33</v>
      </c>
      <c r="R397" s="44">
        <v>13.33</v>
      </c>
      <c r="S397" s="44">
        <v>3.22586</v>
      </c>
    </row>
    <row r="398" s="44" customFormat="1" spans="17:19">
      <c r="Q398" s="44">
        <v>14.8</v>
      </c>
      <c r="R398" s="44">
        <v>14.8</v>
      </c>
      <c r="S398" s="44">
        <v>3.5816</v>
      </c>
    </row>
    <row r="399" s="44" customFormat="1" spans="17:19">
      <c r="Q399" s="44">
        <v>15.18</v>
      </c>
      <c r="R399" s="44">
        <v>15.18</v>
      </c>
      <c r="S399" s="44">
        <v>3.67356</v>
      </c>
    </row>
    <row r="400" s="44" customFormat="1" spans="17:19">
      <c r="Q400" s="44">
        <v>15.58</v>
      </c>
      <c r="R400" s="44">
        <v>15.58</v>
      </c>
      <c r="S400" s="44">
        <v>3.77036</v>
      </c>
    </row>
    <row r="401" s="44" customFormat="1" spans="17:19">
      <c r="Q401" s="44">
        <v>15.58</v>
      </c>
      <c r="R401" s="44">
        <v>15.58</v>
      </c>
      <c r="S401" s="44">
        <v>3.77036</v>
      </c>
    </row>
    <row r="402" s="44" customFormat="1" spans="17:19">
      <c r="Q402" s="44">
        <v>16.12</v>
      </c>
      <c r="R402" s="44">
        <v>16.12</v>
      </c>
      <c r="S402" s="44">
        <v>3.90104</v>
      </c>
    </row>
    <row r="403" s="44" customFormat="1" spans="17:19">
      <c r="Q403" s="44">
        <v>16.42</v>
      </c>
      <c r="R403" s="44">
        <v>16.42</v>
      </c>
      <c r="S403" s="44">
        <v>3.97364</v>
      </c>
    </row>
    <row r="404" s="44" customFormat="1" spans="17:19">
      <c r="Q404" s="44">
        <v>17.07</v>
      </c>
      <c r="R404" s="44">
        <v>17.07</v>
      </c>
      <c r="S404" s="44">
        <v>4.13094</v>
      </c>
    </row>
    <row r="405" s="44" customFormat="1" spans="17:19">
      <c r="Q405" s="44">
        <v>17.35</v>
      </c>
      <c r="R405" s="44">
        <v>17.35</v>
      </c>
      <c r="S405" s="44">
        <v>4.1987</v>
      </c>
    </row>
    <row r="406" s="44" customFormat="1" spans="17:19">
      <c r="Q406" s="44">
        <v>18.04</v>
      </c>
      <c r="R406" s="44">
        <v>18.04</v>
      </c>
      <c r="S406" s="44">
        <v>4.36568</v>
      </c>
    </row>
    <row r="407" s="44" customFormat="1" spans="17:19">
      <c r="Q407" s="44">
        <v>1.19</v>
      </c>
      <c r="R407" s="44">
        <v>1.19</v>
      </c>
      <c r="S407" s="44">
        <v>0.67711</v>
      </c>
    </row>
    <row r="408" s="44" customFormat="1" spans="17:19">
      <c r="Q408" s="44">
        <v>1.2</v>
      </c>
      <c r="R408" s="44">
        <v>1.2</v>
      </c>
      <c r="S408" s="44">
        <v>0.6828</v>
      </c>
    </row>
    <row r="409" s="44" customFormat="1" spans="17:19">
      <c r="Q409" s="44">
        <v>1.29</v>
      </c>
      <c r="R409" s="44">
        <v>1.29</v>
      </c>
      <c r="S409" s="44">
        <v>0.73401</v>
      </c>
    </row>
    <row r="410" s="44" customFormat="1" spans="17:19">
      <c r="Q410" s="44">
        <v>1.33</v>
      </c>
      <c r="R410" s="44">
        <v>1.33</v>
      </c>
      <c r="S410" s="44">
        <v>0.75677</v>
      </c>
    </row>
    <row r="411" s="44" customFormat="1" spans="17:19">
      <c r="Q411" s="44">
        <v>1.39</v>
      </c>
      <c r="R411" s="44">
        <v>1.39</v>
      </c>
      <c r="S411" s="44">
        <v>0.79091</v>
      </c>
    </row>
    <row r="412" s="44" customFormat="1" spans="17:19">
      <c r="Q412" s="44">
        <v>1.45</v>
      </c>
      <c r="R412" s="44">
        <v>1.45</v>
      </c>
      <c r="S412" s="44">
        <v>0.82505</v>
      </c>
    </row>
    <row r="413" s="44" customFormat="1" spans="17:19">
      <c r="Q413" s="44">
        <v>1.49</v>
      </c>
      <c r="R413" s="44">
        <v>1.49</v>
      </c>
      <c r="S413" s="44">
        <v>0.84781</v>
      </c>
    </row>
    <row r="414" s="44" customFormat="1" spans="17:19">
      <c r="Q414" s="44">
        <v>1.53</v>
      </c>
      <c r="R414" s="44">
        <v>1.53</v>
      </c>
      <c r="S414" s="44">
        <v>0.87057</v>
      </c>
    </row>
    <row r="415" s="44" customFormat="1" spans="17:19">
      <c r="Q415" s="44">
        <v>1.54</v>
      </c>
      <c r="R415" s="44">
        <v>1.54</v>
      </c>
      <c r="S415" s="44">
        <v>0.87626</v>
      </c>
    </row>
    <row r="416" s="44" customFormat="1" spans="17:19">
      <c r="Q416" s="44">
        <v>1.41</v>
      </c>
      <c r="R416" s="44">
        <v>1.41</v>
      </c>
      <c r="S416" s="44">
        <v>0.80229</v>
      </c>
    </row>
    <row r="417" s="44" customFormat="1" spans="17:19">
      <c r="Q417" s="44">
        <v>1.44</v>
      </c>
      <c r="R417" s="44">
        <v>1.44</v>
      </c>
      <c r="S417" s="44">
        <v>0.81936</v>
      </c>
    </row>
    <row r="418" s="44" customFormat="1" spans="17:19">
      <c r="Q418" s="44">
        <v>1.4</v>
      </c>
      <c r="R418" s="44">
        <v>1.4</v>
      </c>
      <c r="S418" s="44">
        <v>0.7966</v>
      </c>
    </row>
    <row r="419" s="44" customFormat="1" spans="17:19">
      <c r="Q419" s="44">
        <v>1.42</v>
      </c>
      <c r="R419" s="44">
        <v>1.42</v>
      </c>
      <c r="S419" s="44">
        <v>0.80798</v>
      </c>
    </row>
    <row r="420" s="44" customFormat="1" spans="17:19">
      <c r="Q420" s="44">
        <v>1.44</v>
      </c>
      <c r="R420" s="44">
        <v>1.44</v>
      </c>
      <c r="S420" s="44">
        <v>0.81936</v>
      </c>
    </row>
    <row r="421" s="44" customFormat="1" spans="17:19">
      <c r="Q421" s="44">
        <v>1.49</v>
      </c>
      <c r="R421" s="44">
        <v>1.49</v>
      </c>
      <c r="S421" s="44">
        <v>0.84781</v>
      </c>
    </row>
    <row r="422" s="44" customFormat="1" spans="17:19">
      <c r="Q422" s="44">
        <v>0.14</v>
      </c>
      <c r="R422" s="44">
        <v>0.14</v>
      </c>
      <c r="S422" s="44">
        <v>0.06342</v>
      </c>
    </row>
    <row r="423" s="44" customFormat="1" spans="17:19">
      <c r="Q423" s="44">
        <v>0.2</v>
      </c>
      <c r="R423" s="44">
        <v>0.2</v>
      </c>
      <c r="S423" s="44">
        <v>0.0906</v>
      </c>
    </row>
    <row r="424" s="44" customFormat="1" spans="17:19">
      <c r="Q424" s="44">
        <v>0.32</v>
      </c>
      <c r="R424" s="44">
        <v>0.32</v>
      </c>
      <c r="S424" s="44">
        <v>0.14496</v>
      </c>
    </row>
    <row r="425" s="44" customFormat="1" spans="17:19">
      <c r="Q425" s="44">
        <v>0.45</v>
      </c>
      <c r="R425" s="44">
        <v>0.45</v>
      </c>
      <c r="S425" s="44">
        <v>0.20385</v>
      </c>
    </row>
    <row r="426" s="44" customFormat="1" spans="17:19">
      <c r="Q426" s="44">
        <v>0.6</v>
      </c>
      <c r="R426" s="44">
        <v>0.6</v>
      </c>
      <c r="S426" s="44">
        <v>0.2718</v>
      </c>
    </row>
    <row r="427" s="44" customFormat="1" spans="17:19">
      <c r="Q427" s="44">
        <v>0.9</v>
      </c>
      <c r="R427" s="44">
        <v>0.9</v>
      </c>
      <c r="S427" s="44">
        <v>0.4077</v>
      </c>
    </row>
    <row r="428" s="44" customFormat="1" spans="17:19">
      <c r="Q428" s="44">
        <v>1.06</v>
      </c>
      <c r="R428" s="44">
        <v>1.06</v>
      </c>
      <c r="S428" s="44">
        <v>0.48018</v>
      </c>
    </row>
    <row r="429" s="44" customFormat="1" spans="17:19">
      <c r="Q429" s="44">
        <v>1.21</v>
      </c>
      <c r="R429" s="44">
        <v>1.21</v>
      </c>
      <c r="S429" s="44">
        <v>0.54813</v>
      </c>
    </row>
    <row r="430" s="44" customFormat="1" spans="17:19">
      <c r="Q430" s="44">
        <v>1.61</v>
      </c>
      <c r="R430" s="44">
        <v>1.61</v>
      </c>
      <c r="S430" s="44">
        <v>0.72933</v>
      </c>
    </row>
    <row r="431" s="44" customFormat="1" spans="17:19">
      <c r="Q431" s="44">
        <v>1.71</v>
      </c>
      <c r="R431" s="44">
        <v>1.71</v>
      </c>
      <c r="S431" s="44">
        <v>0.77463</v>
      </c>
    </row>
    <row r="432" s="44" customFormat="1" spans="17:19">
      <c r="Q432" s="44">
        <v>1.85</v>
      </c>
      <c r="R432" s="44">
        <v>1.85</v>
      </c>
      <c r="S432" s="44">
        <v>0.83805</v>
      </c>
    </row>
    <row r="433" s="44" customFormat="1" spans="17:19">
      <c r="Q433" s="44">
        <v>1.83</v>
      </c>
      <c r="R433" s="44">
        <v>1.83</v>
      </c>
      <c r="S433" s="44">
        <v>0.82899</v>
      </c>
    </row>
    <row r="434" s="44" customFormat="1" spans="17:19">
      <c r="Q434" s="44">
        <v>1.83</v>
      </c>
      <c r="R434" s="44">
        <v>1.83</v>
      </c>
      <c r="S434" s="44">
        <v>0.82899</v>
      </c>
    </row>
    <row r="435" s="44" customFormat="1" spans="17:19">
      <c r="Q435" s="44">
        <v>1.51</v>
      </c>
      <c r="R435" s="44">
        <v>1.51</v>
      </c>
      <c r="S435" s="44">
        <v>0.68403</v>
      </c>
    </row>
    <row r="436" s="44" customFormat="1" spans="17:19">
      <c r="Q436" s="44">
        <v>1.52</v>
      </c>
      <c r="R436" s="44">
        <v>1.52</v>
      </c>
      <c r="S436" s="44">
        <v>0.68856</v>
      </c>
    </row>
    <row r="437" s="44" customFormat="1" spans="17:19">
      <c r="Q437" s="44">
        <v>8.17</v>
      </c>
      <c r="R437" s="44">
        <v>8.17</v>
      </c>
      <c r="S437" s="44">
        <v>5.64547</v>
      </c>
    </row>
    <row r="438" s="44" customFormat="1" spans="17:19">
      <c r="Q438" s="44">
        <v>9</v>
      </c>
      <c r="R438" s="44">
        <v>9</v>
      </c>
      <c r="S438" s="44">
        <v>6.219</v>
      </c>
    </row>
    <row r="439" s="44" customFormat="1" spans="17:19">
      <c r="Q439" s="44">
        <v>10.52</v>
      </c>
      <c r="R439" s="44">
        <v>10.52</v>
      </c>
      <c r="S439" s="44">
        <v>7.26932</v>
      </c>
    </row>
    <row r="440" s="44" customFormat="1" spans="17:19">
      <c r="Q440" s="44">
        <v>12.33</v>
      </c>
      <c r="R440" s="44">
        <v>12.33</v>
      </c>
      <c r="S440" s="44">
        <v>8.52003</v>
      </c>
    </row>
    <row r="441" s="44" customFormat="1" spans="17:19">
      <c r="Q441" s="44">
        <v>14.47</v>
      </c>
      <c r="R441" s="44">
        <v>14.47</v>
      </c>
      <c r="S441" s="44">
        <v>9.99877</v>
      </c>
    </row>
    <row r="442" s="44" customFormat="1" spans="17:19">
      <c r="Q442" s="44">
        <v>16.22</v>
      </c>
      <c r="R442" s="44">
        <v>16.22</v>
      </c>
      <c r="S442" s="44">
        <v>11.20802</v>
      </c>
    </row>
    <row r="443" s="44" customFormat="1" spans="17:19">
      <c r="Q443" s="44">
        <v>16.93</v>
      </c>
      <c r="R443" s="44">
        <v>16.93</v>
      </c>
      <c r="S443" s="44">
        <v>11.69863</v>
      </c>
    </row>
    <row r="444" s="44" customFormat="1" spans="17:19">
      <c r="Q444" s="44">
        <v>17.42</v>
      </c>
      <c r="R444" s="44">
        <v>17.42</v>
      </c>
      <c r="S444" s="44">
        <v>12.03722</v>
      </c>
    </row>
    <row r="445" s="44" customFormat="1" spans="17:19">
      <c r="Q445" s="44">
        <v>18.05</v>
      </c>
      <c r="R445" s="44">
        <v>18.05</v>
      </c>
      <c r="S445" s="44">
        <v>12.47255</v>
      </c>
    </row>
    <row r="446" s="44" customFormat="1" spans="17:19">
      <c r="Q446" s="44">
        <v>17.66</v>
      </c>
      <c r="R446" s="44">
        <v>17.66</v>
      </c>
      <c r="S446" s="44">
        <v>12.20306</v>
      </c>
    </row>
    <row r="447" s="44" customFormat="1" spans="17:19">
      <c r="Q447" s="44">
        <v>14.95</v>
      </c>
      <c r="R447" s="44">
        <v>14.95</v>
      </c>
      <c r="S447" s="44">
        <v>10.33045</v>
      </c>
    </row>
    <row r="448" s="44" customFormat="1" spans="17:19">
      <c r="Q448" s="44">
        <v>15.28</v>
      </c>
      <c r="R448" s="44">
        <v>15.28</v>
      </c>
      <c r="S448" s="44">
        <v>10.55848</v>
      </c>
    </row>
    <row r="449" s="44" customFormat="1" spans="17:19">
      <c r="Q449" s="44">
        <v>15.99</v>
      </c>
      <c r="R449" s="44">
        <v>15.99</v>
      </c>
      <c r="S449" s="44">
        <v>11.04909</v>
      </c>
    </row>
    <row r="450" s="44" customFormat="1" spans="17:19">
      <c r="Q450" s="44">
        <v>16.39</v>
      </c>
      <c r="R450" s="44">
        <v>16.39</v>
      </c>
      <c r="S450" s="44">
        <v>11.32549</v>
      </c>
    </row>
    <row r="451" s="44" customFormat="1" spans="17:19">
      <c r="Q451" s="44">
        <v>16.82</v>
      </c>
      <c r="R451" s="44">
        <v>16.82</v>
      </c>
      <c r="S451" s="44">
        <v>11.62262</v>
      </c>
    </row>
    <row r="452" s="44" customFormat="1" spans="17:19">
      <c r="Q452" s="44">
        <v>8.59</v>
      </c>
      <c r="R452" s="44">
        <v>8.59</v>
      </c>
      <c r="S452" s="44">
        <v>2.67149</v>
      </c>
    </row>
    <row r="453" s="44" customFormat="1" spans="17:19">
      <c r="Q453" s="44">
        <v>9.1</v>
      </c>
      <c r="R453" s="44">
        <v>9.1</v>
      </c>
      <c r="S453" s="44">
        <v>2.8301</v>
      </c>
    </row>
    <row r="454" s="44" customFormat="1" spans="17:19">
      <c r="Q454" s="44">
        <v>9.81</v>
      </c>
      <c r="R454" s="44">
        <v>9.81</v>
      </c>
      <c r="S454" s="44">
        <v>3.05091</v>
      </c>
    </row>
    <row r="455" s="44" customFormat="1" spans="17:19">
      <c r="Q455" s="44">
        <v>10.9</v>
      </c>
      <c r="R455" s="44">
        <v>10.9</v>
      </c>
      <c r="S455" s="44">
        <v>3.3899</v>
      </c>
    </row>
    <row r="456" s="44" customFormat="1" spans="17:19">
      <c r="Q456" s="44">
        <v>11.86</v>
      </c>
      <c r="R456" s="44">
        <v>11.86</v>
      </c>
      <c r="S456" s="44">
        <v>3.68846</v>
      </c>
    </row>
    <row r="457" s="44" customFormat="1" spans="17:19">
      <c r="Q457" s="44">
        <v>13.09</v>
      </c>
      <c r="R457" s="44">
        <v>13.09</v>
      </c>
      <c r="S457" s="44">
        <v>4.07099</v>
      </c>
    </row>
    <row r="458" s="44" customFormat="1" spans="17:19">
      <c r="Q458" s="44">
        <v>14.06</v>
      </c>
      <c r="R458" s="44">
        <v>14.06</v>
      </c>
      <c r="S458" s="44">
        <v>4.37266</v>
      </c>
    </row>
    <row r="459" s="44" customFormat="1" spans="17:19">
      <c r="Q459" s="44">
        <v>14.76</v>
      </c>
      <c r="R459" s="44">
        <v>14.76</v>
      </c>
      <c r="S459" s="44">
        <v>4.59036</v>
      </c>
    </row>
    <row r="460" s="44" customFormat="1" spans="17:19">
      <c r="Q460" s="44">
        <v>15.28</v>
      </c>
      <c r="R460" s="44">
        <v>15.28</v>
      </c>
      <c r="S460" s="44">
        <v>4.75208</v>
      </c>
    </row>
    <row r="461" s="44" customFormat="1" spans="17:19">
      <c r="Q461" s="44">
        <v>16.03</v>
      </c>
      <c r="R461" s="44">
        <v>16.03</v>
      </c>
      <c r="S461" s="44">
        <v>4.98533</v>
      </c>
    </row>
    <row r="462" s="44" customFormat="1" spans="17:19">
      <c r="Q462" s="44">
        <v>15.2</v>
      </c>
      <c r="R462" s="44">
        <v>15.2</v>
      </c>
      <c r="S462" s="44">
        <v>4.7272</v>
      </c>
    </row>
    <row r="463" s="44" customFormat="1" spans="17:19">
      <c r="Q463" s="44">
        <v>14.92</v>
      </c>
      <c r="R463" s="44">
        <v>14.92</v>
      </c>
      <c r="S463" s="44">
        <v>4.64012</v>
      </c>
    </row>
    <row r="464" s="44" customFormat="1" spans="17:19">
      <c r="Q464" s="44">
        <v>15.5</v>
      </c>
      <c r="R464" s="44">
        <v>15.5</v>
      </c>
      <c r="S464" s="44">
        <v>4.8205</v>
      </c>
    </row>
    <row r="465" s="44" customFormat="1" spans="17:19">
      <c r="Q465" s="44">
        <v>15.95</v>
      </c>
      <c r="R465" s="44">
        <v>15.95</v>
      </c>
      <c r="S465" s="44">
        <v>4.96045</v>
      </c>
    </row>
    <row r="466" s="44" customFormat="1" spans="17:19">
      <c r="Q466" s="44">
        <v>17.14</v>
      </c>
      <c r="R466" s="44">
        <v>17.14</v>
      </c>
      <c r="S466" s="44">
        <v>5.33054</v>
      </c>
    </row>
  </sheetData>
  <pageMargins left="0.75" right="0.75" top="1" bottom="1" header="0.5" footer="0.5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5"/>
  <dimension ref="A1:S466"/>
  <sheetViews>
    <sheetView zoomScale="60" zoomScaleNormal="60" workbookViewId="0">
      <selection activeCell="A1" sqref="$A1:$XFD1048576"/>
    </sheetView>
  </sheetViews>
  <sheetFormatPr defaultColWidth="8.72727272727273" defaultRowHeight="14"/>
  <cols>
    <col min="1" max="1" width="8.72727272727273" style="44"/>
    <col min="2" max="16" width="12.8181818181818" style="44"/>
    <col min="17" max="18" width="8.72727272727273" style="44"/>
    <col min="19" max="19" width="12.8181818181818" style="44"/>
    <col min="20" max="16384" width="8.72727272727273" style="44"/>
  </cols>
  <sheetData>
    <row r="1" s="44" customFormat="1" spans="1:19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279</v>
      </c>
      <c r="S1" s="44" t="s">
        <v>281</v>
      </c>
    </row>
    <row r="2" s="44" customFormat="1" spans="1:19">
      <c r="A2" s="44" t="s">
        <v>193</v>
      </c>
      <c r="B2" s="44">
        <v>5.03</v>
      </c>
      <c r="C2" s="44">
        <v>5</v>
      </c>
      <c r="D2" s="44">
        <v>4.98</v>
      </c>
      <c r="E2" s="44">
        <v>5.04</v>
      </c>
      <c r="F2" s="44">
        <v>5.29</v>
      </c>
      <c r="G2" s="44">
        <v>5.09</v>
      </c>
      <c r="H2" s="44">
        <v>4.5</v>
      </c>
      <c r="I2" s="44">
        <v>3.74</v>
      </c>
      <c r="J2" s="44">
        <v>3.31</v>
      </c>
      <c r="K2" s="44">
        <v>2.6</v>
      </c>
      <c r="L2" s="44">
        <v>2.11</v>
      </c>
      <c r="M2" s="44">
        <v>1.48</v>
      </c>
      <c r="N2" s="44">
        <v>1.17</v>
      </c>
      <c r="O2" s="44">
        <v>1.04</v>
      </c>
      <c r="P2" s="44">
        <v>0.99</v>
      </c>
      <c r="Q2" s="44" cm="1">
        <f t="array" ref="Q2:Q466">_xlfn.TOCOL(B2:P32,0,FALSE)</f>
        <v>5.03</v>
      </c>
      <c r="R2" s="44" cm="1">
        <f t="array" ref="R2:R466">_xlfn.TOCOL(B35:P65,0,FALSE)</f>
        <v>5.03</v>
      </c>
      <c r="S2" s="44" cm="1">
        <f t="array" ref="S2:S466">_xlfn.TOCOL(B68:P98,0,FALSE)</f>
        <v>13.86771</v>
      </c>
    </row>
    <row r="3" s="44" customFormat="1" spans="1:19">
      <c r="A3" s="44" t="s">
        <v>194</v>
      </c>
      <c r="B3" s="44">
        <v>29.99</v>
      </c>
      <c r="C3" s="44">
        <v>31</v>
      </c>
      <c r="D3" s="44">
        <v>31.61</v>
      </c>
      <c r="E3" s="44">
        <v>32.63</v>
      </c>
      <c r="F3" s="44">
        <v>31.98</v>
      </c>
      <c r="G3" s="44">
        <v>33.09</v>
      </c>
      <c r="H3" s="44">
        <v>32.35</v>
      </c>
      <c r="I3" s="44">
        <v>32.37</v>
      </c>
      <c r="J3" s="44">
        <v>27.84</v>
      </c>
      <c r="K3" s="44">
        <v>27.99</v>
      </c>
      <c r="L3" s="44">
        <v>22.22</v>
      </c>
      <c r="M3" s="44">
        <v>24.7</v>
      </c>
      <c r="N3" s="44">
        <v>23.8</v>
      </c>
      <c r="O3" s="44">
        <v>24.72</v>
      </c>
      <c r="P3" s="44">
        <v>25.44</v>
      </c>
      <c r="Q3" s="44">
        <v>5</v>
      </c>
      <c r="R3" s="44">
        <v>5</v>
      </c>
      <c r="S3" s="44">
        <v>13.785</v>
      </c>
    </row>
    <row r="4" s="44" customFormat="1" spans="1:19">
      <c r="A4" s="44" t="s">
        <v>195</v>
      </c>
      <c r="B4" s="44">
        <v>66.31</v>
      </c>
      <c r="C4" s="44">
        <v>71.7</v>
      </c>
      <c r="D4" s="44">
        <v>71.61</v>
      </c>
      <c r="E4" s="44">
        <v>81.3</v>
      </c>
      <c r="F4" s="44">
        <v>90.25</v>
      </c>
      <c r="G4" s="44">
        <v>92.27</v>
      </c>
      <c r="H4" s="44">
        <v>93.99</v>
      </c>
      <c r="I4" s="44">
        <v>97.12</v>
      </c>
      <c r="J4" s="44">
        <v>83.34</v>
      </c>
      <c r="K4" s="44">
        <v>77.62</v>
      </c>
      <c r="L4" s="44">
        <v>70.78</v>
      </c>
      <c r="M4" s="44">
        <v>74.77</v>
      </c>
      <c r="N4" s="44">
        <v>80.55</v>
      </c>
      <c r="O4" s="44">
        <v>85.35</v>
      </c>
      <c r="P4" s="44">
        <v>87.68</v>
      </c>
      <c r="Q4" s="44">
        <v>4.98</v>
      </c>
      <c r="R4" s="44">
        <v>4.98</v>
      </c>
      <c r="S4" s="44">
        <v>13.72986</v>
      </c>
    </row>
    <row r="5" s="44" customFormat="1" spans="1:19">
      <c r="A5" s="44" t="s">
        <v>196</v>
      </c>
      <c r="B5" s="44">
        <v>3.03</v>
      </c>
      <c r="C5" s="44">
        <v>3.1</v>
      </c>
      <c r="D5" s="44">
        <v>3.5</v>
      </c>
      <c r="E5" s="44">
        <v>4.01</v>
      </c>
      <c r="F5" s="44">
        <v>4.45</v>
      </c>
      <c r="G5" s="44">
        <v>5.02</v>
      </c>
      <c r="H5" s="44">
        <v>5.14</v>
      </c>
      <c r="I5" s="44">
        <v>5.12</v>
      </c>
      <c r="J5" s="44">
        <v>5.09</v>
      </c>
      <c r="K5" s="44">
        <v>4.55</v>
      </c>
      <c r="L5" s="44">
        <v>4.4</v>
      </c>
      <c r="M5" s="44">
        <v>4.52</v>
      </c>
      <c r="N5" s="44">
        <v>4.99</v>
      </c>
      <c r="O5" s="44">
        <v>5.26</v>
      </c>
      <c r="P5" s="44">
        <v>5.5</v>
      </c>
      <c r="Q5" s="44">
        <v>5.04</v>
      </c>
      <c r="R5" s="44">
        <v>5.04</v>
      </c>
      <c r="S5" s="44">
        <v>13.89528</v>
      </c>
    </row>
    <row r="6" s="44" customFormat="1" spans="1:19">
      <c r="A6" s="44" t="s">
        <v>197</v>
      </c>
      <c r="B6" s="44">
        <v>7.64</v>
      </c>
      <c r="C6" s="44">
        <v>8.3</v>
      </c>
      <c r="D6" s="44">
        <v>9.24</v>
      </c>
      <c r="E6" s="44">
        <v>10.04</v>
      </c>
      <c r="F6" s="44">
        <v>11.03</v>
      </c>
      <c r="G6" s="44">
        <v>11.8</v>
      </c>
      <c r="H6" s="44">
        <v>12.42</v>
      </c>
      <c r="I6" s="44">
        <v>12.9</v>
      </c>
      <c r="J6" s="44">
        <v>12.78</v>
      </c>
      <c r="K6" s="44">
        <v>11.82</v>
      </c>
      <c r="L6" s="44">
        <v>11.19</v>
      </c>
      <c r="M6" s="44">
        <v>10.66</v>
      </c>
      <c r="N6" s="44">
        <v>9.64</v>
      </c>
      <c r="O6" s="44">
        <v>9.87</v>
      </c>
      <c r="P6" s="44">
        <v>10.22</v>
      </c>
      <c r="Q6" s="44">
        <v>5.29</v>
      </c>
      <c r="R6" s="44">
        <v>5.29</v>
      </c>
      <c r="S6" s="44">
        <v>14.58453</v>
      </c>
    </row>
    <row r="7" s="44" customFormat="1" spans="1:19">
      <c r="A7" s="44" t="s">
        <v>198</v>
      </c>
      <c r="B7" s="44">
        <v>281.77</v>
      </c>
      <c r="C7" s="44">
        <v>306.5</v>
      </c>
      <c r="D7" s="44">
        <v>324.6</v>
      </c>
      <c r="E7" s="44">
        <v>347.7</v>
      </c>
      <c r="F7" s="44">
        <v>371.23</v>
      </c>
      <c r="G7" s="44">
        <v>379.47</v>
      </c>
      <c r="H7" s="44">
        <v>387.9</v>
      </c>
      <c r="I7" s="44">
        <v>407.97</v>
      </c>
      <c r="J7" s="44">
        <v>391.14</v>
      </c>
      <c r="K7" s="44">
        <v>366.23</v>
      </c>
      <c r="L7" s="44">
        <v>375.9</v>
      </c>
      <c r="M7" s="44">
        <v>386.56</v>
      </c>
      <c r="N7" s="44">
        <v>406.6</v>
      </c>
      <c r="O7" s="44">
        <v>422.42</v>
      </c>
      <c r="P7" s="44">
        <v>437.98</v>
      </c>
      <c r="Q7" s="44">
        <v>5.09</v>
      </c>
      <c r="R7" s="44">
        <v>5.09</v>
      </c>
      <c r="S7" s="44">
        <v>14.03313</v>
      </c>
    </row>
    <row r="8" s="44" customFormat="1" spans="1:19">
      <c r="A8" s="44" t="s">
        <v>199</v>
      </c>
      <c r="B8" s="44">
        <v>14.6</v>
      </c>
      <c r="C8" s="44">
        <v>14.6</v>
      </c>
      <c r="D8" s="44">
        <v>15.27</v>
      </c>
      <c r="E8" s="44">
        <v>16.2</v>
      </c>
      <c r="F8" s="44">
        <v>16.5</v>
      </c>
      <c r="G8" s="44">
        <v>16.95</v>
      </c>
      <c r="H8" s="44">
        <v>17.55</v>
      </c>
      <c r="I8" s="44">
        <v>18.12</v>
      </c>
      <c r="J8" s="44">
        <v>20.1</v>
      </c>
      <c r="K8" s="44">
        <v>21.48</v>
      </c>
      <c r="L8" s="44">
        <v>21.75</v>
      </c>
      <c r="M8" s="44">
        <v>22.6</v>
      </c>
      <c r="N8" s="44">
        <v>23.09</v>
      </c>
      <c r="O8" s="44">
        <v>23.27</v>
      </c>
      <c r="P8" s="44">
        <v>23.68</v>
      </c>
      <c r="Q8" s="44">
        <v>4.5</v>
      </c>
      <c r="R8" s="44">
        <v>4.5</v>
      </c>
      <c r="S8" s="44">
        <v>12.4065</v>
      </c>
    </row>
    <row r="9" s="44" customFormat="1" spans="1:19">
      <c r="A9" s="44" t="s">
        <v>200</v>
      </c>
      <c r="B9" s="44">
        <v>33.76</v>
      </c>
      <c r="C9" s="44">
        <v>35.3</v>
      </c>
      <c r="D9" s="44">
        <v>36.55</v>
      </c>
      <c r="E9" s="44">
        <v>40.09</v>
      </c>
      <c r="F9" s="44">
        <v>43.71</v>
      </c>
      <c r="G9" s="44">
        <v>45.94</v>
      </c>
      <c r="H9" s="44">
        <v>48.52</v>
      </c>
      <c r="I9" s="44">
        <v>51.84</v>
      </c>
      <c r="J9" s="44">
        <v>53.57</v>
      </c>
      <c r="K9" s="44">
        <v>57.72</v>
      </c>
      <c r="L9" s="44">
        <v>60.83</v>
      </c>
      <c r="M9" s="44">
        <v>63.17</v>
      </c>
      <c r="N9" s="44">
        <v>67.55</v>
      </c>
      <c r="O9" s="44">
        <v>68.5</v>
      </c>
      <c r="P9" s="44">
        <v>72.48</v>
      </c>
      <c r="Q9" s="44">
        <v>3.74</v>
      </c>
      <c r="R9" s="44">
        <v>3.74</v>
      </c>
      <c r="S9" s="44">
        <v>10.31118</v>
      </c>
    </row>
    <row r="10" s="44" customFormat="1" spans="1:19">
      <c r="A10" s="44" t="s">
        <v>201</v>
      </c>
      <c r="B10" s="44">
        <v>14.79</v>
      </c>
      <c r="C10" s="44">
        <v>16.2</v>
      </c>
      <c r="D10" s="44">
        <v>16.01</v>
      </c>
      <c r="E10" s="44">
        <v>16.21</v>
      </c>
      <c r="F10" s="44">
        <v>16.01</v>
      </c>
      <c r="G10" s="44">
        <v>15.75</v>
      </c>
      <c r="H10" s="44">
        <v>15.13</v>
      </c>
      <c r="I10" s="44">
        <v>15.2</v>
      </c>
      <c r="J10" s="44">
        <v>12.28</v>
      </c>
      <c r="K10" s="44">
        <v>9.43</v>
      </c>
      <c r="L10" s="44">
        <v>8.36</v>
      </c>
      <c r="M10" s="44">
        <v>8.27</v>
      </c>
      <c r="N10" s="44">
        <v>6.79</v>
      </c>
      <c r="O10" s="44">
        <v>11.58</v>
      </c>
      <c r="P10" s="44">
        <v>9.98</v>
      </c>
      <c r="Q10" s="44">
        <v>3.31</v>
      </c>
      <c r="R10" s="44">
        <v>3.31</v>
      </c>
      <c r="S10" s="44">
        <v>9.12567</v>
      </c>
    </row>
    <row r="11" s="44" customFormat="1" spans="1:19">
      <c r="A11" s="44" t="s">
        <v>202</v>
      </c>
      <c r="B11" s="44">
        <v>354.15</v>
      </c>
      <c r="C11" s="44">
        <v>369.3</v>
      </c>
      <c r="D11" s="44">
        <v>384.75</v>
      </c>
      <c r="E11" s="44">
        <v>402.34</v>
      </c>
      <c r="F11" s="44">
        <v>419.19</v>
      </c>
      <c r="G11" s="44">
        <v>429.38</v>
      </c>
      <c r="H11" s="44">
        <v>429.67</v>
      </c>
      <c r="I11" s="44">
        <v>432.14</v>
      </c>
      <c r="J11" s="44">
        <v>421.18</v>
      </c>
      <c r="K11" s="44">
        <v>417.12</v>
      </c>
      <c r="L11" s="44">
        <v>409.42</v>
      </c>
      <c r="M11" s="44">
        <v>421.54</v>
      </c>
      <c r="N11" s="44">
        <v>433.49</v>
      </c>
      <c r="O11" s="44">
        <v>444.35</v>
      </c>
      <c r="P11" s="44">
        <v>457.17</v>
      </c>
      <c r="Q11" s="44">
        <v>2.6</v>
      </c>
      <c r="R11" s="44">
        <v>2.6</v>
      </c>
      <c r="S11" s="44">
        <v>7.1682</v>
      </c>
    </row>
    <row r="12" s="44" customFormat="1" spans="1:19">
      <c r="A12" s="44" t="s">
        <v>203</v>
      </c>
      <c r="B12" s="44">
        <v>153.93</v>
      </c>
      <c r="C12" s="44">
        <v>170.1</v>
      </c>
      <c r="D12" s="44">
        <v>179.46</v>
      </c>
      <c r="E12" s="44">
        <v>184.52</v>
      </c>
      <c r="F12" s="44">
        <v>185.22</v>
      </c>
      <c r="G12" s="44">
        <v>187.54</v>
      </c>
      <c r="H12" s="44">
        <v>195.29</v>
      </c>
      <c r="I12" s="44">
        <v>206.9</v>
      </c>
      <c r="J12" s="44">
        <v>226.99</v>
      </c>
      <c r="K12" s="44">
        <v>234.2</v>
      </c>
      <c r="L12" s="44">
        <v>244.17</v>
      </c>
      <c r="M12" s="44">
        <v>258.87</v>
      </c>
      <c r="N12" s="44">
        <v>265.72</v>
      </c>
      <c r="O12" s="44">
        <v>280.27</v>
      </c>
      <c r="P12" s="44">
        <v>299.9</v>
      </c>
      <c r="Q12" s="44">
        <v>2.11</v>
      </c>
      <c r="R12" s="44">
        <v>2.11</v>
      </c>
      <c r="S12" s="44">
        <v>5.81727</v>
      </c>
    </row>
    <row r="13" s="44" customFormat="1" spans="1:19">
      <c r="A13" s="44" t="s">
        <v>204</v>
      </c>
      <c r="B13" s="44">
        <v>152.42</v>
      </c>
      <c r="C13" s="44">
        <v>161.7</v>
      </c>
      <c r="D13" s="44">
        <v>167.62</v>
      </c>
      <c r="E13" s="44">
        <v>175.14</v>
      </c>
      <c r="F13" s="44">
        <v>183.03</v>
      </c>
      <c r="G13" s="44">
        <v>190.84</v>
      </c>
      <c r="H13" s="44">
        <v>198.79</v>
      </c>
      <c r="I13" s="44">
        <v>204.92</v>
      </c>
      <c r="J13" s="44">
        <v>190.11</v>
      </c>
      <c r="K13" s="44">
        <v>199.05</v>
      </c>
      <c r="L13" s="44">
        <v>210.95</v>
      </c>
      <c r="M13" s="44">
        <v>218.01</v>
      </c>
      <c r="N13" s="44">
        <v>224.22</v>
      </c>
      <c r="O13" s="44">
        <v>234.64</v>
      </c>
      <c r="P13" s="44">
        <v>244.12</v>
      </c>
      <c r="Q13" s="44">
        <v>1.48</v>
      </c>
      <c r="R13" s="44">
        <v>1.48</v>
      </c>
      <c r="S13" s="44">
        <v>4.08036</v>
      </c>
    </row>
    <row r="14" s="44" customFormat="1" spans="1:19">
      <c r="A14" s="44" t="s">
        <v>205</v>
      </c>
      <c r="B14" s="44">
        <v>356.93</v>
      </c>
      <c r="C14" s="44">
        <v>369.9</v>
      </c>
      <c r="D14" s="44">
        <v>385.25</v>
      </c>
      <c r="E14" s="44">
        <v>406.12</v>
      </c>
      <c r="F14" s="44">
        <v>433.19</v>
      </c>
      <c r="G14" s="44">
        <v>463.14</v>
      </c>
      <c r="H14" s="44">
        <v>492.94</v>
      </c>
      <c r="I14" s="44">
        <v>526</v>
      </c>
      <c r="J14" s="44">
        <v>520.54</v>
      </c>
      <c r="K14" s="44">
        <v>558.92</v>
      </c>
      <c r="L14" s="44">
        <v>594.66</v>
      </c>
      <c r="M14" s="44">
        <v>612.27</v>
      </c>
      <c r="N14" s="44">
        <v>632.12</v>
      </c>
      <c r="O14" s="44">
        <v>639.54</v>
      </c>
      <c r="P14" s="44">
        <v>674.93</v>
      </c>
      <c r="Q14" s="44">
        <v>1.17</v>
      </c>
      <c r="R14" s="44">
        <v>1.17</v>
      </c>
      <c r="S14" s="44">
        <v>3.22569</v>
      </c>
    </row>
    <row r="15" s="44" customFormat="1" spans="1:19">
      <c r="A15" s="44" t="s">
        <v>206</v>
      </c>
      <c r="B15" s="44">
        <v>178.3</v>
      </c>
      <c r="C15" s="44">
        <v>186.1</v>
      </c>
      <c r="D15" s="44">
        <v>192.84</v>
      </c>
      <c r="E15" s="44">
        <v>210.51</v>
      </c>
      <c r="F15" s="44">
        <v>216.58</v>
      </c>
      <c r="G15" s="44">
        <v>227.68</v>
      </c>
      <c r="H15" s="44">
        <v>237.84</v>
      </c>
      <c r="I15" s="44">
        <v>244.08</v>
      </c>
      <c r="J15" s="44">
        <v>227.95</v>
      </c>
      <c r="K15" s="44">
        <v>233.54</v>
      </c>
      <c r="L15" s="44">
        <v>242.06</v>
      </c>
      <c r="M15" s="44">
        <v>255.47</v>
      </c>
      <c r="N15" s="44">
        <v>266.1</v>
      </c>
      <c r="O15" s="44">
        <v>280.05</v>
      </c>
      <c r="P15" s="44">
        <v>293.52</v>
      </c>
      <c r="Q15" s="44">
        <v>1.04</v>
      </c>
      <c r="R15" s="44">
        <v>1.04</v>
      </c>
      <c r="S15" s="44">
        <v>2.86728</v>
      </c>
    </row>
    <row r="16" s="44" customFormat="1" spans="1:19">
      <c r="A16" s="44" t="s">
        <v>207</v>
      </c>
      <c r="B16" s="44">
        <v>495.8</v>
      </c>
      <c r="C16" s="44">
        <v>520.7</v>
      </c>
      <c r="D16" s="44">
        <v>549.05</v>
      </c>
      <c r="E16" s="44">
        <v>578.13</v>
      </c>
      <c r="F16" s="44">
        <v>606.12</v>
      </c>
      <c r="G16" s="44">
        <v>626.32</v>
      </c>
      <c r="H16" s="44">
        <v>645.88</v>
      </c>
      <c r="I16" s="44">
        <v>656.41</v>
      </c>
      <c r="J16" s="44">
        <v>641.54</v>
      </c>
      <c r="K16" s="44">
        <v>638.14</v>
      </c>
      <c r="L16" s="44">
        <v>605.23</v>
      </c>
      <c r="M16" s="44">
        <v>615.09</v>
      </c>
      <c r="N16" s="44">
        <v>641.93</v>
      </c>
      <c r="O16" s="44">
        <v>665.12</v>
      </c>
      <c r="P16" s="44">
        <v>693.94</v>
      </c>
      <c r="Q16" s="44">
        <v>0.99</v>
      </c>
      <c r="R16" s="44">
        <v>0.99</v>
      </c>
      <c r="S16" s="44">
        <v>2.72943</v>
      </c>
    </row>
    <row r="17" s="44" customFormat="1" spans="1:19">
      <c r="A17" s="44" t="s">
        <v>208</v>
      </c>
      <c r="B17" s="44">
        <v>50.71</v>
      </c>
      <c r="C17" s="44">
        <v>54.6</v>
      </c>
      <c r="D17" s="44">
        <v>61.64</v>
      </c>
      <c r="E17" s="44">
        <v>67.56</v>
      </c>
      <c r="F17" s="44">
        <v>80.33</v>
      </c>
      <c r="G17" s="44">
        <v>86.83</v>
      </c>
      <c r="H17" s="44">
        <v>97.26</v>
      </c>
      <c r="I17" s="44">
        <v>121.29</v>
      </c>
      <c r="J17" s="44">
        <v>83.53</v>
      </c>
      <c r="K17" s="44">
        <v>87.55</v>
      </c>
      <c r="L17" s="44">
        <v>87.86</v>
      </c>
      <c r="M17" s="44">
        <v>86.91</v>
      </c>
      <c r="N17" s="44">
        <v>83.33</v>
      </c>
      <c r="O17" s="44">
        <v>83.15</v>
      </c>
      <c r="P17" s="44">
        <v>86.94</v>
      </c>
      <c r="Q17" s="44">
        <v>29.99</v>
      </c>
      <c r="R17" s="44">
        <v>29.99</v>
      </c>
      <c r="S17" s="44">
        <v>89.16027</v>
      </c>
    </row>
    <row r="18" s="44" customFormat="1" spans="1:19">
      <c r="A18" s="44" t="s">
        <v>209</v>
      </c>
      <c r="B18" s="44">
        <v>307.67</v>
      </c>
      <c r="C18" s="44">
        <v>326.7</v>
      </c>
      <c r="D18" s="44">
        <v>335.62</v>
      </c>
      <c r="E18" s="44">
        <v>367.64</v>
      </c>
      <c r="F18" s="44">
        <v>389.07</v>
      </c>
      <c r="G18" s="44">
        <v>412.49</v>
      </c>
      <c r="H18" s="44">
        <v>436.79</v>
      </c>
      <c r="I18" s="44">
        <v>451.82</v>
      </c>
      <c r="J18" s="44">
        <v>436.13</v>
      </c>
      <c r="K18" s="44">
        <v>440.3</v>
      </c>
      <c r="L18" s="44">
        <v>453.37</v>
      </c>
      <c r="M18" s="44">
        <v>460.4</v>
      </c>
      <c r="N18" s="44">
        <v>480.63</v>
      </c>
      <c r="O18" s="44">
        <v>498.02</v>
      </c>
      <c r="P18" s="44">
        <v>520.64</v>
      </c>
      <c r="Q18" s="44">
        <v>31</v>
      </c>
      <c r="R18" s="44">
        <v>31</v>
      </c>
      <c r="S18" s="44">
        <v>92.163</v>
      </c>
    </row>
    <row r="19" s="44" customFormat="1" spans="1:19">
      <c r="A19" s="44" t="s">
        <v>210</v>
      </c>
      <c r="B19" s="44">
        <v>177.04</v>
      </c>
      <c r="C19" s="44">
        <v>188.3</v>
      </c>
      <c r="D19" s="44">
        <v>190.3</v>
      </c>
      <c r="E19" s="44">
        <v>210.94</v>
      </c>
      <c r="F19" s="44">
        <v>223.6</v>
      </c>
      <c r="G19" s="44">
        <v>237.39</v>
      </c>
      <c r="H19" s="44">
        <v>248.48</v>
      </c>
      <c r="I19" s="44">
        <v>258.74</v>
      </c>
      <c r="J19" s="44">
        <v>232.04</v>
      </c>
      <c r="K19" s="44">
        <v>237.95</v>
      </c>
      <c r="L19" s="44">
        <v>246.32</v>
      </c>
      <c r="M19" s="44">
        <v>256.46</v>
      </c>
      <c r="N19" s="44">
        <v>265.54</v>
      </c>
      <c r="O19" s="44">
        <v>272.39</v>
      </c>
      <c r="P19" s="44">
        <v>285.73</v>
      </c>
      <c r="Q19" s="44">
        <v>31.61</v>
      </c>
      <c r="R19" s="44">
        <v>31.61</v>
      </c>
      <c r="S19" s="44">
        <v>93.97653</v>
      </c>
    </row>
    <row r="20" s="44" customFormat="1" spans="1:19">
      <c r="A20" s="44" t="s">
        <v>211</v>
      </c>
      <c r="B20" s="44">
        <v>537.41</v>
      </c>
      <c r="C20" s="44">
        <v>563.8</v>
      </c>
      <c r="D20" s="44">
        <v>597.04</v>
      </c>
      <c r="E20" s="44">
        <v>619.83</v>
      </c>
      <c r="F20" s="44">
        <v>647.74</v>
      </c>
      <c r="G20" s="44">
        <v>667.56</v>
      </c>
      <c r="H20" s="44">
        <v>689.78</v>
      </c>
      <c r="I20" s="44">
        <v>708.93</v>
      </c>
      <c r="J20" s="44">
        <v>672.6</v>
      </c>
      <c r="K20" s="44">
        <v>698.48</v>
      </c>
      <c r="L20" s="44">
        <v>729.14</v>
      </c>
      <c r="M20" s="44">
        <v>746.65</v>
      </c>
      <c r="N20" s="44">
        <v>756.81</v>
      </c>
      <c r="O20" s="44">
        <v>767.73</v>
      </c>
      <c r="P20" s="44">
        <v>795.7</v>
      </c>
      <c r="Q20" s="44">
        <v>32.63</v>
      </c>
      <c r="R20" s="44">
        <v>32.63</v>
      </c>
      <c r="S20" s="44">
        <v>97.00899</v>
      </c>
    </row>
    <row r="21" s="44" customFormat="1" spans="1:19">
      <c r="A21" s="44" t="s">
        <v>212</v>
      </c>
      <c r="B21" s="44">
        <v>184.25</v>
      </c>
      <c r="C21" s="44">
        <v>197.1</v>
      </c>
      <c r="D21" s="44">
        <v>209.97</v>
      </c>
      <c r="E21" s="44">
        <v>223.85</v>
      </c>
      <c r="F21" s="44">
        <v>240.82</v>
      </c>
      <c r="G21" s="44">
        <v>253.6</v>
      </c>
      <c r="H21" s="44">
        <v>266.59</v>
      </c>
      <c r="I21" s="44">
        <v>281.43</v>
      </c>
      <c r="J21" s="44">
        <v>248.35</v>
      </c>
      <c r="K21" s="44">
        <v>264.59</v>
      </c>
      <c r="L21" s="44">
        <v>276.15</v>
      </c>
      <c r="M21" s="44">
        <v>286.79</v>
      </c>
      <c r="N21" s="44">
        <v>296.45</v>
      </c>
      <c r="O21" s="44">
        <v>307.81</v>
      </c>
      <c r="P21" s="44">
        <v>321.43</v>
      </c>
      <c r="Q21" s="44">
        <v>31.98</v>
      </c>
      <c r="R21" s="44">
        <v>31.98</v>
      </c>
      <c r="S21" s="44">
        <v>95.07654</v>
      </c>
    </row>
    <row r="22" s="44" customFormat="1" spans="1:19">
      <c r="A22" s="44" t="s">
        <v>213</v>
      </c>
      <c r="B22" s="44">
        <v>47.46</v>
      </c>
      <c r="C22" s="44">
        <v>48</v>
      </c>
      <c r="D22" s="44">
        <v>53.11</v>
      </c>
      <c r="E22" s="44">
        <v>59.66</v>
      </c>
      <c r="F22" s="44">
        <v>68.87</v>
      </c>
      <c r="G22" s="44">
        <v>73.22</v>
      </c>
      <c r="H22" s="44">
        <v>66.49</v>
      </c>
      <c r="I22" s="44">
        <v>71.59</v>
      </c>
      <c r="J22" s="44">
        <v>66.73</v>
      </c>
      <c r="K22" s="44">
        <v>66.11</v>
      </c>
      <c r="L22" s="44">
        <v>62.54</v>
      </c>
      <c r="M22" s="44">
        <v>61.74</v>
      </c>
      <c r="N22" s="44">
        <v>62.48</v>
      </c>
      <c r="O22" s="44">
        <v>67.34</v>
      </c>
      <c r="P22" s="44">
        <v>73.92</v>
      </c>
      <c r="Q22" s="44">
        <v>33.09</v>
      </c>
      <c r="R22" s="44">
        <v>33.09</v>
      </c>
      <c r="S22" s="44">
        <v>98.37657</v>
      </c>
    </row>
    <row r="23" s="44" customFormat="1" spans="1:19">
      <c r="A23" s="44" t="s">
        <v>214</v>
      </c>
      <c r="B23" s="44">
        <v>19.4</v>
      </c>
      <c r="C23" s="44">
        <v>21.3</v>
      </c>
      <c r="D23" s="44">
        <v>26.26</v>
      </c>
      <c r="E23" s="44">
        <v>31.58</v>
      </c>
      <c r="F23" s="44">
        <v>37.02</v>
      </c>
      <c r="G23" s="44">
        <v>42.31</v>
      </c>
      <c r="H23" s="44">
        <v>46.05</v>
      </c>
      <c r="I23" s="44">
        <v>48.8</v>
      </c>
      <c r="J23" s="44">
        <v>49.62</v>
      </c>
      <c r="K23" s="44">
        <v>51.07</v>
      </c>
      <c r="L23" s="44">
        <v>52.41</v>
      </c>
      <c r="M23" s="44">
        <v>51.88</v>
      </c>
      <c r="N23" s="44">
        <v>54.53</v>
      </c>
      <c r="O23" s="44">
        <v>56.63</v>
      </c>
      <c r="P23" s="44">
        <v>58.89</v>
      </c>
      <c r="Q23" s="44">
        <v>32.35</v>
      </c>
      <c r="R23" s="44">
        <v>32.35</v>
      </c>
      <c r="S23" s="44">
        <v>96.17655</v>
      </c>
    </row>
    <row r="24" s="44" customFormat="1" spans="1:19">
      <c r="A24" s="44" t="s">
        <v>215</v>
      </c>
      <c r="B24" s="44">
        <v>94.36</v>
      </c>
      <c r="C24" s="44">
        <v>99.3</v>
      </c>
      <c r="D24" s="44">
        <v>106.23</v>
      </c>
      <c r="E24" s="44">
        <v>112.88</v>
      </c>
      <c r="F24" s="44">
        <v>120.06</v>
      </c>
      <c r="G24" s="44">
        <v>126.62</v>
      </c>
      <c r="H24" s="44">
        <v>132.72</v>
      </c>
      <c r="I24" s="44">
        <v>139.58</v>
      </c>
      <c r="J24" s="44">
        <v>145.36</v>
      </c>
      <c r="K24" s="44">
        <v>148.94</v>
      </c>
      <c r="L24" s="44">
        <v>153.8</v>
      </c>
      <c r="M24" s="44">
        <v>159.9</v>
      </c>
      <c r="N24" s="44">
        <v>166.49</v>
      </c>
      <c r="O24" s="44">
        <v>172.15</v>
      </c>
      <c r="P24" s="44">
        <v>178.86</v>
      </c>
      <c r="Q24" s="44">
        <v>32.37</v>
      </c>
      <c r="R24" s="44">
        <v>32.37</v>
      </c>
      <c r="S24" s="44">
        <v>96.23601</v>
      </c>
    </row>
    <row r="25" s="44" customFormat="1" spans="1:19">
      <c r="A25" s="44" t="s">
        <v>216</v>
      </c>
      <c r="B25" s="44">
        <v>6.93</v>
      </c>
      <c r="C25" s="44">
        <v>7.6</v>
      </c>
      <c r="D25" s="44">
        <v>9.51</v>
      </c>
      <c r="E25" s="44">
        <v>12.04</v>
      </c>
      <c r="F25" s="44">
        <v>15.3</v>
      </c>
      <c r="G25" s="44">
        <v>19.6</v>
      </c>
      <c r="H25" s="44">
        <v>23.59</v>
      </c>
      <c r="I25" s="44">
        <v>27.58</v>
      </c>
      <c r="J25" s="44">
        <v>24.33</v>
      </c>
      <c r="K25" s="44">
        <v>22.64</v>
      </c>
      <c r="L25" s="44">
        <v>23.3</v>
      </c>
      <c r="M25" s="44">
        <v>24.16</v>
      </c>
      <c r="N25" s="44">
        <v>25.73</v>
      </c>
      <c r="O25" s="44">
        <v>26.41</v>
      </c>
      <c r="P25" s="44">
        <v>27.72</v>
      </c>
      <c r="Q25" s="44">
        <v>27.84</v>
      </c>
      <c r="R25" s="44">
        <v>27.84</v>
      </c>
      <c r="S25" s="44">
        <v>82.76832</v>
      </c>
    </row>
    <row r="26" s="44" customFormat="1" spans="1:19">
      <c r="A26" s="44" t="s">
        <v>217</v>
      </c>
      <c r="B26" s="44">
        <v>24.78</v>
      </c>
      <c r="C26" s="44">
        <v>27.5</v>
      </c>
      <c r="D26" s="44">
        <v>31.83</v>
      </c>
      <c r="E26" s="44">
        <v>37.29</v>
      </c>
      <c r="F26" s="44">
        <v>44.81</v>
      </c>
      <c r="G26" s="44">
        <v>53.51</v>
      </c>
      <c r="H26" s="44">
        <v>63.9</v>
      </c>
      <c r="I26" s="44">
        <v>67.68</v>
      </c>
      <c r="J26" s="44">
        <v>57.52</v>
      </c>
      <c r="K26" s="44">
        <v>60.64</v>
      </c>
      <c r="L26" s="44">
        <v>60.61</v>
      </c>
      <c r="M26" s="44">
        <v>61.45</v>
      </c>
      <c r="N26" s="44">
        <v>62.84</v>
      </c>
      <c r="O26" s="44">
        <v>65.22</v>
      </c>
      <c r="P26" s="44">
        <v>67.28</v>
      </c>
      <c r="Q26" s="44">
        <v>27.99</v>
      </c>
      <c r="R26" s="44">
        <v>27.99</v>
      </c>
      <c r="S26" s="44">
        <v>83.21427</v>
      </c>
    </row>
    <row r="27" s="44" customFormat="1" spans="1:19">
      <c r="A27" s="44" t="s">
        <v>218</v>
      </c>
      <c r="B27" s="44">
        <v>0</v>
      </c>
      <c r="C27" s="44">
        <v>0</v>
      </c>
      <c r="D27" s="44">
        <v>0</v>
      </c>
      <c r="E27" s="44">
        <v>0</v>
      </c>
      <c r="F27" s="44">
        <v>0.01</v>
      </c>
      <c r="G27" s="44">
        <v>0.01</v>
      </c>
      <c r="H27" s="44">
        <v>0.01</v>
      </c>
      <c r="I27" s="44">
        <v>0.01</v>
      </c>
      <c r="J27" s="44">
        <v>0.01</v>
      </c>
      <c r="K27" s="44">
        <v>0</v>
      </c>
      <c r="L27" s="44">
        <v>0.01</v>
      </c>
      <c r="M27" s="44">
        <v>0.02</v>
      </c>
      <c r="N27" s="44">
        <v>0.01</v>
      </c>
      <c r="O27" s="44">
        <v>0.01</v>
      </c>
      <c r="P27" s="44">
        <v>0.01</v>
      </c>
      <c r="Q27" s="44">
        <v>22.22</v>
      </c>
      <c r="R27" s="44">
        <v>22.22</v>
      </c>
      <c r="S27" s="44">
        <v>66.06006</v>
      </c>
    </row>
    <row r="28" s="44" customFormat="1" spans="1:19">
      <c r="A28" s="44" t="s">
        <v>219</v>
      </c>
      <c r="B28" s="44">
        <v>5.18</v>
      </c>
      <c r="C28" s="44">
        <v>5.6</v>
      </c>
      <c r="D28" s="44">
        <v>7.47</v>
      </c>
      <c r="E28" s="44">
        <v>10.07</v>
      </c>
      <c r="F28" s="44">
        <v>11.98</v>
      </c>
      <c r="G28" s="44">
        <v>13.33</v>
      </c>
      <c r="H28" s="44">
        <v>14.8</v>
      </c>
      <c r="I28" s="44">
        <v>15.18</v>
      </c>
      <c r="J28" s="44">
        <v>15.58</v>
      </c>
      <c r="K28" s="44">
        <v>15.58</v>
      </c>
      <c r="L28" s="44">
        <v>16.12</v>
      </c>
      <c r="M28" s="44">
        <v>16.42</v>
      </c>
      <c r="N28" s="44">
        <v>17.07</v>
      </c>
      <c r="O28" s="44">
        <v>17.35</v>
      </c>
      <c r="P28" s="44">
        <v>18.04</v>
      </c>
      <c r="Q28" s="44">
        <v>24.7</v>
      </c>
      <c r="R28" s="44">
        <v>24.7</v>
      </c>
      <c r="S28" s="44">
        <v>73.4331</v>
      </c>
    </row>
    <row r="29" s="44" customFormat="1" spans="1:19">
      <c r="A29" s="44" t="s">
        <v>220</v>
      </c>
      <c r="B29" s="44">
        <v>1.19</v>
      </c>
      <c r="C29" s="44">
        <v>1.2</v>
      </c>
      <c r="D29" s="44">
        <v>1.29</v>
      </c>
      <c r="E29" s="44">
        <v>1.33</v>
      </c>
      <c r="F29" s="44">
        <v>1.39</v>
      </c>
      <c r="G29" s="44">
        <v>1.45</v>
      </c>
      <c r="H29" s="44">
        <v>1.49</v>
      </c>
      <c r="I29" s="44">
        <v>1.53</v>
      </c>
      <c r="J29" s="44">
        <v>1.54</v>
      </c>
      <c r="K29" s="44">
        <v>1.41</v>
      </c>
      <c r="L29" s="44">
        <v>1.44</v>
      </c>
      <c r="M29" s="44">
        <v>1.4</v>
      </c>
      <c r="N29" s="44">
        <v>1.42</v>
      </c>
      <c r="O29" s="44">
        <v>1.44</v>
      </c>
      <c r="P29" s="44">
        <v>1.49</v>
      </c>
      <c r="Q29" s="44">
        <v>23.8</v>
      </c>
      <c r="R29" s="44">
        <v>23.8</v>
      </c>
      <c r="S29" s="44">
        <v>70.7574</v>
      </c>
    </row>
    <row r="30" s="44" customFormat="1" spans="1:19">
      <c r="A30" s="44" t="s">
        <v>221</v>
      </c>
      <c r="B30" s="44">
        <v>0.14</v>
      </c>
      <c r="C30" s="44">
        <v>0.2</v>
      </c>
      <c r="D30" s="44">
        <v>0.32</v>
      </c>
      <c r="E30" s="44">
        <v>0.45</v>
      </c>
      <c r="F30" s="44">
        <v>0.6</v>
      </c>
      <c r="G30" s="44">
        <v>0.9</v>
      </c>
      <c r="H30" s="44">
        <v>1.06</v>
      </c>
      <c r="I30" s="44">
        <v>1.21</v>
      </c>
      <c r="J30" s="44">
        <v>1.61</v>
      </c>
      <c r="K30" s="44">
        <v>1.71</v>
      </c>
      <c r="L30" s="44">
        <v>1.85</v>
      </c>
      <c r="M30" s="44">
        <v>1.83</v>
      </c>
      <c r="N30" s="44">
        <v>1.83</v>
      </c>
      <c r="O30" s="44">
        <v>1.51</v>
      </c>
      <c r="P30" s="44">
        <v>1.52</v>
      </c>
      <c r="Q30" s="44">
        <v>24.72</v>
      </c>
      <c r="R30" s="44">
        <v>24.72</v>
      </c>
      <c r="S30" s="44">
        <v>73.49256</v>
      </c>
    </row>
    <row r="31" s="44" customFormat="1" spans="1:19">
      <c r="A31" s="44" t="s">
        <v>222</v>
      </c>
      <c r="B31" s="44">
        <v>8.17</v>
      </c>
      <c r="C31" s="44">
        <v>9</v>
      </c>
      <c r="D31" s="44">
        <v>10.52</v>
      </c>
      <c r="E31" s="44">
        <v>12.33</v>
      </c>
      <c r="F31" s="44">
        <v>14.47</v>
      </c>
      <c r="G31" s="44">
        <v>16.22</v>
      </c>
      <c r="H31" s="44">
        <v>16.93</v>
      </c>
      <c r="I31" s="44">
        <v>17.42</v>
      </c>
      <c r="J31" s="44">
        <v>18.05</v>
      </c>
      <c r="K31" s="44">
        <v>17.66</v>
      </c>
      <c r="L31" s="44">
        <v>14.95</v>
      </c>
      <c r="M31" s="44">
        <v>15.28</v>
      </c>
      <c r="N31" s="44">
        <v>15.99</v>
      </c>
      <c r="O31" s="44">
        <v>16.39</v>
      </c>
      <c r="P31" s="44">
        <v>16.82</v>
      </c>
      <c r="Q31" s="44">
        <v>25.44</v>
      </c>
      <c r="R31" s="44">
        <v>25.44</v>
      </c>
      <c r="S31" s="44">
        <v>75.63312</v>
      </c>
    </row>
    <row r="32" s="44" customFormat="1" spans="1:19">
      <c r="A32" s="44" t="s">
        <v>223</v>
      </c>
      <c r="B32" s="44">
        <v>8.59</v>
      </c>
      <c r="C32" s="44">
        <v>9.1</v>
      </c>
      <c r="D32" s="44">
        <v>9.81</v>
      </c>
      <c r="E32" s="44">
        <v>10.9</v>
      </c>
      <c r="F32" s="44">
        <v>11.86</v>
      </c>
      <c r="G32" s="44">
        <v>13.09</v>
      </c>
      <c r="H32" s="44">
        <v>14.06</v>
      </c>
      <c r="I32" s="44">
        <v>14.76</v>
      </c>
      <c r="J32" s="44">
        <v>15.28</v>
      </c>
      <c r="K32" s="44">
        <v>16.03</v>
      </c>
      <c r="L32" s="44">
        <v>15.2</v>
      </c>
      <c r="M32" s="44">
        <v>14.92</v>
      </c>
      <c r="N32" s="44">
        <v>15.5</v>
      </c>
      <c r="O32" s="44">
        <v>15.95</v>
      </c>
      <c r="P32" s="44">
        <v>17.14</v>
      </c>
      <c r="Q32" s="44">
        <v>66.31</v>
      </c>
      <c r="R32" s="44">
        <v>66.31</v>
      </c>
      <c r="S32" s="44">
        <v>171.61028</v>
      </c>
    </row>
    <row r="33" s="44" customFormat="1" spans="1:19">
      <c r="Q33" s="44">
        <v>71.7</v>
      </c>
      <c r="R33" s="44">
        <v>71.7</v>
      </c>
      <c r="S33" s="44">
        <v>185.5596</v>
      </c>
    </row>
    <row r="34" s="44" customFormat="1" spans="1:19">
      <c r="Q34" s="44">
        <v>71.61</v>
      </c>
      <c r="R34" s="44">
        <v>71.61</v>
      </c>
      <c r="S34" s="44">
        <v>185.32668</v>
      </c>
    </row>
    <row r="35" s="44" customFormat="1" spans="1:19">
      <c r="A35" s="51">
        <v>1</v>
      </c>
      <c r="B35" s="44">
        <f t="shared" ref="B35:B65" si="0">B2*$A$35</f>
        <v>5.03</v>
      </c>
      <c r="C35" s="44">
        <f t="shared" ref="C35:C65" si="1">C2*$A$36</f>
        <v>5</v>
      </c>
      <c r="D35" s="44">
        <f t="shared" ref="D35:D65" si="2">D2*$A$37</f>
        <v>4.98</v>
      </c>
      <c r="E35" s="44">
        <f t="shared" ref="E35:E65" si="3">E2*$A$38</f>
        <v>5.04</v>
      </c>
      <c r="F35" s="44">
        <f t="shared" ref="F35:F65" si="4">F2*$A$39</f>
        <v>5.29</v>
      </c>
      <c r="G35" s="44">
        <f t="shared" ref="G35:G65" si="5">G2*$A$40</f>
        <v>5.09</v>
      </c>
      <c r="H35" s="44">
        <f t="shared" ref="H35:H65" si="6">H2*$A$41</f>
        <v>4.5</v>
      </c>
      <c r="I35" s="44">
        <f t="shared" ref="I35:I65" si="7">I2*$A$42</f>
        <v>3.74</v>
      </c>
      <c r="J35" s="44">
        <f t="shared" ref="J35:J65" si="8">J2*$A$43</f>
        <v>3.31</v>
      </c>
      <c r="K35" s="44">
        <f t="shared" ref="K35:K65" si="9">K2*$A$44</f>
        <v>2.6</v>
      </c>
      <c r="L35" s="44">
        <f t="shared" ref="L35:L65" si="10">L2*$A$45</f>
        <v>2.11</v>
      </c>
      <c r="M35" s="44">
        <f t="shared" ref="M35:M65" si="11">M2*$A$46</f>
        <v>1.48</v>
      </c>
      <c r="N35" s="44">
        <f t="shared" ref="N35:N65" si="12">N2*$A$47</f>
        <v>1.17</v>
      </c>
      <c r="O35" s="44">
        <f t="shared" ref="O35:O65" si="13">O2*$A$48</f>
        <v>1.04</v>
      </c>
      <c r="P35" s="44">
        <f t="shared" ref="P35:P65" si="14">P2*$A$49</f>
        <v>0.99</v>
      </c>
      <c r="Q35" s="44">
        <v>81.3</v>
      </c>
      <c r="R35" s="44">
        <v>81.3</v>
      </c>
      <c r="S35" s="44">
        <v>210.4044</v>
      </c>
    </row>
    <row r="36" s="44" customFormat="1" spans="1:19">
      <c r="A36" s="51">
        <v>1</v>
      </c>
      <c r="B36" s="44">
        <f t="shared" si="0"/>
        <v>29.99</v>
      </c>
      <c r="C36" s="44">
        <f t="shared" si="1"/>
        <v>31</v>
      </c>
      <c r="D36" s="44">
        <f t="shared" si="2"/>
        <v>31.61</v>
      </c>
      <c r="E36" s="44">
        <f t="shared" si="3"/>
        <v>32.63</v>
      </c>
      <c r="F36" s="44">
        <f t="shared" si="4"/>
        <v>31.98</v>
      </c>
      <c r="G36" s="44">
        <f t="shared" si="5"/>
        <v>33.09</v>
      </c>
      <c r="H36" s="44">
        <f t="shared" si="6"/>
        <v>32.35</v>
      </c>
      <c r="I36" s="44">
        <f t="shared" si="7"/>
        <v>32.37</v>
      </c>
      <c r="J36" s="44">
        <f t="shared" si="8"/>
        <v>27.84</v>
      </c>
      <c r="K36" s="44">
        <f t="shared" si="9"/>
        <v>27.99</v>
      </c>
      <c r="L36" s="44">
        <f t="shared" si="10"/>
        <v>22.22</v>
      </c>
      <c r="M36" s="44">
        <f t="shared" si="11"/>
        <v>24.7</v>
      </c>
      <c r="N36" s="44">
        <f t="shared" si="12"/>
        <v>23.8</v>
      </c>
      <c r="O36" s="44">
        <f t="shared" si="13"/>
        <v>24.72</v>
      </c>
      <c r="P36" s="44">
        <f t="shared" si="14"/>
        <v>25.44</v>
      </c>
      <c r="Q36" s="44">
        <v>90.25</v>
      </c>
      <c r="R36" s="44">
        <v>90.25</v>
      </c>
      <c r="S36" s="44">
        <v>233.567</v>
      </c>
    </row>
    <row r="37" s="44" customFormat="1" spans="1:19">
      <c r="A37" s="51">
        <v>1</v>
      </c>
      <c r="B37" s="44">
        <f t="shared" si="0"/>
        <v>66.31</v>
      </c>
      <c r="C37" s="44">
        <f t="shared" si="1"/>
        <v>71.7</v>
      </c>
      <c r="D37" s="44">
        <f t="shared" si="2"/>
        <v>71.61</v>
      </c>
      <c r="E37" s="44">
        <f t="shared" si="3"/>
        <v>81.3</v>
      </c>
      <c r="F37" s="44">
        <f t="shared" si="4"/>
        <v>90.25</v>
      </c>
      <c r="G37" s="44">
        <f t="shared" si="5"/>
        <v>92.27</v>
      </c>
      <c r="H37" s="44">
        <f t="shared" si="6"/>
        <v>93.99</v>
      </c>
      <c r="I37" s="44">
        <f t="shared" si="7"/>
        <v>97.12</v>
      </c>
      <c r="J37" s="44">
        <f t="shared" si="8"/>
        <v>83.34</v>
      </c>
      <c r="K37" s="44">
        <f t="shared" si="9"/>
        <v>77.62</v>
      </c>
      <c r="L37" s="44">
        <f t="shared" si="10"/>
        <v>70.78</v>
      </c>
      <c r="M37" s="44">
        <f t="shared" si="11"/>
        <v>74.77</v>
      </c>
      <c r="N37" s="44">
        <f t="shared" si="12"/>
        <v>80.55</v>
      </c>
      <c r="O37" s="44">
        <f t="shared" si="13"/>
        <v>85.35</v>
      </c>
      <c r="P37" s="44">
        <f t="shared" si="14"/>
        <v>87.68</v>
      </c>
      <c r="Q37" s="44">
        <v>92.27</v>
      </c>
      <c r="R37" s="44">
        <v>92.27</v>
      </c>
      <c r="S37" s="44">
        <v>238.79476</v>
      </c>
    </row>
    <row r="38" s="44" customFormat="1" spans="1:19">
      <c r="A38" s="51">
        <v>1</v>
      </c>
      <c r="B38" s="44">
        <f t="shared" si="0"/>
        <v>3.03</v>
      </c>
      <c r="C38" s="44">
        <f t="shared" si="1"/>
        <v>3.1</v>
      </c>
      <c r="D38" s="44">
        <f t="shared" si="2"/>
        <v>3.5</v>
      </c>
      <c r="E38" s="44">
        <f t="shared" si="3"/>
        <v>4.01</v>
      </c>
      <c r="F38" s="44">
        <f t="shared" si="4"/>
        <v>4.45</v>
      </c>
      <c r="G38" s="44">
        <f t="shared" si="5"/>
        <v>5.02</v>
      </c>
      <c r="H38" s="44">
        <f t="shared" si="6"/>
        <v>5.14</v>
      </c>
      <c r="I38" s="44">
        <f t="shared" si="7"/>
        <v>5.12</v>
      </c>
      <c r="J38" s="44">
        <f t="shared" si="8"/>
        <v>5.09</v>
      </c>
      <c r="K38" s="44">
        <f t="shared" si="9"/>
        <v>4.55</v>
      </c>
      <c r="L38" s="44">
        <f t="shared" si="10"/>
        <v>4.4</v>
      </c>
      <c r="M38" s="44">
        <f t="shared" si="11"/>
        <v>4.52</v>
      </c>
      <c r="N38" s="44">
        <f t="shared" si="12"/>
        <v>4.99</v>
      </c>
      <c r="O38" s="44">
        <f t="shared" si="13"/>
        <v>5.26</v>
      </c>
      <c r="P38" s="44">
        <f t="shared" si="14"/>
        <v>5.5</v>
      </c>
      <c r="Q38" s="44">
        <v>93.99</v>
      </c>
      <c r="R38" s="44">
        <v>93.99</v>
      </c>
      <c r="S38" s="44">
        <v>243.24612</v>
      </c>
    </row>
    <row r="39" s="44" customFormat="1" spans="1:19">
      <c r="A39" s="51">
        <v>1</v>
      </c>
      <c r="B39" s="44">
        <f t="shared" si="0"/>
        <v>7.64</v>
      </c>
      <c r="C39" s="44">
        <f t="shared" si="1"/>
        <v>8.3</v>
      </c>
      <c r="D39" s="44">
        <f t="shared" si="2"/>
        <v>9.24</v>
      </c>
      <c r="E39" s="44">
        <f t="shared" si="3"/>
        <v>10.04</v>
      </c>
      <c r="F39" s="44">
        <f t="shared" si="4"/>
        <v>11.03</v>
      </c>
      <c r="G39" s="44">
        <f t="shared" si="5"/>
        <v>11.8</v>
      </c>
      <c r="H39" s="44">
        <f t="shared" si="6"/>
        <v>12.42</v>
      </c>
      <c r="I39" s="44">
        <f t="shared" si="7"/>
        <v>12.9</v>
      </c>
      <c r="J39" s="44">
        <f t="shared" si="8"/>
        <v>12.78</v>
      </c>
      <c r="K39" s="44">
        <f t="shared" si="9"/>
        <v>11.82</v>
      </c>
      <c r="L39" s="44">
        <f t="shared" si="10"/>
        <v>11.19</v>
      </c>
      <c r="M39" s="44">
        <f t="shared" si="11"/>
        <v>10.66</v>
      </c>
      <c r="N39" s="44">
        <f t="shared" si="12"/>
        <v>9.64</v>
      </c>
      <c r="O39" s="44">
        <f t="shared" si="13"/>
        <v>9.87</v>
      </c>
      <c r="P39" s="44">
        <f t="shared" si="14"/>
        <v>10.22</v>
      </c>
      <c r="Q39" s="44">
        <v>97.12</v>
      </c>
      <c r="R39" s="44">
        <v>97.12</v>
      </c>
      <c r="S39" s="44">
        <v>251.34656</v>
      </c>
    </row>
    <row r="40" s="44" customFormat="1" spans="1:19">
      <c r="A40" s="51">
        <v>1</v>
      </c>
      <c r="B40" s="44">
        <f t="shared" si="0"/>
        <v>281.77</v>
      </c>
      <c r="C40" s="44">
        <f t="shared" si="1"/>
        <v>306.5</v>
      </c>
      <c r="D40" s="44">
        <f t="shared" si="2"/>
        <v>324.6</v>
      </c>
      <c r="E40" s="44">
        <f t="shared" si="3"/>
        <v>347.7</v>
      </c>
      <c r="F40" s="44">
        <f t="shared" si="4"/>
        <v>371.23</v>
      </c>
      <c r="G40" s="44">
        <f t="shared" si="5"/>
        <v>379.47</v>
      </c>
      <c r="H40" s="44">
        <f t="shared" si="6"/>
        <v>387.9</v>
      </c>
      <c r="I40" s="44">
        <f t="shared" si="7"/>
        <v>407.97</v>
      </c>
      <c r="J40" s="44">
        <f t="shared" si="8"/>
        <v>391.14</v>
      </c>
      <c r="K40" s="44">
        <f t="shared" si="9"/>
        <v>366.23</v>
      </c>
      <c r="L40" s="44">
        <f t="shared" si="10"/>
        <v>375.9</v>
      </c>
      <c r="M40" s="44">
        <f t="shared" si="11"/>
        <v>386.56</v>
      </c>
      <c r="N40" s="44">
        <f t="shared" si="12"/>
        <v>406.6</v>
      </c>
      <c r="O40" s="44">
        <f t="shared" si="13"/>
        <v>422.42</v>
      </c>
      <c r="P40" s="44">
        <f t="shared" si="14"/>
        <v>437.98</v>
      </c>
      <c r="Q40" s="44">
        <v>83.34</v>
      </c>
      <c r="R40" s="44">
        <v>83.34</v>
      </c>
      <c r="S40" s="44">
        <v>215.68392</v>
      </c>
    </row>
    <row r="41" s="44" customFormat="1" spans="1:19">
      <c r="A41" s="51">
        <v>1</v>
      </c>
      <c r="B41" s="44">
        <f t="shared" si="0"/>
        <v>14.6</v>
      </c>
      <c r="C41" s="44">
        <f t="shared" si="1"/>
        <v>14.6</v>
      </c>
      <c r="D41" s="44">
        <f t="shared" si="2"/>
        <v>15.27</v>
      </c>
      <c r="E41" s="44">
        <f t="shared" si="3"/>
        <v>16.2</v>
      </c>
      <c r="F41" s="44">
        <f t="shared" si="4"/>
        <v>16.5</v>
      </c>
      <c r="G41" s="44">
        <f t="shared" si="5"/>
        <v>16.95</v>
      </c>
      <c r="H41" s="44">
        <f t="shared" si="6"/>
        <v>17.55</v>
      </c>
      <c r="I41" s="44">
        <f t="shared" si="7"/>
        <v>18.12</v>
      </c>
      <c r="J41" s="44">
        <f t="shared" si="8"/>
        <v>20.1</v>
      </c>
      <c r="K41" s="44">
        <f t="shared" si="9"/>
        <v>21.48</v>
      </c>
      <c r="L41" s="44">
        <f t="shared" si="10"/>
        <v>21.75</v>
      </c>
      <c r="M41" s="44">
        <f t="shared" si="11"/>
        <v>22.6</v>
      </c>
      <c r="N41" s="44">
        <f t="shared" si="12"/>
        <v>23.09</v>
      </c>
      <c r="O41" s="44">
        <f t="shared" si="13"/>
        <v>23.27</v>
      </c>
      <c r="P41" s="44">
        <f t="shared" si="14"/>
        <v>23.68</v>
      </c>
      <c r="Q41" s="44">
        <v>77.62</v>
      </c>
      <c r="R41" s="44">
        <v>77.62</v>
      </c>
      <c r="S41" s="44">
        <v>200.88056</v>
      </c>
    </row>
    <row r="42" s="44" customFormat="1" spans="1:19">
      <c r="A42" s="51">
        <v>1</v>
      </c>
      <c r="B42" s="44">
        <f t="shared" si="0"/>
        <v>33.76</v>
      </c>
      <c r="C42" s="44">
        <f t="shared" si="1"/>
        <v>35.3</v>
      </c>
      <c r="D42" s="44">
        <f t="shared" si="2"/>
        <v>36.55</v>
      </c>
      <c r="E42" s="44">
        <f t="shared" si="3"/>
        <v>40.09</v>
      </c>
      <c r="F42" s="44">
        <f t="shared" si="4"/>
        <v>43.71</v>
      </c>
      <c r="G42" s="44">
        <f t="shared" si="5"/>
        <v>45.94</v>
      </c>
      <c r="H42" s="44">
        <f t="shared" si="6"/>
        <v>48.52</v>
      </c>
      <c r="I42" s="44">
        <f t="shared" si="7"/>
        <v>51.84</v>
      </c>
      <c r="J42" s="44">
        <f t="shared" si="8"/>
        <v>53.57</v>
      </c>
      <c r="K42" s="44">
        <f t="shared" si="9"/>
        <v>57.72</v>
      </c>
      <c r="L42" s="44">
        <f t="shared" si="10"/>
        <v>60.83</v>
      </c>
      <c r="M42" s="44">
        <f t="shared" si="11"/>
        <v>63.17</v>
      </c>
      <c r="N42" s="44">
        <f t="shared" si="12"/>
        <v>67.55</v>
      </c>
      <c r="O42" s="44">
        <f t="shared" si="13"/>
        <v>68.5</v>
      </c>
      <c r="P42" s="44">
        <f t="shared" si="14"/>
        <v>72.48</v>
      </c>
      <c r="Q42" s="44">
        <v>70.78</v>
      </c>
      <c r="R42" s="44">
        <v>70.78</v>
      </c>
      <c r="S42" s="44">
        <v>183.17864</v>
      </c>
    </row>
    <row r="43" s="44" customFormat="1" spans="1:19">
      <c r="A43" s="51">
        <v>1</v>
      </c>
      <c r="B43" s="44">
        <f t="shared" si="0"/>
        <v>14.79</v>
      </c>
      <c r="C43" s="44">
        <f t="shared" si="1"/>
        <v>16.2</v>
      </c>
      <c r="D43" s="44">
        <f t="shared" si="2"/>
        <v>16.01</v>
      </c>
      <c r="E43" s="44">
        <f t="shared" si="3"/>
        <v>16.21</v>
      </c>
      <c r="F43" s="44">
        <f t="shared" si="4"/>
        <v>16.01</v>
      </c>
      <c r="G43" s="44">
        <f t="shared" si="5"/>
        <v>15.75</v>
      </c>
      <c r="H43" s="44">
        <f t="shared" si="6"/>
        <v>15.13</v>
      </c>
      <c r="I43" s="44">
        <f t="shared" si="7"/>
        <v>15.2</v>
      </c>
      <c r="J43" s="44">
        <f t="shared" si="8"/>
        <v>12.28</v>
      </c>
      <c r="K43" s="44">
        <f t="shared" si="9"/>
        <v>9.43</v>
      </c>
      <c r="L43" s="44">
        <f t="shared" si="10"/>
        <v>8.36</v>
      </c>
      <c r="M43" s="44">
        <f t="shared" si="11"/>
        <v>8.27</v>
      </c>
      <c r="N43" s="44">
        <f t="shared" si="12"/>
        <v>6.79</v>
      </c>
      <c r="O43" s="44">
        <f t="shared" si="13"/>
        <v>11.58</v>
      </c>
      <c r="P43" s="44">
        <f t="shared" si="14"/>
        <v>9.98</v>
      </c>
      <c r="Q43" s="44">
        <v>74.77</v>
      </c>
      <c r="R43" s="44">
        <v>74.77</v>
      </c>
      <c r="S43" s="44">
        <v>193.50476</v>
      </c>
    </row>
    <row r="44" s="44" customFormat="1" spans="1:19">
      <c r="A44" s="51">
        <v>1</v>
      </c>
      <c r="B44" s="44">
        <f t="shared" si="0"/>
        <v>354.15</v>
      </c>
      <c r="C44" s="44">
        <f t="shared" si="1"/>
        <v>369.3</v>
      </c>
      <c r="D44" s="44">
        <f t="shared" si="2"/>
        <v>384.75</v>
      </c>
      <c r="E44" s="44">
        <f t="shared" si="3"/>
        <v>402.34</v>
      </c>
      <c r="F44" s="44">
        <f t="shared" si="4"/>
        <v>419.19</v>
      </c>
      <c r="G44" s="44">
        <f t="shared" si="5"/>
        <v>429.38</v>
      </c>
      <c r="H44" s="44">
        <f t="shared" si="6"/>
        <v>429.67</v>
      </c>
      <c r="I44" s="44">
        <f t="shared" si="7"/>
        <v>432.14</v>
      </c>
      <c r="J44" s="44">
        <f t="shared" si="8"/>
        <v>421.18</v>
      </c>
      <c r="K44" s="44">
        <f t="shared" si="9"/>
        <v>417.12</v>
      </c>
      <c r="L44" s="44">
        <f t="shared" si="10"/>
        <v>409.42</v>
      </c>
      <c r="M44" s="44">
        <f t="shared" si="11"/>
        <v>421.54</v>
      </c>
      <c r="N44" s="44">
        <f t="shared" si="12"/>
        <v>433.49</v>
      </c>
      <c r="O44" s="44">
        <f t="shared" si="13"/>
        <v>444.35</v>
      </c>
      <c r="P44" s="44">
        <f t="shared" si="14"/>
        <v>457.17</v>
      </c>
      <c r="Q44" s="44">
        <v>80.55</v>
      </c>
      <c r="R44" s="44">
        <v>80.55</v>
      </c>
      <c r="S44" s="44">
        <v>208.4634</v>
      </c>
    </row>
    <row r="45" s="44" customFormat="1" spans="1:19">
      <c r="A45" s="51">
        <v>1</v>
      </c>
      <c r="B45" s="44">
        <f t="shared" si="0"/>
        <v>153.93</v>
      </c>
      <c r="C45" s="44">
        <f t="shared" si="1"/>
        <v>170.1</v>
      </c>
      <c r="D45" s="44">
        <f t="shared" si="2"/>
        <v>179.46</v>
      </c>
      <c r="E45" s="44">
        <f t="shared" si="3"/>
        <v>184.52</v>
      </c>
      <c r="F45" s="44">
        <f t="shared" si="4"/>
        <v>185.22</v>
      </c>
      <c r="G45" s="44">
        <f t="shared" si="5"/>
        <v>187.54</v>
      </c>
      <c r="H45" s="44">
        <f t="shared" si="6"/>
        <v>195.29</v>
      </c>
      <c r="I45" s="44">
        <f t="shared" si="7"/>
        <v>206.9</v>
      </c>
      <c r="J45" s="44">
        <f t="shared" si="8"/>
        <v>226.99</v>
      </c>
      <c r="K45" s="44">
        <f t="shared" si="9"/>
        <v>234.2</v>
      </c>
      <c r="L45" s="44">
        <f t="shared" si="10"/>
        <v>244.17</v>
      </c>
      <c r="M45" s="44">
        <f t="shared" si="11"/>
        <v>258.87</v>
      </c>
      <c r="N45" s="44">
        <f t="shared" si="12"/>
        <v>265.72</v>
      </c>
      <c r="O45" s="44">
        <f t="shared" si="13"/>
        <v>280.27</v>
      </c>
      <c r="P45" s="44">
        <f t="shared" si="14"/>
        <v>299.9</v>
      </c>
      <c r="Q45" s="44">
        <v>85.35</v>
      </c>
      <c r="R45" s="44">
        <v>85.35</v>
      </c>
      <c r="S45" s="44">
        <v>220.8858</v>
      </c>
    </row>
    <row r="46" s="44" customFormat="1" spans="1:19">
      <c r="A46" s="51">
        <v>1</v>
      </c>
      <c r="B46" s="44">
        <f t="shared" si="0"/>
        <v>152.42</v>
      </c>
      <c r="C46" s="44">
        <f t="shared" si="1"/>
        <v>161.7</v>
      </c>
      <c r="D46" s="44">
        <f t="shared" si="2"/>
        <v>167.62</v>
      </c>
      <c r="E46" s="44">
        <f t="shared" si="3"/>
        <v>175.14</v>
      </c>
      <c r="F46" s="44">
        <f t="shared" si="4"/>
        <v>183.03</v>
      </c>
      <c r="G46" s="44">
        <f t="shared" si="5"/>
        <v>190.84</v>
      </c>
      <c r="H46" s="44">
        <f t="shared" si="6"/>
        <v>198.79</v>
      </c>
      <c r="I46" s="44">
        <f t="shared" si="7"/>
        <v>204.92</v>
      </c>
      <c r="J46" s="44">
        <f t="shared" si="8"/>
        <v>190.11</v>
      </c>
      <c r="K46" s="44">
        <f t="shared" si="9"/>
        <v>199.05</v>
      </c>
      <c r="L46" s="44">
        <f t="shared" si="10"/>
        <v>210.95</v>
      </c>
      <c r="M46" s="44">
        <f t="shared" si="11"/>
        <v>218.01</v>
      </c>
      <c r="N46" s="44">
        <f t="shared" si="12"/>
        <v>224.22</v>
      </c>
      <c r="O46" s="44">
        <f t="shared" si="13"/>
        <v>234.64</v>
      </c>
      <c r="P46" s="44">
        <f t="shared" si="14"/>
        <v>244.12</v>
      </c>
      <c r="Q46" s="44">
        <v>87.68</v>
      </c>
      <c r="R46" s="44">
        <v>87.68</v>
      </c>
      <c r="S46" s="44">
        <v>226.91584</v>
      </c>
    </row>
    <row r="47" s="44" customFormat="1" spans="1:19">
      <c r="A47" s="51">
        <v>1</v>
      </c>
      <c r="B47" s="44">
        <f t="shared" si="0"/>
        <v>356.93</v>
      </c>
      <c r="C47" s="44">
        <f t="shared" si="1"/>
        <v>369.9</v>
      </c>
      <c r="D47" s="44">
        <f t="shared" si="2"/>
        <v>385.25</v>
      </c>
      <c r="E47" s="44">
        <f t="shared" si="3"/>
        <v>406.12</v>
      </c>
      <c r="F47" s="44">
        <f t="shared" si="4"/>
        <v>433.19</v>
      </c>
      <c r="G47" s="44">
        <f t="shared" si="5"/>
        <v>463.14</v>
      </c>
      <c r="H47" s="44">
        <f t="shared" si="6"/>
        <v>492.94</v>
      </c>
      <c r="I47" s="44">
        <f t="shared" si="7"/>
        <v>526</v>
      </c>
      <c r="J47" s="44">
        <f t="shared" si="8"/>
        <v>520.54</v>
      </c>
      <c r="K47" s="44">
        <f t="shared" si="9"/>
        <v>558.92</v>
      </c>
      <c r="L47" s="44">
        <f t="shared" si="10"/>
        <v>594.66</v>
      </c>
      <c r="M47" s="44">
        <f t="shared" si="11"/>
        <v>612.27</v>
      </c>
      <c r="N47" s="44">
        <f t="shared" si="12"/>
        <v>632.12</v>
      </c>
      <c r="O47" s="44">
        <f t="shared" si="13"/>
        <v>639.54</v>
      </c>
      <c r="P47" s="44">
        <f t="shared" si="14"/>
        <v>674.93</v>
      </c>
      <c r="Q47" s="44">
        <v>3.03</v>
      </c>
      <c r="R47" s="44">
        <v>3.03</v>
      </c>
      <c r="S47" s="44">
        <v>8.86881</v>
      </c>
    </row>
    <row r="48" s="44" customFormat="1" spans="1:19">
      <c r="A48" s="51">
        <v>1</v>
      </c>
      <c r="B48" s="44">
        <f t="shared" si="0"/>
        <v>178.3</v>
      </c>
      <c r="C48" s="44">
        <f t="shared" si="1"/>
        <v>186.1</v>
      </c>
      <c r="D48" s="44">
        <f t="shared" si="2"/>
        <v>192.84</v>
      </c>
      <c r="E48" s="44">
        <f t="shared" si="3"/>
        <v>210.51</v>
      </c>
      <c r="F48" s="44">
        <f t="shared" si="4"/>
        <v>216.58</v>
      </c>
      <c r="G48" s="44">
        <f t="shared" si="5"/>
        <v>227.68</v>
      </c>
      <c r="H48" s="44">
        <f t="shared" si="6"/>
        <v>237.84</v>
      </c>
      <c r="I48" s="44">
        <f t="shared" si="7"/>
        <v>244.08</v>
      </c>
      <c r="J48" s="44">
        <f t="shared" si="8"/>
        <v>227.95</v>
      </c>
      <c r="K48" s="44">
        <f t="shared" si="9"/>
        <v>233.54</v>
      </c>
      <c r="L48" s="44">
        <f t="shared" si="10"/>
        <v>242.06</v>
      </c>
      <c r="M48" s="44">
        <f t="shared" si="11"/>
        <v>255.47</v>
      </c>
      <c r="N48" s="44">
        <f t="shared" si="12"/>
        <v>266.1</v>
      </c>
      <c r="O48" s="44">
        <f t="shared" si="13"/>
        <v>280.05</v>
      </c>
      <c r="P48" s="44">
        <f t="shared" si="14"/>
        <v>293.52</v>
      </c>
      <c r="Q48" s="44">
        <v>3.1</v>
      </c>
      <c r="R48" s="44">
        <v>3.1</v>
      </c>
      <c r="S48" s="44">
        <v>9.0737</v>
      </c>
    </row>
    <row r="49" s="44" customFormat="1" spans="1:19">
      <c r="A49" s="51">
        <v>1</v>
      </c>
      <c r="B49" s="44">
        <f t="shared" si="0"/>
        <v>495.8</v>
      </c>
      <c r="C49" s="44">
        <f t="shared" si="1"/>
        <v>520.7</v>
      </c>
      <c r="D49" s="44">
        <f t="shared" si="2"/>
        <v>549.05</v>
      </c>
      <c r="E49" s="44">
        <f t="shared" si="3"/>
        <v>578.13</v>
      </c>
      <c r="F49" s="44">
        <f t="shared" si="4"/>
        <v>606.12</v>
      </c>
      <c r="G49" s="44">
        <f t="shared" si="5"/>
        <v>626.32</v>
      </c>
      <c r="H49" s="44">
        <f t="shared" si="6"/>
        <v>645.88</v>
      </c>
      <c r="I49" s="44">
        <f t="shared" si="7"/>
        <v>656.41</v>
      </c>
      <c r="J49" s="44">
        <f t="shared" si="8"/>
        <v>641.54</v>
      </c>
      <c r="K49" s="44">
        <f t="shared" si="9"/>
        <v>638.14</v>
      </c>
      <c r="L49" s="44">
        <f t="shared" si="10"/>
        <v>605.23</v>
      </c>
      <c r="M49" s="44">
        <f t="shared" si="11"/>
        <v>615.09</v>
      </c>
      <c r="N49" s="44">
        <f t="shared" si="12"/>
        <v>641.93</v>
      </c>
      <c r="O49" s="44">
        <f t="shared" si="13"/>
        <v>665.12</v>
      </c>
      <c r="P49" s="44">
        <f t="shared" si="14"/>
        <v>693.94</v>
      </c>
      <c r="Q49" s="44">
        <v>3.5</v>
      </c>
      <c r="R49" s="44">
        <v>3.5</v>
      </c>
      <c r="S49" s="44">
        <v>10.2445</v>
      </c>
    </row>
    <row r="50" s="44" customFormat="1" spans="1:19">
      <c r="B50" s="44">
        <f t="shared" si="0"/>
        <v>50.71</v>
      </c>
      <c r="C50" s="44">
        <f t="shared" si="1"/>
        <v>54.6</v>
      </c>
      <c r="D50" s="44">
        <f t="shared" si="2"/>
        <v>61.64</v>
      </c>
      <c r="E50" s="44">
        <f t="shared" si="3"/>
        <v>67.56</v>
      </c>
      <c r="F50" s="44">
        <f t="shared" si="4"/>
        <v>80.33</v>
      </c>
      <c r="G50" s="44">
        <f t="shared" si="5"/>
        <v>86.83</v>
      </c>
      <c r="H50" s="44">
        <f t="shared" si="6"/>
        <v>97.26</v>
      </c>
      <c r="I50" s="44">
        <f t="shared" si="7"/>
        <v>121.29</v>
      </c>
      <c r="J50" s="44">
        <f t="shared" si="8"/>
        <v>83.53</v>
      </c>
      <c r="K50" s="44">
        <f t="shared" si="9"/>
        <v>87.55</v>
      </c>
      <c r="L50" s="44">
        <f t="shared" si="10"/>
        <v>87.86</v>
      </c>
      <c r="M50" s="44">
        <f t="shared" si="11"/>
        <v>86.91</v>
      </c>
      <c r="N50" s="44">
        <f t="shared" si="12"/>
        <v>83.33</v>
      </c>
      <c r="O50" s="44">
        <f t="shared" si="13"/>
        <v>83.15</v>
      </c>
      <c r="P50" s="44">
        <f t="shared" si="14"/>
        <v>86.94</v>
      </c>
      <c r="Q50" s="44">
        <v>4.01</v>
      </c>
      <c r="R50" s="44">
        <v>4.01</v>
      </c>
      <c r="S50" s="44">
        <v>11.73727</v>
      </c>
    </row>
    <row r="51" s="44" customFormat="1" spans="1:19">
      <c r="B51" s="44">
        <f t="shared" si="0"/>
        <v>307.67</v>
      </c>
      <c r="C51" s="44">
        <f t="shared" si="1"/>
        <v>326.7</v>
      </c>
      <c r="D51" s="44">
        <f t="shared" si="2"/>
        <v>335.62</v>
      </c>
      <c r="E51" s="44">
        <f t="shared" si="3"/>
        <v>367.64</v>
      </c>
      <c r="F51" s="44">
        <f t="shared" si="4"/>
        <v>389.07</v>
      </c>
      <c r="G51" s="44">
        <f t="shared" si="5"/>
        <v>412.49</v>
      </c>
      <c r="H51" s="44">
        <f t="shared" si="6"/>
        <v>436.79</v>
      </c>
      <c r="I51" s="44">
        <f t="shared" si="7"/>
        <v>451.82</v>
      </c>
      <c r="J51" s="44">
        <f t="shared" si="8"/>
        <v>436.13</v>
      </c>
      <c r="K51" s="44">
        <f t="shared" si="9"/>
        <v>440.3</v>
      </c>
      <c r="L51" s="44">
        <f t="shared" si="10"/>
        <v>453.37</v>
      </c>
      <c r="M51" s="44">
        <f t="shared" si="11"/>
        <v>460.4</v>
      </c>
      <c r="N51" s="44">
        <f t="shared" si="12"/>
        <v>480.63</v>
      </c>
      <c r="O51" s="44">
        <f t="shared" si="13"/>
        <v>498.02</v>
      </c>
      <c r="P51" s="44">
        <f t="shared" si="14"/>
        <v>520.64</v>
      </c>
      <c r="Q51" s="44">
        <v>4.45</v>
      </c>
      <c r="R51" s="44">
        <v>4.45</v>
      </c>
      <c r="S51" s="44">
        <v>13.02515</v>
      </c>
    </row>
    <row r="52" s="44" customFormat="1" spans="1:19">
      <c r="B52" s="44">
        <f t="shared" si="0"/>
        <v>177.04</v>
      </c>
      <c r="C52" s="44">
        <f t="shared" si="1"/>
        <v>188.3</v>
      </c>
      <c r="D52" s="44">
        <f t="shared" si="2"/>
        <v>190.3</v>
      </c>
      <c r="E52" s="44">
        <f t="shared" si="3"/>
        <v>210.94</v>
      </c>
      <c r="F52" s="44">
        <f t="shared" si="4"/>
        <v>223.6</v>
      </c>
      <c r="G52" s="44">
        <f t="shared" si="5"/>
        <v>237.39</v>
      </c>
      <c r="H52" s="44">
        <f t="shared" si="6"/>
        <v>248.48</v>
      </c>
      <c r="I52" s="44">
        <f t="shared" si="7"/>
        <v>258.74</v>
      </c>
      <c r="J52" s="44">
        <f t="shared" si="8"/>
        <v>232.04</v>
      </c>
      <c r="K52" s="44">
        <f t="shared" si="9"/>
        <v>237.95</v>
      </c>
      <c r="L52" s="44">
        <f t="shared" si="10"/>
        <v>246.32</v>
      </c>
      <c r="M52" s="44">
        <f t="shared" si="11"/>
        <v>256.46</v>
      </c>
      <c r="N52" s="44">
        <f t="shared" si="12"/>
        <v>265.54</v>
      </c>
      <c r="O52" s="44">
        <f t="shared" si="13"/>
        <v>272.39</v>
      </c>
      <c r="P52" s="44">
        <f t="shared" si="14"/>
        <v>285.73</v>
      </c>
      <c r="Q52" s="44">
        <v>5.02</v>
      </c>
      <c r="R52" s="44">
        <v>5.02</v>
      </c>
      <c r="S52" s="44">
        <v>14.69354</v>
      </c>
    </row>
    <row r="53" s="44" customFormat="1" spans="1:19">
      <c r="B53" s="44">
        <f t="shared" si="0"/>
        <v>537.41</v>
      </c>
      <c r="C53" s="44">
        <f t="shared" si="1"/>
        <v>563.8</v>
      </c>
      <c r="D53" s="44">
        <f t="shared" si="2"/>
        <v>597.04</v>
      </c>
      <c r="E53" s="44">
        <f t="shared" si="3"/>
        <v>619.83</v>
      </c>
      <c r="F53" s="44">
        <f t="shared" si="4"/>
        <v>647.74</v>
      </c>
      <c r="G53" s="44">
        <f t="shared" si="5"/>
        <v>667.56</v>
      </c>
      <c r="H53" s="44">
        <f t="shared" si="6"/>
        <v>689.78</v>
      </c>
      <c r="I53" s="44">
        <f t="shared" si="7"/>
        <v>708.93</v>
      </c>
      <c r="J53" s="44">
        <f t="shared" si="8"/>
        <v>672.6</v>
      </c>
      <c r="K53" s="44">
        <f t="shared" si="9"/>
        <v>698.48</v>
      </c>
      <c r="L53" s="44">
        <f t="shared" si="10"/>
        <v>729.14</v>
      </c>
      <c r="M53" s="44">
        <f t="shared" si="11"/>
        <v>746.65</v>
      </c>
      <c r="N53" s="44">
        <f t="shared" si="12"/>
        <v>756.81</v>
      </c>
      <c r="O53" s="44">
        <f t="shared" si="13"/>
        <v>767.73</v>
      </c>
      <c r="P53" s="44">
        <f t="shared" si="14"/>
        <v>795.7</v>
      </c>
      <c r="Q53" s="44">
        <v>5.14</v>
      </c>
      <c r="R53" s="44">
        <v>5.14</v>
      </c>
      <c r="S53" s="44">
        <v>15.04478</v>
      </c>
    </row>
    <row r="54" s="44" customFormat="1" spans="1:19">
      <c r="B54" s="44">
        <f t="shared" si="0"/>
        <v>184.25</v>
      </c>
      <c r="C54" s="44">
        <f t="shared" si="1"/>
        <v>197.1</v>
      </c>
      <c r="D54" s="44">
        <f t="shared" si="2"/>
        <v>209.97</v>
      </c>
      <c r="E54" s="44">
        <f t="shared" si="3"/>
        <v>223.85</v>
      </c>
      <c r="F54" s="44">
        <f t="shared" si="4"/>
        <v>240.82</v>
      </c>
      <c r="G54" s="44">
        <f t="shared" si="5"/>
        <v>253.6</v>
      </c>
      <c r="H54" s="44">
        <f t="shared" si="6"/>
        <v>266.59</v>
      </c>
      <c r="I54" s="44">
        <f t="shared" si="7"/>
        <v>281.43</v>
      </c>
      <c r="J54" s="44">
        <f t="shared" si="8"/>
        <v>248.35</v>
      </c>
      <c r="K54" s="44">
        <f t="shared" si="9"/>
        <v>264.59</v>
      </c>
      <c r="L54" s="44">
        <f t="shared" si="10"/>
        <v>276.15</v>
      </c>
      <c r="M54" s="44">
        <f t="shared" si="11"/>
        <v>286.79</v>
      </c>
      <c r="N54" s="44">
        <f t="shared" si="12"/>
        <v>296.45</v>
      </c>
      <c r="O54" s="44">
        <f t="shared" si="13"/>
        <v>307.81</v>
      </c>
      <c r="P54" s="44">
        <f t="shared" si="14"/>
        <v>321.43</v>
      </c>
      <c r="Q54" s="44">
        <v>5.12</v>
      </c>
      <c r="R54" s="44">
        <v>5.12</v>
      </c>
      <c r="S54" s="44">
        <v>14.98624</v>
      </c>
    </row>
    <row r="55" s="44" customFormat="1" spans="1:19">
      <c r="B55" s="44">
        <f t="shared" si="0"/>
        <v>47.46</v>
      </c>
      <c r="C55" s="44">
        <f t="shared" si="1"/>
        <v>48</v>
      </c>
      <c r="D55" s="44">
        <f t="shared" si="2"/>
        <v>53.11</v>
      </c>
      <c r="E55" s="44">
        <f t="shared" si="3"/>
        <v>59.66</v>
      </c>
      <c r="F55" s="44">
        <f t="shared" si="4"/>
        <v>68.87</v>
      </c>
      <c r="G55" s="44">
        <f t="shared" si="5"/>
        <v>73.22</v>
      </c>
      <c r="H55" s="44">
        <f t="shared" si="6"/>
        <v>66.49</v>
      </c>
      <c r="I55" s="44">
        <f t="shared" si="7"/>
        <v>71.59</v>
      </c>
      <c r="J55" s="44">
        <f t="shared" si="8"/>
        <v>66.73</v>
      </c>
      <c r="K55" s="44">
        <f t="shared" si="9"/>
        <v>66.11</v>
      </c>
      <c r="L55" s="44">
        <f t="shared" si="10"/>
        <v>62.54</v>
      </c>
      <c r="M55" s="44">
        <f t="shared" si="11"/>
        <v>61.74</v>
      </c>
      <c r="N55" s="44">
        <f t="shared" si="12"/>
        <v>62.48</v>
      </c>
      <c r="O55" s="44">
        <f t="shared" si="13"/>
        <v>67.34</v>
      </c>
      <c r="P55" s="44">
        <f t="shared" si="14"/>
        <v>73.92</v>
      </c>
      <c r="Q55" s="44">
        <v>5.09</v>
      </c>
      <c r="R55" s="44">
        <v>5.09</v>
      </c>
      <c r="S55" s="44">
        <v>14.89843</v>
      </c>
    </row>
    <row r="56" s="44" customFormat="1" spans="1:19">
      <c r="B56" s="44">
        <f t="shared" si="0"/>
        <v>19.4</v>
      </c>
      <c r="C56" s="44">
        <f t="shared" si="1"/>
        <v>21.3</v>
      </c>
      <c r="D56" s="44">
        <f t="shared" si="2"/>
        <v>26.26</v>
      </c>
      <c r="E56" s="44">
        <f t="shared" si="3"/>
        <v>31.58</v>
      </c>
      <c r="F56" s="44">
        <f t="shared" si="4"/>
        <v>37.02</v>
      </c>
      <c r="G56" s="44">
        <f t="shared" si="5"/>
        <v>42.31</v>
      </c>
      <c r="H56" s="44">
        <f t="shared" si="6"/>
        <v>46.05</v>
      </c>
      <c r="I56" s="44">
        <f t="shared" si="7"/>
        <v>48.8</v>
      </c>
      <c r="J56" s="44">
        <f t="shared" si="8"/>
        <v>49.62</v>
      </c>
      <c r="K56" s="44">
        <f t="shared" si="9"/>
        <v>51.07</v>
      </c>
      <c r="L56" s="44">
        <f t="shared" si="10"/>
        <v>52.41</v>
      </c>
      <c r="M56" s="44">
        <f t="shared" si="11"/>
        <v>51.88</v>
      </c>
      <c r="N56" s="44">
        <f t="shared" si="12"/>
        <v>54.53</v>
      </c>
      <c r="O56" s="44">
        <f t="shared" si="13"/>
        <v>56.63</v>
      </c>
      <c r="P56" s="44">
        <f t="shared" si="14"/>
        <v>58.89</v>
      </c>
      <c r="Q56" s="44">
        <v>4.55</v>
      </c>
      <c r="R56" s="44">
        <v>4.55</v>
      </c>
      <c r="S56" s="44">
        <v>13.31785</v>
      </c>
    </row>
    <row r="57" s="44" customFormat="1" spans="1:19">
      <c r="B57" s="44">
        <f t="shared" si="0"/>
        <v>94.36</v>
      </c>
      <c r="C57" s="44">
        <f t="shared" si="1"/>
        <v>99.3</v>
      </c>
      <c r="D57" s="44">
        <f t="shared" si="2"/>
        <v>106.23</v>
      </c>
      <c r="E57" s="44">
        <f t="shared" si="3"/>
        <v>112.88</v>
      </c>
      <c r="F57" s="44">
        <f t="shared" si="4"/>
        <v>120.06</v>
      </c>
      <c r="G57" s="44">
        <f t="shared" si="5"/>
        <v>126.62</v>
      </c>
      <c r="H57" s="44">
        <f t="shared" si="6"/>
        <v>132.72</v>
      </c>
      <c r="I57" s="44">
        <f t="shared" si="7"/>
        <v>139.58</v>
      </c>
      <c r="J57" s="44">
        <f t="shared" si="8"/>
        <v>145.36</v>
      </c>
      <c r="K57" s="44">
        <f t="shared" si="9"/>
        <v>148.94</v>
      </c>
      <c r="L57" s="44">
        <f t="shared" si="10"/>
        <v>153.8</v>
      </c>
      <c r="M57" s="44">
        <f t="shared" si="11"/>
        <v>159.9</v>
      </c>
      <c r="N57" s="44">
        <f t="shared" si="12"/>
        <v>166.49</v>
      </c>
      <c r="O57" s="44">
        <f t="shared" si="13"/>
        <v>172.15</v>
      </c>
      <c r="P57" s="44">
        <f t="shared" si="14"/>
        <v>178.86</v>
      </c>
      <c r="Q57" s="44">
        <v>4.4</v>
      </c>
      <c r="R57" s="44">
        <v>4.4</v>
      </c>
      <c r="S57" s="44">
        <v>12.8788</v>
      </c>
    </row>
    <row r="58" s="44" customFormat="1" spans="1:19">
      <c r="B58" s="44">
        <f t="shared" si="0"/>
        <v>6.93</v>
      </c>
      <c r="C58" s="44">
        <f t="shared" si="1"/>
        <v>7.6</v>
      </c>
      <c r="D58" s="44">
        <f t="shared" si="2"/>
        <v>9.51</v>
      </c>
      <c r="E58" s="44">
        <f t="shared" si="3"/>
        <v>12.04</v>
      </c>
      <c r="F58" s="44">
        <f t="shared" si="4"/>
        <v>15.3</v>
      </c>
      <c r="G58" s="44">
        <f t="shared" si="5"/>
        <v>19.6</v>
      </c>
      <c r="H58" s="44">
        <f t="shared" si="6"/>
        <v>23.59</v>
      </c>
      <c r="I58" s="44">
        <f t="shared" si="7"/>
        <v>27.58</v>
      </c>
      <c r="J58" s="44">
        <f t="shared" si="8"/>
        <v>24.33</v>
      </c>
      <c r="K58" s="44">
        <f t="shared" si="9"/>
        <v>22.64</v>
      </c>
      <c r="L58" s="44">
        <f t="shared" si="10"/>
        <v>23.3</v>
      </c>
      <c r="M58" s="44">
        <f t="shared" si="11"/>
        <v>24.16</v>
      </c>
      <c r="N58" s="44">
        <f t="shared" si="12"/>
        <v>25.73</v>
      </c>
      <c r="O58" s="44">
        <f t="shared" si="13"/>
        <v>26.41</v>
      </c>
      <c r="P58" s="44">
        <f t="shared" si="14"/>
        <v>27.72</v>
      </c>
      <c r="Q58" s="44">
        <v>4.52</v>
      </c>
      <c r="R58" s="44">
        <v>4.52</v>
      </c>
      <c r="S58" s="44">
        <v>13.23004</v>
      </c>
    </row>
    <row r="59" s="44" customFormat="1" spans="1:19">
      <c r="B59" s="44">
        <f t="shared" si="0"/>
        <v>24.78</v>
      </c>
      <c r="C59" s="44">
        <f t="shared" si="1"/>
        <v>27.5</v>
      </c>
      <c r="D59" s="44">
        <f t="shared" si="2"/>
        <v>31.83</v>
      </c>
      <c r="E59" s="44">
        <f t="shared" si="3"/>
        <v>37.29</v>
      </c>
      <c r="F59" s="44">
        <f t="shared" si="4"/>
        <v>44.81</v>
      </c>
      <c r="G59" s="44">
        <f t="shared" si="5"/>
        <v>53.51</v>
      </c>
      <c r="H59" s="44">
        <f t="shared" si="6"/>
        <v>63.9</v>
      </c>
      <c r="I59" s="44">
        <f t="shared" si="7"/>
        <v>67.68</v>
      </c>
      <c r="J59" s="44">
        <f t="shared" si="8"/>
        <v>57.52</v>
      </c>
      <c r="K59" s="44">
        <f t="shared" si="9"/>
        <v>60.64</v>
      </c>
      <c r="L59" s="44">
        <f t="shared" si="10"/>
        <v>60.61</v>
      </c>
      <c r="M59" s="44">
        <f t="shared" si="11"/>
        <v>61.45</v>
      </c>
      <c r="N59" s="44">
        <f t="shared" si="12"/>
        <v>62.84</v>
      </c>
      <c r="O59" s="44">
        <f t="shared" si="13"/>
        <v>65.22</v>
      </c>
      <c r="P59" s="44">
        <f t="shared" si="14"/>
        <v>67.28</v>
      </c>
      <c r="Q59" s="44">
        <v>4.99</v>
      </c>
      <c r="R59" s="44">
        <v>4.99</v>
      </c>
      <c r="S59" s="44">
        <v>14.60573</v>
      </c>
    </row>
    <row r="60" s="44" customFormat="1" spans="1:19">
      <c r="B60" s="44">
        <f t="shared" si="0"/>
        <v>0</v>
      </c>
      <c r="C60" s="44">
        <f t="shared" si="1"/>
        <v>0</v>
      </c>
      <c r="D60" s="44">
        <f t="shared" si="2"/>
        <v>0</v>
      </c>
      <c r="E60" s="44">
        <f t="shared" si="3"/>
        <v>0</v>
      </c>
      <c r="F60" s="44">
        <f t="shared" si="4"/>
        <v>0.01</v>
      </c>
      <c r="G60" s="44">
        <f t="shared" si="5"/>
        <v>0.01</v>
      </c>
      <c r="H60" s="44">
        <f t="shared" si="6"/>
        <v>0.01</v>
      </c>
      <c r="I60" s="44">
        <f t="shared" si="7"/>
        <v>0.01</v>
      </c>
      <c r="J60" s="44">
        <f t="shared" si="8"/>
        <v>0.01</v>
      </c>
      <c r="K60" s="44">
        <f t="shared" si="9"/>
        <v>0</v>
      </c>
      <c r="L60" s="44">
        <f t="shared" si="10"/>
        <v>0.01</v>
      </c>
      <c r="M60" s="44">
        <f t="shared" si="11"/>
        <v>0.02</v>
      </c>
      <c r="N60" s="44">
        <f t="shared" si="12"/>
        <v>0.01</v>
      </c>
      <c r="O60" s="44">
        <f t="shared" si="13"/>
        <v>0.01</v>
      </c>
      <c r="P60" s="44">
        <f t="shared" si="14"/>
        <v>0.01</v>
      </c>
      <c r="Q60" s="44">
        <v>5.26</v>
      </c>
      <c r="R60" s="44">
        <v>5.26</v>
      </c>
      <c r="S60" s="44">
        <v>15.39602</v>
      </c>
    </row>
    <row r="61" s="44" customFormat="1" spans="1:19">
      <c r="B61" s="44">
        <f t="shared" si="0"/>
        <v>5.18</v>
      </c>
      <c r="C61" s="44">
        <f t="shared" si="1"/>
        <v>5.6</v>
      </c>
      <c r="D61" s="44">
        <f t="shared" si="2"/>
        <v>7.47</v>
      </c>
      <c r="E61" s="44">
        <f t="shared" si="3"/>
        <v>10.07</v>
      </c>
      <c r="F61" s="44">
        <f t="shared" si="4"/>
        <v>11.98</v>
      </c>
      <c r="G61" s="44">
        <f t="shared" si="5"/>
        <v>13.33</v>
      </c>
      <c r="H61" s="44">
        <f t="shared" si="6"/>
        <v>14.8</v>
      </c>
      <c r="I61" s="44">
        <f t="shared" si="7"/>
        <v>15.18</v>
      </c>
      <c r="J61" s="44">
        <f t="shared" si="8"/>
        <v>15.58</v>
      </c>
      <c r="K61" s="44">
        <f t="shared" si="9"/>
        <v>15.58</v>
      </c>
      <c r="L61" s="44">
        <f t="shared" si="10"/>
        <v>16.12</v>
      </c>
      <c r="M61" s="44">
        <f t="shared" si="11"/>
        <v>16.42</v>
      </c>
      <c r="N61" s="44">
        <f t="shared" si="12"/>
        <v>17.07</v>
      </c>
      <c r="O61" s="44">
        <f t="shared" si="13"/>
        <v>17.35</v>
      </c>
      <c r="P61" s="44">
        <f t="shared" si="14"/>
        <v>18.04</v>
      </c>
      <c r="Q61" s="44">
        <v>5.5</v>
      </c>
      <c r="R61" s="44">
        <v>5.5</v>
      </c>
      <c r="S61" s="44">
        <v>16.0985</v>
      </c>
    </row>
    <row r="62" s="44" customFormat="1" spans="1:19">
      <c r="B62" s="44">
        <f t="shared" si="0"/>
        <v>1.19</v>
      </c>
      <c r="C62" s="44">
        <f t="shared" si="1"/>
        <v>1.2</v>
      </c>
      <c r="D62" s="44">
        <f t="shared" si="2"/>
        <v>1.29</v>
      </c>
      <c r="E62" s="44">
        <f t="shared" si="3"/>
        <v>1.33</v>
      </c>
      <c r="F62" s="44">
        <f t="shared" si="4"/>
        <v>1.39</v>
      </c>
      <c r="G62" s="44">
        <f t="shared" si="5"/>
        <v>1.45</v>
      </c>
      <c r="H62" s="44">
        <f t="shared" si="6"/>
        <v>1.49</v>
      </c>
      <c r="I62" s="44">
        <f t="shared" si="7"/>
        <v>1.53</v>
      </c>
      <c r="J62" s="44">
        <f t="shared" si="8"/>
        <v>1.54</v>
      </c>
      <c r="K62" s="44">
        <f t="shared" si="9"/>
        <v>1.41</v>
      </c>
      <c r="L62" s="44">
        <f t="shared" si="10"/>
        <v>1.44</v>
      </c>
      <c r="M62" s="44">
        <f t="shared" si="11"/>
        <v>1.4</v>
      </c>
      <c r="N62" s="44">
        <f t="shared" si="12"/>
        <v>1.42</v>
      </c>
      <c r="O62" s="44">
        <f t="shared" si="13"/>
        <v>1.44</v>
      </c>
      <c r="P62" s="44">
        <f t="shared" si="14"/>
        <v>1.49</v>
      </c>
      <c r="Q62" s="44">
        <v>7.64</v>
      </c>
      <c r="R62" s="44">
        <v>7.64</v>
      </c>
      <c r="S62" s="44">
        <v>12.94216</v>
      </c>
    </row>
    <row r="63" s="44" customFormat="1" spans="1:19">
      <c r="B63" s="44">
        <f t="shared" si="0"/>
        <v>0.14</v>
      </c>
      <c r="C63" s="44">
        <f t="shared" si="1"/>
        <v>0.2</v>
      </c>
      <c r="D63" s="44">
        <f t="shared" si="2"/>
        <v>0.32</v>
      </c>
      <c r="E63" s="44">
        <f t="shared" si="3"/>
        <v>0.45</v>
      </c>
      <c r="F63" s="44">
        <f t="shared" si="4"/>
        <v>0.6</v>
      </c>
      <c r="G63" s="44">
        <f t="shared" si="5"/>
        <v>0.9</v>
      </c>
      <c r="H63" s="44">
        <f t="shared" si="6"/>
        <v>1.06</v>
      </c>
      <c r="I63" s="44">
        <f t="shared" si="7"/>
        <v>1.21</v>
      </c>
      <c r="J63" s="44">
        <f t="shared" si="8"/>
        <v>1.61</v>
      </c>
      <c r="K63" s="44">
        <f t="shared" si="9"/>
        <v>1.71</v>
      </c>
      <c r="L63" s="44">
        <f t="shared" si="10"/>
        <v>1.85</v>
      </c>
      <c r="M63" s="44">
        <f t="shared" si="11"/>
        <v>1.83</v>
      </c>
      <c r="N63" s="44">
        <f t="shared" si="12"/>
        <v>1.83</v>
      </c>
      <c r="O63" s="44">
        <f t="shared" si="13"/>
        <v>1.51</v>
      </c>
      <c r="P63" s="44">
        <f t="shared" si="14"/>
        <v>1.52</v>
      </c>
      <c r="Q63" s="44">
        <v>8.3</v>
      </c>
      <c r="R63" s="44">
        <v>8.3</v>
      </c>
      <c r="S63" s="44">
        <v>14.0602</v>
      </c>
    </row>
    <row r="64" s="44" customFormat="1" spans="1:19">
      <c r="B64" s="44">
        <f t="shared" si="0"/>
        <v>8.17</v>
      </c>
      <c r="C64" s="44">
        <f t="shared" si="1"/>
        <v>9</v>
      </c>
      <c r="D64" s="44">
        <f t="shared" si="2"/>
        <v>10.52</v>
      </c>
      <c r="E64" s="44">
        <f t="shared" si="3"/>
        <v>12.33</v>
      </c>
      <c r="F64" s="44">
        <f t="shared" si="4"/>
        <v>14.47</v>
      </c>
      <c r="G64" s="44">
        <f t="shared" si="5"/>
        <v>16.22</v>
      </c>
      <c r="H64" s="44">
        <f t="shared" si="6"/>
        <v>16.93</v>
      </c>
      <c r="I64" s="44">
        <f t="shared" si="7"/>
        <v>17.42</v>
      </c>
      <c r="J64" s="44">
        <f t="shared" si="8"/>
        <v>18.05</v>
      </c>
      <c r="K64" s="44">
        <f t="shared" si="9"/>
        <v>17.66</v>
      </c>
      <c r="L64" s="44">
        <f t="shared" si="10"/>
        <v>14.95</v>
      </c>
      <c r="M64" s="44">
        <f t="shared" si="11"/>
        <v>15.28</v>
      </c>
      <c r="N64" s="44">
        <f t="shared" si="12"/>
        <v>15.99</v>
      </c>
      <c r="O64" s="44">
        <f t="shared" si="13"/>
        <v>16.39</v>
      </c>
      <c r="P64" s="44">
        <f t="shared" si="14"/>
        <v>16.82</v>
      </c>
      <c r="Q64" s="44">
        <v>9.24</v>
      </c>
      <c r="R64" s="44">
        <v>9.24</v>
      </c>
      <c r="S64" s="44">
        <v>15.65256</v>
      </c>
    </row>
    <row r="65" s="44" customFormat="1" spans="1:19">
      <c r="B65" s="44">
        <f t="shared" si="0"/>
        <v>8.59</v>
      </c>
      <c r="C65" s="44">
        <f t="shared" si="1"/>
        <v>9.1</v>
      </c>
      <c r="D65" s="44">
        <f t="shared" si="2"/>
        <v>9.81</v>
      </c>
      <c r="E65" s="44">
        <f t="shared" si="3"/>
        <v>10.9</v>
      </c>
      <c r="F65" s="44">
        <f t="shared" si="4"/>
        <v>11.86</v>
      </c>
      <c r="G65" s="44">
        <f t="shared" si="5"/>
        <v>13.09</v>
      </c>
      <c r="H65" s="44">
        <f t="shared" si="6"/>
        <v>14.06</v>
      </c>
      <c r="I65" s="44">
        <f t="shared" si="7"/>
        <v>14.76</v>
      </c>
      <c r="J65" s="44">
        <f t="shared" si="8"/>
        <v>15.28</v>
      </c>
      <c r="K65" s="44">
        <f t="shared" si="9"/>
        <v>16.03</v>
      </c>
      <c r="L65" s="44">
        <f t="shared" si="10"/>
        <v>15.2</v>
      </c>
      <c r="M65" s="44">
        <f t="shared" si="11"/>
        <v>14.92</v>
      </c>
      <c r="N65" s="44">
        <f t="shared" si="12"/>
        <v>15.5</v>
      </c>
      <c r="O65" s="44">
        <f t="shared" si="13"/>
        <v>15.95</v>
      </c>
      <c r="P65" s="44">
        <f t="shared" si="14"/>
        <v>17.14</v>
      </c>
      <c r="Q65" s="44">
        <v>10.04</v>
      </c>
      <c r="R65" s="44">
        <v>10.04</v>
      </c>
      <c r="S65" s="44">
        <v>17.00776</v>
      </c>
    </row>
    <row r="66" s="44" customFormat="1" spans="1:19">
      <c r="Q66" s="44">
        <v>11.03</v>
      </c>
      <c r="R66" s="44">
        <v>11.03</v>
      </c>
      <c r="S66" s="44">
        <v>18.68482</v>
      </c>
    </row>
    <row r="67" s="44" customFormat="1" spans="1:19">
      <c r="A67" s="44" t="s">
        <v>282</v>
      </c>
      <c r="Q67" s="44">
        <v>11.8</v>
      </c>
      <c r="R67" s="44">
        <v>11.8</v>
      </c>
      <c r="S67" s="44">
        <v>19.9892</v>
      </c>
    </row>
    <row r="68" s="44" customFormat="1" spans="1:19">
      <c r="A68" s="44">
        <v>2.757</v>
      </c>
      <c r="B68" s="44">
        <f t="shared" ref="B68:P68" si="15">B35*$A$68</f>
        <v>13.86771</v>
      </c>
      <c r="C68" s="44">
        <f t="shared" si="15"/>
        <v>13.785</v>
      </c>
      <c r="D68" s="44">
        <f t="shared" si="15"/>
        <v>13.72986</v>
      </c>
      <c r="E68" s="44">
        <f t="shared" si="15"/>
        <v>13.89528</v>
      </c>
      <c r="F68" s="44">
        <f t="shared" si="15"/>
        <v>14.58453</v>
      </c>
      <c r="G68" s="44">
        <f t="shared" si="15"/>
        <v>14.03313</v>
      </c>
      <c r="H68" s="44">
        <f t="shared" si="15"/>
        <v>12.4065</v>
      </c>
      <c r="I68" s="44">
        <f t="shared" si="15"/>
        <v>10.31118</v>
      </c>
      <c r="J68" s="44">
        <f t="shared" si="15"/>
        <v>9.12567</v>
      </c>
      <c r="K68" s="44">
        <f t="shared" si="15"/>
        <v>7.1682</v>
      </c>
      <c r="L68" s="44">
        <f t="shared" si="15"/>
        <v>5.81727</v>
      </c>
      <c r="M68" s="44">
        <f t="shared" si="15"/>
        <v>4.08036</v>
      </c>
      <c r="N68" s="44">
        <f t="shared" si="15"/>
        <v>3.22569</v>
      </c>
      <c r="O68" s="44">
        <f t="shared" si="15"/>
        <v>2.86728</v>
      </c>
      <c r="P68" s="44">
        <f t="shared" si="15"/>
        <v>2.72943</v>
      </c>
      <c r="Q68" s="44">
        <v>12.42</v>
      </c>
      <c r="R68" s="44">
        <v>12.42</v>
      </c>
      <c r="S68" s="44">
        <v>21.03948</v>
      </c>
    </row>
    <row r="69" s="44" customFormat="1" spans="1:19">
      <c r="A69" s="44">
        <v>2.973</v>
      </c>
      <c r="B69" s="44">
        <f t="shared" ref="B69:P69" si="16">B36*$A$69</f>
        <v>89.16027</v>
      </c>
      <c r="C69" s="44">
        <f t="shared" si="16"/>
        <v>92.163</v>
      </c>
      <c r="D69" s="44">
        <f t="shared" si="16"/>
        <v>93.97653</v>
      </c>
      <c r="E69" s="44">
        <f t="shared" si="16"/>
        <v>97.00899</v>
      </c>
      <c r="F69" s="44">
        <f t="shared" si="16"/>
        <v>95.07654</v>
      </c>
      <c r="G69" s="44">
        <f t="shared" si="16"/>
        <v>98.37657</v>
      </c>
      <c r="H69" s="44">
        <f t="shared" si="16"/>
        <v>96.17655</v>
      </c>
      <c r="I69" s="44">
        <f t="shared" si="16"/>
        <v>96.23601</v>
      </c>
      <c r="J69" s="44">
        <f t="shared" si="16"/>
        <v>82.76832</v>
      </c>
      <c r="K69" s="44">
        <f t="shared" si="16"/>
        <v>83.21427</v>
      </c>
      <c r="L69" s="44">
        <f t="shared" si="16"/>
        <v>66.06006</v>
      </c>
      <c r="M69" s="44">
        <f t="shared" si="16"/>
        <v>73.4331</v>
      </c>
      <c r="N69" s="44">
        <f t="shared" si="16"/>
        <v>70.7574</v>
      </c>
      <c r="O69" s="44">
        <f t="shared" si="16"/>
        <v>73.49256</v>
      </c>
      <c r="P69" s="44">
        <f t="shared" si="16"/>
        <v>75.63312</v>
      </c>
      <c r="Q69" s="44">
        <v>12.9</v>
      </c>
      <c r="R69" s="44">
        <v>12.9</v>
      </c>
      <c r="S69" s="44">
        <v>21.8526</v>
      </c>
    </row>
    <row r="70" s="44" customFormat="1" spans="1:19">
      <c r="A70" s="44">
        <v>2.588</v>
      </c>
      <c r="B70" s="44">
        <f t="shared" ref="B70:P70" si="17">B37*$A$70</f>
        <v>171.61028</v>
      </c>
      <c r="C70" s="44">
        <f t="shared" si="17"/>
        <v>185.5596</v>
      </c>
      <c r="D70" s="44">
        <f t="shared" si="17"/>
        <v>185.32668</v>
      </c>
      <c r="E70" s="44">
        <f t="shared" si="17"/>
        <v>210.4044</v>
      </c>
      <c r="F70" s="44">
        <f t="shared" si="17"/>
        <v>233.567</v>
      </c>
      <c r="G70" s="44">
        <f t="shared" si="17"/>
        <v>238.79476</v>
      </c>
      <c r="H70" s="44">
        <f t="shared" si="17"/>
        <v>243.24612</v>
      </c>
      <c r="I70" s="44">
        <f t="shared" si="17"/>
        <v>251.34656</v>
      </c>
      <c r="J70" s="44">
        <f t="shared" si="17"/>
        <v>215.68392</v>
      </c>
      <c r="K70" s="44">
        <f t="shared" si="17"/>
        <v>200.88056</v>
      </c>
      <c r="L70" s="44">
        <f t="shared" si="17"/>
        <v>183.17864</v>
      </c>
      <c r="M70" s="44">
        <f t="shared" si="17"/>
        <v>193.50476</v>
      </c>
      <c r="N70" s="44">
        <f t="shared" si="17"/>
        <v>208.4634</v>
      </c>
      <c r="O70" s="44">
        <f t="shared" si="17"/>
        <v>220.8858</v>
      </c>
      <c r="P70" s="44">
        <f t="shared" si="17"/>
        <v>226.91584</v>
      </c>
      <c r="Q70" s="44">
        <v>12.78</v>
      </c>
      <c r="R70" s="44">
        <v>12.78</v>
      </c>
      <c r="S70" s="44">
        <v>21.64932</v>
      </c>
    </row>
    <row r="71" s="44" customFormat="1" spans="1:19">
      <c r="A71" s="44">
        <v>2.927</v>
      </c>
      <c r="B71" s="44">
        <f t="shared" ref="B71:P71" si="18">B38*$A$71</f>
        <v>8.86881</v>
      </c>
      <c r="C71" s="44">
        <f t="shared" si="18"/>
        <v>9.0737</v>
      </c>
      <c r="D71" s="44">
        <f t="shared" si="18"/>
        <v>10.2445</v>
      </c>
      <c r="E71" s="44">
        <f t="shared" si="18"/>
        <v>11.73727</v>
      </c>
      <c r="F71" s="44">
        <f t="shared" si="18"/>
        <v>13.02515</v>
      </c>
      <c r="G71" s="44">
        <f t="shared" si="18"/>
        <v>14.69354</v>
      </c>
      <c r="H71" s="44">
        <f t="shared" si="18"/>
        <v>15.04478</v>
      </c>
      <c r="I71" s="44">
        <f t="shared" si="18"/>
        <v>14.98624</v>
      </c>
      <c r="J71" s="44">
        <f t="shared" si="18"/>
        <v>14.89843</v>
      </c>
      <c r="K71" s="44">
        <f t="shared" si="18"/>
        <v>13.31785</v>
      </c>
      <c r="L71" s="44">
        <f t="shared" si="18"/>
        <v>12.8788</v>
      </c>
      <c r="M71" s="44">
        <f t="shared" si="18"/>
        <v>13.23004</v>
      </c>
      <c r="N71" s="44">
        <f t="shared" si="18"/>
        <v>14.60573</v>
      </c>
      <c r="O71" s="44">
        <f t="shared" si="18"/>
        <v>15.39602</v>
      </c>
      <c r="P71" s="44">
        <f t="shared" si="18"/>
        <v>16.0985</v>
      </c>
      <c r="Q71" s="44">
        <v>11.82</v>
      </c>
      <c r="R71" s="44">
        <v>11.82</v>
      </c>
      <c r="S71" s="44">
        <v>20.02308</v>
      </c>
    </row>
    <row r="72" s="44" customFormat="1" spans="1:19">
      <c r="A72" s="44">
        <v>1.694</v>
      </c>
      <c r="B72" s="44">
        <f t="shared" ref="B72:P72" si="19">B39*$A$72</f>
        <v>12.94216</v>
      </c>
      <c r="C72" s="44">
        <f t="shared" si="19"/>
        <v>14.0602</v>
      </c>
      <c r="D72" s="44">
        <f t="shared" si="19"/>
        <v>15.65256</v>
      </c>
      <c r="E72" s="44">
        <f t="shared" si="19"/>
        <v>17.00776</v>
      </c>
      <c r="F72" s="44">
        <f t="shared" si="19"/>
        <v>18.68482</v>
      </c>
      <c r="G72" s="44">
        <f t="shared" si="19"/>
        <v>19.9892</v>
      </c>
      <c r="H72" s="44">
        <f t="shared" si="19"/>
        <v>21.03948</v>
      </c>
      <c r="I72" s="44">
        <f t="shared" si="19"/>
        <v>21.8526</v>
      </c>
      <c r="J72" s="44">
        <f t="shared" si="19"/>
        <v>21.64932</v>
      </c>
      <c r="K72" s="44">
        <f t="shared" si="19"/>
        <v>20.02308</v>
      </c>
      <c r="L72" s="44">
        <f t="shared" si="19"/>
        <v>18.95586</v>
      </c>
      <c r="M72" s="44">
        <f t="shared" si="19"/>
        <v>18.05804</v>
      </c>
      <c r="N72" s="44">
        <f t="shared" si="19"/>
        <v>16.33016</v>
      </c>
      <c r="O72" s="44">
        <f t="shared" si="19"/>
        <v>16.71978</v>
      </c>
      <c r="P72" s="44">
        <f t="shared" si="19"/>
        <v>17.31268</v>
      </c>
      <c r="Q72" s="44">
        <v>11.19</v>
      </c>
      <c r="R72" s="44">
        <v>11.19</v>
      </c>
      <c r="S72" s="44">
        <v>18.95586</v>
      </c>
    </row>
    <row r="73" s="44" customFormat="1" spans="1:19">
      <c r="A73" s="44">
        <v>0.936</v>
      </c>
      <c r="B73" s="44">
        <f t="shared" ref="B73:P73" si="20">B40*$A$73</f>
        <v>263.73672</v>
      </c>
      <c r="C73" s="44">
        <f t="shared" si="20"/>
        <v>286.884</v>
      </c>
      <c r="D73" s="44">
        <f t="shared" si="20"/>
        <v>303.8256</v>
      </c>
      <c r="E73" s="44">
        <f t="shared" si="20"/>
        <v>325.4472</v>
      </c>
      <c r="F73" s="44">
        <f t="shared" si="20"/>
        <v>347.47128</v>
      </c>
      <c r="G73" s="44">
        <f t="shared" si="20"/>
        <v>355.18392</v>
      </c>
      <c r="H73" s="44">
        <f t="shared" si="20"/>
        <v>363.0744</v>
      </c>
      <c r="I73" s="44">
        <f t="shared" si="20"/>
        <v>381.85992</v>
      </c>
      <c r="J73" s="44">
        <f t="shared" si="20"/>
        <v>366.10704</v>
      </c>
      <c r="K73" s="44">
        <f t="shared" si="20"/>
        <v>342.79128</v>
      </c>
      <c r="L73" s="44">
        <f t="shared" si="20"/>
        <v>351.8424</v>
      </c>
      <c r="M73" s="44">
        <f t="shared" si="20"/>
        <v>361.82016</v>
      </c>
      <c r="N73" s="44">
        <f t="shared" si="20"/>
        <v>380.5776</v>
      </c>
      <c r="O73" s="44">
        <f t="shared" si="20"/>
        <v>395.38512</v>
      </c>
      <c r="P73" s="44">
        <f t="shared" si="20"/>
        <v>409.94928</v>
      </c>
      <c r="Q73" s="44">
        <v>10.66</v>
      </c>
      <c r="R73" s="44">
        <v>10.66</v>
      </c>
      <c r="S73" s="44">
        <v>18.05804</v>
      </c>
    </row>
    <row r="74" s="44" customFormat="1" spans="1:19">
      <c r="A74" s="44">
        <v>2.788</v>
      </c>
      <c r="B74" s="44">
        <f t="shared" ref="B74:P74" si="21">B41*$A$74</f>
        <v>40.7048</v>
      </c>
      <c r="C74" s="44">
        <f t="shared" si="21"/>
        <v>40.7048</v>
      </c>
      <c r="D74" s="44">
        <f t="shared" si="21"/>
        <v>42.57276</v>
      </c>
      <c r="E74" s="44">
        <f t="shared" si="21"/>
        <v>45.1656</v>
      </c>
      <c r="F74" s="44">
        <f t="shared" si="21"/>
        <v>46.002</v>
      </c>
      <c r="G74" s="44">
        <f t="shared" si="21"/>
        <v>47.2566</v>
      </c>
      <c r="H74" s="44">
        <f t="shared" si="21"/>
        <v>48.9294</v>
      </c>
      <c r="I74" s="44">
        <f t="shared" si="21"/>
        <v>50.51856</v>
      </c>
      <c r="J74" s="44">
        <f t="shared" si="21"/>
        <v>56.0388</v>
      </c>
      <c r="K74" s="44">
        <f t="shared" si="21"/>
        <v>59.88624</v>
      </c>
      <c r="L74" s="44">
        <f t="shared" si="21"/>
        <v>60.639</v>
      </c>
      <c r="M74" s="44">
        <f t="shared" si="21"/>
        <v>63.0088</v>
      </c>
      <c r="N74" s="44">
        <f t="shared" si="21"/>
        <v>64.37492</v>
      </c>
      <c r="O74" s="44">
        <f t="shared" si="21"/>
        <v>64.87676</v>
      </c>
      <c r="P74" s="44">
        <f t="shared" si="21"/>
        <v>66.01984</v>
      </c>
      <c r="Q74" s="44">
        <v>9.64</v>
      </c>
      <c r="R74" s="44">
        <v>9.64</v>
      </c>
      <c r="S74" s="44">
        <v>16.33016</v>
      </c>
    </row>
    <row r="75" s="44" customFormat="1" spans="1:19">
      <c r="A75" s="44">
        <v>2.986</v>
      </c>
      <c r="B75" s="44">
        <f t="shared" ref="B75:P75" si="22">B42*$A$75</f>
        <v>100.80736</v>
      </c>
      <c r="C75" s="44">
        <f t="shared" si="22"/>
        <v>105.4058</v>
      </c>
      <c r="D75" s="44">
        <f t="shared" si="22"/>
        <v>109.1383</v>
      </c>
      <c r="E75" s="44">
        <f t="shared" si="22"/>
        <v>119.70874</v>
      </c>
      <c r="F75" s="44">
        <f t="shared" si="22"/>
        <v>130.51806</v>
      </c>
      <c r="G75" s="44">
        <f t="shared" si="22"/>
        <v>137.17684</v>
      </c>
      <c r="H75" s="44">
        <f t="shared" si="22"/>
        <v>144.88072</v>
      </c>
      <c r="I75" s="44">
        <f t="shared" si="22"/>
        <v>154.79424</v>
      </c>
      <c r="J75" s="44">
        <f t="shared" si="22"/>
        <v>159.96002</v>
      </c>
      <c r="K75" s="44">
        <f t="shared" si="22"/>
        <v>172.35192</v>
      </c>
      <c r="L75" s="44">
        <f t="shared" si="22"/>
        <v>181.63838</v>
      </c>
      <c r="M75" s="44">
        <f t="shared" si="22"/>
        <v>188.62562</v>
      </c>
      <c r="N75" s="44">
        <f t="shared" si="22"/>
        <v>201.7043</v>
      </c>
      <c r="O75" s="44">
        <f t="shared" si="22"/>
        <v>204.541</v>
      </c>
      <c r="P75" s="44">
        <f t="shared" si="22"/>
        <v>216.42528</v>
      </c>
      <c r="Q75" s="44">
        <v>9.87</v>
      </c>
      <c r="R75" s="44">
        <v>9.87</v>
      </c>
      <c r="S75" s="44">
        <v>16.71978</v>
      </c>
    </row>
    <row r="76" s="44" customFormat="1" spans="1:19">
      <c r="A76" s="44">
        <v>2.299</v>
      </c>
      <c r="B76" s="44">
        <f t="shared" ref="B76:P76" si="23">B43*$A$76</f>
        <v>34.00221</v>
      </c>
      <c r="C76" s="44">
        <f t="shared" si="23"/>
        <v>37.2438</v>
      </c>
      <c r="D76" s="44">
        <f t="shared" si="23"/>
        <v>36.80699</v>
      </c>
      <c r="E76" s="44">
        <f t="shared" si="23"/>
        <v>37.26679</v>
      </c>
      <c r="F76" s="44">
        <f t="shared" si="23"/>
        <v>36.80699</v>
      </c>
      <c r="G76" s="44">
        <f t="shared" si="23"/>
        <v>36.20925</v>
      </c>
      <c r="H76" s="44">
        <f t="shared" si="23"/>
        <v>34.78387</v>
      </c>
      <c r="I76" s="44">
        <f t="shared" si="23"/>
        <v>34.9448</v>
      </c>
      <c r="J76" s="44">
        <f t="shared" si="23"/>
        <v>28.23172</v>
      </c>
      <c r="K76" s="44">
        <f t="shared" si="23"/>
        <v>21.67957</v>
      </c>
      <c r="L76" s="44">
        <f t="shared" si="23"/>
        <v>19.21964</v>
      </c>
      <c r="M76" s="44">
        <f t="shared" si="23"/>
        <v>19.01273</v>
      </c>
      <c r="N76" s="44">
        <f t="shared" si="23"/>
        <v>15.61021</v>
      </c>
      <c r="O76" s="44">
        <f t="shared" si="23"/>
        <v>26.62242</v>
      </c>
      <c r="P76" s="44">
        <f t="shared" si="23"/>
        <v>22.94402</v>
      </c>
      <c r="Q76" s="44">
        <v>10.22</v>
      </c>
      <c r="R76" s="44">
        <v>10.22</v>
      </c>
      <c r="S76" s="44">
        <v>17.31268</v>
      </c>
    </row>
    <row r="77" s="44" customFormat="1" spans="1:19">
      <c r="A77" s="44">
        <v>1.956</v>
      </c>
      <c r="B77" s="44">
        <f t="shared" ref="B77:P77" si="24">B44*$A$77</f>
        <v>692.7174</v>
      </c>
      <c r="C77" s="44">
        <f t="shared" si="24"/>
        <v>722.3508</v>
      </c>
      <c r="D77" s="44">
        <f t="shared" si="24"/>
        <v>752.571</v>
      </c>
      <c r="E77" s="44">
        <f t="shared" si="24"/>
        <v>786.97704</v>
      </c>
      <c r="F77" s="44">
        <f t="shared" si="24"/>
        <v>819.93564</v>
      </c>
      <c r="G77" s="44">
        <f t="shared" si="24"/>
        <v>839.86728</v>
      </c>
      <c r="H77" s="44">
        <f t="shared" si="24"/>
        <v>840.43452</v>
      </c>
      <c r="I77" s="44">
        <f t="shared" si="24"/>
        <v>845.26584</v>
      </c>
      <c r="J77" s="44">
        <f t="shared" si="24"/>
        <v>823.82808</v>
      </c>
      <c r="K77" s="44">
        <f t="shared" si="24"/>
        <v>815.88672</v>
      </c>
      <c r="L77" s="44">
        <f t="shared" si="24"/>
        <v>800.82552</v>
      </c>
      <c r="M77" s="44">
        <f t="shared" si="24"/>
        <v>824.53224</v>
      </c>
      <c r="N77" s="44">
        <f t="shared" si="24"/>
        <v>847.90644</v>
      </c>
      <c r="O77" s="44">
        <f t="shared" si="24"/>
        <v>869.1486</v>
      </c>
      <c r="P77" s="44">
        <f t="shared" si="24"/>
        <v>894.22452</v>
      </c>
      <c r="Q77" s="44">
        <v>281.77</v>
      </c>
      <c r="R77" s="44">
        <v>281.77</v>
      </c>
      <c r="S77" s="44">
        <v>263.73672</v>
      </c>
    </row>
    <row r="78" s="44" customFormat="1" spans="1:19">
      <c r="A78" s="44">
        <v>2.666</v>
      </c>
      <c r="B78" s="44">
        <f t="shared" ref="B78:P78" si="25">B45*$A$78</f>
        <v>410.37738</v>
      </c>
      <c r="C78" s="44">
        <f t="shared" si="25"/>
        <v>453.4866</v>
      </c>
      <c r="D78" s="44">
        <f t="shared" si="25"/>
        <v>478.44036</v>
      </c>
      <c r="E78" s="44">
        <f t="shared" si="25"/>
        <v>491.93032</v>
      </c>
      <c r="F78" s="44">
        <f t="shared" si="25"/>
        <v>493.79652</v>
      </c>
      <c r="G78" s="44">
        <f t="shared" si="25"/>
        <v>499.98164</v>
      </c>
      <c r="H78" s="44">
        <f t="shared" si="25"/>
        <v>520.64314</v>
      </c>
      <c r="I78" s="44">
        <f t="shared" si="25"/>
        <v>551.5954</v>
      </c>
      <c r="J78" s="44">
        <f t="shared" si="25"/>
        <v>605.15534</v>
      </c>
      <c r="K78" s="44">
        <f t="shared" si="25"/>
        <v>624.3772</v>
      </c>
      <c r="L78" s="44">
        <f t="shared" si="25"/>
        <v>650.95722</v>
      </c>
      <c r="M78" s="44">
        <f t="shared" si="25"/>
        <v>690.14742</v>
      </c>
      <c r="N78" s="44">
        <f t="shared" si="25"/>
        <v>708.40952</v>
      </c>
      <c r="O78" s="44">
        <f t="shared" si="25"/>
        <v>747.19982</v>
      </c>
      <c r="P78" s="44">
        <f t="shared" si="25"/>
        <v>799.5334</v>
      </c>
      <c r="Q78" s="44">
        <v>306.5</v>
      </c>
      <c r="R78" s="44">
        <v>306.5</v>
      </c>
      <c r="S78" s="44">
        <v>286.884</v>
      </c>
    </row>
    <row r="79" s="44" customFormat="1" spans="1:19">
      <c r="A79" s="44">
        <v>2.394</v>
      </c>
      <c r="B79" s="44">
        <f t="shared" ref="B79:P79" si="26">B46*$A$79</f>
        <v>364.89348</v>
      </c>
      <c r="C79" s="44">
        <f t="shared" si="26"/>
        <v>387.1098</v>
      </c>
      <c r="D79" s="44">
        <f t="shared" si="26"/>
        <v>401.28228</v>
      </c>
      <c r="E79" s="44">
        <f t="shared" si="26"/>
        <v>419.28516</v>
      </c>
      <c r="F79" s="44">
        <f t="shared" si="26"/>
        <v>438.17382</v>
      </c>
      <c r="G79" s="44">
        <f t="shared" si="26"/>
        <v>456.87096</v>
      </c>
      <c r="H79" s="44">
        <f t="shared" si="26"/>
        <v>475.90326</v>
      </c>
      <c r="I79" s="44">
        <f t="shared" si="26"/>
        <v>490.57848</v>
      </c>
      <c r="J79" s="44">
        <f t="shared" si="26"/>
        <v>455.12334</v>
      </c>
      <c r="K79" s="44">
        <f t="shared" si="26"/>
        <v>476.5257</v>
      </c>
      <c r="L79" s="44">
        <f t="shared" si="26"/>
        <v>505.0143</v>
      </c>
      <c r="M79" s="44">
        <f t="shared" si="26"/>
        <v>521.91594</v>
      </c>
      <c r="N79" s="44">
        <f t="shared" si="26"/>
        <v>536.78268</v>
      </c>
      <c r="O79" s="44">
        <f t="shared" si="26"/>
        <v>561.72816</v>
      </c>
      <c r="P79" s="44">
        <f t="shared" si="26"/>
        <v>584.42328</v>
      </c>
      <c r="Q79" s="44">
        <v>324.6</v>
      </c>
      <c r="R79" s="44">
        <v>324.6</v>
      </c>
      <c r="S79" s="44">
        <v>303.8256</v>
      </c>
    </row>
    <row r="80" s="44" customFormat="1" spans="1:19">
      <c r="A80" s="44">
        <v>4.378</v>
      </c>
      <c r="B80" s="44">
        <f t="shared" ref="B80:P80" si="27">B47*$A$80</f>
        <v>1562.63954</v>
      </c>
      <c r="C80" s="44">
        <f t="shared" si="27"/>
        <v>1619.4222</v>
      </c>
      <c r="D80" s="44">
        <f t="shared" si="27"/>
        <v>1686.6245</v>
      </c>
      <c r="E80" s="44">
        <f t="shared" si="27"/>
        <v>1777.99336</v>
      </c>
      <c r="F80" s="44">
        <f t="shared" si="27"/>
        <v>1896.50582</v>
      </c>
      <c r="G80" s="44">
        <f t="shared" si="27"/>
        <v>2027.62692</v>
      </c>
      <c r="H80" s="44">
        <f t="shared" si="27"/>
        <v>2158.09132</v>
      </c>
      <c r="I80" s="44">
        <f t="shared" si="27"/>
        <v>2302.828</v>
      </c>
      <c r="J80" s="44">
        <f t="shared" si="27"/>
        <v>2278.92412</v>
      </c>
      <c r="K80" s="44">
        <f t="shared" si="27"/>
        <v>2446.95176</v>
      </c>
      <c r="L80" s="44">
        <f t="shared" si="27"/>
        <v>2603.42148</v>
      </c>
      <c r="M80" s="44">
        <f t="shared" si="27"/>
        <v>2680.51806</v>
      </c>
      <c r="N80" s="44">
        <f t="shared" si="27"/>
        <v>2767.42136</v>
      </c>
      <c r="O80" s="44">
        <f t="shared" si="27"/>
        <v>2799.90612</v>
      </c>
      <c r="P80" s="44">
        <f t="shared" si="27"/>
        <v>2954.84354</v>
      </c>
      <c r="Q80" s="44">
        <v>347.7</v>
      </c>
      <c r="R80" s="44">
        <v>347.7</v>
      </c>
      <c r="S80" s="44">
        <v>325.4472</v>
      </c>
    </row>
    <row r="81" s="44" customFormat="1" spans="1:19">
      <c r="A81" s="44">
        <v>2.949</v>
      </c>
      <c r="B81" s="44">
        <f t="shared" ref="B81:P81" si="28">B48*$A$81</f>
        <v>525.8067</v>
      </c>
      <c r="C81" s="44">
        <f t="shared" si="28"/>
        <v>548.8089</v>
      </c>
      <c r="D81" s="44">
        <f t="shared" si="28"/>
        <v>568.68516</v>
      </c>
      <c r="E81" s="44">
        <f t="shared" si="28"/>
        <v>620.79399</v>
      </c>
      <c r="F81" s="44">
        <f t="shared" si="28"/>
        <v>638.69442</v>
      </c>
      <c r="G81" s="44">
        <f t="shared" si="28"/>
        <v>671.42832</v>
      </c>
      <c r="H81" s="44">
        <f t="shared" si="28"/>
        <v>701.39016</v>
      </c>
      <c r="I81" s="44">
        <f t="shared" si="28"/>
        <v>719.79192</v>
      </c>
      <c r="J81" s="44">
        <f t="shared" si="28"/>
        <v>672.22455</v>
      </c>
      <c r="K81" s="44">
        <f t="shared" si="28"/>
        <v>688.70946</v>
      </c>
      <c r="L81" s="44">
        <f t="shared" si="28"/>
        <v>713.83494</v>
      </c>
      <c r="M81" s="44">
        <f t="shared" si="28"/>
        <v>753.38103</v>
      </c>
      <c r="N81" s="44">
        <f t="shared" si="28"/>
        <v>784.7289</v>
      </c>
      <c r="O81" s="44">
        <f t="shared" si="28"/>
        <v>825.86745</v>
      </c>
      <c r="P81" s="44">
        <f t="shared" si="28"/>
        <v>865.59048</v>
      </c>
      <c r="Q81" s="44">
        <v>371.23</v>
      </c>
      <c r="R81" s="44">
        <v>371.23</v>
      </c>
      <c r="S81" s="44">
        <v>347.47128</v>
      </c>
    </row>
    <row r="82" s="44" customFormat="1" spans="1:19">
      <c r="A82" s="44">
        <v>0.593</v>
      </c>
      <c r="B82" s="44">
        <f t="shared" ref="B82:P82" si="29">B49*$A$82</f>
        <v>294.0094</v>
      </c>
      <c r="C82" s="44">
        <f t="shared" si="29"/>
        <v>308.7751</v>
      </c>
      <c r="D82" s="44">
        <f t="shared" si="29"/>
        <v>325.58665</v>
      </c>
      <c r="E82" s="44">
        <f t="shared" si="29"/>
        <v>342.83109</v>
      </c>
      <c r="F82" s="44">
        <f t="shared" si="29"/>
        <v>359.42916</v>
      </c>
      <c r="G82" s="44">
        <f t="shared" si="29"/>
        <v>371.40776</v>
      </c>
      <c r="H82" s="44">
        <f t="shared" si="29"/>
        <v>383.00684</v>
      </c>
      <c r="I82" s="44">
        <f t="shared" si="29"/>
        <v>389.25113</v>
      </c>
      <c r="J82" s="44">
        <f t="shared" si="29"/>
        <v>380.43322</v>
      </c>
      <c r="K82" s="44">
        <f t="shared" si="29"/>
        <v>378.41702</v>
      </c>
      <c r="L82" s="44">
        <f t="shared" si="29"/>
        <v>358.90139</v>
      </c>
      <c r="M82" s="44">
        <f t="shared" si="29"/>
        <v>364.74837</v>
      </c>
      <c r="N82" s="44">
        <f t="shared" si="29"/>
        <v>380.66449</v>
      </c>
      <c r="O82" s="44">
        <f t="shared" si="29"/>
        <v>394.41616</v>
      </c>
      <c r="P82" s="44">
        <f t="shared" si="29"/>
        <v>411.50642</v>
      </c>
      <c r="Q82" s="44">
        <v>379.47</v>
      </c>
      <c r="R82" s="44">
        <v>379.47</v>
      </c>
      <c r="S82" s="44">
        <v>355.18392</v>
      </c>
    </row>
    <row r="83" s="44" customFormat="1" spans="1:19">
      <c r="A83" s="44">
        <v>2.087</v>
      </c>
      <c r="B83" s="44">
        <f t="shared" ref="B83:P83" si="30">B50*$A$83</f>
        <v>105.83177</v>
      </c>
      <c r="C83" s="44">
        <f t="shared" si="30"/>
        <v>113.9502</v>
      </c>
      <c r="D83" s="44">
        <f t="shared" si="30"/>
        <v>128.64268</v>
      </c>
      <c r="E83" s="44">
        <f t="shared" si="30"/>
        <v>140.99772</v>
      </c>
      <c r="F83" s="44">
        <f t="shared" si="30"/>
        <v>167.64871</v>
      </c>
      <c r="G83" s="44">
        <f t="shared" si="30"/>
        <v>181.21421</v>
      </c>
      <c r="H83" s="44">
        <f t="shared" si="30"/>
        <v>202.98162</v>
      </c>
      <c r="I83" s="44">
        <f t="shared" si="30"/>
        <v>253.13223</v>
      </c>
      <c r="J83" s="44">
        <f t="shared" si="30"/>
        <v>174.32711</v>
      </c>
      <c r="K83" s="44">
        <f t="shared" si="30"/>
        <v>182.71685</v>
      </c>
      <c r="L83" s="44">
        <f t="shared" si="30"/>
        <v>183.36382</v>
      </c>
      <c r="M83" s="44">
        <f t="shared" si="30"/>
        <v>181.38117</v>
      </c>
      <c r="N83" s="44">
        <f t="shared" si="30"/>
        <v>173.90971</v>
      </c>
      <c r="O83" s="44">
        <f t="shared" si="30"/>
        <v>173.53405</v>
      </c>
      <c r="P83" s="44">
        <f t="shared" si="30"/>
        <v>181.44378</v>
      </c>
      <c r="Q83" s="44">
        <v>387.9</v>
      </c>
      <c r="R83" s="44">
        <v>387.9</v>
      </c>
      <c r="S83" s="44">
        <v>363.0744</v>
      </c>
    </row>
    <row r="84" s="44" customFormat="1" spans="1:19">
      <c r="A84" s="44">
        <v>1.345</v>
      </c>
      <c r="B84" s="44">
        <f t="shared" ref="B84:P84" si="31">B51*$A$84</f>
        <v>413.81615</v>
      </c>
      <c r="C84" s="44">
        <f t="shared" si="31"/>
        <v>439.4115</v>
      </c>
      <c r="D84" s="44">
        <f t="shared" si="31"/>
        <v>451.4089</v>
      </c>
      <c r="E84" s="44">
        <f t="shared" si="31"/>
        <v>494.4758</v>
      </c>
      <c r="F84" s="44">
        <f t="shared" si="31"/>
        <v>523.29915</v>
      </c>
      <c r="G84" s="44">
        <f t="shared" si="31"/>
        <v>554.79905</v>
      </c>
      <c r="H84" s="44">
        <f t="shared" si="31"/>
        <v>587.48255</v>
      </c>
      <c r="I84" s="44">
        <f t="shared" si="31"/>
        <v>607.6979</v>
      </c>
      <c r="J84" s="44">
        <f t="shared" si="31"/>
        <v>586.59485</v>
      </c>
      <c r="K84" s="44">
        <f t="shared" si="31"/>
        <v>592.2035</v>
      </c>
      <c r="L84" s="44">
        <f t="shared" si="31"/>
        <v>609.78265</v>
      </c>
      <c r="M84" s="44">
        <f t="shared" si="31"/>
        <v>619.238</v>
      </c>
      <c r="N84" s="44">
        <f t="shared" si="31"/>
        <v>646.44735</v>
      </c>
      <c r="O84" s="44">
        <f t="shared" si="31"/>
        <v>669.8369</v>
      </c>
      <c r="P84" s="44">
        <f t="shared" si="31"/>
        <v>700.2608</v>
      </c>
      <c r="Q84" s="44">
        <v>407.97</v>
      </c>
      <c r="R84" s="44">
        <v>407.97</v>
      </c>
      <c r="S84" s="44">
        <v>381.85992</v>
      </c>
    </row>
    <row r="85" s="44" customFormat="1" spans="1:19">
      <c r="A85" s="44">
        <v>2.125</v>
      </c>
      <c r="B85" s="44">
        <f t="shared" ref="B85:P85" si="32">B52*$A$85</f>
        <v>376.21</v>
      </c>
      <c r="C85" s="44">
        <f t="shared" si="32"/>
        <v>400.1375</v>
      </c>
      <c r="D85" s="44">
        <f t="shared" si="32"/>
        <v>404.3875</v>
      </c>
      <c r="E85" s="44">
        <f t="shared" si="32"/>
        <v>448.2475</v>
      </c>
      <c r="F85" s="44">
        <f t="shared" si="32"/>
        <v>475.15</v>
      </c>
      <c r="G85" s="44">
        <f t="shared" si="32"/>
        <v>504.45375</v>
      </c>
      <c r="H85" s="44">
        <f t="shared" si="32"/>
        <v>528.02</v>
      </c>
      <c r="I85" s="44">
        <f t="shared" si="32"/>
        <v>549.8225</v>
      </c>
      <c r="J85" s="44">
        <f t="shared" si="32"/>
        <v>493.085</v>
      </c>
      <c r="K85" s="44">
        <f t="shared" si="32"/>
        <v>505.64375</v>
      </c>
      <c r="L85" s="44">
        <f t="shared" si="32"/>
        <v>523.43</v>
      </c>
      <c r="M85" s="44">
        <f t="shared" si="32"/>
        <v>544.9775</v>
      </c>
      <c r="N85" s="44">
        <f t="shared" si="32"/>
        <v>564.2725</v>
      </c>
      <c r="O85" s="44">
        <f t="shared" si="32"/>
        <v>578.82875</v>
      </c>
      <c r="P85" s="44">
        <f t="shared" si="32"/>
        <v>607.17625</v>
      </c>
      <c r="Q85" s="44">
        <v>391.14</v>
      </c>
      <c r="R85" s="44">
        <v>391.14</v>
      </c>
      <c r="S85" s="44">
        <v>366.10704</v>
      </c>
    </row>
    <row r="86" s="44" customFormat="1" spans="1:19">
      <c r="A86" s="44">
        <v>2.689</v>
      </c>
      <c r="B86" s="44">
        <f t="shared" ref="B86:P86" si="33">B53*$A$86</f>
        <v>1445.09549</v>
      </c>
      <c r="C86" s="44">
        <f t="shared" si="33"/>
        <v>1516.0582</v>
      </c>
      <c r="D86" s="44">
        <f t="shared" si="33"/>
        <v>1605.44056</v>
      </c>
      <c r="E86" s="44">
        <f t="shared" si="33"/>
        <v>1666.72287</v>
      </c>
      <c r="F86" s="44">
        <f t="shared" si="33"/>
        <v>1741.77286</v>
      </c>
      <c r="G86" s="44">
        <f t="shared" si="33"/>
        <v>1795.06884</v>
      </c>
      <c r="H86" s="44">
        <f t="shared" si="33"/>
        <v>1854.81842</v>
      </c>
      <c r="I86" s="44">
        <f t="shared" si="33"/>
        <v>1906.31277</v>
      </c>
      <c r="J86" s="44">
        <f t="shared" si="33"/>
        <v>1808.6214</v>
      </c>
      <c r="K86" s="44">
        <f t="shared" si="33"/>
        <v>1878.21272</v>
      </c>
      <c r="L86" s="44">
        <f t="shared" si="33"/>
        <v>1960.65746</v>
      </c>
      <c r="M86" s="44">
        <f t="shared" si="33"/>
        <v>2007.74185</v>
      </c>
      <c r="N86" s="44">
        <f t="shared" si="33"/>
        <v>2035.06209</v>
      </c>
      <c r="O86" s="44">
        <f t="shared" si="33"/>
        <v>2064.42597</v>
      </c>
      <c r="P86" s="44">
        <f t="shared" si="33"/>
        <v>2139.6373</v>
      </c>
      <c r="Q86" s="44">
        <v>366.23</v>
      </c>
      <c r="R86" s="44">
        <v>366.23</v>
      </c>
      <c r="S86" s="44">
        <v>342.79128</v>
      </c>
    </row>
    <row r="87" s="44" customFormat="1" spans="1:19">
      <c r="A87" s="44">
        <v>3.732</v>
      </c>
      <c r="B87" s="44">
        <f t="shared" ref="B87:P87" si="34">B54*$A$87</f>
        <v>687.621</v>
      </c>
      <c r="C87" s="44">
        <f t="shared" si="34"/>
        <v>735.5772</v>
      </c>
      <c r="D87" s="44">
        <f t="shared" si="34"/>
        <v>783.60804</v>
      </c>
      <c r="E87" s="44">
        <f t="shared" si="34"/>
        <v>835.4082</v>
      </c>
      <c r="F87" s="44">
        <f t="shared" si="34"/>
        <v>898.74024</v>
      </c>
      <c r="G87" s="44">
        <f t="shared" si="34"/>
        <v>946.4352</v>
      </c>
      <c r="H87" s="44">
        <f t="shared" si="34"/>
        <v>994.91388</v>
      </c>
      <c r="I87" s="44">
        <f t="shared" si="34"/>
        <v>1050.29676</v>
      </c>
      <c r="J87" s="44">
        <f t="shared" si="34"/>
        <v>926.8422</v>
      </c>
      <c r="K87" s="44">
        <f t="shared" si="34"/>
        <v>987.44988</v>
      </c>
      <c r="L87" s="44">
        <f t="shared" si="34"/>
        <v>1030.5918</v>
      </c>
      <c r="M87" s="44">
        <f t="shared" si="34"/>
        <v>1070.30028</v>
      </c>
      <c r="N87" s="44">
        <f t="shared" si="34"/>
        <v>1106.3514</v>
      </c>
      <c r="O87" s="44">
        <f t="shared" si="34"/>
        <v>1148.74692</v>
      </c>
      <c r="P87" s="44">
        <f t="shared" si="34"/>
        <v>1199.57676</v>
      </c>
      <c r="Q87" s="44">
        <v>375.9</v>
      </c>
      <c r="R87" s="44">
        <v>375.9</v>
      </c>
      <c r="S87" s="44">
        <v>351.8424</v>
      </c>
    </row>
    <row r="88" s="44" customFormat="1" spans="1:19">
      <c r="A88" s="44">
        <v>8.156</v>
      </c>
      <c r="B88" s="44">
        <f t="shared" ref="B88:P88" si="35">B55*$A$88</f>
        <v>387.08376</v>
      </c>
      <c r="C88" s="44">
        <f t="shared" si="35"/>
        <v>391.488</v>
      </c>
      <c r="D88" s="44">
        <f t="shared" si="35"/>
        <v>433.16516</v>
      </c>
      <c r="E88" s="44">
        <f t="shared" si="35"/>
        <v>486.58696</v>
      </c>
      <c r="F88" s="44">
        <f t="shared" si="35"/>
        <v>561.70372</v>
      </c>
      <c r="G88" s="44">
        <f t="shared" si="35"/>
        <v>597.18232</v>
      </c>
      <c r="H88" s="44">
        <f t="shared" si="35"/>
        <v>542.29244</v>
      </c>
      <c r="I88" s="44">
        <f t="shared" si="35"/>
        <v>583.88804</v>
      </c>
      <c r="J88" s="44">
        <f t="shared" si="35"/>
        <v>544.24988</v>
      </c>
      <c r="K88" s="44">
        <f t="shared" si="35"/>
        <v>539.19316</v>
      </c>
      <c r="L88" s="44">
        <f t="shared" si="35"/>
        <v>510.07624</v>
      </c>
      <c r="M88" s="44">
        <f t="shared" si="35"/>
        <v>503.55144</v>
      </c>
      <c r="N88" s="44">
        <f t="shared" si="35"/>
        <v>509.58688</v>
      </c>
      <c r="O88" s="44">
        <f t="shared" si="35"/>
        <v>549.22504</v>
      </c>
      <c r="P88" s="44">
        <f t="shared" si="35"/>
        <v>602.89152</v>
      </c>
      <c r="Q88" s="44">
        <v>386.56</v>
      </c>
      <c r="R88" s="44">
        <v>386.56</v>
      </c>
      <c r="S88" s="44">
        <v>361.82016</v>
      </c>
    </row>
    <row r="89" s="44" customFormat="1" spans="1:19">
      <c r="A89" s="44">
        <v>2.367</v>
      </c>
      <c r="B89" s="44">
        <f t="shared" ref="B89:P89" si="36">B56*$A$89</f>
        <v>45.9198</v>
      </c>
      <c r="C89" s="44">
        <f t="shared" si="36"/>
        <v>50.4171</v>
      </c>
      <c r="D89" s="44">
        <f t="shared" si="36"/>
        <v>62.15742</v>
      </c>
      <c r="E89" s="44">
        <f t="shared" si="36"/>
        <v>74.74986</v>
      </c>
      <c r="F89" s="44">
        <f t="shared" si="36"/>
        <v>87.62634</v>
      </c>
      <c r="G89" s="44">
        <f t="shared" si="36"/>
        <v>100.14777</v>
      </c>
      <c r="H89" s="44">
        <f t="shared" si="36"/>
        <v>109.00035</v>
      </c>
      <c r="I89" s="44">
        <f t="shared" si="36"/>
        <v>115.5096</v>
      </c>
      <c r="J89" s="44">
        <f t="shared" si="36"/>
        <v>117.45054</v>
      </c>
      <c r="K89" s="44">
        <f t="shared" si="36"/>
        <v>120.88269</v>
      </c>
      <c r="L89" s="44">
        <f t="shared" si="36"/>
        <v>124.05447</v>
      </c>
      <c r="M89" s="44">
        <f t="shared" si="36"/>
        <v>122.79996</v>
      </c>
      <c r="N89" s="44">
        <f t="shared" si="36"/>
        <v>129.07251</v>
      </c>
      <c r="O89" s="44">
        <f t="shared" si="36"/>
        <v>134.04321</v>
      </c>
      <c r="P89" s="44">
        <f t="shared" si="36"/>
        <v>139.39263</v>
      </c>
      <c r="Q89" s="44">
        <v>406.6</v>
      </c>
      <c r="R89" s="44">
        <v>406.6</v>
      </c>
      <c r="S89" s="44">
        <v>380.5776</v>
      </c>
    </row>
    <row r="90" s="44" customFormat="1" spans="1:19">
      <c r="A90" s="44">
        <v>2.737</v>
      </c>
      <c r="B90" s="44">
        <f t="shared" ref="B90:P90" si="37">B57*$A$90</f>
        <v>258.26332</v>
      </c>
      <c r="C90" s="44">
        <f t="shared" si="37"/>
        <v>271.7841</v>
      </c>
      <c r="D90" s="44">
        <f t="shared" si="37"/>
        <v>290.75151</v>
      </c>
      <c r="E90" s="44">
        <f t="shared" si="37"/>
        <v>308.95256</v>
      </c>
      <c r="F90" s="44">
        <f t="shared" si="37"/>
        <v>328.60422</v>
      </c>
      <c r="G90" s="44">
        <f t="shared" si="37"/>
        <v>346.55894</v>
      </c>
      <c r="H90" s="44">
        <f t="shared" si="37"/>
        <v>363.25464</v>
      </c>
      <c r="I90" s="44">
        <f t="shared" si="37"/>
        <v>382.03046</v>
      </c>
      <c r="J90" s="44">
        <f t="shared" si="37"/>
        <v>397.85032</v>
      </c>
      <c r="K90" s="44">
        <f t="shared" si="37"/>
        <v>407.64878</v>
      </c>
      <c r="L90" s="44">
        <f t="shared" si="37"/>
        <v>420.9506</v>
      </c>
      <c r="M90" s="44">
        <f t="shared" si="37"/>
        <v>437.6463</v>
      </c>
      <c r="N90" s="44">
        <f t="shared" si="37"/>
        <v>455.68313</v>
      </c>
      <c r="O90" s="44">
        <f t="shared" si="37"/>
        <v>471.17455</v>
      </c>
      <c r="P90" s="44">
        <f t="shared" si="37"/>
        <v>489.53982</v>
      </c>
      <c r="Q90" s="44">
        <v>422.42</v>
      </c>
      <c r="R90" s="44">
        <v>422.42</v>
      </c>
      <c r="S90" s="44">
        <v>395.38512</v>
      </c>
    </row>
    <row r="91" s="44" customFormat="1" spans="1:19">
      <c r="A91" s="44">
        <v>7.956</v>
      </c>
      <c r="B91" s="44">
        <f t="shared" ref="B91:P91" si="38">B58*$A$91</f>
        <v>55.13508</v>
      </c>
      <c r="C91" s="44">
        <f t="shared" si="38"/>
        <v>60.4656</v>
      </c>
      <c r="D91" s="44">
        <f t="shared" si="38"/>
        <v>75.66156</v>
      </c>
      <c r="E91" s="44">
        <f t="shared" si="38"/>
        <v>95.79024</v>
      </c>
      <c r="F91" s="44">
        <f t="shared" si="38"/>
        <v>121.7268</v>
      </c>
      <c r="G91" s="44">
        <f t="shared" si="38"/>
        <v>155.9376</v>
      </c>
      <c r="H91" s="44">
        <f t="shared" si="38"/>
        <v>187.68204</v>
      </c>
      <c r="I91" s="44">
        <f t="shared" si="38"/>
        <v>219.42648</v>
      </c>
      <c r="J91" s="44">
        <f t="shared" si="38"/>
        <v>193.56948</v>
      </c>
      <c r="K91" s="44">
        <f t="shared" si="38"/>
        <v>180.12384</v>
      </c>
      <c r="L91" s="44">
        <f t="shared" si="38"/>
        <v>185.3748</v>
      </c>
      <c r="M91" s="44">
        <f t="shared" si="38"/>
        <v>192.21696</v>
      </c>
      <c r="N91" s="44">
        <f t="shared" si="38"/>
        <v>204.70788</v>
      </c>
      <c r="O91" s="44">
        <f t="shared" si="38"/>
        <v>210.11796</v>
      </c>
      <c r="P91" s="44">
        <f t="shared" si="38"/>
        <v>220.54032</v>
      </c>
      <c r="Q91" s="44">
        <v>437.98</v>
      </c>
      <c r="R91" s="44">
        <v>437.98</v>
      </c>
      <c r="S91" s="44">
        <v>409.94928</v>
      </c>
    </row>
    <row r="92" s="44" customFormat="1" spans="1:19">
      <c r="A92" s="44">
        <v>4.736</v>
      </c>
      <c r="B92" s="44">
        <f t="shared" ref="B92:P92" si="39">B59*$A$92</f>
        <v>117.35808</v>
      </c>
      <c r="C92" s="44">
        <f t="shared" si="39"/>
        <v>130.24</v>
      </c>
      <c r="D92" s="44">
        <f t="shared" si="39"/>
        <v>150.74688</v>
      </c>
      <c r="E92" s="44">
        <f t="shared" si="39"/>
        <v>176.60544</v>
      </c>
      <c r="F92" s="44">
        <f t="shared" si="39"/>
        <v>212.22016</v>
      </c>
      <c r="G92" s="44">
        <f t="shared" si="39"/>
        <v>253.42336</v>
      </c>
      <c r="H92" s="44">
        <f t="shared" si="39"/>
        <v>302.6304</v>
      </c>
      <c r="I92" s="44">
        <f t="shared" si="39"/>
        <v>320.53248</v>
      </c>
      <c r="J92" s="44">
        <f t="shared" si="39"/>
        <v>272.41472</v>
      </c>
      <c r="K92" s="44">
        <f t="shared" si="39"/>
        <v>287.19104</v>
      </c>
      <c r="L92" s="44">
        <f t="shared" si="39"/>
        <v>287.04896</v>
      </c>
      <c r="M92" s="44">
        <f t="shared" si="39"/>
        <v>291.0272</v>
      </c>
      <c r="N92" s="44">
        <f t="shared" si="39"/>
        <v>297.61024</v>
      </c>
      <c r="O92" s="44">
        <f t="shared" si="39"/>
        <v>308.88192</v>
      </c>
      <c r="P92" s="44">
        <f t="shared" si="39"/>
        <v>318.63808</v>
      </c>
      <c r="Q92" s="44">
        <v>14.6</v>
      </c>
      <c r="R92" s="44">
        <v>14.6</v>
      </c>
      <c r="S92" s="44">
        <v>40.7048</v>
      </c>
    </row>
    <row r="93" s="44" customFormat="1" spans="1:19">
      <c r="A93" s="44">
        <v>1.677</v>
      </c>
      <c r="B93" s="44">
        <f t="shared" ref="B93:P93" si="40">B60*$A$93</f>
        <v>0</v>
      </c>
      <c r="C93" s="44">
        <f t="shared" si="40"/>
        <v>0</v>
      </c>
      <c r="D93" s="44">
        <f t="shared" si="40"/>
        <v>0</v>
      </c>
      <c r="E93" s="44">
        <f t="shared" si="40"/>
        <v>0</v>
      </c>
      <c r="F93" s="44">
        <f t="shared" si="40"/>
        <v>0.01677</v>
      </c>
      <c r="G93" s="44">
        <f t="shared" si="40"/>
        <v>0.01677</v>
      </c>
      <c r="H93" s="44">
        <f t="shared" si="40"/>
        <v>0.01677</v>
      </c>
      <c r="I93" s="44">
        <f t="shared" si="40"/>
        <v>0.01677</v>
      </c>
      <c r="J93" s="44">
        <f t="shared" si="40"/>
        <v>0.01677</v>
      </c>
      <c r="K93" s="44">
        <f t="shared" si="40"/>
        <v>0</v>
      </c>
      <c r="L93" s="44">
        <f t="shared" si="40"/>
        <v>0.01677</v>
      </c>
      <c r="M93" s="44">
        <f t="shared" si="40"/>
        <v>0.03354</v>
      </c>
      <c r="N93" s="44">
        <f t="shared" si="40"/>
        <v>0.01677</v>
      </c>
      <c r="O93" s="44">
        <f t="shared" si="40"/>
        <v>0.01677</v>
      </c>
      <c r="P93" s="44">
        <f t="shared" si="40"/>
        <v>0.01677</v>
      </c>
      <c r="Q93" s="44">
        <v>14.6</v>
      </c>
      <c r="R93" s="44">
        <v>14.6</v>
      </c>
      <c r="S93" s="44">
        <v>40.7048</v>
      </c>
    </row>
    <row r="94" s="44" customFormat="1" spans="1:19">
      <c r="A94" s="44">
        <v>2.612</v>
      </c>
      <c r="B94" s="44">
        <f t="shared" ref="B94:P94" si="41">B61*$A$94</f>
        <v>13.53016</v>
      </c>
      <c r="C94" s="44">
        <f t="shared" si="41"/>
        <v>14.6272</v>
      </c>
      <c r="D94" s="44">
        <f t="shared" si="41"/>
        <v>19.51164</v>
      </c>
      <c r="E94" s="44">
        <f t="shared" si="41"/>
        <v>26.30284</v>
      </c>
      <c r="F94" s="44">
        <f t="shared" si="41"/>
        <v>31.29176</v>
      </c>
      <c r="G94" s="44">
        <f t="shared" si="41"/>
        <v>34.81796</v>
      </c>
      <c r="H94" s="44">
        <f t="shared" si="41"/>
        <v>38.6576</v>
      </c>
      <c r="I94" s="44">
        <f t="shared" si="41"/>
        <v>39.65016</v>
      </c>
      <c r="J94" s="44">
        <f t="shared" si="41"/>
        <v>40.69496</v>
      </c>
      <c r="K94" s="44">
        <f t="shared" si="41"/>
        <v>40.69496</v>
      </c>
      <c r="L94" s="44">
        <f t="shared" si="41"/>
        <v>42.10544</v>
      </c>
      <c r="M94" s="44">
        <f t="shared" si="41"/>
        <v>42.88904</v>
      </c>
      <c r="N94" s="44">
        <f t="shared" si="41"/>
        <v>44.58684</v>
      </c>
      <c r="O94" s="44">
        <f t="shared" si="41"/>
        <v>45.3182</v>
      </c>
      <c r="P94" s="44">
        <f t="shared" si="41"/>
        <v>47.12048</v>
      </c>
      <c r="Q94" s="44">
        <v>15.27</v>
      </c>
      <c r="R94" s="44">
        <v>15.27</v>
      </c>
      <c r="S94" s="44">
        <v>42.57276</v>
      </c>
    </row>
    <row r="95" s="44" customFormat="1" spans="1:19">
      <c r="A95" s="44">
        <v>3.622</v>
      </c>
      <c r="B95" s="44">
        <f t="shared" ref="B95:P95" si="42">B62*$A$95</f>
        <v>4.31018</v>
      </c>
      <c r="C95" s="44">
        <f t="shared" si="42"/>
        <v>4.3464</v>
      </c>
      <c r="D95" s="44">
        <f t="shared" si="42"/>
        <v>4.67238</v>
      </c>
      <c r="E95" s="44">
        <f t="shared" si="42"/>
        <v>4.81726</v>
      </c>
      <c r="F95" s="44">
        <f t="shared" si="42"/>
        <v>5.03458</v>
      </c>
      <c r="G95" s="44">
        <f t="shared" si="42"/>
        <v>5.2519</v>
      </c>
      <c r="H95" s="44">
        <f t="shared" si="42"/>
        <v>5.39678</v>
      </c>
      <c r="I95" s="44">
        <f t="shared" si="42"/>
        <v>5.54166</v>
      </c>
      <c r="J95" s="44">
        <f t="shared" si="42"/>
        <v>5.57788</v>
      </c>
      <c r="K95" s="44">
        <f t="shared" si="42"/>
        <v>5.10702</v>
      </c>
      <c r="L95" s="44">
        <f t="shared" si="42"/>
        <v>5.21568</v>
      </c>
      <c r="M95" s="44">
        <f t="shared" si="42"/>
        <v>5.0708</v>
      </c>
      <c r="N95" s="44">
        <f t="shared" si="42"/>
        <v>5.14324</v>
      </c>
      <c r="O95" s="44">
        <f t="shared" si="42"/>
        <v>5.21568</v>
      </c>
      <c r="P95" s="44">
        <f t="shared" si="42"/>
        <v>5.39678</v>
      </c>
      <c r="Q95" s="44">
        <v>16.2</v>
      </c>
      <c r="R95" s="44">
        <v>16.2</v>
      </c>
      <c r="S95" s="44">
        <v>45.1656</v>
      </c>
    </row>
    <row r="96" s="44" customFormat="1" spans="1:19">
      <c r="A96" s="44">
        <v>2.658</v>
      </c>
      <c r="B96" s="44">
        <f t="shared" ref="B96:P96" si="43">B63*$A$96</f>
        <v>0.37212</v>
      </c>
      <c r="C96" s="44">
        <f t="shared" si="43"/>
        <v>0.5316</v>
      </c>
      <c r="D96" s="44">
        <f t="shared" si="43"/>
        <v>0.85056</v>
      </c>
      <c r="E96" s="44">
        <f t="shared" si="43"/>
        <v>1.1961</v>
      </c>
      <c r="F96" s="44">
        <f t="shared" si="43"/>
        <v>1.5948</v>
      </c>
      <c r="G96" s="44">
        <f t="shared" si="43"/>
        <v>2.3922</v>
      </c>
      <c r="H96" s="44">
        <f t="shared" si="43"/>
        <v>2.81748</v>
      </c>
      <c r="I96" s="44">
        <f t="shared" si="43"/>
        <v>3.21618</v>
      </c>
      <c r="J96" s="44">
        <f t="shared" si="43"/>
        <v>4.27938</v>
      </c>
      <c r="K96" s="44">
        <f t="shared" si="43"/>
        <v>4.54518</v>
      </c>
      <c r="L96" s="44">
        <f t="shared" si="43"/>
        <v>4.9173</v>
      </c>
      <c r="M96" s="44">
        <f t="shared" si="43"/>
        <v>4.86414</v>
      </c>
      <c r="N96" s="44">
        <f t="shared" si="43"/>
        <v>4.86414</v>
      </c>
      <c r="O96" s="44">
        <f t="shared" si="43"/>
        <v>4.01358</v>
      </c>
      <c r="P96" s="44">
        <f t="shared" si="43"/>
        <v>4.04016</v>
      </c>
      <c r="Q96" s="44">
        <v>16.5</v>
      </c>
      <c r="R96" s="44">
        <v>16.5</v>
      </c>
      <c r="S96" s="44">
        <v>46.002</v>
      </c>
    </row>
    <row r="97" s="44" customFormat="1" spans="1:19">
      <c r="A97" s="44">
        <v>2.484</v>
      </c>
      <c r="B97" s="44">
        <f t="shared" ref="B97:P97" si="44">B64*$A$97</f>
        <v>20.29428</v>
      </c>
      <c r="C97" s="44">
        <f t="shared" si="44"/>
        <v>22.356</v>
      </c>
      <c r="D97" s="44">
        <f t="shared" si="44"/>
        <v>26.13168</v>
      </c>
      <c r="E97" s="44">
        <f t="shared" si="44"/>
        <v>30.62772</v>
      </c>
      <c r="F97" s="44">
        <f t="shared" si="44"/>
        <v>35.94348</v>
      </c>
      <c r="G97" s="44">
        <f t="shared" si="44"/>
        <v>40.29048</v>
      </c>
      <c r="H97" s="44">
        <f t="shared" si="44"/>
        <v>42.05412</v>
      </c>
      <c r="I97" s="44">
        <f t="shared" si="44"/>
        <v>43.27128</v>
      </c>
      <c r="J97" s="44">
        <f t="shared" si="44"/>
        <v>44.8362</v>
      </c>
      <c r="K97" s="44">
        <f t="shared" si="44"/>
        <v>43.86744</v>
      </c>
      <c r="L97" s="44">
        <f t="shared" si="44"/>
        <v>37.1358</v>
      </c>
      <c r="M97" s="44">
        <f t="shared" si="44"/>
        <v>37.95552</v>
      </c>
      <c r="N97" s="44">
        <f t="shared" si="44"/>
        <v>39.71916</v>
      </c>
      <c r="O97" s="44">
        <f t="shared" si="44"/>
        <v>40.71276</v>
      </c>
      <c r="P97" s="44">
        <f t="shared" si="44"/>
        <v>41.78088</v>
      </c>
      <c r="Q97" s="44">
        <v>16.95</v>
      </c>
      <c r="R97" s="44">
        <v>16.95</v>
      </c>
      <c r="S97" s="44">
        <v>47.2566</v>
      </c>
    </row>
    <row r="98" s="44" customFormat="1" spans="1:19">
      <c r="A98" s="44">
        <v>1.914</v>
      </c>
      <c r="B98" s="44">
        <f t="shared" ref="B98:P98" si="45">B65*$A$98</f>
        <v>16.44126</v>
      </c>
      <c r="C98" s="44">
        <f t="shared" si="45"/>
        <v>17.4174</v>
      </c>
      <c r="D98" s="44">
        <f t="shared" si="45"/>
        <v>18.77634</v>
      </c>
      <c r="E98" s="44">
        <f t="shared" si="45"/>
        <v>20.8626</v>
      </c>
      <c r="F98" s="44">
        <f t="shared" si="45"/>
        <v>22.70004</v>
      </c>
      <c r="G98" s="44">
        <f t="shared" si="45"/>
        <v>25.05426</v>
      </c>
      <c r="H98" s="44">
        <f t="shared" si="45"/>
        <v>26.91084</v>
      </c>
      <c r="I98" s="44">
        <f t="shared" si="45"/>
        <v>28.25064</v>
      </c>
      <c r="J98" s="44">
        <f t="shared" si="45"/>
        <v>29.24592</v>
      </c>
      <c r="K98" s="44">
        <f t="shared" si="45"/>
        <v>30.68142</v>
      </c>
      <c r="L98" s="44">
        <f t="shared" si="45"/>
        <v>29.0928</v>
      </c>
      <c r="M98" s="44">
        <f t="shared" si="45"/>
        <v>28.55688</v>
      </c>
      <c r="N98" s="44">
        <f t="shared" si="45"/>
        <v>29.667</v>
      </c>
      <c r="O98" s="44">
        <f t="shared" si="45"/>
        <v>30.5283</v>
      </c>
      <c r="P98" s="44">
        <f t="shared" si="45"/>
        <v>32.80596</v>
      </c>
      <c r="Q98" s="44">
        <v>17.55</v>
      </c>
      <c r="R98" s="44">
        <v>17.55</v>
      </c>
      <c r="S98" s="44">
        <v>48.9294</v>
      </c>
    </row>
    <row r="99" s="44" customFormat="1" spans="1:19">
      <c r="Q99" s="44">
        <v>18.12</v>
      </c>
      <c r="R99" s="44">
        <v>18.12</v>
      </c>
      <c r="S99" s="44">
        <v>50.51856</v>
      </c>
    </row>
    <row r="100" s="44" customFormat="1" spans="1:19">
      <c r="Q100" s="44">
        <v>20.1</v>
      </c>
      <c r="R100" s="44">
        <v>20.1</v>
      </c>
      <c r="S100" s="44">
        <v>56.0388</v>
      </c>
    </row>
    <row r="101" s="44" customFormat="1" spans="1:19">
      <c r="Q101" s="44">
        <v>21.48</v>
      </c>
      <c r="R101" s="44">
        <v>21.48</v>
      </c>
      <c r="S101" s="44">
        <v>59.88624</v>
      </c>
    </row>
    <row r="102" s="44" customFormat="1" spans="1:19">
      <c r="Q102" s="44">
        <v>21.75</v>
      </c>
      <c r="R102" s="44">
        <v>21.75</v>
      </c>
      <c r="S102" s="44">
        <v>60.639</v>
      </c>
    </row>
    <row r="103" s="44" customFormat="1" spans="1:19">
      <c r="Q103" s="44">
        <v>22.6</v>
      </c>
      <c r="R103" s="44">
        <v>22.6</v>
      </c>
      <c r="S103" s="44">
        <v>63.0088</v>
      </c>
    </row>
    <row r="104" s="44" customFormat="1" spans="1:19">
      <c r="Q104" s="44">
        <v>23.09</v>
      </c>
      <c r="R104" s="44">
        <v>23.09</v>
      </c>
      <c r="S104" s="44">
        <v>64.37492</v>
      </c>
    </row>
    <row r="105" s="44" customFormat="1" spans="1:19">
      <c r="Q105" s="44">
        <v>23.27</v>
      </c>
      <c r="R105" s="44">
        <v>23.27</v>
      </c>
      <c r="S105" s="44">
        <v>64.87676</v>
      </c>
    </row>
    <row r="106" s="44" customFormat="1" spans="1:19">
      <c r="Q106" s="44">
        <v>23.68</v>
      </c>
      <c r="R106" s="44">
        <v>23.68</v>
      </c>
      <c r="S106" s="44">
        <v>66.01984</v>
      </c>
    </row>
    <row r="107" s="44" customFormat="1" spans="1:19">
      <c r="Q107" s="44">
        <v>33.76</v>
      </c>
      <c r="R107" s="44">
        <v>33.76</v>
      </c>
      <c r="S107" s="44">
        <v>100.80736</v>
      </c>
    </row>
    <row r="108" s="44" customFormat="1" spans="1:19">
      <c r="Q108" s="44">
        <v>35.3</v>
      </c>
      <c r="R108" s="44">
        <v>35.3</v>
      </c>
      <c r="S108" s="44">
        <v>105.4058</v>
      </c>
    </row>
    <row r="109" s="44" customFormat="1" spans="1:19">
      <c r="Q109" s="44">
        <v>36.55</v>
      </c>
      <c r="R109" s="44">
        <v>36.55</v>
      </c>
      <c r="S109" s="44">
        <v>109.1383</v>
      </c>
    </row>
    <row r="110" s="44" customFormat="1" spans="1:19">
      <c r="Q110" s="44">
        <v>40.09</v>
      </c>
      <c r="R110" s="44">
        <v>40.09</v>
      </c>
      <c r="S110" s="44">
        <v>119.70874</v>
      </c>
    </row>
    <row r="111" s="44" customFormat="1" spans="1:19">
      <c r="Q111" s="44">
        <v>43.71</v>
      </c>
      <c r="R111" s="44">
        <v>43.71</v>
      </c>
      <c r="S111" s="44">
        <v>130.51806</v>
      </c>
    </row>
    <row r="112" s="44" customFormat="1" spans="1:19">
      <c r="Q112" s="44">
        <v>45.94</v>
      </c>
      <c r="R112" s="44">
        <v>45.94</v>
      </c>
      <c r="S112" s="44">
        <v>137.17684</v>
      </c>
    </row>
    <row r="113" s="44" customFormat="1" spans="17:19">
      <c r="Q113" s="44">
        <v>48.52</v>
      </c>
      <c r="R113" s="44">
        <v>48.52</v>
      </c>
      <c r="S113" s="44">
        <v>144.88072</v>
      </c>
    </row>
    <row r="114" s="44" customFormat="1" spans="17:19">
      <c r="Q114" s="44">
        <v>51.84</v>
      </c>
      <c r="R114" s="44">
        <v>51.84</v>
      </c>
      <c r="S114" s="44">
        <v>154.79424</v>
      </c>
    </row>
    <row r="115" s="44" customFormat="1" spans="17:19">
      <c r="Q115" s="44">
        <v>53.57</v>
      </c>
      <c r="R115" s="44">
        <v>53.57</v>
      </c>
      <c r="S115" s="44">
        <v>159.96002</v>
      </c>
    </row>
    <row r="116" s="44" customFormat="1" spans="17:19">
      <c r="Q116" s="44">
        <v>57.72</v>
      </c>
      <c r="R116" s="44">
        <v>57.72</v>
      </c>
      <c r="S116" s="44">
        <v>172.35192</v>
      </c>
    </row>
    <row r="117" s="44" customFormat="1" spans="17:19">
      <c r="Q117" s="44">
        <v>60.83</v>
      </c>
      <c r="R117" s="44">
        <v>60.83</v>
      </c>
      <c r="S117" s="44">
        <v>181.63838</v>
      </c>
    </row>
    <row r="118" s="44" customFormat="1" spans="17:19">
      <c r="Q118" s="44">
        <v>63.17</v>
      </c>
      <c r="R118" s="44">
        <v>63.17</v>
      </c>
      <c r="S118" s="44">
        <v>188.62562</v>
      </c>
    </row>
    <row r="119" s="44" customFormat="1" spans="17:19">
      <c r="Q119" s="44">
        <v>67.55</v>
      </c>
      <c r="R119" s="44">
        <v>67.55</v>
      </c>
      <c r="S119" s="44">
        <v>201.7043</v>
      </c>
    </row>
    <row r="120" s="44" customFormat="1" spans="17:19">
      <c r="Q120" s="44">
        <v>68.5</v>
      </c>
      <c r="R120" s="44">
        <v>68.5</v>
      </c>
      <c r="S120" s="44">
        <v>204.541</v>
      </c>
    </row>
    <row r="121" s="44" customFormat="1" spans="17:19">
      <c r="Q121" s="44">
        <v>72.48</v>
      </c>
      <c r="R121" s="44">
        <v>72.48</v>
      </c>
      <c r="S121" s="44">
        <v>216.42528</v>
      </c>
    </row>
    <row r="122" s="44" customFormat="1" spans="17:19">
      <c r="Q122" s="44">
        <v>14.79</v>
      </c>
      <c r="R122" s="44">
        <v>14.79</v>
      </c>
      <c r="S122" s="44">
        <v>34.00221</v>
      </c>
    </row>
    <row r="123" s="44" customFormat="1" spans="17:19">
      <c r="Q123" s="44">
        <v>16.2</v>
      </c>
      <c r="R123" s="44">
        <v>16.2</v>
      </c>
      <c r="S123" s="44">
        <v>37.2438</v>
      </c>
    </row>
    <row r="124" s="44" customFormat="1" spans="17:19">
      <c r="Q124" s="44">
        <v>16.01</v>
      </c>
      <c r="R124" s="44">
        <v>16.01</v>
      </c>
      <c r="S124" s="44">
        <v>36.80699</v>
      </c>
    </row>
    <row r="125" s="44" customFormat="1" spans="17:19">
      <c r="Q125" s="44">
        <v>16.21</v>
      </c>
      <c r="R125" s="44">
        <v>16.21</v>
      </c>
      <c r="S125" s="44">
        <v>37.26679</v>
      </c>
    </row>
    <row r="126" s="44" customFormat="1" spans="17:19">
      <c r="Q126" s="44">
        <v>16.01</v>
      </c>
      <c r="R126" s="44">
        <v>16.01</v>
      </c>
      <c r="S126" s="44">
        <v>36.80699</v>
      </c>
    </row>
    <row r="127" s="44" customFormat="1" spans="17:19">
      <c r="Q127" s="44">
        <v>15.75</v>
      </c>
      <c r="R127" s="44">
        <v>15.75</v>
      </c>
      <c r="S127" s="44">
        <v>36.20925</v>
      </c>
    </row>
    <row r="128" s="44" customFormat="1" spans="17:19">
      <c r="Q128" s="44">
        <v>15.13</v>
      </c>
      <c r="R128" s="44">
        <v>15.13</v>
      </c>
      <c r="S128" s="44">
        <v>34.78387</v>
      </c>
    </row>
    <row r="129" s="44" customFormat="1" spans="17:19">
      <c r="Q129" s="44">
        <v>15.2</v>
      </c>
      <c r="R129" s="44">
        <v>15.2</v>
      </c>
      <c r="S129" s="44">
        <v>34.9448</v>
      </c>
    </row>
    <row r="130" s="44" customFormat="1" spans="17:19">
      <c r="Q130" s="44">
        <v>12.28</v>
      </c>
      <c r="R130" s="44">
        <v>12.28</v>
      </c>
      <c r="S130" s="44">
        <v>28.23172</v>
      </c>
    </row>
    <row r="131" s="44" customFormat="1" spans="17:19">
      <c r="Q131" s="44">
        <v>9.43</v>
      </c>
      <c r="R131" s="44">
        <v>9.43</v>
      </c>
      <c r="S131" s="44">
        <v>21.67957</v>
      </c>
    </row>
    <row r="132" s="44" customFormat="1" spans="17:19">
      <c r="Q132" s="44">
        <v>8.36</v>
      </c>
      <c r="R132" s="44">
        <v>8.36</v>
      </c>
      <c r="S132" s="44">
        <v>19.21964</v>
      </c>
    </row>
    <row r="133" s="44" customFormat="1" spans="17:19">
      <c r="Q133" s="44">
        <v>8.27</v>
      </c>
      <c r="R133" s="44">
        <v>8.27</v>
      </c>
      <c r="S133" s="44">
        <v>19.01273</v>
      </c>
    </row>
    <row r="134" s="44" customFormat="1" spans="17:19">
      <c r="Q134" s="44">
        <v>6.79</v>
      </c>
      <c r="R134" s="44">
        <v>6.79</v>
      </c>
      <c r="S134" s="44">
        <v>15.61021</v>
      </c>
    </row>
    <row r="135" s="44" customFormat="1" spans="17:19">
      <c r="Q135" s="44">
        <v>11.58</v>
      </c>
      <c r="R135" s="44">
        <v>11.58</v>
      </c>
      <c r="S135" s="44">
        <v>26.62242</v>
      </c>
    </row>
    <row r="136" s="44" customFormat="1" spans="17:19">
      <c r="Q136" s="44">
        <v>9.98</v>
      </c>
      <c r="R136" s="44">
        <v>9.98</v>
      </c>
      <c r="S136" s="44">
        <v>22.94402</v>
      </c>
    </row>
    <row r="137" s="44" customFormat="1" spans="17:19">
      <c r="Q137" s="44">
        <v>354.15</v>
      </c>
      <c r="R137" s="44">
        <v>354.15</v>
      </c>
      <c r="S137" s="44">
        <v>692.7174</v>
      </c>
    </row>
    <row r="138" s="44" customFormat="1" spans="17:19">
      <c r="Q138" s="44">
        <v>369.3</v>
      </c>
      <c r="R138" s="44">
        <v>369.3</v>
      </c>
      <c r="S138" s="44">
        <v>722.3508</v>
      </c>
    </row>
    <row r="139" s="44" customFormat="1" spans="17:19">
      <c r="Q139" s="44">
        <v>384.75</v>
      </c>
      <c r="R139" s="44">
        <v>384.75</v>
      </c>
      <c r="S139" s="44">
        <v>752.571</v>
      </c>
    </row>
    <row r="140" s="44" customFormat="1" spans="17:19">
      <c r="Q140" s="44">
        <v>402.34</v>
      </c>
      <c r="R140" s="44">
        <v>402.34</v>
      </c>
      <c r="S140" s="44">
        <v>786.97704</v>
      </c>
    </row>
    <row r="141" s="44" customFormat="1" spans="17:19">
      <c r="Q141" s="44">
        <v>419.19</v>
      </c>
      <c r="R141" s="44">
        <v>419.19</v>
      </c>
      <c r="S141" s="44">
        <v>819.93564</v>
      </c>
    </row>
    <row r="142" s="44" customFormat="1" spans="17:19">
      <c r="Q142" s="44">
        <v>429.38</v>
      </c>
      <c r="R142" s="44">
        <v>429.38</v>
      </c>
      <c r="S142" s="44">
        <v>839.86728</v>
      </c>
    </row>
    <row r="143" s="44" customFormat="1" spans="17:19">
      <c r="Q143" s="44">
        <v>429.67</v>
      </c>
      <c r="R143" s="44">
        <v>429.67</v>
      </c>
      <c r="S143" s="44">
        <v>840.43452</v>
      </c>
    </row>
    <row r="144" s="44" customFormat="1" spans="17:19">
      <c r="Q144" s="44">
        <v>432.14</v>
      </c>
      <c r="R144" s="44">
        <v>432.14</v>
      </c>
      <c r="S144" s="44">
        <v>845.26584</v>
      </c>
    </row>
    <row r="145" s="44" customFormat="1" spans="17:19">
      <c r="Q145" s="44">
        <v>421.18</v>
      </c>
      <c r="R145" s="44">
        <v>421.18</v>
      </c>
      <c r="S145" s="44">
        <v>823.82808</v>
      </c>
    </row>
    <row r="146" s="44" customFormat="1" spans="17:19">
      <c r="Q146" s="44">
        <v>417.12</v>
      </c>
      <c r="R146" s="44">
        <v>417.12</v>
      </c>
      <c r="S146" s="44">
        <v>815.88672</v>
      </c>
    </row>
    <row r="147" s="44" customFormat="1" spans="17:19">
      <c r="Q147" s="44">
        <v>409.42</v>
      </c>
      <c r="R147" s="44">
        <v>409.42</v>
      </c>
      <c r="S147" s="44">
        <v>800.82552</v>
      </c>
    </row>
    <row r="148" s="44" customFormat="1" spans="17:19">
      <c r="Q148" s="44">
        <v>421.54</v>
      </c>
      <c r="R148" s="44">
        <v>421.54</v>
      </c>
      <c r="S148" s="44">
        <v>824.53224</v>
      </c>
    </row>
    <row r="149" s="44" customFormat="1" spans="17:19">
      <c r="Q149" s="44">
        <v>433.49</v>
      </c>
      <c r="R149" s="44">
        <v>433.49</v>
      </c>
      <c r="S149" s="44">
        <v>847.90644</v>
      </c>
    </row>
    <row r="150" s="44" customFormat="1" spans="17:19">
      <c r="Q150" s="44">
        <v>444.35</v>
      </c>
      <c r="R150" s="44">
        <v>444.35</v>
      </c>
      <c r="S150" s="44">
        <v>869.1486</v>
      </c>
    </row>
    <row r="151" s="44" customFormat="1" spans="17:19">
      <c r="Q151" s="44">
        <v>457.17</v>
      </c>
      <c r="R151" s="44">
        <v>457.17</v>
      </c>
      <c r="S151" s="44">
        <v>894.22452</v>
      </c>
    </row>
    <row r="152" s="44" customFormat="1" spans="17:19">
      <c r="Q152" s="44">
        <v>153.93</v>
      </c>
      <c r="R152" s="44">
        <v>153.93</v>
      </c>
      <c r="S152" s="44">
        <v>410.37738</v>
      </c>
    </row>
    <row r="153" s="44" customFormat="1" spans="17:19">
      <c r="Q153" s="44">
        <v>170.1</v>
      </c>
      <c r="R153" s="44">
        <v>170.1</v>
      </c>
      <c r="S153" s="44">
        <v>453.4866</v>
      </c>
    </row>
    <row r="154" s="44" customFormat="1" spans="17:19">
      <c r="Q154" s="44">
        <v>179.46</v>
      </c>
      <c r="R154" s="44">
        <v>179.46</v>
      </c>
      <c r="S154" s="44">
        <v>478.44036</v>
      </c>
    </row>
    <row r="155" s="44" customFormat="1" spans="17:19">
      <c r="Q155" s="44">
        <v>184.52</v>
      </c>
      <c r="R155" s="44">
        <v>184.52</v>
      </c>
      <c r="S155" s="44">
        <v>491.93032</v>
      </c>
    </row>
    <row r="156" s="44" customFormat="1" spans="17:19">
      <c r="Q156" s="44">
        <v>185.22</v>
      </c>
      <c r="R156" s="44">
        <v>185.22</v>
      </c>
      <c r="S156" s="44">
        <v>493.79652</v>
      </c>
    </row>
    <row r="157" s="44" customFormat="1" spans="17:19">
      <c r="Q157" s="44">
        <v>187.54</v>
      </c>
      <c r="R157" s="44">
        <v>187.54</v>
      </c>
      <c r="S157" s="44">
        <v>499.98164</v>
      </c>
    </row>
    <row r="158" s="44" customFormat="1" spans="17:19">
      <c r="Q158" s="44">
        <v>195.29</v>
      </c>
      <c r="R158" s="44">
        <v>195.29</v>
      </c>
      <c r="S158" s="44">
        <v>520.64314</v>
      </c>
    </row>
    <row r="159" s="44" customFormat="1" spans="17:19">
      <c r="Q159" s="44">
        <v>206.9</v>
      </c>
      <c r="R159" s="44">
        <v>206.9</v>
      </c>
      <c r="S159" s="44">
        <v>551.5954</v>
      </c>
    </row>
    <row r="160" s="44" customFormat="1" spans="17:19">
      <c r="Q160" s="44">
        <v>226.99</v>
      </c>
      <c r="R160" s="44">
        <v>226.99</v>
      </c>
      <c r="S160" s="44">
        <v>605.15534</v>
      </c>
    </row>
    <row r="161" s="44" customFormat="1" spans="17:19">
      <c r="Q161" s="44">
        <v>234.2</v>
      </c>
      <c r="R161" s="44">
        <v>234.2</v>
      </c>
      <c r="S161" s="44">
        <v>624.3772</v>
      </c>
    </row>
    <row r="162" s="44" customFormat="1" spans="17:19">
      <c r="Q162" s="44">
        <v>244.17</v>
      </c>
      <c r="R162" s="44">
        <v>244.17</v>
      </c>
      <c r="S162" s="44">
        <v>650.95722</v>
      </c>
    </row>
    <row r="163" s="44" customFormat="1" spans="17:19">
      <c r="Q163" s="44">
        <v>258.87</v>
      </c>
      <c r="R163" s="44">
        <v>258.87</v>
      </c>
      <c r="S163" s="44">
        <v>690.14742</v>
      </c>
    </row>
    <row r="164" s="44" customFormat="1" spans="17:19">
      <c r="Q164" s="44">
        <v>265.72</v>
      </c>
      <c r="R164" s="44">
        <v>265.72</v>
      </c>
      <c r="S164" s="44">
        <v>708.40952</v>
      </c>
    </row>
    <row r="165" s="44" customFormat="1" spans="17:19">
      <c r="Q165" s="44">
        <v>280.27</v>
      </c>
      <c r="R165" s="44">
        <v>280.27</v>
      </c>
      <c r="S165" s="44">
        <v>747.19982</v>
      </c>
    </row>
    <row r="166" s="44" customFormat="1" spans="17:19">
      <c r="Q166" s="44">
        <v>299.9</v>
      </c>
      <c r="R166" s="44">
        <v>299.9</v>
      </c>
      <c r="S166" s="44">
        <v>799.5334</v>
      </c>
    </row>
    <row r="167" s="44" customFormat="1" spans="17:19">
      <c r="Q167" s="44">
        <v>152.42</v>
      </c>
      <c r="R167" s="44">
        <v>152.42</v>
      </c>
      <c r="S167" s="44">
        <v>364.89348</v>
      </c>
    </row>
    <row r="168" s="44" customFormat="1" spans="17:19">
      <c r="Q168" s="44">
        <v>161.7</v>
      </c>
      <c r="R168" s="44">
        <v>161.7</v>
      </c>
      <c r="S168" s="44">
        <v>387.1098</v>
      </c>
    </row>
    <row r="169" s="44" customFormat="1" spans="17:19">
      <c r="Q169" s="44">
        <v>167.62</v>
      </c>
      <c r="R169" s="44">
        <v>167.62</v>
      </c>
      <c r="S169" s="44">
        <v>401.28228</v>
      </c>
    </row>
    <row r="170" s="44" customFormat="1" spans="17:19">
      <c r="Q170" s="44">
        <v>175.14</v>
      </c>
      <c r="R170" s="44">
        <v>175.14</v>
      </c>
      <c r="S170" s="44">
        <v>419.28516</v>
      </c>
    </row>
    <row r="171" s="44" customFormat="1" spans="17:19">
      <c r="Q171" s="44">
        <v>183.03</v>
      </c>
      <c r="R171" s="44">
        <v>183.03</v>
      </c>
      <c r="S171" s="44">
        <v>438.17382</v>
      </c>
    </row>
    <row r="172" s="44" customFormat="1" spans="17:19">
      <c r="Q172" s="44">
        <v>190.84</v>
      </c>
      <c r="R172" s="44">
        <v>190.84</v>
      </c>
      <c r="S172" s="44">
        <v>456.87096</v>
      </c>
    </row>
    <row r="173" s="44" customFormat="1" spans="17:19">
      <c r="Q173" s="44">
        <v>198.79</v>
      </c>
      <c r="R173" s="44">
        <v>198.79</v>
      </c>
      <c r="S173" s="44">
        <v>475.90326</v>
      </c>
    </row>
    <row r="174" s="44" customFormat="1" spans="17:19">
      <c r="Q174" s="44">
        <v>204.92</v>
      </c>
      <c r="R174" s="44">
        <v>204.92</v>
      </c>
      <c r="S174" s="44">
        <v>490.57848</v>
      </c>
    </row>
    <row r="175" s="44" customFormat="1" spans="17:19">
      <c r="Q175" s="44">
        <v>190.11</v>
      </c>
      <c r="R175" s="44">
        <v>190.11</v>
      </c>
      <c r="S175" s="44">
        <v>455.12334</v>
      </c>
    </row>
    <row r="176" s="44" customFormat="1" spans="17:19">
      <c r="Q176" s="44">
        <v>199.05</v>
      </c>
      <c r="R176" s="44">
        <v>199.05</v>
      </c>
      <c r="S176" s="44">
        <v>476.5257</v>
      </c>
    </row>
    <row r="177" s="44" customFormat="1" spans="17:19">
      <c r="Q177" s="44">
        <v>210.95</v>
      </c>
      <c r="R177" s="44">
        <v>210.95</v>
      </c>
      <c r="S177" s="44">
        <v>505.0143</v>
      </c>
    </row>
    <row r="178" s="44" customFormat="1" spans="17:19">
      <c r="Q178" s="44">
        <v>218.01</v>
      </c>
      <c r="R178" s="44">
        <v>218.01</v>
      </c>
      <c r="S178" s="44">
        <v>521.91594</v>
      </c>
    </row>
    <row r="179" s="44" customFormat="1" spans="17:19">
      <c r="Q179" s="44">
        <v>224.22</v>
      </c>
      <c r="R179" s="44">
        <v>224.22</v>
      </c>
      <c r="S179" s="44">
        <v>536.78268</v>
      </c>
    </row>
    <row r="180" s="44" customFormat="1" spans="17:19">
      <c r="Q180" s="44">
        <v>234.64</v>
      </c>
      <c r="R180" s="44">
        <v>234.64</v>
      </c>
      <c r="S180" s="44">
        <v>561.72816</v>
      </c>
    </row>
    <row r="181" s="44" customFormat="1" spans="17:19">
      <c r="Q181" s="44">
        <v>244.12</v>
      </c>
      <c r="R181" s="44">
        <v>244.12</v>
      </c>
      <c r="S181" s="44">
        <v>584.42328</v>
      </c>
    </row>
    <row r="182" s="44" customFormat="1" spans="17:19">
      <c r="Q182" s="44">
        <v>356.93</v>
      </c>
      <c r="R182" s="44">
        <v>356.93</v>
      </c>
      <c r="S182" s="44">
        <v>1562.63954</v>
      </c>
    </row>
    <row r="183" s="44" customFormat="1" spans="17:19">
      <c r="Q183" s="44">
        <v>369.9</v>
      </c>
      <c r="R183" s="44">
        <v>369.9</v>
      </c>
      <c r="S183" s="44">
        <v>1619.4222</v>
      </c>
    </row>
    <row r="184" s="44" customFormat="1" spans="17:19">
      <c r="Q184" s="44">
        <v>385.25</v>
      </c>
      <c r="R184" s="44">
        <v>385.25</v>
      </c>
      <c r="S184" s="44">
        <v>1686.6245</v>
      </c>
    </row>
    <row r="185" s="44" customFormat="1" spans="17:19">
      <c r="Q185" s="44">
        <v>406.12</v>
      </c>
      <c r="R185" s="44">
        <v>406.12</v>
      </c>
      <c r="S185" s="44">
        <v>1777.99336</v>
      </c>
    </row>
    <row r="186" s="44" customFormat="1" spans="17:19">
      <c r="Q186" s="44">
        <v>433.19</v>
      </c>
      <c r="R186" s="44">
        <v>433.19</v>
      </c>
      <c r="S186" s="44">
        <v>1896.50582</v>
      </c>
    </row>
    <row r="187" s="44" customFormat="1" spans="17:19">
      <c r="Q187" s="44">
        <v>463.14</v>
      </c>
      <c r="R187" s="44">
        <v>463.14</v>
      </c>
      <c r="S187" s="44">
        <v>2027.62692</v>
      </c>
    </row>
    <row r="188" s="44" customFormat="1" spans="17:19">
      <c r="Q188" s="44">
        <v>492.94</v>
      </c>
      <c r="R188" s="44">
        <v>492.94</v>
      </c>
      <c r="S188" s="44">
        <v>2158.09132</v>
      </c>
    </row>
    <row r="189" s="44" customFormat="1" spans="17:19">
      <c r="Q189" s="44">
        <v>526</v>
      </c>
      <c r="R189" s="44">
        <v>526</v>
      </c>
      <c r="S189" s="44">
        <v>2302.828</v>
      </c>
    </row>
    <row r="190" s="44" customFormat="1" spans="17:19">
      <c r="Q190" s="44">
        <v>520.54</v>
      </c>
      <c r="R190" s="44">
        <v>520.54</v>
      </c>
      <c r="S190" s="44">
        <v>2278.92412</v>
      </c>
    </row>
    <row r="191" s="44" customFormat="1" spans="17:19">
      <c r="Q191" s="44">
        <v>558.92</v>
      </c>
      <c r="R191" s="44">
        <v>558.92</v>
      </c>
      <c r="S191" s="44">
        <v>2446.95176</v>
      </c>
    </row>
    <row r="192" s="44" customFormat="1" spans="17:19">
      <c r="Q192" s="44">
        <v>594.66</v>
      </c>
      <c r="R192" s="44">
        <v>594.66</v>
      </c>
      <c r="S192" s="44">
        <v>2603.42148</v>
      </c>
    </row>
    <row r="193" s="44" customFormat="1" spans="17:19">
      <c r="Q193" s="44">
        <v>612.27</v>
      </c>
      <c r="R193" s="44">
        <v>612.27</v>
      </c>
      <c r="S193" s="44">
        <v>2680.51806</v>
      </c>
    </row>
    <row r="194" s="44" customFormat="1" spans="17:19">
      <c r="Q194" s="44">
        <v>632.12</v>
      </c>
      <c r="R194" s="44">
        <v>632.12</v>
      </c>
      <c r="S194" s="44">
        <v>2767.42136</v>
      </c>
    </row>
    <row r="195" s="44" customFormat="1" spans="17:19">
      <c r="Q195" s="44">
        <v>639.54</v>
      </c>
      <c r="R195" s="44">
        <v>639.54</v>
      </c>
      <c r="S195" s="44">
        <v>2799.90612</v>
      </c>
    </row>
    <row r="196" s="44" customFormat="1" spans="17:19">
      <c r="Q196" s="44">
        <v>674.93</v>
      </c>
      <c r="R196" s="44">
        <v>674.93</v>
      </c>
      <c r="S196" s="44">
        <v>2954.84354</v>
      </c>
    </row>
    <row r="197" s="44" customFormat="1" spans="17:19">
      <c r="Q197" s="44">
        <v>178.3</v>
      </c>
      <c r="R197" s="44">
        <v>178.3</v>
      </c>
      <c r="S197" s="44">
        <v>525.8067</v>
      </c>
    </row>
    <row r="198" s="44" customFormat="1" spans="17:19">
      <c r="Q198" s="44">
        <v>186.1</v>
      </c>
      <c r="R198" s="44">
        <v>186.1</v>
      </c>
      <c r="S198" s="44">
        <v>548.8089</v>
      </c>
    </row>
    <row r="199" s="44" customFormat="1" spans="17:19">
      <c r="Q199" s="44">
        <v>192.84</v>
      </c>
      <c r="R199" s="44">
        <v>192.84</v>
      </c>
      <c r="S199" s="44">
        <v>568.68516</v>
      </c>
    </row>
    <row r="200" s="44" customFormat="1" spans="17:19">
      <c r="Q200" s="44">
        <v>210.51</v>
      </c>
      <c r="R200" s="44">
        <v>210.51</v>
      </c>
      <c r="S200" s="44">
        <v>620.79399</v>
      </c>
    </row>
    <row r="201" s="44" customFormat="1" spans="17:19">
      <c r="Q201" s="44">
        <v>216.58</v>
      </c>
      <c r="R201" s="44">
        <v>216.58</v>
      </c>
      <c r="S201" s="44">
        <v>638.69442</v>
      </c>
    </row>
    <row r="202" s="44" customFormat="1" spans="17:19">
      <c r="Q202" s="44">
        <v>227.68</v>
      </c>
      <c r="R202" s="44">
        <v>227.68</v>
      </c>
      <c r="S202" s="44">
        <v>671.42832</v>
      </c>
    </row>
    <row r="203" s="44" customFormat="1" spans="17:19">
      <c r="Q203" s="44">
        <v>237.84</v>
      </c>
      <c r="R203" s="44">
        <v>237.84</v>
      </c>
      <c r="S203" s="44">
        <v>701.39016</v>
      </c>
    </row>
    <row r="204" s="44" customFormat="1" spans="17:19">
      <c r="Q204" s="44">
        <v>244.08</v>
      </c>
      <c r="R204" s="44">
        <v>244.08</v>
      </c>
      <c r="S204" s="44">
        <v>719.79192</v>
      </c>
    </row>
    <row r="205" s="44" customFormat="1" spans="17:19">
      <c r="Q205" s="44">
        <v>227.95</v>
      </c>
      <c r="R205" s="44">
        <v>227.95</v>
      </c>
      <c r="S205" s="44">
        <v>672.22455</v>
      </c>
    </row>
    <row r="206" s="44" customFormat="1" spans="17:19">
      <c r="Q206" s="44">
        <v>233.54</v>
      </c>
      <c r="R206" s="44">
        <v>233.54</v>
      </c>
      <c r="S206" s="44">
        <v>688.70946</v>
      </c>
    </row>
    <row r="207" s="44" customFormat="1" spans="17:19">
      <c r="Q207" s="44">
        <v>242.06</v>
      </c>
      <c r="R207" s="44">
        <v>242.06</v>
      </c>
      <c r="S207" s="44">
        <v>713.83494</v>
      </c>
    </row>
    <row r="208" s="44" customFormat="1" spans="17:19">
      <c r="Q208" s="44">
        <v>255.47</v>
      </c>
      <c r="R208" s="44">
        <v>255.47</v>
      </c>
      <c r="S208" s="44">
        <v>753.38103</v>
      </c>
    </row>
    <row r="209" s="44" customFormat="1" spans="17:19">
      <c r="Q209" s="44">
        <v>266.1</v>
      </c>
      <c r="R209" s="44">
        <v>266.1</v>
      </c>
      <c r="S209" s="44">
        <v>784.7289</v>
      </c>
    </row>
    <row r="210" s="44" customFormat="1" spans="17:19">
      <c r="Q210" s="44">
        <v>280.05</v>
      </c>
      <c r="R210" s="44">
        <v>280.05</v>
      </c>
      <c r="S210" s="44">
        <v>825.86745</v>
      </c>
    </row>
    <row r="211" s="44" customFormat="1" spans="17:19">
      <c r="Q211" s="44">
        <v>293.52</v>
      </c>
      <c r="R211" s="44">
        <v>293.52</v>
      </c>
      <c r="S211" s="44">
        <v>865.59048</v>
      </c>
    </row>
    <row r="212" s="44" customFormat="1" spans="17:19">
      <c r="Q212" s="44">
        <v>495.8</v>
      </c>
      <c r="R212" s="44">
        <v>495.8</v>
      </c>
      <c r="S212" s="44">
        <v>294.0094</v>
      </c>
    </row>
    <row r="213" s="44" customFormat="1" spans="17:19">
      <c r="Q213" s="44">
        <v>520.7</v>
      </c>
      <c r="R213" s="44">
        <v>520.7</v>
      </c>
      <c r="S213" s="44">
        <v>308.7751</v>
      </c>
    </row>
    <row r="214" s="44" customFormat="1" spans="17:19">
      <c r="Q214" s="44">
        <v>549.05</v>
      </c>
      <c r="R214" s="44">
        <v>549.05</v>
      </c>
      <c r="S214" s="44">
        <v>325.58665</v>
      </c>
    </row>
    <row r="215" s="44" customFormat="1" spans="17:19">
      <c r="Q215" s="44">
        <v>578.13</v>
      </c>
      <c r="R215" s="44">
        <v>578.13</v>
      </c>
      <c r="S215" s="44">
        <v>342.83109</v>
      </c>
    </row>
    <row r="216" s="44" customFormat="1" spans="17:19">
      <c r="Q216" s="44">
        <v>606.12</v>
      </c>
      <c r="R216" s="44">
        <v>606.12</v>
      </c>
      <c r="S216" s="44">
        <v>359.42916</v>
      </c>
    </row>
    <row r="217" s="44" customFormat="1" spans="17:19">
      <c r="Q217" s="44">
        <v>626.32</v>
      </c>
      <c r="R217" s="44">
        <v>626.32</v>
      </c>
      <c r="S217" s="44">
        <v>371.40776</v>
      </c>
    </row>
    <row r="218" s="44" customFormat="1" spans="17:19">
      <c r="Q218" s="44">
        <v>645.88</v>
      </c>
      <c r="R218" s="44">
        <v>645.88</v>
      </c>
      <c r="S218" s="44">
        <v>383.00684</v>
      </c>
    </row>
    <row r="219" s="44" customFormat="1" spans="17:19">
      <c r="Q219" s="44">
        <v>656.41</v>
      </c>
      <c r="R219" s="44">
        <v>656.41</v>
      </c>
      <c r="S219" s="44">
        <v>389.25113</v>
      </c>
    </row>
    <row r="220" s="44" customFormat="1" spans="17:19">
      <c r="Q220" s="44">
        <v>641.54</v>
      </c>
      <c r="R220" s="44">
        <v>641.54</v>
      </c>
      <c r="S220" s="44">
        <v>380.43322</v>
      </c>
    </row>
    <row r="221" s="44" customFormat="1" spans="17:19">
      <c r="Q221" s="44">
        <v>638.14</v>
      </c>
      <c r="R221" s="44">
        <v>638.14</v>
      </c>
      <c r="S221" s="44">
        <v>378.41702</v>
      </c>
    </row>
    <row r="222" s="44" customFormat="1" spans="17:19">
      <c r="Q222" s="44">
        <v>605.23</v>
      </c>
      <c r="R222" s="44">
        <v>605.23</v>
      </c>
      <c r="S222" s="44">
        <v>358.90139</v>
      </c>
    </row>
    <row r="223" s="44" customFormat="1" spans="17:19">
      <c r="Q223" s="44">
        <v>615.09</v>
      </c>
      <c r="R223" s="44">
        <v>615.09</v>
      </c>
      <c r="S223" s="44">
        <v>364.74837</v>
      </c>
    </row>
    <row r="224" s="44" customFormat="1" spans="17:19">
      <c r="Q224" s="44">
        <v>641.93</v>
      </c>
      <c r="R224" s="44">
        <v>641.93</v>
      </c>
      <c r="S224" s="44">
        <v>380.66449</v>
      </c>
    </row>
    <row r="225" s="44" customFormat="1" spans="17:19">
      <c r="Q225" s="44">
        <v>665.12</v>
      </c>
      <c r="R225" s="44">
        <v>665.12</v>
      </c>
      <c r="S225" s="44">
        <v>394.41616</v>
      </c>
    </row>
    <row r="226" s="44" customFormat="1" spans="17:19">
      <c r="Q226" s="44">
        <v>693.94</v>
      </c>
      <c r="R226" s="44">
        <v>693.94</v>
      </c>
      <c r="S226" s="44">
        <v>411.50642</v>
      </c>
    </row>
    <row r="227" s="44" customFormat="1" spans="17:19">
      <c r="Q227" s="44">
        <v>50.71</v>
      </c>
      <c r="R227" s="44">
        <v>50.71</v>
      </c>
      <c r="S227" s="44">
        <v>105.83177</v>
      </c>
    </row>
    <row r="228" s="44" customFormat="1" spans="17:19">
      <c r="Q228" s="44">
        <v>54.6</v>
      </c>
      <c r="R228" s="44">
        <v>54.6</v>
      </c>
      <c r="S228" s="44">
        <v>113.9502</v>
      </c>
    </row>
    <row r="229" s="44" customFormat="1" spans="17:19">
      <c r="Q229" s="44">
        <v>61.64</v>
      </c>
      <c r="R229" s="44">
        <v>61.64</v>
      </c>
      <c r="S229" s="44">
        <v>128.64268</v>
      </c>
    </row>
    <row r="230" s="44" customFormat="1" spans="17:19">
      <c r="Q230" s="44">
        <v>67.56</v>
      </c>
      <c r="R230" s="44">
        <v>67.56</v>
      </c>
      <c r="S230" s="44">
        <v>140.99772</v>
      </c>
    </row>
    <row r="231" s="44" customFormat="1" spans="17:19">
      <c r="Q231" s="44">
        <v>80.33</v>
      </c>
      <c r="R231" s="44">
        <v>80.33</v>
      </c>
      <c r="S231" s="44">
        <v>167.64871</v>
      </c>
    </row>
    <row r="232" s="44" customFormat="1" spans="17:19">
      <c r="Q232" s="44">
        <v>86.83</v>
      </c>
      <c r="R232" s="44">
        <v>86.83</v>
      </c>
      <c r="S232" s="44">
        <v>181.21421</v>
      </c>
    </row>
    <row r="233" s="44" customFormat="1" spans="17:19">
      <c r="Q233" s="44">
        <v>97.26</v>
      </c>
      <c r="R233" s="44">
        <v>97.26</v>
      </c>
      <c r="S233" s="44">
        <v>202.98162</v>
      </c>
    </row>
    <row r="234" s="44" customFormat="1" spans="17:19">
      <c r="Q234" s="44">
        <v>121.29</v>
      </c>
      <c r="R234" s="44">
        <v>121.29</v>
      </c>
      <c r="S234" s="44">
        <v>253.13223</v>
      </c>
    </row>
    <row r="235" s="44" customFormat="1" spans="17:19">
      <c r="Q235" s="44">
        <v>83.53</v>
      </c>
      <c r="R235" s="44">
        <v>83.53</v>
      </c>
      <c r="S235" s="44">
        <v>174.32711</v>
      </c>
    </row>
    <row r="236" s="44" customFormat="1" spans="17:19">
      <c r="Q236" s="44">
        <v>87.55</v>
      </c>
      <c r="R236" s="44">
        <v>87.55</v>
      </c>
      <c r="S236" s="44">
        <v>182.71685</v>
      </c>
    </row>
    <row r="237" s="44" customFormat="1" spans="17:19">
      <c r="Q237" s="44">
        <v>87.86</v>
      </c>
      <c r="R237" s="44">
        <v>87.86</v>
      </c>
      <c r="S237" s="44">
        <v>183.36382</v>
      </c>
    </row>
    <row r="238" s="44" customFormat="1" spans="17:19">
      <c r="Q238" s="44">
        <v>86.91</v>
      </c>
      <c r="R238" s="44">
        <v>86.91</v>
      </c>
      <c r="S238" s="44">
        <v>181.38117</v>
      </c>
    </row>
    <row r="239" s="44" customFormat="1" spans="17:19">
      <c r="Q239" s="44">
        <v>83.33</v>
      </c>
      <c r="R239" s="44">
        <v>83.33</v>
      </c>
      <c r="S239" s="44">
        <v>173.90971</v>
      </c>
    </row>
    <row r="240" s="44" customFormat="1" spans="17:19">
      <c r="Q240" s="44">
        <v>83.15</v>
      </c>
      <c r="R240" s="44">
        <v>83.15</v>
      </c>
      <c r="S240" s="44">
        <v>173.53405</v>
      </c>
    </row>
    <row r="241" s="44" customFormat="1" spans="17:19">
      <c r="Q241" s="44">
        <v>86.94</v>
      </c>
      <c r="R241" s="44">
        <v>86.94</v>
      </c>
      <c r="S241" s="44">
        <v>181.44378</v>
      </c>
    </row>
    <row r="242" s="44" customFormat="1" spans="17:19">
      <c r="Q242" s="44">
        <v>307.67</v>
      </c>
      <c r="R242" s="44">
        <v>307.67</v>
      </c>
      <c r="S242" s="44">
        <v>413.81615</v>
      </c>
    </row>
    <row r="243" s="44" customFormat="1" spans="17:19">
      <c r="Q243" s="44">
        <v>326.7</v>
      </c>
      <c r="R243" s="44">
        <v>326.7</v>
      </c>
      <c r="S243" s="44">
        <v>439.4115</v>
      </c>
    </row>
    <row r="244" s="44" customFormat="1" spans="17:19">
      <c r="Q244" s="44">
        <v>335.62</v>
      </c>
      <c r="R244" s="44">
        <v>335.62</v>
      </c>
      <c r="S244" s="44">
        <v>451.4089</v>
      </c>
    </row>
    <row r="245" s="44" customFormat="1" spans="17:19">
      <c r="Q245" s="44">
        <v>367.64</v>
      </c>
      <c r="R245" s="44">
        <v>367.64</v>
      </c>
      <c r="S245" s="44">
        <v>494.4758</v>
      </c>
    </row>
    <row r="246" s="44" customFormat="1" spans="17:19">
      <c r="Q246" s="44">
        <v>389.07</v>
      </c>
      <c r="R246" s="44">
        <v>389.07</v>
      </c>
      <c r="S246" s="44">
        <v>523.29915</v>
      </c>
    </row>
    <row r="247" s="44" customFormat="1" spans="17:19">
      <c r="Q247" s="44">
        <v>412.49</v>
      </c>
      <c r="R247" s="44">
        <v>412.49</v>
      </c>
      <c r="S247" s="44">
        <v>554.79905</v>
      </c>
    </row>
    <row r="248" s="44" customFormat="1" spans="17:19">
      <c r="Q248" s="44">
        <v>436.79</v>
      </c>
      <c r="R248" s="44">
        <v>436.79</v>
      </c>
      <c r="S248" s="44">
        <v>587.48255</v>
      </c>
    </row>
    <row r="249" s="44" customFormat="1" spans="17:19">
      <c r="Q249" s="44">
        <v>451.82</v>
      </c>
      <c r="R249" s="44">
        <v>451.82</v>
      </c>
      <c r="S249" s="44">
        <v>607.6979</v>
      </c>
    </row>
    <row r="250" s="44" customFormat="1" spans="17:19">
      <c r="Q250" s="44">
        <v>436.13</v>
      </c>
      <c r="R250" s="44">
        <v>436.13</v>
      </c>
      <c r="S250" s="44">
        <v>586.59485</v>
      </c>
    </row>
    <row r="251" s="44" customFormat="1" spans="17:19">
      <c r="Q251" s="44">
        <v>440.3</v>
      </c>
      <c r="R251" s="44">
        <v>440.3</v>
      </c>
      <c r="S251" s="44">
        <v>592.2035</v>
      </c>
    </row>
    <row r="252" s="44" customFormat="1" spans="17:19">
      <c r="Q252" s="44">
        <v>453.37</v>
      </c>
      <c r="R252" s="44">
        <v>453.37</v>
      </c>
      <c r="S252" s="44">
        <v>609.78265</v>
      </c>
    </row>
    <row r="253" s="44" customFormat="1" spans="17:19">
      <c r="Q253" s="44">
        <v>460.4</v>
      </c>
      <c r="R253" s="44">
        <v>460.4</v>
      </c>
      <c r="S253" s="44">
        <v>619.238</v>
      </c>
    </row>
    <row r="254" s="44" customFormat="1" spans="17:19">
      <c r="Q254" s="44">
        <v>480.63</v>
      </c>
      <c r="R254" s="44">
        <v>480.63</v>
      </c>
      <c r="S254" s="44">
        <v>646.44735</v>
      </c>
    </row>
    <row r="255" s="44" customFormat="1" spans="17:19">
      <c r="Q255" s="44">
        <v>498.02</v>
      </c>
      <c r="R255" s="44">
        <v>498.02</v>
      </c>
      <c r="S255" s="44">
        <v>669.8369</v>
      </c>
    </row>
    <row r="256" s="44" customFormat="1" spans="17:19">
      <c r="Q256" s="44">
        <v>520.64</v>
      </c>
      <c r="R256" s="44">
        <v>520.64</v>
      </c>
      <c r="S256" s="44">
        <v>700.2608</v>
      </c>
    </row>
    <row r="257" s="44" customFormat="1" spans="17:19">
      <c r="Q257" s="44">
        <v>177.04</v>
      </c>
      <c r="R257" s="44">
        <v>177.04</v>
      </c>
      <c r="S257" s="44">
        <v>376.21</v>
      </c>
    </row>
    <row r="258" s="44" customFormat="1" spans="17:19">
      <c r="Q258" s="44">
        <v>188.3</v>
      </c>
      <c r="R258" s="44">
        <v>188.3</v>
      </c>
      <c r="S258" s="44">
        <v>400.1375</v>
      </c>
    </row>
    <row r="259" s="44" customFormat="1" spans="17:19">
      <c r="Q259" s="44">
        <v>190.3</v>
      </c>
      <c r="R259" s="44">
        <v>190.3</v>
      </c>
      <c r="S259" s="44">
        <v>404.3875</v>
      </c>
    </row>
    <row r="260" s="44" customFormat="1" spans="17:19">
      <c r="Q260" s="44">
        <v>210.94</v>
      </c>
      <c r="R260" s="44">
        <v>210.94</v>
      </c>
      <c r="S260" s="44">
        <v>448.2475</v>
      </c>
    </row>
    <row r="261" s="44" customFormat="1" spans="17:19">
      <c r="Q261" s="44">
        <v>223.6</v>
      </c>
      <c r="R261" s="44">
        <v>223.6</v>
      </c>
      <c r="S261" s="44">
        <v>475.15</v>
      </c>
    </row>
    <row r="262" s="44" customFormat="1" spans="17:19">
      <c r="Q262" s="44">
        <v>237.39</v>
      </c>
      <c r="R262" s="44">
        <v>237.39</v>
      </c>
      <c r="S262" s="44">
        <v>504.45375</v>
      </c>
    </row>
    <row r="263" s="44" customFormat="1" spans="17:19">
      <c r="Q263" s="44">
        <v>248.48</v>
      </c>
      <c r="R263" s="44">
        <v>248.48</v>
      </c>
      <c r="S263" s="44">
        <v>528.02</v>
      </c>
    </row>
    <row r="264" s="44" customFormat="1" spans="17:19">
      <c r="Q264" s="44">
        <v>258.74</v>
      </c>
      <c r="R264" s="44">
        <v>258.74</v>
      </c>
      <c r="S264" s="44">
        <v>549.8225</v>
      </c>
    </row>
    <row r="265" s="44" customFormat="1" spans="17:19">
      <c r="Q265" s="44">
        <v>232.04</v>
      </c>
      <c r="R265" s="44">
        <v>232.04</v>
      </c>
      <c r="S265" s="44">
        <v>493.085</v>
      </c>
    </row>
    <row r="266" s="44" customFormat="1" spans="17:19">
      <c r="Q266" s="44">
        <v>237.95</v>
      </c>
      <c r="R266" s="44">
        <v>237.95</v>
      </c>
      <c r="S266" s="44">
        <v>505.64375</v>
      </c>
    </row>
    <row r="267" s="44" customFormat="1" spans="17:19">
      <c r="Q267" s="44">
        <v>246.32</v>
      </c>
      <c r="R267" s="44">
        <v>246.32</v>
      </c>
      <c r="S267" s="44">
        <v>523.43</v>
      </c>
    </row>
    <row r="268" s="44" customFormat="1" spans="17:19">
      <c r="Q268" s="44">
        <v>256.46</v>
      </c>
      <c r="R268" s="44">
        <v>256.46</v>
      </c>
      <c r="S268" s="44">
        <v>544.9775</v>
      </c>
    </row>
    <row r="269" s="44" customFormat="1" spans="17:19">
      <c r="Q269" s="44">
        <v>265.54</v>
      </c>
      <c r="R269" s="44">
        <v>265.54</v>
      </c>
      <c r="S269" s="44">
        <v>564.2725</v>
      </c>
    </row>
    <row r="270" s="44" customFormat="1" spans="17:19">
      <c r="Q270" s="44">
        <v>272.39</v>
      </c>
      <c r="R270" s="44">
        <v>272.39</v>
      </c>
      <c r="S270" s="44">
        <v>578.82875</v>
      </c>
    </row>
    <row r="271" s="44" customFormat="1" spans="17:19">
      <c r="Q271" s="44">
        <v>285.73</v>
      </c>
      <c r="R271" s="44">
        <v>285.73</v>
      </c>
      <c r="S271" s="44">
        <v>607.17625</v>
      </c>
    </row>
    <row r="272" s="44" customFormat="1" spans="17:19">
      <c r="Q272" s="44">
        <v>537.41</v>
      </c>
      <c r="R272" s="44">
        <v>537.41</v>
      </c>
      <c r="S272" s="44">
        <v>1445.09549</v>
      </c>
    </row>
    <row r="273" s="44" customFormat="1" spans="17:19">
      <c r="Q273" s="44">
        <v>563.8</v>
      </c>
      <c r="R273" s="44">
        <v>563.8</v>
      </c>
      <c r="S273" s="44">
        <v>1516.0582</v>
      </c>
    </row>
    <row r="274" s="44" customFormat="1" spans="17:19">
      <c r="Q274" s="44">
        <v>597.04</v>
      </c>
      <c r="R274" s="44">
        <v>597.04</v>
      </c>
      <c r="S274" s="44">
        <v>1605.44056</v>
      </c>
    </row>
    <row r="275" s="44" customFormat="1" spans="17:19">
      <c r="Q275" s="44">
        <v>619.83</v>
      </c>
      <c r="R275" s="44">
        <v>619.83</v>
      </c>
      <c r="S275" s="44">
        <v>1666.72287</v>
      </c>
    </row>
    <row r="276" s="44" customFormat="1" spans="17:19">
      <c r="Q276" s="44">
        <v>647.74</v>
      </c>
      <c r="R276" s="44">
        <v>647.74</v>
      </c>
      <c r="S276" s="44">
        <v>1741.77286</v>
      </c>
    </row>
    <row r="277" s="44" customFormat="1" spans="17:19">
      <c r="Q277" s="44">
        <v>667.56</v>
      </c>
      <c r="R277" s="44">
        <v>667.56</v>
      </c>
      <c r="S277" s="44">
        <v>1795.06884</v>
      </c>
    </row>
    <row r="278" s="44" customFormat="1" spans="17:19">
      <c r="Q278" s="44">
        <v>689.78</v>
      </c>
      <c r="R278" s="44">
        <v>689.78</v>
      </c>
      <c r="S278" s="44">
        <v>1854.81842</v>
      </c>
    </row>
    <row r="279" s="44" customFormat="1" spans="17:19">
      <c r="Q279" s="44">
        <v>708.93</v>
      </c>
      <c r="R279" s="44">
        <v>708.93</v>
      </c>
      <c r="S279" s="44">
        <v>1906.31277</v>
      </c>
    </row>
    <row r="280" s="44" customFormat="1" spans="17:19">
      <c r="Q280" s="44">
        <v>672.6</v>
      </c>
      <c r="R280" s="44">
        <v>672.6</v>
      </c>
      <c r="S280" s="44">
        <v>1808.6214</v>
      </c>
    </row>
    <row r="281" s="44" customFormat="1" spans="17:19">
      <c r="Q281" s="44">
        <v>698.48</v>
      </c>
      <c r="R281" s="44">
        <v>698.48</v>
      </c>
      <c r="S281" s="44">
        <v>1878.21272</v>
      </c>
    </row>
    <row r="282" s="44" customFormat="1" spans="17:19">
      <c r="Q282" s="44">
        <v>729.14</v>
      </c>
      <c r="R282" s="44">
        <v>729.14</v>
      </c>
      <c r="S282" s="44">
        <v>1960.65746</v>
      </c>
    </row>
    <row r="283" s="44" customFormat="1" spans="17:19">
      <c r="Q283" s="44">
        <v>746.65</v>
      </c>
      <c r="R283" s="44">
        <v>746.65</v>
      </c>
      <c r="S283" s="44">
        <v>2007.74185</v>
      </c>
    </row>
    <row r="284" s="44" customFormat="1" spans="17:19">
      <c r="Q284" s="44">
        <v>756.81</v>
      </c>
      <c r="R284" s="44">
        <v>756.81</v>
      </c>
      <c r="S284" s="44">
        <v>2035.06209</v>
      </c>
    </row>
    <row r="285" s="44" customFormat="1" spans="17:19">
      <c r="Q285" s="44">
        <v>767.73</v>
      </c>
      <c r="R285" s="44">
        <v>767.73</v>
      </c>
      <c r="S285" s="44">
        <v>2064.42597</v>
      </c>
    </row>
    <row r="286" s="44" customFormat="1" spans="17:19">
      <c r="Q286" s="44">
        <v>795.7</v>
      </c>
      <c r="R286" s="44">
        <v>795.7</v>
      </c>
      <c r="S286" s="44">
        <v>2139.6373</v>
      </c>
    </row>
    <row r="287" s="44" customFormat="1" spans="17:19">
      <c r="Q287" s="44">
        <v>184.25</v>
      </c>
      <c r="R287" s="44">
        <v>184.25</v>
      </c>
      <c r="S287" s="44">
        <v>687.621</v>
      </c>
    </row>
    <row r="288" s="44" customFormat="1" spans="17:19">
      <c r="Q288" s="44">
        <v>197.1</v>
      </c>
      <c r="R288" s="44">
        <v>197.1</v>
      </c>
      <c r="S288" s="44">
        <v>735.5772</v>
      </c>
    </row>
    <row r="289" s="44" customFormat="1" spans="17:19">
      <c r="Q289" s="44">
        <v>209.97</v>
      </c>
      <c r="R289" s="44">
        <v>209.97</v>
      </c>
      <c r="S289" s="44">
        <v>783.60804</v>
      </c>
    </row>
    <row r="290" s="44" customFormat="1" spans="17:19">
      <c r="Q290" s="44">
        <v>223.85</v>
      </c>
      <c r="R290" s="44">
        <v>223.85</v>
      </c>
      <c r="S290" s="44">
        <v>835.4082</v>
      </c>
    </row>
    <row r="291" s="44" customFormat="1" spans="17:19">
      <c r="Q291" s="44">
        <v>240.82</v>
      </c>
      <c r="R291" s="44">
        <v>240.82</v>
      </c>
      <c r="S291" s="44">
        <v>898.74024</v>
      </c>
    </row>
    <row r="292" s="44" customFormat="1" spans="17:19">
      <c r="Q292" s="44">
        <v>253.6</v>
      </c>
      <c r="R292" s="44">
        <v>253.6</v>
      </c>
      <c r="S292" s="44">
        <v>946.4352</v>
      </c>
    </row>
    <row r="293" s="44" customFormat="1" spans="17:19">
      <c r="Q293" s="44">
        <v>266.59</v>
      </c>
      <c r="R293" s="44">
        <v>266.59</v>
      </c>
      <c r="S293" s="44">
        <v>994.91388</v>
      </c>
    </row>
    <row r="294" s="44" customFormat="1" spans="17:19">
      <c r="Q294" s="44">
        <v>281.43</v>
      </c>
      <c r="R294" s="44">
        <v>281.43</v>
      </c>
      <c r="S294" s="44">
        <v>1050.29676</v>
      </c>
    </row>
    <row r="295" s="44" customFormat="1" spans="17:19">
      <c r="Q295" s="44">
        <v>248.35</v>
      </c>
      <c r="R295" s="44">
        <v>248.35</v>
      </c>
      <c r="S295" s="44">
        <v>926.8422</v>
      </c>
    </row>
    <row r="296" s="44" customFormat="1" spans="17:19">
      <c r="Q296" s="44">
        <v>264.59</v>
      </c>
      <c r="R296" s="44">
        <v>264.59</v>
      </c>
      <c r="S296" s="44">
        <v>987.44988</v>
      </c>
    </row>
    <row r="297" s="44" customFormat="1" spans="17:19">
      <c r="Q297" s="44">
        <v>276.15</v>
      </c>
      <c r="R297" s="44">
        <v>276.15</v>
      </c>
      <c r="S297" s="44">
        <v>1030.5918</v>
      </c>
    </row>
    <row r="298" s="44" customFormat="1" spans="17:19">
      <c r="Q298" s="44">
        <v>286.79</v>
      </c>
      <c r="R298" s="44">
        <v>286.79</v>
      </c>
      <c r="S298" s="44">
        <v>1070.30028</v>
      </c>
    </row>
    <row r="299" s="44" customFormat="1" spans="17:19">
      <c r="Q299" s="44">
        <v>296.45</v>
      </c>
      <c r="R299" s="44">
        <v>296.45</v>
      </c>
      <c r="S299" s="44">
        <v>1106.3514</v>
      </c>
    </row>
    <row r="300" s="44" customFormat="1" spans="17:19">
      <c r="Q300" s="44">
        <v>307.81</v>
      </c>
      <c r="R300" s="44">
        <v>307.81</v>
      </c>
      <c r="S300" s="44">
        <v>1148.74692</v>
      </c>
    </row>
    <row r="301" s="44" customFormat="1" spans="17:19">
      <c r="Q301" s="44">
        <v>321.43</v>
      </c>
      <c r="R301" s="44">
        <v>321.43</v>
      </c>
      <c r="S301" s="44">
        <v>1199.57676</v>
      </c>
    </row>
    <row r="302" s="44" customFormat="1" spans="17:19">
      <c r="Q302" s="44">
        <v>47.46</v>
      </c>
      <c r="R302" s="44">
        <v>47.46</v>
      </c>
      <c r="S302" s="44">
        <v>387.08376</v>
      </c>
    </row>
    <row r="303" s="44" customFormat="1" spans="17:19">
      <c r="Q303" s="44">
        <v>48</v>
      </c>
      <c r="R303" s="44">
        <v>48</v>
      </c>
      <c r="S303" s="44">
        <v>391.488</v>
      </c>
    </row>
    <row r="304" s="44" customFormat="1" spans="17:19">
      <c r="Q304" s="44">
        <v>53.11</v>
      </c>
      <c r="R304" s="44">
        <v>53.11</v>
      </c>
      <c r="S304" s="44">
        <v>433.16516</v>
      </c>
    </row>
    <row r="305" s="44" customFormat="1" spans="17:19">
      <c r="Q305" s="44">
        <v>59.66</v>
      </c>
      <c r="R305" s="44">
        <v>59.66</v>
      </c>
      <c r="S305" s="44">
        <v>486.58696</v>
      </c>
    </row>
    <row r="306" s="44" customFormat="1" spans="17:19">
      <c r="Q306" s="44">
        <v>68.87</v>
      </c>
      <c r="R306" s="44">
        <v>68.87</v>
      </c>
      <c r="S306" s="44">
        <v>561.70372</v>
      </c>
    </row>
    <row r="307" s="44" customFormat="1" spans="17:19">
      <c r="Q307" s="44">
        <v>73.22</v>
      </c>
      <c r="R307" s="44">
        <v>73.22</v>
      </c>
      <c r="S307" s="44">
        <v>597.18232</v>
      </c>
    </row>
    <row r="308" s="44" customFormat="1" spans="17:19">
      <c r="Q308" s="44">
        <v>66.49</v>
      </c>
      <c r="R308" s="44">
        <v>66.49</v>
      </c>
      <c r="S308" s="44">
        <v>542.29244</v>
      </c>
    </row>
    <row r="309" s="44" customFormat="1" spans="17:19">
      <c r="Q309" s="44">
        <v>71.59</v>
      </c>
      <c r="R309" s="44">
        <v>71.59</v>
      </c>
      <c r="S309" s="44">
        <v>583.88804</v>
      </c>
    </row>
    <row r="310" s="44" customFormat="1" spans="17:19">
      <c r="Q310" s="44">
        <v>66.73</v>
      </c>
      <c r="R310" s="44">
        <v>66.73</v>
      </c>
      <c r="S310" s="44">
        <v>544.24988</v>
      </c>
    </row>
    <row r="311" s="44" customFormat="1" spans="17:19">
      <c r="Q311" s="44">
        <v>66.11</v>
      </c>
      <c r="R311" s="44">
        <v>66.11</v>
      </c>
      <c r="S311" s="44">
        <v>539.19316</v>
      </c>
    </row>
    <row r="312" s="44" customFormat="1" spans="17:19">
      <c r="Q312" s="44">
        <v>62.54</v>
      </c>
      <c r="R312" s="44">
        <v>62.54</v>
      </c>
      <c r="S312" s="44">
        <v>510.07624</v>
      </c>
    </row>
    <row r="313" s="44" customFormat="1" spans="17:19">
      <c r="Q313" s="44">
        <v>61.74</v>
      </c>
      <c r="R313" s="44">
        <v>61.74</v>
      </c>
      <c r="S313" s="44">
        <v>503.55144</v>
      </c>
    </row>
    <row r="314" s="44" customFormat="1" spans="17:19">
      <c r="Q314" s="44">
        <v>62.48</v>
      </c>
      <c r="R314" s="44">
        <v>62.48</v>
      </c>
      <c r="S314" s="44">
        <v>509.58688</v>
      </c>
    </row>
    <row r="315" s="44" customFormat="1" spans="17:19">
      <c r="Q315" s="44">
        <v>67.34</v>
      </c>
      <c r="R315" s="44">
        <v>67.34</v>
      </c>
      <c r="S315" s="44">
        <v>549.22504</v>
      </c>
    </row>
    <row r="316" s="44" customFormat="1" spans="17:19">
      <c r="Q316" s="44">
        <v>73.92</v>
      </c>
      <c r="R316" s="44">
        <v>73.92</v>
      </c>
      <c r="S316" s="44">
        <v>602.89152</v>
      </c>
    </row>
    <row r="317" s="44" customFormat="1" spans="17:19">
      <c r="Q317" s="44">
        <v>19.4</v>
      </c>
      <c r="R317" s="44">
        <v>19.4</v>
      </c>
      <c r="S317" s="44">
        <v>45.9198</v>
      </c>
    </row>
    <row r="318" s="44" customFormat="1" spans="17:19">
      <c r="Q318" s="44">
        <v>21.3</v>
      </c>
      <c r="R318" s="44">
        <v>21.3</v>
      </c>
      <c r="S318" s="44">
        <v>50.4171</v>
      </c>
    </row>
    <row r="319" s="44" customFormat="1" spans="17:19">
      <c r="Q319" s="44">
        <v>26.26</v>
      </c>
      <c r="R319" s="44">
        <v>26.26</v>
      </c>
      <c r="S319" s="44">
        <v>62.15742</v>
      </c>
    </row>
    <row r="320" s="44" customFormat="1" spans="17:19">
      <c r="Q320" s="44">
        <v>31.58</v>
      </c>
      <c r="R320" s="44">
        <v>31.58</v>
      </c>
      <c r="S320" s="44">
        <v>74.74986</v>
      </c>
    </row>
    <row r="321" s="44" customFormat="1" spans="17:19">
      <c r="Q321" s="44">
        <v>37.02</v>
      </c>
      <c r="R321" s="44">
        <v>37.02</v>
      </c>
      <c r="S321" s="44">
        <v>87.62634</v>
      </c>
    </row>
    <row r="322" s="44" customFormat="1" spans="17:19">
      <c r="Q322" s="44">
        <v>42.31</v>
      </c>
      <c r="R322" s="44">
        <v>42.31</v>
      </c>
      <c r="S322" s="44">
        <v>100.14777</v>
      </c>
    </row>
    <row r="323" s="44" customFormat="1" spans="17:19">
      <c r="Q323" s="44">
        <v>46.05</v>
      </c>
      <c r="R323" s="44">
        <v>46.05</v>
      </c>
      <c r="S323" s="44">
        <v>109.00035</v>
      </c>
    </row>
    <row r="324" s="44" customFormat="1" spans="17:19">
      <c r="Q324" s="44">
        <v>48.8</v>
      </c>
      <c r="R324" s="44">
        <v>48.8</v>
      </c>
      <c r="S324" s="44">
        <v>115.5096</v>
      </c>
    </row>
    <row r="325" s="44" customFormat="1" spans="17:19">
      <c r="Q325" s="44">
        <v>49.62</v>
      </c>
      <c r="R325" s="44">
        <v>49.62</v>
      </c>
      <c r="S325" s="44">
        <v>117.45054</v>
      </c>
    </row>
    <row r="326" s="44" customFormat="1" spans="17:19">
      <c r="Q326" s="44">
        <v>51.07</v>
      </c>
      <c r="R326" s="44">
        <v>51.07</v>
      </c>
      <c r="S326" s="44">
        <v>120.88269</v>
      </c>
    </row>
    <row r="327" s="44" customFormat="1" spans="17:19">
      <c r="Q327" s="44">
        <v>52.41</v>
      </c>
      <c r="R327" s="44">
        <v>52.41</v>
      </c>
      <c r="S327" s="44">
        <v>124.05447</v>
      </c>
    </row>
    <row r="328" s="44" customFormat="1" spans="17:19">
      <c r="Q328" s="44">
        <v>51.88</v>
      </c>
      <c r="R328" s="44">
        <v>51.88</v>
      </c>
      <c r="S328" s="44">
        <v>122.79996</v>
      </c>
    </row>
    <row r="329" s="44" customFormat="1" spans="17:19">
      <c r="Q329" s="44">
        <v>54.53</v>
      </c>
      <c r="R329" s="44">
        <v>54.53</v>
      </c>
      <c r="S329" s="44">
        <v>129.07251</v>
      </c>
    </row>
    <row r="330" s="44" customFormat="1" spans="17:19">
      <c r="Q330" s="44">
        <v>56.63</v>
      </c>
      <c r="R330" s="44">
        <v>56.63</v>
      </c>
      <c r="S330" s="44">
        <v>134.04321</v>
      </c>
    </row>
    <row r="331" s="44" customFormat="1" spans="17:19">
      <c r="Q331" s="44">
        <v>58.89</v>
      </c>
      <c r="R331" s="44">
        <v>58.89</v>
      </c>
      <c r="S331" s="44">
        <v>139.39263</v>
      </c>
    </row>
    <row r="332" s="44" customFormat="1" spans="17:19">
      <c r="Q332" s="44">
        <v>94.36</v>
      </c>
      <c r="R332" s="44">
        <v>94.36</v>
      </c>
      <c r="S332" s="44">
        <v>258.26332</v>
      </c>
    </row>
    <row r="333" s="44" customFormat="1" spans="17:19">
      <c r="Q333" s="44">
        <v>99.3</v>
      </c>
      <c r="R333" s="44">
        <v>99.3</v>
      </c>
      <c r="S333" s="44">
        <v>271.7841</v>
      </c>
    </row>
    <row r="334" s="44" customFormat="1" spans="17:19">
      <c r="Q334" s="44">
        <v>106.23</v>
      </c>
      <c r="R334" s="44">
        <v>106.23</v>
      </c>
      <c r="S334" s="44">
        <v>290.75151</v>
      </c>
    </row>
    <row r="335" s="44" customFormat="1" spans="17:19">
      <c r="Q335" s="44">
        <v>112.88</v>
      </c>
      <c r="R335" s="44">
        <v>112.88</v>
      </c>
      <c r="S335" s="44">
        <v>308.95256</v>
      </c>
    </row>
    <row r="336" s="44" customFormat="1" spans="17:19">
      <c r="Q336" s="44">
        <v>120.06</v>
      </c>
      <c r="R336" s="44">
        <v>120.06</v>
      </c>
      <c r="S336" s="44">
        <v>328.60422</v>
      </c>
    </row>
    <row r="337" s="44" customFormat="1" spans="17:19">
      <c r="Q337" s="44">
        <v>126.62</v>
      </c>
      <c r="R337" s="44">
        <v>126.62</v>
      </c>
      <c r="S337" s="44">
        <v>346.55894</v>
      </c>
    </row>
    <row r="338" s="44" customFormat="1" spans="17:19">
      <c r="Q338" s="44">
        <v>132.72</v>
      </c>
      <c r="R338" s="44">
        <v>132.72</v>
      </c>
      <c r="S338" s="44">
        <v>363.25464</v>
      </c>
    </row>
    <row r="339" s="44" customFormat="1" spans="17:19">
      <c r="Q339" s="44">
        <v>139.58</v>
      </c>
      <c r="R339" s="44">
        <v>139.58</v>
      </c>
      <c r="S339" s="44">
        <v>382.03046</v>
      </c>
    </row>
    <row r="340" s="44" customFormat="1" spans="17:19">
      <c r="Q340" s="44">
        <v>145.36</v>
      </c>
      <c r="R340" s="44">
        <v>145.36</v>
      </c>
      <c r="S340" s="44">
        <v>397.85032</v>
      </c>
    </row>
    <row r="341" s="44" customFormat="1" spans="17:19">
      <c r="Q341" s="44">
        <v>148.94</v>
      </c>
      <c r="R341" s="44">
        <v>148.94</v>
      </c>
      <c r="S341" s="44">
        <v>407.64878</v>
      </c>
    </row>
    <row r="342" s="44" customFormat="1" spans="17:19">
      <c r="Q342" s="44">
        <v>153.8</v>
      </c>
      <c r="R342" s="44">
        <v>153.8</v>
      </c>
      <c r="S342" s="44">
        <v>420.9506</v>
      </c>
    </row>
    <row r="343" s="44" customFormat="1" spans="17:19">
      <c r="Q343" s="44">
        <v>159.9</v>
      </c>
      <c r="R343" s="44">
        <v>159.9</v>
      </c>
      <c r="S343" s="44">
        <v>437.6463</v>
      </c>
    </row>
    <row r="344" s="44" customFormat="1" spans="17:19">
      <c r="Q344" s="44">
        <v>166.49</v>
      </c>
      <c r="R344" s="44">
        <v>166.49</v>
      </c>
      <c r="S344" s="44">
        <v>455.68313</v>
      </c>
    </row>
    <row r="345" s="44" customFormat="1" spans="17:19">
      <c r="Q345" s="44">
        <v>172.15</v>
      </c>
      <c r="R345" s="44">
        <v>172.15</v>
      </c>
      <c r="S345" s="44">
        <v>471.17455</v>
      </c>
    </row>
    <row r="346" s="44" customFormat="1" spans="17:19">
      <c r="Q346" s="44">
        <v>178.86</v>
      </c>
      <c r="R346" s="44">
        <v>178.86</v>
      </c>
      <c r="S346" s="44">
        <v>489.53982</v>
      </c>
    </row>
    <row r="347" s="44" customFormat="1" spans="17:19">
      <c r="Q347" s="44">
        <v>6.93</v>
      </c>
      <c r="R347" s="44">
        <v>6.93</v>
      </c>
      <c r="S347" s="44">
        <v>55.13508</v>
      </c>
    </row>
    <row r="348" s="44" customFormat="1" spans="17:19">
      <c r="Q348" s="44">
        <v>7.6</v>
      </c>
      <c r="R348" s="44">
        <v>7.6</v>
      </c>
      <c r="S348" s="44">
        <v>60.4656</v>
      </c>
    </row>
    <row r="349" s="44" customFormat="1" spans="17:19">
      <c r="Q349" s="44">
        <v>9.51</v>
      </c>
      <c r="R349" s="44">
        <v>9.51</v>
      </c>
      <c r="S349" s="44">
        <v>75.66156</v>
      </c>
    </row>
    <row r="350" s="44" customFormat="1" spans="17:19">
      <c r="Q350" s="44">
        <v>12.04</v>
      </c>
      <c r="R350" s="44">
        <v>12.04</v>
      </c>
      <c r="S350" s="44">
        <v>95.79024</v>
      </c>
    </row>
    <row r="351" s="44" customFormat="1" spans="17:19">
      <c r="Q351" s="44">
        <v>15.3</v>
      </c>
      <c r="R351" s="44">
        <v>15.3</v>
      </c>
      <c r="S351" s="44">
        <v>121.7268</v>
      </c>
    </row>
    <row r="352" s="44" customFormat="1" spans="17:19">
      <c r="Q352" s="44">
        <v>19.6</v>
      </c>
      <c r="R352" s="44">
        <v>19.6</v>
      </c>
      <c r="S352" s="44">
        <v>155.9376</v>
      </c>
    </row>
    <row r="353" s="44" customFormat="1" spans="17:19">
      <c r="Q353" s="44">
        <v>23.59</v>
      </c>
      <c r="R353" s="44">
        <v>23.59</v>
      </c>
      <c r="S353" s="44">
        <v>187.68204</v>
      </c>
    </row>
    <row r="354" s="44" customFormat="1" spans="17:19">
      <c r="Q354" s="44">
        <v>27.58</v>
      </c>
      <c r="R354" s="44">
        <v>27.58</v>
      </c>
      <c r="S354" s="44">
        <v>219.42648</v>
      </c>
    </row>
    <row r="355" s="44" customFormat="1" spans="17:19">
      <c r="Q355" s="44">
        <v>24.33</v>
      </c>
      <c r="R355" s="44">
        <v>24.33</v>
      </c>
      <c r="S355" s="44">
        <v>193.56948</v>
      </c>
    </row>
    <row r="356" s="44" customFormat="1" spans="17:19">
      <c r="Q356" s="44">
        <v>22.64</v>
      </c>
      <c r="R356" s="44">
        <v>22.64</v>
      </c>
      <c r="S356" s="44">
        <v>180.12384</v>
      </c>
    </row>
    <row r="357" s="44" customFormat="1" spans="17:19">
      <c r="Q357" s="44">
        <v>23.3</v>
      </c>
      <c r="R357" s="44">
        <v>23.3</v>
      </c>
      <c r="S357" s="44">
        <v>185.3748</v>
      </c>
    </row>
    <row r="358" s="44" customFormat="1" spans="17:19">
      <c r="Q358" s="44">
        <v>24.16</v>
      </c>
      <c r="R358" s="44">
        <v>24.16</v>
      </c>
      <c r="S358" s="44">
        <v>192.21696</v>
      </c>
    </row>
    <row r="359" s="44" customFormat="1" spans="17:19">
      <c r="Q359" s="44">
        <v>25.73</v>
      </c>
      <c r="R359" s="44">
        <v>25.73</v>
      </c>
      <c r="S359" s="44">
        <v>204.70788</v>
      </c>
    </row>
    <row r="360" s="44" customFormat="1" spans="17:19">
      <c r="Q360" s="44">
        <v>26.41</v>
      </c>
      <c r="R360" s="44">
        <v>26.41</v>
      </c>
      <c r="S360" s="44">
        <v>210.11796</v>
      </c>
    </row>
    <row r="361" s="44" customFormat="1" spans="17:19">
      <c r="Q361" s="44">
        <v>27.72</v>
      </c>
      <c r="R361" s="44">
        <v>27.72</v>
      </c>
      <c r="S361" s="44">
        <v>220.54032</v>
      </c>
    </row>
    <row r="362" s="44" customFormat="1" spans="17:19">
      <c r="Q362" s="44">
        <v>24.78</v>
      </c>
      <c r="R362" s="44">
        <v>24.78</v>
      </c>
      <c r="S362" s="44">
        <v>117.35808</v>
      </c>
    </row>
    <row r="363" s="44" customFormat="1" spans="17:19">
      <c r="Q363" s="44">
        <v>27.5</v>
      </c>
      <c r="R363" s="44">
        <v>27.5</v>
      </c>
      <c r="S363" s="44">
        <v>130.24</v>
      </c>
    </row>
    <row r="364" s="44" customFormat="1" spans="17:19">
      <c r="Q364" s="44">
        <v>31.83</v>
      </c>
      <c r="R364" s="44">
        <v>31.83</v>
      </c>
      <c r="S364" s="44">
        <v>150.74688</v>
      </c>
    </row>
    <row r="365" s="44" customFormat="1" spans="17:19">
      <c r="Q365" s="44">
        <v>37.29</v>
      </c>
      <c r="R365" s="44">
        <v>37.29</v>
      </c>
      <c r="S365" s="44">
        <v>176.60544</v>
      </c>
    </row>
    <row r="366" s="44" customFormat="1" spans="17:19">
      <c r="Q366" s="44">
        <v>44.81</v>
      </c>
      <c r="R366" s="44">
        <v>44.81</v>
      </c>
      <c r="S366" s="44">
        <v>212.22016</v>
      </c>
    </row>
    <row r="367" s="44" customFormat="1" spans="17:19">
      <c r="Q367" s="44">
        <v>53.51</v>
      </c>
      <c r="R367" s="44">
        <v>53.51</v>
      </c>
      <c r="S367" s="44">
        <v>253.42336</v>
      </c>
    </row>
    <row r="368" s="44" customFormat="1" spans="17:19">
      <c r="Q368" s="44">
        <v>63.9</v>
      </c>
      <c r="R368" s="44">
        <v>63.9</v>
      </c>
      <c r="S368" s="44">
        <v>302.6304</v>
      </c>
    </row>
    <row r="369" s="44" customFormat="1" spans="17:19">
      <c r="Q369" s="44">
        <v>67.68</v>
      </c>
      <c r="R369" s="44">
        <v>67.68</v>
      </c>
      <c r="S369" s="44">
        <v>320.53248</v>
      </c>
    </row>
    <row r="370" s="44" customFormat="1" spans="17:19">
      <c r="Q370" s="44">
        <v>57.52</v>
      </c>
      <c r="R370" s="44">
        <v>57.52</v>
      </c>
      <c r="S370" s="44">
        <v>272.41472</v>
      </c>
    </row>
    <row r="371" s="44" customFormat="1" spans="17:19">
      <c r="Q371" s="44">
        <v>60.64</v>
      </c>
      <c r="R371" s="44">
        <v>60.64</v>
      </c>
      <c r="S371" s="44">
        <v>287.19104</v>
      </c>
    </row>
    <row r="372" s="44" customFormat="1" spans="17:19">
      <c r="Q372" s="44">
        <v>60.61</v>
      </c>
      <c r="R372" s="44">
        <v>60.61</v>
      </c>
      <c r="S372" s="44">
        <v>287.04896</v>
      </c>
    </row>
    <row r="373" s="44" customFormat="1" spans="17:19">
      <c r="Q373" s="44">
        <v>61.45</v>
      </c>
      <c r="R373" s="44">
        <v>61.45</v>
      </c>
      <c r="S373" s="44">
        <v>291.0272</v>
      </c>
    </row>
    <row r="374" s="44" customFormat="1" spans="17:19">
      <c r="Q374" s="44">
        <v>62.84</v>
      </c>
      <c r="R374" s="44">
        <v>62.84</v>
      </c>
      <c r="S374" s="44">
        <v>297.61024</v>
      </c>
    </row>
    <row r="375" s="44" customFormat="1" spans="17:19">
      <c r="Q375" s="44">
        <v>65.22</v>
      </c>
      <c r="R375" s="44">
        <v>65.22</v>
      </c>
      <c r="S375" s="44">
        <v>308.88192</v>
      </c>
    </row>
    <row r="376" s="44" customFormat="1" spans="17:19">
      <c r="Q376" s="44">
        <v>67.28</v>
      </c>
      <c r="R376" s="44">
        <v>67.28</v>
      </c>
      <c r="S376" s="44">
        <v>318.63808</v>
      </c>
    </row>
    <row r="377" s="44" customFormat="1" spans="17:19">
      <c r="Q377" s="44">
        <v>0</v>
      </c>
      <c r="R377" s="44">
        <v>0</v>
      </c>
      <c r="S377" s="44">
        <v>0</v>
      </c>
    </row>
    <row r="378" s="44" customFormat="1" spans="17:19">
      <c r="Q378" s="44">
        <v>0</v>
      </c>
      <c r="R378" s="44">
        <v>0</v>
      </c>
      <c r="S378" s="44">
        <v>0</v>
      </c>
    </row>
    <row r="379" s="44" customFormat="1" spans="17:19">
      <c r="Q379" s="44">
        <v>0</v>
      </c>
      <c r="R379" s="44">
        <v>0</v>
      </c>
      <c r="S379" s="44">
        <v>0</v>
      </c>
    </row>
    <row r="380" s="44" customFormat="1" spans="17:19">
      <c r="Q380" s="44">
        <v>0</v>
      </c>
      <c r="R380" s="44">
        <v>0</v>
      </c>
      <c r="S380" s="44">
        <v>0</v>
      </c>
    </row>
    <row r="381" s="44" customFormat="1" spans="17:19">
      <c r="Q381" s="44">
        <v>0.01</v>
      </c>
      <c r="R381" s="44">
        <v>0.01</v>
      </c>
      <c r="S381" s="44">
        <v>0.01677</v>
      </c>
    </row>
    <row r="382" s="44" customFormat="1" spans="17:19">
      <c r="Q382" s="44">
        <v>0.01</v>
      </c>
      <c r="R382" s="44">
        <v>0.01</v>
      </c>
      <c r="S382" s="44">
        <v>0.01677</v>
      </c>
    </row>
    <row r="383" s="44" customFormat="1" spans="17:19">
      <c r="Q383" s="44">
        <v>0.01</v>
      </c>
      <c r="R383" s="44">
        <v>0.01</v>
      </c>
      <c r="S383" s="44">
        <v>0.01677</v>
      </c>
    </row>
    <row r="384" s="44" customFormat="1" spans="17:19">
      <c r="Q384" s="44">
        <v>0.01</v>
      </c>
      <c r="R384" s="44">
        <v>0.01</v>
      </c>
      <c r="S384" s="44">
        <v>0.01677</v>
      </c>
    </row>
    <row r="385" s="44" customFormat="1" spans="17:19">
      <c r="Q385" s="44">
        <v>0.01</v>
      </c>
      <c r="R385" s="44">
        <v>0.01</v>
      </c>
      <c r="S385" s="44">
        <v>0.01677</v>
      </c>
    </row>
    <row r="386" s="44" customFormat="1" spans="17:19">
      <c r="Q386" s="44">
        <v>0</v>
      </c>
      <c r="R386" s="44">
        <v>0</v>
      </c>
      <c r="S386" s="44">
        <v>0</v>
      </c>
    </row>
    <row r="387" s="44" customFormat="1" spans="17:19">
      <c r="Q387" s="44">
        <v>0.01</v>
      </c>
      <c r="R387" s="44">
        <v>0.01</v>
      </c>
      <c r="S387" s="44">
        <v>0.01677</v>
      </c>
    </row>
    <row r="388" s="44" customFormat="1" spans="17:19">
      <c r="Q388" s="44">
        <v>0.02</v>
      </c>
      <c r="R388" s="44">
        <v>0.02</v>
      </c>
      <c r="S388" s="44">
        <v>0.03354</v>
      </c>
    </row>
    <row r="389" s="44" customFormat="1" spans="17:19">
      <c r="Q389" s="44">
        <v>0.01</v>
      </c>
      <c r="R389" s="44">
        <v>0.01</v>
      </c>
      <c r="S389" s="44">
        <v>0.01677</v>
      </c>
    </row>
    <row r="390" s="44" customFormat="1" spans="17:19">
      <c r="Q390" s="44">
        <v>0.01</v>
      </c>
      <c r="R390" s="44">
        <v>0.01</v>
      </c>
      <c r="S390" s="44">
        <v>0.01677</v>
      </c>
    </row>
    <row r="391" s="44" customFormat="1" spans="17:19">
      <c r="Q391" s="44">
        <v>0.01</v>
      </c>
      <c r="R391" s="44">
        <v>0.01</v>
      </c>
      <c r="S391" s="44">
        <v>0.01677</v>
      </c>
    </row>
    <row r="392" s="44" customFormat="1" spans="17:19">
      <c r="Q392" s="44">
        <v>5.18</v>
      </c>
      <c r="R392" s="44">
        <v>5.18</v>
      </c>
      <c r="S392" s="44">
        <v>13.53016</v>
      </c>
    </row>
    <row r="393" s="44" customFormat="1" spans="17:19">
      <c r="Q393" s="44">
        <v>5.6</v>
      </c>
      <c r="R393" s="44">
        <v>5.6</v>
      </c>
      <c r="S393" s="44">
        <v>14.6272</v>
      </c>
    </row>
    <row r="394" s="44" customFormat="1" spans="17:19">
      <c r="Q394" s="44">
        <v>7.47</v>
      </c>
      <c r="R394" s="44">
        <v>7.47</v>
      </c>
      <c r="S394" s="44">
        <v>19.51164</v>
      </c>
    </row>
    <row r="395" s="44" customFormat="1" spans="17:19">
      <c r="Q395" s="44">
        <v>10.07</v>
      </c>
      <c r="R395" s="44">
        <v>10.07</v>
      </c>
      <c r="S395" s="44">
        <v>26.30284</v>
      </c>
    </row>
    <row r="396" s="44" customFormat="1" spans="17:19">
      <c r="Q396" s="44">
        <v>11.98</v>
      </c>
      <c r="R396" s="44">
        <v>11.98</v>
      </c>
      <c r="S396" s="44">
        <v>31.29176</v>
      </c>
    </row>
    <row r="397" s="44" customFormat="1" spans="17:19">
      <c r="Q397" s="44">
        <v>13.33</v>
      </c>
      <c r="R397" s="44">
        <v>13.33</v>
      </c>
      <c r="S397" s="44">
        <v>34.81796</v>
      </c>
    </row>
    <row r="398" s="44" customFormat="1" spans="17:19">
      <c r="Q398" s="44">
        <v>14.8</v>
      </c>
      <c r="R398" s="44">
        <v>14.8</v>
      </c>
      <c r="S398" s="44">
        <v>38.6576</v>
      </c>
    </row>
    <row r="399" s="44" customFormat="1" spans="17:19">
      <c r="Q399" s="44">
        <v>15.18</v>
      </c>
      <c r="R399" s="44">
        <v>15.18</v>
      </c>
      <c r="S399" s="44">
        <v>39.65016</v>
      </c>
    </row>
    <row r="400" s="44" customFormat="1" spans="17:19">
      <c r="Q400" s="44">
        <v>15.58</v>
      </c>
      <c r="R400" s="44">
        <v>15.58</v>
      </c>
      <c r="S400" s="44">
        <v>40.69496</v>
      </c>
    </row>
    <row r="401" s="44" customFormat="1" spans="17:19">
      <c r="Q401" s="44">
        <v>15.58</v>
      </c>
      <c r="R401" s="44">
        <v>15.58</v>
      </c>
      <c r="S401" s="44">
        <v>40.69496</v>
      </c>
    </row>
    <row r="402" s="44" customFormat="1" spans="17:19">
      <c r="Q402" s="44">
        <v>16.12</v>
      </c>
      <c r="R402" s="44">
        <v>16.12</v>
      </c>
      <c r="S402" s="44">
        <v>42.10544</v>
      </c>
    </row>
    <row r="403" s="44" customFormat="1" spans="17:19">
      <c r="Q403" s="44">
        <v>16.42</v>
      </c>
      <c r="R403" s="44">
        <v>16.42</v>
      </c>
      <c r="S403" s="44">
        <v>42.88904</v>
      </c>
    </row>
    <row r="404" s="44" customFormat="1" spans="17:19">
      <c r="Q404" s="44">
        <v>17.07</v>
      </c>
      <c r="R404" s="44">
        <v>17.07</v>
      </c>
      <c r="S404" s="44">
        <v>44.58684</v>
      </c>
    </row>
    <row r="405" s="44" customFormat="1" spans="17:19">
      <c r="Q405" s="44">
        <v>17.35</v>
      </c>
      <c r="R405" s="44">
        <v>17.35</v>
      </c>
      <c r="S405" s="44">
        <v>45.3182</v>
      </c>
    </row>
    <row r="406" s="44" customFormat="1" spans="17:19">
      <c r="Q406" s="44">
        <v>18.04</v>
      </c>
      <c r="R406" s="44">
        <v>18.04</v>
      </c>
      <c r="S406" s="44">
        <v>47.12048</v>
      </c>
    </row>
    <row r="407" s="44" customFormat="1" spans="17:19">
      <c r="Q407" s="44">
        <v>1.19</v>
      </c>
      <c r="R407" s="44">
        <v>1.19</v>
      </c>
      <c r="S407" s="44">
        <v>4.31018</v>
      </c>
    </row>
    <row r="408" s="44" customFormat="1" spans="17:19">
      <c r="Q408" s="44">
        <v>1.2</v>
      </c>
      <c r="R408" s="44">
        <v>1.2</v>
      </c>
      <c r="S408" s="44">
        <v>4.3464</v>
      </c>
    </row>
    <row r="409" s="44" customFormat="1" spans="17:19">
      <c r="Q409" s="44">
        <v>1.29</v>
      </c>
      <c r="R409" s="44">
        <v>1.29</v>
      </c>
      <c r="S409" s="44">
        <v>4.67238</v>
      </c>
    </row>
    <row r="410" s="44" customFormat="1" spans="17:19">
      <c r="Q410" s="44">
        <v>1.33</v>
      </c>
      <c r="R410" s="44">
        <v>1.33</v>
      </c>
      <c r="S410" s="44">
        <v>4.81726</v>
      </c>
    </row>
    <row r="411" s="44" customFormat="1" spans="17:19">
      <c r="Q411" s="44">
        <v>1.39</v>
      </c>
      <c r="R411" s="44">
        <v>1.39</v>
      </c>
      <c r="S411" s="44">
        <v>5.03458</v>
      </c>
    </row>
    <row r="412" s="44" customFormat="1" spans="17:19">
      <c r="Q412" s="44">
        <v>1.45</v>
      </c>
      <c r="R412" s="44">
        <v>1.45</v>
      </c>
      <c r="S412" s="44">
        <v>5.2519</v>
      </c>
    </row>
    <row r="413" s="44" customFormat="1" spans="17:19">
      <c r="Q413" s="44">
        <v>1.49</v>
      </c>
      <c r="R413" s="44">
        <v>1.49</v>
      </c>
      <c r="S413" s="44">
        <v>5.39678</v>
      </c>
    </row>
    <row r="414" s="44" customFormat="1" spans="17:19">
      <c r="Q414" s="44">
        <v>1.53</v>
      </c>
      <c r="R414" s="44">
        <v>1.53</v>
      </c>
      <c r="S414" s="44">
        <v>5.54166</v>
      </c>
    </row>
    <row r="415" s="44" customFormat="1" spans="17:19">
      <c r="Q415" s="44">
        <v>1.54</v>
      </c>
      <c r="R415" s="44">
        <v>1.54</v>
      </c>
      <c r="S415" s="44">
        <v>5.57788</v>
      </c>
    </row>
    <row r="416" s="44" customFormat="1" spans="17:19">
      <c r="Q416" s="44">
        <v>1.41</v>
      </c>
      <c r="R416" s="44">
        <v>1.41</v>
      </c>
      <c r="S416" s="44">
        <v>5.10702</v>
      </c>
    </row>
    <row r="417" s="44" customFormat="1" spans="17:19">
      <c r="Q417" s="44">
        <v>1.44</v>
      </c>
      <c r="R417" s="44">
        <v>1.44</v>
      </c>
      <c r="S417" s="44">
        <v>5.21568</v>
      </c>
    </row>
    <row r="418" s="44" customFormat="1" spans="17:19">
      <c r="Q418" s="44">
        <v>1.4</v>
      </c>
      <c r="R418" s="44">
        <v>1.4</v>
      </c>
      <c r="S418" s="44">
        <v>5.0708</v>
      </c>
    </row>
    <row r="419" s="44" customFormat="1" spans="17:19">
      <c r="Q419" s="44">
        <v>1.42</v>
      </c>
      <c r="R419" s="44">
        <v>1.42</v>
      </c>
      <c r="S419" s="44">
        <v>5.14324</v>
      </c>
    </row>
    <row r="420" s="44" customFormat="1" spans="17:19">
      <c r="Q420" s="44">
        <v>1.44</v>
      </c>
      <c r="R420" s="44">
        <v>1.44</v>
      </c>
      <c r="S420" s="44">
        <v>5.21568</v>
      </c>
    </row>
    <row r="421" s="44" customFormat="1" spans="17:19">
      <c r="Q421" s="44">
        <v>1.49</v>
      </c>
      <c r="R421" s="44">
        <v>1.49</v>
      </c>
      <c r="S421" s="44">
        <v>5.39678</v>
      </c>
    </row>
    <row r="422" s="44" customFormat="1" spans="17:19">
      <c r="Q422" s="44">
        <v>0.14</v>
      </c>
      <c r="R422" s="44">
        <v>0.14</v>
      </c>
      <c r="S422" s="44">
        <v>0.37212</v>
      </c>
    </row>
    <row r="423" s="44" customFormat="1" spans="17:19">
      <c r="Q423" s="44">
        <v>0.2</v>
      </c>
      <c r="R423" s="44">
        <v>0.2</v>
      </c>
      <c r="S423" s="44">
        <v>0.5316</v>
      </c>
    </row>
    <row r="424" s="44" customFormat="1" spans="17:19">
      <c r="Q424" s="44">
        <v>0.32</v>
      </c>
      <c r="R424" s="44">
        <v>0.32</v>
      </c>
      <c r="S424" s="44">
        <v>0.85056</v>
      </c>
    </row>
    <row r="425" s="44" customFormat="1" spans="17:19">
      <c r="Q425" s="44">
        <v>0.45</v>
      </c>
      <c r="R425" s="44">
        <v>0.45</v>
      </c>
      <c r="S425" s="44">
        <v>1.1961</v>
      </c>
    </row>
    <row r="426" s="44" customFormat="1" spans="17:19">
      <c r="Q426" s="44">
        <v>0.6</v>
      </c>
      <c r="R426" s="44">
        <v>0.6</v>
      </c>
      <c r="S426" s="44">
        <v>1.5948</v>
      </c>
    </row>
    <row r="427" s="44" customFormat="1" spans="17:19">
      <c r="Q427" s="44">
        <v>0.9</v>
      </c>
      <c r="R427" s="44">
        <v>0.9</v>
      </c>
      <c r="S427" s="44">
        <v>2.3922</v>
      </c>
    </row>
    <row r="428" s="44" customFormat="1" spans="17:19">
      <c r="Q428" s="44">
        <v>1.06</v>
      </c>
      <c r="R428" s="44">
        <v>1.06</v>
      </c>
      <c r="S428" s="44">
        <v>2.81748</v>
      </c>
    </row>
    <row r="429" s="44" customFormat="1" spans="17:19">
      <c r="Q429" s="44">
        <v>1.21</v>
      </c>
      <c r="R429" s="44">
        <v>1.21</v>
      </c>
      <c r="S429" s="44">
        <v>3.21618</v>
      </c>
    </row>
    <row r="430" s="44" customFormat="1" spans="17:19">
      <c r="Q430" s="44">
        <v>1.61</v>
      </c>
      <c r="R430" s="44">
        <v>1.61</v>
      </c>
      <c r="S430" s="44">
        <v>4.27938</v>
      </c>
    </row>
    <row r="431" s="44" customFormat="1" spans="17:19">
      <c r="Q431" s="44">
        <v>1.71</v>
      </c>
      <c r="R431" s="44">
        <v>1.71</v>
      </c>
      <c r="S431" s="44">
        <v>4.54518</v>
      </c>
    </row>
    <row r="432" s="44" customFormat="1" spans="17:19">
      <c r="Q432" s="44">
        <v>1.85</v>
      </c>
      <c r="R432" s="44">
        <v>1.85</v>
      </c>
      <c r="S432" s="44">
        <v>4.9173</v>
      </c>
    </row>
    <row r="433" s="44" customFormat="1" spans="17:19">
      <c r="Q433" s="44">
        <v>1.83</v>
      </c>
      <c r="R433" s="44">
        <v>1.83</v>
      </c>
      <c r="S433" s="44">
        <v>4.86414</v>
      </c>
    </row>
    <row r="434" s="44" customFormat="1" spans="17:19">
      <c r="Q434" s="44">
        <v>1.83</v>
      </c>
      <c r="R434" s="44">
        <v>1.83</v>
      </c>
      <c r="S434" s="44">
        <v>4.86414</v>
      </c>
    </row>
    <row r="435" s="44" customFormat="1" spans="17:19">
      <c r="Q435" s="44">
        <v>1.51</v>
      </c>
      <c r="R435" s="44">
        <v>1.51</v>
      </c>
      <c r="S435" s="44">
        <v>4.01358</v>
      </c>
    </row>
    <row r="436" s="44" customFormat="1" spans="17:19">
      <c r="Q436" s="44">
        <v>1.52</v>
      </c>
      <c r="R436" s="44">
        <v>1.52</v>
      </c>
      <c r="S436" s="44">
        <v>4.04016</v>
      </c>
    </row>
    <row r="437" s="44" customFormat="1" spans="17:19">
      <c r="Q437" s="44">
        <v>8.17</v>
      </c>
      <c r="R437" s="44">
        <v>8.17</v>
      </c>
      <c r="S437" s="44">
        <v>20.29428</v>
      </c>
    </row>
    <row r="438" s="44" customFormat="1" spans="17:19">
      <c r="Q438" s="44">
        <v>9</v>
      </c>
      <c r="R438" s="44">
        <v>9</v>
      </c>
      <c r="S438" s="44">
        <v>22.356</v>
      </c>
    </row>
    <row r="439" s="44" customFormat="1" spans="17:19">
      <c r="Q439" s="44">
        <v>10.52</v>
      </c>
      <c r="R439" s="44">
        <v>10.52</v>
      </c>
      <c r="S439" s="44">
        <v>26.13168</v>
      </c>
    </row>
    <row r="440" s="44" customFormat="1" spans="17:19">
      <c r="Q440" s="44">
        <v>12.33</v>
      </c>
      <c r="R440" s="44">
        <v>12.33</v>
      </c>
      <c r="S440" s="44">
        <v>30.62772</v>
      </c>
    </row>
    <row r="441" s="44" customFormat="1" spans="17:19">
      <c r="Q441" s="44">
        <v>14.47</v>
      </c>
      <c r="R441" s="44">
        <v>14.47</v>
      </c>
      <c r="S441" s="44">
        <v>35.94348</v>
      </c>
    </row>
    <row r="442" s="44" customFormat="1" spans="17:19">
      <c r="Q442" s="44">
        <v>16.22</v>
      </c>
      <c r="R442" s="44">
        <v>16.22</v>
      </c>
      <c r="S442" s="44">
        <v>40.29048</v>
      </c>
    </row>
    <row r="443" s="44" customFormat="1" spans="17:19">
      <c r="Q443" s="44">
        <v>16.93</v>
      </c>
      <c r="R443" s="44">
        <v>16.93</v>
      </c>
      <c r="S443" s="44">
        <v>42.05412</v>
      </c>
    </row>
    <row r="444" s="44" customFormat="1" spans="17:19">
      <c r="Q444" s="44">
        <v>17.42</v>
      </c>
      <c r="R444" s="44">
        <v>17.42</v>
      </c>
      <c r="S444" s="44">
        <v>43.27128</v>
      </c>
    </row>
    <row r="445" s="44" customFormat="1" spans="17:19">
      <c r="Q445" s="44">
        <v>18.05</v>
      </c>
      <c r="R445" s="44">
        <v>18.05</v>
      </c>
      <c r="S445" s="44">
        <v>44.8362</v>
      </c>
    </row>
    <row r="446" s="44" customFormat="1" spans="17:19">
      <c r="Q446" s="44">
        <v>17.66</v>
      </c>
      <c r="R446" s="44">
        <v>17.66</v>
      </c>
      <c r="S446" s="44">
        <v>43.86744</v>
      </c>
    </row>
    <row r="447" s="44" customFormat="1" spans="17:19">
      <c r="Q447" s="44">
        <v>14.95</v>
      </c>
      <c r="R447" s="44">
        <v>14.95</v>
      </c>
      <c r="S447" s="44">
        <v>37.1358</v>
      </c>
    </row>
    <row r="448" s="44" customFormat="1" spans="17:19">
      <c r="Q448" s="44">
        <v>15.28</v>
      </c>
      <c r="R448" s="44">
        <v>15.28</v>
      </c>
      <c r="S448" s="44">
        <v>37.95552</v>
      </c>
    </row>
    <row r="449" s="44" customFormat="1" spans="17:19">
      <c r="Q449" s="44">
        <v>15.99</v>
      </c>
      <c r="R449" s="44">
        <v>15.99</v>
      </c>
      <c r="S449" s="44">
        <v>39.71916</v>
      </c>
    </row>
    <row r="450" s="44" customFormat="1" spans="17:19">
      <c r="Q450" s="44">
        <v>16.39</v>
      </c>
      <c r="R450" s="44">
        <v>16.39</v>
      </c>
      <c r="S450" s="44">
        <v>40.71276</v>
      </c>
    </row>
    <row r="451" s="44" customFormat="1" spans="17:19">
      <c r="Q451" s="44">
        <v>16.82</v>
      </c>
      <c r="R451" s="44">
        <v>16.82</v>
      </c>
      <c r="S451" s="44">
        <v>41.78088</v>
      </c>
    </row>
    <row r="452" s="44" customFormat="1" spans="17:19">
      <c r="Q452" s="44">
        <v>8.59</v>
      </c>
      <c r="R452" s="44">
        <v>8.59</v>
      </c>
      <c r="S452" s="44">
        <v>16.44126</v>
      </c>
    </row>
    <row r="453" s="44" customFormat="1" spans="17:19">
      <c r="Q453" s="44">
        <v>9.1</v>
      </c>
      <c r="R453" s="44">
        <v>9.1</v>
      </c>
      <c r="S453" s="44">
        <v>17.4174</v>
      </c>
    </row>
    <row r="454" s="44" customFormat="1" spans="17:19">
      <c r="Q454" s="44">
        <v>9.81</v>
      </c>
      <c r="R454" s="44">
        <v>9.81</v>
      </c>
      <c r="S454" s="44">
        <v>18.77634</v>
      </c>
    </row>
    <row r="455" s="44" customFormat="1" spans="17:19">
      <c r="Q455" s="44">
        <v>10.9</v>
      </c>
      <c r="R455" s="44">
        <v>10.9</v>
      </c>
      <c r="S455" s="44">
        <v>20.8626</v>
      </c>
    </row>
    <row r="456" s="44" customFormat="1" spans="17:19">
      <c r="Q456" s="44">
        <v>11.86</v>
      </c>
      <c r="R456" s="44">
        <v>11.86</v>
      </c>
      <c r="S456" s="44">
        <v>22.70004</v>
      </c>
    </row>
    <row r="457" s="44" customFormat="1" spans="17:19">
      <c r="Q457" s="44">
        <v>13.09</v>
      </c>
      <c r="R457" s="44">
        <v>13.09</v>
      </c>
      <c r="S457" s="44">
        <v>25.05426</v>
      </c>
    </row>
    <row r="458" s="44" customFormat="1" spans="17:19">
      <c r="Q458" s="44">
        <v>14.06</v>
      </c>
      <c r="R458" s="44">
        <v>14.06</v>
      </c>
      <c r="S458" s="44">
        <v>26.91084</v>
      </c>
    </row>
    <row r="459" s="44" customFormat="1" spans="17:19">
      <c r="Q459" s="44">
        <v>14.76</v>
      </c>
      <c r="R459" s="44">
        <v>14.76</v>
      </c>
      <c r="S459" s="44">
        <v>28.25064</v>
      </c>
    </row>
    <row r="460" s="44" customFormat="1" spans="17:19">
      <c r="Q460" s="44">
        <v>15.28</v>
      </c>
      <c r="R460" s="44">
        <v>15.28</v>
      </c>
      <c r="S460" s="44">
        <v>29.24592</v>
      </c>
    </row>
    <row r="461" s="44" customFormat="1" spans="17:19">
      <c r="Q461" s="44">
        <v>16.03</v>
      </c>
      <c r="R461" s="44">
        <v>16.03</v>
      </c>
      <c r="S461" s="44">
        <v>30.68142</v>
      </c>
    </row>
    <row r="462" s="44" customFormat="1" spans="17:19">
      <c r="Q462" s="44">
        <v>15.2</v>
      </c>
      <c r="R462" s="44">
        <v>15.2</v>
      </c>
      <c r="S462" s="44">
        <v>29.0928</v>
      </c>
    </row>
    <row r="463" s="44" customFormat="1" spans="17:19">
      <c r="Q463" s="44">
        <v>14.92</v>
      </c>
      <c r="R463" s="44">
        <v>14.92</v>
      </c>
      <c r="S463" s="44">
        <v>28.55688</v>
      </c>
    </row>
    <row r="464" s="44" customFormat="1" spans="17:19">
      <c r="Q464" s="44">
        <v>15.5</v>
      </c>
      <c r="R464" s="44">
        <v>15.5</v>
      </c>
      <c r="S464" s="44">
        <v>29.667</v>
      </c>
    </row>
    <row r="465" s="44" customFormat="1" spans="17:19">
      <c r="Q465" s="44">
        <v>15.95</v>
      </c>
      <c r="R465" s="44">
        <v>15.95</v>
      </c>
      <c r="S465" s="44">
        <v>30.5283</v>
      </c>
    </row>
    <row r="466" s="44" customFormat="1" spans="17:19">
      <c r="Q466" s="44">
        <v>17.14</v>
      </c>
      <c r="R466" s="44">
        <v>17.14</v>
      </c>
      <c r="S466" s="44">
        <v>32.80596</v>
      </c>
    </row>
  </sheetData>
  <pageMargins left="0.75" right="0.75" top="1" bottom="1" header="0.5" footer="0.5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6"/>
  <dimension ref="A1:S466"/>
  <sheetViews>
    <sheetView zoomScale="50" zoomScaleNormal="50" workbookViewId="0">
      <selection activeCell="A68" sqref="A68:A98"/>
    </sheetView>
  </sheetViews>
  <sheetFormatPr defaultColWidth="8.72727272727273" defaultRowHeight="14"/>
  <cols>
    <col min="1" max="1" width="8.72727272727273" style="44"/>
    <col min="2" max="16" width="12.8181818181818" style="44"/>
    <col min="17" max="18" width="8.72727272727273" style="44"/>
    <col min="19" max="19" width="12.8181818181818" style="44"/>
    <col min="20" max="16384" width="8.72727272727273" style="44"/>
  </cols>
  <sheetData>
    <row r="1" s="44" customFormat="1" spans="1:19">
      <c r="A1" s="44" t="s">
        <v>187</v>
      </c>
      <c r="B1" s="44">
        <v>2009</v>
      </c>
      <c r="C1" s="44">
        <v>2010</v>
      </c>
      <c r="D1" s="44">
        <v>2011</v>
      </c>
      <c r="E1" s="44">
        <v>2012</v>
      </c>
      <c r="F1" s="44">
        <v>2013</v>
      </c>
      <c r="G1" s="44">
        <v>2014</v>
      </c>
      <c r="H1" s="44">
        <v>2015</v>
      </c>
      <c r="I1" s="44">
        <v>2016</v>
      </c>
      <c r="J1" s="44">
        <v>2017</v>
      </c>
      <c r="K1" s="44">
        <v>2018</v>
      </c>
      <c r="L1" s="44">
        <v>2019</v>
      </c>
      <c r="M1" s="44">
        <v>2020</v>
      </c>
      <c r="N1" s="44">
        <v>2021</v>
      </c>
      <c r="O1" s="44">
        <v>2022</v>
      </c>
      <c r="P1" s="44">
        <v>2023</v>
      </c>
      <c r="Q1" s="44" t="s">
        <v>279</v>
      </c>
      <c r="S1" s="44" t="s">
        <v>283</v>
      </c>
    </row>
    <row r="2" s="44" customFormat="1" spans="1:19">
      <c r="A2" s="44" t="s">
        <v>193</v>
      </c>
      <c r="B2" s="44">
        <v>5.03</v>
      </c>
      <c r="C2" s="44">
        <v>5</v>
      </c>
      <c r="D2" s="44">
        <v>4.98</v>
      </c>
      <c r="E2" s="44">
        <v>5.04</v>
      </c>
      <c r="F2" s="44">
        <v>5.29</v>
      </c>
      <c r="G2" s="44">
        <v>5.09</v>
      </c>
      <c r="H2" s="44">
        <v>4.5</v>
      </c>
      <c r="I2" s="44">
        <v>3.74</v>
      </c>
      <c r="J2" s="44">
        <v>3.31</v>
      </c>
      <c r="K2" s="44">
        <v>2.6</v>
      </c>
      <c r="L2" s="44">
        <v>2.11</v>
      </c>
      <c r="M2" s="44">
        <v>1.48</v>
      </c>
      <c r="N2" s="44">
        <v>1.17</v>
      </c>
      <c r="O2" s="44">
        <v>1.04</v>
      </c>
      <c r="P2" s="44">
        <v>0.99</v>
      </c>
      <c r="Q2" s="44" cm="1">
        <f t="array" ref="Q2:Q466">_xlfn.TOCOL(B2:P32,0,FALSE)</f>
        <v>5.03</v>
      </c>
      <c r="R2" s="44" cm="1">
        <f t="array" ref="R2:R466">_xlfn.TOCOL(B35:P65,0,FALSE)</f>
        <v>5.03</v>
      </c>
      <c r="S2" s="44" cm="1">
        <f t="array" ref="S2:S466">_xlfn.TOCOL(B68:P98,0,FALSE)</f>
        <v>72.71368</v>
      </c>
    </row>
    <row r="3" s="44" customFormat="1" spans="1:19">
      <c r="A3" s="44" t="s">
        <v>194</v>
      </c>
      <c r="B3" s="44">
        <v>29.99</v>
      </c>
      <c r="C3" s="44">
        <v>31</v>
      </c>
      <c r="D3" s="44">
        <v>31.61</v>
      </c>
      <c r="E3" s="44">
        <v>32.63</v>
      </c>
      <c r="F3" s="44">
        <v>31.98</v>
      </c>
      <c r="G3" s="44">
        <v>33.09</v>
      </c>
      <c r="H3" s="44">
        <v>32.35</v>
      </c>
      <c r="I3" s="44">
        <v>32.37</v>
      </c>
      <c r="J3" s="44">
        <v>27.84</v>
      </c>
      <c r="K3" s="44">
        <v>27.99</v>
      </c>
      <c r="L3" s="44">
        <v>22.22</v>
      </c>
      <c r="M3" s="44">
        <v>24.7</v>
      </c>
      <c r="N3" s="44">
        <v>23.8</v>
      </c>
      <c r="O3" s="44">
        <v>24.72</v>
      </c>
      <c r="P3" s="44">
        <v>25.44</v>
      </c>
      <c r="Q3" s="44">
        <v>5</v>
      </c>
      <c r="R3" s="44">
        <v>5</v>
      </c>
      <c r="S3" s="44">
        <v>72.28</v>
      </c>
    </row>
    <row r="4" s="44" customFormat="1" spans="1:19">
      <c r="A4" s="44" t="s">
        <v>195</v>
      </c>
      <c r="B4" s="44">
        <v>66.31</v>
      </c>
      <c r="C4" s="44">
        <v>71.7</v>
      </c>
      <c r="D4" s="44">
        <v>71.61</v>
      </c>
      <c r="E4" s="44">
        <v>81.3</v>
      </c>
      <c r="F4" s="44">
        <v>90.25</v>
      </c>
      <c r="G4" s="44">
        <v>92.27</v>
      </c>
      <c r="H4" s="44">
        <v>93.99</v>
      </c>
      <c r="I4" s="44">
        <v>97.12</v>
      </c>
      <c r="J4" s="44">
        <v>83.34</v>
      </c>
      <c r="K4" s="44">
        <v>77.62</v>
      </c>
      <c r="L4" s="44">
        <v>70.78</v>
      </c>
      <c r="M4" s="44">
        <v>74.77</v>
      </c>
      <c r="N4" s="44">
        <v>80.55</v>
      </c>
      <c r="O4" s="44">
        <v>85.35</v>
      </c>
      <c r="P4" s="44">
        <v>87.68</v>
      </c>
      <c r="Q4" s="44">
        <v>4.98</v>
      </c>
      <c r="R4" s="44">
        <v>4.98</v>
      </c>
      <c r="S4" s="44">
        <v>71.99088</v>
      </c>
    </row>
    <row r="5" s="44" customFormat="1" spans="1:19">
      <c r="A5" s="44" t="s">
        <v>196</v>
      </c>
      <c r="B5" s="44">
        <v>3.03</v>
      </c>
      <c r="C5" s="44">
        <v>3.1</v>
      </c>
      <c r="D5" s="44">
        <v>3.5</v>
      </c>
      <c r="E5" s="44">
        <v>4.01</v>
      </c>
      <c r="F5" s="44">
        <v>4.45</v>
      </c>
      <c r="G5" s="44">
        <v>5.02</v>
      </c>
      <c r="H5" s="44">
        <v>5.14</v>
      </c>
      <c r="I5" s="44">
        <v>5.12</v>
      </c>
      <c r="J5" s="44">
        <v>5.09</v>
      </c>
      <c r="K5" s="44">
        <v>4.55</v>
      </c>
      <c r="L5" s="44">
        <v>4.4</v>
      </c>
      <c r="M5" s="44">
        <v>4.52</v>
      </c>
      <c r="N5" s="44">
        <v>4.99</v>
      </c>
      <c r="O5" s="44">
        <v>5.26</v>
      </c>
      <c r="P5" s="44">
        <v>5.5</v>
      </c>
      <c r="Q5" s="44">
        <v>5.04</v>
      </c>
      <c r="R5" s="44">
        <v>5.04</v>
      </c>
      <c r="S5" s="44">
        <v>72.85824</v>
      </c>
    </row>
    <row r="6" s="44" customFormat="1" spans="1:19">
      <c r="A6" s="44" t="s">
        <v>197</v>
      </c>
      <c r="B6" s="44">
        <v>7.64</v>
      </c>
      <c r="C6" s="44">
        <v>8.3</v>
      </c>
      <c r="D6" s="44">
        <v>9.24</v>
      </c>
      <c r="E6" s="44">
        <v>10.04</v>
      </c>
      <c r="F6" s="44">
        <v>11.03</v>
      </c>
      <c r="G6" s="44">
        <v>11.8</v>
      </c>
      <c r="H6" s="44">
        <v>12.42</v>
      </c>
      <c r="I6" s="44">
        <v>12.9</v>
      </c>
      <c r="J6" s="44">
        <v>12.78</v>
      </c>
      <c r="K6" s="44">
        <v>11.82</v>
      </c>
      <c r="L6" s="44">
        <v>11.19</v>
      </c>
      <c r="M6" s="44">
        <v>10.66</v>
      </c>
      <c r="N6" s="44">
        <v>9.64</v>
      </c>
      <c r="O6" s="44">
        <v>9.87</v>
      </c>
      <c r="P6" s="44">
        <v>10.22</v>
      </c>
      <c r="Q6" s="44">
        <v>5.29</v>
      </c>
      <c r="R6" s="44">
        <v>5.29</v>
      </c>
      <c r="S6" s="44">
        <v>76.47224</v>
      </c>
    </row>
    <row r="7" s="44" customFormat="1" spans="1:19">
      <c r="A7" s="44" t="s">
        <v>198</v>
      </c>
      <c r="B7" s="44">
        <v>281.77</v>
      </c>
      <c r="C7" s="44">
        <v>306.5</v>
      </c>
      <c r="D7" s="44">
        <v>324.6</v>
      </c>
      <c r="E7" s="44">
        <v>347.7</v>
      </c>
      <c r="F7" s="44">
        <v>371.23</v>
      </c>
      <c r="G7" s="44">
        <v>379.47</v>
      </c>
      <c r="H7" s="44">
        <v>387.9</v>
      </c>
      <c r="I7" s="44">
        <v>407.97</v>
      </c>
      <c r="J7" s="44">
        <v>391.14</v>
      </c>
      <c r="K7" s="44">
        <v>366.23</v>
      </c>
      <c r="L7" s="44">
        <v>375.9</v>
      </c>
      <c r="M7" s="44">
        <v>386.56</v>
      </c>
      <c r="N7" s="44">
        <v>406.6</v>
      </c>
      <c r="O7" s="44">
        <v>422.42</v>
      </c>
      <c r="P7" s="44">
        <v>437.98</v>
      </c>
      <c r="Q7" s="44">
        <v>5.09</v>
      </c>
      <c r="R7" s="44">
        <v>5.09</v>
      </c>
      <c r="S7" s="44">
        <v>73.58104</v>
      </c>
    </row>
    <row r="8" s="44" customFormat="1" spans="1:19">
      <c r="A8" s="44" t="s">
        <v>199</v>
      </c>
      <c r="B8" s="44">
        <v>14.6</v>
      </c>
      <c r="C8" s="44">
        <v>14.6</v>
      </c>
      <c r="D8" s="44">
        <v>15.27</v>
      </c>
      <c r="E8" s="44">
        <v>16.2</v>
      </c>
      <c r="F8" s="44">
        <v>16.5</v>
      </c>
      <c r="G8" s="44">
        <v>16.95</v>
      </c>
      <c r="H8" s="44">
        <v>17.55</v>
      </c>
      <c r="I8" s="44">
        <v>18.12</v>
      </c>
      <c r="J8" s="44">
        <v>20.1</v>
      </c>
      <c r="K8" s="44">
        <v>21.48</v>
      </c>
      <c r="L8" s="44">
        <v>21.75</v>
      </c>
      <c r="M8" s="44">
        <v>22.6</v>
      </c>
      <c r="N8" s="44">
        <v>23.09</v>
      </c>
      <c r="O8" s="44">
        <v>23.27</v>
      </c>
      <c r="P8" s="44">
        <v>23.68</v>
      </c>
      <c r="Q8" s="44">
        <v>4.5</v>
      </c>
      <c r="R8" s="44">
        <v>4.5</v>
      </c>
      <c r="S8" s="44">
        <v>65.052</v>
      </c>
    </row>
    <row r="9" s="44" customFormat="1" spans="1:19">
      <c r="A9" s="44" t="s">
        <v>200</v>
      </c>
      <c r="B9" s="44">
        <v>33.76</v>
      </c>
      <c r="C9" s="44">
        <v>35.3</v>
      </c>
      <c r="D9" s="44">
        <v>36.55</v>
      </c>
      <c r="E9" s="44">
        <v>40.09</v>
      </c>
      <c r="F9" s="44">
        <v>43.71</v>
      </c>
      <c r="G9" s="44">
        <v>45.94</v>
      </c>
      <c r="H9" s="44">
        <v>48.52</v>
      </c>
      <c r="I9" s="44">
        <v>51.84</v>
      </c>
      <c r="J9" s="44">
        <v>53.57</v>
      </c>
      <c r="K9" s="44">
        <v>57.72</v>
      </c>
      <c r="L9" s="44">
        <v>60.83</v>
      </c>
      <c r="M9" s="44">
        <v>63.17</v>
      </c>
      <c r="N9" s="44">
        <v>67.55</v>
      </c>
      <c r="O9" s="44">
        <v>68.5</v>
      </c>
      <c r="P9" s="44">
        <v>72.48</v>
      </c>
      <c r="Q9" s="44">
        <v>3.74</v>
      </c>
      <c r="R9" s="44">
        <v>3.74</v>
      </c>
      <c r="S9" s="44">
        <v>54.06544</v>
      </c>
    </row>
    <row r="10" s="44" customFormat="1" spans="1:19">
      <c r="A10" s="44" t="s">
        <v>201</v>
      </c>
      <c r="B10" s="44">
        <v>14.79</v>
      </c>
      <c r="C10" s="44">
        <v>16.2</v>
      </c>
      <c r="D10" s="44">
        <v>16.01</v>
      </c>
      <c r="E10" s="44">
        <v>16.21</v>
      </c>
      <c r="F10" s="44">
        <v>16.01</v>
      </c>
      <c r="G10" s="44">
        <v>15.75</v>
      </c>
      <c r="H10" s="44">
        <v>15.13</v>
      </c>
      <c r="I10" s="44">
        <v>15.2</v>
      </c>
      <c r="J10" s="44">
        <v>12.28</v>
      </c>
      <c r="K10" s="44">
        <v>9.43</v>
      </c>
      <c r="L10" s="44">
        <v>8.36</v>
      </c>
      <c r="M10" s="44">
        <v>8.27</v>
      </c>
      <c r="N10" s="44">
        <v>6.79</v>
      </c>
      <c r="O10" s="44">
        <v>11.58</v>
      </c>
      <c r="P10" s="44">
        <v>9.98</v>
      </c>
      <c r="Q10" s="44">
        <v>3.31</v>
      </c>
      <c r="R10" s="44">
        <v>3.31</v>
      </c>
      <c r="S10" s="44">
        <v>47.84936</v>
      </c>
    </row>
    <row r="11" s="44" customFormat="1" spans="1:19">
      <c r="A11" s="44" t="s">
        <v>202</v>
      </c>
      <c r="B11" s="44">
        <v>354.15</v>
      </c>
      <c r="C11" s="44">
        <v>369.3</v>
      </c>
      <c r="D11" s="44">
        <v>384.75</v>
      </c>
      <c r="E11" s="44">
        <v>402.34</v>
      </c>
      <c r="F11" s="44">
        <v>419.19</v>
      </c>
      <c r="G11" s="44">
        <v>429.38</v>
      </c>
      <c r="H11" s="44">
        <v>429.67</v>
      </c>
      <c r="I11" s="44">
        <v>432.14</v>
      </c>
      <c r="J11" s="44">
        <v>421.18</v>
      </c>
      <c r="K11" s="44">
        <v>417.12</v>
      </c>
      <c r="L11" s="44">
        <v>409.42</v>
      </c>
      <c r="M11" s="44">
        <v>421.54</v>
      </c>
      <c r="N11" s="44">
        <v>433.49</v>
      </c>
      <c r="O11" s="44">
        <v>444.35</v>
      </c>
      <c r="P11" s="44">
        <v>457.17</v>
      </c>
      <c r="Q11" s="44">
        <v>2.6</v>
      </c>
      <c r="R11" s="44">
        <v>2.6</v>
      </c>
      <c r="S11" s="44">
        <v>37.5856</v>
      </c>
    </row>
    <row r="12" s="44" customFormat="1" spans="1:19">
      <c r="A12" s="44" t="s">
        <v>203</v>
      </c>
      <c r="B12" s="44">
        <v>153.93</v>
      </c>
      <c r="C12" s="44">
        <v>170.1</v>
      </c>
      <c r="D12" s="44">
        <v>179.46</v>
      </c>
      <c r="E12" s="44">
        <v>184.52</v>
      </c>
      <c r="F12" s="44">
        <v>185.22</v>
      </c>
      <c r="G12" s="44">
        <v>187.54</v>
      </c>
      <c r="H12" s="44">
        <v>195.29</v>
      </c>
      <c r="I12" s="44">
        <v>206.9</v>
      </c>
      <c r="J12" s="44">
        <v>226.99</v>
      </c>
      <c r="K12" s="44">
        <v>234.2</v>
      </c>
      <c r="L12" s="44">
        <v>244.17</v>
      </c>
      <c r="M12" s="44">
        <v>258.87</v>
      </c>
      <c r="N12" s="44">
        <v>265.72</v>
      </c>
      <c r="O12" s="44">
        <v>280.27</v>
      </c>
      <c r="P12" s="44">
        <v>299.9</v>
      </c>
      <c r="Q12" s="44">
        <v>2.11</v>
      </c>
      <c r="R12" s="44">
        <v>2.11</v>
      </c>
      <c r="S12" s="44">
        <v>30.50216</v>
      </c>
    </row>
    <row r="13" s="44" customFormat="1" spans="1:19">
      <c r="A13" s="44" t="s">
        <v>204</v>
      </c>
      <c r="B13" s="44">
        <v>152.42</v>
      </c>
      <c r="C13" s="44">
        <v>161.7</v>
      </c>
      <c r="D13" s="44">
        <v>167.62</v>
      </c>
      <c r="E13" s="44">
        <v>175.14</v>
      </c>
      <c r="F13" s="44">
        <v>183.03</v>
      </c>
      <c r="G13" s="44">
        <v>190.84</v>
      </c>
      <c r="H13" s="44">
        <v>198.79</v>
      </c>
      <c r="I13" s="44">
        <v>204.92</v>
      </c>
      <c r="J13" s="44">
        <v>190.11</v>
      </c>
      <c r="K13" s="44">
        <v>199.05</v>
      </c>
      <c r="L13" s="44">
        <v>210.95</v>
      </c>
      <c r="M13" s="44">
        <v>218.01</v>
      </c>
      <c r="N13" s="44">
        <v>224.22</v>
      </c>
      <c r="O13" s="44">
        <v>234.64</v>
      </c>
      <c r="P13" s="44">
        <v>244.12</v>
      </c>
      <c r="Q13" s="44">
        <v>1.48</v>
      </c>
      <c r="R13" s="44">
        <v>1.48</v>
      </c>
      <c r="S13" s="44">
        <v>21.39488</v>
      </c>
    </row>
    <row r="14" s="44" customFormat="1" spans="1:19">
      <c r="A14" s="44" t="s">
        <v>205</v>
      </c>
      <c r="B14" s="44">
        <v>356.93</v>
      </c>
      <c r="C14" s="44">
        <v>369.9</v>
      </c>
      <c r="D14" s="44">
        <v>385.25</v>
      </c>
      <c r="E14" s="44">
        <v>406.12</v>
      </c>
      <c r="F14" s="44">
        <v>433.19</v>
      </c>
      <c r="G14" s="44">
        <v>463.14</v>
      </c>
      <c r="H14" s="44">
        <v>492.94</v>
      </c>
      <c r="I14" s="44">
        <v>526</v>
      </c>
      <c r="J14" s="44">
        <v>520.54</v>
      </c>
      <c r="K14" s="44">
        <v>558.92</v>
      </c>
      <c r="L14" s="44">
        <v>594.66</v>
      </c>
      <c r="M14" s="44">
        <v>612.27</v>
      </c>
      <c r="N14" s="44">
        <v>632.12</v>
      </c>
      <c r="O14" s="44">
        <v>639.54</v>
      </c>
      <c r="P14" s="44">
        <v>674.93</v>
      </c>
      <c r="Q14" s="44">
        <v>1.17</v>
      </c>
      <c r="R14" s="44">
        <v>1.17</v>
      </c>
      <c r="S14" s="44">
        <v>16.91352</v>
      </c>
    </row>
    <row r="15" s="44" customFormat="1" spans="1:19">
      <c r="A15" s="44" t="s">
        <v>206</v>
      </c>
      <c r="B15" s="44">
        <v>178.3</v>
      </c>
      <c r="C15" s="44">
        <v>186.1</v>
      </c>
      <c r="D15" s="44">
        <v>192.84</v>
      </c>
      <c r="E15" s="44">
        <v>210.51</v>
      </c>
      <c r="F15" s="44">
        <v>216.58</v>
      </c>
      <c r="G15" s="44">
        <v>227.68</v>
      </c>
      <c r="H15" s="44">
        <v>237.84</v>
      </c>
      <c r="I15" s="44">
        <v>244.08</v>
      </c>
      <c r="J15" s="44">
        <v>227.95</v>
      </c>
      <c r="K15" s="44">
        <v>233.54</v>
      </c>
      <c r="L15" s="44">
        <v>242.06</v>
      </c>
      <c r="M15" s="44">
        <v>255.47</v>
      </c>
      <c r="N15" s="44">
        <v>266.1</v>
      </c>
      <c r="O15" s="44">
        <v>280.05</v>
      </c>
      <c r="P15" s="44">
        <v>293.52</v>
      </c>
      <c r="Q15" s="44">
        <v>1.04</v>
      </c>
      <c r="R15" s="44">
        <v>1.04</v>
      </c>
      <c r="S15" s="44">
        <v>15.03424</v>
      </c>
    </row>
    <row r="16" s="44" customFormat="1" spans="1:19">
      <c r="A16" s="44" t="s">
        <v>207</v>
      </c>
      <c r="B16" s="44">
        <v>495.8</v>
      </c>
      <c r="C16" s="44">
        <v>520.7</v>
      </c>
      <c r="D16" s="44">
        <v>549.05</v>
      </c>
      <c r="E16" s="44">
        <v>578.13</v>
      </c>
      <c r="F16" s="44">
        <v>606.12</v>
      </c>
      <c r="G16" s="44">
        <v>626.32</v>
      </c>
      <c r="H16" s="44">
        <v>645.88</v>
      </c>
      <c r="I16" s="44">
        <v>656.41</v>
      </c>
      <c r="J16" s="44">
        <v>641.54</v>
      </c>
      <c r="K16" s="44">
        <v>638.14</v>
      </c>
      <c r="L16" s="44">
        <v>605.23</v>
      </c>
      <c r="M16" s="44">
        <v>615.09</v>
      </c>
      <c r="N16" s="44">
        <v>641.93</v>
      </c>
      <c r="O16" s="44">
        <v>665.12</v>
      </c>
      <c r="P16" s="44">
        <v>693.94</v>
      </c>
      <c r="Q16" s="44">
        <v>0.99</v>
      </c>
      <c r="R16" s="44">
        <v>0.99</v>
      </c>
      <c r="S16" s="44">
        <v>14.31144</v>
      </c>
    </row>
    <row r="17" s="44" customFormat="1" spans="1:19">
      <c r="A17" s="44" t="s">
        <v>208</v>
      </c>
      <c r="B17" s="44">
        <v>50.71</v>
      </c>
      <c r="C17" s="44">
        <v>54.6</v>
      </c>
      <c r="D17" s="44">
        <v>61.64</v>
      </c>
      <c r="E17" s="44">
        <v>67.56</v>
      </c>
      <c r="F17" s="44">
        <v>80.33</v>
      </c>
      <c r="G17" s="44">
        <v>86.83</v>
      </c>
      <c r="H17" s="44">
        <v>97.26</v>
      </c>
      <c r="I17" s="44">
        <v>121.29</v>
      </c>
      <c r="J17" s="44">
        <v>83.53</v>
      </c>
      <c r="K17" s="44">
        <v>87.55</v>
      </c>
      <c r="L17" s="44">
        <v>87.86</v>
      </c>
      <c r="M17" s="44">
        <v>86.91</v>
      </c>
      <c r="N17" s="44">
        <v>83.33</v>
      </c>
      <c r="O17" s="44">
        <v>83.15</v>
      </c>
      <c r="P17" s="44">
        <v>86.94</v>
      </c>
      <c r="Q17" s="44">
        <v>29.99</v>
      </c>
      <c r="R17" s="44">
        <v>29.99</v>
      </c>
      <c r="S17" s="44">
        <v>485.29818</v>
      </c>
    </row>
    <row r="18" s="44" customFormat="1" spans="1:19">
      <c r="A18" s="44" t="s">
        <v>209</v>
      </c>
      <c r="B18" s="44">
        <v>307.67</v>
      </c>
      <c r="C18" s="44">
        <v>326.7</v>
      </c>
      <c r="D18" s="44">
        <v>335.62</v>
      </c>
      <c r="E18" s="44">
        <v>367.64</v>
      </c>
      <c r="F18" s="44">
        <v>389.07</v>
      </c>
      <c r="G18" s="44">
        <v>412.49</v>
      </c>
      <c r="H18" s="44">
        <v>436.79</v>
      </c>
      <c r="I18" s="44">
        <v>451.82</v>
      </c>
      <c r="J18" s="44">
        <v>436.13</v>
      </c>
      <c r="K18" s="44">
        <v>440.3</v>
      </c>
      <c r="L18" s="44">
        <v>453.37</v>
      </c>
      <c r="M18" s="44">
        <v>460.4</v>
      </c>
      <c r="N18" s="44">
        <v>480.63</v>
      </c>
      <c r="O18" s="44">
        <v>498.02</v>
      </c>
      <c r="P18" s="44">
        <v>520.64</v>
      </c>
      <c r="Q18" s="44">
        <v>31</v>
      </c>
      <c r="R18" s="44">
        <v>31</v>
      </c>
      <c r="S18" s="44">
        <v>501.642</v>
      </c>
    </row>
    <row r="19" s="44" customFormat="1" spans="1:19">
      <c r="A19" s="44" t="s">
        <v>210</v>
      </c>
      <c r="B19" s="44">
        <v>177.04</v>
      </c>
      <c r="C19" s="44">
        <v>188.3</v>
      </c>
      <c r="D19" s="44">
        <v>190.3</v>
      </c>
      <c r="E19" s="44">
        <v>210.94</v>
      </c>
      <c r="F19" s="44">
        <v>223.6</v>
      </c>
      <c r="G19" s="44">
        <v>237.39</v>
      </c>
      <c r="H19" s="44">
        <v>248.48</v>
      </c>
      <c r="I19" s="44">
        <v>258.74</v>
      </c>
      <c r="J19" s="44">
        <v>232.04</v>
      </c>
      <c r="K19" s="44">
        <v>237.95</v>
      </c>
      <c r="L19" s="44">
        <v>246.32</v>
      </c>
      <c r="M19" s="44">
        <v>256.46</v>
      </c>
      <c r="N19" s="44">
        <v>265.54</v>
      </c>
      <c r="O19" s="44">
        <v>272.39</v>
      </c>
      <c r="P19" s="44">
        <v>285.73</v>
      </c>
      <c r="Q19" s="44">
        <v>31.61</v>
      </c>
      <c r="R19" s="44">
        <v>31.61</v>
      </c>
      <c r="S19" s="44">
        <v>511.51302</v>
      </c>
    </row>
    <row r="20" s="44" customFormat="1" spans="1:19">
      <c r="A20" s="44" t="s">
        <v>211</v>
      </c>
      <c r="B20" s="44">
        <v>537.41</v>
      </c>
      <c r="C20" s="44">
        <v>563.8</v>
      </c>
      <c r="D20" s="44">
        <v>597.04</v>
      </c>
      <c r="E20" s="44">
        <v>619.83</v>
      </c>
      <c r="F20" s="44">
        <v>647.74</v>
      </c>
      <c r="G20" s="44">
        <v>667.56</v>
      </c>
      <c r="H20" s="44">
        <v>689.78</v>
      </c>
      <c r="I20" s="44">
        <v>708.93</v>
      </c>
      <c r="J20" s="44">
        <v>672.6</v>
      </c>
      <c r="K20" s="44">
        <v>698.48</v>
      </c>
      <c r="L20" s="44">
        <v>729.14</v>
      </c>
      <c r="M20" s="44">
        <v>746.65</v>
      </c>
      <c r="N20" s="44">
        <v>756.81</v>
      </c>
      <c r="O20" s="44">
        <v>767.73</v>
      </c>
      <c r="P20" s="44">
        <v>795.7</v>
      </c>
      <c r="Q20" s="44">
        <v>32.63</v>
      </c>
      <c r="R20" s="44">
        <v>32.63</v>
      </c>
      <c r="S20" s="44">
        <v>528.01866</v>
      </c>
    </row>
    <row r="21" s="44" customFormat="1" spans="1:19">
      <c r="A21" s="44" t="s">
        <v>212</v>
      </c>
      <c r="B21" s="44">
        <v>184.25</v>
      </c>
      <c r="C21" s="44">
        <v>197.1</v>
      </c>
      <c r="D21" s="44">
        <v>209.97</v>
      </c>
      <c r="E21" s="44">
        <v>223.85</v>
      </c>
      <c r="F21" s="44">
        <v>240.82</v>
      </c>
      <c r="G21" s="44">
        <v>253.6</v>
      </c>
      <c r="H21" s="44">
        <v>266.59</v>
      </c>
      <c r="I21" s="44">
        <v>281.43</v>
      </c>
      <c r="J21" s="44">
        <v>248.35</v>
      </c>
      <c r="K21" s="44">
        <v>264.59</v>
      </c>
      <c r="L21" s="44">
        <v>276.15</v>
      </c>
      <c r="M21" s="44">
        <v>286.79</v>
      </c>
      <c r="N21" s="44">
        <v>296.45</v>
      </c>
      <c r="O21" s="44">
        <v>307.81</v>
      </c>
      <c r="P21" s="44">
        <v>321.43</v>
      </c>
      <c r="Q21" s="44">
        <v>31.98</v>
      </c>
      <c r="R21" s="44">
        <v>31.98</v>
      </c>
      <c r="S21" s="44">
        <v>517.50036</v>
      </c>
    </row>
    <row r="22" s="44" customFormat="1" spans="1:19">
      <c r="A22" s="44" t="s">
        <v>213</v>
      </c>
      <c r="B22" s="44">
        <v>47.46</v>
      </c>
      <c r="C22" s="44">
        <v>48</v>
      </c>
      <c r="D22" s="44">
        <v>53.11</v>
      </c>
      <c r="E22" s="44">
        <v>59.66</v>
      </c>
      <c r="F22" s="44">
        <v>68.87</v>
      </c>
      <c r="G22" s="44">
        <v>73.22</v>
      </c>
      <c r="H22" s="44">
        <v>66.49</v>
      </c>
      <c r="I22" s="44">
        <v>71.59</v>
      </c>
      <c r="J22" s="44">
        <v>66.73</v>
      </c>
      <c r="K22" s="44">
        <v>66.11</v>
      </c>
      <c r="L22" s="44">
        <v>62.54</v>
      </c>
      <c r="M22" s="44">
        <v>61.74</v>
      </c>
      <c r="N22" s="44">
        <v>62.48</v>
      </c>
      <c r="O22" s="44">
        <v>67.34</v>
      </c>
      <c r="P22" s="44">
        <v>73.92</v>
      </c>
      <c r="Q22" s="44">
        <v>33.09</v>
      </c>
      <c r="R22" s="44">
        <v>33.09</v>
      </c>
      <c r="S22" s="44">
        <v>535.46238</v>
      </c>
    </row>
    <row r="23" s="44" customFormat="1" spans="1:19">
      <c r="A23" s="44" t="s">
        <v>214</v>
      </c>
      <c r="B23" s="44">
        <v>19.4</v>
      </c>
      <c r="C23" s="44">
        <v>21.3</v>
      </c>
      <c r="D23" s="44">
        <v>26.26</v>
      </c>
      <c r="E23" s="44">
        <v>31.58</v>
      </c>
      <c r="F23" s="44">
        <v>37.02</v>
      </c>
      <c r="G23" s="44">
        <v>42.31</v>
      </c>
      <c r="H23" s="44">
        <v>46.05</v>
      </c>
      <c r="I23" s="44">
        <v>48.8</v>
      </c>
      <c r="J23" s="44">
        <v>49.62</v>
      </c>
      <c r="K23" s="44">
        <v>51.07</v>
      </c>
      <c r="L23" s="44">
        <v>52.41</v>
      </c>
      <c r="M23" s="44">
        <v>51.88</v>
      </c>
      <c r="N23" s="44">
        <v>54.53</v>
      </c>
      <c r="O23" s="44">
        <v>56.63</v>
      </c>
      <c r="P23" s="44">
        <v>58.89</v>
      </c>
      <c r="Q23" s="44">
        <v>32.35</v>
      </c>
      <c r="R23" s="44">
        <v>32.35</v>
      </c>
      <c r="S23" s="44">
        <v>523.4877</v>
      </c>
    </row>
    <row r="24" s="44" customFormat="1" spans="1:19">
      <c r="A24" s="44" t="s">
        <v>215</v>
      </c>
      <c r="B24" s="44">
        <v>94.36</v>
      </c>
      <c r="C24" s="44">
        <v>99.3</v>
      </c>
      <c r="D24" s="44">
        <v>106.23</v>
      </c>
      <c r="E24" s="44">
        <v>112.88</v>
      </c>
      <c r="F24" s="44">
        <v>120.06</v>
      </c>
      <c r="G24" s="44">
        <v>126.62</v>
      </c>
      <c r="H24" s="44">
        <v>132.72</v>
      </c>
      <c r="I24" s="44">
        <v>139.58</v>
      </c>
      <c r="J24" s="44">
        <v>145.36</v>
      </c>
      <c r="K24" s="44">
        <v>148.94</v>
      </c>
      <c r="L24" s="44">
        <v>153.8</v>
      </c>
      <c r="M24" s="44">
        <v>159.9</v>
      </c>
      <c r="N24" s="44">
        <v>166.49</v>
      </c>
      <c r="O24" s="44">
        <v>172.15</v>
      </c>
      <c r="P24" s="44">
        <v>178.86</v>
      </c>
      <c r="Q24" s="44">
        <v>32.37</v>
      </c>
      <c r="R24" s="44">
        <v>32.37</v>
      </c>
      <c r="S24" s="44">
        <v>523.81134</v>
      </c>
    </row>
    <row r="25" s="44" customFormat="1" spans="1:19">
      <c r="A25" s="44" t="s">
        <v>216</v>
      </c>
      <c r="B25" s="44">
        <v>6.93</v>
      </c>
      <c r="C25" s="44">
        <v>7.6</v>
      </c>
      <c r="D25" s="44">
        <v>9.51</v>
      </c>
      <c r="E25" s="44">
        <v>12.04</v>
      </c>
      <c r="F25" s="44">
        <v>15.3</v>
      </c>
      <c r="G25" s="44">
        <v>19.6</v>
      </c>
      <c r="H25" s="44">
        <v>23.59</v>
      </c>
      <c r="I25" s="44">
        <v>27.58</v>
      </c>
      <c r="J25" s="44">
        <v>24.33</v>
      </c>
      <c r="K25" s="44">
        <v>22.64</v>
      </c>
      <c r="L25" s="44">
        <v>23.3</v>
      </c>
      <c r="M25" s="44">
        <v>24.16</v>
      </c>
      <c r="N25" s="44">
        <v>25.73</v>
      </c>
      <c r="O25" s="44">
        <v>26.41</v>
      </c>
      <c r="P25" s="44">
        <v>27.72</v>
      </c>
      <c r="Q25" s="44">
        <v>27.84</v>
      </c>
      <c r="R25" s="44">
        <v>27.84</v>
      </c>
      <c r="S25" s="44">
        <v>450.50688</v>
      </c>
    </row>
    <row r="26" s="44" customFormat="1" spans="1:19">
      <c r="A26" s="44" t="s">
        <v>217</v>
      </c>
      <c r="B26" s="44">
        <v>24.78</v>
      </c>
      <c r="C26" s="44">
        <v>27.5</v>
      </c>
      <c r="D26" s="44">
        <v>31.83</v>
      </c>
      <c r="E26" s="44">
        <v>37.29</v>
      </c>
      <c r="F26" s="44">
        <v>44.81</v>
      </c>
      <c r="G26" s="44">
        <v>53.51</v>
      </c>
      <c r="H26" s="44">
        <v>63.9</v>
      </c>
      <c r="I26" s="44">
        <v>67.68</v>
      </c>
      <c r="J26" s="44">
        <v>57.52</v>
      </c>
      <c r="K26" s="44">
        <v>60.64</v>
      </c>
      <c r="L26" s="44">
        <v>60.61</v>
      </c>
      <c r="M26" s="44">
        <v>61.45</v>
      </c>
      <c r="N26" s="44">
        <v>62.84</v>
      </c>
      <c r="O26" s="44">
        <v>65.22</v>
      </c>
      <c r="P26" s="44">
        <v>67.28</v>
      </c>
      <c r="Q26" s="44">
        <v>27.99</v>
      </c>
      <c r="R26" s="44">
        <v>27.99</v>
      </c>
      <c r="S26" s="44">
        <v>452.93418</v>
      </c>
    </row>
    <row r="27" s="44" customFormat="1" spans="1:19">
      <c r="A27" s="44" t="s">
        <v>218</v>
      </c>
      <c r="B27" s="44">
        <v>0</v>
      </c>
      <c r="C27" s="44">
        <v>0</v>
      </c>
      <c r="D27" s="44">
        <v>0</v>
      </c>
      <c r="E27" s="44">
        <v>0</v>
      </c>
      <c r="F27" s="44">
        <v>0.01</v>
      </c>
      <c r="G27" s="44">
        <v>0.01</v>
      </c>
      <c r="H27" s="44">
        <v>0.01</v>
      </c>
      <c r="I27" s="44">
        <v>0.01</v>
      </c>
      <c r="J27" s="44">
        <v>0.01</v>
      </c>
      <c r="K27" s="44">
        <v>0</v>
      </c>
      <c r="L27" s="44">
        <v>0.01</v>
      </c>
      <c r="M27" s="44">
        <v>0.02</v>
      </c>
      <c r="N27" s="44">
        <v>0.01</v>
      </c>
      <c r="O27" s="44">
        <v>0.01</v>
      </c>
      <c r="P27" s="44">
        <v>0.01</v>
      </c>
      <c r="Q27" s="44">
        <v>22.22</v>
      </c>
      <c r="R27" s="44">
        <v>22.22</v>
      </c>
      <c r="S27" s="44">
        <v>359.56404</v>
      </c>
    </row>
    <row r="28" s="44" customFormat="1" spans="1:19">
      <c r="A28" s="44" t="s">
        <v>219</v>
      </c>
      <c r="B28" s="44">
        <v>5.18</v>
      </c>
      <c r="C28" s="44">
        <v>5.6</v>
      </c>
      <c r="D28" s="44">
        <v>7.47</v>
      </c>
      <c r="E28" s="44">
        <v>10.07</v>
      </c>
      <c r="F28" s="44">
        <v>11.98</v>
      </c>
      <c r="G28" s="44">
        <v>13.33</v>
      </c>
      <c r="H28" s="44">
        <v>14.8</v>
      </c>
      <c r="I28" s="44">
        <v>15.18</v>
      </c>
      <c r="J28" s="44">
        <v>15.58</v>
      </c>
      <c r="K28" s="44">
        <v>15.58</v>
      </c>
      <c r="L28" s="44">
        <v>16.12</v>
      </c>
      <c r="M28" s="44">
        <v>16.42</v>
      </c>
      <c r="N28" s="44">
        <v>17.07</v>
      </c>
      <c r="O28" s="44">
        <v>17.35</v>
      </c>
      <c r="P28" s="44">
        <v>18.04</v>
      </c>
      <c r="Q28" s="44">
        <v>24.7</v>
      </c>
      <c r="R28" s="44">
        <v>24.7</v>
      </c>
      <c r="S28" s="44">
        <v>399.6954</v>
      </c>
    </row>
    <row r="29" s="44" customFormat="1" spans="1:19">
      <c r="A29" s="44" t="s">
        <v>220</v>
      </c>
      <c r="B29" s="44">
        <v>1.19</v>
      </c>
      <c r="C29" s="44">
        <v>1.2</v>
      </c>
      <c r="D29" s="44">
        <v>1.29</v>
      </c>
      <c r="E29" s="44">
        <v>1.33</v>
      </c>
      <c r="F29" s="44">
        <v>1.39</v>
      </c>
      <c r="G29" s="44">
        <v>1.45</v>
      </c>
      <c r="H29" s="44">
        <v>1.49</v>
      </c>
      <c r="I29" s="44">
        <v>1.53</v>
      </c>
      <c r="J29" s="44">
        <v>1.54</v>
      </c>
      <c r="K29" s="44">
        <v>1.41</v>
      </c>
      <c r="L29" s="44">
        <v>1.44</v>
      </c>
      <c r="M29" s="44">
        <v>1.4</v>
      </c>
      <c r="N29" s="44">
        <v>1.42</v>
      </c>
      <c r="O29" s="44">
        <v>1.44</v>
      </c>
      <c r="P29" s="44">
        <v>1.49</v>
      </c>
      <c r="Q29" s="44">
        <v>23.8</v>
      </c>
      <c r="R29" s="44">
        <v>23.8</v>
      </c>
      <c r="S29" s="44">
        <v>385.1316</v>
      </c>
    </row>
    <row r="30" s="44" customFormat="1" spans="1:19">
      <c r="A30" s="44" t="s">
        <v>221</v>
      </c>
      <c r="B30" s="44">
        <v>0.14</v>
      </c>
      <c r="C30" s="44">
        <v>0.2</v>
      </c>
      <c r="D30" s="44">
        <v>0.32</v>
      </c>
      <c r="E30" s="44">
        <v>0.45</v>
      </c>
      <c r="F30" s="44">
        <v>0.6</v>
      </c>
      <c r="G30" s="44">
        <v>0.9</v>
      </c>
      <c r="H30" s="44">
        <v>1.06</v>
      </c>
      <c r="I30" s="44">
        <v>1.21</v>
      </c>
      <c r="J30" s="44">
        <v>1.61</v>
      </c>
      <c r="K30" s="44">
        <v>1.71</v>
      </c>
      <c r="L30" s="44">
        <v>1.85</v>
      </c>
      <c r="M30" s="44">
        <v>1.83</v>
      </c>
      <c r="N30" s="44">
        <v>1.83</v>
      </c>
      <c r="O30" s="44">
        <v>1.51</v>
      </c>
      <c r="P30" s="44">
        <v>1.52</v>
      </c>
      <c r="Q30" s="44">
        <v>24.72</v>
      </c>
      <c r="R30" s="44">
        <v>24.72</v>
      </c>
      <c r="S30" s="44">
        <v>400.01904</v>
      </c>
    </row>
    <row r="31" s="44" customFormat="1" spans="1:19">
      <c r="A31" s="44" t="s">
        <v>222</v>
      </c>
      <c r="B31" s="44">
        <v>8.17</v>
      </c>
      <c r="C31" s="44">
        <v>9</v>
      </c>
      <c r="D31" s="44">
        <v>10.52</v>
      </c>
      <c r="E31" s="44">
        <v>12.33</v>
      </c>
      <c r="F31" s="44">
        <v>14.47</v>
      </c>
      <c r="G31" s="44">
        <v>16.22</v>
      </c>
      <c r="H31" s="44">
        <v>16.93</v>
      </c>
      <c r="I31" s="44">
        <v>17.42</v>
      </c>
      <c r="J31" s="44">
        <v>18.05</v>
      </c>
      <c r="K31" s="44">
        <v>17.66</v>
      </c>
      <c r="L31" s="44">
        <v>14.95</v>
      </c>
      <c r="M31" s="44">
        <v>15.28</v>
      </c>
      <c r="N31" s="44">
        <v>15.99</v>
      </c>
      <c r="O31" s="44">
        <v>16.39</v>
      </c>
      <c r="P31" s="44">
        <v>16.82</v>
      </c>
      <c r="Q31" s="44">
        <v>25.44</v>
      </c>
      <c r="R31" s="44">
        <v>25.44</v>
      </c>
      <c r="S31" s="44">
        <v>411.67008</v>
      </c>
    </row>
    <row r="32" s="44" customFormat="1" spans="1:19">
      <c r="A32" s="44" t="s">
        <v>223</v>
      </c>
      <c r="B32" s="44">
        <v>8.59</v>
      </c>
      <c r="C32" s="44">
        <v>9.1</v>
      </c>
      <c r="D32" s="44">
        <v>9.81</v>
      </c>
      <c r="E32" s="44">
        <v>10.9</v>
      </c>
      <c r="F32" s="44">
        <v>11.86</v>
      </c>
      <c r="G32" s="44">
        <v>13.09</v>
      </c>
      <c r="H32" s="44">
        <v>14.06</v>
      </c>
      <c r="I32" s="44">
        <v>14.76</v>
      </c>
      <c r="J32" s="44">
        <v>15.28</v>
      </c>
      <c r="K32" s="44">
        <v>16.03</v>
      </c>
      <c r="L32" s="44">
        <v>15.2</v>
      </c>
      <c r="M32" s="44">
        <v>14.92</v>
      </c>
      <c r="N32" s="44">
        <v>15.5</v>
      </c>
      <c r="O32" s="44">
        <v>15.95</v>
      </c>
      <c r="P32" s="44">
        <v>17.14</v>
      </c>
      <c r="Q32" s="44">
        <v>66.31</v>
      </c>
      <c r="R32" s="44">
        <v>66.31</v>
      </c>
      <c r="S32" s="44">
        <v>922.96889</v>
      </c>
    </row>
    <row r="33" s="44" customFormat="1" spans="1:19">
      <c r="Q33" s="44">
        <v>71.7</v>
      </c>
      <c r="R33" s="44">
        <v>71.7</v>
      </c>
      <c r="S33" s="44">
        <v>997.9923</v>
      </c>
    </row>
    <row r="34" s="44" customFormat="1" spans="1:19">
      <c r="Q34" s="44">
        <v>71.61</v>
      </c>
      <c r="R34" s="44">
        <v>71.61</v>
      </c>
      <c r="S34" s="44">
        <v>996.73959</v>
      </c>
    </row>
    <row r="35" s="44" customFormat="1" spans="1:19">
      <c r="A35" s="51">
        <v>1</v>
      </c>
      <c r="B35" s="44">
        <f t="shared" ref="B35:B65" si="0">B2*$A$35</f>
        <v>5.03</v>
      </c>
      <c r="C35" s="44">
        <f t="shared" ref="C35:C65" si="1">C2*$A$36</f>
        <v>5</v>
      </c>
      <c r="D35" s="44">
        <f t="shared" ref="D35:D65" si="2">D2*$A$37</f>
        <v>4.98</v>
      </c>
      <c r="E35" s="44">
        <f t="shared" ref="E35:E65" si="3">E2*$A$38</f>
        <v>5.04</v>
      </c>
      <c r="F35" s="44">
        <f t="shared" ref="F35:F65" si="4">F2*$A$39</f>
        <v>5.29</v>
      </c>
      <c r="G35" s="44">
        <f t="shared" ref="G35:G65" si="5">G2*$A$40</f>
        <v>5.09</v>
      </c>
      <c r="H35" s="44">
        <f t="shared" ref="H35:H65" si="6">H2*$A$41</f>
        <v>4.5</v>
      </c>
      <c r="I35" s="44">
        <f t="shared" ref="I35:I65" si="7">I2*$A$42</f>
        <v>3.74</v>
      </c>
      <c r="J35" s="44">
        <f t="shared" ref="J35:J65" si="8">J2*$A$43</f>
        <v>3.31</v>
      </c>
      <c r="K35" s="44">
        <f t="shared" ref="K35:K65" si="9">K2*$A$44</f>
        <v>2.6</v>
      </c>
      <c r="L35" s="44">
        <f t="shared" ref="L35:L65" si="10">L2*$A$45</f>
        <v>2.11</v>
      </c>
      <c r="M35" s="44">
        <f t="shared" ref="M35:M65" si="11">M2*$A$46</f>
        <v>1.48</v>
      </c>
      <c r="N35" s="44">
        <f t="shared" ref="N35:N65" si="12">N2*$A$47</f>
        <v>1.17</v>
      </c>
      <c r="O35" s="44">
        <f t="shared" ref="O35:O65" si="13">O2*$A$48</f>
        <v>1.04</v>
      </c>
      <c r="P35" s="44">
        <f t="shared" ref="P35:P65" si="14">P2*$A$49</f>
        <v>0.99</v>
      </c>
      <c r="Q35" s="44">
        <v>81.3</v>
      </c>
      <c r="R35" s="44">
        <v>81.3</v>
      </c>
      <c r="S35" s="44">
        <v>1131.6147</v>
      </c>
    </row>
    <row r="36" s="44" customFormat="1" spans="1:19">
      <c r="A36" s="51">
        <v>1</v>
      </c>
      <c r="B36" s="44">
        <f t="shared" si="0"/>
        <v>29.99</v>
      </c>
      <c r="C36" s="44">
        <f t="shared" si="1"/>
        <v>31</v>
      </c>
      <c r="D36" s="44">
        <f t="shared" si="2"/>
        <v>31.61</v>
      </c>
      <c r="E36" s="44">
        <f t="shared" si="3"/>
        <v>32.63</v>
      </c>
      <c r="F36" s="44">
        <f t="shared" si="4"/>
        <v>31.98</v>
      </c>
      <c r="G36" s="44">
        <f t="shared" si="5"/>
        <v>33.09</v>
      </c>
      <c r="H36" s="44">
        <f t="shared" si="6"/>
        <v>32.35</v>
      </c>
      <c r="I36" s="44">
        <f t="shared" si="7"/>
        <v>32.37</v>
      </c>
      <c r="J36" s="44">
        <f t="shared" si="8"/>
        <v>27.84</v>
      </c>
      <c r="K36" s="44">
        <f t="shared" si="9"/>
        <v>27.99</v>
      </c>
      <c r="L36" s="44">
        <f t="shared" si="10"/>
        <v>22.22</v>
      </c>
      <c r="M36" s="44">
        <f t="shared" si="11"/>
        <v>24.7</v>
      </c>
      <c r="N36" s="44">
        <f t="shared" si="12"/>
        <v>23.8</v>
      </c>
      <c r="O36" s="44">
        <f t="shared" si="13"/>
        <v>24.72</v>
      </c>
      <c r="P36" s="44">
        <f t="shared" si="14"/>
        <v>25.44</v>
      </c>
      <c r="Q36" s="44">
        <v>90.25</v>
      </c>
      <c r="R36" s="44">
        <v>90.25</v>
      </c>
      <c r="S36" s="44">
        <v>1256.18975</v>
      </c>
    </row>
    <row r="37" s="44" customFormat="1" spans="1:19">
      <c r="A37" s="51">
        <v>1</v>
      </c>
      <c r="B37" s="44">
        <f t="shared" si="0"/>
        <v>66.31</v>
      </c>
      <c r="C37" s="44">
        <f t="shared" si="1"/>
        <v>71.7</v>
      </c>
      <c r="D37" s="44">
        <f t="shared" si="2"/>
        <v>71.61</v>
      </c>
      <c r="E37" s="44">
        <f t="shared" si="3"/>
        <v>81.3</v>
      </c>
      <c r="F37" s="44">
        <f t="shared" si="4"/>
        <v>90.25</v>
      </c>
      <c r="G37" s="44">
        <f t="shared" si="5"/>
        <v>92.27</v>
      </c>
      <c r="H37" s="44">
        <f t="shared" si="6"/>
        <v>93.99</v>
      </c>
      <c r="I37" s="44">
        <f t="shared" si="7"/>
        <v>97.12</v>
      </c>
      <c r="J37" s="44">
        <f t="shared" si="8"/>
        <v>83.34</v>
      </c>
      <c r="K37" s="44">
        <f t="shared" si="9"/>
        <v>77.62</v>
      </c>
      <c r="L37" s="44">
        <f t="shared" si="10"/>
        <v>70.78</v>
      </c>
      <c r="M37" s="44">
        <f t="shared" si="11"/>
        <v>74.77</v>
      </c>
      <c r="N37" s="44">
        <f t="shared" si="12"/>
        <v>80.55</v>
      </c>
      <c r="O37" s="44">
        <f t="shared" si="13"/>
        <v>85.35</v>
      </c>
      <c r="P37" s="44">
        <f t="shared" si="14"/>
        <v>87.68</v>
      </c>
      <c r="Q37" s="44">
        <v>92.27</v>
      </c>
      <c r="R37" s="44">
        <v>92.27</v>
      </c>
      <c r="S37" s="44">
        <v>1284.30613</v>
      </c>
    </row>
    <row r="38" s="44" customFormat="1" spans="1:19">
      <c r="A38" s="51">
        <v>1</v>
      </c>
      <c r="B38" s="44">
        <f t="shared" si="0"/>
        <v>3.03</v>
      </c>
      <c r="C38" s="44">
        <f t="shared" si="1"/>
        <v>3.1</v>
      </c>
      <c r="D38" s="44">
        <f t="shared" si="2"/>
        <v>3.5</v>
      </c>
      <c r="E38" s="44">
        <f t="shared" si="3"/>
        <v>4.01</v>
      </c>
      <c r="F38" s="44">
        <f t="shared" si="4"/>
        <v>4.45</v>
      </c>
      <c r="G38" s="44">
        <f t="shared" si="5"/>
        <v>5.02</v>
      </c>
      <c r="H38" s="44">
        <f t="shared" si="6"/>
        <v>5.14</v>
      </c>
      <c r="I38" s="44">
        <f t="shared" si="7"/>
        <v>5.12</v>
      </c>
      <c r="J38" s="44">
        <f t="shared" si="8"/>
        <v>5.09</v>
      </c>
      <c r="K38" s="44">
        <f t="shared" si="9"/>
        <v>4.55</v>
      </c>
      <c r="L38" s="44">
        <f t="shared" si="10"/>
        <v>4.4</v>
      </c>
      <c r="M38" s="44">
        <f t="shared" si="11"/>
        <v>4.52</v>
      </c>
      <c r="N38" s="44">
        <f t="shared" si="12"/>
        <v>4.99</v>
      </c>
      <c r="O38" s="44">
        <f t="shared" si="13"/>
        <v>5.26</v>
      </c>
      <c r="P38" s="44">
        <f t="shared" si="14"/>
        <v>5.5</v>
      </c>
      <c r="Q38" s="44">
        <v>93.99</v>
      </c>
      <c r="R38" s="44">
        <v>93.99</v>
      </c>
      <c r="S38" s="44">
        <v>1308.24681</v>
      </c>
    </row>
    <row r="39" s="44" customFormat="1" spans="1:19">
      <c r="A39" s="51">
        <v>1</v>
      </c>
      <c r="B39" s="44">
        <f t="shared" si="0"/>
        <v>7.64</v>
      </c>
      <c r="C39" s="44">
        <f t="shared" si="1"/>
        <v>8.3</v>
      </c>
      <c r="D39" s="44">
        <f t="shared" si="2"/>
        <v>9.24</v>
      </c>
      <c r="E39" s="44">
        <f t="shared" si="3"/>
        <v>10.04</v>
      </c>
      <c r="F39" s="44">
        <f t="shared" si="4"/>
        <v>11.03</v>
      </c>
      <c r="G39" s="44">
        <f t="shared" si="5"/>
        <v>11.8</v>
      </c>
      <c r="H39" s="44">
        <f t="shared" si="6"/>
        <v>12.42</v>
      </c>
      <c r="I39" s="44">
        <f t="shared" si="7"/>
        <v>12.9</v>
      </c>
      <c r="J39" s="44">
        <f t="shared" si="8"/>
        <v>12.78</v>
      </c>
      <c r="K39" s="44">
        <f t="shared" si="9"/>
        <v>11.82</v>
      </c>
      <c r="L39" s="44">
        <f t="shared" si="10"/>
        <v>11.19</v>
      </c>
      <c r="M39" s="44">
        <f t="shared" si="11"/>
        <v>10.66</v>
      </c>
      <c r="N39" s="44">
        <f t="shared" si="12"/>
        <v>9.64</v>
      </c>
      <c r="O39" s="44">
        <f t="shared" si="13"/>
        <v>9.87</v>
      </c>
      <c r="P39" s="44">
        <f t="shared" si="14"/>
        <v>10.22</v>
      </c>
      <c r="Q39" s="44">
        <v>97.12</v>
      </c>
      <c r="R39" s="44">
        <v>97.12</v>
      </c>
      <c r="S39" s="44">
        <v>1351.81328</v>
      </c>
    </row>
    <row r="40" s="44" customFormat="1" spans="1:19">
      <c r="A40" s="51">
        <v>1</v>
      </c>
      <c r="B40" s="44">
        <f t="shared" si="0"/>
        <v>281.77</v>
      </c>
      <c r="C40" s="44">
        <f t="shared" si="1"/>
        <v>306.5</v>
      </c>
      <c r="D40" s="44">
        <f t="shared" si="2"/>
        <v>324.6</v>
      </c>
      <c r="E40" s="44">
        <f t="shared" si="3"/>
        <v>347.7</v>
      </c>
      <c r="F40" s="44">
        <f t="shared" si="4"/>
        <v>371.23</v>
      </c>
      <c r="G40" s="44">
        <f t="shared" si="5"/>
        <v>379.47</v>
      </c>
      <c r="H40" s="44">
        <f t="shared" si="6"/>
        <v>387.9</v>
      </c>
      <c r="I40" s="44">
        <f t="shared" si="7"/>
        <v>407.97</v>
      </c>
      <c r="J40" s="44">
        <f t="shared" si="8"/>
        <v>391.14</v>
      </c>
      <c r="K40" s="44">
        <f t="shared" si="9"/>
        <v>366.23</v>
      </c>
      <c r="L40" s="44">
        <f t="shared" si="10"/>
        <v>375.9</v>
      </c>
      <c r="M40" s="44">
        <f t="shared" si="11"/>
        <v>386.56</v>
      </c>
      <c r="N40" s="44">
        <f t="shared" si="12"/>
        <v>406.6</v>
      </c>
      <c r="O40" s="44">
        <f t="shared" si="13"/>
        <v>422.42</v>
      </c>
      <c r="P40" s="44">
        <f t="shared" si="14"/>
        <v>437.98</v>
      </c>
      <c r="Q40" s="44">
        <v>83.34</v>
      </c>
      <c r="R40" s="44">
        <v>83.34</v>
      </c>
      <c r="S40" s="44">
        <v>1160.00946</v>
      </c>
    </row>
    <row r="41" s="44" customFormat="1" spans="1:19">
      <c r="A41" s="51">
        <v>1</v>
      </c>
      <c r="B41" s="44">
        <f t="shared" si="0"/>
        <v>14.6</v>
      </c>
      <c r="C41" s="44">
        <f t="shared" si="1"/>
        <v>14.6</v>
      </c>
      <c r="D41" s="44">
        <f t="shared" si="2"/>
        <v>15.27</v>
      </c>
      <c r="E41" s="44">
        <f t="shared" si="3"/>
        <v>16.2</v>
      </c>
      <c r="F41" s="44">
        <f t="shared" si="4"/>
        <v>16.5</v>
      </c>
      <c r="G41" s="44">
        <f t="shared" si="5"/>
        <v>16.95</v>
      </c>
      <c r="H41" s="44">
        <f t="shared" si="6"/>
        <v>17.55</v>
      </c>
      <c r="I41" s="44">
        <f t="shared" si="7"/>
        <v>18.12</v>
      </c>
      <c r="J41" s="44">
        <f t="shared" si="8"/>
        <v>20.1</v>
      </c>
      <c r="K41" s="44">
        <f t="shared" si="9"/>
        <v>21.48</v>
      </c>
      <c r="L41" s="44">
        <f t="shared" si="10"/>
        <v>21.75</v>
      </c>
      <c r="M41" s="44">
        <f t="shared" si="11"/>
        <v>22.6</v>
      </c>
      <c r="N41" s="44">
        <f t="shared" si="12"/>
        <v>23.09</v>
      </c>
      <c r="O41" s="44">
        <f t="shared" si="13"/>
        <v>23.27</v>
      </c>
      <c r="P41" s="44">
        <f t="shared" si="14"/>
        <v>23.68</v>
      </c>
      <c r="Q41" s="44">
        <v>77.62</v>
      </c>
      <c r="R41" s="44">
        <v>77.62</v>
      </c>
      <c r="S41" s="44">
        <v>1080.39278</v>
      </c>
    </row>
    <row r="42" s="44" customFormat="1" spans="1:19">
      <c r="A42" s="51">
        <v>1</v>
      </c>
      <c r="B42" s="44">
        <f t="shared" si="0"/>
        <v>33.76</v>
      </c>
      <c r="C42" s="44">
        <f t="shared" si="1"/>
        <v>35.3</v>
      </c>
      <c r="D42" s="44">
        <f t="shared" si="2"/>
        <v>36.55</v>
      </c>
      <c r="E42" s="44">
        <f t="shared" si="3"/>
        <v>40.09</v>
      </c>
      <c r="F42" s="44">
        <f t="shared" si="4"/>
        <v>43.71</v>
      </c>
      <c r="G42" s="44">
        <f t="shared" si="5"/>
        <v>45.94</v>
      </c>
      <c r="H42" s="44">
        <f t="shared" si="6"/>
        <v>48.52</v>
      </c>
      <c r="I42" s="44">
        <f t="shared" si="7"/>
        <v>51.84</v>
      </c>
      <c r="J42" s="44">
        <f t="shared" si="8"/>
        <v>53.57</v>
      </c>
      <c r="K42" s="44">
        <f t="shared" si="9"/>
        <v>57.72</v>
      </c>
      <c r="L42" s="44">
        <f t="shared" si="10"/>
        <v>60.83</v>
      </c>
      <c r="M42" s="44">
        <f t="shared" si="11"/>
        <v>63.17</v>
      </c>
      <c r="N42" s="44">
        <f t="shared" si="12"/>
        <v>67.55</v>
      </c>
      <c r="O42" s="44">
        <f t="shared" si="13"/>
        <v>68.5</v>
      </c>
      <c r="P42" s="44">
        <f t="shared" si="14"/>
        <v>72.48</v>
      </c>
      <c r="Q42" s="44">
        <v>70.78</v>
      </c>
      <c r="R42" s="44">
        <v>70.78</v>
      </c>
      <c r="S42" s="44">
        <v>985.18682</v>
      </c>
    </row>
    <row r="43" s="44" customFormat="1" spans="1:19">
      <c r="A43" s="51">
        <v>1</v>
      </c>
      <c r="B43" s="44">
        <f t="shared" si="0"/>
        <v>14.79</v>
      </c>
      <c r="C43" s="44">
        <f t="shared" si="1"/>
        <v>16.2</v>
      </c>
      <c r="D43" s="44">
        <f t="shared" si="2"/>
        <v>16.01</v>
      </c>
      <c r="E43" s="44">
        <f t="shared" si="3"/>
        <v>16.21</v>
      </c>
      <c r="F43" s="44">
        <f t="shared" si="4"/>
        <v>16.01</v>
      </c>
      <c r="G43" s="44">
        <f t="shared" si="5"/>
        <v>15.75</v>
      </c>
      <c r="H43" s="44">
        <f t="shared" si="6"/>
        <v>15.13</v>
      </c>
      <c r="I43" s="44">
        <f t="shared" si="7"/>
        <v>15.2</v>
      </c>
      <c r="J43" s="44">
        <f t="shared" si="8"/>
        <v>12.28</v>
      </c>
      <c r="K43" s="44">
        <f t="shared" si="9"/>
        <v>9.43</v>
      </c>
      <c r="L43" s="44">
        <f t="shared" si="10"/>
        <v>8.36</v>
      </c>
      <c r="M43" s="44">
        <f t="shared" si="11"/>
        <v>8.27</v>
      </c>
      <c r="N43" s="44">
        <f t="shared" si="12"/>
        <v>6.79</v>
      </c>
      <c r="O43" s="44">
        <f t="shared" si="13"/>
        <v>11.58</v>
      </c>
      <c r="P43" s="44">
        <f t="shared" si="14"/>
        <v>9.98</v>
      </c>
      <c r="Q43" s="44">
        <v>74.77</v>
      </c>
      <c r="R43" s="44">
        <v>74.77</v>
      </c>
      <c r="S43" s="44">
        <v>1040.72363</v>
      </c>
    </row>
    <row r="44" s="44" customFormat="1" spans="1:19">
      <c r="A44" s="51">
        <v>1</v>
      </c>
      <c r="B44" s="44">
        <f t="shared" si="0"/>
        <v>354.15</v>
      </c>
      <c r="C44" s="44">
        <f t="shared" si="1"/>
        <v>369.3</v>
      </c>
      <c r="D44" s="44">
        <f t="shared" si="2"/>
        <v>384.75</v>
      </c>
      <c r="E44" s="44">
        <f t="shared" si="3"/>
        <v>402.34</v>
      </c>
      <c r="F44" s="44">
        <f t="shared" si="4"/>
        <v>419.19</v>
      </c>
      <c r="G44" s="44">
        <f t="shared" si="5"/>
        <v>429.38</v>
      </c>
      <c r="H44" s="44">
        <f t="shared" si="6"/>
        <v>429.67</v>
      </c>
      <c r="I44" s="44">
        <f t="shared" si="7"/>
        <v>432.14</v>
      </c>
      <c r="J44" s="44">
        <f t="shared" si="8"/>
        <v>421.18</v>
      </c>
      <c r="K44" s="44">
        <f t="shared" si="9"/>
        <v>417.12</v>
      </c>
      <c r="L44" s="44">
        <f t="shared" si="10"/>
        <v>409.42</v>
      </c>
      <c r="M44" s="44">
        <f t="shared" si="11"/>
        <v>421.54</v>
      </c>
      <c r="N44" s="44">
        <f t="shared" si="12"/>
        <v>433.49</v>
      </c>
      <c r="O44" s="44">
        <f t="shared" si="13"/>
        <v>444.35</v>
      </c>
      <c r="P44" s="44">
        <f t="shared" si="14"/>
        <v>457.17</v>
      </c>
      <c r="Q44" s="44">
        <v>80.55</v>
      </c>
      <c r="R44" s="44">
        <v>80.55</v>
      </c>
      <c r="S44" s="44">
        <v>1121.17545</v>
      </c>
    </row>
    <row r="45" s="44" customFormat="1" spans="1:19">
      <c r="A45" s="51">
        <v>1</v>
      </c>
      <c r="B45" s="44">
        <f t="shared" si="0"/>
        <v>153.93</v>
      </c>
      <c r="C45" s="44">
        <f t="shared" si="1"/>
        <v>170.1</v>
      </c>
      <c r="D45" s="44">
        <f t="shared" si="2"/>
        <v>179.46</v>
      </c>
      <c r="E45" s="44">
        <f t="shared" si="3"/>
        <v>184.52</v>
      </c>
      <c r="F45" s="44">
        <f t="shared" si="4"/>
        <v>185.22</v>
      </c>
      <c r="G45" s="44">
        <f t="shared" si="5"/>
        <v>187.54</v>
      </c>
      <c r="H45" s="44">
        <f t="shared" si="6"/>
        <v>195.29</v>
      </c>
      <c r="I45" s="44">
        <f t="shared" si="7"/>
        <v>206.9</v>
      </c>
      <c r="J45" s="44">
        <f t="shared" si="8"/>
        <v>226.99</v>
      </c>
      <c r="K45" s="44">
        <f t="shared" si="9"/>
        <v>234.2</v>
      </c>
      <c r="L45" s="44">
        <f t="shared" si="10"/>
        <v>244.17</v>
      </c>
      <c r="M45" s="44">
        <f t="shared" si="11"/>
        <v>258.87</v>
      </c>
      <c r="N45" s="44">
        <f t="shared" si="12"/>
        <v>265.72</v>
      </c>
      <c r="O45" s="44">
        <f t="shared" si="13"/>
        <v>280.27</v>
      </c>
      <c r="P45" s="44">
        <f t="shared" si="14"/>
        <v>299.9</v>
      </c>
      <c r="Q45" s="44">
        <v>85.35</v>
      </c>
      <c r="R45" s="44">
        <v>85.35</v>
      </c>
      <c r="S45" s="44">
        <v>1187.98665</v>
      </c>
    </row>
    <row r="46" s="44" customFormat="1" spans="1:19">
      <c r="A46" s="51">
        <v>1</v>
      </c>
      <c r="B46" s="44">
        <f t="shared" si="0"/>
        <v>152.42</v>
      </c>
      <c r="C46" s="44">
        <f t="shared" si="1"/>
        <v>161.7</v>
      </c>
      <c r="D46" s="44">
        <f t="shared" si="2"/>
        <v>167.62</v>
      </c>
      <c r="E46" s="44">
        <f t="shared" si="3"/>
        <v>175.14</v>
      </c>
      <c r="F46" s="44">
        <f t="shared" si="4"/>
        <v>183.03</v>
      </c>
      <c r="G46" s="44">
        <f t="shared" si="5"/>
        <v>190.84</v>
      </c>
      <c r="H46" s="44">
        <f t="shared" si="6"/>
        <v>198.79</v>
      </c>
      <c r="I46" s="44">
        <f t="shared" si="7"/>
        <v>204.92</v>
      </c>
      <c r="J46" s="44">
        <f t="shared" si="8"/>
        <v>190.11</v>
      </c>
      <c r="K46" s="44">
        <f t="shared" si="9"/>
        <v>199.05</v>
      </c>
      <c r="L46" s="44">
        <f t="shared" si="10"/>
        <v>210.95</v>
      </c>
      <c r="M46" s="44">
        <f t="shared" si="11"/>
        <v>218.01</v>
      </c>
      <c r="N46" s="44">
        <f t="shared" si="12"/>
        <v>224.22</v>
      </c>
      <c r="O46" s="44">
        <f t="shared" si="13"/>
        <v>234.64</v>
      </c>
      <c r="P46" s="44">
        <f t="shared" si="14"/>
        <v>244.12</v>
      </c>
      <c r="Q46" s="44">
        <v>87.68</v>
      </c>
      <c r="R46" s="44">
        <v>87.68</v>
      </c>
      <c r="S46" s="44">
        <v>1220.41792</v>
      </c>
    </row>
    <row r="47" s="44" customFormat="1" spans="1:19">
      <c r="A47" s="51">
        <v>1</v>
      </c>
      <c r="B47" s="44">
        <f t="shared" si="0"/>
        <v>356.93</v>
      </c>
      <c r="C47" s="44">
        <f t="shared" si="1"/>
        <v>369.9</v>
      </c>
      <c r="D47" s="44">
        <f t="shared" si="2"/>
        <v>385.25</v>
      </c>
      <c r="E47" s="44">
        <f t="shared" si="3"/>
        <v>406.12</v>
      </c>
      <c r="F47" s="44">
        <f t="shared" si="4"/>
        <v>433.19</v>
      </c>
      <c r="G47" s="44">
        <f t="shared" si="5"/>
        <v>463.14</v>
      </c>
      <c r="H47" s="44">
        <f t="shared" si="6"/>
        <v>492.94</v>
      </c>
      <c r="I47" s="44">
        <f t="shared" si="7"/>
        <v>526</v>
      </c>
      <c r="J47" s="44">
        <f t="shared" si="8"/>
        <v>520.54</v>
      </c>
      <c r="K47" s="44">
        <f t="shared" si="9"/>
        <v>558.92</v>
      </c>
      <c r="L47" s="44">
        <f t="shared" si="10"/>
        <v>594.66</v>
      </c>
      <c r="M47" s="44">
        <f t="shared" si="11"/>
        <v>612.27</v>
      </c>
      <c r="N47" s="44">
        <f t="shared" si="12"/>
        <v>632.12</v>
      </c>
      <c r="O47" s="44">
        <f t="shared" si="13"/>
        <v>639.54</v>
      </c>
      <c r="P47" s="44">
        <f t="shared" si="14"/>
        <v>674.93</v>
      </c>
      <c r="Q47" s="44">
        <v>3.03</v>
      </c>
      <c r="R47" s="44">
        <v>3.03</v>
      </c>
      <c r="S47" s="44">
        <v>55.97016</v>
      </c>
    </row>
    <row r="48" s="44" customFormat="1" spans="1:19">
      <c r="A48" s="51">
        <v>1</v>
      </c>
      <c r="B48" s="44">
        <f t="shared" si="0"/>
        <v>178.3</v>
      </c>
      <c r="C48" s="44">
        <f t="shared" si="1"/>
        <v>186.1</v>
      </c>
      <c r="D48" s="44">
        <f t="shared" si="2"/>
        <v>192.84</v>
      </c>
      <c r="E48" s="44">
        <f t="shared" si="3"/>
        <v>210.51</v>
      </c>
      <c r="F48" s="44">
        <f t="shared" si="4"/>
        <v>216.58</v>
      </c>
      <c r="G48" s="44">
        <f t="shared" si="5"/>
        <v>227.68</v>
      </c>
      <c r="H48" s="44">
        <f t="shared" si="6"/>
        <v>237.84</v>
      </c>
      <c r="I48" s="44">
        <f t="shared" si="7"/>
        <v>244.08</v>
      </c>
      <c r="J48" s="44">
        <f t="shared" si="8"/>
        <v>227.95</v>
      </c>
      <c r="K48" s="44">
        <f t="shared" si="9"/>
        <v>233.54</v>
      </c>
      <c r="L48" s="44">
        <f t="shared" si="10"/>
        <v>242.06</v>
      </c>
      <c r="M48" s="44">
        <f t="shared" si="11"/>
        <v>255.47</v>
      </c>
      <c r="N48" s="44">
        <f t="shared" si="12"/>
        <v>266.1</v>
      </c>
      <c r="O48" s="44">
        <f t="shared" si="13"/>
        <v>280.05</v>
      </c>
      <c r="P48" s="44">
        <f t="shared" si="14"/>
        <v>293.52</v>
      </c>
      <c r="Q48" s="44">
        <v>3.1</v>
      </c>
      <c r="R48" s="44">
        <v>3.1</v>
      </c>
      <c r="S48" s="44">
        <v>57.2632</v>
      </c>
    </row>
    <row r="49" s="44" customFormat="1" spans="1:19">
      <c r="A49" s="51">
        <v>1</v>
      </c>
      <c r="B49" s="44">
        <f t="shared" si="0"/>
        <v>495.8</v>
      </c>
      <c r="C49" s="44">
        <f t="shared" si="1"/>
        <v>520.7</v>
      </c>
      <c r="D49" s="44">
        <f t="shared" si="2"/>
        <v>549.05</v>
      </c>
      <c r="E49" s="44">
        <f t="shared" si="3"/>
        <v>578.13</v>
      </c>
      <c r="F49" s="44">
        <f t="shared" si="4"/>
        <v>606.12</v>
      </c>
      <c r="G49" s="44">
        <f t="shared" si="5"/>
        <v>626.32</v>
      </c>
      <c r="H49" s="44">
        <f t="shared" si="6"/>
        <v>645.88</v>
      </c>
      <c r="I49" s="44">
        <f t="shared" si="7"/>
        <v>656.41</v>
      </c>
      <c r="J49" s="44">
        <f t="shared" si="8"/>
        <v>641.54</v>
      </c>
      <c r="K49" s="44">
        <f t="shared" si="9"/>
        <v>638.14</v>
      </c>
      <c r="L49" s="44">
        <f t="shared" si="10"/>
        <v>605.23</v>
      </c>
      <c r="M49" s="44">
        <f t="shared" si="11"/>
        <v>615.09</v>
      </c>
      <c r="N49" s="44">
        <f t="shared" si="12"/>
        <v>641.93</v>
      </c>
      <c r="O49" s="44">
        <f t="shared" si="13"/>
        <v>665.12</v>
      </c>
      <c r="P49" s="44">
        <f t="shared" si="14"/>
        <v>693.94</v>
      </c>
      <c r="Q49" s="44">
        <v>3.5</v>
      </c>
      <c r="R49" s="44">
        <v>3.5</v>
      </c>
      <c r="S49" s="44">
        <v>64.652</v>
      </c>
    </row>
    <row r="50" s="44" customFormat="1" spans="1:19">
      <c r="B50" s="44">
        <f t="shared" si="0"/>
        <v>50.71</v>
      </c>
      <c r="C50" s="44">
        <f t="shared" si="1"/>
        <v>54.6</v>
      </c>
      <c r="D50" s="44">
        <f t="shared" si="2"/>
        <v>61.64</v>
      </c>
      <c r="E50" s="44">
        <f t="shared" si="3"/>
        <v>67.56</v>
      </c>
      <c r="F50" s="44">
        <f t="shared" si="4"/>
        <v>80.33</v>
      </c>
      <c r="G50" s="44">
        <f t="shared" si="5"/>
        <v>86.83</v>
      </c>
      <c r="H50" s="44">
        <f t="shared" si="6"/>
        <v>97.26</v>
      </c>
      <c r="I50" s="44">
        <f t="shared" si="7"/>
        <v>121.29</v>
      </c>
      <c r="J50" s="44">
        <f t="shared" si="8"/>
        <v>83.53</v>
      </c>
      <c r="K50" s="44">
        <f t="shared" si="9"/>
        <v>87.55</v>
      </c>
      <c r="L50" s="44">
        <f t="shared" si="10"/>
        <v>87.86</v>
      </c>
      <c r="M50" s="44">
        <f t="shared" si="11"/>
        <v>86.91</v>
      </c>
      <c r="N50" s="44">
        <f t="shared" si="12"/>
        <v>83.33</v>
      </c>
      <c r="O50" s="44">
        <f t="shared" si="13"/>
        <v>83.15</v>
      </c>
      <c r="P50" s="44">
        <f t="shared" si="14"/>
        <v>86.94</v>
      </c>
      <c r="Q50" s="44">
        <v>4.01</v>
      </c>
      <c r="R50" s="44">
        <v>4.01</v>
      </c>
      <c r="S50" s="44">
        <v>74.07272</v>
      </c>
    </row>
    <row r="51" s="44" customFormat="1" spans="1:19">
      <c r="B51" s="44">
        <f t="shared" si="0"/>
        <v>307.67</v>
      </c>
      <c r="C51" s="44">
        <f t="shared" si="1"/>
        <v>326.7</v>
      </c>
      <c r="D51" s="44">
        <f t="shared" si="2"/>
        <v>335.62</v>
      </c>
      <c r="E51" s="44">
        <f t="shared" si="3"/>
        <v>367.64</v>
      </c>
      <c r="F51" s="44">
        <f t="shared" si="4"/>
        <v>389.07</v>
      </c>
      <c r="G51" s="44">
        <f t="shared" si="5"/>
        <v>412.49</v>
      </c>
      <c r="H51" s="44">
        <f t="shared" si="6"/>
        <v>436.79</v>
      </c>
      <c r="I51" s="44">
        <f t="shared" si="7"/>
        <v>451.82</v>
      </c>
      <c r="J51" s="44">
        <f t="shared" si="8"/>
        <v>436.13</v>
      </c>
      <c r="K51" s="44">
        <f t="shared" si="9"/>
        <v>440.3</v>
      </c>
      <c r="L51" s="44">
        <f t="shared" si="10"/>
        <v>453.37</v>
      </c>
      <c r="M51" s="44">
        <f t="shared" si="11"/>
        <v>460.4</v>
      </c>
      <c r="N51" s="44">
        <f t="shared" si="12"/>
        <v>480.63</v>
      </c>
      <c r="O51" s="44">
        <f t="shared" si="13"/>
        <v>498.02</v>
      </c>
      <c r="P51" s="44">
        <f t="shared" si="14"/>
        <v>520.64</v>
      </c>
      <c r="Q51" s="44">
        <v>4.45</v>
      </c>
      <c r="R51" s="44">
        <v>4.45</v>
      </c>
      <c r="S51" s="44">
        <v>82.2004</v>
      </c>
    </row>
    <row r="52" s="44" customFormat="1" spans="1:19">
      <c r="B52" s="44">
        <f t="shared" si="0"/>
        <v>177.04</v>
      </c>
      <c r="C52" s="44">
        <f t="shared" si="1"/>
        <v>188.3</v>
      </c>
      <c r="D52" s="44">
        <f t="shared" si="2"/>
        <v>190.3</v>
      </c>
      <c r="E52" s="44">
        <f t="shared" si="3"/>
        <v>210.94</v>
      </c>
      <c r="F52" s="44">
        <f t="shared" si="4"/>
        <v>223.6</v>
      </c>
      <c r="G52" s="44">
        <f t="shared" si="5"/>
        <v>237.39</v>
      </c>
      <c r="H52" s="44">
        <f t="shared" si="6"/>
        <v>248.48</v>
      </c>
      <c r="I52" s="44">
        <f t="shared" si="7"/>
        <v>258.74</v>
      </c>
      <c r="J52" s="44">
        <f t="shared" si="8"/>
        <v>232.04</v>
      </c>
      <c r="K52" s="44">
        <f t="shared" si="9"/>
        <v>237.95</v>
      </c>
      <c r="L52" s="44">
        <f t="shared" si="10"/>
        <v>246.32</v>
      </c>
      <c r="M52" s="44">
        <f t="shared" si="11"/>
        <v>256.46</v>
      </c>
      <c r="N52" s="44">
        <f t="shared" si="12"/>
        <v>265.54</v>
      </c>
      <c r="O52" s="44">
        <f t="shared" si="13"/>
        <v>272.39</v>
      </c>
      <c r="P52" s="44">
        <f t="shared" si="14"/>
        <v>285.73</v>
      </c>
      <c r="Q52" s="44">
        <v>5.02</v>
      </c>
      <c r="R52" s="44">
        <v>5.02</v>
      </c>
      <c r="S52" s="44">
        <v>92.72944</v>
      </c>
    </row>
    <row r="53" s="44" customFormat="1" spans="1:19">
      <c r="B53" s="44">
        <f t="shared" si="0"/>
        <v>537.41</v>
      </c>
      <c r="C53" s="44">
        <f t="shared" si="1"/>
        <v>563.8</v>
      </c>
      <c r="D53" s="44">
        <f t="shared" si="2"/>
        <v>597.04</v>
      </c>
      <c r="E53" s="44">
        <f t="shared" si="3"/>
        <v>619.83</v>
      </c>
      <c r="F53" s="44">
        <f t="shared" si="4"/>
        <v>647.74</v>
      </c>
      <c r="G53" s="44">
        <f t="shared" si="5"/>
        <v>667.56</v>
      </c>
      <c r="H53" s="44">
        <f t="shared" si="6"/>
        <v>689.78</v>
      </c>
      <c r="I53" s="44">
        <f t="shared" si="7"/>
        <v>708.93</v>
      </c>
      <c r="J53" s="44">
        <f t="shared" si="8"/>
        <v>672.6</v>
      </c>
      <c r="K53" s="44">
        <f t="shared" si="9"/>
        <v>698.48</v>
      </c>
      <c r="L53" s="44">
        <f t="shared" si="10"/>
        <v>729.14</v>
      </c>
      <c r="M53" s="44">
        <f t="shared" si="11"/>
        <v>746.65</v>
      </c>
      <c r="N53" s="44">
        <f t="shared" si="12"/>
        <v>756.81</v>
      </c>
      <c r="O53" s="44">
        <f t="shared" si="13"/>
        <v>767.73</v>
      </c>
      <c r="P53" s="44">
        <f t="shared" si="14"/>
        <v>795.7</v>
      </c>
      <c r="Q53" s="44">
        <v>5.14</v>
      </c>
      <c r="R53" s="44">
        <v>5.14</v>
      </c>
      <c r="S53" s="44">
        <v>94.94608</v>
      </c>
    </row>
    <row r="54" s="44" customFormat="1" spans="1:19">
      <c r="B54" s="44">
        <f t="shared" si="0"/>
        <v>184.25</v>
      </c>
      <c r="C54" s="44">
        <f t="shared" si="1"/>
        <v>197.1</v>
      </c>
      <c r="D54" s="44">
        <f t="shared" si="2"/>
        <v>209.97</v>
      </c>
      <c r="E54" s="44">
        <f t="shared" si="3"/>
        <v>223.85</v>
      </c>
      <c r="F54" s="44">
        <f t="shared" si="4"/>
        <v>240.82</v>
      </c>
      <c r="G54" s="44">
        <f t="shared" si="5"/>
        <v>253.6</v>
      </c>
      <c r="H54" s="44">
        <f t="shared" si="6"/>
        <v>266.59</v>
      </c>
      <c r="I54" s="44">
        <f t="shared" si="7"/>
        <v>281.43</v>
      </c>
      <c r="J54" s="44">
        <f t="shared" si="8"/>
        <v>248.35</v>
      </c>
      <c r="K54" s="44">
        <f t="shared" si="9"/>
        <v>264.59</v>
      </c>
      <c r="L54" s="44">
        <f t="shared" si="10"/>
        <v>276.15</v>
      </c>
      <c r="M54" s="44">
        <f t="shared" si="11"/>
        <v>286.79</v>
      </c>
      <c r="N54" s="44">
        <f t="shared" si="12"/>
        <v>296.45</v>
      </c>
      <c r="O54" s="44">
        <f t="shared" si="13"/>
        <v>307.81</v>
      </c>
      <c r="P54" s="44">
        <f t="shared" si="14"/>
        <v>321.43</v>
      </c>
      <c r="Q54" s="44">
        <v>5.12</v>
      </c>
      <c r="R54" s="44">
        <v>5.12</v>
      </c>
      <c r="S54" s="44">
        <v>94.57664</v>
      </c>
    </row>
    <row r="55" s="44" customFormat="1" spans="1:19">
      <c r="B55" s="44">
        <f t="shared" si="0"/>
        <v>47.46</v>
      </c>
      <c r="C55" s="44">
        <f t="shared" si="1"/>
        <v>48</v>
      </c>
      <c r="D55" s="44">
        <f t="shared" si="2"/>
        <v>53.11</v>
      </c>
      <c r="E55" s="44">
        <f t="shared" si="3"/>
        <v>59.66</v>
      </c>
      <c r="F55" s="44">
        <f t="shared" si="4"/>
        <v>68.87</v>
      </c>
      <c r="G55" s="44">
        <f t="shared" si="5"/>
        <v>73.22</v>
      </c>
      <c r="H55" s="44">
        <f t="shared" si="6"/>
        <v>66.49</v>
      </c>
      <c r="I55" s="44">
        <f t="shared" si="7"/>
        <v>71.59</v>
      </c>
      <c r="J55" s="44">
        <f t="shared" si="8"/>
        <v>66.73</v>
      </c>
      <c r="K55" s="44">
        <f t="shared" si="9"/>
        <v>66.11</v>
      </c>
      <c r="L55" s="44">
        <f t="shared" si="10"/>
        <v>62.54</v>
      </c>
      <c r="M55" s="44">
        <f t="shared" si="11"/>
        <v>61.74</v>
      </c>
      <c r="N55" s="44">
        <f t="shared" si="12"/>
        <v>62.48</v>
      </c>
      <c r="O55" s="44">
        <f t="shared" si="13"/>
        <v>67.34</v>
      </c>
      <c r="P55" s="44">
        <f t="shared" si="14"/>
        <v>73.92</v>
      </c>
      <c r="Q55" s="44">
        <v>5.09</v>
      </c>
      <c r="R55" s="44">
        <v>5.09</v>
      </c>
      <c r="S55" s="44">
        <v>94.02248</v>
      </c>
    </row>
    <row r="56" s="44" customFormat="1" spans="1:19">
      <c r="B56" s="44">
        <f t="shared" si="0"/>
        <v>19.4</v>
      </c>
      <c r="C56" s="44">
        <f t="shared" si="1"/>
        <v>21.3</v>
      </c>
      <c r="D56" s="44">
        <f t="shared" si="2"/>
        <v>26.26</v>
      </c>
      <c r="E56" s="44">
        <f t="shared" si="3"/>
        <v>31.58</v>
      </c>
      <c r="F56" s="44">
        <f t="shared" si="4"/>
        <v>37.02</v>
      </c>
      <c r="G56" s="44">
        <f t="shared" si="5"/>
        <v>42.31</v>
      </c>
      <c r="H56" s="44">
        <f t="shared" si="6"/>
        <v>46.05</v>
      </c>
      <c r="I56" s="44">
        <f t="shared" si="7"/>
        <v>48.8</v>
      </c>
      <c r="J56" s="44">
        <f t="shared" si="8"/>
        <v>49.62</v>
      </c>
      <c r="K56" s="44">
        <f t="shared" si="9"/>
        <v>51.07</v>
      </c>
      <c r="L56" s="44">
        <f t="shared" si="10"/>
        <v>52.41</v>
      </c>
      <c r="M56" s="44">
        <f t="shared" si="11"/>
        <v>51.88</v>
      </c>
      <c r="N56" s="44">
        <f t="shared" si="12"/>
        <v>54.53</v>
      </c>
      <c r="O56" s="44">
        <f t="shared" si="13"/>
        <v>56.63</v>
      </c>
      <c r="P56" s="44">
        <f t="shared" si="14"/>
        <v>58.89</v>
      </c>
      <c r="Q56" s="44">
        <v>4.55</v>
      </c>
      <c r="R56" s="44">
        <v>4.55</v>
      </c>
      <c r="S56" s="44">
        <v>84.0476</v>
      </c>
    </row>
    <row r="57" s="44" customFormat="1" spans="1:19">
      <c r="B57" s="44">
        <f t="shared" si="0"/>
        <v>94.36</v>
      </c>
      <c r="C57" s="44">
        <f t="shared" si="1"/>
        <v>99.3</v>
      </c>
      <c r="D57" s="44">
        <f t="shared" si="2"/>
        <v>106.23</v>
      </c>
      <c r="E57" s="44">
        <f t="shared" si="3"/>
        <v>112.88</v>
      </c>
      <c r="F57" s="44">
        <f t="shared" si="4"/>
        <v>120.06</v>
      </c>
      <c r="G57" s="44">
        <f t="shared" si="5"/>
        <v>126.62</v>
      </c>
      <c r="H57" s="44">
        <f t="shared" si="6"/>
        <v>132.72</v>
      </c>
      <c r="I57" s="44">
        <f t="shared" si="7"/>
        <v>139.58</v>
      </c>
      <c r="J57" s="44">
        <f t="shared" si="8"/>
        <v>145.36</v>
      </c>
      <c r="K57" s="44">
        <f t="shared" si="9"/>
        <v>148.94</v>
      </c>
      <c r="L57" s="44">
        <f t="shared" si="10"/>
        <v>153.8</v>
      </c>
      <c r="M57" s="44">
        <f t="shared" si="11"/>
        <v>159.9</v>
      </c>
      <c r="N57" s="44">
        <f t="shared" si="12"/>
        <v>166.49</v>
      </c>
      <c r="O57" s="44">
        <f t="shared" si="13"/>
        <v>172.15</v>
      </c>
      <c r="P57" s="44">
        <f t="shared" si="14"/>
        <v>178.86</v>
      </c>
      <c r="Q57" s="44">
        <v>4.4</v>
      </c>
      <c r="R57" s="44">
        <v>4.4</v>
      </c>
      <c r="S57" s="44">
        <v>81.2768</v>
      </c>
    </row>
    <row r="58" s="44" customFormat="1" spans="1:19">
      <c r="B58" s="44">
        <f t="shared" si="0"/>
        <v>6.93</v>
      </c>
      <c r="C58" s="44">
        <f t="shared" si="1"/>
        <v>7.6</v>
      </c>
      <c r="D58" s="44">
        <f t="shared" si="2"/>
        <v>9.51</v>
      </c>
      <c r="E58" s="44">
        <f t="shared" si="3"/>
        <v>12.04</v>
      </c>
      <c r="F58" s="44">
        <f t="shared" si="4"/>
        <v>15.3</v>
      </c>
      <c r="G58" s="44">
        <f t="shared" si="5"/>
        <v>19.6</v>
      </c>
      <c r="H58" s="44">
        <f t="shared" si="6"/>
        <v>23.59</v>
      </c>
      <c r="I58" s="44">
        <f t="shared" si="7"/>
        <v>27.58</v>
      </c>
      <c r="J58" s="44">
        <f t="shared" si="8"/>
        <v>24.33</v>
      </c>
      <c r="K58" s="44">
        <f t="shared" si="9"/>
        <v>22.64</v>
      </c>
      <c r="L58" s="44">
        <f t="shared" si="10"/>
        <v>23.3</v>
      </c>
      <c r="M58" s="44">
        <f t="shared" si="11"/>
        <v>24.16</v>
      </c>
      <c r="N58" s="44">
        <f t="shared" si="12"/>
        <v>25.73</v>
      </c>
      <c r="O58" s="44">
        <f t="shared" si="13"/>
        <v>26.41</v>
      </c>
      <c r="P58" s="44">
        <f t="shared" si="14"/>
        <v>27.72</v>
      </c>
      <c r="Q58" s="44">
        <v>4.52</v>
      </c>
      <c r="R58" s="44">
        <v>4.52</v>
      </c>
      <c r="S58" s="44">
        <v>83.49344</v>
      </c>
    </row>
    <row r="59" s="44" customFormat="1" spans="1:19">
      <c r="B59" s="44">
        <f t="shared" si="0"/>
        <v>24.78</v>
      </c>
      <c r="C59" s="44">
        <f t="shared" si="1"/>
        <v>27.5</v>
      </c>
      <c r="D59" s="44">
        <f t="shared" si="2"/>
        <v>31.83</v>
      </c>
      <c r="E59" s="44">
        <f t="shared" si="3"/>
        <v>37.29</v>
      </c>
      <c r="F59" s="44">
        <f t="shared" si="4"/>
        <v>44.81</v>
      </c>
      <c r="G59" s="44">
        <f t="shared" si="5"/>
        <v>53.51</v>
      </c>
      <c r="H59" s="44">
        <f t="shared" si="6"/>
        <v>63.9</v>
      </c>
      <c r="I59" s="44">
        <f t="shared" si="7"/>
        <v>67.68</v>
      </c>
      <c r="J59" s="44">
        <f t="shared" si="8"/>
        <v>57.52</v>
      </c>
      <c r="K59" s="44">
        <f t="shared" si="9"/>
        <v>60.64</v>
      </c>
      <c r="L59" s="44">
        <f t="shared" si="10"/>
        <v>60.61</v>
      </c>
      <c r="M59" s="44">
        <f t="shared" si="11"/>
        <v>61.45</v>
      </c>
      <c r="N59" s="44">
        <f t="shared" si="12"/>
        <v>62.84</v>
      </c>
      <c r="O59" s="44">
        <f t="shared" si="13"/>
        <v>65.22</v>
      </c>
      <c r="P59" s="44">
        <f t="shared" si="14"/>
        <v>67.28</v>
      </c>
      <c r="Q59" s="44">
        <v>4.99</v>
      </c>
      <c r="R59" s="44">
        <v>4.99</v>
      </c>
      <c r="S59" s="44">
        <v>92.17528</v>
      </c>
    </row>
    <row r="60" s="44" customFormat="1" spans="1:19">
      <c r="B60" s="44">
        <f t="shared" si="0"/>
        <v>0</v>
      </c>
      <c r="C60" s="44">
        <f t="shared" si="1"/>
        <v>0</v>
      </c>
      <c r="D60" s="44">
        <f t="shared" si="2"/>
        <v>0</v>
      </c>
      <c r="E60" s="44">
        <f t="shared" si="3"/>
        <v>0</v>
      </c>
      <c r="F60" s="44">
        <f t="shared" si="4"/>
        <v>0.01</v>
      </c>
      <c r="G60" s="44">
        <f t="shared" si="5"/>
        <v>0.01</v>
      </c>
      <c r="H60" s="44">
        <f t="shared" si="6"/>
        <v>0.01</v>
      </c>
      <c r="I60" s="44">
        <f t="shared" si="7"/>
        <v>0.01</v>
      </c>
      <c r="J60" s="44">
        <f t="shared" si="8"/>
        <v>0.01</v>
      </c>
      <c r="K60" s="44">
        <f t="shared" si="9"/>
        <v>0</v>
      </c>
      <c r="L60" s="44">
        <f t="shared" si="10"/>
        <v>0.01</v>
      </c>
      <c r="M60" s="44">
        <f t="shared" si="11"/>
        <v>0.02</v>
      </c>
      <c r="N60" s="44">
        <f t="shared" si="12"/>
        <v>0.01</v>
      </c>
      <c r="O60" s="44">
        <f t="shared" si="13"/>
        <v>0.01</v>
      </c>
      <c r="P60" s="44">
        <f t="shared" si="14"/>
        <v>0.01</v>
      </c>
      <c r="Q60" s="44">
        <v>5.26</v>
      </c>
      <c r="R60" s="44">
        <v>5.26</v>
      </c>
      <c r="S60" s="44">
        <v>97.16272</v>
      </c>
    </row>
    <row r="61" s="44" customFormat="1" spans="1:19">
      <c r="B61" s="44">
        <f t="shared" si="0"/>
        <v>5.18</v>
      </c>
      <c r="C61" s="44">
        <f t="shared" si="1"/>
        <v>5.6</v>
      </c>
      <c r="D61" s="44">
        <f t="shared" si="2"/>
        <v>7.47</v>
      </c>
      <c r="E61" s="44">
        <f t="shared" si="3"/>
        <v>10.07</v>
      </c>
      <c r="F61" s="44">
        <f t="shared" si="4"/>
        <v>11.98</v>
      </c>
      <c r="G61" s="44">
        <f t="shared" si="5"/>
        <v>13.33</v>
      </c>
      <c r="H61" s="44">
        <f t="shared" si="6"/>
        <v>14.8</v>
      </c>
      <c r="I61" s="44">
        <f t="shared" si="7"/>
        <v>15.18</v>
      </c>
      <c r="J61" s="44">
        <f t="shared" si="8"/>
        <v>15.58</v>
      </c>
      <c r="K61" s="44">
        <f t="shared" si="9"/>
        <v>15.58</v>
      </c>
      <c r="L61" s="44">
        <f t="shared" si="10"/>
        <v>16.12</v>
      </c>
      <c r="M61" s="44">
        <f t="shared" si="11"/>
        <v>16.42</v>
      </c>
      <c r="N61" s="44">
        <f t="shared" si="12"/>
        <v>17.07</v>
      </c>
      <c r="O61" s="44">
        <f t="shared" si="13"/>
        <v>17.35</v>
      </c>
      <c r="P61" s="44">
        <f t="shared" si="14"/>
        <v>18.04</v>
      </c>
      <c r="Q61" s="44">
        <v>5.5</v>
      </c>
      <c r="R61" s="44">
        <v>5.5</v>
      </c>
      <c r="S61" s="44">
        <v>101.596</v>
      </c>
    </row>
    <row r="62" s="44" customFormat="1" spans="1:19">
      <c r="B62" s="44">
        <f t="shared" si="0"/>
        <v>1.19</v>
      </c>
      <c r="C62" s="44">
        <f t="shared" si="1"/>
        <v>1.2</v>
      </c>
      <c r="D62" s="44">
        <f t="shared" si="2"/>
        <v>1.29</v>
      </c>
      <c r="E62" s="44">
        <f t="shared" si="3"/>
        <v>1.33</v>
      </c>
      <c r="F62" s="44">
        <f t="shared" si="4"/>
        <v>1.39</v>
      </c>
      <c r="G62" s="44">
        <f t="shared" si="5"/>
        <v>1.45</v>
      </c>
      <c r="H62" s="44">
        <f t="shared" si="6"/>
        <v>1.49</v>
      </c>
      <c r="I62" s="44">
        <f t="shared" si="7"/>
        <v>1.53</v>
      </c>
      <c r="J62" s="44">
        <f t="shared" si="8"/>
        <v>1.54</v>
      </c>
      <c r="K62" s="44">
        <f t="shared" si="9"/>
        <v>1.41</v>
      </c>
      <c r="L62" s="44">
        <f t="shared" si="10"/>
        <v>1.44</v>
      </c>
      <c r="M62" s="44">
        <f t="shared" si="11"/>
        <v>1.4</v>
      </c>
      <c r="N62" s="44">
        <f t="shared" si="12"/>
        <v>1.42</v>
      </c>
      <c r="O62" s="44">
        <f t="shared" si="13"/>
        <v>1.44</v>
      </c>
      <c r="P62" s="44">
        <f t="shared" si="14"/>
        <v>1.49</v>
      </c>
      <c r="Q62" s="44">
        <v>7.64</v>
      </c>
      <c r="R62" s="44">
        <v>7.64</v>
      </c>
      <c r="S62" s="44">
        <v>50.14896</v>
      </c>
    </row>
    <row r="63" s="44" customFormat="1" spans="1:19">
      <c r="B63" s="44">
        <f t="shared" si="0"/>
        <v>0.14</v>
      </c>
      <c r="C63" s="44">
        <f t="shared" si="1"/>
        <v>0.2</v>
      </c>
      <c r="D63" s="44">
        <f t="shared" si="2"/>
        <v>0.32</v>
      </c>
      <c r="E63" s="44">
        <f t="shared" si="3"/>
        <v>0.45</v>
      </c>
      <c r="F63" s="44">
        <f t="shared" si="4"/>
        <v>0.6</v>
      </c>
      <c r="G63" s="44">
        <f t="shared" si="5"/>
        <v>0.9</v>
      </c>
      <c r="H63" s="44">
        <f t="shared" si="6"/>
        <v>1.06</v>
      </c>
      <c r="I63" s="44">
        <f t="shared" si="7"/>
        <v>1.21</v>
      </c>
      <c r="J63" s="44">
        <f t="shared" si="8"/>
        <v>1.61</v>
      </c>
      <c r="K63" s="44">
        <f t="shared" si="9"/>
        <v>1.71</v>
      </c>
      <c r="L63" s="44">
        <f t="shared" si="10"/>
        <v>1.85</v>
      </c>
      <c r="M63" s="44">
        <f t="shared" si="11"/>
        <v>1.83</v>
      </c>
      <c r="N63" s="44">
        <f t="shared" si="12"/>
        <v>1.83</v>
      </c>
      <c r="O63" s="44">
        <f t="shared" si="13"/>
        <v>1.51</v>
      </c>
      <c r="P63" s="44">
        <f t="shared" si="14"/>
        <v>1.52</v>
      </c>
      <c r="Q63" s="44">
        <v>8.3</v>
      </c>
      <c r="R63" s="44">
        <v>8.3</v>
      </c>
      <c r="S63" s="44">
        <v>54.4812</v>
      </c>
    </row>
    <row r="64" s="44" customFormat="1" spans="1:19">
      <c r="B64" s="44">
        <f t="shared" si="0"/>
        <v>8.17</v>
      </c>
      <c r="C64" s="44">
        <f t="shared" si="1"/>
        <v>9</v>
      </c>
      <c r="D64" s="44">
        <f t="shared" si="2"/>
        <v>10.52</v>
      </c>
      <c r="E64" s="44">
        <f t="shared" si="3"/>
        <v>12.33</v>
      </c>
      <c r="F64" s="44">
        <f t="shared" si="4"/>
        <v>14.47</v>
      </c>
      <c r="G64" s="44">
        <f t="shared" si="5"/>
        <v>16.22</v>
      </c>
      <c r="H64" s="44">
        <f t="shared" si="6"/>
        <v>16.93</v>
      </c>
      <c r="I64" s="44">
        <f t="shared" si="7"/>
        <v>17.42</v>
      </c>
      <c r="J64" s="44">
        <f t="shared" si="8"/>
        <v>18.05</v>
      </c>
      <c r="K64" s="44">
        <f t="shared" si="9"/>
        <v>17.66</v>
      </c>
      <c r="L64" s="44">
        <f t="shared" si="10"/>
        <v>14.95</v>
      </c>
      <c r="M64" s="44">
        <f t="shared" si="11"/>
        <v>15.28</v>
      </c>
      <c r="N64" s="44">
        <f t="shared" si="12"/>
        <v>15.99</v>
      </c>
      <c r="O64" s="44">
        <f t="shared" si="13"/>
        <v>16.39</v>
      </c>
      <c r="P64" s="44">
        <f t="shared" si="14"/>
        <v>16.82</v>
      </c>
      <c r="Q64" s="44">
        <v>9.24</v>
      </c>
      <c r="R64" s="44">
        <v>9.24</v>
      </c>
      <c r="S64" s="44">
        <v>60.65136</v>
      </c>
    </row>
    <row r="65" s="44" customFormat="1" spans="1:19">
      <c r="B65" s="44">
        <f t="shared" si="0"/>
        <v>8.59</v>
      </c>
      <c r="C65" s="44">
        <f t="shared" si="1"/>
        <v>9.1</v>
      </c>
      <c r="D65" s="44">
        <f t="shared" si="2"/>
        <v>9.81</v>
      </c>
      <c r="E65" s="44">
        <f t="shared" si="3"/>
        <v>10.9</v>
      </c>
      <c r="F65" s="44">
        <f t="shared" si="4"/>
        <v>11.86</v>
      </c>
      <c r="G65" s="44">
        <f t="shared" si="5"/>
        <v>13.09</v>
      </c>
      <c r="H65" s="44">
        <f t="shared" si="6"/>
        <v>14.06</v>
      </c>
      <c r="I65" s="44">
        <f t="shared" si="7"/>
        <v>14.76</v>
      </c>
      <c r="J65" s="44">
        <f t="shared" si="8"/>
        <v>15.28</v>
      </c>
      <c r="K65" s="44">
        <f t="shared" si="9"/>
        <v>16.03</v>
      </c>
      <c r="L65" s="44">
        <f t="shared" si="10"/>
        <v>15.2</v>
      </c>
      <c r="M65" s="44">
        <f t="shared" si="11"/>
        <v>14.92</v>
      </c>
      <c r="N65" s="44">
        <f t="shared" si="12"/>
        <v>15.5</v>
      </c>
      <c r="O65" s="44">
        <f t="shared" si="13"/>
        <v>15.95</v>
      </c>
      <c r="P65" s="44">
        <f t="shared" si="14"/>
        <v>17.14</v>
      </c>
      <c r="Q65" s="44">
        <v>10.04</v>
      </c>
      <c r="R65" s="44">
        <v>10.04</v>
      </c>
      <c r="S65" s="44">
        <v>65.90256</v>
      </c>
    </row>
    <row r="66" s="44" customFormat="1" spans="1:19">
      <c r="Q66" s="44">
        <v>11.03</v>
      </c>
      <c r="R66" s="44">
        <v>11.03</v>
      </c>
      <c r="S66" s="44">
        <v>72.40092</v>
      </c>
    </row>
    <row r="67" s="44" customFormat="1" spans="1:19">
      <c r="A67" s="44" t="s">
        <v>282</v>
      </c>
      <c r="Q67" s="44">
        <v>11.8</v>
      </c>
      <c r="R67" s="44">
        <v>11.8</v>
      </c>
      <c r="S67" s="44">
        <v>77.4552</v>
      </c>
    </row>
    <row r="68" s="44" customFormat="1" spans="1:19">
      <c r="A68" s="44">
        <v>14.456</v>
      </c>
      <c r="B68" s="44">
        <f t="shared" ref="B68:P68" si="15">B35*$A$68</f>
        <v>72.71368</v>
      </c>
      <c r="C68" s="44">
        <f t="shared" si="15"/>
        <v>72.28</v>
      </c>
      <c r="D68" s="44">
        <f t="shared" si="15"/>
        <v>71.99088</v>
      </c>
      <c r="E68" s="44">
        <f t="shared" si="15"/>
        <v>72.85824</v>
      </c>
      <c r="F68" s="44">
        <f t="shared" si="15"/>
        <v>76.47224</v>
      </c>
      <c r="G68" s="44">
        <f t="shared" si="15"/>
        <v>73.58104</v>
      </c>
      <c r="H68" s="44">
        <f t="shared" si="15"/>
        <v>65.052</v>
      </c>
      <c r="I68" s="44">
        <f t="shared" si="15"/>
        <v>54.06544</v>
      </c>
      <c r="J68" s="44">
        <f t="shared" si="15"/>
        <v>47.84936</v>
      </c>
      <c r="K68" s="44">
        <f t="shared" si="15"/>
        <v>37.5856</v>
      </c>
      <c r="L68" s="44">
        <f t="shared" si="15"/>
        <v>30.50216</v>
      </c>
      <c r="M68" s="44">
        <f t="shared" si="15"/>
        <v>21.39488</v>
      </c>
      <c r="N68" s="44">
        <f t="shared" si="15"/>
        <v>16.91352</v>
      </c>
      <c r="O68" s="44">
        <f t="shared" si="15"/>
        <v>15.03424</v>
      </c>
      <c r="P68" s="44">
        <f t="shared" si="15"/>
        <v>14.31144</v>
      </c>
      <c r="Q68" s="44">
        <v>12.42</v>
      </c>
      <c r="R68" s="44">
        <v>12.42</v>
      </c>
      <c r="S68" s="44">
        <v>81.52488</v>
      </c>
    </row>
    <row r="69" s="44" customFormat="1" spans="1:19">
      <c r="A69" s="44">
        <v>16.182</v>
      </c>
      <c r="B69" s="44">
        <f t="shared" ref="B69:P69" si="16">B36*$A$69</f>
        <v>485.29818</v>
      </c>
      <c r="C69" s="44">
        <f t="shared" si="16"/>
        <v>501.642</v>
      </c>
      <c r="D69" s="44">
        <f t="shared" si="16"/>
        <v>511.51302</v>
      </c>
      <c r="E69" s="44">
        <f t="shared" si="16"/>
        <v>528.01866</v>
      </c>
      <c r="F69" s="44">
        <f t="shared" si="16"/>
        <v>517.50036</v>
      </c>
      <c r="G69" s="44">
        <f t="shared" si="16"/>
        <v>535.46238</v>
      </c>
      <c r="H69" s="44">
        <f t="shared" si="16"/>
        <v>523.4877</v>
      </c>
      <c r="I69" s="44">
        <f t="shared" si="16"/>
        <v>523.81134</v>
      </c>
      <c r="J69" s="44">
        <f t="shared" si="16"/>
        <v>450.50688</v>
      </c>
      <c r="K69" s="44">
        <f t="shared" si="16"/>
        <v>452.93418</v>
      </c>
      <c r="L69" s="44">
        <f t="shared" si="16"/>
        <v>359.56404</v>
      </c>
      <c r="M69" s="44">
        <f t="shared" si="16"/>
        <v>399.6954</v>
      </c>
      <c r="N69" s="44">
        <f t="shared" si="16"/>
        <v>385.1316</v>
      </c>
      <c r="O69" s="44">
        <f t="shared" si="16"/>
        <v>400.01904</v>
      </c>
      <c r="P69" s="44">
        <f t="shared" si="16"/>
        <v>411.67008</v>
      </c>
      <c r="Q69" s="44">
        <v>12.9</v>
      </c>
      <c r="R69" s="44">
        <v>12.9</v>
      </c>
      <c r="S69" s="44">
        <v>84.6756</v>
      </c>
    </row>
    <row r="70" s="44" customFormat="1" spans="1:19">
      <c r="A70" s="44">
        <v>13.919</v>
      </c>
      <c r="B70" s="44">
        <f t="shared" ref="B70:P70" si="17">B37*$A$70</f>
        <v>922.96889</v>
      </c>
      <c r="C70" s="44">
        <f t="shared" si="17"/>
        <v>997.9923</v>
      </c>
      <c r="D70" s="44">
        <f t="shared" si="17"/>
        <v>996.73959</v>
      </c>
      <c r="E70" s="44">
        <f t="shared" si="17"/>
        <v>1131.6147</v>
      </c>
      <c r="F70" s="44">
        <f t="shared" si="17"/>
        <v>1256.18975</v>
      </c>
      <c r="G70" s="44">
        <f t="shared" si="17"/>
        <v>1284.30613</v>
      </c>
      <c r="H70" s="44">
        <f t="shared" si="17"/>
        <v>1308.24681</v>
      </c>
      <c r="I70" s="44">
        <f t="shared" si="17"/>
        <v>1351.81328</v>
      </c>
      <c r="J70" s="44">
        <f t="shared" si="17"/>
        <v>1160.00946</v>
      </c>
      <c r="K70" s="44">
        <f t="shared" si="17"/>
        <v>1080.39278</v>
      </c>
      <c r="L70" s="44">
        <f t="shared" si="17"/>
        <v>985.18682</v>
      </c>
      <c r="M70" s="44">
        <f t="shared" si="17"/>
        <v>1040.72363</v>
      </c>
      <c r="N70" s="44">
        <f t="shared" si="17"/>
        <v>1121.17545</v>
      </c>
      <c r="O70" s="44">
        <f t="shared" si="17"/>
        <v>1187.98665</v>
      </c>
      <c r="P70" s="44">
        <f t="shared" si="17"/>
        <v>1220.41792</v>
      </c>
      <c r="Q70" s="44">
        <v>12.78</v>
      </c>
      <c r="R70" s="44">
        <v>12.78</v>
      </c>
      <c r="S70" s="44">
        <v>83.88792</v>
      </c>
    </row>
    <row r="71" s="44" customFormat="1" spans="1:19">
      <c r="A71" s="44">
        <v>18.472</v>
      </c>
      <c r="B71" s="44">
        <f t="shared" ref="B71:P71" si="18">B38*$A$71</f>
        <v>55.97016</v>
      </c>
      <c r="C71" s="44">
        <f t="shared" si="18"/>
        <v>57.2632</v>
      </c>
      <c r="D71" s="44">
        <f t="shared" si="18"/>
        <v>64.652</v>
      </c>
      <c r="E71" s="44">
        <f t="shared" si="18"/>
        <v>74.07272</v>
      </c>
      <c r="F71" s="44">
        <f t="shared" si="18"/>
        <v>82.2004</v>
      </c>
      <c r="G71" s="44">
        <f t="shared" si="18"/>
        <v>92.72944</v>
      </c>
      <c r="H71" s="44">
        <f t="shared" si="18"/>
        <v>94.94608</v>
      </c>
      <c r="I71" s="44">
        <f t="shared" si="18"/>
        <v>94.57664</v>
      </c>
      <c r="J71" s="44">
        <f t="shared" si="18"/>
        <v>94.02248</v>
      </c>
      <c r="K71" s="44">
        <f t="shared" si="18"/>
        <v>84.0476</v>
      </c>
      <c r="L71" s="44">
        <f t="shared" si="18"/>
        <v>81.2768</v>
      </c>
      <c r="M71" s="44">
        <f t="shared" si="18"/>
        <v>83.49344</v>
      </c>
      <c r="N71" s="44">
        <f t="shared" si="18"/>
        <v>92.17528</v>
      </c>
      <c r="O71" s="44">
        <f t="shared" si="18"/>
        <v>97.16272</v>
      </c>
      <c r="P71" s="44">
        <f t="shared" si="18"/>
        <v>101.596</v>
      </c>
      <c r="Q71" s="44">
        <v>11.82</v>
      </c>
      <c r="R71" s="44">
        <v>11.82</v>
      </c>
      <c r="S71" s="44">
        <v>77.58648</v>
      </c>
    </row>
    <row r="72" s="44" customFormat="1" spans="1:19">
      <c r="A72" s="44">
        <v>6.564</v>
      </c>
      <c r="B72" s="44">
        <f t="shared" ref="B72:P72" si="19">B39*$A$72</f>
        <v>50.14896</v>
      </c>
      <c r="C72" s="44">
        <f t="shared" si="19"/>
        <v>54.4812</v>
      </c>
      <c r="D72" s="44">
        <f t="shared" si="19"/>
        <v>60.65136</v>
      </c>
      <c r="E72" s="44">
        <f t="shared" si="19"/>
        <v>65.90256</v>
      </c>
      <c r="F72" s="44">
        <f t="shared" si="19"/>
        <v>72.40092</v>
      </c>
      <c r="G72" s="44">
        <f t="shared" si="19"/>
        <v>77.4552</v>
      </c>
      <c r="H72" s="44">
        <f t="shared" si="19"/>
        <v>81.52488</v>
      </c>
      <c r="I72" s="44">
        <f t="shared" si="19"/>
        <v>84.6756</v>
      </c>
      <c r="J72" s="44">
        <f t="shared" si="19"/>
        <v>83.88792</v>
      </c>
      <c r="K72" s="44">
        <f t="shared" si="19"/>
        <v>77.58648</v>
      </c>
      <c r="L72" s="44">
        <f t="shared" si="19"/>
        <v>73.45116</v>
      </c>
      <c r="M72" s="44">
        <f t="shared" si="19"/>
        <v>69.97224</v>
      </c>
      <c r="N72" s="44">
        <f t="shared" si="19"/>
        <v>63.27696</v>
      </c>
      <c r="O72" s="44">
        <f t="shared" si="19"/>
        <v>64.78668</v>
      </c>
      <c r="P72" s="44">
        <f t="shared" si="19"/>
        <v>67.08408</v>
      </c>
      <c r="Q72" s="44">
        <v>11.19</v>
      </c>
      <c r="R72" s="44">
        <v>11.19</v>
      </c>
      <c r="S72" s="44">
        <v>73.45116</v>
      </c>
    </row>
    <row r="73" s="44" customFormat="1" spans="1:19">
      <c r="A73" s="44">
        <v>2.119</v>
      </c>
      <c r="B73" s="44">
        <f t="shared" ref="B73:P73" si="20">B40*$A$73</f>
        <v>597.07063</v>
      </c>
      <c r="C73" s="44">
        <f t="shared" si="20"/>
        <v>649.4735</v>
      </c>
      <c r="D73" s="44">
        <f t="shared" si="20"/>
        <v>687.8274</v>
      </c>
      <c r="E73" s="44">
        <f t="shared" si="20"/>
        <v>736.7763</v>
      </c>
      <c r="F73" s="44">
        <f t="shared" si="20"/>
        <v>786.63637</v>
      </c>
      <c r="G73" s="44">
        <f t="shared" si="20"/>
        <v>804.09693</v>
      </c>
      <c r="H73" s="44">
        <f t="shared" si="20"/>
        <v>821.9601</v>
      </c>
      <c r="I73" s="44">
        <f t="shared" si="20"/>
        <v>864.48843</v>
      </c>
      <c r="J73" s="44">
        <f t="shared" si="20"/>
        <v>828.82566</v>
      </c>
      <c r="K73" s="44">
        <f t="shared" si="20"/>
        <v>776.04137</v>
      </c>
      <c r="L73" s="44">
        <f t="shared" si="20"/>
        <v>796.5321</v>
      </c>
      <c r="M73" s="44">
        <f t="shared" si="20"/>
        <v>819.12064</v>
      </c>
      <c r="N73" s="44">
        <f t="shared" si="20"/>
        <v>861.5854</v>
      </c>
      <c r="O73" s="44">
        <f t="shared" si="20"/>
        <v>895.10798</v>
      </c>
      <c r="P73" s="44">
        <f t="shared" si="20"/>
        <v>928.07962</v>
      </c>
      <c r="Q73" s="44">
        <v>10.66</v>
      </c>
      <c r="R73" s="44">
        <v>10.66</v>
      </c>
      <c r="S73" s="44">
        <v>69.97224</v>
      </c>
    </row>
    <row r="74" s="44" customFormat="1" spans="1:19">
      <c r="A74" s="44">
        <v>10.705</v>
      </c>
      <c r="B74" s="44">
        <f t="shared" ref="B74:P74" si="21">B41*$A$74</f>
        <v>156.293</v>
      </c>
      <c r="C74" s="44">
        <f t="shared" si="21"/>
        <v>156.293</v>
      </c>
      <c r="D74" s="44">
        <f t="shared" si="21"/>
        <v>163.46535</v>
      </c>
      <c r="E74" s="44">
        <f t="shared" si="21"/>
        <v>173.421</v>
      </c>
      <c r="F74" s="44">
        <f t="shared" si="21"/>
        <v>176.6325</v>
      </c>
      <c r="G74" s="44">
        <f t="shared" si="21"/>
        <v>181.44975</v>
      </c>
      <c r="H74" s="44">
        <f t="shared" si="21"/>
        <v>187.87275</v>
      </c>
      <c r="I74" s="44">
        <f t="shared" si="21"/>
        <v>193.9746</v>
      </c>
      <c r="J74" s="44">
        <f t="shared" si="21"/>
        <v>215.1705</v>
      </c>
      <c r="K74" s="44">
        <f t="shared" si="21"/>
        <v>229.9434</v>
      </c>
      <c r="L74" s="44">
        <f t="shared" si="21"/>
        <v>232.83375</v>
      </c>
      <c r="M74" s="44">
        <f t="shared" si="21"/>
        <v>241.933</v>
      </c>
      <c r="N74" s="44">
        <f t="shared" si="21"/>
        <v>247.17845</v>
      </c>
      <c r="O74" s="44">
        <f t="shared" si="21"/>
        <v>249.10535</v>
      </c>
      <c r="P74" s="44">
        <f t="shared" si="21"/>
        <v>253.4944</v>
      </c>
      <c r="Q74" s="44">
        <v>9.64</v>
      </c>
      <c r="R74" s="44">
        <v>9.64</v>
      </c>
      <c r="S74" s="44">
        <v>63.27696</v>
      </c>
    </row>
    <row r="75" s="44" customFormat="1" spans="1:19">
      <c r="A75" s="44">
        <v>13.594</v>
      </c>
      <c r="B75" s="44">
        <f t="shared" ref="B75:P75" si="22">B42*$A$75</f>
        <v>458.93344</v>
      </c>
      <c r="C75" s="44">
        <f t="shared" si="22"/>
        <v>479.8682</v>
      </c>
      <c r="D75" s="44">
        <f t="shared" si="22"/>
        <v>496.8607</v>
      </c>
      <c r="E75" s="44">
        <f t="shared" si="22"/>
        <v>544.98346</v>
      </c>
      <c r="F75" s="44">
        <f t="shared" si="22"/>
        <v>594.19374</v>
      </c>
      <c r="G75" s="44">
        <f t="shared" si="22"/>
        <v>624.50836</v>
      </c>
      <c r="H75" s="44">
        <f t="shared" si="22"/>
        <v>659.58088</v>
      </c>
      <c r="I75" s="44">
        <f t="shared" si="22"/>
        <v>704.71296</v>
      </c>
      <c r="J75" s="44">
        <f t="shared" si="22"/>
        <v>728.23058</v>
      </c>
      <c r="K75" s="44">
        <f t="shared" si="22"/>
        <v>784.64568</v>
      </c>
      <c r="L75" s="44">
        <f t="shared" si="22"/>
        <v>826.92302</v>
      </c>
      <c r="M75" s="44">
        <f t="shared" si="22"/>
        <v>858.73298</v>
      </c>
      <c r="N75" s="44">
        <f t="shared" si="22"/>
        <v>918.2747</v>
      </c>
      <c r="O75" s="44">
        <f t="shared" si="22"/>
        <v>931.189</v>
      </c>
      <c r="P75" s="44">
        <f t="shared" si="22"/>
        <v>985.29312</v>
      </c>
      <c r="Q75" s="44">
        <v>9.87</v>
      </c>
      <c r="R75" s="44">
        <v>9.87</v>
      </c>
      <c r="S75" s="44">
        <v>64.78668</v>
      </c>
    </row>
    <row r="76" s="44" customFormat="1" spans="1:19">
      <c r="A76" s="44">
        <v>34.446</v>
      </c>
      <c r="B76" s="44">
        <f t="shared" ref="B76:P76" si="23">B43*$A$76</f>
        <v>509.45634</v>
      </c>
      <c r="C76" s="44">
        <f t="shared" si="23"/>
        <v>558.0252</v>
      </c>
      <c r="D76" s="44">
        <f t="shared" si="23"/>
        <v>551.48046</v>
      </c>
      <c r="E76" s="44">
        <f t="shared" si="23"/>
        <v>558.36966</v>
      </c>
      <c r="F76" s="44">
        <f t="shared" si="23"/>
        <v>551.48046</v>
      </c>
      <c r="G76" s="44">
        <f t="shared" si="23"/>
        <v>542.5245</v>
      </c>
      <c r="H76" s="44">
        <f t="shared" si="23"/>
        <v>521.16798</v>
      </c>
      <c r="I76" s="44">
        <f t="shared" si="23"/>
        <v>523.5792</v>
      </c>
      <c r="J76" s="44">
        <f t="shared" si="23"/>
        <v>422.99688</v>
      </c>
      <c r="K76" s="44">
        <f t="shared" si="23"/>
        <v>324.82578</v>
      </c>
      <c r="L76" s="44">
        <f t="shared" si="23"/>
        <v>287.96856</v>
      </c>
      <c r="M76" s="44">
        <f t="shared" si="23"/>
        <v>284.86842</v>
      </c>
      <c r="N76" s="44">
        <f t="shared" si="23"/>
        <v>233.88834</v>
      </c>
      <c r="O76" s="44">
        <f t="shared" si="23"/>
        <v>398.88468</v>
      </c>
      <c r="P76" s="44">
        <f t="shared" si="23"/>
        <v>343.77108</v>
      </c>
      <c r="Q76" s="44">
        <v>10.22</v>
      </c>
      <c r="R76" s="44">
        <v>10.22</v>
      </c>
      <c r="S76" s="44">
        <v>67.08408</v>
      </c>
    </row>
    <row r="77" s="44" customFormat="1" spans="1:19">
      <c r="A77" s="44">
        <v>39.381</v>
      </c>
      <c r="B77" s="44">
        <f t="shared" ref="B77:P77" si="24">B44*$A$77</f>
        <v>13946.78115</v>
      </c>
      <c r="C77" s="44">
        <f t="shared" si="24"/>
        <v>14543.4033</v>
      </c>
      <c r="D77" s="44">
        <f t="shared" si="24"/>
        <v>15151.83975</v>
      </c>
      <c r="E77" s="44">
        <f t="shared" si="24"/>
        <v>15844.55154</v>
      </c>
      <c r="F77" s="44">
        <f t="shared" si="24"/>
        <v>16508.12139</v>
      </c>
      <c r="G77" s="44">
        <f t="shared" si="24"/>
        <v>16909.41378</v>
      </c>
      <c r="H77" s="44">
        <f t="shared" si="24"/>
        <v>16920.83427</v>
      </c>
      <c r="I77" s="44">
        <f t="shared" si="24"/>
        <v>17018.10534</v>
      </c>
      <c r="J77" s="44">
        <f t="shared" si="24"/>
        <v>16586.48958</v>
      </c>
      <c r="K77" s="44">
        <f t="shared" si="24"/>
        <v>16426.60272</v>
      </c>
      <c r="L77" s="44">
        <f t="shared" si="24"/>
        <v>16123.36902</v>
      </c>
      <c r="M77" s="44">
        <f t="shared" si="24"/>
        <v>16600.66674</v>
      </c>
      <c r="N77" s="44">
        <f t="shared" si="24"/>
        <v>17071.26969</v>
      </c>
      <c r="O77" s="44">
        <f t="shared" si="24"/>
        <v>17498.94735</v>
      </c>
      <c r="P77" s="44">
        <f t="shared" si="24"/>
        <v>18003.81177</v>
      </c>
      <c r="Q77" s="44">
        <v>281.77</v>
      </c>
      <c r="R77" s="44">
        <v>281.77</v>
      </c>
      <c r="S77" s="44">
        <v>597.07063</v>
      </c>
    </row>
    <row r="78" s="44" customFormat="1" spans="1:19">
      <c r="A78" s="44">
        <v>20.315</v>
      </c>
      <c r="B78" s="44">
        <f t="shared" ref="B78:P78" si="25">B45*$A$78</f>
        <v>3127.08795</v>
      </c>
      <c r="C78" s="44">
        <f t="shared" si="25"/>
        <v>3455.5815</v>
      </c>
      <c r="D78" s="44">
        <f t="shared" si="25"/>
        <v>3645.7299</v>
      </c>
      <c r="E78" s="44">
        <f t="shared" si="25"/>
        <v>3748.5238</v>
      </c>
      <c r="F78" s="44">
        <f t="shared" si="25"/>
        <v>3762.7443</v>
      </c>
      <c r="G78" s="44">
        <f t="shared" si="25"/>
        <v>3809.8751</v>
      </c>
      <c r="H78" s="44">
        <f t="shared" si="25"/>
        <v>3967.31635</v>
      </c>
      <c r="I78" s="44">
        <f t="shared" si="25"/>
        <v>4203.1735</v>
      </c>
      <c r="J78" s="44">
        <f t="shared" si="25"/>
        <v>4611.30185</v>
      </c>
      <c r="K78" s="44">
        <f t="shared" si="25"/>
        <v>4757.773</v>
      </c>
      <c r="L78" s="44">
        <f t="shared" si="25"/>
        <v>4960.31355</v>
      </c>
      <c r="M78" s="44">
        <f t="shared" si="25"/>
        <v>5258.94405</v>
      </c>
      <c r="N78" s="44">
        <f t="shared" si="25"/>
        <v>5398.1018</v>
      </c>
      <c r="O78" s="44">
        <f t="shared" si="25"/>
        <v>5693.68505</v>
      </c>
      <c r="P78" s="44">
        <f t="shared" si="25"/>
        <v>6092.4685</v>
      </c>
      <c r="Q78" s="44">
        <v>306.5</v>
      </c>
      <c r="R78" s="44">
        <v>306.5</v>
      </c>
      <c r="S78" s="44">
        <v>649.4735</v>
      </c>
    </row>
    <row r="79" s="44" customFormat="1" spans="1:19">
      <c r="A79" s="44">
        <v>19.097</v>
      </c>
      <c r="B79" s="44">
        <f t="shared" ref="B79:P79" si="26">B46*$A$79</f>
        <v>2910.76474</v>
      </c>
      <c r="C79" s="44">
        <f t="shared" si="26"/>
        <v>3087.9849</v>
      </c>
      <c r="D79" s="44">
        <f t="shared" si="26"/>
        <v>3201.03914</v>
      </c>
      <c r="E79" s="44">
        <f t="shared" si="26"/>
        <v>3344.64858</v>
      </c>
      <c r="F79" s="44">
        <f t="shared" si="26"/>
        <v>3495.32391</v>
      </c>
      <c r="G79" s="44">
        <f t="shared" si="26"/>
        <v>3644.47148</v>
      </c>
      <c r="H79" s="44">
        <f t="shared" si="26"/>
        <v>3796.29263</v>
      </c>
      <c r="I79" s="44">
        <f t="shared" si="26"/>
        <v>3913.35724</v>
      </c>
      <c r="J79" s="44">
        <f t="shared" si="26"/>
        <v>3630.53067</v>
      </c>
      <c r="K79" s="44">
        <f t="shared" si="26"/>
        <v>3801.25785</v>
      </c>
      <c r="L79" s="44">
        <f t="shared" si="26"/>
        <v>4028.51215</v>
      </c>
      <c r="M79" s="44">
        <f t="shared" si="26"/>
        <v>4163.33697</v>
      </c>
      <c r="N79" s="44">
        <f t="shared" si="26"/>
        <v>4281.92934</v>
      </c>
      <c r="O79" s="44">
        <f t="shared" si="26"/>
        <v>4480.92008</v>
      </c>
      <c r="P79" s="44">
        <f t="shared" si="26"/>
        <v>4661.95964</v>
      </c>
      <c r="Q79" s="44">
        <v>324.6</v>
      </c>
      <c r="R79" s="44">
        <v>324.6</v>
      </c>
      <c r="S79" s="44">
        <v>687.8274</v>
      </c>
    </row>
    <row r="80" s="44" customFormat="1" spans="1:19">
      <c r="A80" s="44">
        <v>2.815</v>
      </c>
      <c r="B80" s="44">
        <f t="shared" ref="B80:P80" si="27">B47*$A$80</f>
        <v>1004.75795</v>
      </c>
      <c r="C80" s="44">
        <f t="shared" si="27"/>
        <v>1041.2685</v>
      </c>
      <c r="D80" s="44">
        <f t="shared" si="27"/>
        <v>1084.47875</v>
      </c>
      <c r="E80" s="44">
        <f t="shared" si="27"/>
        <v>1143.2278</v>
      </c>
      <c r="F80" s="44">
        <f t="shared" si="27"/>
        <v>1219.42985</v>
      </c>
      <c r="G80" s="44">
        <f t="shared" si="27"/>
        <v>1303.7391</v>
      </c>
      <c r="H80" s="44">
        <f t="shared" si="27"/>
        <v>1387.6261</v>
      </c>
      <c r="I80" s="44">
        <f t="shared" si="27"/>
        <v>1480.69</v>
      </c>
      <c r="J80" s="44">
        <f t="shared" si="27"/>
        <v>1465.3201</v>
      </c>
      <c r="K80" s="44">
        <f t="shared" si="27"/>
        <v>1573.3598</v>
      </c>
      <c r="L80" s="44">
        <f t="shared" si="27"/>
        <v>1673.9679</v>
      </c>
      <c r="M80" s="44">
        <f t="shared" si="27"/>
        <v>1723.54005</v>
      </c>
      <c r="N80" s="44">
        <f t="shared" si="27"/>
        <v>1779.4178</v>
      </c>
      <c r="O80" s="44">
        <f t="shared" si="27"/>
        <v>1800.3051</v>
      </c>
      <c r="P80" s="44">
        <f t="shared" si="27"/>
        <v>1899.92795</v>
      </c>
      <c r="Q80" s="44">
        <v>347.7</v>
      </c>
      <c r="R80" s="44">
        <v>347.7</v>
      </c>
      <c r="S80" s="44">
        <v>736.7763</v>
      </c>
    </row>
    <row r="81" s="44" customFormat="1" spans="1:19">
      <c r="A81" s="44">
        <v>20.293</v>
      </c>
      <c r="B81" s="44">
        <f t="shared" ref="B81:P81" si="28">B48*$A$81</f>
        <v>3618.2419</v>
      </c>
      <c r="C81" s="44">
        <f t="shared" si="28"/>
        <v>3776.5273</v>
      </c>
      <c r="D81" s="44">
        <f t="shared" si="28"/>
        <v>3913.30212</v>
      </c>
      <c r="E81" s="44">
        <f t="shared" si="28"/>
        <v>4271.87943</v>
      </c>
      <c r="F81" s="44">
        <f t="shared" si="28"/>
        <v>4395.05794</v>
      </c>
      <c r="G81" s="44">
        <f t="shared" si="28"/>
        <v>4620.31024</v>
      </c>
      <c r="H81" s="44">
        <f t="shared" si="28"/>
        <v>4826.48712</v>
      </c>
      <c r="I81" s="44">
        <f t="shared" si="28"/>
        <v>4953.11544</v>
      </c>
      <c r="J81" s="44">
        <f t="shared" si="28"/>
        <v>4625.78935</v>
      </c>
      <c r="K81" s="44">
        <f t="shared" si="28"/>
        <v>4739.22722</v>
      </c>
      <c r="L81" s="44">
        <f t="shared" si="28"/>
        <v>4912.12358</v>
      </c>
      <c r="M81" s="44">
        <f t="shared" si="28"/>
        <v>5184.25271</v>
      </c>
      <c r="N81" s="44">
        <f t="shared" si="28"/>
        <v>5399.9673</v>
      </c>
      <c r="O81" s="44">
        <f t="shared" si="28"/>
        <v>5683.05465</v>
      </c>
      <c r="P81" s="44">
        <f t="shared" si="28"/>
        <v>5956.40136</v>
      </c>
      <c r="Q81" s="44">
        <v>371.23</v>
      </c>
      <c r="R81" s="44">
        <v>371.23</v>
      </c>
      <c r="S81" s="44">
        <v>786.63637</v>
      </c>
    </row>
    <row r="82" s="44" customFormat="1" spans="1:19">
      <c r="A82" s="44">
        <v>3.792</v>
      </c>
      <c r="B82" s="44">
        <f t="shared" ref="B82:P82" si="29">B49*$A$82</f>
        <v>1880.0736</v>
      </c>
      <c r="C82" s="44">
        <f t="shared" si="29"/>
        <v>1974.4944</v>
      </c>
      <c r="D82" s="44">
        <f t="shared" si="29"/>
        <v>2081.9976</v>
      </c>
      <c r="E82" s="44">
        <f t="shared" si="29"/>
        <v>2192.26896</v>
      </c>
      <c r="F82" s="44">
        <f t="shared" si="29"/>
        <v>2298.40704</v>
      </c>
      <c r="G82" s="44">
        <f t="shared" si="29"/>
        <v>2375.00544</v>
      </c>
      <c r="H82" s="44">
        <f t="shared" si="29"/>
        <v>2449.17696</v>
      </c>
      <c r="I82" s="44">
        <f t="shared" si="29"/>
        <v>2489.10672</v>
      </c>
      <c r="J82" s="44">
        <f t="shared" si="29"/>
        <v>2432.71968</v>
      </c>
      <c r="K82" s="44">
        <f t="shared" si="29"/>
        <v>2419.82688</v>
      </c>
      <c r="L82" s="44">
        <f t="shared" si="29"/>
        <v>2295.03216</v>
      </c>
      <c r="M82" s="44">
        <f t="shared" si="29"/>
        <v>2332.42128</v>
      </c>
      <c r="N82" s="44">
        <f t="shared" si="29"/>
        <v>2434.19856</v>
      </c>
      <c r="O82" s="44">
        <f t="shared" si="29"/>
        <v>2522.13504</v>
      </c>
      <c r="P82" s="44">
        <f t="shared" si="29"/>
        <v>2631.42048</v>
      </c>
      <c r="Q82" s="44">
        <v>379.47</v>
      </c>
      <c r="R82" s="44">
        <v>379.47</v>
      </c>
      <c r="S82" s="44">
        <v>804.09693</v>
      </c>
    </row>
    <row r="83" s="44" customFormat="1" spans="1:19">
      <c r="A83" s="44">
        <v>14.279</v>
      </c>
      <c r="B83" s="44">
        <f t="shared" ref="B83:P83" si="30">B50*$A$83</f>
        <v>724.08809</v>
      </c>
      <c r="C83" s="44">
        <f t="shared" si="30"/>
        <v>779.6334</v>
      </c>
      <c r="D83" s="44">
        <f t="shared" si="30"/>
        <v>880.15756</v>
      </c>
      <c r="E83" s="44">
        <f t="shared" si="30"/>
        <v>964.68924</v>
      </c>
      <c r="F83" s="44">
        <f t="shared" si="30"/>
        <v>1147.03207</v>
      </c>
      <c r="G83" s="44">
        <f t="shared" si="30"/>
        <v>1239.84557</v>
      </c>
      <c r="H83" s="44">
        <f t="shared" si="30"/>
        <v>1388.77554</v>
      </c>
      <c r="I83" s="44">
        <f t="shared" si="30"/>
        <v>1731.89991</v>
      </c>
      <c r="J83" s="44">
        <f t="shared" si="30"/>
        <v>1192.72487</v>
      </c>
      <c r="K83" s="44">
        <f t="shared" si="30"/>
        <v>1250.12645</v>
      </c>
      <c r="L83" s="44">
        <f t="shared" si="30"/>
        <v>1254.55294</v>
      </c>
      <c r="M83" s="44">
        <f t="shared" si="30"/>
        <v>1240.98789</v>
      </c>
      <c r="N83" s="44">
        <f t="shared" si="30"/>
        <v>1189.86907</v>
      </c>
      <c r="O83" s="44">
        <f t="shared" si="30"/>
        <v>1187.29885</v>
      </c>
      <c r="P83" s="44">
        <f t="shared" si="30"/>
        <v>1241.41626</v>
      </c>
      <c r="Q83" s="44">
        <v>387.9</v>
      </c>
      <c r="R83" s="44">
        <v>387.9</v>
      </c>
      <c r="S83" s="44">
        <v>821.9601</v>
      </c>
    </row>
    <row r="84" s="44" customFormat="1" spans="1:19">
      <c r="A84" s="44">
        <v>28.358</v>
      </c>
      <c r="B84" s="44">
        <f t="shared" ref="B84:P84" si="31">B51*$A$84</f>
        <v>8724.90586</v>
      </c>
      <c r="C84" s="44">
        <f t="shared" si="31"/>
        <v>9264.5586</v>
      </c>
      <c r="D84" s="44">
        <f t="shared" si="31"/>
        <v>9517.51196</v>
      </c>
      <c r="E84" s="44">
        <f t="shared" si="31"/>
        <v>10425.53512</v>
      </c>
      <c r="F84" s="44">
        <f t="shared" si="31"/>
        <v>11033.24706</v>
      </c>
      <c r="G84" s="44">
        <f t="shared" si="31"/>
        <v>11697.39142</v>
      </c>
      <c r="H84" s="44">
        <f t="shared" si="31"/>
        <v>12386.49082</v>
      </c>
      <c r="I84" s="44">
        <f t="shared" si="31"/>
        <v>12812.71156</v>
      </c>
      <c r="J84" s="44">
        <f t="shared" si="31"/>
        <v>12367.77454</v>
      </c>
      <c r="K84" s="44">
        <f t="shared" si="31"/>
        <v>12486.0274</v>
      </c>
      <c r="L84" s="44">
        <f t="shared" si="31"/>
        <v>12856.66646</v>
      </c>
      <c r="M84" s="44">
        <f t="shared" si="31"/>
        <v>13056.0232</v>
      </c>
      <c r="N84" s="44">
        <f t="shared" si="31"/>
        <v>13629.70554</v>
      </c>
      <c r="O84" s="44">
        <f t="shared" si="31"/>
        <v>14122.85116</v>
      </c>
      <c r="P84" s="44">
        <f t="shared" si="31"/>
        <v>14764.30912</v>
      </c>
      <c r="Q84" s="44">
        <v>407.97</v>
      </c>
      <c r="R84" s="44">
        <v>407.97</v>
      </c>
      <c r="S84" s="44">
        <v>864.48843</v>
      </c>
    </row>
    <row r="85" s="44" customFormat="1" spans="1:19">
      <c r="A85" s="44">
        <v>13.056</v>
      </c>
      <c r="B85" s="44">
        <f t="shared" ref="B85:P85" si="32">B52*$A$85</f>
        <v>2311.43424</v>
      </c>
      <c r="C85" s="44">
        <f t="shared" si="32"/>
        <v>2458.4448</v>
      </c>
      <c r="D85" s="44">
        <f t="shared" si="32"/>
        <v>2484.5568</v>
      </c>
      <c r="E85" s="44">
        <f t="shared" si="32"/>
        <v>2754.03264</v>
      </c>
      <c r="F85" s="44">
        <f t="shared" si="32"/>
        <v>2919.3216</v>
      </c>
      <c r="G85" s="44">
        <f t="shared" si="32"/>
        <v>3099.36384</v>
      </c>
      <c r="H85" s="44">
        <f t="shared" si="32"/>
        <v>3244.15488</v>
      </c>
      <c r="I85" s="44">
        <f t="shared" si="32"/>
        <v>3378.10944</v>
      </c>
      <c r="J85" s="44">
        <f t="shared" si="32"/>
        <v>3029.51424</v>
      </c>
      <c r="K85" s="44">
        <f t="shared" si="32"/>
        <v>3106.6752</v>
      </c>
      <c r="L85" s="44">
        <f t="shared" si="32"/>
        <v>3215.95392</v>
      </c>
      <c r="M85" s="44">
        <f t="shared" si="32"/>
        <v>3348.34176</v>
      </c>
      <c r="N85" s="44">
        <f t="shared" si="32"/>
        <v>3466.89024</v>
      </c>
      <c r="O85" s="44">
        <f t="shared" si="32"/>
        <v>3556.32384</v>
      </c>
      <c r="P85" s="44">
        <f t="shared" si="32"/>
        <v>3730.49088</v>
      </c>
      <c r="Q85" s="44">
        <v>391.14</v>
      </c>
      <c r="R85" s="44">
        <v>391.14</v>
      </c>
      <c r="S85" s="44">
        <v>828.82566</v>
      </c>
    </row>
    <row r="86" s="44" customFormat="1" spans="1:19">
      <c r="A86" s="44">
        <v>13.468</v>
      </c>
      <c r="B86" s="44">
        <f t="shared" ref="B86:P86" si="33">B53*$A$86</f>
        <v>7237.83788</v>
      </c>
      <c r="C86" s="44">
        <f t="shared" si="33"/>
        <v>7593.2584</v>
      </c>
      <c r="D86" s="44">
        <f t="shared" si="33"/>
        <v>8040.93472</v>
      </c>
      <c r="E86" s="44">
        <f t="shared" si="33"/>
        <v>8347.87044</v>
      </c>
      <c r="F86" s="44">
        <f t="shared" si="33"/>
        <v>8723.76232</v>
      </c>
      <c r="G86" s="44">
        <f t="shared" si="33"/>
        <v>8990.69808</v>
      </c>
      <c r="H86" s="44">
        <f t="shared" si="33"/>
        <v>9289.95704</v>
      </c>
      <c r="I86" s="44">
        <f t="shared" si="33"/>
        <v>9547.86924</v>
      </c>
      <c r="J86" s="44">
        <f t="shared" si="33"/>
        <v>9058.5768</v>
      </c>
      <c r="K86" s="44">
        <f t="shared" si="33"/>
        <v>9407.12864</v>
      </c>
      <c r="L86" s="44">
        <f t="shared" si="33"/>
        <v>9820.05752</v>
      </c>
      <c r="M86" s="44">
        <f t="shared" si="33"/>
        <v>10055.8822</v>
      </c>
      <c r="N86" s="44">
        <f t="shared" si="33"/>
        <v>10192.71708</v>
      </c>
      <c r="O86" s="44">
        <f t="shared" si="33"/>
        <v>10339.78764</v>
      </c>
      <c r="P86" s="44">
        <f t="shared" si="33"/>
        <v>10716.4876</v>
      </c>
      <c r="Q86" s="44">
        <v>366.23</v>
      </c>
      <c r="R86" s="44">
        <v>366.23</v>
      </c>
      <c r="S86" s="44">
        <v>776.04137</v>
      </c>
    </row>
    <row r="87" s="44" customFormat="1" spans="1:19">
      <c r="A87" s="44">
        <v>15.456</v>
      </c>
      <c r="B87" s="44">
        <f t="shared" ref="B87:P87" si="34">B54*$A$87</f>
        <v>2847.768</v>
      </c>
      <c r="C87" s="44">
        <f t="shared" si="34"/>
        <v>3046.3776</v>
      </c>
      <c r="D87" s="44">
        <f t="shared" si="34"/>
        <v>3245.29632</v>
      </c>
      <c r="E87" s="44">
        <f t="shared" si="34"/>
        <v>3459.8256</v>
      </c>
      <c r="F87" s="44">
        <f t="shared" si="34"/>
        <v>3722.11392</v>
      </c>
      <c r="G87" s="44">
        <f t="shared" si="34"/>
        <v>3919.6416</v>
      </c>
      <c r="H87" s="44">
        <f t="shared" si="34"/>
        <v>4120.41504</v>
      </c>
      <c r="I87" s="44">
        <f t="shared" si="34"/>
        <v>4349.78208</v>
      </c>
      <c r="J87" s="44">
        <f t="shared" si="34"/>
        <v>3838.4976</v>
      </c>
      <c r="K87" s="44">
        <f t="shared" si="34"/>
        <v>4089.50304</v>
      </c>
      <c r="L87" s="44">
        <f t="shared" si="34"/>
        <v>4268.1744</v>
      </c>
      <c r="M87" s="44">
        <f t="shared" si="34"/>
        <v>4432.62624</v>
      </c>
      <c r="N87" s="44">
        <f t="shared" si="34"/>
        <v>4581.9312</v>
      </c>
      <c r="O87" s="44">
        <f t="shared" si="34"/>
        <v>4757.51136</v>
      </c>
      <c r="P87" s="44">
        <f t="shared" si="34"/>
        <v>4968.02208</v>
      </c>
      <c r="Q87" s="44">
        <v>375.9</v>
      </c>
      <c r="R87" s="44">
        <v>375.9</v>
      </c>
      <c r="S87" s="44">
        <v>796.5321</v>
      </c>
    </row>
    <row r="88" s="44" customFormat="1" spans="1:19">
      <c r="A88" s="44">
        <v>34.904</v>
      </c>
      <c r="B88" s="44">
        <f t="shared" ref="B88:P88" si="35">B55*$A$88</f>
        <v>1656.54384</v>
      </c>
      <c r="C88" s="44">
        <f t="shared" si="35"/>
        <v>1675.392</v>
      </c>
      <c r="D88" s="44">
        <f t="shared" si="35"/>
        <v>1853.75144</v>
      </c>
      <c r="E88" s="44">
        <f t="shared" si="35"/>
        <v>2082.37264</v>
      </c>
      <c r="F88" s="44">
        <f t="shared" si="35"/>
        <v>2403.83848</v>
      </c>
      <c r="G88" s="44">
        <f t="shared" si="35"/>
        <v>2555.67088</v>
      </c>
      <c r="H88" s="44">
        <f t="shared" si="35"/>
        <v>2320.76696</v>
      </c>
      <c r="I88" s="44">
        <f t="shared" si="35"/>
        <v>2498.77736</v>
      </c>
      <c r="J88" s="44">
        <f t="shared" si="35"/>
        <v>2329.14392</v>
      </c>
      <c r="K88" s="44">
        <f t="shared" si="35"/>
        <v>2307.50344</v>
      </c>
      <c r="L88" s="44">
        <f t="shared" si="35"/>
        <v>2182.89616</v>
      </c>
      <c r="M88" s="44">
        <f t="shared" si="35"/>
        <v>2154.97296</v>
      </c>
      <c r="N88" s="44">
        <f t="shared" si="35"/>
        <v>2180.80192</v>
      </c>
      <c r="O88" s="44">
        <f t="shared" si="35"/>
        <v>2350.43536</v>
      </c>
      <c r="P88" s="44">
        <f t="shared" si="35"/>
        <v>2580.10368</v>
      </c>
      <c r="Q88" s="44">
        <v>386.56</v>
      </c>
      <c r="R88" s="44">
        <v>386.56</v>
      </c>
      <c r="S88" s="44">
        <v>819.12064</v>
      </c>
    </row>
    <row r="89" s="44" customFormat="1" spans="1:19">
      <c r="A89" s="44">
        <v>16.138</v>
      </c>
      <c r="B89" s="44">
        <f t="shared" ref="B89:P89" si="36">B56*$A$89</f>
        <v>313.0772</v>
      </c>
      <c r="C89" s="44">
        <f t="shared" si="36"/>
        <v>343.7394</v>
      </c>
      <c r="D89" s="44">
        <f t="shared" si="36"/>
        <v>423.78388</v>
      </c>
      <c r="E89" s="44">
        <f t="shared" si="36"/>
        <v>509.63804</v>
      </c>
      <c r="F89" s="44">
        <f t="shared" si="36"/>
        <v>597.42876</v>
      </c>
      <c r="G89" s="44">
        <f t="shared" si="36"/>
        <v>682.79878</v>
      </c>
      <c r="H89" s="44">
        <f t="shared" si="36"/>
        <v>743.1549</v>
      </c>
      <c r="I89" s="44">
        <f t="shared" si="36"/>
        <v>787.5344</v>
      </c>
      <c r="J89" s="44">
        <f t="shared" si="36"/>
        <v>800.76756</v>
      </c>
      <c r="K89" s="44">
        <f t="shared" si="36"/>
        <v>824.16766</v>
      </c>
      <c r="L89" s="44">
        <f t="shared" si="36"/>
        <v>845.79258</v>
      </c>
      <c r="M89" s="44">
        <f t="shared" si="36"/>
        <v>837.23944</v>
      </c>
      <c r="N89" s="44">
        <f t="shared" si="36"/>
        <v>880.00514</v>
      </c>
      <c r="O89" s="44">
        <f t="shared" si="36"/>
        <v>913.89494</v>
      </c>
      <c r="P89" s="44">
        <f t="shared" si="36"/>
        <v>950.36682</v>
      </c>
      <c r="Q89" s="44">
        <v>406.6</v>
      </c>
      <c r="R89" s="44">
        <v>406.6</v>
      </c>
      <c r="S89" s="44">
        <v>861.5854</v>
      </c>
    </row>
    <row r="90" s="44" customFormat="1" spans="1:19">
      <c r="A90" s="44">
        <v>18.316</v>
      </c>
      <c r="B90" s="44">
        <f t="shared" ref="B90:P90" si="37">B57*$A$90</f>
        <v>1728.29776</v>
      </c>
      <c r="C90" s="44">
        <f t="shared" si="37"/>
        <v>1818.7788</v>
      </c>
      <c r="D90" s="44">
        <f t="shared" si="37"/>
        <v>1945.70868</v>
      </c>
      <c r="E90" s="44">
        <f t="shared" si="37"/>
        <v>2067.51008</v>
      </c>
      <c r="F90" s="44">
        <f t="shared" si="37"/>
        <v>2199.01896</v>
      </c>
      <c r="G90" s="44">
        <f t="shared" si="37"/>
        <v>2319.17192</v>
      </c>
      <c r="H90" s="44">
        <f t="shared" si="37"/>
        <v>2430.89952</v>
      </c>
      <c r="I90" s="44">
        <f t="shared" si="37"/>
        <v>2556.54728</v>
      </c>
      <c r="J90" s="44">
        <f t="shared" si="37"/>
        <v>2662.41376</v>
      </c>
      <c r="K90" s="44">
        <f t="shared" si="37"/>
        <v>2727.98504</v>
      </c>
      <c r="L90" s="44">
        <f t="shared" si="37"/>
        <v>2817.0008</v>
      </c>
      <c r="M90" s="44">
        <f t="shared" si="37"/>
        <v>2928.7284</v>
      </c>
      <c r="N90" s="44">
        <f t="shared" si="37"/>
        <v>3049.43084</v>
      </c>
      <c r="O90" s="44">
        <f t="shared" si="37"/>
        <v>3153.0994</v>
      </c>
      <c r="P90" s="44">
        <f t="shared" si="37"/>
        <v>3275.99976</v>
      </c>
      <c r="Q90" s="44">
        <v>422.42</v>
      </c>
      <c r="R90" s="44">
        <v>422.42</v>
      </c>
      <c r="S90" s="44">
        <v>895.10798</v>
      </c>
    </row>
    <row r="91" s="44" customFormat="1" spans="1:19">
      <c r="A91" s="44">
        <v>15.275</v>
      </c>
      <c r="B91" s="44">
        <f t="shared" ref="B91:P91" si="38">B58*$A$91</f>
        <v>105.85575</v>
      </c>
      <c r="C91" s="44">
        <f t="shared" si="38"/>
        <v>116.09</v>
      </c>
      <c r="D91" s="44">
        <f t="shared" si="38"/>
        <v>145.26525</v>
      </c>
      <c r="E91" s="44">
        <f t="shared" si="38"/>
        <v>183.911</v>
      </c>
      <c r="F91" s="44">
        <f t="shared" si="38"/>
        <v>233.7075</v>
      </c>
      <c r="G91" s="44">
        <f t="shared" si="38"/>
        <v>299.39</v>
      </c>
      <c r="H91" s="44">
        <f t="shared" si="38"/>
        <v>360.33725</v>
      </c>
      <c r="I91" s="44">
        <f t="shared" si="38"/>
        <v>421.2845</v>
      </c>
      <c r="J91" s="44">
        <f t="shared" si="38"/>
        <v>371.64075</v>
      </c>
      <c r="K91" s="44">
        <f t="shared" si="38"/>
        <v>345.826</v>
      </c>
      <c r="L91" s="44">
        <f t="shared" si="38"/>
        <v>355.9075</v>
      </c>
      <c r="M91" s="44">
        <f t="shared" si="38"/>
        <v>369.044</v>
      </c>
      <c r="N91" s="44">
        <f t="shared" si="38"/>
        <v>393.02575</v>
      </c>
      <c r="O91" s="44">
        <f t="shared" si="38"/>
        <v>403.41275</v>
      </c>
      <c r="P91" s="44">
        <f t="shared" si="38"/>
        <v>423.423</v>
      </c>
      <c r="Q91" s="44">
        <v>437.98</v>
      </c>
      <c r="R91" s="44">
        <v>437.98</v>
      </c>
      <c r="S91" s="44">
        <v>928.07962</v>
      </c>
    </row>
    <row r="92" s="44" customFormat="1" spans="1:19">
      <c r="A92" s="44">
        <v>16.574</v>
      </c>
      <c r="B92" s="44">
        <f t="shared" ref="B92:P92" si="39">B59*$A$92</f>
        <v>410.70372</v>
      </c>
      <c r="C92" s="44">
        <f t="shared" si="39"/>
        <v>455.785</v>
      </c>
      <c r="D92" s="44">
        <f t="shared" si="39"/>
        <v>527.55042</v>
      </c>
      <c r="E92" s="44">
        <f t="shared" si="39"/>
        <v>618.04446</v>
      </c>
      <c r="F92" s="44">
        <f t="shared" si="39"/>
        <v>742.68094</v>
      </c>
      <c r="G92" s="44">
        <f t="shared" si="39"/>
        <v>886.87474</v>
      </c>
      <c r="H92" s="44">
        <f t="shared" si="39"/>
        <v>1059.0786</v>
      </c>
      <c r="I92" s="44">
        <f t="shared" si="39"/>
        <v>1121.72832</v>
      </c>
      <c r="J92" s="44">
        <f t="shared" si="39"/>
        <v>953.33648</v>
      </c>
      <c r="K92" s="44">
        <f t="shared" si="39"/>
        <v>1005.04736</v>
      </c>
      <c r="L92" s="44">
        <f t="shared" si="39"/>
        <v>1004.55014</v>
      </c>
      <c r="M92" s="44">
        <f t="shared" si="39"/>
        <v>1018.4723</v>
      </c>
      <c r="N92" s="44">
        <f t="shared" si="39"/>
        <v>1041.51016</v>
      </c>
      <c r="O92" s="44">
        <f t="shared" si="39"/>
        <v>1080.95628</v>
      </c>
      <c r="P92" s="44">
        <f t="shared" si="39"/>
        <v>1115.09872</v>
      </c>
      <c r="Q92" s="44">
        <v>14.6</v>
      </c>
      <c r="R92" s="44">
        <v>14.6</v>
      </c>
      <c r="S92" s="44">
        <v>156.293</v>
      </c>
    </row>
    <row r="93" s="44" customFormat="1" spans="1:19">
      <c r="A93" s="44">
        <v>5.003</v>
      </c>
      <c r="B93" s="44">
        <f t="shared" ref="B93:P93" si="40">B60*$A$93</f>
        <v>0</v>
      </c>
      <c r="C93" s="44">
        <f t="shared" si="40"/>
        <v>0</v>
      </c>
      <c r="D93" s="44">
        <f t="shared" si="40"/>
        <v>0</v>
      </c>
      <c r="E93" s="44">
        <f t="shared" si="40"/>
        <v>0</v>
      </c>
      <c r="F93" s="44">
        <f t="shared" si="40"/>
        <v>0.05003</v>
      </c>
      <c r="G93" s="44">
        <f t="shared" si="40"/>
        <v>0.05003</v>
      </c>
      <c r="H93" s="44">
        <f t="shared" si="40"/>
        <v>0.05003</v>
      </c>
      <c r="I93" s="44">
        <f t="shared" si="40"/>
        <v>0.05003</v>
      </c>
      <c r="J93" s="44">
        <f t="shared" si="40"/>
        <v>0.05003</v>
      </c>
      <c r="K93" s="44">
        <f t="shared" si="40"/>
        <v>0</v>
      </c>
      <c r="L93" s="44">
        <f t="shared" si="40"/>
        <v>0.05003</v>
      </c>
      <c r="M93" s="44">
        <f t="shared" si="40"/>
        <v>0.10006</v>
      </c>
      <c r="N93" s="44">
        <f t="shared" si="40"/>
        <v>0.05003</v>
      </c>
      <c r="O93" s="44">
        <f t="shared" si="40"/>
        <v>0.05003</v>
      </c>
      <c r="P93" s="44">
        <f t="shared" si="40"/>
        <v>0.05003</v>
      </c>
      <c r="Q93" s="44">
        <v>14.6</v>
      </c>
      <c r="R93" s="44">
        <v>14.6</v>
      </c>
      <c r="S93" s="44">
        <v>156.293</v>
      </c>
    </row>
    <row r="94" s="44" customFormat="1" spans="1:19">
      <c r="A94" s="44">
        <v>11.027</v>
      </c>
      <c r="B94" s="44">
        <f t="shared" ref="B94:P94" si="41">B61*$A$94</f>
        <v>57.11986</v>
      </c>
      <c r="C94" s="44">
        <f t="shared" si="41"/>
        <v>61.7512</v>
      </c>
      <c r="D94" s="44">
        <f t="shared" si="41"/>
        <v>82.37169</v>
      </c>
      <c r="E94" s="44">
        <f t="shared" si="41"/>
        <v>111.04189</v>
      </c>
      <c r="F94" s="44">
        <f t="shared" si="41"/>
        <v>132.10346</v>
      </c>
      <c r="G94" s="44">
        <f t="shared" si="41"/>
        <v>146.98991</v>
      </c>
      <c r="H94" s="44">
        <f t="shared" si="41"/>
        <v>163.1996</v>
      </c>
      <c r="I94" s="44">
        <f t="shared" si="41"/>
        <v>167.38986</v>
      </c>
      <c r="J94" s="44">
        <f t="shared" si="41"/>
        <v>171.80066</v>
      </c>
      <c r="K94" s="44">
        <f t="shared" si="41"/>
        <v>171.80066</v>
      </c>
      <c r="L94" s="44">
        <f t="shared" si="41"/>
        <v>177.75524</v>
      </c>
      <c r="M94" s="44">
        <f t="shared" si="41"/>
        <v>181.06334</v>
      </c>
      <c r="N94" s="44">
        <f t="shared" si="41"/>
        <v>188.23089</v>
      </c>
      <c r="O94" s="44">
        <f t="shared" si="41"/>
        <v>191.31845</v>
      </c>
      <c r="P94" s="44">
        <f t="shared" si="41"/>
        <v>198.92708</v>
      </c>
      <c r="Q94" s="44">
        <v>15.27</v>
      </c>
      <c r="R94" s="44">
        <v>15.27</v>
      </c>
      <c r="S94" s="44">
        <v>163.46535</v>
      </c>
    </row>
    <row r="95" s="44" customFormat="1" spans="1:19">
      <c r="A95" s="44">
        <v>12.287</v>
      </c>
      <c r="B95" s="44">
        <f t="shared" ref="B95:P95" si="42">B62*$A$95</f>
        <v>14.62153</v>
      </c>
      <c r="C95" s="44">
        <f t="shared" si="42"/>
        <v>14.7444</v>
      </c>
      <c r="D95" s="44">
        <f t="shared" si="42"/>
        <v>15.85023</v>
      </c>
      <c r="E95" s="44">
        <f t="shared" si="42"/>
        <v>16.34171</v>
      </c>
      <c r="F95" s="44">
        <f t="shared" si="42"/>
        <v>17.07893</v>
      </c>
      <c r="G95" s="44">
        <f t="shared" si="42"/>
        <v>17.81615</v>
      </c>
      <c r="H95" s="44">
        <f t="shared" si="42"/>
        <v>18.30763</v>
      </c>
      <c r="I95" s="44">
        <f t="shared" si="42"/>
        <v>18.79911</v>
      </c>
      <c r="J95" s="44">
        <f t="shared" si="42"/>
        <v>18.92198</v>
      </c>
      <c r="K95" s="44">
        <f t="shared" si="42"/>
        <v>17.32467</v>
      </c>
      <c r="L95" s="44">
        <f t="shared" si="42"/>
        <v>17.69328</v>
      </c>
      <c r="M95" s="44">
        <f t="shared" si="42"/>
        <v>17.2018</v>
      </c>
      <c r="N95" s="44">
        <f t="shared" si="42"/>
        <v>17.44754</v>
      </c>
      <c r="O95" s="44">
        <f t="shared" si="42"/>
        <v>17.69328</v>
      </c>
      <c r="P95" s="44">
        <f t="shared" si="42"/>
        <v>18.30763</v>
      </c>
      <c r="Q95" s="44">
        <v>16.2</v>
      </c>
      <c r="R95" s="44">
        <v>16.2</v>
      </c>
      <c r="S95" s="44">
        <v>173.421</v>
      </c>
    </row>
    <row r="96" s="44" customFormat="1" spans="1:19">
      <c r="A96" s="44">
        <v>11.469</v>
      </c>
      <c r="B96" s="44">
        <f t="shared" ref="B96:P96" si="43">B63*$A$96</f>
        <v>1.60566</v>
      </c>
      <c r="C96" s="44">
        <f t="shared" si="43"/>
        <v>2.2938</v>
      </c>
      <c r="D96" s="44">
        <f t="shared" si="43"/>
        <v>3.67008</v>
      </c>
      <c r="E96" s="44">
        <f t="shared" si="43"/>
        <v>5.16105</v>
      </c>
      <c r="F96" s="44">
        <f t="shared" si="43"/>
        <v>6.8814</v>
      </c>
      <c r="G96" s="44">
        <f t="shared" si="43"/>
        <v>10.3221</v>
      </c>
      <c r="H96" s="44">
        <f t="shared" si="43"/>
        <v>12.15714</v>
      </c>
      <c r="I96" s="44">
        <f t="shared" si="43"/>
        <v>13.87749</v>
      </c>
      <c r="J96" s="44">
        <f t="shared" si="43"/>
        <v>18.46509</v>
      </c>
      <c r="K96" s="44">
        <f t="shared" si="43"/>
        <v>19.61199</v>
      </c>
      <c r="L96" s="44">
        <f t="shared" si="43"/>
        <v>21.21765</v>
      </c>
      <c r="M96" s="44">
        <f t="shared" si="43"/>
        <v>20.98827</v>
      </c>
      <c r="N96" s="44">
        <f t="shared" si="43"/>
        <v>20.98827</v>
      </c>
      <c r="O96" s="44">
        <f t="shared" si="43"/>
        <v>17.31819</v>
      </c>
      <c r="P96" s="44">
        <f t="shared" si="43"/>
        <v>17.43288</v>
      </c>
      <c r="Q96" s="44">
        <v>16.5</v>
      </c>
      <c r="R96" s="44">
        <v>16.5</v>
      </c>
      <c r="S96" s="44">
        <v>176.6325</v>
      </c>
    </row>
    <row r="97" s="44" customFormat="1" spans="1:19">
      <c r="A97" s="44">
        <v>8.623</v>
      </c>
      <c r="B97" s="44">
        <f t="shared" ref="B97:P97" si="44">B64*$A$97</f>
        <v>70.44991</v>
      </c>
      <c r="C97" s="44">
        <f t="shared" si="44"/>
        <v>77.607</v>
      </c>
      <c r="D97" s="44">
        <f t="shared" si="44"/>
        <v>90.71396</v>
      </c>
      <c r="E97" s="44">
        <f t="shared" si="44"/>
        <v>106.32159</v>
      </c>
      <c r="F97" s="44">
        <f t="shared" si="44"/>
        <v>124.77481</v>
      </c>
      <c r="G97" s="44">
        <f t="shared" si="44"/>
        <v>139.86506</v>
      </c>
      <c r="H97" s="44">
        <f t="shared" si="44"/>
        <v>145.98739</v>
      </c>
      <c r="I97" s="44">
        <f t="shared" si="44"/>
        <v>150.21266</v>
      </c>
      <c r="J97" s="44">
        <f t="shared" si="44"/>
        <v>155.64515</v>
      </c>
      <c r="K97" s="44">
        <f t="shared" si="44"/>
        <v>152.28218</v>
      </c>
      <c r="L97" s="44">
        <f t="shared" si="44"/>
        <v>128.91385</v>
      </c>
      <c r="M97" s="44">
        <f t="shared" si="44"/>
        <v>131.75944</v>
      </c>
      <c r="N97" s="44">
        <f t="shared" si="44"/>
        <v>137.88177</v>
      </c>
      <c r="O97" s="44">
        <f t="shared" si="44"/>
        <v>141.33097</v>
      </c>
      <c r="P97" s="44">
        <f t="shared" si="44"/>
        <v>145.03886</v>
      </c>
      <c r="Q97" s="44">
        <v>16.95</v>
      </c>
      <c r="R97" s="44">
        <v>16.95</v>
      </c>
      <c r="S97" s="44">
        <v>181.44975</v>
      </c>
    </row>
    <row r="98" s="44" customFormat="1" spans="1:19">
      <c r="A98" s="44">
        <v>13.938</v>
      </c>
      <c r="B98" s="44">
        <f t="shared" ref="B98:P98" si="45">B65*$A$98</f>
        <v>119.72742</v>
      </c>
      <c r="C98" s="44">
        <f t="shared" si="45"/>
        <v>126.8358</v>
      </c>
      <c r="D98" s="44">
        <f t="shared" si="45"/>
        <v>136.73178</v>
      </c>
      <c r="E98" s="44">
        <f t="shared" si="45"/>
        <v>151.9242</v>
      </c>
      <c r="F98" s="44">
        <f t="shared" si="45"/>
        <v>165.30468</v>
      </c>
      <c r="G98" s="44">
        <f t="shared" si="45"/>
        <v>182.44842</v>
      </c>
      <c r="H98" s="44">
        <f t="shared" si="45"/>
        <v>195.96828</v>
      </c>
      <c r="I98" s="44">
        <f t="shared" si="45"/>
        <v>205.72488</v>
      </c>
      <c r="J98" s="44">
        <f t="shared" si="45"/>
        <v>212.97264</v>
      </c>
      <c r="K98" s="44">
        <f t="shared" si="45"/>
        <v>223.42614</v>
      </c>
      <c r="L98" s="44">
        <f t="shared" si="45"/>
        <v>211.8576</v>
      </c>
      <c r="M98" s="44">
        <f t="shared" si="45"/>
        <v>207.95496</v>
      </c>
      <c r="N98" s="44">
        <f t="shared" si="45"/>
        <v>216.039</v>
      </c>
      <c r="O98" s="44">
        <f t="shared" si="45"/>
        <v>222.3111</v>
      </c>
      <c r="P98" s="44">
        <f t="shared" si="45"/>
        <v>238.89732</v>
      </c>
      <c r="Q98" s="44">
        <v>17.55</v>
      </c>
      <c r="R98" s="44">
        <v>17.55</v>
      </c>
      <c r="S98" s="44">
        <v>187.87275</v>
      </c>
    </row>
    <row r="99" s="44" customFormat="1" spans="1:19">
      <c r="Q99" s="44">
        <v>18.12</v>
      </c>
      <c r="R99" s="44">
        <v>18.12</v>
      </c>
      <c r="S99" s="44">
        <v>193.9746</v>
      </c>
    </row>
    <row r="100" s="44" customFormat="1" spans="1:19">
      <c r="Q100" s="44">
        <v>20.1</v>
      </c>
      <c r="R100" s="44">
        <v>20.1</v>
      </c>
      <c r="S100" s="44">
        <v>215.1705</v>
      </c>
    </row>
    <row r="101" s="44" customFormat="1" spans="1:19">
      <c r="Q101" s="44">
        <v>21.48</v>
      </c>
      <c r="R101" s="44">
        <v>21.48</v>
      </c>
      <c r="S101" s="44">
        <v>229.9434</v>
      </c>
    </row>
    <row r="102" s="44" customFormat="1" spans="1:19">
      <c r="Q102" s="44">
        <v>21.75</v>
      </c>
      <c r="R102" s="44">
        <v>21.75</v>
      </c>
      <c r="S102" s="44">
        <v>232.83375</v>
      </c>
    </row>
    <row r="103" s="44" customFormat="1" spans="1:19">
      <c r="Q103" s="44">
        <v>22.6</v>
      </c>
      <c r="R103" s="44">
        <v>22.6</v>
      </c>
      <c r="S103" s="44">
        <v>241.933</v>
      </c>
    </row>
    <row r="104" s="44" customFormat="1" spans="1:19">
      <c r="Q104" s="44">
        <v>23.09</v>
      </c>
      <c r="R104" s="44">
        <v>23.09</v>
      </c>
      <c r="S104" s="44">
        <v>247.17845</v>
      </c>
    </row>
    <row r="105" s="44" customFormat="1" spans="1:19">
      <c r="Q105" s="44">
        <v>23.27</v>
      </c>
      <c r="R105" s="44">
        <v>23.27</v>
      </c>
      <c r="S105" s="44">
        <v>249.10535</v>
      </c>
    </row>
    <row r="106" s="44" customFormat="1" spans="1:19">
      <c r="Q106" s="44">
        <v>23.68</v>
      </c>
      <c r="R106" s="44">
        <v>23.68</v>
      </c>
      <c r="S106" s="44">
        <v>253.4944</v>
      </c>
    </row>
    <row r="107" s="44" customFormat="1" spans="1:19">
      <c r="Q107" s="44">
        <v>33.76</v>
      </c>
      <c r="R107" s="44">
        <v>33.76</v>
      </c>
      <c r="S107" s="44">
        <v>458.93344</v>
      </c>
    </row>
    <row r="108" s="44" customFormat="1" spans="1:19">
      <c r="Q108" s="44">
        <v>35.3</v>
      </c>
      <c r="R108" s="44">
        <v>35.3</v>
      </c>
      <c r="S108" s="44">
        <v>479.8682</v>
      </c>
    </row>
    <row r="109" s="44" customFormat="1" spans="1:19">
      <c r="Q109" s="44">
        <v>36.55</v>
      </c>
      <c r="R109" s="44">
        <v>36.55</v>
      </c>
      <c r="S109" s="44">
        <v>496.8607</v>
      </c>
    </row>
    <row r="110" s="44" customFormat="1" spans="1:19">
      <c r="Q110" s="44">
        <v>40.09</v>
      </c>
      <c r="R110" s="44">
        <v>40.09</v>
      </c>
      <c r="S110" s="44">
        <v>544.98346</v>
      </c>
    </row>
    <row r="111" s="44" customFormat="1" spans="1:19">
      <c r="Q111" s="44">
        <v>43.71</v>
      </c>
      <c r="R111" s="44">
        <v>43.71</v>
      </c>
      <c r="S111" s="44">
        <v>594.19374</v>
      </c>
    </row>
    <row r="112" s="44" customFormat="1" spans="1:19">
      <c r="Q112" s="44">
        <v>45.94</v>
      </c>
      <c r="R112" s="44">
        <v>45.94</v>
      </c>
      <c r="S112" s="44">
        <v>624.50836</v>
      </c>
    </row>
    <row r="113" s="44" customFormat="1" spans="17:19">
      <c r="Q113" s="44">
        <v>48.52</v>
      </c>
      <c r="R113" s="44">
        <v>48.52</v>
      </c>
      <c r="S113" s="44">
        <v>659.58088</v>
      </c>
    </row>
    <row r="114" s="44" customFormat="1" spans="17:19">
      <c r="Q114" s="44">
        <v>51.84</v>
      </c>
      <c r="R114" s="44">
        <v>51.84</v>
      </c>
      <c r="S114" s="44">
        <v>704.71296</v>
      </c>
    </row>
    <row r="115" s="44" customFormat="1" spans="17:19">
      <c r="Q115" s="44">
        <v>53.57</v>
      </c>
      <c r="R115" s="44">
        <v>53.57</v>
      </c>
      <c r="S115" s="44">
        <v>728.23058</v>
      </c>
    </row>
    <row r="116" s="44" customFormat="1" spans="17:19">
      <c r="Q116" s="44">
        <v>57.72</v>
      </c>
      <c r="R116" s="44">
        <v>57.72</v>
      </c>
      <c r="S116" s="44">
        <v>784.64568</v>
      </c>
    </row>
    <row r="117" s="44" customFormat="1" spans="17:19">
      <c r="Q117" s="44">
        <v>60.83</v>
      </c>
      <c r="R117" s="44">
        <v>60.83</v>
      </c>
      <c r="S117" s="44">
        <v>826.92302</v>
      </c>
    </row>
    <row r="118" s="44" customFormat="1" spans="17:19">
      <c r="Q118" s="44">
        <v>63.17</v>
      </c>
      <c r="R118" s="44">
        <v>63.17</v>
      </c>
      <c r="S118" s="44">
        <v>858.73298</v>
      </c>
    </row>
    <row r="119" s="44" customFormat="1" spans="17:19">
      <c r="Q119" s="44">
        <v>67.55</v>
      </c>
      <c r="R119" s="44">
        <v>67.55</v>
      </c>
      <c r="S119" s="44">
        <v>918.2747</v>
      </c>
    </row>
    <row r="120" s="44" customFormat="1" spans="17:19">
      <c r="Q120" s="44">
        <v>68.5</v>
      </c>
      <c r="R120" s="44">
        <v>68.5</v>
      </c>
      <c r="S120" s="44">
        <v>931.189</v>
      </c>
    </row>
    <row r="121" s="44" customFormat="1" spans="17:19">
      <c r="Q121" s="44">
        <v>72.48</v>
      </c>
      <c r="R121" s="44">
        <v>72.48</v>
      </c>
      <c r="S121" s="44">
        <v>985.29312</v>
      </c>
    </row>
    <row r="122" s="44" customFormat="1" spans="17:19">
      <c r="Q122" s="44">
        <v>14.79</v>
      </c>
      <c r="R122" s="44">
        <v>14.79</v>
      </c>
      <c r="S122" s="44">
        <v>509.45634</v>
      </c>
    </row>
    <row r="123" s="44" customFormat="1" spans="17:19">
      <c r="Q123" s="44">
        <v>16.2</v>
      </c>
      <c r="R123" s="44">
        <v>16.2</v>
      </c>
      <c r="S123" s="44">
        <v>558.0252</v>
      </c>
    </row>
    <row r="124" s="44" customFormat="1" spans="17:19">
      <c r="Q124" s="44">
        <v>16.01</v>
      </c>
      <c r="R124" s="44">
        <v>16.01</v>
      </c>
      <c r="S124" s="44">
        <v>551.48046</v>
      </c>
    </row>
    <row r="125" s="44" customFormat="1" spans="17:19">
      <c r="Q125" s="44">
        <v>16.21</v>
      </c>
      <c r="R125" s="44">
        <v>16.21</v>
      </c>
      <c r="S125" s="44">
        <v>558.36966</v>
      </c>
    </row>
    <row r="126" s="44" customFormat="1" spans="17:19">
      <c r="Q126" s="44">
        <v>16.01</v>
      </c>
      <c r="R126" s="44">
        <v>16.01</v>
      </c>
      <c r="S126" s="44">
        <v>551.48046</v>
      </c>
    </row>
    <row r="127" s="44" customFormat="1" spans="17:19">
      <c r="Q127" s="44">
        <v>15.75</v>
      </c>
      <c r="R127" s="44">
        <v>15.75</v>
      </c>
      <c r="S127" s="44">
        <v>542.5245</v>
      </c>
    </row>
    <row r="128" s="44" customFormat="1" spans="17:19">
      <c r="Q128" s="44">
        <v>15.13</v>
      </c>
      <c r="R128" s="44">
        <v>15.13</v>
      </c>
      <c r="S128" s="44">
        <v>521.16798</v>
      </c>
    </row>
    <row r="129" s="44" customFormat="1" spans="17:19">
      <c r="Q129" s="44">
        <v>15.2</v>
      </c>
      <c r="R129" s="44">
        <v>15.2</v>
      </c>
      <c r="S129" s="44">
        <v>523.5792</v>
      </c>
    </row>
    <row r="130" s="44" customFormat="1" spans="17:19">
      <c r="Q130" s="44">
        <v>12.28</v>
      </c>
      <c r="R130" s="44">
        <v>12.28</v>
      </c>
      <c r="S130" s="44">
        <v>422.99688</v>
      </c>
    </row>
    <row r="131" s="44" customFormat="1" spans="17:19">
      <c r="Q131" s="44">
        <v>9.43</v>
      </c>
      <c r="R131" s="44">
        <v>9.43</v>
      </c>
      <c r="S131" s="44">
        <v>324.82578</v>
      </c>
    </row>
    <row r="132" s="44" customFormat="1" spans="17:19">
      <c r="Q132" s="44">
        <v>8.36</v>
      </c>
      <c r="R132" s="44">
        <v>8.36</v>
      </c>
      <c r="S132" s="44">
        <v>287.96856</v>
      </c>
    </row>
    <row r="133" s="44" customFormat="1" spans="17:19">
      <c r="Q133" s="44">
        <v>8.27</v>
      </c>
      <c r="R133" s="44">
        <v>8.27</v>
      </c>
      <c r="S133" s="44">
        <v>284.86842</v>
      </c>
    </row>
    <row r="134" s="44" customFormat="1" spans="17:19">
      <c r="Q134" s="44">
        <v>6.79</v>
      </c>
      <c r="R134" s="44">
        <v>6.79</v>
      </c>
      <c r="S134" s="44">
        <v>233.88834</v>
      </c>
    </row>
    <row r="135" s="44" customFormat="1" spans="17:19">
      <c r="Q135" s="44">
        <v>11.58</v>
      </c>
      <c r="R135" s="44">
        <v>11.58</v>
      </c>
      <c r="S135" s="44">
        <v>398.88468</v>
      </c>
    </row>
    <row r="136" s="44" customFormat="1" spans="17:19">
      <c r="Q136" s="44">
        <v>9.98</v>
      </c>
      <c r="R136" s="44">
        <v>9.98</v>
      </c>
      <c r="S136" s="44">
        <v>343.77108</v>
      </c>
    </row>
    <row r="137" s="44" customFormat="1" spans="17:19">
      <c r="Q137" s="44">
        <v>354.15</v>
      </c>
      <c r="R137" s="44">
        <v>354.15</v>
      </c>
      <c r="S137" s="44">
        <v>13946.78115</v>
      </c>
    </row>
    <row r="138" s="44" customFormat="1" spans="17:19">
      <c r="Q138" s="44">
        <v>369.3</v>
      </c>
      <c r="R138" s="44">
        <v>369.3</v>
      </c>
      <c r="S138" s="44">
        <v>14543.4033</v>
      </c>
    </row>
    <row r="139" s="44" customFormat="1" spans="17:19">
      <c r="Q139" s="44">
        <v>384.75</v>
      </c>
      <c r="R139" s="44">
        <v>384.75</v>
      </c>
      <c r="S139" s="44">
        <v>15151.83975</v>
      </c>
    </row>
    <row r="140" s="44" customFormat="1" spans="17:19">
      <c r="Q140" s="44">
        <v>402.34</v>
      </c>
      <c r="R140" s="44">
        <v>402.34</v>
      </c>
      <c r="S140" s="44">
        <v>15844.55154</v>
      </c>
    </row>
    <row r="141" s="44" customFormat="1" spans="17:19">
      <c r="Q141" s="44">
        <v>419.19</v>
      </c>
      <c r="R141" s="44">
        <v>419.19</v>
      </c>
      <c r="S141" s="44">
        <v>16508.12139</v>
      </c>
    </row>
    <row r="142" s="44" customFormat="1" spans="17:19">
      <c r="Q142" s="44">
        <v>429.38</v>
      </c>
      <c r="R142" s="44">
        <v>429.38</v>
      </c>
      <c r="S142" s="44">
        <v>16909.41378</v>
      </c>
    </row>
    <row r="143" s="44" customFormat="1" spans="17:19">
      <c r="Q143" s="44">
        <v>429.67</v>
      </c>
      <c r="R143" s="44">
        <v>429.67</v>
      </c>
      <c r="S143" s="44">
        <v>16920.83427</v>
      </c>
    </row>
    <row r="144" s="44" customFormat="1" spans="17:19">
      <c r="Q144" s="44">
        <v>432.14</v>
      </c>
      <c r="R144" s="44">
        <v>432.14</v>
      </c>
      <c r="S144" s="44">
        <v>17018.10534</v>
      </c>
    </row>
    <row r="145" s="44" customFormat="1" spans="17:19">
      <c r="Q145" s="44">
        <v>421.18</v>
      </c>
      <c r="R145" s="44">
        <v>421.18</v>
      </c>
      <c r="S145" s="44">
        <v>16586.48958</v>
      </c>
    </row>
    <row r="146" s="44" customFormat="1" spans="17:19">
      <c r="Q146" s="44">
        <v>417.12</v>
      </c>
      <c r="R146" s="44">
        <v>417.12</v>
      </c>
      <c r="S146" s="44">
        <v>16426.60272</v>
      </c>
    </row>
    <row r="147" s="44" customFormat="1" spans="17:19">
      <c r="Q147" s="44">
        <v>409.42</v>
      </c>
      <c r="R147" s="44">
        <v>409.42</v>
      </c>
      <c r="S147" s="44">
        <v>16123.36902</v>
      </c>
    </row>
    <row r="148" s="44" customFormat="1" spans="17:19">
      <c r="Q148" s="44">
        <v>421.54</v>
      </c>
      <c r="R148" s="44">
        <v>421.54</v>
      </c>
      <c r="S148" s="44">
        <v>16600.66674</v>
      </c>
    </row>
    <row r="149" s="44" customFormat="1" spans="17:19">
      <c r="Q149" s="44">
        <v>433.49</v>
      </c>
      <c r="R149" s="44">
        <v>433.49</v>
      </c>
      <c r="S149" s="44">
        <v>17071.26969</v>
      </c>
    </row>
    <row r="150" s="44" customFormat="1" spans="17:19">
      <c r="Q150" s="44">
        <v>444.35</v>
      </c>
      <c r="R150" s="44">
        <v>444.35</v>
      </c>
      <c r="S150" s="44">
        <v>17498.94735</v>
      </c>
    </row>
    <row r="151" s="44" customFormat="1" spans="17:19">
      <c r="Q151" s="44">
        <v>457.17</v>
      </c>
      <c r="R151" s="44">
        <v>457.17</v>
      </c>
      <c r="S151" s="44">
        <v>18003.81177</v>
      </c>
    </row>
    <row r="152" s="44" customFormat="1" spans="17:19">
      <c r="Q152" s="44">
        <v>153.93</v>
      </c>
      <c r="R152" s="44">
        <v>153.93</v>
      </c>
      <c r="S152" s="44">
        <v>3127.08795</v>
      </c>
    </row>
    <row r="153" s="44" customFormat="1" spans="17:19">
      <c r="Q153" s="44">
        <v>170.1</v>
      </c>
      <c r="R153" s="44">
        <v>170.1</v>
      </c>
      <c r="S153" s="44">
        <v>3455.5815</v>
      </c>
    </row>
    <row r="154" s="44" customFormat="1" spans="17:19">
      <c r="Q154" s="44">
        <v>179.46</v>
      </c>
      <c r="R154" s="44">
        <v>179.46</v>
      </c>
      <c r="S154" s="44">
        <v>3645.7299</v>
      </c>
    </row>
    <row r="155" s="44" customFormat="1" spans="17:19">
      <c r="Q155" s="44">
        <v>184.52</v>
      </c>
      <c r="R155" s="44">
        <v>184.52</v>
      </c>
      <c r="S155" s="44">
        <v>3748.5238</v>
      </c>
    </row>
    <row r="156" s="44" customFormat="1" spans="17:19">
      <c r="Q156" s="44">
        <v>185.22</v>
      </c>
      <c r="R156" s="44">
        <v>185.22</v>
      </c>
      <c r="S156" s="44">
        <v>3762.7443</v>
      </c>
    </row>
    <row r="157" s="44" customFormat="1" spans="17:19">
      <c r="Q157" s="44">
        <v>187.54</v>
      </c>
      <c r="R157" s="44">
        <v>187.54</v>
      </c>
      <c r="S157" s="44">
        <v>3809.8751</v>
      </c>
    </row>
    <row r="158" s="44" customFormat="1" spans="17:19">
      <c r="Q158" s="44">
        <v>195.29</v>
      </c>
      <c r="R158" s="44">
        <v>195.29</v>
      </c>
      <c r="S158" s="44">
        <v>3967.31635</v>
      </c>
    </row>
    <row r="159" s="44" customFormat="1" spans="17:19">
      <c r="Q159" s="44">
        <v>206.9</v>
      </c>
      <c r="R159" s="44">
        <v>206.9</v>
      </c>
      <c r="S159" s="44">
        <v>4203.1735</v>
      </c>
    </row>
    <row r="160" s="44" customFormat="1" spans="17:19">
      <c r="Q160" s="44">
        <v>226.99</v>
      </c>
      <c r="R160" s="44">
        <v>226.99</v>
      </c>
      <c r="S160" s="44">
        <v>4611.30185</v>
      </c>
    </row>
    <row r="161" s="44" customFormat="1" spans="17:19">
      <c r="Q161" s="44">
        <v>234.2</v>
      </c>
      <c r="R161" s="44">
        <v>234.2</v>
      </c>
      <c r="S161" s="44">
        <v>4757.773</v>
      </c>
    </row>
    <row r="162" s="44" customFormat="1" spans="17:19">
      <c r="Q162" s="44">
        <v>244.17</v>
      </c>
      <c r="R162" s="44">
        <v>244.17</v>
      </c>
      <c r="S162" s="44">
        <v>4960.31355</v>
      </c>
    </row>
    <row r="163" s="44" customFormat="1" spans="17:19">
      <c r="Q163" s="44">
        <v>258.87</v>
      </c>
      <c r="R163" s="44">
        <v>258.87</v>
      </c>
      <c r="S163" s="44">
        <v>5258.94405</v>
      </c>
    </row>
    <row r="164" s="44" customFormat="1" spans="17:19">
      <c r="Q164" s="44">
        <v>265.72</v>
      </c>
      <c r="R164" s="44">
        <v>265.72</v>
      </c>
      <c r="S164" s="44">
        <v>5398.1018</v>
      </c>
    </row>
    <row r="165" s="44" customFormat="1" spans="17:19">
      <c r="Q165" s="44">
        <v>280.27</v>
      </c>
      <c r="R165" s="44">
        <v>280.27</v>
      </c>
      <c r="S165" s="44">
        <v>5693.68505</v>
      </c>
    </row>
    <row r="166" s="44" customFormat="1" spans="17:19">
      <c r="Q166" s="44">
        <v>299.9</v>
      </c>
      <c r="R166" s="44">
        <v>299.9</v>
      </c>
      <c r="S166" s="44">
        <v>6092.4685</v>
      </c>
    </row>
    <row r="167" s="44" customFormat="1" spans="17:19">
      <c r="Q167" s="44">
        <v>152.42</v>
      </c>
      <c r="R167" s="44">
        <v>152.42</v>
      </c>
      <c r="S167" s="44">
        <v>2910.76474</v>
      </c>
    </row>
    <row r="168" s="44" customFormat="1" spans="17:19">
      <c r="Q168" s="44">
        <v>161.7</v>
      </c>
      <c r="R168" s="44">
        <v>161.7</v>
      </c>
      <c r="S168" s="44">
        <v>3087.9849</v>
      </c>
    </row>
    <row r="169" s="44" customFormat="1" spans="17:19">
      <c r="Q169" s="44">
        <v>167.62</v>
      </c>
      <c r="R169" s="44">
        <v>167.62</v>
      </c>
      <c r="S169" s="44">
        <v>3201.03914</v>
      </c>
    </row>
    <row r="170" s="44" customFormat="1" spans="17:19">
      <c r="Q170" s="44">
        <v>175.14</v>
      </c>
      <c r="R170" s="44">
        <v>175.14</v>
      </c>
      <c r="S170" s="44">
        <v>3344.64858</v>
      </c>
    </row>
    <row r="171" s="44" customFormat="1" spans="17:19">
      <c r="Q171" s="44">
        <v>183.03</v>
      </c>
      <c r="R171" s="44">
        <v>183.03</v>
      </c>
      <c r="S171" s="44">
        <v>3495.32391</v>
      </c>
    </row>
    <row r="172" s="44" customFormat="1" spans="17:19">
      <c r="Q172" s="44">
        <v>190.84</v>
      </c>
      <c r="R172" s="44">
        <v>190.84</v>
      </c>
      <c r="S172" s="44">
        <v>3644.47148</v>
      </c>
    </row>
    <row r="173" s="44" customFormat="1" spans="17:19">
      <c r="Q173" s="44">
        <v>198.79</v>
      </c>
      <c r="R173" s="44">
        <v>198.79</v>
      </c>
      <c r="S173" s="44">
        <v>3796.29263</v>
      </c>
    </row>
    <row r="174" s="44" customFormat="1" spans="17:19">
      <c r="Q174" s="44">
        <v>204.92</v>
      </c>
      <c r="R174" s="44">
        <v>204.92</v>
      </c>
      <c r="S174" s="44">
        <v>3913.35724</v>
      </c>
    </row>
    <row r="175" s="44" customFormat="1" spans="17:19">
      <c r="Q175" s="44">
        <v>190.11</v>
      </c>
      <c r="R175" s="44">
        <v>190.11</v>
      </c>
      <c r="S175" s="44">
        <v>3630.53067</v>
      </c>
    </row>
    <row r="176" s="44" customFormat="1" spans="17:19">
      <c r="Q176" s="44">
        <v>199.05</v>
      </c>
      <c r="R176" s="44">
        <v>199.05</v>
      </c>
      <c r="S176" s="44">
        <v>3801.25785</v>
      </c>
    </row>
    <row r="177" s="44" customFormat="1" spans="17:19">
      <c r="Q177" s="44">
        <v>210.95</v>
      </c>
      <c r="R177" s="44">
        <v>210.95</v>
      </c>
      <c r="S177" s="44">
        <v>4028.51215</v>
      </c>
    </row>
    <row r="178" s="44" customFormat="1" spans="17:19">
      <c r="Q178" s="44">
        <v>218.01</v>
      </c>
      <c r="R178" s="44">
        <v>218.01</v>
      </c>
      <c r="S178" s="44">
        <v>4163.33697</v>
      </c>
    </row>
    <row r="179" s="44" customFormat="1" spans="17:19">
      <c r="Q179" s="44">
        <v>224.22</v>
      </c>
      <c r="R179" s="44">
        <v>224.22</v>
      </c>
      <c r="S179" s="44">
        <v>4281.92934</v>
      </c>
    </row>
    <row r="180" s="44" customFormat="1" spans="17:19">
      <c r="Q180" s="44">
        <v>234.64</v>
      </c>
      <c r="R180" s="44">
        <v>234.64</v>
      </c>
      <c r="S180" s="44">
        <v>4480.92008</v>
      </c>
    </row>
    <row r="181" s="44" customFormat="1" spans="17:19">
      <c r="Q181" s="44">
        <v>244.12</v>
      </c>
      <c r="R181" s="44">
        <v>244.12</v>
      </c>
      <c r="S181" s="44">
        <v>4661.95964</v>
      </c>
    </row>
    <row r="182" s="44" customFormat="1" spans="17:19">
      <c r="Q182" s="44">
        <v>356.93</v>
      </c>
      <c r="R182" s="44">
        <v>356.93</v>
      </c>
      <c r="S182" s="44">
        <v>1004.75795</v>
      </c>
    </row>
    <row r="183" s="44" customFormat="1" spans="17:19">
      <c r="Q183" s="44">
        <v>369.9</v>
      </c>
      <c r="R183" s="44">
        <v>369.9</v>
      </c>
      <c r="S183" s="44">
        <v>1041.2685</v>
      </c>
    </row>
    <row r="184" s="44" customFormat="1" spans="17:19">
      <c r="Q184" s="44">
        <v>385.25</v>
      </c>
      <c r="R184" s="44">
        <v>385.25</v>
      </c>
      <c r="S184" s="44">
        <v>1084.47875</v>
      </c>
    </row>
    <row r="185" s="44" customFormat="1" spans="17:19">
      <c r="Q185" s="44">
        <v>406.12</v>
      </c>
      <c r="R185" s="44">
        <v>406.12</v>
      </c>
      <c r="S185" s="44">
        <v>1143.2278</v>
      </c>
    </row>
    <row r="186" s="44" customFormat="1" spans="17:19">
      <c r="Q186" s="44">
        <v>433.19</v>
      </c>
      <c r="R186" s="44">
        <v>433.19</v>
      </c>
      <c r="S186" s="44">
        <v>1219.42985</v>
      </c>
    </row>
    <row r="187" s="44" customFormat="1" spans="17:19">
      <c r="Q187" s="44">
        <v>463.14</v>
      </c>
      <c r="R187" s="44">
        <v>463.14</v>
      </c>
      <c r="S187" s="44">
        <v>1303.7391</v>
      </c>
    </row>
    <row r="188" s="44" customFormat="1" spans="17:19">
      <c r="Q188" s="44">
        <v>492.94</v>
      </c>
      <c r="R188" s="44">
        <v>492.94</v>
      </c>
      <c r="S188" s="44">
        <v>1387.6261</v>
      </c>
    </row>
    <row r="189" s="44" customFormat="1" spans="17:19">
      <c r="Q189" s="44">
        <v>526</v>
      </c>
      <c r="R189" s="44">
        <v>526</v>
      </c>
      <c r="S189" s="44">
        <v>1480.69</v>
      </c>
    </row>
    <row r="190" s="44" customFormat="1" spans="17:19">
      <c r="Q190" s="44">
        <v>520.54</v>
      </c>
      <c r="R190" s="44">
        <v>520.54</v>
      </c>
      <c r="S190" s="44">
        <v>1465.3201</v>
      </c>
    </row>
    <row r="191" s="44" customFormat="1" spans="17:19">
      <c r="Q191" s="44">
        <v>558.92</v>
      </c>
      <c r="R191" s="44">
        <v>558.92</v>
      </c>
      <c r="S191" s="44">
        <v>1573.3598</v>
      </c>
    </row>
    <row r="192" s="44" customFormat="1" spans="17:19">
      <c r="Q192" s="44">
        <v>594.66</v>
      </c>
      <c r="R192" s="44">
        <v>594.66</v>
      </c>
      <c r="S192" s="44">
        <v>1673.9679</v>
      </c>
    </row>
    <row r="193" s="44" customFormat="1" spans="17:19">
      <c r="Q193" s="44">
        <v>612.27</v>
      </c>
      <c r="R193" s="44">
        <v>612.27</v>
      </c>
      <c r="S193" s="44">
        <v>1723.54005</v>
      </c>
    </row>
    <row r="194" s="44" customFormat="1" spans="17:19">
      <c r="Q194" s="44">
        <v>632.12</v>
      </c>
      <c r="R194" s="44">
        <v>632.12</v>
      </c>
      <c r="S194" s="44">
        <v>1779.4178</v>
      </c>
    </row>
    <row r="195" s="44" customFormat="1" spans="17:19">
      <c r="Q195" s="44">
        <v>639.54</v>
      </c>
      <c r="R195" s="44">
        <v>639.54</v>
      </c>
      <c r="S195" s="44">
        <v>1800.3051</v>
      </c>
    </row>
    <row r="196" s="44" customFormat="1" spans="17:19">
      <c r="Q196" s="44">
        <v>674.93</v>
      </c>
      <c r="R196" s="44">
        <v>674.93</v>
      </c>
      <c r="S196" s="44">
        <v>1899.92795</v>
      </c>
    </row>
    <row r="197" s="44" customFormat="1" spans="17:19">
      <c r="Q197" s="44">
        <v>178.3</v>
      </c>
      <c r="R197" s="44">
        <v>178.3</v>
      </c>
      <c r="S197" s="44">
        <v>3618.2419</v>
      </c>
    </row>
    <row r="198" s="44" customFormat="1" spans="17:19">
      <c r="Q198" s="44">
        <v>186.1</v>
      </c>
      <c r="R198" s="44">
        <v>186.1</v>
      </c>
      <c r="S198" s="44">
        <v>3776.5273</v>
      </c>
    </row>
    <row r="199" s="44" customFormat="1" spans="17:19">
      <c r="Q199" s="44">
        <v>192.84</v>
      </c>
      <c r="R199" s="44">
        <v>192.84</v>
      </c>
      <c r="S199" s="44">
        <v>3913.30212</v>
      </c>
    </row>
    <row r="200" s="44" customFormat="1" spans="17:19">
      <c r="Q200" s="44">
        <v>210.51</v>
      </c>
      <c r="R200" s="44">
        <v>210.51</v>
      </c>
      <c r="S200" s="44">
        <v>4271.87943</v>
      </c>
    </row>
    <row r="201" s="44" customFormat="1" spans="17:19">
      <c r="Q201" s="44">
        <v>216.58</v>
      </c>
      <c r="R201" s="44">
        <v>216.58</v>
      </c>
      <c r="S201" s="44">
        <v>4395.05794</v>
      </c>
    </row>
    <row r="202" s="44" customFormat="1" spans="17:19">
      <c r="Q202" s="44">
        <v>227.68</v>
      </c>
      <c r="R202" s="44">
        <v>227.68</v>
      </c>
      <c r="S202" s="44">
        <v>4620.31024</v>
      </c>
    </row>
    <row r="203" s="44" customFormat="1" spans="17:19">
      <c r="Q203" s="44">
        <v>237.84</v>
      </c>
      <c r="R203" s="44">
        <v>237.84</v>
      </c>
      <c r="S203" s="44">
        <v>4826.48712</v>
      </c>
    </row>
    <row r="204" s="44" customFormat="1" spans="17:19">
      <c r="Q204" s="44">
        <v>244.08</v>
      </c>
      <c r="R204" s="44">
        <v>244.08</v>
      </c>
      <c r="S204" s="44">
        <v>4953.11544</v>
      </c>
    </row>
    <row r="205" s="44" customFormat="1" spans="17:19">
      <c r="Q205" s="44">
        <v>227.95</v>
      </c>
      <c r="R205" s="44">
        <v>227.95</v>
      </c>
      <c r="S205" s="44">
        <v>4625.78935</v>
      </c>
    </row>
    <row r="206" s="44" customFormat="1" spans="17:19">
      <c r="Q206" s="44">
        <v>233.54</v>
      </c>
      <c r="R206" s="44">
        <v>233.54</v>
      </c>
      <c r="S206" s="44">
        <v>4739.22722</v>
      </c>
    </row>
    <row r="207" s="44" customFormat="1" spans="17:19">
      <c r="Q207" s="44">
        <v>242.06</v>
      </c>
      <c r="R207" s="44">
        <v>242.06</v>
      </c>
      <c r="S207" s="44">
        <v>4912.12358</v>
      </c>
    </row>
    <row r="208" s="44" customFormat="1" spans="17:19">
      <c r="Q208" s="44">
        <v>255.47</v>
      </c>
      <c r="R208" s="44">
        <v>255.47</v>
      </c>
      <c r="S208" s="44">
        <v>5184.25271</v>
      </c>
    </row>
    <row r="209" s="44" customFormat="1" spans="17:19">
      <c r="Q209" s="44">
        <v>266.1</v>
      </c>
      <c r="R209" s="44">
        <v>266.1</v>
      </c>
      <c r="S209" s="44">
        <v>5399.9673</v>
      </c>
    </row>
    <row r="210" s="44" customFormat="1" spans="17:19">
      <c r="Q210" s="44">
        <v>280.05</v>
      </c>
      <c r="R210" s="44">
        <v>280.05</v>
      </c>
      <c r="S210" s="44">
        <v>5683.05465</v>
      </c>
    </row>
    <row r="211" s="44" customFormat="1" spans="17:19">
      <c r="Q211" s="44">
        <v>293.52</v>
      </c>
      <c r="R211" s="44">
        <v>293.52</v>
      </c>
      <c r="S211" s="44">
        <v>5956.40136</v>
      </c>
    </row>
    <row r="212" s="44" customFormat="1" spans="17:19">
      <c r="Q212" s="44">
        <v>495.8</v>
      </c>
      <c r="R212" s="44">
        <v>495.8</v>
      </c>
      <c r="S212" s="44">
        <v>1880.0736</v>
      </c>
    </row>
    <row r="213" s="44" customFormat="1" spans="17:19">
      <c r="Q213" s="44">
        <v>520.7</v>
      </c>
      <c r="R213" s="44">
        <v>520.7</v>
      </c>
      <c r="S213" s="44">
        <v>1974.4944</v>
      </c>
    </row>
    <row r="214" s="44" customFormat="1" spans="17:19">
      <c r="Q214" s="44">
        <v>549.05</v>
      </c>
      <c r="R214" s="44">
        <v>549.05</v>
      </c>
      <c r="S214" s="44">
        <v>2081.9976</v>
      </c>
    </row>
    <row r="215" s="44" customFormat="1" spans="17:19">
      <c r="Q215" s="44">
        <v>578.13</v>
      </c>
      <c r="R215" s="44">
        <v>578.13</v>
      </c>
      <c r="S215" s="44">
        <v>2192.26896</v>
      </c>
    </row>
    <row r="216" s="44" customFormat="1" spans="17:19">
      <c r="Q216" s="44">
        <v>606.12</v>
      </c>
      <c r="R216" s="44">
        <v>606.12</v>
      </c>
      <c r="S216" s="44">
        <v>2298.40704</v>
      </c>
    </row>
    <row r="217" s="44" customFormat="1" spans="17:19">
      <c r="Q217" s="44">
        <v>626.32</v>
      </c>
      <c r="R217" s="44">
        <v>626.32</v>
      </c>
      <c r="S217" s="44">
        <v>2375.00544</v>
      </c>
    </row>
    <row r="218" s="44" customFormat="1" spans="17:19">
      <c r="Q218" s="44">
        <v>645.88</v>
      </c>
      <c r="R218" s="44">
        <v>645.88</v>
      </c>
      <c r="S218" s="44">
        <v>2449.17696</v>
      </c>
    </row>
    <row r="219" s="44" customFormat="1" spans="17:19">
      <c r="Q219" s="44">
        <v>656.41</v>
      </c>
      <c r="R219" s="44">
        <v>656.41</v>
      </c>
      <c r="S219" s="44">
        <v>2489.10672</v>
      </c>
    </row>
    <row r="220" s="44" customFormat="1" spans="17:19">
      <c r="Q220" s="44">
        <v>641.54</v>
      </c>
      <c r="R220" s="44">
        <v>641.54</v>
      </c>
      <c r="S220" s="44">
        <v>2432.71968</v>
      </c>
    </row>
    <row r="221" s="44" customFormat="1" spans="17:19">
      <c r="Q221" s="44">
        <v>638.14</v>
      </c>
      <c r="R221" s="44">
        <v>638.14</v>
      </c>
      <c r="S221" s="44">
        <v>2419.82688</v>
      </c>
    </row>
    <row r="222" s="44" customFormat="1" spans="17:19">
      <c r="Q222" s="44">
        <v>605.23</v>
      </c>
      <c r="R222" s="44">
        <v>605.23</v>
      </c>
      <c r="S222" s="44">
        <v>2295.03216</v>
      </c>
    </row>
    <row r="223" s="44" customFormat="1" spans="17:19">
      <c r="Q223" s="44">
        <v>615.09</v>
      </c>
      <c r="R223" s="44">
        <v>615.09</v>
      </c>
      <c r="S223" s="44">
        <v>2332.42128</v>
      </c>
    </row>
    <row r="224" s="44" customFormat="1" spans="17:19">
      <c r="Q224" s="44">
        <v>641.93</v>
      </c>
      <c r="R224" s="44">
        <v>641.93</v>
      </c>
      <c r="S224" s="44">
        <v>2434.19856</v>
      </c>
    </row>
    <row r="225" s="44" customFormat="1" spans="17:19">
      <c r="Q225" s="44">
        <v>665.12</v>
      </c>
      <c r="R225" s="44">
        <v>665.12</v>
      </c>
      <c r="S225" s="44">
        <v>2522.13504</v>
      </c>
    </row>
    <row r="226" s="44" customFormat="1" spans="17:19">
      <c r="Q226" s="44">
        <v>693.94</v>
      </c>
      <c r="R226" s="44">
        <v>693.94</v>
      </c>
      <c r="S226" s="44">
        <v>2631.42048</v>
      </c>
    </row>
    <row r="227" s="44" customFormat="1" spans="17:19">
      <c r="Q227" s="44">
        <v>50.71</v>
      </c>
      <c r="R227" s="44">
        <v>50.71</v>
      </c>
      <c r="S227" s="44">
        <v>724.08809</v>
      </c>
    </row>
    <row r="228" s="44" customFormat="1" spans="17:19">
      <c r="Q228" s="44">
        <v>54.6</v>
      </c>
      <c r="R228" s="44">
        <v>54.6</v>
      </c>
      <c r="S228" s="44">
        <v>779.6334</v>
      </c>
    </row>
    <row r="229" s="44" customFormat="1" spans="17:19">
      <c r="Q229" s="44">
        <v>61.64</v>
      </c>
      <c r="R229" s="44">
        <v>61.64</v>
      </c>
      <c r="S229" s="44">
        <v>880.15756</v>
      </c>
    </row>
    <row r="230" s="44" customFormat="1" spans="17:19">
      <c r="Q230" s="44">
        <v>67.56</v>
      </c>
      <c r="R230" s="44">
        <v>67.56</v>
      </c>
      <c r="S230" s="44">
        <v>964.68924</v>
      </c>
    </row>
    <row r="231" s="44" customFormat="1" spans="17:19">
      <c r="Q231" s="44">
        <v>80.33</v>
      </c>
      <c r="R231" s="44">
        <v>80.33</v>
      </c>
      <c r="S231" s="44">
        <v>1147.03207</v>
      </c>
    </row>
    <row r="232" s="44" customFormat="1" spans="17:19">
      <c r="Q232" s="44">
        <v>86.83</v>
      </c>
      <c r="R232" s="44">
        <v>86.83</v>
      </c>
      <c r="S232" s="44">
        <v>1239.84557</v>
      </c>
    </row>
    <row r="233" s="44" customFormat="1" spans="17:19">
      <c r="Q233" s="44">
        <v>97.26</v>
      </c>
      <c r="R233" s="44">
        <v>97.26</v>
      </c>
      <c r="S233" s="44">
        <v>1388.77554</v>
      </c>
    </row>
    <row r="234" s="44" customFormat="1" spans="17:19">
      <c r="Q234" s="44">
        <v>121.29</v>
      </c>
      <c r="R234" s="44">
        <v>121.29</v>
      </c>
      <c r="S234" s="44">
        <v>1731.89991</v>
      </c>
    </row>
    <row r="235" s="44" customFormat="1" spans="17:19">
      <c r="Q235" s="44">
        <v>83.53</v>
      </c>
      <c r="R235" s="44">
        <v>83.53</v>
      </c>
      <c r="S235" s="44">
        <v>1192.72487</v>
      </c>
    </row>
    <row r="236" s="44" customFormat="1" spans="17:19">
      <c r="Q236" s="44">
        <v>87.55</v>
      </c>
      <c r="R236" s="44">
        <v>87.55</v>
      </c>
      <c r="S236" s="44">
        <v>1250.12645</v>
      </c>
    </row>
    <row r="237" s="44" customFormat="1" spans="17:19">
      <c r="Q237" s="44">
        <v>87.86</v>
      </c>
      <c r="R237" s="44">
        <v>87.86</v>
      </c>
      <c r="S237" s="44">
        <v>1254.55294</v>
      </c>
    </row>
    <row r="238" s="44" customFormat="1" spans="17:19">
      <c r="Q238" s="44">
        <v>86.91</v>
      </c>
      <c r="R238" s="44">
        <v>86.91</v>
      </c>
      <c r="S238" s="44">
        <v>1240.98789</v>
      </c>
    </row>
    <row r="239" s="44" customFormat="1" spans="17:19">
      <c r="Q239" s="44">
        <v>83.33</v>
      </c>
      <c r="R239" s="44">
        <v>83.33</v>
      </c>
      <c r="S239" s="44">
        <v>1189.86907</v>
      </c>
    </row>
    <row r="240" s="44" customFormat="1" spans="17:19">
      <c r="Q240" s="44">
        <v>83.15</v>
      </c>
      <c r="R240" s="44">
        <v>83.15</v>
      </c>
      <c r="S240" s="44">
        <v>1187.29885</v>
      </c>
    </row>
    <row r="241" s="44" customFormat="1" spans="17:19">
      <c r="Q241" s="44">
        <v>86.94</v>
      </c>
      <c r="R241" s="44">
        <v>86.94</v>
      </c>
      <c r="S241" s="44">
        <v>1241.41626</v>
      </c>
    </row>
    <row r="242" s="44" customFormat="1" spans="17:19">
      <c r="Q242" s="44">
        <v>307.67</v>
      </c>
      <c r="R242" s="44">
        <v>307.67</v>
      </c>
      <c r="S242" s="44">
        <v>8724.90586</v>
      </c>
    </row>
    <row r="243" s="44" customFormat="1" spans="17:19">
      <c r="Q243" s="44">
        <v>326.7</v>
      </c>
      <c r="R243" s="44">
        <v>326.7</v>
      </c>
      <c r="S243" s="44">
        <v>9264.5586</v>
      </c>
    </row>
    <row r="244" s="44" customFormat="1" spans="17:19">
      <c r="Q244" s="44">
        <v>335.62</v>
      </c>
      <c r="R244" s="44">
        <v>335.62</v>
      </c>
      <c r="S244" s="44">
        <v>9517.51196</v>
      </c>
    </row>
    <row r="245" s="44" customFormat="1" spans="17:19">
      <c r="Q245" s="44">
        <v>367.64</v>
      </c>
      <c r="R245" s="44">
        <v>367.64</v>
      </c>
      <c r="S245" s="44">
        <v>10425.53512</v>
      </c>
    </row>
    <row r="246" s="44" customFormat="1" spans="17:19">
      <c r="Q246" s="44">
        <v>389.07</v>
      </c>
      <c r="R246" s="44">
        <v>389.07</v>
      </c>
      <c r="S246" s="44">
        <v>11033.24706</v>
      </c>
    </row>
    <row r="247" s="44" customFormat="1" spans="17:19">
      <c r="Q247" s="44">
        <v>412.49</v>
      </c>
      <c r="R247" s="44">
        <v>412.49</v>
      </c>
      <c r="S247" s="44">
        <v>11697.39142</v>
      </c>
    </row>
    <row r="248" s="44" customFormat="1" spans="17:19">
      <c r="Q248" s="44">
        <v>436.79</v>
      </c>
      <c r="R248" s="44">
        <v>436.79</v>
      </c>
      <c r="S248" s="44">
        <v>12386.49082</v>
      </c>
    </row>
    <row r="249" s="44" customFormat="1" spans="17:19">
      <c r="Q249" s="44">
        <v>451.82</v>
      </c>
      <c r="R249" s="44">
        <v>451.82</v>
      </c>
      <c r="S249" s="44">
        <v>12812.71156</v>
      </c>
    </row>
    <row r="250" s="44" customFormat="1" spans="17:19">
      <c r="Q250" s="44">
        <v>436.13</v>
      </c>
      <c r="R250" s="44">
        <v>436.13</v>
      </c>
      <c r="S250" s="44">
        <v>12367.77454</v>
      </c>
    </row>
    <row r="251" s="44" customFormat="1" spans="17:19">
      <c r="Q251" s="44">
        <v>440.3</v>
      </c>
      <c r="R251" s="44">
        <v>440.3</v>
      </c>
      <c r="S251" s="44">
        <v>12486.0274</v>
      </c>
    </row>
    <row r="252" s="44" customFormat="1" spans="17:19">
      <c r="Q252" s="44">
        <v>453.37</v>
      </c>
      <c r="R252" s="44">
        <v>453.37</v>
      </c>
      <c r="S252" s="44">
        <v>12856.66646</v>
      </c>
    </row>
    <row r="253" s="44" customFormat="1" spans="17:19">
      <c r="Q253" s="44">
        <v>460.4</v>
      </c>
      <c r="R253" s="44">
        <v>460.4</v>
      </c>
      <c r="S253" s="44">
        <v>13056.0232</v>
      </c>
    </row>
    <row r="254" s="44" customFormat="1" spans="17:19">
      <c r="Q254" s="44">
        <v>480.63</v>
      </c>
      <c r="R254" s="44">
        <v>480.63</v>
      </c>
      <c r="S254" s="44">
        <v>13629.70554</v>
      </c>
    </row>
    <row r="255" s="44" customFormat="1" spans="17:19">
      <c r="Q255" s="44">
        <v>498.02</v>
      </c>
      <c r="R255" s="44">
        <v>498.02</v>
      </c>
      <c r="S255" s="44">
        <v>14122.85116</v>
      </c>
    </row>
    <row r="256" s="44" customFormat="1" spans="17:19">
      <c r="Q256" s="44">
        <v>520.64</v>
      </c>
      <c r="R256" s="44">
        <v>520.64</v>
      </c>
      <c r="S256" s="44">
        <v>14764.30912</v>
      </c>
    </row>
    <row r="257" s="44" customFormat="1" spans="17:19">
      <c r="Q257" s="44">
        <v>177.04</v>
      </c>
      <c r="R257" s="44">
        <v>177.04</v>
      </c>
      <c r="S257" s="44">
        <v>2311.43424</v>
      </c>
    </row>
    <row r="258" s="44" customFormat="1" spans="17:19">
      <c r="Q258" s="44">
        <v>188.3</v>
      </c>
      <c r="R258" s="44">
        <v>188.3</v>
      </c>
      <c r="S258" s="44">
        <v>2458.4448</v>
      </c>
    </row>
    <row r="259" s="44" customFormat="1" spans="17:19">
      <c r="Q259" s="44">
        <v>190.3</v>
      </c>
      <c r="R259" s="44">
        <v>190.3</v>
      </c>
      <c r="S259" s="44">
        <v>2484.5568</v>
      </c>
    </row>
    <row r="260" s="44" customFormat="1" spans="17:19">
      <c r="Q260" s="44">
        <v>210.94</v>
      </c>
      <c r="R260" s="44">
        <v>210.94</v>
      </c>
      <c r="S260" s="44">
        <v>2754.03264</v>
      </c>
    </row>
    <row r="261" s="44" customFormat="1" spans="17:19">
      <c r="Q261" s="44">
        <v>223.6</v>
      </c>
      <c r="R261" s="44">
        <v>223.6</v>
      </c>
      <c r="S261" s="44">
        <v>2919.3216</v>
      </c>
    </row>
    <row r="262" s="44" customFormat="1" spans="17:19">
      <c r="Q262" s="44">
        <v>237.39</v>
      </c>
      <c r="R262" s="44">
        <v>237.39</v>
      </c>
      <c r="S262" s="44">
        <v>3099.36384</v>
      </c>
    </row>
    <row r="263" s="44" customFormat="1" spans="17:19">
      <c r="Q263" s="44">
        <v>248.48</v>
      </c>
      <c r="R263" s="44">
        <v>248.48</v>
      </c>
      <c r="S263" s="44">
        <v>3244.15488</v>
      </c>
    </row>
    <row r="264" s="44" customFormat="1" spans="17:19">
      <c r="Q264" s="44">
        <v>258.74</v>
      </c>
      <c r="R264" s="44">
        <v>258.74</v>
      </c>
      <c r="S264" s="44">
        <v>3378.10944</v>
      </c>
    </row>
    <row r="265" s="44" customFormat="1" spans="17:19">
      <c r="Q265" s="44">
        <v>232.04</v>
      </c>
      <c r="R265" s="44">
        <v>232.04</v>
      </c>
      <c r="S265" s="44">
        <v>3029.51424</v>
      </c>
    </row>
    <row r="266" s="44" customFormat="1" spans="17:19">
      <c r="Q266" s="44">
        <v>237.95</v>
      </c>
      <c r="R266" s="44">
        <v>237.95</v>
      </c>
      <c r="S266" s="44">
        <v>3106.6752</v>
      </c>
    </row>
    <row r="267" s="44" customFormat="1" spans="17:19">
      <c r="Q267" s="44">
        <v>246.32</v>
      </c>
      <c r="R267" s="44">
        <v>246.32</v>
      </c>
      <c r="S267" s="44">
        <v>3215.95392</v>
      </c>
    </row>
    <row r="268" s="44" customFormat="1" spans="17:19">
      <c r="Q268" s="44">
        <v>256.46</v>
      </c>
      <c r="R268" s="44">
        <v>256.46</v>
      </c>
      <c r="S268" s="44">
        <v>3348.34176</v>
      </c>
    </row>
    <row r="269" s="44" customFormat="1" spans="17:19">
      <c r="Q269" s="44">
        <v>265.54</v>
      </c>
      <c r="R269" s="44">
        <v>265.54</v>
      </c>
      <c r="S269" s="44">
        <v>3466.89024</v>
      </c>
    </row>
    <row r="270" s="44" customFormat="1" spans="17:19">
      <c r="Q270" s="44">
        <v>272.39</v>
      </c>
      <c r="R270" s="44">
        <v>272.39</v>
      </c>
      <c r="S270" s="44">
        <v>3556.32384</v>
      </c>
    </row>
    <row r="271" s="44" customFormat="1" spans="17:19">
      <c r="Q271" s="44">
        <v>285.73</v>
      </c>
      <c r="R271" s="44">
        <v>285.73</v>
      </c>
      <c r="S271" s="44">
        <v>3730.49088</v>
      </c>
    </row>
    <row r="272" s="44" customFormat="1" spans="17:19">
      <c r="Q272" s="44">
        <v>537.41</v>
      </c>
      <c r="R272" s="44">
        <v>537.41</v>
      </c>
      <c r="S272" s="44">
        <v>7237.83788</v>
      </c>
    </row>
    <row r="273" s="44" customFormat="1" spans="17:19">
      <c r="Q273" s="44">
        <v>563.8</v>
      </c>
      <c r="R273" s="44">
        <v>563.8</v>
      </c>
      <c r="S273" s="44">
        <v>7593.2584</v>
      </c>
    </row>
    <row r="274" s="44" customFormat="1" spans="17:19">
      <c r="Q274" s="44">
        <v>597.04</v>
      </c>
      <c r="R274" s="44">
        <v>597.04</v>
      </c>
      <c r="S274" s="44">
        <v>8040.93472</v>
      </c>
    </row>
    <row r="275" s="44" customFormat="1" spans="17:19">
      <c r="Q275" s="44">
        <v>619.83</v>
      </c>
      <c r="R275" s="44">
        <v>619.83</v>
      </c>
      <c r="S275" s="44">
        <v>8347.87044</v>
      </c>
    </row>
    <row r="276" s="44" customFormat="1" spans="17:19">
      <c r="Q276" s="44">
        <v>647.74</v>
      </c>
      <c r="R276" s="44">
        <v>647.74</v>
      </c>
      <c r="S276" s="44">
        <v>8723.76232</v>
      </c>
    </row>
    <row r="277" s="44" customFormat="1" spans="17:19">
      <c r="Q277" s="44">
        <v>667.56</v>
      </c>
      <c r="R277" s="44">
        <v>667.56</v>
      </c>
      <c r="S277" s="44">
        <v>8990.69808</v>
      </c>
    </row>
    <row r="278" s="44" customFormat="1" spans="17:19">
      <c r="Q278" s="44">
        <v>689.78</v>
      </c>
      <c r="R278" s="44">
        <v>689.78</v>
      </c>
      <c r="S278" s="44">
        <v>9289.95704</v>
      </c>
    </row>
    <row r="279" s="44" customFormat="1" spans="17:19">
      <c r="Q279" s="44">
        <v>708.93</v>
      </c>
      <c r="R279" s="44">
        <v>708.93</v>
      </c>
      <c r="S279" s="44">
        <v>9547.86924</v>
      </c>
    </row>
    <row r="280" s="44" customFormat="1" spans="17:19">
      <c r="Q280" s="44">
        <v>672.6</v>
      </c>
      <c r="R280" s="44">
        <v>672.6</v>
      </c>
      <c r="S280" s="44">
        <v>9058.5768</v>
      </c>
    </row>
    <row r="281" s="44" customFormat="1" spans="17:19">
      <c r="Q281" s="44">
        <v>698.48</v>
      </c>
      <c r="R281" s="44">
        <v>698.48</v>
      </c>
      <c r="S281" s="44">
        <v>9407.12864</v>
      </c>
    </row>
    <row r="282" s="44" customFormat="1" spans="17:19">
      <c r="Q282" s="44">
        <v>729.14</v>
      </c>
      <c r="R282" s="44">
        <v>729.14</v>
      </c>
      <c r="S282" s="44">
        <v>9820.05752</v>
      </c>
    </row>
    <row r="283" s="44" customFormat="1" spans="17:19">
      <c r="Q283" s="44">
        <v>746.65</v>
      </c>
      <c r="R283" s="44">
        <v>746.65</v>
      </c>
      <c r="S283" s="44">
        <v>10055.8822</v>
      </c>
    </row>
    <row r="284" s="44" customFormat="1" spans="17:19">
      <c r="Q284" s="44">
        <v>756.81</v>
      </c>
      <c r="R284" s="44">
        <v>756.81</v>
      </c>
      <c r="S284" s="44">
        <v>10192.71708</v>
      </c>
    </row>
    <row r="285" s="44" customFormat="1" spans="17:19">
      <c r="Q285" s="44">
        <v>767.73</v>
      </c>
      <c r="R285" s="44">
        <v>767.73</v>
      </c>
      <c r="S285" s="44">
        <v>10339.78764</v>
      </c>
    </row>
    <row r="286" s="44" customFormat="1" spans="17:19">
      <c r="Q286" s="44">
        <v>795.7</v>
      </c>
      <c r="R286" s="44">
        <v>795.7</v>
      </c>
      <c r="S286" s="44">
        <v>10716.4876</v>
      </c>
    </row>
    <row r="287" s="44" customFormat="1" spans="17:19">
      <c r="Q287" s="44">
        <v>184.25</v>
      </c>
      <c r="R287" s="44">
        <v>184.25</v>
      </c>
      <c r="S287" s="44">
        <v>2847.768</v>
      </c>
    </row>
    <row r="288" s="44" customFormat="1" spans="17:19">
      <c r="Q288" s="44">
        <v>197.1</v>
      </c>
      <c r="R288" s="44">
        <v>197.1</v>
      </c>
      <c r="S288" s="44">
        <v>3046.3776</v>
      </c>
    </row>
    <row r="289" s="44" customFormat="1" spans="17:19">
      <c r="Q289" s="44">
        <v>209.97</v>
      </c>
      <c r="R289" s="44">
        <v>209.97</v>
      </c>
      <c r="S289" s="44">
        <v>3245.29632</v>
      </c>
    </row>
    <row r="290" s="44" customFormat="1" spans="17:19">
      <c r="Q290" s="44">
        <v>223.85</v>
      </c>
      <c r="R290" s="44">
        <v>223.85</v>
      </c>
      <c r="S290" s="44">
        <v>3459.8256</v>
      </c>
    </row>
    <row r="291" s="44" customFormat="1" spans="17:19">
      <c r="Q291" s="44">
        <v>240.82</v>
      </c>
      <c r="R291" s="44">
        <v>240.82</v>
      </c>
      <c r="S291" s="44">
        <v>3722.11392</v>
      </c>
    </row>
    <row r="292" s="44" customFormat="1" spans="17:19">
      <c r="Q292" s="44">
        <v>253.6</v>
      </c>
      <c r="R292" s="44">
        <v>253.6</v>
      </c>
      <c r="S292" s="44">
        <v>3919.6416</v>
      </c>
    </row>
    <row r="293" s="44" customFormat="1" spans="17:19">
      <c r="Q293" s="44">
        <v>266.59</v>
      </c>
      <c r="R293" s="44">
        <v>266.59</v>
      </c>
      <c r="S293" s="44">
        <v>4120.41504</v>
      </c>
    </row>
    <row r="294" s="44" customFormat="1" spans="17:19">
      <c r="Q294" s="44">
        <v>281.43</v>
      </c>
      <c r="R294" s="44">
        <v>281.43</v>
      </c>
      <c r="S294" s="44">
        <v>4349.78208</v>
      </c>
    </row>
    <row r="295" s="44" customFormat="1" spans="17:19">
      <c r="Q295" s="44">
        <v>248.35</v>
      </c>
      <c r="R295" s="44">
        <v>248.35</v>
      </c>
      <c r="S295" s="44">
        <v>3838.4976</v>
      </c>
    </row>
    <row r="296" s="44" customFormat="1" spans="17:19">
      <c r="Q296" s="44">
        <v>264.59</v>
      </c>
      <c r="R296" s="44">
        <v>264.59</v>
      </c>
      <c r="S296" s="44">
        <v>4089.50304</v>
      </c>
    </row>
    <row r="297" s="44" customFormat="1" spans="17:19">
      <c r="Q297" s="44">
        <v>276.15</v>
      </c>
      <c r="R297" s="44">
        <v>276.15</v>
      </c>
      <c r="S297" s="44">
        <v>4268.1744</v>
      </c>
    </row>
    <row r="298" s="44" customFormat="1" spans="17:19">
      <c r="Q298" s="44">
        <v>286.79</v>
      </c>
      <c r="R298" s="44">
        <v>286.79</v>
      </c>
      <c r="S298" s="44">
        <v>4432.62624</v>
      </c>
    </row>
    <row r="299" s="44" customFormat="1" spans="17:19">
      <c r="Q299" s="44">
        <v>296.45</v>
      </c>
      <c r="R299" s="44">
        <v>296.45</v>
      </c>
      <c r="S299" s="44">
        <v>4581.9312</v>
      </c>
    </row>
    <row r="300" s="44" customFormat="1" spans="17:19">
      <c r="Q300" s="44">
        <v>307.81</v>
      </c>
      <c r="R300" s="44">
        <v>307.81</v>
      </c>
      <c r="S300" s="44">
        <v>4757.51136</v>
      </c>
    </row>
    <row r="301" s="44" customFormat="1" spans="17:19">
      <c r="Q301" s="44">
        <v>321.43</v>
      </c>
      <c r="R301" s="44">
        <v>321.43</v>
      </c>
      <c r="S301" s="44">
        <v>4968.02208</v>
      </c>
    </row>
    <row r="302" s="44" customFormat="1" spans="17:19">
      <c r="Q302" s="44">
        <v>47.46</v>
      </c>
      <c r="R302" s="44">
        <v>47.46</v>
      </c>
      <c r="S302" s="44">
        <v>1656.54384</v>
      </c>
    </row>
    <row r="303" s="44" customFormat="1" spans="17:19">
      <c r="Q303" s="44">
        <v>48</v>
      </c>
      <c r="R303" s="44">
        <v>48</v>
      </c>
      <c r="S303" s="44">
        <v>1675.392</v>
      </c>
    </row>
    <row r="304" s="44" customFormat="1" spans="17:19">
      <c r="Q304" s="44">
        <v>53.11</v>
      </c>
      <c r="R304" s="44">
        <v>53.11</v>
      </c>
      <c r="S304" s="44">
        <v>1853.75144</v>
      </c>
    </row>
    <row r="305" s="44" customFormat="1" spans="17:19">
      <c r="Q305" s="44">
        <v>59.66</v>
      </c>
      <c r="R305" s="44">
        <v>59.66</v>
      </c>
      <c r="S305" s="44">
        <v>2082.37264</v>
      </c>
    </row>
    <row r="306" s="44" customFormat="1" spans="17:19">
      <c r="Q306" s="44">
        <v>68.87</v>
      </c>
      <c r="R306" s="44">
        <v>68.87</v>
      </c>
      <c r="S306" s="44">
        <v>2403.83848</v>
      </c>
    </row>
    <row r="307" s="44" customFormat="1" spans="17:19">
      <c r="Q307" s="44">
        <v>73.22</v>
      </c>
      <c r="R307" s="44">
        <v>73.22</v>
      </c>
      <c r="S307" s="44">
        <v>2555.67088</v>
      </c>
    </row>
    <row r="308" s="44" customFormat="1" spans="17:19">
      <c r="Q308" s="44">
        <v>66.49</v>
      </c>
      <c r="R308" s="44">
        <v>66.49</v>
      </c>
      <c r="S308" s="44">
        <v>2320.76696</v>
      </c>
    </row>
    <row r="309" s="44" customFormat="1" spans="17:19">
      <c r="Q309" s="44">
        <v>71.59</v>
      </c>
      <c r="R309" s="44">
        <v>71.59</v>
      </c>
      <c r="S309" s="44">
        <v>2498.77736</v>
      </c>
    </row>
    <row r="310" s="44" customFormat="1" spans="17:19">
      <c r="Q310" s="44">
        <v>66.73</v>
      </c>
      <c r="R310" s="44">
        <v>66.73</v>
      </c>
      <c r="S310" s="44">
        <v>2329.14392</v>
      </c>
    </row>
    <row r="311" s="44" customFormat="1" spans="17:19">
      <c r="Q311" s="44">
        <v>66.11</v>
      </c>
      <c r="R311" s="44">
        <v>66.11</v>
      </c>
      <c r="S311" s="44">
        <v>2307.50344</v>
      </c>
    </row>
    <row r="312" s="44" customFormat="1" spans="17:19">
      <c r="Q312" s="44">
        <v>62.54</v>
      </c>
      <c r="R312" s="44">
        <v>62.54</v>
      </c>
      <c r="S312" s="44">
        <v>2182.89616</v>
      </c>
    </row>
    <row r="313" s="44" customFormat="1" spans="17:19">
      <c r="Q313" s="44">
        <v>61.74</v>
      </c>
      <c r="R313" s="44">
        <v>61.74</v>
      </c>
      <c r="S313" s="44">
        <v>2154.97296</v>
      </c>
    </row>
    <row r="314" s="44" customFormat="1" spans="17:19">
      <c r="Q314" s="44">
        <v>62.48</v>
      </c>
      <c r="R314" s="44">
        <v>62.48</v>
      </c>
      <c r="S314" s="44">
        <v>2180.80192</v>
      </c>
    </row>
    <row r="315" s="44" customFormat="1" spans="17:19">
      <c r="Q315" s="44">
        <v>67.34</v>
      </c>
      <c r="R315" s="44">
        <v>67.34</v>
      </c>
      <c r="S315" s="44">
        <v>2350.43536</v>
      </c>
    </row>
    <row r="316" s="44" customFormat="1" spans="17:19">
      <c r="Q316" s="44">
        <v>73.92</v>
      </c>
      <c r="R316" s="44">
        <v>73.92</v>
      </c>
      <c r="S316" s="44">
        <v>2580.10368</v>
      </c>
    </row>
    <row r="317" s="44" customFormat="1" spans="17:19">
      <c r="Q317" s="44">
        <v>19.4</v>
      </c>
      <c r="R317" s="44">
        <v>19.4</v>
      </c>
      <c r="S317" s="44">
        <v>313.0772</v>
      </c>
    </row>
    <row r="318" s="44" customFormat="1" spans="17:19">
      <c r="Q318" s="44">
        <v>21.3</v>
      </c>
      <c r="R318" s="44">
        <v>21.3</v>
      </c>
      <c r="S318" s="44">
        <v>343.7394</v>
      </c>
    </row>
    <row r="319" s="44" customFormat="1" spans="17:19">
      <c r="Q319" s="44">
        <v>26.26</v>
      </c>
      <c r="R319" s="44">
        <v>26.26</v>
      </c>
      <c r="S319" s="44">
        <v>423.78388</v>
      </c>
    </row>
    <row r="320" s="44" customFormat="1" spans="17:19">
      <c r="Q320" s="44">
        <v>31.58</v>
      </c>
      <c r="R320" s="44">
        <v>31.58</v>
      </c>
      <c r="S320" s="44">
        <v>509.63804</v>
      </c>
    </row>
    <row r="321" s="44" customFormat="1" spans="17:19">
      <c r="Q321" s="44">
        <v>37.02</v>
      </c>
      <c r="R321" s="44">
        <v>37.02</v>
      </c>
      <c r="S321" s="44">
        <v>597.42876</v>
      </c>
    </row>
    <row r="322" s="44" customFormat="1" spans="17:19">
      <c r="Q322" s="44">
        <v>42.31</v>
      </c>
      <c r="R322" s="44">
        <v>42.31</v>
      </c>
      <c r="S322" s="44">
        <v>682.79878</v>
      </c>
    </row>
    <row r="323" s="44" customFormat="1" spans="17:19">
      <c r="Q323" s="44">
        <v>46.05</v>
      </c>
      <c r="R323" s="44">
        <v>46.05</v>
      </c>
      <c r="S323" s="44">
        <v>743.1549</v>
      </c>
    </row>
    <row r="324" s="44" customFormat="1" spans="17:19">
      <c r="Q324" s="44">
        <v>48.8</v>
      </c>
      <c r="R324" s="44">
        <v>48.8</v>
      </c>
      <c r="S324" s="44">
        <v>787.5344</v>
      </c>
    </row>
    <row r="325" s="44" customFormat="1" spans="17:19">
      <c r="Q325" s="44">
        <v>49.62</v>
      </c>
      <c r="R325" s="44">
        <v>49.62</v>
      </c>
      <c r="S325" s="44">
        <v>800.76756</v>
      </c>
    </row>
    <row r="326" s="44" customFormat="1" spans="17:19">
      <c r="Q326" s="44">
        <v>51.07</v>
      </c>
      <c r="R326" s="44">
        <v>51.07</v>
      </c>
      <c r="S326" s="44">
        <v>824.16766</v>
      </c>
    </row>
    <row r="327" s="44" customFormat="1" spans="17:19">
      <c r="Q327" s="44">
        <v>52.41</v>
      </c>
      <c r="R327" s="44">
        <v>52.41</v>
      </c>
      <c r="S327" s="44">
        <v>845.79258</v>
      </c>
    </row>
    <row r="328" s="44" customFormat="1" spans="17:19">
      <c r="Q328" s="44">
        <v>51.88</v>
      </c>
      <c r="R328" s="44">
        <v>51.88</v>
      </c>
      <c r="S328" s="44">
        <v>837.23944</v>
      </c>
    </row>
    <row r="329" s="44" customFormat="1" spans="17:19">
      <c r="Q329" s="44">
        <v>54.53</v>
      </c>
      <c r="R329" s="44">
        <v>54.53</v>
      </c>
      <c r="S329" s="44">
        <v>880.00514</v>
      </c>
    </row>
    <row r="330" s="44" customFormat="1" spans="17:19">
      <c r="Q330" s="44">
        <v>56.63</v>
      </c>
      <c r="R330" s="44">
        <v>56.63</v>
      </c>
      <c r="S330" s="44">
        <v>913.89494</v>
      </c>
    </row>
    <row r="331" s="44" customFormat="1" spans="17:19">
      <c r="Q331" s="44">
        <v>58.89</v>
      </c>
      <c r="R331" s="44">
        <v>58.89</v>
      </c>
      <c r="S331" s="44">
        <v>950.36682</v>
      </c>
    </row>
    <row r="332" s="44" customFormat="1" spans="17:19">
      <c r="Q332" s="44">
        <v>94.36</v>
      </c>
      <c r="R332" s="44">
        <v>94.36</v>
      </c>
      <c r="S332" s="44">
        <v>1728.29776</v>
      </c>
    </row>
    <row r="333" s="44" customFormat="1" spans="17:19">
      <c r="Q333" s="44">
        <v>99.3</v>
      </c>
      <c r="R333" s="44">
        <v>99.3</v>
      </c>
      <c r="S333" s="44">
        <v>1818.7788</v>
      </c>
    </row>
    <row r="334" s="44" customFormat="1" spans="17:19">
      <c r="Q334" s="44">
        <v>106.23</v>
      </c>
      <c r="R334" s="44">
        <v>106.23</v>
      </c>
      <c r="S334" s="44">
        <v>1945.70868</v>
      </c>
    </row>
    <row r="335" s="44" customFormat="1" spans="17:19">
      <c r="Q335" s="44">
        <v>112.88</v>
      </c>
      <c r="R335" s="44">
        <v>112.88</v>
      </c>
      <c r="S335" s="44">
        <v>2067.51008</v>
      </c>
    </row>
    <row r="336" s="44" customFormat="1" spans="17:19">
      <c r="Q336" s="44">
        <v>120.06</v>
      </c>
      <c r="R336" s="44">
        <v>120.06</v>
      </c>
      <c r="S336" s="44">
        <v>2199.01896</v>
      </c>
    </row>
    <row r="337" s="44" customFormat="1" spans="17:19">
      <c r="Q337" s="44">
        <v>126.62</v>
      </c>
      <c r="R337" s="44">
        <v>126.62</v>
      </c>
      <c r="S337" s="44">
        <v>2319.17192</v>
      </c>
    </row>
    <row r="338" s="44" customFormat="1" spans="17:19">
      <c r="Q338" s="44">
        <v>132.72</v>
      </c>
      <c r="R338" s="44">
        <v>132.72</v>
      </c>
      <c r="S338" s="44">
        <v>2430.89952</v>
      </c>
    </row>
    <row r="339" s="44" customFormat="1" spans="17:19">
      <c r="Q339" s="44">
        <v>139.58</v>
      </c>
      <c r="R339" s="44">
        <v>139.58</v>
      </c>
      <c r="S339" s="44">
        <v>2556.54728</v>
      </c>
    </row>
    <row r="340" s="44" customFormat="1" spans="17:19">
      <c r="Q340" s="44">
        <v>145.36</v>
      </c>
      <c r="R340" s="44">
        <v>145.36</v>
      </c>
      <c r="S340" s="44">
        <v>2662.41376</v>
      </c>
    </row>
    <row r="341" s="44" customFormat="1" spans="17:19">
      <c r="Q341" s="44">
        <v>148.94</v>
      </c>
      <c r="R341" s="44">
        <v>148.94</v>
      </c>
      <c r="S341" s="44">
        <v>2727.98504</v>
      </c>
    </row>
    <row r="342" s="44" customFormat="1" spans="17:19">
      <c r="Q342" s="44">
        <v>153.8</v>
      </c>
      <c r="R342" s="44">
        <v>153.8</v>
      </c>
      <c r="S342" s="44">
        <v>2817.0008</v>
      </c>
    </row>
    <row r="343" s="44" customFormat="1" spans="17:19">
      <c r="Q343" s="44">
        <v>159.9</v>
      </c>
      <c r="R343" s="44">
        <v>159.9</v>
      </c>
      <c r="S343" s="44">
        <v>2928.7284</v>
      </c>
    </row>
    <row r="344" s="44" customFormat="1" spans="17:19">
      <c r="Q344" s="44">
        <v>166.49</v>
      </c>
      <c r="R344" s="44">
        <v>166.49</v>
      </c>
      <c r="S344" s="44">
        <v>3049.43084</v>
      </c>
    </row>
    <row r="345" s="44" customFormat="1" spans="17:19">
      <c r="Q345" s="44">
        <v>172.15</v>
      </c>
      <c r="R345" s="44">
        <v>172.15</v>
      </c>
      <c r="S345" s="44">
        <v>3153.0994</v>
      </c>
    </row>
    <row r="346" s="44" customFormat="1" spans="17:19">
      <c r="Q346" s="44">
        <v>178.86</v>
      </c>
      <c r="R346" s="44">
        <v>178.86</v>
      </c>
      <c r="S346" s="44">
        <v>3275.99976</v>
      </c>
    </row>
    <row r="347" s="44" customFormat="1" spans="17:19">
      <c r="Q347" s="44">
        <v>6.93</v>
      </c>
      <c r="R347" s="44">
        <v>6.93</v>
      </c>
      <c r="S347" s="44">
        <v>105.85575</v>
      </c>
    </row>
    <row r="348" s="44" customFormat="1" spans="17:19">
      <c r="Q348" s="44">
        <v>7.6</v>
      </c>
      <c r="R348" s="44">
        <v>7.6</v>
      </c>
      <c r="S348" s="44">
        <v>116.09</v>
      </c>
    </row>
    <row r="349" s="44" customFormat="1" spans="17:19">
      <c r="Q349" s="44">
        <v>9.51</v>
      </c>
      <c r="R349" s="44">
        <v>9.51</v>
      </c>
      <c r="S349" s="44">
        <v>145.26525</v>
      </c>
    </row>
    <row r="350" s="44" customFormat="1" spans="17:19">
      <c r="Q350" s="44">
        <v>12.04</v>
      </c>
      <c r="R350" s="44">
        <v>12.04</v>
      </c>
      <c r="S350" s="44">
        <v>183.911</v>
      </c>
    </row>
    <row r="351" s="44" customFormat="1" spans="17:19">
      <c r="Q351" s="44">
        <v>15.3</v>
      </c>
      <c r="R351" s="44">
        <v>15.3</v>
      </c>
      <c r="S351" s="44">
        <v>233.7075</v>
      </c>
    </row>
    <row r="352" s="44" customFormat="1" spans="17:19">
      <c r="Q352" s="44">
        <v>19.6</v>
      </c>
      <c r="R352" s="44">
        <v>19.6</v>
      </c>
      <c r="S352" s="44">
        <v>299.39</v>
      </c>
    </row>
    <row r="353" s="44" customFormat="1" spans="17:19">
      <c r="Q353" s="44">
        <v>23.59</v>
      </c>
      <c r="R353" s="44">
        <v>23.59</v>
      </c>
      <c r="S353" s="44">
        <v>360.33725</v>
      </c>
    </row>
    <row r="354" s="44" customFormat="1" spans="17:19">
      <c r="Q354" s="44">
        <v>27.58</v>
      </c>
      <c r="R354" s="44">
        <v>27.58</v>
      </c>
      <c r="S354" s="44">
        <v>421.2845</v>
      </c>
    </row>
    <row r="355" s="44" customFormat="1" spans="17:19">
      <c r="Q355" s="44">
        <v>24.33</v>
      </c>
      <c r="R355" s="44">
        <v>24.33</v>
      </c>
      <c r="S355" s="44">
        <v>371.64075</v>
      </c>
    </row>
    <row r="356" s="44" customFormat="1" spans="17:19">
      <c r="Q356" s="44">
        <v>22.64</v>
      </c>
      <c r="R356" s="44">
        <v>22.64</v>
      </c>
      <c r="S356" s="44">
        <v>345.826</v>
      </c>
    </row>
    <row r="357" s="44" customFormat="1" spans="17:19">
      <c r="Q357" s="44">
        <v>23.3</v>
      </c>
      <c r="R357" s="44">
        <v>23.3</v>
      </c>
      <c r="S357" s="44">
        <v>355.9075</v>
      </c>
    </row>
    <row r="358" s="44" customFormat="1" spans="17:19">
      <c r="Q358" s="44">
        <v>24.16</v>
      </c>
      <c r="R358" s="44">
        <v>24.16</v>
      </c>
      <c r="S358" s="44">
        <v>369.044</v>
      </c>
    </row>
    <row r="359" s="44" customFormat="1" spans="17:19">
      <c r="Q359" s="44">
        <v>25.73</v>
      </c>
      <c r="R359" s="44">
        <v>25.73</v>
      </c>
      <c r="S359" s="44">
        <v>393.02575</v>
      </c>
    </row>
    <row r="360" s="44" customFormat="1" spans="17:19">
      <c r="Q360" s="44">
        <v>26.41</v>
      </c>
      <c r="R360" s="44">
        <v>26.41</v>
      </c>
      <c r="S360" s="44">
        <v>403.41275</v>
      </c>
    </row>
    <row r="361" s="44" customFormat="1" spans="17:19">
      <c r="Q361" s="44">
        <v>27.72</v>
      </c>
      <c r="R361" s="44">
        <v>27.72</v>
      </c>
      <c r="S361" s="44">
        <v>423.423</v>
      </c>
    </row>
    <row r="362" s="44" customFormat="1" spans="17:19">
      <c r="Q362" s="44">
        <v>24.78</v>
      </c>
      <c r="R362" s="44">
        <v>24.78</v>
      </c>
      <c r="S362" s="44">
        <v>410.70372</v>
      </c>
    </row>
    <row r="363" s="44" customFormat="1" spans="17:19">
      <c r="Q363" s="44">
        <v>27.5</v>
      </c>
      <c r="R363" s="44">
        <v>27.5</v>
      </c>
      <c r="S363" s="44">
        <v>455.785</v>
      </c>
    </row>
    <row r="364" s="44" customFormat="1" spans="17:19">
      <c r="Q364" s="44">
        <v>31.83</v>
      </c>
      <c r="R364" s="44">
        <v>31.83</v>
      </c>
      <c r="S364" s="44">
        <v>527.55042</v>
      </c>
    </row>
    <row r="365" s="44" customFormat="1" spans="17:19">
      <c r="Q365" s="44">
        <v>37.29</v>
      </c>
      <c r="R365" s="44">
        <v>37.29</v>
      </c>
      <c r="S365" s="44">
        <v>618.04446</v>
      </c>
    </row>
    <row r="366" s="44" customFormat="1" spans="17:19">
      <c r="Q366" s="44">
        <v>44.81</v>
      </c>
      <c r="R366" s="44">
        <v>44.81</v>
      </c>
      <c r="S366" s="44">
        <v>742.68094</v>
      </c>
    </row>
    <row r="367" s="44" customFormat="1" spans="17:19">
      <c r="Q367" s="44">
        <v>53.51</v>
      </c>
      <c r="R367" s="44">
        <v>53.51</v>
      </c>
      <c r="S367" s="44">
        <v>886.87474</v>
      </c>
    </row>
    <row r="368" s="44" customFormat="1" spans="17:19">
      <c r="Q368" s="44">
        <v>63.9</v>
      </c>
      <c r="R368" s="44">
        <v>63.9</v>
      </c>
      <c r="S368" s="44">
        <v>1059.0786</v>
      </c>
    </row>
    <row r="369" s="44" customFormat="1" spans="17:19">
      <c r="Q369" s="44">
        <v>67.68</v>
      </c>
      <c r="R369" s="44">
        <v>67.68</v>
      </c>
      <c r="S369" s="44">
        <v>1121.72832</v>
      </c>
    </row>
    <row r="370" s="44" customFormat="1" spans="17:19">
      <c r="Q370" s="44">
        <v>57.52</v>
      </c>
      <c r="R370" s="44">
        <v>57.52</v>
      </c>
      <c r="S370" s="44">
        <v>953.33648</v>
      </c>
    </row>
    <row r="371" s="44" customFormat="1" spans="17:19">
      <c r="Q371" s="44">
        <v>60.64</v>
      </c>
      <c r="R371" s="44">
        <v>60.64</v>
      </c>
      <c r="S371" s="44">
        <v>1005.04736</v>
      </c>
    </row>
    <row r="372" s="44" customFormat="1" spans="17:19">
      <c r="Q372" s="44">
        <v>60.61</v>
      </c>
      <c r="R372" s="44">
        <v>60.61</v>
      </c>
      <c r="S372" s="44">
        <v>1004.55014</v>
      </c>
    </row>
    <row r="373" s="44" customFormat="1" spans="17:19">
      <c r="Q373" s="44">
        <v>61.45</v>
      </c>
      <c r="R373" s="44">
        <v>61.45</v>
      </c>
      <c r="S373" s="44">
        <v>1018.4723</v>
      </c>
    </row>
    <row r="374" s="44" customFormat="1" spans="17:19">
      <c r="Q374" s="44">
        <v>62.84</v>
      </c>
      <c r="R374" s="44">
        <v>62.84</v>
      </c>
      <c r="S374" s="44">
        <v>1041.51016</v>
      </c>
    </row>
    <row r="375" s="44" customFormat="1" spans="17:19">
      <c r="Q375" s="44">
        <v>65.22</v>
      </c>
      <c r="R375" s="44">
        <v>65.22</v>
      </c>
      <c r="S375" s="44">
        <v>1080.95628</v>
      </c>
    </row>
    <row r="376" s="44" customFormat="1" spans="17:19">
      <c r="Q376" s="44">
        <v>67.28</v>
      </c>
      <c r="R376" s="44">
        <v>67.28</v>
      </c>
      <c r="S376" s="44">
        <v>1115.09872</v>
      </c>
    </row>
    <row r="377" s="44" customFormat="1" spans="17:19">
      <c r="Q377" s="44">
        <v>0</v>
      </c>
      <c r="R377" s="44">
        <v>0</v>
      </c>
      <c r="S377" s="44">
        <v>0</v>
      </c>
    </row>
    <row r="378" s="44" customFormat="1" spans="17:19">
      <c r="Q378" s="44">
        <v>0</v>
      </c>
      <c r="R378" s="44">
        <v>0</v>
      </c>
      <c r="S378" s="44">
        <v>0</v>
      </c>
    </row>
    <row r="379" s="44" customFormat="1" spans="17:19">
      <c r="Q379" s="44">
        <v>0</v>
      </c>
      <c r="R379" s="44">
        <v>0</v>
      </c>
      <c r="S379" s="44">
        <v>0</v>
      </c>
    </row>
    <row r="380" s="44" customFormat="1" spans="17:19">
      <c r="Q380" s="44">
        <v>0</v>
      </c>
      <c r="R380" s="44">
        <v>0</v>
      </c>
      <c r="S380" s="44">
        <v>0</v>
      </c>
    </row>
    <row r="381" s="44" customFormat="1" spans="17:19">
      <c r="Q381" s="44">
        <v>0.01</v>
      </c>
      <c r="R381" s="44">
        <v>0.01</v>
      </c>
      <c r="S381" s="44">
        <v>0.05003</v>
      </c>
    </row>
    <row r="382" s="44" customFormat="1" spans="17:19">
      <c r="Q382" s="44">
        <v>0.01</v>
      </c>
      <c r="R382" s="44">
        <v>0.01</v>
      </c>
      <c r="S382" s="44">
        <v>0.05003</v>
      </c>
    </row>
    <row r="383" s="44" customFormat="1" spans="17:19">
      <c r="Q383" s="44">
        <v>0.01</v>
      </c>
      <c r="R383" s="44">
        <v>0.01</v>
      </c>
      <c r="S383" s="44">
        <v>0.05003</v>
      </c>
    </row>
    <row r="384" s="44" customFormat="1" spans="17:19">
      <c r="Q384" s="44">
        <v>0.01</v>
      </c>
      <c r="R384" s="44">
        <v>0.01</v>
      </c>
      <c r="S384" s="44">
        <v>0.05003</v>
      </c>
    </row>
    <row r="385" s="44" customFormat="1" spans="17:19">
      <c r="Q385" s="44">
        <v>0.01</v>
      </c>
      <c r="R385" s="44">
        <v>0.01</v>
      </c>
      <c r="S385" s="44">
        <v>0.05003</v>
      </c>
    </row>
    <row r="386" s="44" customFormat="1" spans="17:19">
      <c r="Q386" s="44">
        <v>0</v>
      </c>
      <c r="R386" s="44">
        <v>0</v>
      </c>
      <c r="S386" s="44">
        <v>0</v>
      </c>
    </row>
    <row r="387" s="44" customFormat="1" spans="17:19">
      <c r="Q387" s="44">
        <v>0.01</v>
      </c>
      <c r="R387" s="44">
        <v>0.01</v>
      </c>
      <c r="S387" s="44">
        <v>0.05003</v>
      </c>
    </row>
    <row r="388" s="44" customFormat="1" spans="17:19">
      <c r="Q388" s="44">
        <v>0.02</v>
      </c>
      <c r="R388" s="44">
        <v>0.02</v>
      </c>
      <c r="S388" s="44">
        <v>0.10006</v>
      </c>
    </row>
    <row r="389" s="44" customFormat="1" spans="17:19">
      <c r="Q389" s="44">
        <v>0.01</v>
      </c>
      <c r="R389" s="44">
        <v>0.01</v>
      </c>
      <c r="S389" s="44">
        <v>0.05003</v>
      </c>
    </row>
    <row r="390" s="44" customFormat="1" spans="17:19">
      <c r="Q390" s="44">
        <v>0.01</v>
      </c>
      <c r="R390" s="44">
        <v>0.01</v>
      </c>
      <c r="S390" s="44">
        <v>0.05003</v>
      </c>
    </row>
    <row r="391" s="44" customFormat="1" spans="17:19">
      <c r="Q391" s="44">
        <v>0.01</v>
      </c>
      <c r="R391" s="44">
        <v>0.01</v>
      </c>
      <c r="S391" s="44">
        <v>0.05003</v>
      </c>
    </row>
    <row r="392" s="44" customFormat="1" spans="17:19">
      <c r="Q392" s="44">
        <v>5.18</v>
      </c>
      <c r="R392" s="44">
        <v>5.18</v>
      </c>
      <c r="S392" s="44">
        <v>57.11986</v>
      </c>
    </row>
    <row r="393" s="44" customFormat="1" spans="17:19">
      <c r="Q393" s="44">
        <v>5.6</v>
      </c>
      <c r="R393" s="44">
        <v>5.6</v>
      </c>
      <c r="S393" s="44">
        <v>61.7512</v>
      </c>
    </row>
    <row r="394" s="44" customFormat="1" spans="17:19">
      <c r="Q394" s="44">
        <v>7.47</v>
      </c>
      <c r="R394" s="44">
        <v>7.47</v>
      </c>
      <c r="S394" s="44">
        <v>82.37169</v>
      </c>
    </row>
    <row r="395" s="44" customFormat="1" spans="17:19">
      <c r="Q395" s="44">
        <v>10.07</v>
      </c>
      <c r="R395" s="44">
        <v>10.07</v>
      </c>
      <c r="S395" s="44">
        <v>111.04189</v>
      </c>
    </row>
    <row r="396" s="44" customFormat="1" spans="17:19">
      <c r="Q396" s="44">
        <v>11.98</v>
      </c>
      <c r="R396" s="44">
        <v>11.98</v>
      </c>
      <c r="S396" s="44">
        <v>132.10346</v>
      </c>
    </row>
    <row r="397" s="44" customFormat="1" spans="17:19">
      <c r="Q397" s="44">
        <v>13.33</v>
      </c>
      <c r="R397" s="44">
        <v>13.33</v>
      </c>
      <c r="S397" s="44">
        <v>146.98991</v>
      </c>
    </row>
    <row r="398" s="44" customFormat="1" spans="17:19">
      <c r="Q398" s="44">
        <v>14.8</v>
      </c>
      <c r="R398" s="44">
        <v>14.8</v>
      </c>
      <c r="S398" s="44">
        <v>163.1996</v>
      </c>
    </row>
    <row r="399" s="44" customFormat="1" spans="17:19">
      <c r="Q399" s="44">
        <v>15.18</v>
      </c>
      <c r="R399" s="44">
        <v>15.18</v>
      </c>
      <c r="S399" s="44">
        <v>167.38986</v>
      </c>
    </row>
    <row r="400" s="44" customFormat="1" spans="17:19">
      <c r="Q400" s="44">
        <v>15.58</v>
      </c>
      <c r="R400" s="44">
        <v>15.58</v>
      </c>
      <c r="S400" s="44">
        <v>171.80066</v>
      </c>
    </row>
    <row r="401" s="44" customFormat="1" spans="17:19">
      <c r="Q401" s="44">
        <v>15.58</v>
      </c>
      <c r="R401" s="44">
        <v>15.58</v>
      </c>
      <c r="S401" s="44">
        <v>171.80066</v>
      </c>
    </row>
    <row r="402" s="44" customFormat="1" spans="17:19">
      <c r="Q402" s="44">
        <v>16.12</v>
      </c>
      <c r="R402" s="44">
        <v>16.12</v>
      </c>
      <c r="S402" s="44">
        <v>177.75524</v>
      </c>
    </row>
    <row r="403" s="44" customFormat="1" spans="17:19">
      <c r="Q403" s="44">
        <v>16.42</v>
      </c>
      <c r="R403" s="44">
        <v>16.42</v>
      </c>
      <c r="S403" s="44">
        <v>181.06334</v>
      </c>
    </row>
    <row r="404" s="44" customFormat="1" spans="17:19">
      <c r="Q404" s="44">
        <v>17.07</v>
      </c>
      <c r="R404" s="44">
        <v>17.07</v>
      </c>
      <c r="S404" s="44">
        <v>188.23089</v>
      </c>
    </row>
    <row r="405" s="44" customFormat="1" spans="17:19">
      <c r="Q405" s="44">
        <v>17.35</v>
      </c>
      <c r="R405" s="44">
        <v>17.35</v>
      </c>
      <c r="S405" s="44">
        <v>191.31845</v>
      </c>
    </row>
    <row r="406" s="44" customFormat="1" spans="17:19">
      <c r="Q406" s="44">
        <v>18.04</v>
      </c>
      <c r="R406" s="44">
        <v>18.04</v>
      </c>
      <c r="S406" s="44">
        <v>198.92708</v>
      </c>
    </row>
    <row r="407" s="44" customFormat="1" spans="17:19">
      <c r="Q407" s="44">
        <v>1.19</v>
      </c>
      <c r="R407" s="44">
        <v>1.19</v>
      </c>
      <c r="S407" s="44">
        <v>14.62153</v>
      </c>
    </row>
    <row r="408" s="44" customFormat="1" spans="17:19">
      <c r="Q408" s="44">
        <v>1.2</v>
      </c>
      <c r="R408" s="44">
        <v>1.2</v>
      </c>
      <c r="S408" s="44">
        <v>14.7444</v>
      </c>
    </row>
    <row r="409" s="44" customFormat="1" spans="17:19">
      <c r="Q409" s="44">
        <v>1.29</v>
      </c>
      <c r="R409" s="44">
        <v>1.29</v>
      </c>
      <c r="S409" s="44">
        <v>15.85023</v>
      </c>
    </row>
    <row r="410" s="44" customFormat="1" spans="17:19">
      <c r="Q410" s="44">
        <v>1.33</v>
      </c>
      <c r="R410" s="44">
        <v>1.33</v>
      </c>
      <c r="S410" s="44">
        <v>16.34171</v>
      </c>
    </row>
    <row r="411" s="44" customFormat="1" spans="17:19">
      <c r="Q411" s="44">
        <v>1.39</v>
      </c>
      <c r="R411" s="44">
        <v>1.39</v>
      </c>
      <c r="S411" s="44">
        <v>17.07893</v>
      </c>
    </row>
    <row r="412" s="44" customFormat="1" spans="17:19">
      <c r="Q412" s="44">
        <v>1.45</v>
      </c>
      <c r="R412" s="44">
        <v>1.45</v>
      </c>
      <c r="S412" s="44">
        <v>17.81615</v>
      </c>
    </row>
    <row r="413" s="44" customFormat="1" spans="17:19">
      <c r="Q413" s="44">
        <v>1.49</v>
      </c>
      <c r="R413" s="44">
        <v>1.49</v>
      </c>
      <c r="S413" s="44">
        <v>18.30763</v>
      </c>
    </row>
    <row r="414" s="44" customFormat="1" spans="17:19">
      <c r="Q414" s="44">
        <v>1.53</v>
      </c>
      <c r="R414" s="44">
        <v>1.53</v>
      </c>
      <c r="S414" s="44">
        <v>18.79911</v>
      </c>
    </row>
    <row r="415" s="44" customFormat="1" spans="17:19">
      <c r="Q415" s="44">
        <v>1.54</v>
      </c>
      <c r="R415" s="44">
        <v>1.54</v>
      </c>
      <c r="S415" s="44">
        <v>18.92198</v>
      </c>
    </row>
    <row r="416" s="44" customFormat="1" spans="17:19">
      <c r="Q416" s="44">
        <v>1.41</v>
      </c>
      <c r="R416" s="44">
        <v>1.41</v>
      </c>
      <c r="S416" s="44">
        <v>17.32467</v>
      </c>
    </row>
    <row r="417" s="44" customFormat="1" spans="17:19">
      <c r="Q417" s="44">
        <v>1.44</v>
      </c>
      <c r="R417" s="44">
        <v>1.44</v>
      </c>
      <c r="S417" s="44">
        <v>17.69328</v>
      </c>
    </row>
    <row r="418" s="44" customFormat="1" spans="17:19">
      <c r="Q418" s="44">
        <v>1.4</v>
      </c>
      <c r="R418" s="44">
        <v>1.4</v>
      </c>
      <c r="S418" s="44">
        <v>17.2018</v>
      </c>
    </row>
    <row r="419" s="44" customFormat="1" spans="17:19">
      <c r="Q419" s="44">
        <v>1.42</v>
      </c>
      <c r="R419" s="44">
        <v>1.42</v>
      </c>
      <c r="S419" s="44">
        <v>17.44754</v>
      </c>
    </row>
    <row r="420" s="44" customFormat="1" spans="17:19">
      <c r="Q420" s="44">
        <v>1.44</v>
      </c>
      <c r="R420" s="44">
        <v>1.44</v>
      </c>
      <c r="S420" s="44">
        <v>17.69328</v>
      </c>
    </row>
    <row r="421" s="44" customFormat="1" spans="17:19">
      <c r="Q421" s="44">
        <v>1.49</v>
      </c>
      <c r="R421" s="44">
        <v>1.49</v>
      </c>
      <c r="S421" s="44">
        <v>18.30763</v>
      </c>
    </row>
    <row r="422" s="44" customFormat="1" spans="17:19">
      <c r="Q422" s="44">
        <v>0.14</v>
      </c>
      <c r="R422" s="44">
        <v>0.14</v>
      </c>
      <c r="S422" s="44">
        <v>1.60566</v>
      </c>
    </row>
    <row r="423" s="44" customFormat="1" spans="17:19">
      <c r="Q423" s="44">
        <v>0.2</v>
      </c>
      <c r="R423" s="44">
        <v>0.2</v>
      </c>
      <c r="S423" s="44">
        <v>2.2938</v>
      </c>
    </row>
    <row r="424" s="44" customFormat="1" spans="17:19">
      <c r="Q424" s="44">
        <v>0.32</v>
      </c>
      <c r="R424" s="44">
        <v>0.32</v>
      </c>
      <c r="S424" s="44">
        <v>3.67008</v>
      </c>
    </row>
    <row r="425" s="44" customFormat="1" spans="17:19">
      <c r="Q425" s="44">
        <v>0.45</v>
      </c>
      <c r="R425" s="44">
        <v>0.45</v>
      </c>
      <c r="S425" s="44">
        <v>5.16105</v>
      </c>
    </row>
    <row r="426" s="44" customFormat="1" spans="17:19">
      <c r="Q426" s="44">
        <v>0.6</v>
      </c>
      <c r="R426" s="44">
        <v>0.6</v>
      </c>
      <c r="S426" s="44">
        <v>6.8814</v>
      </c>
    </row>
    <row r="427" s="44" customFormat="1" spans="17:19">
      <c r="Q427" s="44">
        <v>0.9</v>
      </c>
      <c r="R427" s="44">
        <v>0.9</v>
      </c>
      <c r="S427" s="44">
        <v>10.3221</v>
      </c>
    </row>
    <row r="428" s="44" customFormat="1" spans="17:19">
      <c r="Q428" s="44">
        <v>1.06</v>
      </c>
      <c r="R428" s="44">
        <v>1.06</v>
      </c>
      <c r="S428" s="44">
        <v>12.15714</v>
      </c>
    </row>
    <row r="429" s="44" customFormat="1" spans="17:19">
      <c r="Q429" s="44">
        <v>1.21</v>
      </c>
      <c r="R429" s="44">
        <v>1.21</v>
      </c>
      <c r="S429" s="44">
        <v>13.87749</v>
      </c>
    </row>
    <row r="430" s="44" customFormat="1" spans="17:19">
      <c r="Q430" s="44">
        <v>1.61</v>
      </c>
      <c r="R430" s="44">
        <v>1.61</v>
      </c>
      <c r="S430" s="44">
        <v>18.46509</v>
      </c>
    </row>
    <row r="431" s="44" customFormat="1" spans="17:19">
      <c r="Q431" s="44">
        <v>1.71</v>
      </c>
      <c r="R431" s="44">
        <v>1.71</v>
      </c>
      <c r="S431" s="44">
        <v>19.61199</v>
      </c>
    </row>
    <row r="432" s="44" customFormat="1" spans="17:19">
      <c r="Q432" s="44">
        <v>1.85</v>
      </c>
      <c r="R432" s="44">
        <v>1.85</v>
      </c>
      <c r="S432" s="44">
        <v>21.21765</v>
      </c>
    </row>
    <row r="433" s="44" customFormat="1" spans="17:19">
      <c r="Q433" s="44">
        <v>1.83</v>
      </c>
      <c r="R433" s="44">
        <v>1.83</v>
      </c>
      <c r="S433" s="44">
        <v>20.98827</v>
      </c>
    </row>
    <row r="434" s="44" customFormat="1" spans="17:19">
      <c r="Q434" s="44">
        <v>1.83</v>
      </c>
      <c r="R434" s="44">
        <v>1.83</v>
      </c>
      <c r="S434" s="44">
        <v>20.98827</v>
      </c>
    </row>
    <row r="435" s="44" customFormat="1" spans="17:19">
      <c r="Q435" s="44">
        <v>1.51</v>
      </c>
      <c r="R435" s="44">
        <v>1.51</v>
      </c>
      <c r="S435" s="44">
        <v>17.31819</v>
      </c>
    </row>
    <row r="436" s="44" customFormat="1" spans="17:19">
      <c r="Q436" s="44">
        <v>1.52</v>
      </c>
      <c r="R436" s="44">
        <v>1.52</v>
      </c>
      <c r="S436" s="44">
        <v>17.43288</v>
      </c>
    </row>
    <row r="437" s="44" customFormat="1" spans="17:19">
      <c r="Q437" s="44">
        <v>8.17</v>
      </c>
      <c r="R437" s="44">
        <v>8.17</v>
      </c>
      <c r="S437" s="44">
        <v>70.44991</v>
      </c>
    </row>
    <row r="438" s="44" customFormat="1" spans="17:19">
      <c r="Q438" s="44">
        <v>9</v>
      </c>
      <c r="R438" s="44">
        <v>9</v>
      </c>
      <c r="S438" s="44">
        <v>77.607</v>
      </c>
    </row>
    <row r="439" s="44" customFormat="1" spans="17:19">
      <c r="Q439" s="44">
        <v>10.52</v>
      </c>
      <c r="R439" s="44">
        <v>10.52</v>
      </c>
      <c r="S439" s="44">
        <v>90.71396</v>
      </c>
    </row>
    <row r="440" s="44" customFormat="1" spans="17:19">
      <c r="Q440" s="44">
        <v>12.33</v>
      </c>
      <c r="R440" s="44">
        <v>12.33</v>
      </c>
      <c r="S440" s="44">
        <v>106.32159</v>
      </c>
    </row>
    <row r="441" s="44" customFormat="1" spans="17:19">
      <c r="Q441" s="44">
        <v>14.47</v>
      </c>
      <c r="R441" s="44">
        <v>14.47</v>
      </c>
      <c r="S441" s="44">
        <v>124.77481</v>
      </c>
    </row>
    <row r="442" s="44" customFormat="1" spans="17:19">
      <c r="Q442" s="44">
        <v>16.22</v>
      </c>
      <c r="R442" s="44">
        <v>16.22</v>
      </c>
      <c r="S442" s="44">
        <v>139.86506</v>
      </c>
    </row>
    <row r="443" s="44" customFormat="1" spans="17:19">
      <c r="Q443" s="44">
        <v>16.93</v>
      </c>
      <c r="R443" s="44">
        <v>16.93</v>
      </c>
      <c r="S443" s="44">
        <v>145.98739</v>
      </c>
    </row>
    <row r="444" s="44" customFormat="1" spans="17:19">
      <c r="Q444" s="44">
        <v>17.42</v>
      </c>
      <c r="R444" s="44">
        <v>17.42</v>
      </c>
      <c r="S444" s="44">
        <v>150.21266</v>
      </c>
    </row>
    <row r="445" s="44" customFormat="1" spans="17:19">
      <c r="Q445" s="44">
        <v>18.05</v>
      </c>
      <c r="R445" s="44">
        <v>18.05</v>
      </c>
      <c r="S445" s="44">
        <v>155.64515</v>
      </c>
    </row>
    <row r="446" s="44" customFormat="1" spans="17:19">
      <c r="Q446" s="44">
        <v>17.66</v>
      </c>
      <c r="R446" s="44">
        <v>17.66</v>
      </c>
      <c r="S446" s="44">
        <v>152.28218</v>
      </c>
    </row>
    <row r="447" s="44" customFormat="1" spans="17:19">
      <c r="Q447" s="44">
        <v>14.95</v>
      </c>
      <c r="R447" s="44">
        <v>14.95</v>
      </c>
      <c r="S447" s="44">
        <v>128.91385</v>
      </c>
    </row>
    <row r="448" s="44" customFormat="1" spans="17:19">
      <c r="Q448" s="44">
        <v>15.28</v>
      </c>
      <c r="R448" s="44">
        <v>15.28</v>
      </c>
      <c r="S448" s="44">
        <v>131.75944</v>
      </c>
    </row>
    <row r="449" s="44" customFormat="1" spans="17:19">
      <c r="Q449" s="44">
        <v>15.99</v>
      </c>
      <c r="R449" s="44">
        <v>15.99</v>
      </c>
      <c r="S449" s="44">
        <v>137.88177</v>
      </c>
    </row>
    <row r="450" s="44" customFormat="1" spans="17:19">
      <c r="Q450" s="44">
        <v>16.39</v>
      </c>
      <c r="R450" s="44">
        <v>16.39</v>
      </c>
      <c r="S450" s="44">
        <v>141.33097</v>
      </c>
    </row>
    <row r="451" s="44" customFormat="1" spans="17:19">
      <c r="Q451" s="44">
        <v>16.82</v>
      </c>
      <c r="R451" s="44">
        <v>16.82</v>
      </c>
      <c r="S451" s="44">
        <v>145.03886</v>
      </c>
    </row>
    <row r="452" s="44" customFormat="1" spans="17:19">
      <c r="Q452" s="44">
        <v>8.59</v>
      </c>
      <c r="R452" s="44">
        <v>8.59</v>
      </c>
      <c r="S452" s="44">
        <v>119.72742</v>
      </c>
    </row>
    <row r="453" s="44" customFormat="1" spans="17:19">
      <c r="Q453" s="44">
        <v>9.1</v>
      </c>
      <c r="R453" s="44">
        <v>9.1</v>
      </c>
      <c r="S453" s="44">
        <v>126.8358</v>
      </c>
    </row>
    <row r="454" s="44" customFormat="1" spans="17:19">
      <c r="Q454" s="44">
        <v>9.81</v>
      </c>
      <c r="R454" s="44">
        <v>9.81</v>
      </c>
      <c r="S454" s="44">
        <v>136.73178</v>
      </c>
    </row>
    <row r="455" s="44" customFormat="1" spans="17:19">
      <c r="Q455" s="44">
        <v>10.9</v>
      </c>
      <c r="R455" s="44">
        <v>10.9</v>
      </c>
      <c r="S455" s="44">
        <v>151.9242</v>
      </c>
    </row>
    <row r="456" s="44" customFormat="1" spans="17:19">
      <c r="Q456" s="44">
        <v>11.86</v>
      </c>
      <c r="R456" s="44">
        <v>11.86</v>
      </c>
      <c r="S456" s="44">
        <v>165.30468</v>
      </c>
    </row>
    <row r="457" s="44" customFormat="1" spans="17:19">
      <c r="Q457" s="44">
        <v>13.09</v>
      </c>
      <c r="R457" s="44">
        <v>13.09</v>
      </c>
      <c r="S457" s="44">
        <v>182.44842</v>
      </c>
    </row>
    <row r="458" s="44" customFormat="1" spans="17:19">
      <c r="Q458" s="44">
        <v>14.06</v>
      </c>
      <c r="R458" s="44">
        <v>14.06</v>
      </c>
      <c r="S458" s="44">
        <v>195.96828</v>
      </c>
    </row>
    <row r="459" s="44" customFormat="1" spans="17:19">
      <c r="Q459" s="44">
        <v>14.76</v>
      </c>
      <c r="R459" s="44">
        <v>14.76</v>
      </c>
      <c r="S459" s="44">
        <v>205.72488</v>
      </c>
    </row>
    <row r="460" s="44" customFormat="1" spans="17:19">
      <c r="Q460" s="44">
        <v>15.28</v>
      </c>
      <c r="R460" s="44">
        <v>15.28</v>
      </c>
      <c r="S460" s="44">
        <v>212.97264</v>
      </c>
    </row>
    <row r="461" s="44" customFormat="1" spans="17:19">
      <c r="Q461" s="44">
        <v>16.03</v>
      </c>
      <c r="R461" s="44">
        <v>16.03</v>
      </c>
      <c r="S461" s="44">
        <v>223.42614</v>
      </c>
    </row>
    <row r="462" s="44" customFormat="1" spans="17:19">
      <c r="Q462" s="44">
        <v>15.2</v>
      </c>
      <c r="R462" s="44">
        <v>15.2</v>
      </c>
      <c r="S462" s="44">
        <v>211.8576</v>
      </c>
    </row>
    <row r="463" s="44" customFormat="1" spans="17:19">
      <c r="Q463" s="44">
        <v>14.92</v>
      </c>
      <c r="R463" s="44">
        <v>14.92</v>
      </c>
      <c r="S463" s="44">
        <v>207.95496</v>
      </c>
    </row>
    <row r="464" s="44" customFormat="1" spans="17:19">
      <c r="Q464" s="44">
        <v>15.5</v>
      </c>
      <c r="R464" s="44">
        <v>15.5</v>
      </c>
      <c r="S464" s="44">
        <v>216.039</v>
      </c>
    </row>
    <row r="465" s="44" customFormat="1" spans="17:19">
      <c r="Q465" s="44">
        <v>15.95</v>
      </c>
      <c r="R465" s="44">
        <v>15.95</v>
      </c>
      <c r="S465" s="44">
        <v>222.3111</v>
      </c>
    </row>
    <row r="466" s="44" customFormat="1" spans="17:19">
      <c r="Q466" s="44">
        <v>17.14</v>
      </c>
      <c r="R466" s="44">
        <v>17.14</v>
      </c>
      <c r="S466" s="44">
        <v>238.89732</v>
      </c>
    </row>
  </sheetData>
  <pageMargins left="0.75" right="0.75" top="1" bottom="1" header="0.5" footer="0.5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7"/>
  <dimension ref="A1:T466"/>
  <sheetViews>
    <sheetView zoomScale="70" zoomScaleNormal="70" topLeftCell="H1" workbookViewId="0">
      <selection activeCell="Y3" sqref="Y3"/>
    </sheetView>
  </sheetViews>
  <sheetFormatPr defaultColWidth="8.72727272727273" defaultRowHeight="14"/>
  <cols>
    <col min="1" max="3" width="8.72727272727273" style="49"/>
    <col min="4" max="5" width="12.8181818181818" style="49"/>
    <col min="6" max="6" width="11.7272727272727" style="49"/>
    <col min="7" max="8" width="12.8181818181818" style="49"/>
    <col min="9" max="10" width="9.54545454545454" style="49"/>
    <col min="11" max="12" width="8.72727272727273" style="49"/>
    <col min="13" max="18" width="12.8181818181818" style="50"/>
    <col min="19" max="20" width="12.8181818181818" style="49"/>
    <col min="21" max="16384" width="8.72727272727273" style="49"/>
  </cols>
  <sheetData>
    <row r="1" s="49" customFormat="1" spans="1:20">
      <c r="A1" s="49" t="s">
        <v>187</v>
      </c>
      <c r="B1" s="49" t="s">
        <v>284</v>
      </c>
      <c r="C1" s="49" t="s">
        <v>157</v>
      </c>
      <c r="D1" s="49" t="s">
        <v>285</v>
      </c>
      <c r="E1" s="49" t="s">
        <v>286</v>
      </c>
      <c r="F1" s="49" t="s">
        <v>287</v>
      </c>
      <c r="G1" s="49" t="s">
        <v>288</v>
      </c>
      <c r="H1" s="49" t="s">
        <v>289</v>
      </c>
      <c r="I1" s="49" t="s">
        <v>290</v>
      </c>
      <c r="J1" s="49" t="s">
        <v>291</v>
      </c>
      <c r="K1" s="49" t="s">
        <v>292</v>
      </c>
      <c r="M1" s="50" t="s">
        <v>293</v>
      </c>
      <c r="N1" s="50" t="s">
        <v>294</v>
      </c>
      <c r="O1" s="50" t="s">
        <v>295</v>
      </c>
      <c r="P1" s="50" t="s">
        <v>296</v>
      </c>
      <c r="Q1" s="50" t="s">
        <v>79</v>
      </c>
      <c r="R1" s="50" t="s">
        <v>78</v>
      </c>
      <c r="S1" s="49" t="s">
        <v>297</v>
      </c>
      <c r="T1" s="49" t="s">
        <v>298</v>
      </c>
    </row>
    <row r="2" s="49" customFormat="1" spans="1:20">
      <c r="A2" s="49" t="s">
        <v>193</v>
      </c>
      <c r="B2" s="49">
        <v>1</v>
      </c>
      <c r="C2" s="49">
        <v>2009</v>
      </c>
      <c r="D2" s="49">
        <v>258.901521700474</v>
      </c>
      <c r="E2" s="49">
        <v>17.0922598865105</v>
      </c>
      <c r="F2" s="49">
        <v>38495.16959625</v>
      </c>
      <c r="G2" s="49">
        <v>2764.22207295</v>
      </c>
      <c r="H2" s="49">
        <v>309.67447155</v>
      </c>
      <c r="I2" s="49">
        <v>727.1368</v>
      </c>
      <c r="J2" s="49">
        <v>138.6771</v>
      </c>
      <c r="K2" s="49">
        <v>15.1906</v>
      </c>
      <c r="M2" s="50">
        <f t="shared" ref="M2:M65" si="0">F2+I2</f>
        <v>39222.30639625</v>
      </c>
      <c r="N2" s="50">
        <f t="shared" ref="N2:N65" si="1">D2+G2+J2</f>
        <v>3161.80069465047</v>
      </c>
      <c r="O2" s="50">
        <f t="shared" ref="O2:O65" si="2">E2+H2+K2</f>
        <v>341.957331436511</v>
      </c>
      <c r="P2" s="50">
        <f t="shared" ref="P2:R2" si="3">M2/10000</f>
        <v>3.922230639625</v>
      </c>
      <c r="Q2" s="50">
        <f t="shared" si="3"/>
        <v>0.316180069465047</v>
      </c>
      <c r="R2" s="50">
        <f t="shared" si="3"/>
        <v>0.034195733143651</v>
      </c>
      <c r="S2" s="49">
        <f t="shared" ref="S2:S65" si="4">SUM(M2:O2)</f>
        <v>42726.064422337</v>
      </c>
      <c r="T2" s="49">
        <f t="shared" ref="T2:T65" si="5">S2/10000</f>
        <v>4.2726064422337</v>
      </c>
    </row>
    <row r="3" s="49" customFormat="1" spans="1:20">
      <c r="A3" s="49" t="s">
        <v>193</v>
      </c>
      <c r="B3" s="49">
        <v>1</v>
      </c>
      <c r="C3" s="49">
        <v>2010</v>
      </c>
      <c r="D3" s="49">
        <v>252.863394589444</v>
      </c>
      <c r="E3" s="49">
        <v>16.141011734434</v>
      </c>
      <c r="F3" s="49">
        <v>36429.20372352</v>
      </c>
      <c r="G3" s="49">
        <v>2621.15163383</v>
      </c>
      <c r="H3" s="49">
        <v>298.7030213</v>
      </c>
      <c r="I3" s="49">
        <v>722.8</v>
      </c>
      <c r="J3" s="49">
        <v>137.85</v>
      </c>
      <c r="K3" s="49">
        <v>15.1</v>
      </c>
      <c r="M3" s="50">
        <f t="shared" si="0"/>
        <v>37152.00372352</v>
      </c>
      <c r="N3" s="50">
        <f t="shared" si="1"/>
        <v>3011.86502841944</v>
      </c>
      <c r="O3" s="50">
        <f t="shared" si="2"/>
        <v>329.944033034434</v>
      </c>
      <c r="P3" s="50">
        <f t="shared" ref="P3:R3" si="6">M3/10000</f>
        <v>3.715200372352</v>
      </c>
      <c r="Q3" s="50">
        <f t="shared" si="6"/>
        <v>0.301186502841944</v>
      </c>
      <c r="R3" s="50">
        <f t="shared" si="6"/>
        <v>0.0329944033034434</v>
      </c>
      <c r="S3" s="49">
        <f t="shared" si="4"/>
        <v>40493.8127849739</v>
      </c>
      <c r="T3" s="49">
        <f t="shared" si="5"/>
        <v>4.04938127849739</v>
      </c>
    </row>
    <row r="4" s="49" customFormat="1" spans="1:20">
      <c r="A4" s="49" t="s">
        <v>193</v>
      </c>
      <c r="B4" s="49">
        <v>1</v>
      </c>
      <c r="C4" s="49">
        <v>2011</v>
      </c>
      <c r="D4" s="49">
        <v>251.414499547624</v>
      </c>
      <c r="E4" s="49">
        <v>16.1906194288906</v>
      </c>
      <c r="F4" s="49">
        <v>36485.50507883</v>
      </c>
      <c r="G4" s="49">
        <v>2631.23915862</v>
      </c>
      <c r="H4" s="49">
        <v>297.83716502</v>
      </c>
      <c r="I4" s="49">
        <v>719.9088</v>
      </c>
      <c r="J4" s="49">
        <v>137.2986</v>
      </c>
      <c r="K4" s="49">
        <v>15.0396</v>
      </c>
      <c r="M4" s="50">
        <f t="shared" si="0"/>
        <v>37205.41387883</v>
      </c>
      <c r="N4" s="50">
        <f t="shared" si="1"/>
        <v>3019.95225816762</v>
      </c>
      <c r="O4" s="50">
        <f t="shared" si="2"/>
        <v>329.067384448891</v>
      </c>
      <c r="P4" s="50">
        <f t="shared" ref="P4:R4" si="7">M4/10000</f>
        <v>3.720541387883</v>
      </c>
      <c r="Q4" s="50">
        <f t="shared" si="7"/>
        <v>0.301995225816762</v>
      </c>
      <c r="R4" s="50">
        <f t="shared" si="7"/>
        <v>0.0329067384448891</v>
      </c>
      <c r="S4" s="49">
        <f t="shared" si="4"/>
        <v>40554.4335214465</v>
      </c>
      <c r="T4" s="49">
        <f t="shared" si="5"/>
        <v>4.05544335214465</v>
      </c>
    </row>
    <row r="5" s="49" customFormat="1" spans="1:20">
      <c r="A5" s="49" t="s">
        <v>193</v>
      </c>
      <c r="B5" s="49">
        <v>1</v>
      </c>
      <c r="C5" s="49">
        <v>2012</v>
      </c>
      <c r="D5" s="49">
        <v>244.62727442235</v>
      </c>
      <c r="E5" s="49">
        <v>14.4485384227479</v>
      </c>
      <c r="F5" s="49">
        <v>36647.2661575</v>
      </c>
      <c r="G5" s="49">
        <v>2645.3465278</v>
      </c>
      <c r="H5" s="49">
        <v>301.1706764</v>
      </c>
      <c r="I5" s="49">
        <v>728.5824</v>
      </c>
      <c r="J5" s="49">
        <v>138.9528</v>
      </c>
      <c r="K5" s="49">
        <v>15.2208</v>
      </c>
      <c r="M5" s="50">
        <f t="shared" si="0"/>
        <v>37375.8485575</v>
      </c>
      <c r="N5" s="50">
        <f t="shared" si="1"/>
        <v>3028.92660222235</v>
      </c>
      <c r="O5" s="50">
        <f t="shared" si="2"/>
        <v>330.840014822748</v>
      </c>
      <c r="P5" s="50">
        <f t="shared" ref="P5:R5" si="8">M5/10000</f>
        <v>3.73758485575</v>
      </c>
      <c r="Q5" s="50">
        <f t="shared" si="8"/>
        <v>0.302892660222235</v>
      </c>
      <c r="R5" s="50">
        <f t="shared" si="8"/>
        <v>0.0330840014822748</v>
      </c>
      <c r="S5" s="49">
        <f t="shared" si="4"/>
        <v>40735.6151745451</v>
      </c>
      <c r="T5" s="49">
        <f t="shared" si="5"/>
        <v>4.07356151745451</v>
      </c>
    </row>
    <row r="6" s="49" customFormat="1" spans="1:20">
      <c r="A6" s="49" t="s">
        <v>193</v>
      </c>
      <c r="B6" s="49">
        <v>1</v>
      </c>
      <c r="C6" s="49">
        <v>2013</v>
      </c>
      <c r="D6" s="49">
        <v>232.519756515141</v>
      </c>
      <c r="E6" s="49">
        <v>13.9279048666727</v>
      </c>
      <c r="F6" s="49">
        <v>35259.64844855</v>
      </c>
      <c r="G6" s="49">
        <v>2550.87583805</v>
      </c>
      <c r="H6" s="49">
        <v>294.95250475</v>
      </c>
      <c r="I6" s="49">
        <v>764.7224</v>
      </c>
      <c r="J6" s="49">
        <v>145.8453</v>
      </c>
      <c r="K6" s="49">
        <v>15.9758</v>
      </c>
      <c r="M6" s="50">
        <f t="shared" si="0"/>
        <v>36024.37084855</v>
      </c>
      <c r="N6" s="50">
        <f t="shared" si="1"/>
        <v>2929.24089456514</v>
      </c>
      <c r="O6" s="50">
        <f t="shared" si="2"/>
        <v>324.856209616673</v>
      </c>
      <c r="P6" s="50">
        <f t="shared" ref="P6:R6" si="9">M6/10000</f>
        <v>3.602437084855</v>
      </c>
      <c r="Q6" s="50">
        <f t="shared" si="9"/>
        <v>0.292924089456514</v>
      </c>
      <c r="R6" s="50">
        <f t="shared" si="9"/>
        <v>0.0324856209616673</v>
      </c>
      <c r="S6" s="49">
        <f t="shared" si="4"/>
        <v>39278.4679527318</v>
      </c>
      <c r="T6" s="49">
        <f t="shared" si="5"/>
        <v>3.92784679527318</v>
      </c>
    </row>
    <row r="7" s="49" customFormat="1" spans="1:20">
      <c r="A7" s="49" t="s">
        <v>193</v>
      </c>
      <c r="B7" s="49">
        <v>1</v>
      </c>
      <c r="C7" s="49">
        <v>2014</v>
      </c>
      <c r="D7" s="49">
        <v>221.501852131157</v>
      </c>
      <c r="E7" s="49">
        <v>12.8993920142369</v>
      </c>
      <c r="F7" s="49">
        <v>33982.13526585</v>
      </c>
      <c r="G7" s="49">
        <v>2451.03374875</v>
      </c>
      <c r="H7" s="49">
        <v>285.91853395</v>
      </c>
      <c r="I7" s="49">
        <v>735.8104</v>
      </c>
      <c r="J7" s="49">
        <v>140.3313</v>
      </c>
      <c r="K7" s="49">
        <v>15.3718</v>
      </c>
      <c r="M7" s="50">
        <f t="shared" si="0"/>
        <v>34717.94566585</v>
      </c>
      <c r="N7" s="50">
        <f t="shared" si="1"/>
        <v>2812.86690088116</v>
      </c>
      <c r="O7" s="50">
        <f t="shared" si="2"/>
        <v>314.189725964237</v>
      </c>
      <c r="P7" s="50">
        <f t="shared" ref="P7:R7" si="10">M7/10000</f>
        <v>3.471794566585</v>
      </c>
      <c r="Q7" s="50">
        <f t="shared" si="10"/>
        <v>0.281286690088116</v>
      </c>
      <c r="R7" s="50">
        <f t="shared" si="10"/>
        <v>0.0314189725964237</v>
      </c>
      <c r="S7" s="49">
        <f t="shared" si="4"/>
        <v>37845.0022926954</v>
      </c>
      <c r="T7" s="49">
        <f t="shared" si="5"/>
        <v>3.78450022926954</v>
      </c>
    </row>
    <row r="8" s="49" customFormat="1" spans="1:20">
      <c r="A8" s="49" t="s">
        <v>193</v>
      </c>
      <c r="B8" s="49">
        <v>1</v>
      </c>
      <c r="C8" s="49">
        <v>2015</v>
      </c>
      <c r="D8" s="49">
        <v>208.918113534913</v>
      </c>
      <c r="E8" s="49">
        <v>11.7766068301655</v>
      </c>
      <c r="F8" s="49">
        <v>30034.4910985</v>
      </c>
      <c r="G8" s="49">
        <v>2180.1798159</v>
      </c>
      <c r="H8" s="49">
        <v>253.9461129</v>
      </c>
      <c r="I8" s="49">
        <v>650.52</v>
      </c>
      <c r="J8" s="49">
        <v>124.065</v>
      </c>
      <c r="K8" s="49">
        <v>13.59</v>
      </c>
      <c r="M8" s="50">
        <f t="shared" si="0"/>
        <v>30685.0110985</v>
      </c>
      <c r="N8" s="50">
        <f t="shared" si="1"/>
        <v>2513.16292943491</v>
      </c>
      <c r="O8" s="50">
        <f t="shared" si="2"/>
        <v>279.312719730165</v>
      </c>
      <c r="P8" s="50">
        <f t="shared" ref="P8:R8" si="11">M8/10000</f>
        <v>3.06850110985</v>
      </c>
      <c r="Q8" s="50">
        <f t="shared" si="11"/>
        <v>0.251316292943491</v>
      </c>
      <c r="R8" s="50">
        <f t="shared" si="11"/>
        <v>0.0279312719730165</v>
      </c>
      <c r="S8" s="49">
        <f t="shared" si="4"/>
        <v>33477.4867476651</v>
      </c>
      <c r="T8" s="49">
        <f t="shared" si="5"/>
        <v>3.34774867476651</v>
      </c>
    </row>
    <row r="9" s="49" customFormat="1" spans="1:20">
      <c r="A9" s="49" t="s">
        <v>193</v>
      </c>
      <c r="B9" s="49">
        <v>1</v>
      </c>
      <c r="C9" s="49">
        <v>2016</v>
      </c>
      <c r="D9" s="49">
        <v>195.455527212356</v>
      </c>
      <c r="E9" s="49">
        <v>10.759188074289</v>
      </c>
      <c r="F9" s="49">
        <v>27653.65311345</v>
      </c>
      <c r="G9" s="49">
        <v>2017.39316895</v>
      </c>
      <c r="H9" s="49">
        <v>236.70736085</v>
      </c>
      <c r="I9" s="49">
        <v>540.6544</v>
      </c>
      <c r="J9" s="49">
        <v>103.1118</v>
      </c>
      <c r="K9" s="49">
        <v>11.2948</v>
      </c>
      <c r="M9" s="50">
        <f t="shared" si="0"/>
        <v>28194.30751345</v>
      </c>
      <c r="N9" s="50">
        <f t="shared" si="1"/>
        <v>2315.96049616236</v>
      </c>
      <c r="O9" s="50">
        <f t="shared" si="2"/>
        <v>258.761348924289</v>
      </c>
      <c r="P9" s="50">
        <f t="shared" ref="P9:R9" si="12">M9/10000</f>
        <v>2.819430751345</v>
      </c>
      <c r="Q9" s="50">
        <f t="shared" si="12"/>
        <v>0.231596049616236</v>
      </c>
      <c r="R9" s="50">
        <f t="shared" si="12"/>
        <v>0.0258761348924289</v>
      </c>
      <c r="S9" s="49">
        <f t="shared" si="4"/>
        <v>30769.0293585366</v>
      </c>
      <c r="T9" s="49">
        <f t="shared" si="5"/>
        <v>3.07690293585366</v>
      </c>
    </row>
    <row r="10" s="49" customFormat="1" spans="1:20">
      <c r="A10" s="49" t="s">
        <v>193</v>
      </c>
      <c r="B10" s="49">
        <v>1</v>
      </c>
      <c r="C10" s="49">
        <v>2017</v>
      </c>
      <c r="D10" s="49">
        <v>175.61887</v>
      </c>
      <c r="E10" s="49">
        <v>9.52762</v>
      </c>
      <c r="F10" s="49">
        <v>20655.6119828</v>
      </c>
      <c r="G10" s="49">
        <v>1498.4685746</v>
      </c>
      <c r="H10" s="49">
        <v>172.9725412</v>
      </c>
      <c r="I10" s="49">
        <v>478.4936</v>
      </c>
      <c r="J10" s="49">
        <v>91.2567</v>
      </c>
      <c r="K10" s="49">
        <v>9.9962</v>
      </c>
      <c r="M10" s="50">
        <f t="shared" si="0"/>
        <v>21134.1055828</v>
      </c>
      <c r="N10" s="50">
        <f t="shared" si="1"/>
        <v>1765.3441446</v>
      </c>
      <c r="O10" s="50">
        <f t="shared" si="2"/>
        <v>192.4963612</v>
      </c>
      <c r="P10" s="50">
        <f t="shared" ref="P10:R10" si="13">M10/10000</f>
        <v>2.11341055828</v>
      </c>
      <c r="Q10" s="50">
        <f t="shared" si="13"/>
        <v>0.17653441446</v>
      </c>
      <c r="R10" s="50">
        <f t="shared" si="13"/>
        <v>0.01924963612</v>
      </c>
      <c r="S10" s="49">
        <f t="shared" si="4"/>
        <v>23091.9460886</v>
      </c>
      <c r="T10" s="49">
        <f t="shared" si="5"/>
        <v>2.30919460886</v>
      </c>
    </row>
    <row r="11" s="49" customFormat="1" spans="1:20">
      <c r="A11" s="49" t="s">
        <v>193</v>
      </c>
      <c r="B11" s="49">
        <v>1</v>
      </c>
      <c r="C11" s="49">
        <v>2018</v>
      </c>
      <c r="D11" s="49">
        <v>147.55264317543</v>
      </c>
      <c r="E11" s="49">
        <v>8.32541863213977</v>
      </c>
      <c r="F11" s="49">
        <v>14921.579683625</v>
      </c>
      <c r="G11" s="49">
        <v>1088.972106475</v>
      </c>
      <c r="H11" s="49">
        <v>114.593795875</v>
      </c>
      <c r="I11" s="49">
        <v>375.856</v>
      </c>
      <c r="J11" s="49">
        <v>71.682</v>
      </c>
      <c r="K11" s="49">
        <v>7.852</v>
      </c>
      <c r="M11" s="50">
        <f t="shared" si="0"/>
        <v>15297.435683625</v>
      </c>
      <c r="N11" s="50">
        <f t="shared" si="1"/>
        <v>1308.20674965043</v>
      </c>
      <c r="O11" s="50">
        <f t="shared" si="2"/>
        <v>130.77121450714</v>
      </c>
      <c r="P11" s="50">
        <f t="shared" ref="P11:R11" si="14">M11/10000</f>
        <v>1.5297435683625</v>
      </c>
      <c r="Q11" s="50">
        <f t="shared" si="14"/>
        <v>0.130820674965043</v>
      </c>
      <c r="R11" s="50">
        <f t="shared" si="14"/>
        <v>0.013077121450714</v>
      </c>
      <c r="S11" s="49">
        <f t="shared" si="4"/>
        <v>16736.4136477826</v>
      </c>
      <c r="T11" s="49">
        <f t="shared" si="5"/>
        <v>1.67364136477826</v>
      </c>
    </row>
    <row r="12" s="49" customFormat="1" spans="1:20">
      <c r="A12" s="49" t="s">
        <v>193</v>
      </c>
      <c r="B12" s="49">
        <v>1</v>
      </c>
      <c r="C12" s="49">
        <v>2019</v>
      </c>
      <c r="D12" s="49">
        <v>115.344752178965</v>
      </c>
      <c r="E12" s="49">
        <v>7.24435496473924</v>
      </c>
      <c r="F12" s="49">
        <v>11048.330409</v>
      </c>
      <c r="G12" s="49">
        <v>787.8567454</v>
      </c>
      <c r="H12" s="49">
        <v>82.8890422</v>
      </c>
      <c r="I12" s="49">
        <v>305.0216</v>
      </c>
      <c r="J12" s="49">
        <v>58.1727</v>
      </c>
      <c r="K12" s="49">
        <v>6.3722</v>
      </c>
      <c r="M12" s="50">
        <f t="shared" si="0"/>
        <v>11353.352009</v>
      </c>
      <c r="N12" s="50">
        <f t="shared" si="1"/>
        <v>961.374197578965</v>
      </c>
      <c r="O12" s="50">
        <f t="shared" si="2"/>
        <v>96.5055971647393</v>
      </c>
      <c r="P12" s="50">
        <f t="shared" ref="P12:R12" si="15">M12/10000</f>
        <v>1.1353352009</v>
      </c>
      <c r="Q12" s="50">
        <f t="shared" si="15"/>
        <v>0.0961374197578965</v>
      </c>
      <c r="R12" s="50">
        <f t="shared" si="15"/>
        <v>0.00965055971647392</v>
      </c>
      <c r="S12" s="49">
        <f t="shared" si="4"/>
        <v>12411.2318037437</v>
      </c>
      <c r="T12" s="49">
        <f t="shared" si="5"/>
        <v>1.24112318037437</v>
      </c>
    </row>
    <row r="13" s="49" customFormat="1" spans="1:20">
      <c r="A13" s="49" t="s">
        <v>193</v>
      </c>
      <c r="B13" s="49">
        <v>1</v>
      </c>
      <c r="C13" s="49">
        <v>2020</v>
      </c>
      <c r="D13" s="49">
        <v>104.468252011933</v>
      </c>
      <c r="E13" s="49">
        <v>6.61331913749388</v>
      </c>
      <c r="F13" s="49">
        <v>11556.663619</v>
      </c>
      <c r="G13" s="49">
        <v>839.5900384</v>
      </c>
      <c r="H13" s="49">
        <v>90.0047882</v>
      </c>
      <c r="I13" s="49">
        <v>213.9488</v>
      </c>
      <c r="J13" s="49">
        <v>40.8036</v>
      </c>
      <c r="K13" s="49">
        <v>4.4696</v>
      </c>
      <c r="M13" s="50">
        <f t="shared" si="0"/>
        <v>11770.612419</v>
      </c>
      <c r="N13" s="50">
        <f t="shared" si="1"/>
        <v>984.861890411933</v>
      </c>
      <c r="O13" s="50">
        <f t="shared" si="2"/>
        <v>101.087707337494</v>
      </c>
      <c r="P13" s="50">
        <f t="shared" ref="P13:R13" si="16">M13/10000</f>
        <v>1.1770612419</v>
      </c>
      <c r="Q13" s="50">
        <f t="shared" si="16"/>
        <v>0.0984861890411933</v>
      </c>
      <c r="R13" s="50">
        <f t="shared" si="16"/>
        <v>0.0101087707337494</v>
      </c>
      <c r="S13" s="49">
        <f t="shared" si="4"/>
        <v>12856.5620167494</v>
      </c>
      <c r="T13" s="49">
        <f t="shared" si="5"/>
        <v>1.28565620167494</v>
      </c>
    </row>
    <row r="14" s="49" customFormat="1" spans="1:20">
      <c r="A14" s="49" t="s">
        <v>193</v>
      </c>
      <c r="B14" s="49">
        <v>1</v>
      </c>
      <c r="C14" s="49">
        <v>2021</v>
      </c>
      <c r="D14" s="49">
        <v>90.4122374582095</v>
      </c>
      <c r="E14" s="49">
        <v>6.09624872349452</v>
      </c>
      <c r="F14" s="49">
        <v>12618.7477099</v>
      </c>
      <c r="G14" s="49">
        <v>931.8360157</v>
      </c>
      <c r="H14" s="49">
        <v>106.5054473</v>
      </c>
      <c r="I14" s="49">
        <v>169.1352</v>
      </c>
      <c r="J14" s="49">
        <v>32.2569</v>
      </c>
      <c r="K14" s="49">
        <v>3.5334</v>
      </c>
      <c r="M14" s="50">
        <f t="shared" si="0"/>
        <v>12787.8829099</v>
      </c>
      <c r="N14" s="50">
        <f t="shared" si="1"/>
        <v>1054.50515315821</v>
      </c>
      <c r="O14" s="50">
        <f t="shared" si="2"/>
        <v>116.135096023495</v>
      </c>
      <c r="P14" s="50">
        <f t="shared" ref="P14:R14" si="17">M14/10000</f>
        <v>1.27878829099</v>
      </c>
      <c r="Q14" s="50">
        <f t="shared" si="17"/>
        <v>0.105450515315821</v>
      </c>
      <c r="R14" s="50">
        <f t="shared" si="17"/>
        <v>0.0116135096023495</v>
      </c>
      <c r="S14" s="49">
        <f t="shared" si="4"/>
        <v>13958.5231590817</v>
      </c>
      <c r="T14" s="49">
        <f t="shared" si="5"/>
        <v>1.39585231590817</v>
      </c>
    </row>
    <row r="15" s="49" customFormat="1" spans="1:20">
      <c r="A15" s="49" t="s">
        <v>193</v>
      </c>
      <c r="B15" s="49">
        <v>1</v>
      </c>
      <c r="C15" s="49">
        <v>2022</v>
      </c>
      <c r="D15" s="49">
        <v>77.0912838384126</v>
      </c>
      <c r="E15" s="49">
        <v>6.11940024331749</v>
      </c>
      <c r="F15" s="49">
        <v>11524.0989823</v>
      </c>
      <c r="G15" s="49">
        <v>838.9642718</v>
      </c>
      <c r="H15" s="49">
        <v>91.2674022</v>
      </c>
      <c r="I15" s="49">
        <v>150.3424</v>
      </c>
      <c r="J15" s="49">
        <v>28.6728</v>
      </c>
      <c r="K15" s="49">
        <v>3.1408</v>
      </c>
      <c r="M15" s="50">
        <f t="shared" si="0"/>
        <v>11674.4413823</v>
      </c>
      <c r="N15" s="50">
        <f t="shared" si="1"/>
        <v>944.728355638413</v>
      </c>
      <c r="O15" s="50">
        <f t="shared" si="2"/>
        <v>100.527602443317</v>
      </c>
      <c r="P15" s="50">
        <f t="shared" ref="P15:R15" si="18">M15/10000</f>
        <v>1.16744413823</v>
      </c>
      <c r="Q15" s="50">
        <f t="shared" si="18"/>
        <v>0.0944728355638413</v>
      </c>
      <c r="R15" s="50">
        <f t="shared" si="18"/>
        <v>0.0100527602443317</v>
      </c>
      <c r="S15" s="49">
        <f t="shared" si="4"/>
        <v>12719.6973403817</v>
      </c>
      <c r="T15" s="49">
        <f t="shared" si="5"/>
        <v>1.27196973403817</v>
      </c>
    </row>
    <row r="16" s="49" customFormat="1" spans="1:20">
      <c r="A16" s="49" t="s">
        <v>193</v>
      </c>
      <c r="B16" s="49">
        <v>1</v>
      </c>
      <c r="C16" s="49">
        <v>2023</v>
      </c>
      <c r="D16" s="49">
        <v>67.2313090067934</v>
      </c>
      <c r="E16" s="49">
        <v>5.41513241970754</v>
      </c>
      <c r="F16" s="49">
        <v>11109.9763949</v>
      </c>
      <c r="G16" s="49">
        <v>795.135289</v>
      </c>
      <c r="H16" s="49">
        <v>84.5737127</v>
      </c>
      <c r="I16" s="49">
        <v>143.1144</v>
      </c>
      <c r="J16" s="49">
        <v>27.2943</v>
      </c>
      <c r="K16" s="49">
        <v>2.9898</v>
      </c>
      <c r="M16" s="50">
        <f t="shared" si="0"/>
        <v>11253.0907949</v>
      </c>
      <c r="N16" s="50">
        <f t="shared" si="1"/>
        <v>889.660898006793</v>
      </c>
      <c r="O16" s="50">
        <f t="shared" si="2"/>
        <v>92.9786451197076</v>
      </c>
      <c r="P16" s="50">
        <f t="shared" ref="P16:R16" si="19">M16/10000</f>
        <v>1.12530907949</v>
      </c>
      <c r="Q16" s="50">
        <f t="shared" si="19"/>
        <v>0.0889660898006793</v>
      </c>
      <c r="R16" s="50">
        <f t="shared" si="19"/>
        <v>0.00929786451197076</v>
      </c>
      <c r="S16" s="49">
        <f t="shared" si="4"/>
        <v>12235.7303380265</v>
      </c>
      <c r="T16" s="49">
        <f t="shared" si="5"/>
        <v>1.22357303380265</v>
      </c>
    </row>
    <row r="17" s="49" customFormat="1" spans="1:20">
      <c r="A17" s="49" t="s">
        <v>194</v>
      </c>
      <c r="B17" s="49">
        <v>2</v>
      </c>
      <c r="C17" s="49">
        <v>2009</v>
      </c>
      <c r="D17" s="49">
        <v>981.880573046464</v>
      </c>
      <c r="E17" s="49">
        <v>69.6656634383697</v>
      </c>
      <c r="F17" s="49">
        <v>61929.0366822</v>
      </c>
      <c r="G17" s="49">
        <v>3860.910002</v>
      </c>
      <c r="H17" s="49">
        <v>566.3999304</v>
      </c>
      <c r="I17" s="49">
        <v>4852.9818</v>
      </c>
      <c r="J17" s="49">
        <v>891.6027</v>
      </c>
      <c r="K17" s="49">
        <v>41.6861</v>
      </c>
      <c r="M17" s="50">
        <f t="shared" si="0"/>
        <v>66782.0184822</v>
      </c>
      <c r="N17" s="50">
        <f t="shared" si="1"/>
        <v>5734.39327504646</v>
      </c>
      <c r="O17" s="50">
        <f t="shared" si="2"/>
        <v>677.75169383837</v>
      </c>
      <c r="P17" s="50">
        <f t="shared" ref="P17:R17" si="20">M17/10000</f>
        <v>6.67820184822</v>
      </c>
      <c r="Q17" s="50">
        <f t="shared" si="20"/>
        <v>0.573439327504646</v>
      </c>
      <c r="R17" s="50">
        <f t="shared" si="20"/>
        <v>0.067775169383837</v>
      </c>
      <c r="S17" s="49">
        <f t="shared" si="4"/>
        <v>73194.1634510848</v>
      </c>
      <c r="T17" s="49">
        <f t="shared" si="5"/>
        <v>7.31941634510848</v>
      </c>
    </row>
    <row r="18" s="49" customFormat="1" spans="1:20">
      <c r="A18" s="49" t="s">
        <v>194</v>
      </c>
      <c r="B18" s="49">
        <v>2</v>
      </c>
      <c r="C18" s="49">
        <v>2010</v>
      </c>
      <c r="D18" s="49">
        <v>940.453398151548</v>
      </c>
      <c r="E18" s="49">
        <v>67.7799018938218</v>
      </c>
      <c r="F18" s="49">
        <v>67021.01076799</v>
      </c>
      <c r="G18" s="49">
        <v>4107.6294063</v>
      </c>
      <c r="H18" s="49">
        <v>615.57610319</v>
      </c>
      <c r="I18" s="49">
        <v>5016.42</v>
      </c>
      <c r="J18" s="49">
        <v>921.63</v>
      </c>
      <c r="K18" s="49">
        <v>43.09</v>
      </c>
      <c r="M18" s="50">
        <f t="shared" si="0"/>
        <v>72037.43076799</v>
      </c>
      <c r="N18" s="50">
        <f t="shared" si="1"/>
        <v>5969.71280445155</v>
      </c>
      <c r="O18" s="50">
        <f t="shared" si="2"/>
        <v>726.446005083822</v>
      </c>
      <c r="P18" s="50">
        <f t="shared" ref="P18:R18" si="21">M18/10000</f>
        <v>7.203743076799</v>
      </c>
      <c r="Q18" s="50">
        <f t="shared" si="21"/>
        <v>0.596971280445155</v>
      </c>
      <c r="R18" s="50">
        <f t="shared" si="21"/>
        <v>0.0726446005083822</v>
      </c>
      <c r="S18" s="49">
        <f t="shared" si="4"/>
        <v>78733.5895775254</v>
      </c>
      <c r="T18" s="49">
        <f t="shared" si="5"/>
        <v>7.87335895775254</v>
      </c>
    </row>
    <row r="19" s="49" customFormat="1" spans="1:20">
      <c r="A19" s="49" t="s">
        <v>194</v>
      </c>
      <c r="B19" s="49">
        <v>2</v>
      </c>
      <c r="C19" s="49">
        <v>2011</v>
      </c>
      <c r="D19" s="49">
        <v>898.824196757616</v>
      </c>
      <c r="E19" s="49">
        <v>68.4235506522682</v>
      </c>
      <c r="F19" s="49">
        <v>71039.25966743</v>
      </c>
      <c r="G19" s="49">
        <v>4308.45348706</v>
      </c>
      <c r="H19" s="49">
        <v>663.19964256</v>
      </c>
      <c r="I19" s="49">
        <v>5115.1302</v>
      </c>
      <c r="J19" s="49">
        <v>939.7653</v>
      </c>
      <c r="K19" s="49">
        <v>43.9379</v>
      </c>
      <c r="M19" s="50">
        <f t="shared" si="0"/>
        <v>76154.38986743</v>
      </c>
      <c r="N19" s="50">
        <f t="shared" si="1"/>
        <v>6147.04298381762</v>
      </c>
      <c r="O19" s="50">
        <f t="shared" si="2"/>
        <v>775.561093212268</v>
      </c>
      <c r="P19" s="50">
        <f t="shared" ref="P19:R19" si="22">M19/10000</f>
        <v>7.615438986743</v>
      </c>
      <c r="Q19" s="50">
        <f t="shared" si="22"/>
        <v>0.614704298381762</v>
      </c>
      <c r="R19" s="50">
        <f t="shared" si="22"/>
        <v>0.0775561093212268</v>
      </c>
      <c r="S19" s="49">
        <f t="shared" si="4"/>
        <v>83076.9939444599</v>
      </c>
      <c r="T19" s="49">
        <f t="shared" si="5"/>
        <v>8.30769939444599</v>
      </c>
    </row>
    <row r="20" s="49" customFormat="1" spans="1:20">
      <c r="A20" s="49" t="s">
        <v>194</v>
      </c>
      <c r="B20" s="49">
        <v>2</v>
      </c>
      <c r="C20" s="49">
        <v>2012</v>
      </c>
      <c r="D20" s="49">
        <v>880.641452263245</v>
      </c>
      <c r="E20" s="49">
        <v>69.8420676085474</v>
      </c>
      <c r="F20" s="49">
        <v>73987.7803532</v>
      </c>
      <c r="G20" s="49">
        <v>4433.7709334</v>
      </c>
      <c r="H20" s="49">
        <v>706.5923231</v>
      </c>
      <c r="I20" s="49">
        <v>5280.1866</v>
      </c>
      <c r="J20" s="49">
        <v>970.0899</v>
      </c>
      <c r="K20" s="49">
        <v>45.3557</v>
      </c>
      <c r="M20" s="50">
        <f t="shared" si="0"/>
        <v>79267.9669532</v>
      </c>
      <c r="N20" s="50">
        <f t="shared" si="1"/>
        <v>6284.50228566324</v>
      </c>
      <c r="O20" s="50">
        <f t="shared" si="2"/>
        <v>821.790090708547</v>
      </c>
      <c r="P20" s="50">
        <f t="shared" ref="P20:R20" si="23">M20/10000</f>
        <v>7.92679669532</v>
      </c>
      <c r="Q20" s="50">
        <f t="shared" si="23"/>
        <v>0.628450228566324</v>
      </c>
      <c r="R20" s="50">
        <f t="shared" si="23"/>
        <v>0.0821790090708547</v>
      </c>
      <c r="S20" s="49">
        <f t="shared" si="4"/>
        <v>86374.2593295718</v>
      </c>
      <c r="T20" s="49">
        <f t="shared" si="5"/>
        <v>8.63742593295718</v>
      </c>
    </row>
    <row r="21" s="49" customFormat="1" spans="1:20">
      <c r="A21" s="49" t="s">
        <v>194</v>
      </c>
      <c r="B21" s="49">
        <v>2</v>
      </c>
      <c r="C21" s="49">
        <v>2013</v>
      </c>
      <c r="D21" s="49">
        <v>888.59798626702</v>
      </c>
      <c r="E21" s="49">
        <v>66.0177158336571</v>
      </c>
      <c r="F21" s="49">
        <v>76188.8716704</v>
      </c>
      <c r="G21" s="49">
        <v>4525.7412017</v>
      </c>
      <c r="H21" s="49">
        <v>751.0079852</v>
      </c>
      <c r="I21" s="49">
        <v>5175.0036</v>
      </c>
      <c r="J21" s="49">
        <v>950.7654</v>
      </c>
      <c r="K21" s="49">
        <v>44.4522</v>
      </c>
      <c r="M21" s="50">
        <f t="shared" si="0"/>
        <v>81363.8752704</v>
      </c>
      <c r="N21" s="50">
        <f t="shared" si="1"/>
        <v>6365.10458796702</v>
      </c>
      <c r="O21" s="50">
        <f t="shared" si="2"/>
        <v>861.477901033657</v>
      </c>
      <c r="P21" s="50">
        <f t="shared" ref="P21:R21" si="24">M21/10000</f>
        <v>8.13638752704</v>
      </c>
      <c r="Q21" s="50">
        <f t="shared" si="24"/>
        <v>0.636510458796702</v>
      </c>
      <c r="R21" s="50">
        <f t="shared" si="24"/>
        <v>0.0861477901033657</v>
      </c>
      <c r="S21" s="49">
        <f t="shared" si="4"/>
        <v>88590.4577594007</v>
      </c>
      <c r="T21" s="49">
        <f t="shared" si="5"/>
        <v>8.85904577594007</v>
      </c>
    </row>
    <row r="22" s="49" customFormat="1" spans="1:20">
      <c r="A22" s="49" t="s">
        <v>194</v>
      </c>
      <c r="B22" s="49">
        <v>2</v>
      </c>
      <c r="C22" s="49">
        <v>2014</v>
      </c>
      <c r="D22" s="49">
        <v>838.782466280453</v>
      </c>
      <c r="E22" s="49">
        <v>61.257650322836</v>
      </c>
      <c r="F22" s="49">
        <v>80214.386931475</v>
      </c>
      <c r="G22" s="49">
        <v>4736.649510925</v>
      </c>
      <c r="H22" s="49">
        <v>788.172554525</v>
      </c>
      <c r="I22" s="49">
        <v>5354.6238</v>
      </c>
      <c r="J22" s="49">
        <v>983.7657</v>
      </c>
      <c r="K22" s="49">
        <v>45.9951</v>
      </c>
      <c r="M22" s="50">
        <f t="shared" si="0"/>
        <v>85569.010731475</v>
      </c>
      <c r="N22" s="50">
        <f t="shared" si="1"/>
        <v>6559.19767720545</v>
      </c>
      <c r="O22" s="50">
        <f t="shared" si="2"/>
        <v>895.425304847836</v>
      </c>
      <c r="P22" s="50">
        <f t="shared" ref="P22:R22" si="25">M22/10000</f>
        <v>8.5569010731475</v>
      </c>
      <c r="Q22" s="50">
        <f t="shared" si="25"/>
        <v>0.655919767720545</v>
      </c>
      <c r="R22" s="50">
        <f t="shared" si="25"/>
        <v>0.0895425304847836</v>
      </c>
      <c r="S22" s="49">
        <f t="shared" si="4"/>
        <v>93023.6337135283</v>
      </c>
      <c r="T22" s="49">
        <f t="shared" si="5"/>
        <v>9.30236337135283</v>
      </c>
    </row>
    <row r="23" s="49" customFormat="1" spans="1:20">
      <c r="A23" s="49" t="s">
        <v>194</v>
      </c>
      <c r="B23" s="49">
        <v>2</v>
      </c>
      <c r="C23" s="49">
        <v>2015</v>
      </c>
      <c r="D23" s="49">
        <v>795.30541227427</v>
      </c>
      <c r="E23" s="49">
        <v>55.5069557952176</v>
      </c>
      <c r="F23" s="49">
        <v>78695.6912029</v>
      </c>
      <c r="G23" s="49">
        <v>4624.0614011</v>
      </c>
      <c r="H23" s="49">
        <v>775.5154318</v>
      </c>
      <c r="I23" s="49">
        <v>5234.877</v>
      </c>
      <c r="J23" s="49">
        <v>961.7655</v>
      </c>
      <c r="K23" s="49">
        <v>44.9665</v>
      </c>
      <c r="M23" s="50">
        <f t="shared" si="0"/>
        <v>83930.5682029</v>
      </c>
      <c r="N23" s="50">
        <f t="shared" si="1"/>
        <v>6381.13231337427</v>
      </c>
      <c r="O23" s="50">
        <f t="shared" si="2"/>
        <v>875.988887595218</v>
      </c>
      <c r="P23" s="50">
        <f t="shared" ref="P23:R23" si="26">M23/10000</f>
        <v>8.39305682029</v>
      </c>
      <c r="Q23" s="50">
        <f t="shared" si="26"/>
        <v>0.638113231337427</v>
      </c>
      <c r="R23" s="50">
        <f t="shared" si="26"/>
        <v>0.0875988887595218</v>
      </c>
      <c r="S23" s="49">
        <f t="shared" si="4"/>
        <v>91187.6894038695</v>
      </c>
      <c r="T23" s="49">
        <f t="shared" si="5"/>
        <v>9.11876894038695</v>
      </c>
    </row>
    <row r="24" s="49" customFormat="1" spans="1:20">
      <c r="A24" s="49" t="s">
        <v>194</v>
      </c>
      <c r="B24" s="49">
        <v>2</v>
      </c>
      <c r="C24" s="49">
        <v>2016</v>
      </c>
      <c r="D24" s="49">
        <v>712.546123827564</v>
      </c>
      <c r="E24" s="49">
        <v>50.7686162468721</v>
      </c>
      <c r="F24" s="49">
        <v>79992.20079425</v>
      </c>
      <c r="G24" s="49">
        <v>4676.08289245</v>
      </c>
      <c r="H24" s="49">
        <v>787.94117385</v>
      </c>
      <c r="I24" s="49">
        <v>5238.1134</v>
      </c>
      <c r="J24" s="49">
        <v>962.3601</v>
      </c>
      <c r="K24" s="49">
        <v>44.9943</v>
      </c>
      <c r="M24" s="50">
        <f t="shared" si="0"/>
        <v>85230.31419425</v>
      </c>
      <c r="N24" s="50">
        <f t="shared" si="1"/>
        <v>6350.98911627756</v>
      </c>
      <c r="O24" s="50">
        <f t="shared" si="2"/>
        <v>883.704090096872</v>
      </c>
      <c r="P24" s="50">
        <f t="shared" ref="P24:R24" si="27">M24/10000</f>
        <v>8.523031419425</v>
      </c>
      <c r="Q24" s="50">
        <f t="shared" si="27"/>
        <v>0.635098911627756</v>
      </c>
      <c r="R24" s="50">
        <f t="shared" si="27"/>
        <v>0.0883704090096872</v>
      </c>
      <c r="S24" s="49">
        <f t="shared" si="4"/>
        <v>92465.0074006244</v>
      </c>
      <c r="T24" s="49">
        <f t="shared" si="5"/>
        <v>9.24650074006244</v>
      </c>
    </row>
    <row r="25" s="49" customFormat="1" spans="1:20">
      <c r="A25" s="49" t="s">
        <v>194</v>
      </c>
      <c r="B25" s="49">
        <v>2</v>
      </c>
      <c r="C25" s="49">
        <v>2017</v>
      </c>
      <c r="D25" s="49">
        <v>521.30072</v>
      </c>
      <c r="E25" s="49">
        <v>40.06016</v>
      </c>
      <c r="F25" s="49">
        <v>68986.777176225</v>
      </c>
      <c r="G25" s="49">
        <v>4018.004938075</v>
      </c>
      <c r="H25" s="49">
        <v>683.812660275</v>
      </c>
      <c r="I25" s="49">
        <v>4505.0688</v>
      </c>
      <c r="J25" s="49">
        <v>827.6832</v>
      </c>
      <c r="K25" s="49">
        <v>38.6976</v>
      </c>
      <c r="M25" s="50">
        <f t="shared" si="0"/>
        <v>73491.845976225</v>
      </c>
      <c r="N25" s="50">
        <f t="shared" si="1"/>
        <v>5366.988858075</v>
      </c>
      <c r="O25" s="50">
        <f t="shared" si="2"/>
        <v>762.570420275</v>
      </c>
      <c r="P25" s="50">
        <f t="shared" ref="P25:R25" si="28">M25/10000</f>
        <v>7.3491845976225</v>
      </c>
      <c r="Q25" s="50">
        <f t="shared" si="28"/>
        <v>0.5366988858075</v>
      </c>
      <c r="R25" s="50">
        <f t="shared" si="28"/>
        <v>0.0762570420275</v>
      </c>
      <c r="S25" s="49">
        <f t="shared" si="4"/>
        <v>79621.405254575</v>
      </c>
      <c r="T25" s="49">
        <f t="shared" si="5"/>
        <v>7.9621405254575</v>
      </c>
    </row>
    <row r="26" s="49" customFormat="1" spans="1:20">
      <c r="A26" s="49" t="s">
        <v>194</v>
      </c>
      <c r="B26" s="49">
        <v>2</v>
      </c>
      <c r="C26" s="49">
        <v>2018</v>
      </c>
      <c r="D26" s="49">
        <v>441.443520381235</v>
      </c>
      <c r="E26" s="49">
        <v>34.9571892910916</v>
      </c>
      <c r="F26" s="49">
        <v>69698.85011895</v>
      </c>
      <c r="G26" s="49">
        <v>4055.15105055</v>
      </c>
      <c r="H26" s="49">
        <v>710.94489525</v>
      </c>
      <c r="I26" s="49">
        <v>4529.3418</v>
      </c>
      <c r="J26" s="49">
        <v>832.1427</v>
      </c>
      <c r="K26" s="49">
        <v>38.9061</v>
      </c>
      <c r="M26" s="50">
        <f t="shared" si="0"/>
        <v>74228.19191895</v>
      </c>
      <c r="N26" s="50">
        <f t="shared" si="1"/>
        <v>5328.73727093123</v>
      </c>
      <c r="O26" s="50">
        <f t="shared" si="2"/>
        <v>784.808184541092</v>
      </c>
      <c r="P26" s="50">
        <f t="shared" ref="P26:R26" si="29">M26/10000</f>
        <v>7.422819191895</v>
      </c>
      <c r="Q26" s="50">
        <f t="shared" si="29"/>
        <v>0.532873727093124</v>
      </c>
      <c r="R26" s="50">
        <f t="shared" si="29"/>
        <v>0.0784808184541092</v>
      </c>
      <c r="S26" s="49">
        <f t="shared" si="4"/>
        <v>80341.7373744223</v>
      </c>
      <c r="T26" s="49">
        <f t="shared" si="5"/>
        <v>8.03417373744223</v>
      </c>
    </row>
    <row r="27" s="49" customFormat="1" spans="1:20">
      <c r="A27" s="49" t="s">
        <v>194</v>
      </c>
      <c r="B27" s="49">
        <v>2</v>
      </c>
      <c r="C27" s="49">
        <v>2019</v>
      </c>
      <c r="D27" s="49">
        <v>414.59533429804</v>
      </c>
      <c r="E27" s="49">
        <v>33.3726449178733</v>
      </c>
      <c r="F27" s="49">
        <v>67886.8257092</v>
      </c>
      <c r="G27" s="49">
        <v>3877.460437</v>
      </c>
      <c r="H27" s="49">
        <v>672.2046398</v>
      </c>
      <c r="I27" s="49">
        <v>3595.6404</v>
      </c>
      <c r="J27" s="49">
        <v>660.6006</v>
      </c>
      <c r="K27" s="49">
        <v>30.8858</v>
      </c>
      <c r="M27" s="50">
        <f t="shared" si="0"/>
        <v>71482.4661092</v>
      </c>
      <c r="N27" s="50">
        <f t="shared" si="1"/>
        <v>4952.65637129804</v>
      </c>
      <c r="O27" s="50">
        <f t="shared" si="2"/>
        <v>736.463084717873</v>
      </c>
      <c r="P27" s="50">
        <f t="shared" ref="P27:R27" si="30">M27/10000</f>
        <v>7.14824661092</v>
      </c>
      <c r="Q27" s="50">
        <f t="shared" si="30"/>
        <v>0.495265637129804</v>
      </c>
      <c r="R27" s="50">
        <f t="shared" si="30"/>
        <v>0.0736463084717873</v>
      </c>
      <c r="S27" s="49">
        <f t="shared" si="4"/>
        <v>77171.5855652159</v>
      </c>
      <c r="T27" s="49">
        <f t="shared" si="5"/>
        <v>7.71715855652159</v>
      </c>
    </row>
    <row r="28" s="49" customFormat="1" spans="1:20">
      <c r="A28" s="49" t="s">
        <v>194</v>
      </c>
      <c r="B28" s="49">
        <v>2</v>
      </c>
      <c r="C28" s="49">
        <v>2020</v>
      </c>
      <c r="D28" s="49">
        <v>381.402274611801</v>
      </c>
      <c r="E28" s="49">
        <v>32.8051318796461</v>
      </c>
      <c r="F28" s="49">
        <v>72887.7681786</v>
      </c>
      <c r="G28" s="49">
        <v>4129.0193049</v>
      </c>
      <c r="H28" s="49">
        <v>708.7830286</v>
      </c>
      <c r="I28" s="49">
        <v>3996.954</v>
      </c>
      <c r="J28" s="49">
        <v>734.331</v>
      </c>
      <c r="K28" s="49">
        <v>34.333</v>
      </c>
      <c r="M28" s="50">
        <f t="shared" si="0"/>
        <v>76884.7221786</v>
      </c>
      <c r="N28" s="50">
        <f t="shared" si="1"/>
        <v>5244.7525795118</v>
      </c>
      <c r="O28" s="50">
        <f t="shared" si="2"/>
        <v>775.921160479646</v>
      </c>
      <c r="P28" s="50">
        <f t="shared" ref="P28:R28" si="31">M28/10000</f>
        <v>7.68847221786</v>
      </c>
      <c r="Q28" s="50">
        <f t="shared" si="31"/>
        <v>0.52447525795118</v>
      </c>
      <c r="R28" s="50">
        <f t="shared" si="31"/>
        <v>0.0775921160479646</v>
      </c>
      <c r="S28" s="49">
        <f t="shared" si="4"/>
        <v>82905.3959185914</v>
      </c>
      <c r="T28" s="49">
        <f t="shared" si="5"/>
        <v>8.29053959185914</v>
      </c>
    </row>
    <row r="29" s="49" customFormat="1" spans="1:20">
      <c r="A29" s="49" t="s">
        <v>194</v>
      </c>
      <c r="B29" s="49">
        <v>2</v>
      </c>
      <c r="C29" s="49">
        <v>2021</v>
      </c>
      <c r="D29" s="49">
        <v>370.946464792021</v>
      </c>
      <c r="E29" s="49">
        <v>31.0275201965925</v>
      </c>
      <c r="F29" s="49">
        <v>75936.7621847</v>
      </c>
      <c r="G29" s="49">
        <v>4246.6432307</v>
      </c>
      <c r="H29" s="49">
        <v>732.6696298</v>
      </c>
      <c r="I29" s="49">
        <v>3851.316</v>
      </c>
      <c r="J29" s="49">
        <v>707.574</v>
      </c>
      <c r="K29" s="49">
        <v>33.082</v>
      </c>
      <c r="M29" s="50">
        <f t="shared" si="0"/>
        <v>79788.0781847</v>
      </c>
      <c r="N29" s="50">
        <f t="shared" si="1"/>
        <v>5325.16369549202</v>
      </c>
      <c r="O29" s="50">
        <f t="shared" si="2"/>
        <v>796.779149996593</v>
      </c>
      <c r="P29" s="50">
        <f t="shared" ref="P29:R29" si="32">M29/10000</f>
        <v>7.97880781847</v>
      </c>
      <c r="Q29" s="50">
        <f t="shared" si="32"/>
        <v>0.532516369549202</v>
      </c>
      <c r="R29" s="50">
        <f t="shared" si="32"/>
        <v>0.0796779149996593</v>
      </c>
      <c r="S29" s="49">
        <f t="shared" si="4"/>
        <v>85910.0210301886</v>
      </c>
      <c r="T29" s="49">
        <f t="shared" si="5"/>
        <v>8.59100210301886</v>
      </c>
    </row>
    <row r="30" s="49" customFormat="1" spans="1:20">
      <c r="A30" s="49" t="s">
        <v>194</v>
      </c>
      <c r="B30" s="49">
        <v>2</v>
      </c>
      <c r="C30" s="49">
        <v>2022</v>
      </c>
      <c r="D30" s="49">
        <v>354.11887618061</v>
      </c>
      <c r="E30" s="49">
        <v>28.0218135805763</v>
      </c>
      <c r="F30" s="49">
        <v>77723.6051889</v>
      </c>
      <c r="G30" s="49">
        <v>4297.2986211</v>
      </c>
      <c r="H30" s="49">
        <v>740.9924403</v>
      </c>
      <c r="I30" s="49">
        <v>4000.1904</v>
      </c>
      <c r="J30" s="49">
        <v>734.9256</v>
      </c>
      <c r="K30" s="49">
        <v>34.3608</v>
      </c>
      <c r="M30" s="50">
        <f t="shared" si="0"/>
        <v>81723.7955889</v>
      </c>
      <c r="N30" s="50">
        <f t="shared" si="1"/>
        <v>5386.34309728061</v>
      </c>
      <c r="O30" s="50">
        <f t="shared" si="2"/>
        <v>803.375053880576</v>
      </c>
      <c r="P30" s="50">
        <f t="shared" ref="P30:R30" si="33">M30/10000</f>
        <v>8.17237955889</v>
      </c>
      <c r="Q30" s="50">
        <f t="shared" si="33"/>
        <v>0.538634309728061</v>
      </c>
      <c r="R30" s="50">
        <f t="shared" si="33"/>
        <v>0.0803375053880576</v>
      </c>
      <c r="S30" s="49">
        <f t="shared" si="4"/>
        <v>87913.5137400612</v>
      </c>
      <c r="T30" s="49">
        <f t="shared" si="5"/>
        <v>8.79135137400612</v>
      </c>
    </row>
    <row r="31" s="49" customFormat="1" spans="1:20">
      <c r="A31" s="49" t="s">
        <v>194</v>
      </c>
      <c r="B31" s="49">
        <v>2</v>
      </c>
      <c r="C31" s="49">
        <v>2023</v>
      </c>
      <c r="D31" s="49">
        <v>335.019828547577</v>
      </c>
      <c r="E31" s="49">
        <v>26.2300605712689</v>
      </c>
      <c r="F31" s="49">
        <v>77578.0787743</v>
      </c>
      <c r="G31" s="49">
        <v>4213.4156247</v>
      </c>
      <c r="H31" s="49">
        <v>715.0555909</v>
      </c>
      <c r="I31" s="49">
        <v>4116.7008</v>
      </c>
      <c r="J31" s="49">
        <v>756.3312</v>
      </c>
      <c r="K31" s="49">
        <v>35.3616</v>
      </c>
      <c r="M31" s="50">
        <f t="shared" si="0"/>
        <v>81694.7795743</v>
      </c>
      <c r="N31" s="50">
        <f t="shared" si="1"/>
        <v>5304.76665324758</v>
      </c>
      <c r="O31" s="50">
        <f t="shared" si="2"/>
        <v>776.647251471269</v>
      </c>
      <c r="P31" s="50">
        <f t="shared" ref="P31:R31" si="34">M31/10000</f>
        <v>8.16947795743</v>
      </c>
      <c r="Q31" s="50">
        <f t="shared" si="34"/>
        <v>0.530476665324758</v>
      </c>
      <c r="R31" s="50">
        <f t="shared" si="34"/>
        <v>0.0776647251471269</v>
      </c>
      <c r="S31" s="49">
        <f t="shared" si="4"/>
        <v>87776.1934790188</v>
      </c>
      <c r="T31" s="49">
        <f t="shared" si="5"/>
        <v>8.77761934790188</v>
      </c>
    </row>
    <row r="32" s="49" customFormat="1" spans="1:20">
      <c r="A32" s="49" t="s">
        <v>195</v>
      </c>
      <c r="B32" s="49">
        <v>3</v>
      </c>
      <c r="C32" s="49">
        <v>2009</v>
      </c>
      <c r="D32" s="49">
        <v>8414.60322125034</v>
      </c>
      <c r="E32" s="49">
        <v>642.242209457759</v>
      </c>
      <c r="F32" s="49">
        <v>604288.56309</v>
      </c>
      <c r="G32" s="49">
        <v>41377.2537186</v>
      </c>
      <c r="H32" s="49">
        <v>5424.0747528</v>
      </c>
      <c r="I32" s="49">
        <v>9229.6889</v>
      </c>
      <c r="J32" s="49">
        <v>1716.1028</v>
      </c>
      <c r="K32" s="49">
        <v>167.7643</v>
      </c>
      <c r="M32" s="50">
        <f t="shared" si="0"/>
        <v>613518.25199</v>
      </c>
      <c r="N32" s="50">
        <f t="shared" si="1"/>
        <v>51507.9597398503</v>
      </c>
      <c r="O32" s="50">
        <f t="shared" si="2"/>
        <v>6234.08126225776</v>
      </c>
      <c r="P32" s="50">
        <f t="shared" ref="P32:R32" si="35">M32/10000</f>
        <v>61.351825199</v>
      </c>
      <c r="Q32" s="50">
        <f t="shared" si="35"/>
        <v>5.15079597398503</v>
      </c>
      <c r="R32" s="50">
        <f t="shared" si="35"/>
        <v>0.623408126225776</v>
      </c>
      <c r="S32" s="49">
        <f t="shared" si="4"/>
        <v>671260.292992108</v>
      </c>
      <c r="T32" s="49">
        <f t="shared" si="5"/>
        <v>67.1260292992108</v>
      </c>
    </row>
    <row r="33" s="49" customFormat="1" spans="1:20">
      <c r="A33" s="49" t="s">
        <v>195</v>
      </c>
      <c r="B33" s="49">
        <v>3</v>
      </c>
      <c r="C33" s="49">
        <v>2010</v>
      </c>
      <c r="D33" s="49">
        <v>8388.16017666925</v>
      </c>
      <c r="E33" s="49">
        <v>640.045835886377</v>
      </c>
      <c r="F33" s="49">
        <v>619899.16488422</v>
      </c>
      <c r="G33" s="49">
        <v>42654.70098943</v>
      </c>
      <c r="H33" s="49">
        <v>5480.4286732</v>
      </c>
      <c r="I33" s="49">
        <v>9979.923</v>
      </c>
      <c r="J33" s="49">
        <v>1855.596</v>
      </c>
      <c r="K33" s="49">
        <v>181.401</v>
      </c>
      <c r="M33" s="50">
        <f t="shared" si="0"/>
        <v>629879.08788422</v>
      </c>
      <c r="N33" s="50">
        <f t="shared" si="1"/>
        <v>52898.4571660992</v>
      </c>
      <c r="O33" s="50">
        <f t="shared" si="2"/>
        <v>6301.87550908638</v>
      </c>
      <c r="P33" s="50">
        <f t="shared" ref="P33:R33" si="36">M33/10000</f>
        <v>62.987908788422</v>
      </c>
      <c r="Q33" s="50">
        <f t="shared" si="36"/>
        <v>5.28984571660992</v>
      </c>
      <c r="R33" s="50">
        <f t="shared" si="36"/>
        <v>0.630187550908638</v>
      </c>
      <c r="S33" s="49">
        <f t="shared" si="4"/>
        <v>689079.420559406</v>
      </c>
      <c r="T33" s="49">
        <f t="shared" si="5"/>
        <v>68.9079420559406</v>
      </c>
    </row>
    <row r="34" s="49" customFormat="1" spans="1:20">
      <c r="A34" s="49" t="s">
        <v>195</v>
      </c>
      <c r="B34" s="49">
        <v>3</v>
      </c>
      <c r="C34" s="49">
        <v>2011</v>
      </c>
      <c r="D34" s="49">
        <v>8245.66803561023</v>
      </c>
      <c r="E34" s="49">
        <v>634.568925408002</v>
      </c>
      <c r="F34" s="49">
        <v>649242.80032752</v>
      </c>
      <c r="G34" s="49">
        <v>44489.92206658</v>
      </c>
      <c r="H34" s="49">
        <v>5850.8351628</v>
      </c>
      <c r="I34" s="49">
        <v>9967.3959</v>
      </c>
      <c r="J34" s="49">
        <v>1853.2668</v>
      </c>
      <c r="K34" s="49">
        <v>181.1733</v>
      </c>
      <c r="M34" s="50">
        <f t="shared" si="0"/>
        <v>659210.19622752</v>
      </c>
      <c r="N34" s="50">
        <f t="shared" si="1"/>
        <v>54588.8569021902</v>
      </c>
      <c r="O34" s="50">
        <f t="shared" si="2"/>
        <v>6666.577388208</v>
      </c>
      <c r="P34" s="50">
        <f t="shared" ref="P34:R34" si="37">M34/10000</f>
        <v>65.921019622752</v>
      </c>
      <c r="Q34" s="50">
        <f t="shared" si="37"/>
        <v>5.45888569021902</v>
      </c>
      <c r="R34" s="50">
        <f t="shared" si="37"/>
        <v>0.6666577388208</v>
      </c>
      <c r="S34" s="49">
        <f t="shared" si="4"/>
        <v>720465.630517918</v>
      </c>
      <c r="T34" s="49">
        <f t="shared" si="5"/>
        <v>72.0465630517918</v>
      </c>
    </row>
    <row r="35" s="49" customFormat="1" spans="1:20">
      <c r="A35" s="49" t="s">
        <v>195</v>
      </c>
      <c r="B35" s="49">
        <v>3</v>
      </c>
      <c r="C35" s="49">
        <v>2012</v>
      </c>
      <c r="D35" s="49">
        <v>8121.60007342409</v>
      </c>
      <c r="E35" s="49">
        <v>625.503332741441</v>
      </c>
      <c r="F35" s="49">
        <v>680287.2319089</v>
      </c>
      <c r="G35" s="49">
        <v>46316.9333054</v>
      </c>
      <c r="H35" s="49">
        <v>6216.1451809</v>
      </c>
      <c r="I35" s="49">
        <v>11316.147</v>
      </c>
      <c r="J35" s="49">
        <v>2104.044</v>
      </c>
      <c r="K35" s="49">
        <v>205.689</v>
      </c>
      <c r="M35" s="50">
        <f t="shared" si="0"/>
        <v>691603.3789089</v>
      </c>
      <c r="N35" s="50">
        <f t="shared" si="1"/>
        <v>56542.5773788241</v>
      </c>
      <c r="O35" s="50">
        <f t="shared" si="2"/>
        <v>7047.33751364144</v>
      </c>
      <c r="P35" s="50">
        <f t="shared" ref="P35:R35" si="38">M35/10000</f>
        <v>69.16033789089</v>
      </c>
      <c r="Q35" s="50">
        <f t="shared" si="38"/>
        <v>5.65425773788241</v>
      </c>
      <c r="R35" s="50">
        <f t="shared" si="38"/>
        <v>0.704733751364144</v>
      </c>
      <c r="S35" s="49">
        <f t="shared" si="4"/>
        <v>755193.293801366</v>
      </c>
      <c r="T35" s="49">
        <f t="shared" si="5"/>
        <v>75.5193293801366</v>
      </c>
    </row>
    <row r="36" s="49" customFormat="1" spans="1:20">
      <c r="A36" s="49" t="s">
        <v>195</v>
      </c>
      <c r="B36" s="49">
        <v>3</v>
      </c>
      <c r="C36" s="49">
        <v>2013</v>
      </c>
      <c r="D36" s="49">
        <v>7999.61207419214</v>
      </c>
      <c r="E36" s="49">
        <v>623.452126585476</v>
      </c>
      <c r="F36" s="49">
        <v>674486.6308633</v>
      </c>
      <c r="G36" s="49">
        <v>45887.5435662</v>
      </c>
      <c r="H36" s="49">
        <v>6224.2176187</v>
      </c>
      <c r="I36" s="49">
        <v>12561.8975</v>
      </c>
      <c r="J36" s="49">
        <v>2335.67</v>
      </c>
      <c r="K36" s="49">
        <v>228.3325</v>
      </c>
      <c r="M36" s="50">
        <f t="shared" si="0"/>
        <v>687048.5283633</v>
      </c>
      <c r="N36" s="50">
        <f t="shared" si="1"/>
        <v>56222.8256403921</v>
      </c>
      <c r="O36" s="50">
        <f t="shared" si="2"/>
        <v>7076.00224528548</v>
      </c>
      <c r="P36" s="50">
        <f t="shared" ref="P36:R36" si="39">M36/10000</f>
        <v>68.70485283633</v>
      </c>
      <c r="Q36" s="50">
        <f t="shared" si="39"/>
        <v>5.62228256403921</v>
      </c>
      <c r="R36" s="50">
        <f t="shared" si="39"/>
        <v>0.707600224528548</v>
      </c>
      <c r="S36" s="49">
        <f t="shared" si="4"/>
        <v>750347.356248977</v>
      </c>
      <c r="T36" s="49">
        <f t="shared" si="5"/>
        <v>75.0347356248977</v>
      </c>
    </row>
    <row r="37" s="49" customFormat="1" spans="1:20">
      <c r="A37" s="49" t="s">
        <v>195</v>
      </c>
      <c r="B37" s="49">
        <v>3</v>
      </c>
      <c r="C37" s="49">
        <v>2014</v>
      </c>
      <c r="D37" s="49">
        <v>7978.21279262908</v>
      </c>
      <c r="E37" s="49">
        <v>628.130121755555</v>
      </c>
      <c r="F37" s="49">
        <v>699606.133012475</v>
      </c>
      <c r="G37" s="49">
        <v>47473.300970775</v>
      </c>
      <c r="H37" s="49">
        <v>6472.670170875</v>
      </c>
      <c r="I37" s="49">
        <v>12843.0613</v>
      </c>
      <c r="J37" s="49">
        <v>2387.9476</v>
      </c>
      <c r="K37" s="49">
        <v>233.4431</v>
      </c>
      <c r="M37" s="50">
        <f t="shared" si="0"/>
        <v>712449.194312475</v>
      </c>
      <c r="N37" s="50">
        <f t="shared" si="1"/>
        <v>57839.4613634041</v>
      </c>
      <c r="O37" s="50">
        <f t="shared" si="2"/>
        <v>7334.24339263055</v>
      </c>
      <c r="P37" s="50">
        <f t="shared" ref="P37:R37" si="40">M37/10000</f>
        <v>71.2449194312475</v>
      </c>
      <c r="Q37" s="50">
        <f t="shared" si="40"/>
        <v>5.78394613634041</v>
      </c>
      <c r="R37" s="50">
        <f t="shared" si="40"/>
        <v>0.733424339263056</v>
      </c>
      <c r="S37" s="49">
        <f t="shared" si="4"/>
        <v>777622.89906851</v>
      </c>
      <c r="T37" s="49">
        <f t="shared" si="5"/>
        <v>77.762289906851</v>
      </c>
    </row>
    <row r="38" s="49" customFormat="1" spans="1:20">
      <c r="A38" s="49" t="s">
        <v>195</v>
      </c>
      <c r="B38" s="49">
        <v>3</v>
      </c>
      <c r="C38" s="49">
        <v>2015</v>
      </c>
      <c r="D38" s="49">
        <v>7749.50466689127</v>
      </c>
      <c r="E38" s="49">
        <v>618.238001966505</v>
      </c>
      <c r="F38" s="49">
        <v>703243.819224825</v>
      </c>
      <c r="G38" s="49">
        <v>47644.353926925</v>
      </c>
      <c r="H38" s="49">
        <v>6453.580401025</v>
      </c>
      <c r="I38" s="49">
        <v>13082.4681</v>
      </c>
      <c r="J38" s="49">
        <v>2432.4612</v>
      </c>
      <c r="K38" s="49">
        <v>237.7947</v>
      </c>
      <c r="M38" s="50">
        <f t="shared" si="0"/>
        <v>716326.287324825</v>
      </c>
      <c r="N38" s="50">
        <f t="shared" si="1"/>
        <v>57826.3197938163</v>
      </c>
      <c r="O38" s="50">
        <f t="shared" si="2"/>
        <v>7309.61310299151</v>
      </c>
      <c r="P38" s="50">
        <f t="shared" ref="P38:R38" si="41">M38/10000</f>
        <v>71.6326287324825</v>
      </c>
      <c r="Q38" s="50">
        <f t="shared" si="41"/>
        <v>5.78263197938163</v>
      </c>
      <c r="R38" s="50">
        <f t="shared" si="41"/>
        <v>0.730961310299151</v>
      </c>
      <c r="S38" s="49">
        <f t="shared" si="4"/>
        <v>781462.220221633</v>
      </c>
      <c r="T38" s="49">
        <f t="shared" si="5"/>
        <v>78.1462220221633</v>
      </c>
    </row>
    <row r="39" s="49" customFormat="1" spans="1:20">
      <c r="A39" s="49" t="s">
        <v>195</v>
      </c>
      <c r="B39" s="49">
        <v>3</v>
      </c>
      <c r="C39" s="49">
        <v>2016</v>
      </c>
      <c r="D39" s="49">
        <v>7530.61995147947</v>
      </c>
      <c r="E39" s="49">
        <v>600.832874021689</v>
      </c>
      <c r="F39" s="49">
        <v>690845.3080472</v>
      </c>
      <c r="G39" s="49">
        <v>46378.6278412</v>
      </c>
      <c r="H39" s="49">
        <v>6473.9484116</v>
      </c>
      <c r="I39" s="49">
        <v>13518.1328</v>
      </c>
      <c r="J39" s="49">
        <v>2513.4656</v>
      </c>
      <c r="K39" s="49">
        <v>245.7136</v>
      </c>
      <c r="M39" s="50">
        <f t="shared" si="0"/>
        <v>704363.4408472</v>
      </c>
      <c r="N39" s="50">
        <f t="shared" si="1"/>
        <v>56422.7133926795</v>
      </c>
      <c r="O39" s="50">
        <f t="shared" si="2"/>
        <v>7320.49488562169</v>
      </c>
      <c r="P39" s="50">
        <f t="shared" ref="P39:R39" si="42">M39/10000</f>
        <v>70.43634408472</v>
      </c>
      <c r="Q39" s="50">
        <f t="shared" si="42"/>
        <v>5.64227133926795</v>
      </c>
      <c r="R39" s="50">
        <f t="shared" si="42"/>
        <v>0.732049488562169</v>
      </c>
      <c r="S39" s="49">
        <f t="shared" si="4"/>
        <v>768106.649125501</v>
      </c>
      <c r="T39" s="49">
        <f t="shared" si="5"/>
        <v>76.8106649125501</v>
      </c>
    </row>
    <row r="40" s="49" customFormat="1" spans="1:20">
      <c r="A40" s="49" t="s">
        <v>195</v>
      </c>
      <c r="B40" s="49">
        <v>3</v>
      </c>
      <c r="C40" s="49">
        <v>2017</v>
      </c>
      <c r="D40" s="49">
        <v>7306.76011</v>
      </c>
      <c r="E40" s="49">
        <v>581.73307</v>
      </c>
      <c r="F40" s="49">
        <v>648440.8716657</v>
      </c>
      <c r="G40" s="49">
        <v>42519.3629377</v>
      </c>
      <c r="H40" s="49">
        <v>6380.1401949</v>
      </c>
      <c r="I40" s="49">
        <v>11600.0946</v>
      </c>
      <c r="J40" s="49">
        <v>2156.8392</v>
      </c>
      <c r="K40" s="49">
        <v>210.8502</v>
      </c>
      <c r="M40" s="50">
        <f t="shared" si="0"/>
        <v>660040.9662657</v>
      </c>
      <c r="N40" s="50">
        <f t="shared" si="1"/>
        <v>51982.9622477</v>
      </c>
      <c r="O40" s="50">
        <f t="shared" si="2"/>
        <v>7172.7234649</v>
      </c>
      <c r="P40" s="50">
        <f t="shared" ref="P40:R40" si="43">M40/10000</f>
        <v>66.00409662657</v>
      </c>
      <c r="Q40" s="50">
        <f t="shared" si="43"/>
        <v>5.19829622477</v>
      </c>
      <c r="R40" s="50">
        <f t="shared" si="43"/>
        <v>0.71727234649</v>
      </c>
      <c r="S40" s="49">
        <f t="shared" si="4"/>
        <v>719196.6519783</v>
      </c>
      <c r="T40" s="49">
        <f t="shared" si="5"/>
        <v>71.91966519783</v>
      </c>
    </row>
    <row r="41" s="49" customFormat="1" spans="1:20">
      <c r="A41" s="49" t="s">
        <v>195</v>
      </c>
      <c r="B41" s="49">
        <v>3</v>
      </c>
      <c r="C41" s="49">
        <v>2018</v>
      </c>
      <c r="D41" s="49">
        <v>5940.21238422724</v>
      </c>
      <c r="E41" s="49">
        <v>318.325363546022</v>
      </c>
      <c r="F41" s="49">
        <v>615904.1134205</v>
      </c>
      <c r="G41" s="49">
        <v>40059.3159467</v>
      </c>
      <c r="H41" s="49">
        <v>6143.7344941</v>
      </c>
      <c r="I41" s="49">
        <v>10803.9278</v>
      </c>
      <c r="J41" s="49">
        <v>2008.8056</v>
      </c>
      <c r="K41" s="49">
        <v>196.3786</v>
      </c>
      <c r="M41" s="50">
        <f t="shared" si="0"/>
        <v>626708.0412205</v>
      </c>
      <c r="N41" s="50">
        <f t="shared" si="1"/>
        <v>48008.3339309272</v>
      </c>
      <c r="O41" s="50">
        <f t="shared" si="2"/>
        <v>6658.43845764602</v>
      </c>
      <c r="P41" s="50">
        <f t="shared" ref="P41:R41" si="44">M41/10000</f>
        <v>62.67080412205</v>
      </c>
      <c r="Q41" s="50">
        <f t="shared" si="44"/>
        <v>4.80083339309272</v>
      </c>
      <c r="R41" s="50">
        <f t="shared" si="44"/>
        <v>0.665843845764602</v>
      </c>
      <c r="S41" s="49">
        <f t="shared" si="4"/>
        <v>681374.813609073</v>
      </c>
      <c r="T41" s="49">
        <f t="shared" si="5"/>
        <v>68.1374813609073</v>
      </c>
    </row>
    <row r="42" s="49" customFormat="1" spans="1:20">
      <c r="A42" s="49" t="s">
        <v>195</v>
      </c>
      <c r="B42" s="49">
        <v>3</v>
      </c>
      <c r="C42" s="49">
        <v>2019</v>
      </c>
      <c r="D42" s="49">
        <v>5503.96387240337</v>
      </c>
      <c r="E42" s="49">
        <v>310.358372893306</v>
      </c>
      <c r="F42" s="49">
        <v>626988.9482321</v>
      </c>
      <c r="G42" s="49">
        <v>40548.0578195</v>
      </c>
      <c r="H42" s="49">
        <v>6180.8236157</v>
      </c>
      <c r="I42" s="49">
        <v>9851.8682</v>
      </c>
      <c r="J42" s="49">
        <v>1831.7864</v>
      </c>
      <c r="K42" s="49">
        <v>179.0734</v>
      </c>
      <c r="M42" s="50">
        <f t="shared" si="0"/>
        <v>636840.8164321</v>
      </c>
      <c r="N42" s="50">
        <f t="shared" si="1"/>
        <v>47883.8080919034</v>
      </c>
      <c r="O42" s="50">
        <f t="shared" si="2"/>
        <v>6670.25538859331</v>
      </c>
      <c r="P42" s="50">
        <f t="shared" ref="P42:R42" si="45">M42/10000</f>
        <v>63.68408164321</v>
      </c>
      <c r="Q42" s="50">
        <f t="shared" si="45"/>
        <v>4.78838080919034</v>
      </c>
      <c r="R42" s="50">
        <f t="shared" si="45"/>
        <v>0.667025538859331</v>
      </c>
      <c r="S42" s="49">
        <f t="shared" si="4"/>
        <v>691394.879912597</v>
      </c>
      <c r="T42" s="49">
        <f t="shared" si="5"/>
        <v>69.1394879912597</v>
      </c>
    </row>
    <row r="43" s="49" customFormat="1" spans="1:20">
      <c r="A43" s="49" t="s">
        <v>195</v>
      </c>
      <c r="B43" s="49">
        <v>3</v>
      </c>
      <c r="C43" s="49">
        <v>2020</v>
      </c>
      <c r="D43" s="49">
        <v>5219.73484393811</v>
      </c>
      <c r="E43" s="49">
        <v>296.230795171282</v>
      </c>
      <c r="F43" s="49">
        <v>679449.8548949</v>
      </c>
      <c r="G43" s="49">
        <v>44085.9114181</v>
      </c>
      <c r="H43" s="49">
        <v>6680.2667089</v>
      </c>
      <c r="I43" s="49">
        <v>10407.2363</v>
      </c>
      <c r="J43" s="49">
        <v>1935.0476</v>
      </c>
      <c r="K43" s="49">
        <v>189.1681</v>
      </c>
      <c r="M43" s="50">
        <f t="shared" si="0"/>
        <v>689857.0911949</v>
      </c>
      <c r="N43" s="50">
        <f t="shared" si="1"/>
        <v>51240.6938620381</v>
      </c>
      <c r="O43" s="50">
        <f t="shared" si="2"/>
        <v>7165.66560407128</v>
      </c>
      <c r="P43" s="50">
        <f t="shared" ref="P43:R43" si="46">M43/10000</f>
        <v>68.98570911949</v>
      </c>
      <c r="Q43" s="50">
        <f t="shared" si="46"/>
        <v>5.12406938620381</v>
      </c>
      <c r="R43" s="50">
        <f t="shared" si="46"/>
        <v>0.716566560407128</v>
      </c>
      <c r="S43" s="49">
        <f t="shared" si="4"/>
        <v>748263.450661009</v>
      </c>
      <c r="T43" s="49">
        <f t="shared" si="5"/>
        <v>74.8263450661009</v>
      </c>
    </row>
    <row r="44" s="49" customFormat="1" spans="1:20">
      <c r="A44" s="49" t="s">
        <v>195</v>
      </c>
      <c r="B44" s="49">
        <v>3</v>
      </c>
      <c r="C44" s="49">
        <v>2021</v>
      </c>
      <c r="D44" s="49">
        <v>4932.76117463212</v>
      </c>
      <c r="E44" s="49">
        <v>291.974869263021</v>
      </c>
      <c r="F44" s="49">
        <v>706857.076606</v>
      </c>
      <c r="G44" s="49">
        <v>46030.6463929</v>
      </c>
      <c r="H44" s="49">
        <v>6823.8698354</v>
      </c>
      <c r="I44" s="49">
        <v>11211.7545</v>
      </c>
      <c r="J44" s="49">
        <v>2084.634</v>
      </c>
      <c r="K44" s="49">
        <v>203.7915</v>
      </c>
      <c r="M44" s="50">
        <f t="shared" si="0"/>
        <v>718068.831106</v>
      </c>
      <c r="N44" s="50">
        <f t="shared" si="1"/>
        <v>53048.0415675321</v>
      </c>
      <c r="O44" s="50">
        <f t="shared" si="2"/>
        <v>7319.63620466302</v>
      </c>
      <c r="P44" s="50">
        <f t="shared" ref="P44:R44" si="47">M44/10000</f>
        <v>71.8068831106</v>
      </c>
      <c r="Q44" s="50">
        <f t="shared" si="47"/>
        <v>5.30480415675321</v>
      </c>
      <c r="R44" s="50">
        <f t="shared" si="47"/>
        <v>0.731963620466302</v>
      </c>
      <c r="S44" s="49">
        <f t="shared" si="4"/>
        <v>778436.508878195</v>
      </c>
      <c r="T44" s="49">
        <f t="shared" si="5"/>
        <v>77.8436508878195</v>
      </c>
    </row>
    <row r="45" s="49" customFormat="1" spans="1:20">
      <c r="A45" s="49" t="s">
        <v>195</v>
      </c>
      <c r="B45" s="49">
        <v>3</v>
      </c>
      <c r="C45" s="49">
        <v>2022</v>
      </c>
      <c r="D45" s="49">
        <v>4746.12026306052</v>
      </c>
      <c r="E45" s="49">
        <v>285.618322386491</v>
      </c>
      <c r="F45" s="49">
        <v>759290.38567815</v>
      </c>
      <c r="G45" s="49">
        <v>49457.64193875</v>
      </c>
      <c r="H45" s="49">
        <v>7271.09081195</v>
      </c>
      <c r="I45" s="49">
        <v>11879.8665</v>
      </c>
      <c r="J45" s="49">
        <v>2208.858</v>
      </c>
      <c r="K45" s="49">
        <v>215.9355</v>
      </c>
      <c r="M45" s="50">
        <f t="shared" si="0"/>
        <v>771170.25217815</v>
      </c>
      <c r="N45" s="50">
        <f t="shared" si="1"/>
        <v>56412.6202018105</v>
      </c>
      <c r="O45" s="50">
        <f t="shared" si="2"/>
        <v>7772.64463433649</v>
      </c>
      <c r="P45" s="50">
        <f t="shared" ref="P45:R45" si="48">M45/10000</f>
        <v>77.117025217815</v>
      </c>
      <c r="Q45" s="50">
        <f t="shared" si="48"/>
        <v>5.64126202018105</v>
      </c>
      <c r="R45" s="50">
        <f t="shared" si="48"/>
        <v>0.777264463433649</v>
      </c>
      <c r="S45" s="49">
        <f t="shared" si="4"/>
        <v>835355.517014297</v>
      </c>
      <c r="T45" s="49">
        <f t="shared" si="5"/>
        <v>83.5355517014297</v>
      </c>
    </row>
    <row r="46" s="49" customFormat="1" spans="1:20">
      <c r="A46" s="49" t="s">
        <v>195</v>
      </c>
      <c r="B46" s="49">
        <v>3</v>
      </c>
      <c r="C46" s="49">
        <v>2023</v>
      </c>
      <c r="D46" s="49">
        <v>4494.73988066699</v>
      </c>
      <c r="E46" s="49">
        <v>257.051244093671</v>
      </c>
      <c r="F46" s="49">
        <v>780343.1388747</v>
      </c>
      <c r="G46" s="49">
        <v>50466.4499169</v>
      </c>
      <c r="H46" s="49">
        <v>7381.9954651</v>
      </c>
      <c r="I46" s="49">
        <v>12204.1792</v>
      </c>
      <c r="J46" s="49">
        <v>2269.1584</v>
      </c>
      <c r="K46" s="49">
        <v>221.8304</v>
      </c>
      <c r="M46" s="50">
        <f t="shared" si="0"/>
        <v>792547.3180747</v>
      </c>
      <c r="N46" s="50">
        <f t="shared" si="1"/>
        <v>57230.348197567</v>
      </c>
      <c r="O46" s="50">
        <f t="shared" si="2"/>
        <v>7860.87710919367</v>
      </c>
      <c r="P46" s="50">
        <f t="shared" ref="P46:R46" si="49">M46/10000</f>
        <v>79.25473180747</v>
      </c>
      <c r="Q46" s="50">
        <f t="shared" si="49"/>
        <v>5.7230348197567</v>
      </c>
      <c r="R46" s="50">
        <f t="shared" si="49"/>
        <v>0.786087710919367</v>
      </c>
      <c r="S46" s="49">
        <f t="shared" si="4"/>
        <v>857638.543381461</v>
      </c>
      <c r="T46" s="49">
        <f t="shared" si="5"/>
        <v>85.7638543381461</v>
      </c>
    </row>
    <row r="47" s="49" customFormat="1" spans="1:20">
      <c r="A47" s="49" t="s">
        <v>196</v>
      </c>
      <c r="B47" s="49">
        <v>4</v>
      </c>
      <c r="C47" s="49">
        <v>2009</v>
      </c>
      <c r="D47" s="49">
        <v>5115.55321939475</v>
      </c>
      <c r="E47" s="49">
        <v>332.636964560661</v>
      </c>
      <c r="F47" s="49">
        <v>151987.55867475</v>
      </c>
      <c r="G47" s="49">
        <v>9185.32521645</v>
      </c>
      <c r="H47" s="49">
        <v>1503.8308347</v>
      </c>
      <c r="I47" s="49">
        <v>559.7016</v>
      </c>
      <c r="J47" s="49">
        <v>88.6881</v>
      </c>
      <c r="K47" s="49">
        <v>10.605</v>
      </c>
      <c r="M47" s="50">
        <f t="shared" si="0"/>
        <v>152547.26027475</v>
      </c>
      <c r="N47" s="50">
        <f t="shared" si="1"/>
        <v>14389.5665358448</v>
      </c>
      <c r="O47" s="50">
        <f t="shared" si="2"/>
        <v>1847.07279926066</v>
      </c>
      <c r="P47" s="50">
        <f t="shared" ref="P47:R47" si="50">M47/10000</f>
        <v>15.254726027475</v>
      </c>
      <c r="Q47" s="50">
        <f t="shared" si="50"/>
        <v>1.43895665358448</v>
      </c>
      <c r="R47" s="50">
        <f t="shared" si="50"/>
        <v>0.184707279926066</v>
      </c>
      <c r="S47" s="49">
        <f t="shared" si="4"/>
        <v>168783.899609855</v>
      </c>
      <c r="T47" s="49">
        <f t="shared" si="5"/>
        <v>16.8783899609855</v>
      </c>
    </row>
    <row r="48" s="49" customFormat="1" spans="1:20">
      <c r="A48" s="49" t="s">
        <v>196</v>
      </c>
      <c r="B48" s="49">
        <v>4</v>
      </c>
      <c r="C48" s="49">
        <v>2010</v>
      </c>
      <c r="D48" s="49">
        <v>5289.25862748375</v>
      </c>
      <c r="E48" s="49">
        <v>351.707090456926</v>
      </c>
      <c r="F48" s="49">
        <v>154192.48893136</v>
      </c>
      <c r="G48" s="49">
        <v>9282.38636444</v>
      </c>
      <c r="H48" s="49">
        <v>1496.59687564</v>
      </c>
      <c r="I48" s="49">
        <v>572.632</v>
      </c>
      <c r="J48" s="49">
        <v>90.737</v>
      </c>
      <c r="K48" s="49">
        <v>10.85</v>
      </c>
      <c r="M48" s="50">
        <f t="shared" si="0"/>
        <v>154765.12093136</v>
      </c>
      <c r="N48" s="50">
        <f t="shared" si="1"/>
        <v>14662.3819919238</v>
      </c>
      <c r="O48" s="50">
        <f t="shared" si="2"/>
        <v>1859.15396609693</v>
      </c>
      <c r="P48" s="50">
        <f t="shared" ref="P48:R48" si="51">M48/10000</f>
        <v>15.476512093136</v>
      </c>
      <c r="Q48" s="50">
        <f t="shared" si="51"/>
        <v>1.46623819919237</v>
      </c>
      <c r="R48" s="50">
        <f t="shared" si="51"/>
        <v>0.185915396609693</v>
      </c>
      <c r="S48" s="49">
        <f t="shared" si="4"/>
        <v>171286.656889381</v>
      </c>
      <c r="T48" s="49">
        <f t="shared" si="5"/>
        <v>17.1286656889381</v>
      </c>
    </row>
    <row r="49" s="49" customFormat="1" spans="1:20">
      <c r="A49" s="49" t="s">
        <v>196</v>
      </c>
      <c r="B49" s="49">
        <v>4</v>
      </c>
      <c r="C49" s="49">
        <v>2011</v>
      </c>
      <c r="D49" s="49">
        <v>5269.39979484722</v>
      </c>
      <c r="E49" s="49">
        <v>341.645393989097</v>
      </c>
      <c r="F49" s="49">
        <v>158410.54246186</v>
      </c>
      <c r="G49" s="49">
        <v>9411.97038754</v>
      </c>
      <c r="H49" s="49">
        <v>1576.5214144</v>
      </c>
      <c r="I49" s="49">
        <v>646.52</v>
      </c>
      <c r="J49" s="49">
        <v>102.445</v>
      </c>
      <c r="K49" s="49">
        <v>12.25</v>
      </c>
      <c r="M49" s="50">
        <f t="shared" si="0"/>
        <v>159057.06246186</v>
      </c>
      <c r="N49" s="50">
        <f t="shared" si="1"/>
        <v>14783.8151823872</v>
      </c>
      <c r="O49" s="50">
        <f t="shared" si="2"/>
        <v>1930.4168083891</v>
      </c>
      <c r="P49" s="50">
        <f t="shared" ref="P49:R49" si="52">M49/10000</f>
        <v>15.905706246186</v>
      </c>
      <c r="Q49" s="50">
        <f t="shared" si="52"/>
        <v>1.47838151823872</v>
      </c>
      <c r="R49" s="50">
        <f t="shared" si="52"/>
        <v>0.19304168083891</v>
      </c>
      <c r="S49" s="49">
        <f t="shared" si="4"/>
        <v>175771.294452636</v>
      </c>
      <c r="T49" s="49">
        <f t="shared" si="5"/>
        <v>17.5771294452636</v>
      </c>
    </row>
    <row r="50" s="49" customFormat="1" spans="1:20">
      <c r="A50" s="49" t="s">
        <v>196</v>
      </c>
      <c r="B50" s="49">
        <v>4</v>
      </c>
      <c r="C50" s="49">
        <v>2012</v>
      </c>
      <c r="D50" s="49">
        <v>5275.96958305029</v>
      </c>
      <c r="E50" s="49">
        <v>338.377864789284</v>
      </c>
      <c r="F50" s="49">
        <v>180516.8000282</v>
      </c>
      <c r="G50" s="49">
        <v>10580.7212566</v>
      </c>
      <c r="H50" s="49">
        <v>1812.1651322</v>
      </c>
      <c r="I50" s="49">
        <v>740.7272</v>
      </c>
      <c r="J50" s="49">
        <v>117.3727</v>
      </c>
      <c r="K50" s="49">
        <v>14.035</v>
      </c>
      <c r="M50" s="50">
        <f t="shared" si="0"/>
        <v>181257.5272282</v>
      </c>
      <c r="N50" s="50">
        <f t="shared" si="1"/>
        <v>15974.0635396503</v>
      </c>
      <c r="O50" s="50">
        <f t="shared" si="2"/>
        <v>2164.57799698928</v>
      </c>
      <c r="P50" s="50">
        <f t="shared" ref="P50:R50" si="53">M50/10000</f>
        <v>18.12575272282</v>
      </c>
      <c r="Q50" s="50">
        <f t="shared" si="53"/>
        <v>1.59740635396503</v>
      </c>
      <c r="R50" s="50">
        <f t="shared" si="53"/>
        <v>0.216457799698928</v>
      </c>
      <c r="S50" s="49">
        <f t="shared" si="4"/>
        <v>199396.16876484</v>
      </c>
      <c r="T50" s="49">
        <f t="shared" si="5"/>
        <v>19.939616876484</v>
      </c>
    </row>
    <row r="51" s="49" customFormat="1" spans="1:20">
      <c r="A51" s="49" t="s">
        <v>196</v>
      </c>
      <c r="B51" s="49">
        <v>4</v>
      </c>
      <c r="C51" s="49">
        <v>2013</v>
      </c>
      <c r="D51" s="49">
        <v>5225.9556583852</v>
      </c>
      <c r="E51" s="49">
        <v>331.486446743181</v>
      </c>
      <c r="F51" s="49">
        <v>209028.7813689</v>
      </c>
      <c r="G51" s="49">
        <v>12068.9680977</v>
      </c>
      <c r="H51" s="49">
        <v>2186.5496545</v>
      </c>
      <c r="I51" s="49">
        <v>822.004</v>
      </c>
      <c r="J51" s="49">
        <v>130.2515</v>
      </c>
      <c r="K51" s="49">
        <v>15.575</v>
      </c>
      <c r="M51" s="50">
        <f t="shared" si="0"/>
        <v>209850.7853689</v>
      </c>
      <c r="N51" s="50">
        <f t="shared" si="1"/>
        <v>17425.1752560852</v>
      </c>
      <c r="O51" s="50">
        <f t="shared" si="2"/>
        <v>2533.61110124318</v>
      </c>
      <c r="P51" s="50">
        <f t="shared" ref="P51:R51" si="54">M51/10000</f>
        <v>20.98507853689</v>
      </c>
      <c r="Q51" s="50">
        <f t="shared" si="54"/>
        <v>1.74251752560852</v>
      </c>
      <c r="R51" s="50">
        <f t="shared" si="54"/>
        <v>0.253361110124318</v>
      </c>
      <c r="S51" s="49">
        <f t="shared" si="4"/>
        <v>229809.571726228</v>
      </c>
      <c r="T51" s="49">
        <f t="shared" si="5"/>
        <v>22.9809571726228</v>
      </c>
    </row>
    <row r="52" s="49" customFormat="1" spans="1:20">
      <c r="A52" s="49" t="s">
        <v>196</v>
      </c>
      <c r="B52" s="49">
        <v>4</v>
      </c>
      <c r="C52" s="49">
        <v>2014</v>
      </c>
      <c r="D52" s="49">
        <v>4907.84956580927</v>
      </c>
      <c r="E52" s="49">
        <v>311.203027595328</v>
      </c>
      <c r="F52" s="49">
        <v>222915.7869277</v>
      </c>
      <c r="G52" s="49">
        <v>12813.1603937</v>
      </c>
      <c r="H52" s="49">
        <v>2295.6714036</v>
      </c>
      <c r="I52" s="49">
        <v>927.2944</v>
      </c>
      <c r="J52" s="49">
        <v>146.9354</v>
      </c>
      <c r="K52" s="49">
        <v>17.57</v>
      </c>
      <c r="M52" s="50">
        <f t="shared" si="0"/>
        <v>223843.0813277</v>
      </c>
      <c r="N52" s="50">
        <f t="shared" si="1"/>
        <v>17867.9453595093</v>
      </c>
      <c r="O52" s="50">
        <f t="shared" si="2"/>
        <v>2624.44443119533</v>
      </c>
      <c r="P52" s="50">
        <f t="shared" ref="P52:R52" si="55">M52/10000</f>
        <v>22.38430813277</v>
      </c>
      <c r="Q52" s="50">
        <f t="shared" si="55"/>
        <v>1.78679453595093</v>
      </c>
      <c r="R52" s="50">
        <f t="shared" si="55"/>
        <v>0.262444443119533</v>
      </c>
      <c r="S52" s="49">
        <f t="shared" si="4"/>
        <v>244335.471118405</v>
      </c>
      <c r="T52" s="49">
        <f t="shared" si="5"/>
        <v>24.4335471118405</v>
      </c>
    </row>
    <row r="53" s="49" customFormat="1" spans="1:20">
      <c r="A53" s="49" t="s">
        <v>196</v>
      </c>
      <c r="B53" s="49">
        <v>4</v>
      </c>
      <c r="C53" s="49">
        <v>2015</v>
      </c>
      <c r="D53" s="49">
        <v>4612.4962655288</v>
      </c>
      <c r="E53" s="49">
        <v>285.387268910376</v>
      </c>
      <c r="F53" s="49">
        <v>220653.48302635</v>
      </c>
      <c r="G53" s="49">
        <v>12632.18492995</v>
      </c>
      <c r="H53" s="49">
        <v>2228.3519192</v>
      </c>
      <c r="I53" s="49">
        <v>949.4608</v>
      </c>
      <c r="J53" s="49">
        <v>150.4478</v>
      </c>
      <c r="K53" s="49">
        <v>17.99</v>
      </c>
      <c r="M53" s="50">
        <f t="shared" si="0"/>
        <v>221602.94382635</v>
      </c>
      <c r="N53" s="50">
        <f t="shared" si="1"/>
        <v>17395.1289954788</v>
      </c>
      <c r="O53" s="50">
        <f t="shared" si="2"/>
        <v>2531.72918811038</v>
      </c>
      <c r="P53" s="50">
        <f t="shared" ref="P53:R53" si="56">M53/10000</f>
        <v>22.160294382635</v>
      </c>
      <c r="Q53" s="50">
        <f t="shared" si="56"/>
        <v>1.73951289954788</v>
      </c>
      <c r="R53" s="50">
        <f t="shared" si="56"/>
        <v>0.253172918811038</v>
      </c>
      <c r="S53" s="49">
        <f t="shared" si="4"/>
        <v>241529.802009939</v>
      </c>
      <c r="T53" s="49">
        <f t="shared" si="5"/>
        <v>24.1529802009939</v>
      </c>
    </row>
    <row r="54" s="49" customFormat="1" spans="1:20">
      <c r="A54" s="49" t="s">
        <v>196</v>
      </c>
      <c r="B54" s="49">
        <v>4</v>
      </c>
      <c r="C54" s="49">
        <v>2016</v>
      </c>
      <c r="D54" s="49">
        <v>4347.02644167475</v>
      </c>
      <c r="E54" s="49">
        <v>263.654198845324</v>
      </c>
      <c r="F54" s="49">
        <v>241875.5252464</v>
      </c>
      <c r="G54" s="49">
        <v>13799.4402202</v>
      </c>
      <c r="H54" s="49">
        <v>2403.1004273</v>
      </c>
      <c r="I54" s="49">
        <v>945.7664</v>
      </c>
      <c r="J54" s="49">
        <v>149.8624</v>
      </c>
      <c r="K54" s="49">
        <v>17.92</v>
      </c>
      <c r="M54" s="50">
        <f t="shared" si="0"/>
        <v>242821.2916464</v>
      </c>
      <c r="N54" s="50">
        <f t="shared" si="1"/>
        <v>18296.3290618748</v>
      </c>
      <c r="O54" s="50">
        <f t="shared" si="2"/>
        <v>2684.67462614532</v>
      </c>
      <c r="P54" s="50">
        <f t="shared" ref="P54:R54" si="57">M54/10000</f>
        <v>24.28212916464</v>
      </c>
      <c r="Q54" s="50">
        <f t="shared" si="57"/>
        <v>1.82963290618748</v>
      </c>
      <c r="R54" s="50">
        <f t="shared" si="57"/>
        <v>0.268467462614532</v>
      </c>
      <c r="S54" s="49">
        <f t="shared" si="4"/>
        <v>263802.29533442</v>
      </c>
      <c r="T54" s="49">
        <f t="shared" si="5"/>
        <v>26.380229533442</v>
      </c>
    </row>
    <row r="55" s="49" customFormat="1" spans="1:20">
      <c r="A55" s="49" t="s">
        <v>196</v>
      </c>
      <c r="B55" s="49">
        <v>4</v>
      </c>
      <c r="C55" s="49">
        <v>2017</v>
      </c>
      <c r="D55" s="49">
        <v>3889.83624</v>
      </c>
      <c r="E55" s="49">
        <v>233.70106</v>
      </c>
      <c r="F55" s="49">
        <v>250360.2549938</v>
      </c>
      <c r="G55" s="49">
        <v>14125.1035559</v>
      </c>
      <c r="H55" s="49">
        <v>2629.6510718</v>
      </c>
      <c r="I55" s="49">
        <v>940.2248</v>
      </c>
      <c r="J55" s="49">
        <v>148.9843</v>
      </c>
      <c r="K55" s="49">
        <v>17.815</v>
      </c>
      <c r="M55" s="50">
        <f t="shared" si="0"/>
        <v>251300.4797938</v>
      </c>
      <c r="N55" s="50">
        <f t="shared" si="1"/>
        <v>18163.9240959</v>
      </c>
      <c r="O55" s="50">
        <f t="shared" si="2"/>
        <v>2881.1671318</v>
      </c>
      <c r="P55" s="50">
        <f t="shared" ref="P55:R55" si="58">M55/10000</f>
        <v>25.13004797938</v>
      </c>
      <c r="Q55" s="50">
        <f t="shared" si="58"/>
        <v>1.81639240959</v>
      </c>
      <c r="R55" s="50">
        <f t="shared" si="58"/>
        <v>0.28811671318</v>
      </c>
      <c r="S55" s="49">
        <f t="shared" si="4"/>
        <v>272345.5710215</v>
      </c>
      <c r="T55" s="49">
        <f t="shared" si="5"/>
        <v>27.23455710215</v>
      </c>
    </row>
    <row r="56" s="49" customFormat="1" spans="1:20">
      <c r="A56" s="49" t="s">
        <v>196</v>
      </c>
      <c r="B56" s="49">
        <v>4</v>
      </c>
      <c r="C56" s="49">
        <v>2018</v>
      </c>
      <c r="D56" s="49">
        <v>3497.72414483582</v>
      </c>
      <c r="E56" s="49">
        <v>206.477054823068</v>
      </c>
      <c r="F56" s="49">
        <v>252746.10572605</v>
      </c>
      <c r="G56" s="49">
        <v>14217.81149425</v>
      </c>
      <c r="H56" s="49">
        <v>2645.2869378</v>
      </c>
      <c r="I56" s="49">
        <v>840.476</v>
      </c>
      <c r="J56" s="49">
        <v>133.1785</v>
      </c>
      <c r="K56" s="49">
        <v>15.925</v>
      </c>
      <c r="M56" s="50">
        <f t="shared" si="0"/>
        <v>253586.58172605</v>
      </c>
      <c r="N56" s="50">
        <f t="shared" si="1"/>
        <v>17848.7141390858</v>
      </c>
      <c r="O56" s="50">
        <f t="shared" si="2"/>
        <v>2867.68899262307</v>
      </c>
      <c r="P56" s="50">
        <f t="shared" ref="P56:R56" si="59">M56/10000</f>
        <v>25.358658172605</v>
      </c>
      <c r="Q56" s="50">
        <f t="shared" si="59"/>
        <v>1.78487141390858</v>
      </c>
      <c r="R56" s="50">
        <f t="shared" si="59"/>
        <v>0.286768899262307</v>
      </c>
      <c r="S56" s="49">
        <f t="shared" si="4"/>
        <v>274302.984857759</v>
      </c>
      <c r="T56" s="49">
        <f t="shared" si="5"/>
        <v>27.4302984857759</v>
      </c>
    </row>
    <row r="57" s="49" customFormat="1" spans="1:20">
      <c r="A57" s="49" t="s">
        <v>196</v>
      </c>
      <c r="B57" s="49">
        <v>4</v>
      </c>
      <c r="C57" s="49">
        <v>2019</v>
      </c>
      <c r="D57" s="49">
        <v>3153.32388725735</v>
      </c>
      <c r="E57" s="49">
        <v>183.06771550838</v>
      </c>
      <c r="F57" s="49">
        <v>273796.079388</v>
      </c>
      <c r="G57" s="49">
        <v>15171.650543</v>
      </c>
      <c r="H57" s="49">
        <v>2933.434023</v>
      </c>
      <c r="I57" s="49">
        <v>812.768</v>
      </c>
      <c r="J57" s="49">
        <v>128.788</v>
      </c>
      <c r="K57" s="49">
        <v>15.4</v>
      </c>
      <c r="M57" s="50">
        <f t="shared" si="0"/>
        <v>274608.847388</v>
      </c>
      <c r="N57" s="50">
        <f t="shared" si="1"/>
        <v>18453.7624302573</v>
      </c>
      <c r="O57" s="50">
        <f t="shared" si="2"/>
        <v>3131.90173850838</v>
      </c>
      <c r="P57" s="50">
        <f t="shared" ref="P57:R57" si="60">M57/10000</f>
        <v>27.4608847388</v>
      </c>
      <c r="Q57" s="50">
        <f t="shared" si="60"/>
        <v>1.84537624302573</v>
      </c>
      <c r="R57" s="50">
        <f t="shared" si="60"/>
        <v>0.313190173850838</v>
      </c>
      <c r="S57" s="49">
        <f t="shared" si="4"/>
        <v>296194.511556766</v>
      </c>
      <c r="T57" s="49">
        <f t="shared" si="5"/>
        <v>29.6194511556766</v>
      </c>
    </row>
    <row r="58" s="49" customFormat="1" spans="1:20">
      <c r="A58" s="49" t="s">
        <v>196</v>
      </c>
      <c r="B58" s="49">
        <v>4</v>
      </c>
      <c r="C58" s="49">
        <v>2020</v>
      </c>
      <c r="D58" s="49">
        <v>2928.54327191014</v>
      </c>
      <c r="E58" s="49">
        <v>168.19043344806</v>
      </c>
      <c r="F58" s="49">
        <v>339206.0645242</v>
      </c>
      <c r="G58" s="49">
        <v>18631.8326272</v>
      </c>
      <c r="H58" s="49">
        <v>3492.4057422</v>
      </c>
      <c r="I58" s="49">
        <v>834.9344</v>
      </c>
      <c r="J58" s="49">
        <v>132.3004</v>
      </c>
      <c r="K58" s="49">
        <v>15.82</v>
      </c>
      <c r="M58" s="50">
        <f t="shared" si="0"/>
        <v>340040.9989242</v>
      </c>
      <c r="N58" s="50">
        <f t="shared" si="1"/>
        <v>21692.6762991101</v>
      </c>
      <c r="O58" s="50">
        <f t="shared" si="2"/>
        <v>3676.41617564806</v>
      </c>
      <c r="P58" s="50">
        <f t="shared" ref="P58:R58" si="61">M58/10000</f>
        <v>34.00409989242</v>
      </c>
      <c r="Q58" s="50">
        <f t="shared" si="61"/>
        <v>2.16926762991101</v>
      </c>
      <c r="R58" s="50">
        <f t="shared" si="61"/>
        <v>0.367641617564806</v>
      </c>
      <c r="S58" s="49">
        <f t="shared" si="4"/>
        <v>365410.091398958</v>
      </c>
      <c r="T58" s="49">
        <f t="shared" si="5"/>
        <v>36.5410091398958</v>
      </c>
    </row>
    <row r="59" s="49" customFormat="1" spans="1:20">
      <c r="A59" s="49" t="s">
        <v>196</v>
      </c>
      <c r="B59" s="49">
        <v>4</v>
      </c>
      <c r="C59" s="49">
        <v>2021</v>
      </c>
      <c r="D59" s="49">
        <v>2755.25846124786</v>
      </c>
      <c r="E59" s="49">
        <v>158.57408236428</v>
      </c>
      <c r="F59" s="49">
        <v>412473.3406012</v>
      </c>
      <c r="G59" s="49">
        <v>22336.0643924</v>
      </c>
      <c r="H59" s="49">
        <v>4305.1122444</v>
      </c>
      <c r="I59" s="49">
        <v>921.7528</v>
      </c>
      <c r="J59" s="49">
        <v>146.0573</v>
      </c>
      <c r="K59" s="49">
        <v>17.465</v>
      </c>
      <c r="M59" s="50">
        <f t="shared" si="0"/>
        <v>413395.0934012</v>
      </c>
      <c r="N59" s="50">
        <f t="shared" si="1"/>
        <v>25237.3801536479</v>
      </c>
      <c r="O59" s="50">
        <f t="shared" si="2"/>
        <v>4481.15132676428</v>
      </c>
      <c r="P59" s="50">
        <f t="shared" ref="P59:R59" si="62">M59/10000</f>
        <v>41.33950934012</v>
      </c>
      <c r="Q59" s="50">
        <f t="shared" si="62"/>
        <v>2.52373801536479</v>
      </c>
      <c r="R59" s="50">
        <f t="shared" si="62"/>
        <v>0.448115132676428</v>
      </c>
      <c r="S59" s="49">
        <f t="shared" si="4"/>
        <v>443113.624881612</v>
      </c>
      <c r="T59" s="49">
        <f t="shared" si="5"/>
        <v>44.3113624881612</v>
      </c>
    </row>
    <row r="60" s="49" customFormat="1" spans="1:20">
      <c r="A60" s="49" t="s">
        <v>196</v>
      </c>
      <c r="B60" s="49">
        <v>4</v>
      </c>
      <c r="C60" s="49">
        <v>2022</v>
      </c>
      <c r="D60" s="49">
        <v>2574.46446067206</v>
      </c>
      <c r="E60" s="49">
        <v>146.228421934263</v>
      </c>
      <c r="F60" s="49">
        <v>429801.8143477</v>
      </c>
      <c r="G60" s="49">
        <v>23128.2416115</v>
      </c>
      <c r="H60" s="49">
        <v>4421.8401342</v>
      </c>
      <c r="I60" s="49">
        <v>971.6272</v>
      </c>
      <c r="J60" s="49">
        <v>153.9602</v>
      </c>
      <c r="K60" s="49">
        <v>18.41</v>
      </c>
      <c r="M60" s="50">
        <f t="shared" si="0"/>
        <v>430773.4415477</v>
      </c>
      <c r="N60" s="50">
        <f t="shared" si="1"/>
        <v>25856.6662721721</v>
      </c>
      <c r="O60" s="50">
        <f t="shared" si="2"/>
        <v>4586.47855613426</v>
      </c>
      <c r="P60" s="50">
        <f t="shared" ref="P60:R60" si="63">M60/10000</f>
        <v>43.07734415477</v>
      </c>
      <c r="Q60" s="50">
        <f t="shared" si="63"/>
        <v>2.58566662721721</v>
      </c>
      <c r="R60" s="50">
        <f t="shared" si="63"/>
        <v>0.458647855613426</v>
      </c>
      <c r="S60" s="49">
        <f t="shared" si="4"/>
        <v>461216.586376006</v>
      </c>
      <c r="T60" s="49">
        <f t="shared" si="5"/>
        <v>46.1216586376006</v>
      </c>
    </row>
    <row r="61" s="49" customFormat="1" spans="1:20">
      <c r="A61" s="49" t="s">
        <v>196</v>
      </c>
      <c r="B61" s="49">
        <v>4</v>
      </c>
      <c r="C61" s="49">
        <v>2023</v>
      </c>
      <c r="D61" s="49">
        <v>2465.62221354193</v>
      </c>
      <c r="E61" s="49">
        <v>139.96000732459</v>
      </c>
      <c r="F61" s="49">
        <v>451450.582244</v>
      </c>
      <c r="G61" s="49">
        <v>23988.2366285</v>
      </c>
      <c r="H61" s="49">
        <v>4575.4326997</v>
      </c>
      <c r="I61" s="49">
        <v>1015.96</v>
      </c>
      <c r="J61" s="49">
        <v>160.985</v>
      </c>
      <c r="K61" s="49">
        <v>19.25</v>
      </c>
      <c r="M61" s="50">
        <f t="shared" si="0"/>
        <v>452466.542244</v>
      </c>
      <c r="N61" s="50">
        <f t="shared" si="1"/>
        <v>26614.8438420419</v>
      </c>
      <c r="O61" s="50">
        <f t="shared" si="2"/>
        <v>4734.64270702459</v>
      </c>
      <c r="P61" s="50">
        <f t="shared" ref="P61:R61" si="64">M61/10000</f>
        <v>45.2466542244</v>
      </c>
      <c r="Q61" s="50">
        <f t="shared" si="64"/>
        <v>2.66148438420419</v>
      </c>
      <c r="R61" s="50">
        <f t="shared" si="64"/>
        <v>0.473464270702459</v>
      </c>
      <c r="S61" s="49">
        <f t="shared" si="4"/>
        <v>483816.028793067</v>
      </c>
      <c r="T61" s="49">
        <f t="shared" si="5"/>
        <v>48.3816028793066</v>
      </c>
    </row>
    <row r="62" s="49" customFormat="1" spans="1:20">
      <c r="A62" s="49" t="s">
        <v>197</v>
      </c>
      <c r="B62" s="49">
        <v>5</v>
      </c>
      <c r="C62" s="49">
        <v>2009</v>
      </c>
      <c r="D62" s="49">
        <v>905.675626463074</v>
      </c>
      <c r="E62" s="49">
        <v>90.2626452522207</v>
      </c>
      <c r="F62" s="49">
        <v>644745.1825813</v>
      </c>
      <c r="G62" s="49">
        <v>46164.83904115</v>
      </c>
      <c r="H62" s="49">
        <v>3445.173616</v>
      </c>
      <c r="I62" s="49">
        <v>501.4896</v>
      </c>
      <c r="J62" s="49">
        <v>129.4216</v>
      </c>
      <c r="K62" s="49">
        <v>16.8844</v>
      </c>
      <c r="M62" s="50">
        <f t="shared" si="0"/>
        <v>645246.6721813</v>
      </c>
      <c r="N62" s="50">
        <f t="shared" si="1"/>
        <v>47199.9362676131</v>
      </c>
      <c r="O62" s="50">
        <f t="shared" si="2"/>
        <v>3552.32066125222</v>
      </c>
      <c r="P62" s="50">
        <f t="shared" ref="P62:R62" si="65">M62/10000</f>
        <v>64.52466721813</v>
      </c>
      <c r="Q62" s="50">
        <f t="shared" si="65"/>
        <v>4.71999362676131</v>
      </c>
      <c r="R62" s="50">
        <f t="shared" si="65"/>
        <v>0.355232066125222</v>
      </c>
      <c r="S62" s="49">
        <f t="shared" si="4"/>
        <v>695998.929110165</v>
      </c>
      <c r="T62" s="49">
        <f t="shared" si="5"/>
        <v>69.5998929110165</v>
      </c>
    </row>
    <row r="63" s="49" customFormat="1" spans="1:20">
      <c r="A63" s="49" t="s">
        <v>197</v>
      </c>
      <c r="B63" s="49">
        <v>5</v>
      </c>
      <c r="C63" s="49">
        <v>2010</v>
      </c>
      <c r="D63" s="49">
        <v>913.797490392279</v>
      </c>
      <c r="E63" s="49">
        <v>96.383786745464</v>
      </c>
      <c r="F63" s="49">
        <v>819410.585467</v>
      </c>
      <c r="G63" s="49">
        <v>58460.89748058</v>
      </c>
      <c r="H63" s="49">
        <v>4302.42592248</v>
      </c>
      <c r="I63" s="49">
        <v>544.812</v>
      </c>
      <c r="J63" s="49">
        <v>140.602</v>
      </c>
      <c r="K63" s="49">
        <v>18.343</v>
      </c>
      <c r="M63" s="50">
        <f t="shared" si="0"/>
        <v>819955.397467</v>
      </c>
      <c r="N63" s="50">
        <f t="shared" si="1"/>
        <v>59515.2969709723</v>
      </c>
      <c r="O63" s="50">
        <f t="shared" si="2"/>
        <v>4417.15270922546</v>
      </c>
      <c r="P63" s="50">
        <f t="shared" ref="P63:R63" si="66">M63/10000</f>
        <v>81.9955397467</v>
      </c>
      <c r="Q63" s="50">
        <f t="shared" si="66"/>
        <v>5.95152969709723</v>
      </c>
      <c r="R63" s="50">
        <f t="shared" si="66"/>
        <v>0.441715270922546</v>
      </c>
      <c r="S63" s="49">
        <f t="shared" si="4"/>
        <v>883887.847147198</v>
      </c>
      <c r="T63" s="49">
        <f t="shared" si="5"/>
        <v>88.3887847147198</v>
      </c>
    </row>
    <row r="64" s="49" customFormat="1" spans="1:20">
      <c r="A64" s="49" t="s">
        <v>197</v>
      </c>
      <c r="B64" s="49">
        <v>5</v>
      </c>
      <c r="C64" s="49">
        <v>2011</v>
      </c>
      <c r="D64" s="49">
        <v>918.243732839662</v>
      </c>
      <c r="E64" s="49">
        <v>93.6029445929142</v>
      </c>
      <c r="F64" s="49">
        <v>787356.3474762</v>
      </c>
      <c r="G64" s="49">
        <v>55747.32526767</v>
      </c>
      <c r="H64" s="49">
        <v>4217.02056922</v>
      </c>
      <c r="I64" s="49">
        <v>606.5136</v>
      </c>
      <c r="J64" s="49">
        <v>156.5256</v>
      </c>
      <c r="K64" s="49">
        <v>20.4204</v>
      </c>
      <c r="M64" s="50">
        <f t="shared" si="0"/>
        <v>787962.8610762</v>
      </c>
      <c r="N64" s="50">
        <f t="shared" si="1"/>
        <v>56822.0946005097</v>
      </c>
      <c r="O64" s="50">
        <f t="shared" si="2"/>
        <v>4331.04391381291</v>
      </c>
      <c r="P64" s="50">
        <f t="shared" ref="P64:R64" si="67">M64/10000</f>
        <v>78.79628610762</v>
      </c>
      <c r="Q64" s="50">
        <f t="shared" si="67"/>
        <v>5.68220946005097</v>
      </c>
      <c r="R64" s="50">
        <f t="shared" si="67"/>
        <v>0.433104391381291</v>
      </c>
      <c r="S64" s="49">
        <f t="shared" si="4"/>
        <v>849115.999590522</v>
      </c>
      <c r="T64" s="49">
        <f t="shared" si="5"/>
        <v>84.9115999590523</v>
      </c>
    </row>
    <row r="65" s="49" customFormat="1" spans="1:20">
      <c r="A65" s="49" t="s">
        <v>197</v>
      </c>
      <c r="B65" s="49">
        <v>5</v>
      </c>
      <c r="C65" s="49">
        <v>2012</v>
      </c>
      <c r="D65" s="49">
        <v>939.68854997003</v>
      </c>
      <c r="E65" s="49">
        <v>99.5965324107382</v>
      </c>
      <c r="F65" s="49">
        <v>791682.6104822</v>
      </c>
      <c r="G65" s="49">
        <v>55341.5936739</v>
      </c>
      <c r="H65" s="49">
        <v>4289.5215216</v>
      </c>
      <c r="I65" s="49">
        <v>659.0256</v>
      </c>
      <c r="J65" s="49">
        <v>170.0776</v>
      </c>
      <c r="K65" s="49">
        <v>22.1884</v>
      </c>
      <c r="M65" s="50">
        <f t="shared" si="0"/>
        <v>792341.6360822</v>
      </c>
      <c r="N65" s="50">
        <f t="shared" si="1"/>
        <v>56451.35982387</v>
      </c>
      <c r="O65" s="50">
        <f t="shared" si="2"/>
        <v>4411.30645401074</v>
      </c>
      <c r="P65" s="50">
        <f t="shared" ref="P65:R65" si="68">M65/10000</f>
        <v>79.23416360822</v>
      </c>
      <c r="Q65" s="50">
        <f t="shared" si="68"/>
        <v>5.645135982387</v>
      </c>
      <c r="R65" s="50">
        <f t="shared" si="68"/>
        <v>0.441130645401074</v>
      </c>
      <c r="S65" s="49">
        <f t="shared" si="4"/>
        <v>853204.302360081</v>
      </c>
      <c r="T65" s="49">
        <f t="shared" si="5"/>
        <v>85.3204302360081</v>
      </c>
    </row>
    <row r="66" s="49" customFormat="1" spans="1:20">
      <c r="A66" s="49" t="s">
        <v>197</v>
      </c>
      <c r="B66" s="49">
        <v>5</v>
      </c>
      <c r="C66" s="49">
        <v>2013</v>
      </c>
      <c r="D66" s="49">
        <v>1008.40234926996</v>
      </c>
      <c r="E66" s="49">
        <v>109.208833459243</v>
      </c>
      <c r="F66" s="49">
        <v>777659.7521256</v>
      </c>
      <c r="G66" s="49">
        <v>53337.8888259</v>
      </c>
      <c r="H66" s="49">
        <v>4191.4717197</v>
      </c>
      <c r="I66" s="49">
        <v>724.0092</v>
      </c>
      <c r="J66" s="49">
        <v>186.8482</v>
      </c>
      <c r="K66" s="49">
        <v>24.3763</v>
      </c>
      <c r="M66" s="50">
        <f t="shared" ref="M66:M129" si="69">F66+I66</f>
        <v>778383.7613256</v>
      </c>
      <c r="N66" s="50">
        <f t="shared" ref="N66:N129" si="70">D66+G66+J66</f>
        <v>54533.13937517</v>
      </c>
      <c r="O66" s="50">
        <f t="shared" ref="O66:O129" si="71">E66+H66+K66</f>
        <v>4325.05685315924</v>
      </c>
      <c r="P66" s="50">
        <f t="shared" ref="P66:R66" si="72">M66/10000</f>
        <v>77.83837613256</v>
      </c>
      <c r="Q66" s="50">
        <f t="shared" si="72"/>
        <v>5.453313937517</v>
      </c>
      <c r="R66" s="50">
        <f t="shared" si="72"/>
        <v>0.432505685315924</v>
      </c>
      <c r="S66" s="49">
        <f t="shared" ref="S66:S129" si="73">SUM(M66:O66)</f>
        <v>837241.957553929</v>
      </c>
      <c r="T66" s="49">
        <f t="shared" ref="T66:T129" si="74">S66/10000</f>
        <v>83.7241957553929</v>
      </c>
    </row>
    <row r="67" s="49" customFormat="1" spans="1:20">
      <c r="A67" s="49" t="s">
        <v>197</v>
      </c>
      <c r="B67" s="49">
        <v>5</v>
      </c>
      <c r="C67" s="49">
        <v>2014</v>
      </c>
      <c r="D67" s="49">
        <v>1101.32285104013</v>
      </c>
      <c r="E67" s="49">
        <v>120.559671306271</v>
      </c>
      <c r="F67" s="49">
        <v>805289.8099457</v>
      </c>
      <c r="G67" s="49">
        <v>54921.46202085</v>
      </c>
      <c r="H67" s="49">
        <v>4335.4367178</v>
      </c>
      <c r="I67" s="49">
        <v>774.552</v>
      </c>
      <c r="J67" s="49">
        <v>199.892</v>
      </c>
      <c r="K67" s="49">
        <v>26.078</v>
      </c>
      <c r="M67" s="50">
        <f t="shared" si="69"/>
        <v>806064.3619457</v>
      </c>
      <c r="N67" s="50">
        <f t="shared" si="70"/>
        <v>56222.6768718901</v>
      </c>
      <c r="O67" s="50">
        <f t="shared" si="71"/>
        <v>4482.07438910627</v>
      </c>
      <c r="P67" s="50">
        <f t="shared" ref="P67:R67" si="75">M67/10000</f>
        <v>80.60643619457</v>
      </c>
      <c r="Q67" s="50">
        <f t="shared" si="75"/>
        <v>5.62226768718901</v>
      </c>
      <c r="R67" s="50">
        <f t="shared" si="75"/>
        <v>0.448207438910627</v>
      </c>
      <c r="S67" s="49">
        <f t="shared" si="73"/>
        <v>866769.113206696</v>
      </c>
      <c r="T67" s="49">
        <f t="shared" si="74"/>
        <v>86.6769113206696</v>
      </c>
    </row>
    <row r="68" s="49" customFormat="1" spans="1:20">
      <c r="A68" s="49" t="s">
        <v>197</v>
      </c>
      <c r="B68" s="49">
        <v>5</v>
      </c>
      <c r="C68" s="49">
        <v>2015</v>
      </c>
      <c r="D68" s="49">
        <v>1118.66334034839</v>
      </c>
      <c r="E68" s="49">
        <v>129.1040707893</v>
      </c>
      <c r="F68" s="49">
        <v>851396.6791067</v>
      </c>
      <c r="G68" s="49">
        <v>57779.89649385</v>
      </c>
      <c r="H68" s="49">
        <v>4510.0947644</v>
      </c>
      <c r="I68" s="49">
        <v>815.2488</v>
      </c>
      <c r="J68" s="49">
        <v>210.3948</v>
      </c>
      <c r="K68" s="49">
        <v>27.4482</v>
      </c>
      <c r="M68" s="50">
        <f t="shared" si="69"/>
        <v>852211.9279067</v>
      </c>
      <c r="N68" s="50">
        <f t="shared" si="70"/>
        <v>59108.9546341984</v>
      </c>
      <c r="O68" s="50">
        <f t="shared" si="71"/>
        <v>4666.6470351893</v>
      </c>
      <c r="P68" s="50">
        <f t="shared" ref="P68:R68" si="76">M68/10000</f>
        <v>85.22119279067</v>
      </c>
      <c r="Q68" s="50">
        <f t="shared" si="76"/>
        <v>5.91089546341984</v>
      </c>
      <c r="R68" s="50">
        <f t="shared" si="76"/>
        <v>0.46666470351893</v>
      </c>
      <c r="S68" s="49">
        <f t="shared" si="73"/>
        <v>915987.529576088</v>
      </c>
      <c r="T68" s="49">
        <f t="shared" si="74"/>
        <v>91.5987529576088</v>
      </c>
    </row>
    <row r="69" s="49" customFormat="1" spans="1:20">
      <c r="A69" s="49" t="s">
        <v>197</v>
      </c>
      <c r="B69" s="49">
        <v>5</v>
      </c>
      <c r="C69" s="49">
        <v>2016</v>
      </c>
      <c r="D69" s="49">
        <v>1116.74563609405</v>
      </c>
      <c r="E69" s="49">
        <v>133.824196214269</v>
      </c>
      <c r="F69" s="49">
        <v>831555.9764239</v>
      </c>
      <c r="G69" s="49">
        <v>55506.2372611</v>
      </c>
      <c r="H69" s="49">
        <v>4402.8476158</v>
      </c>
      <c r="I69" s="49">
        <v>846.756</v>
      </c>
      <c r="J69" s="49">
        <v>218.526</v>
      </c>
      <c r="K69" s="49">
        <v>28.509</v>
      </c>
      <c r="M69" s="50">
        <f t="shared" si="69"/>
        <v>832402.7324239</v>
      </c>
      <c r="N69" s="50">
        <f t="shared" si="70"/>
        <v>56841.508897194</v>
      </c>
      <c r="O69" s="50">
        <f t="shared" si="71"/>
        <v>4565.18081201427</v>
      </c>
      <c r="P69" s="50">
        <f t="shared" ref="P69:R69" si="77">M69/10000</f>
        <v>83.24027324239</v>
      </c>
      <c r="Q69" s="50">
        <f t="shared" si="77"/>
        <v>5.6841508897194</v>
      </c>
      <c r="R69" s="50">
        <f t="shared" si="77"/>
        <v>0.456518081201427</v>
      </c>
      <c r="S69" s="49">
        <f t="shared" si="73"/>
        <v>893809.422133108</v>
      </c>
      <c r="T69" s="49">
        <f t="shared" si="74"/>
        <v>89.3809422133108</v>
      </c>
    </row>
    <row r="70" s="49" customFormat="1" spans="1:20">
      <c r="A70" s="49" t="s">
        <v>197</v>
      </c>
      <c r="B70" s="49">
        <v>5</v>
      </c>
      <c r="C70" s="49">
        <v>2017</v>
      </c>
      <c r="D70" s="49">
        <v>1075.93286</v>
      </c>
      <c r="E70" s="49">
        <v>135.8111</v>
      </c>
      <c r="F70" s="49">
        <v>787360.9864831</v>
      </c>
      <c r="G70" s="49">
        <v>50904.10093535</v>
      </c>
      <c r="H70" s="49">
        <v>3954.3173071</v>
      </c>
      <c r="I70" s="49">
        <v>838.8792</v>
      </c>
      <c r="J70" s="49">
        <v>216.4932</v>
      </c>
      <c r="K70" s="49">
        <v>28.2438</v>
      </c>
      <c r="M70" s="50">
        <f t="shared" si="69"/>
        <v>788199.8656831</v>
      </c>
      <c r="N70" s="50">
        <f t="shared" si="70"/>
        <v>52196.52699535</v>
      </c>
      <c r="O70" s="50">
        <f t="shared" si="71"/>
        <v>4118.3722071</v>
      </c>
      <c r="P70" s="50">
        <f t="shared" ref="P70:R70" si="78">M70/10000</f>
        <v>78.81998656831</v>
      </c>
      <c r="Q70" s="50">
        <f t="shared" si="78"/>
        <v>5.219652699535</v>
      </c>
      <c r="R70" s="50">
        <f t="shared" si="78"/>
        <v>0.41183722071</v>
      </c>
      <c r="S70" s="49">
        <f t="shared" si="73"/>
        <v>844514.76488555</v>
      </c>
      <c r="T70" s="49">
        <f t="shared" si="74"/>
        <v>84.451476488555</v>
      </c>
    </row>
    <row r="71" s="49" customFormat="1" spans="1:20">
      <c r="A71" s="49" t="s">
        <v>197</v>
      </c>
      <c r="B71" s="49">
        <v>5</v>
      </c>
      <c r="C71" s="49">
        <v>2018</v>
      </c>
      <c r="D71" s="49">
        <v>981.929279452857</v>
      </c>
      <c r="E71" s="49">
        <v>127.593954435445</v>
      </c>
      <c r="F71" s="49">
        <v>747069.964778</v>
      </c>
      <c r="G71" s="49">
        <v>48398.9222575</v>
      </c>
      <c r="H71" s="49">
        <v>3842.8240014</v>
      </c>
      <c r="I71" s="49">
        <v>775.8648</v>
      </c>
      <c r="J71" s="49">
        <v>200.2308</v>
      </c>
      <c r="K71" s="49">
        <v>26.1222</v>
      </c>
      <c r="M71" s="50">
        <f t="shared" si="69"/>
        <v>747845.829578</v>
      </c>
      <c r="N71" s="50">
        <f t="shared" si="70"/>
        <v>49581.0823369529</v>
      </c>
      <c r="O71" s="50">
        <f t="shared" si="71"/>
        <v>3996.54015583544</v>
      </c>
      <c r="P71" s="50">
        <f t="shared" ref="P71:R71" si="79">M71/10000</f>
        <v>74.7845829578</v>
      </c>
      <c r="Q71" s="50">
        <f t="shared" si="79"/>
        <v>4.95810823369529</v>
      </c>
      <c r="R71" s="50">
        <f t="shared" si="79"/>
        <v>0.399654015583544</v>
      </c>
      <c r="S71" s="49">
        <f t="shared" si="73"/>
        <v>801423.452070788</v>
      </c>
      <c r="T71" s="49">
        <f t="shared" si="74"/>
        <v>80.1423452070788</v>
      </c>
    </row>
    <row r="72" s="49" customFormat="1" spans="1:20">
      <c r="A72" s="49" t="s">
        <v>197</v>
      </c>
      <c r="B72" s="49">
        <v>5</v>
      </c>
      <c r="C72" s="49">
        <v>2019</v>
      </c>
      <c r="D72" s="49">
        <v>953.788117311492</v>
      </c>
      <c r="E72" s="49">
        <v>120.37362061623</v>
      </c>
      <c r="F72" s="49">
        <v>774536.1041304</v>
      </c>
      <c r="G72" s="49">
        <v>49752.341148</v>
      </c>
      <c r="H72" s="49">
        <v>4005.3894412</v>
      </c>
      <c r="I72" s="49">
        <v>734.5116</v>
      </c>
      <c r="J72" s="49">
        <v>189.5586</v>
      </c>
      <c r="K72" s="49">
        <v>24.7299</v>
      </c>
      <c r="M72" s="50">
        <f t="shared" si="69"/>
        <v>775270.6157304</v>
      </c>
      <c r="N72" s="50">
        <f t="shared" si="70"/>
        <v>50895.6878653115</v>
      </c>
      <c r="O72" s="50">
        <f t="shared" si="71"/>
        <v>4150.49296181623</v>
      </c>
      <c r="P72" s="50">
        <f t="shared" ref="P72:R72" si="80">M72/10000</f>
        <v>77.52706157304</v>
      </c>
      <c r="Q72" s="50">
        <f t="shared" si="80"/>
        <v>5.08956878653115</v>
      </c>
      <c r="R72" s="50">
        <f t="shared" si="80"/>
        <v>0.415049296181623</v>
      </c>
      <c r="S72" s="49">
        <f t="shared" si="73"/>
        <v>830316.796557528</v>
      </c>
      <c r="T72" s="49">
        <f t="shared" si="74"/>
        <v>83.0316796557528</v>
      </c>
    </row>
    <row r="73" s="49" customFormat="1" spans="1:20">
      <c r="A73" s="49" t="s">
        <v>197</v>
      </c>
      <c r="B73" s="49">
        <v>5</v>
      </c>
      <c r="C73" s="49">
        <v>2020</v>
      </c>
      <c r="D73" s="49">
        <v>881.36762307506</v>
      </c>
      <c r="E73" s="49">
        <v>112.748125491523</v>
      </c>
      <c r="F73" s="49">
        <v>853707.2760858</v>
      </c>
      <c r="G73" s="49">
        <v>54283.893419</v>
      </c>
      <c r="H73" s="49">
        <v>4450.4014162</v>
      </c>
      <c r="I73" s="49">
        <v>699.7224</v>
      </c>
      <c r="J73" s="49">
        <v>180.5804</v>
      </c>
      <c r="K73" s="49">
        <v>23.5586</v>
      </c>
      <c r="M73" s="50">
        <f t="shared" si="69"/>
        <v>854406.9984858</v>
      </c>
      <c r="N73" s="50">
        <f t="shared" si="70"/>
        <v>55345.8414420751</v>
      </c>
      <c r="O73" s="50">
        <f t="shared" si="71"/>
        <v>4586.70814169152</v>
      </c>
      <c r="P73" s="50">
        <f t="shared" ref="P73:R73" si="81">M73/10000</f>
        <v>85.44069984858</v>
      </c>
      <c r="Q73" s="50">
        <f t="shared" si="81"/>
        <v>5.53458414420751</v>
      </c>
      <c r="R73" s="50">
        <f t="shared" si="81"/>
        <v>0.458670814169152</v>
      </c>
      <c r="S73" s="49">
        <f t="shared" si="73"/>
        <v>914339.548069567</v>
      </c>
      <c r="T73" s="49">
        <f t="shared" si="74"/>
        <v>91.4339548069567</v>
      </c>
    </row>
    <row r="74" s="49" customFormat="1" spans="1:20">
      <c r="A74" s="49" t="s">
        <v>197</v>
      </c>
      <c r="B74" s="49">
        <v>5</v>
      </c>
      <c r="C74" s="49">
        <v>2021</v>
      </c>
      <c r="D74" s="49">
        <v>1002.33964509924</v>
      </c>
      <c r="E74" s="49">
        <v>146.340186847777</v>
      </c>
      <c r="F74" s="49">
        <v>965391.1085054</v>
      </c>
      <c r="G74" s="49">
        <v>60583.5579524</v>
      </c>
      <c r="H74" s="49">
        <v>5038.9718481</v>
      </c>
      <c r="I74" s="49">
        <v>632.7696</v>
      </c>
      <c r="J74" s="49">
        <v>163.3016</v>
      </c>
      <c r="K74" s="49">
        <v>21.3044</v>
      </c>
      <c r="M74" s="50">
        <f t="shared" si="69"/>
        <v>966023.8781054</v>
      </c>
      <c r="N74" s="50">
        <f t="shared" si="70"/>
        <v>61749.1991974992</v>
      </c>
      <c r="O74" s="50">
        <f t="shared" si="71"/>
        <v>5206.61643494778</v>
      </c>
      <c r="P74" s="50">
        <f t="shared" ref="P74:R74" si="82">M74/10000</f>
        <v>96.60238781054</v>
      </c>
      <c r="Q74" s="50">
        <f t="shared" si="82"/>
        <v>6.17491991974992</v>
      </c>
      <c r="R74" s="50">
        <f t="shared" si="82"/>
        <v>0.520661643494778</v>
      </c>
      <c r="S74" s="49">
        <f t="shared" si="73"/>
        <v>1032979.69373785</v>
      </c>
      <c r="T74" s="49">
        <f t="shared" si="74"/>
        <v>103.297969373785</v>
      </c>
    </row>
    <row r="75" s="49" customFormat="1" spans="1:20">
      <c r="A75" s="49" t="s">
        <v>197</v>
      </c>
      <c r="B75" s="49">
        <v>5</v>
      </c>
      <c r="C75" s="49">
        <v>2022</v>
      </c>
      <c r="D75" s="49">
        <v>866.715833849147</v>
      </c>
      <c r="E75" s="49">
        <v>63.4566760872273</v>
      </c>
      <c r="F75" s="49">
        <v>1099815.705074</v>
      </c>
      <c r="G75" s="49">
        <v>68425.786352</v>
      </c>
      <c r="H75" s="49">
        <v>5704.4317238</v>
      </c>
      <c r="I75" s="49">
        <v>647.8668</v>
      </c>
      <c r="J75" s="49">
        <v>167.1978</v>
      </c>
      <c r="K75" s="49">
        <v>21.8127</v>
      </c>
      <c r="M75" s="50">
        <f t="shared" si="69"/>
        <v>1100463.571874</v>
      </c>
      <c r="N75" s="50">
        <f t="shared" si="70"/>
        <v>69459.6999858491</v>
      </c>
      <c r="O75" s="50">
        <f t="shared" si="71"/>
        <v>5789.70109988723</v>
      </c>
      <c r="P75" s="50">
        <f t="shared" ref="P75:R75" si="83">M75/10000</f>
        <v>110.0463571874</v>
      </c>
      <c r="Q75" s="50">
        <f t="shared" si="83"/>
        <v>6.94596999858491</v>
      </c>
      <c r="R75" s="50">
        <f t="shared" si="83"/>
        <v>0.578970109988723</v>
      </c>
      <c r="S75" s="49">
        <f t="shared" si="73"/>
        <v>1175712.97295974</v>
      </c>
      <c r="T75" s="49">
        <f t="shared" si="74"/>
        <v>117.571297295974</v>
      </c>
    </row>
    <row r="76" s="49" customFormat="1" spans="1:20">
      <c r="A76" s="49" t="s">
        <v>197</v>
      </c>
      <c r="B76" s="49">
        <v>5</v>
      </c>
      <c r="C76" s="49">
        <v>2023</v>
      </c>
      <c r="D76" s="49">
        <v>806.927331584255</v>
      </c>
      <c r="E76" s="49">
        <v>47.0271577515405</v>
      </c>
      <c r="F76" s="49">
        <v>1298293.4649294</v>
      </c>
      <c r="G76" s="49">
        <v>79533.6374032</v>
      </c>
      <c r="H76" s="49">
        <v>6673.8650006</v>
      </c>
      <c r="I76" s="49">
        <v>670.8408</v>
      </c>
      <c r="J76" s="49">
        <v>173.1268</v>
      </c>
      <c r="K76" s="49">
        <v>22.5862</v>
      </c>
      <c r="M76" s="50">
        <f t="shared" si="69"/>
        <v>1298964.3057294</v>
      </c>
      <c r="N76" s="50">
        <f t="shared" si="70"/>
        <v>80513.6915347843</v>
      </c>
      <c r="O76" s="50">
        <f t="shared" si="71"/>
        <v>6743.47835835154</v>
      </c>
      <c r="P76" s="50">
        <f t="shared" ref="P76:R76" si="84">M76/10000</f>
        <v>129.89643057294</v>
      </c>
      <c r="Q76" s="50">
        <f t="shared" si="84"/>
        <v>8.05136915347843</v>
      </c>
      <c r="R76" s="50">
        <f t="shared" si="84"/>
        <v>0.674347835835154</v>
      </c>
      <c r="S76" s="49">
        <f t="shared" si="73"/>
        <v>1386221.47562254</v>
      </c>
      <c r="T76" s="49">
        <f t="shared" si="74"/>
        <v>138.622147562254</v>
      </c>
    </row>
    <row r="77" s="49" customFormat="1" spans="1:20">
      <c r="A77" s="49" t="s">
        <v>198</v>
      </c>
      <c r="B77" s="49">
        <v>6</v>
      </c>
      <c r="C77" s="49">
        <v>2009</v>
      </c>
      <c r="D77" s="49">
        <v>6466.71457474083</v>
      </c>
      <c r="E77" s="49">
        <v>472.614151499283</v>
      </c>
      <c r="F77" s="49">
        <v>750103.070386775</v>
      </c>
      <c r="G77" s="49">
        <v>43271.51232825</v>
      </c>
      <c r="H77" s="49">
        <v>6850.3660605</v>
      </c>
      <c r="I77" s="49">
        <v>5970.7063</v>
      </c>
      <c r="J77" s="49">
        <v>2637.3672</v>
      </c>
      <c r="K77" s="49">
        <v>295.8585</v>
      </c>
      <c r="M77" s="50">
        <f t="shared" si="69"/>
        <v>756073.776686775</v>
      </c>
      <c r="N77" s="50">
        <f t="shared" si="70"/>
        <v>52375.5941029908</v>
      </c>
      <c r="O77" s="50">
        <f t="shared" si="71"/>
        <v>7618.83871199928</v>
      </c>
      <c r="P77" s="50">
        <f t="shared" ref="P77:R77" si="85">M77/10000</f>
        <v>75.6073776686775</v>
      </c>
      <c r="Q77" s="50">
        <f t="shared" si="85"/>
        <v>5.23755941029908</v>
      </c>
      <c r="R77" s="50">
        <f t="shared" si="85"/>
        <v>0.761883871199928</v>
      </c>
      <c r="S77" s="49">
        <f t="shared" si="73"/>
        <v>816068.209501765</v>
      </c>
      <c r="T77" s="49">
        <f t="shared" si="74"/>
        <v>81.6068209501765</v>
      </c>
    </row>
    <row r="78" s="49" customFormat="1" spans="1:20">
      <c r="A78" s="49" t="s">
        <v>198</v>
      </c>
      <c r="B78" s="49">
        <v>6</v>
      </c>
      <c r="C78" s="49">
        <v>2010</v>
      </c>
      <c r="D78" s="49">
        <v>6509.66841415238</v>
      </c>
      <c r="E78" s="49">
        <v>454.056392094732</v>
      </c>
      <c r="F78" s="49">
        <v>868431.14917045</v>
      </c>
      <c r="G78" s="49">
        <v>47717.41268665</v>
      </c>
      <c r="H78" s="49">
        <v>7466.84082515</v>
      </c>
      <c r="I78" s="49">
        <v>6494.735</v>
      </c>
      <c r="J78" s="49">
        <v>2868.84</v>
      </c>
      <c r="K78" s="49">
        <v>321.825</v>
      </c>
      <c r="M78" s="50">
        <f t="shared" si="69"/>
        <v>874925.88417045</v>
      </c>
      <c r="N78" s="50">
        <f t="shared" si="70"/>
        <v>57095.9211008024</v>
      </c>
      <c r="O78" s="50">
        <f t="shared" si="71"/>
        <v>8242.72221724473</v>
      </c>
      <c r="P78" s="50">
        <f t="shared" ref="P78:R78" si="86">M78/10000</f>
        <v>87.492588417045</v>
      </c>
      <c r="Q78" s="50">
        <f t="shared" si="86"/>
        <v>5.70959211008024</v>
      </c>
      <c r="R78" s="50">
        <f t="shared" si="86"/>
        <v>0.824272221724473</v>
      </c>
      <c r="S78" s="49">
        <f t="shared" si="73"/>
        <v>940264.527488497</v>
      </c>
      <c r="T78" s="49">
        <f t="shared" si="74"/>
        <v>94.0264527488497</v>
      </c>
    </row>
    <row r="79" s="49" customFormat="1" spans="1:20">
      <c r="A79" s="49" t="s">
        <v>198</v>
      </c>
      <c r="B79" s="49">
        <v>6</v>
      </c>
      <c r="C79" s="49">
        <v>2011</v>
      </c>
      <c r="D79" s="49">
        <v>6657.45425079954</v>
      </c>
      <c r="E79" s="49">
        <v>483.023692642325</v>
      </c>
      <c r="F79" s="49">
        <v>879605.92896417</v>
      </c>
      <c r="G79" s="49">
        <v>48025.02984538</v>
      </c>
      <c r="H79" s="49">
        <v>7615.73455701</v>
      </c>
      <c r="I79" s="49">
        <v>6878.274</v>
      </c>
      <c r="J79" s="49">
        <v>3038.256</v>
      </c>
      <c r="K79" s="49">
        <v>340.83</v>
      </c>
      <c r="M79" s="50">
        <f t="shared" si="69"/>
        <v>886484.20296417</v>
      </c>
      <c r="N79" s="50">
        <f t="shared" si="70"/>
        <v>57720.7400961795</v>
      </c>
      <c r="O79" s="50">
        <f t="shared" si="71"/>
        <v>8439.58824965232</v>
      </c>
      <c r="P79" s="50">
        <f t="shared" ref="P79:R79" si="87">M79/10000</f>
        <v>88.648420296417</v>
      </c>
      <c r="Q79" s="50">
        <f t="shared" si="87"/>
        <v>5.77207400961795</v>
      </c>
      <c r="R79" s="50">
        <f t="shared" si="87"/>
        <v>0.843958824965232</v>
      </c>
      <c r="S79" s="49">
        <f t="shared" si="73"/>
        <v>952644.531310002</v>
      </c>
      <c r="T79" s="49">
        <f t="shared" si="74"/>
        <v>95.2644531310002</v>
      </c>
    </row>
    <row r="80" s="49" customFormat="1" spans="1:20">
      <c r="A80" s="49" t="s">
        <v>198</v>
      </c>
      <c r="B80" s="49">
        <v>6</v>
      </c>
      <c r="C80" s="49">
        <v>2012</v>
      </c>
      <c r="D80" s="49">
        <v>6763.76383134667</v>
      </c>
      <c r="E80" s="49">
        <v>500.123462948665</v>
      </c>
      <c r="F80" s="49">
        <v>888613.2089395</v>
      </c>
      <c r="G80" s="49">
        <v>48297.1230454</v>
      </c>
      <c r="H80" s="49">
        <v>7808.9935802</v>
      </c>
      <c r="I80" s="49">
        <v>7367.763</v>
      </c>
      <c r="J80" s="49">
        <v>3254.472</v>
      </c>
      <c r="K80" s="49">
        <v>365.085</v>
      </c>
      <c r="M80" s="50">
        <f t="shared" si="69"/>
        <v>895980.9719395</v>
      </c>
      <c r="N80" s="50">
        <f t="shared" si="70"/>
        <v>58315.3588767467</v>
      </c>
      <c r="O80" s="50">
        <f t="shared" si="71"/>
        <v>8674.20204314866</v>
      </c>
      <c r="P80" s="50">
        <f t="shared" ref="P80:R80" si="88">M80/10000</f>
        <v>89.59809719395</v>
      </c>
      <c r="Q80" s="50">
        <f t="shared" si="88"/>
        <v>5.83153588767467</v>
      </c>
      <c r="R80" s="50">
        <f t="shared" si="88"/>
        <v>0.867420204314866</v>
      </c>
      <c r="S80" s="49">
        <f t="shared" si="73"/>
        <v>962970.532859395</v>
      </c>
      <c r="T80" s="49">
        <f t="shared" si="74"/>
        <v>96.2970532859396</v>
      </c>
    </row>
    <row r="81" s="49" customFormat="1" spans="1:20">
      <c r="A81" s="49" t="s">
        <v>198</v>
      </c>
      <c r="B81" s="49">
        <v>6</v>
      </c>
      <c r="C81" s="49">
        <v>2013</v>
      </c>
      <c r="D81" s="49">
        <v>6911.82085317929</v>
      </c>
      <c r="E81" s="49">
        <v>499.167842937907</v>
      </c>
      <c r="F81" s="49">
        <v>892873.97879045</v>
      </c>
      <c r="G81" s="49">
        <v>48336.6799779</v>
      </c>
      <c r="H81" s="49">
        <v>7980.2060617</v>
      </c>
      <c r="I81" s="49">
        <v>7866.3637</v>
      </c>
      <c r="J81" s="49">
        <v>3474.7128</v>
      </c>
      <c r="K81" s="49">
        <v>389.7915</v>
      </c>
      <c r="M81" s="50">
        <f t="shared" si="69"/>
        <v>900740.34249045</v>
      </c>
      <c r="N81" s="50">
        <f t="shared" si="70"/>
        <v>58723.2136310793</v>
      </c>
      <c r="O81" s="50">
        <f t="shared" si="71"/>
        <v>8869.16540463791</v>
      </c>
      <c r="P81" s="50">
        <f t="shared" ref="P81:R81" si="89">M81/10000</f>
        <v>90.074034249045</v>
      </c>
      <c r="Q81" s="50">
        <f t="shared" si="89"/>
        <v>5.87232136310793</v>
      </c>
      <c r="R81" s="50">
        <f t="shared" si="89"/>
        <v>0.886916540463791</v>
      </c>
      <c r="S81" s="49">
        <f t="shared" si="73"/>
        <v>968332.721526167</v>
      </c>
      <c r="T81" s="49">
        <f t="shared" si="74"/>
        <v>96.8332721526167</v>
      </c>
    </row>
    <row r="82" s="49" customFormat="1" spans="1:20">
      <c r="A82" s="49" t="s">
        <v>198</v>
      </c>
      <c r="B82" s="49">
        <v>6</v>
      </c>
      <c r="C82" s="49">
        <v>2014</v>
      </c>
      <c r="D82" s="49">
        <v>6738.78196949018</v>
      </c>
      <c r="E82" s="49">
        <v>497.719225995873</v>
      </c>
      <c r="F82" s="49">
        <v>888141.48930785</v>
      </c>
      <c r="G82" s="49">
        <v>47907.6379875</v>
      </c>
      <c r="H82" s="49">
        <v>7999.5507994</v>
      </c>
      <c r="I82" s="49">
        <v>8040.9693</v>
      </c>
      <c r="J82" s="49">
        <v>3551.8392</v>
      </c>
      <c r="K82" s="49">
        <v>398.4435</v>
      </c>
      <c r="M82" s="50">
        <f t="shared" si="69"/>
        <v>896182.45860785</v>
      </c>
      <c r="N82" s="50">
        <f t="shared" si="70"/>
        <v>58198.2591569902</v>
      </c>
      <c r="O82" s="50">
        <f t="shared" si="71"/>
        <v>8895.71352539587</v>
      </c>
      <c r="P82" s="50">
        <f t="shared" ref="P82:R82" si="90">M82/10000</f>
        <v>89.618245860785</v>
      </c>
      <c r="Q82" s="50">
        <f t="shared" si="90"/>
        <v>5.81982591569902</v>
      </c>
      <c r="R82" s="50">
        <f t="shared" si="90"/>
        <v>0.889571352539587</v>
      </c>
      <c r="S82" s="49">
        <f t="shared" si="73"/>
        <v>963276.431290236</v>
      </c>
      <c r="T82" s="49">
        <f t="shared" si="74"/>
        <v>96.3276431290236</v>
      </c>
    </row>
    <row r="83" s="49" customFormat="1" spans="1:20">
      <c r="A83" s="49" t="s">
        <v>198</v>
      </c>
      <c r="B83" s="49">
        <v>6</v>
      </c>
      <c r="C83" s="49">
        <v>2015</v>
      </c>
      <c r="D83" s="49">
        <v>6498.23075436051</v>
      </c>
      <c r="E83" s="49">
        <v>481.867309958792</v>
      </c>
      <c r="F83" s="49">
        <v>932172.984908875</v>
      </c>
      <c r="G83" s="49">
        <v>49741.89897495</v>
      </c>
      <c r="H83" s="49">
        <v>8408.3941838</v>
      </c>
      <c r="I83" s="49">
        <v>8219.601</v>
      </c>
      <c r="J83" s="49">
        <v>3630.744</v>
      </c>
      <c r="K83" s="49">
        <v>407.295</v>
      </c>
      <c r="M83" s="50">
        <f t="shared" si="69"/>
        <v>940392.585908875</v>
      </c>
      <c r="N83" s="50">
        <f t="shared" si="70"/>
        <v>59870.8737293105</v>
      </c>
      <c r="O83" s="50">
        <f t="shared" si="71"/>
        <v>9297.55649375879</v>
      </c>
      <c r="P83" s="50">
        <f t="shared" ref="P83:R83" si="91">M83/10000</f>
        <v>94.0392585908875</v>
      </c>
      <c r="Q83" s="50">
        <f t="shared" si="91"/>
        <v>5.98708737293105</v>
      </c>
      <c r="R83" s="50">
        <f t="shared" si="91"/>
        <v>0.929755649375879</v>
      </c>
      <c r="S83" s="49">
        <f t="shared" si="73"/>
        <v>1009561.01613194</v>
      </c>
      <c r="T83" s="49">
        <f t="shared" si="74"/>
        <v>100.956101613194</v>
      </c>
    </row>
    <row r="84" s="49" customFormat="1" spans="1:20">
      <c r="A84" s="49" t="s">
        <v>198</v>
      </c>
      <c r="B84" s="49">
        <v>6</v>
      </c>
      <c r="C84" s="49">
        <v>2016</v>
      </c>
      <c r="D84" s="49">
        <v>5689.32072875528</v>
      </c>
      <c r="E84" s="49">
        <v>422.231432655836</v>
      </c>
      <c r="F84" s="49">
        <v>954365.4680955</v>
      </c>
      <c r="G84" s="49">
        <v>50431.7377919</v>
      </c>
      <c r="H84" s="49">
        <v>8648.9868225</v>
      </c>
      <c r="I84" s="49">
        <v>8644.8843</v>
      </c>
      <c r="J84" s="49">
        <v>3818.5992</v>
      </c>
      <c r="K84" s="49">
        <v>428.3685</v>
      </c>
      <c r="M84" s="50">
        <f t="shared" si="69"/>
        <v>963010.3523955</v>
      </c>
      <c r="N84" s="50">
        <f t="shared" si="70"/>
        <v>59939.6577206553</v>
      </c>
      <c r="O84" s="50">
        <f t="shared" si="71"/>
        <v>9499.58675515583</v>
      </c>
      <c r="P84" s="50">
        <f t="shared" ref="P84:R84" si="92">M84/10000</f>
        <v>96.30103523955</v>
      </c>
      <c r="Q84" s="50">
        <f t="shared" si="92"/>
        <v>5.99396577206553</v>
      </c>
      <c r="R84" s="50">
        <f t="shared" si="92"/>
        <v>0.949958675515583</v>
      </c>
      <c r="S84" s="49">
        <f t="shared" si="73"/>
        <v>1032449.59687131</v>
      </c>
      <c r="T84" s="49">
        <f t="shared" si="74"/>
        <v>103.244959687131</v>
      </c>
    </row>
    <row r="85" s="49" customFormat="1" spans="1:20">
      <c r="A85" s="49" t="s">
        <v>198</v>
      </c>
      <c r="B85" s="49">
        <v>6</v>
      </c>
      <c r="C85" s="49">
        <v>2017</v>
      </c>
      <c r="D85" s="49">
        <v>5338.38906</v>
      </c>
      <c r="E85" s="49">
        <v>392.99811</v>
      </c>
      <c r="F85" s="49">
        <v>686777.935670175</v>
      </c>
      <c r="G85" s="49">
        <v>38564.47167685</v>
      </c>
      <c r="H85" s="49">
        <v>7213.7937388</v>
      </c>
      <c r="I85" s="49">
        <v>8288.2566</v>
      </c>
      <c r="J85" s="49">
        <v>3661.0704</v>
      </c>
      <c r="K85" s="49">
        <v>410.697</v>
      </c>
      <c r="M85" s="50">
        <f t="shared" si="69"/>
        <v>695066.192270175</v>
      </c>
      <c r="N85" s="50">
        <f t="shared" si="70"/>
        <v>47563.93113685</v>
      </c>
      <c r="O85" s="50">
        <f t="shared" si="71"/>
        <v>8017.4888488</v>
      </c>
      <c r="P85" s="50">
        <f t="shared" ref="P85:R85" si="93">M85/10000</f>
        <v>69.5066192270175</v>
      </c>
      <c r="Q85" s="50">
        <f t="shared" si="93"/>
        <v>4.756393113685</v>
      </c>
      <c r="R85" s="50">
        <f t="shared" si="93"/>
        <v>0.80174888488</v>
      </c>
      <c r="S85" s="49">
        <f t="shared" si="73"/>
        <v>750647.612255825</v>
      </c>
      <c r="T85" s="49">
        <f t="shared" si="74"/>
        <v>75.0647612255825</v>
      </c>
    </row>
    <row r="86" s="49" customFormat="1" spans="1:20">
      <c r="A86" s="49" t="s">
        <v>198</v>
      </c>
      <c r="B86" s="49">
        <v>6</v>
      </c>
      <c r="C86" s="49">
        <v>2018</v>
      </c>
      <c r="D86" s="49">
        <v>5131.87130141625</v>
      </c>
      <c r="E86" s="49">
        <v>390.451620921024</v>
      </c>
      <c r="F86" s="49">
        <v>692125.85460855</v>
      </c>
      <c r="G86" s="49">
        <v>38186.2671199</v>
      </c>
      <c r="H86" s="49">
        <v>7131.4039936</v>
      </c>
      <c r="I86" s="49">
        <v>7760.4137</v>
      </c>
      <c r="J86" s="49">
        <v>3427.9128</v>
      </c>
      <c r="K86" s="49">
        <v>384.5415</v>
      </c>
      <c r="M86" s="50">
        <f t="shared" si="69"/>
        <v>699886.26830855</v>
      </c>
      <c r="N86" s="50">
        <f t="shared" si="70"/>
        <v>46746.0512213163</v>
      </c>
      <c r="O86" s="50">
        <f t="shared" si="71"/>
        <v>7906.39711452102</v>
      </c>
      <c r="P86" s="50">
        <f t="shared" ref="P86:R86" si="94">M86/10000</f>
        <v>69.988626830855</v>
      </c>
      <c r="Q86" s="50">
        <f t="shared" si="94"/>
        <v>4.67460512213163</v>
      </c>
      <c r="R86" s="50">
        <f t="shared" si="94"/>
        <v>0.790639711452102</v>
      </c>
      <c r="S86" s="49">
        <f t="shared" si="73"/>
        <v>754538.716644387</v>
      </c>
      <c r="T86" s="49">
        <f t="shared" si="74"/>
        <v>75.4538716644387</v>
      </c>
    </row>
    <row r="87" s="49" customFormat="1" spans="1:20">
      <c r="A87" s="49" t="s">
        <v>198</v>
      </c>
      <c r="B87" s="49">
        <v>6</v>
      </c>
      <c r="C87" s="49">
        <v>2019</v>
      </c>
      <c r="D87" s="49">
        <v>4792.15598347235</v>
      </c>
      <c r="E87" s="49">
        <v>372.789925718241</v>
      </c>
      <c r="F87" s="49">
        <v>705895.73844985</v>
      </c>
      <c r="G87" s="49">
        <v>37949.9506615</v>
      </c>
      <c r="H87" s="49">
        <v>7235.7726002</v>
      </c>
      <c r="I87" s="49">
        <v>7965.321</v>
      </c>
      <c r="J87" s="49">
        <v>3518.424</v>
      </c>
      <c r="K87" s="49">
        <v>394.695</v>
      </c>
      <c r="M87" s="50">
        <f t="shared" si="69"/>
        <v>713861.05944985</v>
      </c>
      <c r="N87" s="50">
        <f t="shared" si="70"/>
        <v>46260.5306449724</v>
      </c>
      <c r="O87" s="50">
        <f t="shared" si="71"/>
        <v>8003.25752591824</v>
      </c>
      <c r="P87" s="50">
        <f t="shared" ref="P87:R87" si="95">M87/10000</f>
        <v>71.386105944985</v>
      </c>
      <c r="Q87" s="50">
        <f t="shared" si="95"/>
        <v>4.62605306449723</v>
      </c>
      <c r="R87" s="50">
        <f t="shared" si="95"/>
        <v>0.800325752591824</v>
      </c>
      <c r="S87" s="49">
        <f t="shared" si="73"/>
        <v>768124.847620741</v>
      </c>
      <c r="T87" s="49">
        <f t="shared" si="74"/>
        <v>76.812484762074</v>
      </c>
    </row>
    <row r="88" s="49" customFormat="1" spans="1:20">
      <c r="A88" s="49" t="s">
        <v>198</v>
      </c>
      <c r="B88" s="49">
        <v>6</v>
      </c>
      <c r="C88" s="49">
        <v>2020</v>
      </c>
      <c r="D88" s="49">
        <v>4414.5515320319</v>
      </c>
      <c r="E88" s="49">
        <v>357.832779329783</v>
      </c>
      <c r="F88" s="49">
        <v>777146.972503</v>
      </c>
      <c r="G88" s="49">
        <v>41889.8221362</v>
      </c>
      <c r="H88" s="49">
        <v>8174.5080054</v>
      </c>
      <c r="I88" s="49">
        <v>8191.2064</v>
      </c>
      <c r="J88" s="49">
        <v>3618.2016</v>
      </c>
      <c r="K88" s="49">
        <v>405.888</v>
      </c>
      <c r="M88" s="50">
        <f t="shared" si="69"/>
        <v>785338.178903</v>
      </c>
      <c r="N88" s="50">
        <f t="shared" si="70"/>
        <v>49922.5752682319</v>
      </c>
      <c r="O88" s="50">
        <f t="shared" si="71"/>
        <v>8938.22878472978</v>
      </c>
      <c r="P88" s="50">
        <f t="shared" ref="P88:R88" si="96">M88/10000</f>
        <v>78.5338178903</v>
      </c>
      <c r="Q88" s="50">
        <f t="shared" si="96"/>
        <v>4.99225752682319</v>
      </c>
      <c r="R88" s="50">
        <f t="shared" si="96"/>
        <v>0.893822878472978</v>
      </c>
      <c r="S88" s="49">
        <f t="shared" si="73"/>
        <v>844198.982955962</v>
      </c>
      <c r="T88" s="49">
        <f t="shared" si="74"/>
        <v>84.4198982955962</v>
      </c>
    </row>
    <row r="89" s="49" customFormat="1" spans="1:20">
      <c r="A89" s="49" t="s">
        <v>198</v>
      </c>
      <c r="B89" s="49">
        <v>6</v>
      </c>
      <c r="C89" s="49">
        <v>2021</v>
      </c>
      <c r="D89" s="49">
        <v>4025.63570497833</v>
      </c>
      <c r="E89" s="49">
        <v>333.188101405976</v>
      </c>
      <c r="F89" s="49">
        <v>781570.9784548</v>
      </c>
      <c r="G89" s="49">
        <v>41400.6370444</v>
      </c>
      <c r="H89" s="49">
        <v>8129.5389288</v>
      </c>
      <c r="I89" s="49">
        <v>8615.854</v>
      </c>
      <c r="J89" s="49">
        <v>3805.776</v>
      </c>
      <c r="K89" s="49">
        <v>426.93</v>
      </c>
      <c r="M89" s="50">
        <f t="shared" si="69"/>
        <v>790186.8324548</v>
      </c>
      <c r="N89" s="50">
        <f t="shared" si="70"/>
        <v>49232.0487493783</v>
      </c>
      <c r="O89" s="50">
        <f t="shared" si="71"/>
        <v>8889.65703020598</v>
      </c>
      <c r="P89" s="50">
        <f t="shared" ref="P89:R89" si="97">M89/10000</f>
        <v>79.01868324548</v>
      </c>
      <c r="Q89" s="50">
        <f t="shared" si="97"/>
        <v>4.92320487493783</v>
      </c>
      <c r="R89" s="50">
        <f t="shared" si="97"/>
        <v>0.888965703020598</v>
      </c>
      <c r="S89" s="49">
        <f t="shared" si="73"/>
        <v>848308.538234384</v>
      </c>
      <c r="T89" s="49">
        <f t="shared" si="74"/>
        <v>84.8308538234384</v>
      </c>
    </row>
    <row r="90" s="49" customFormat="1" spans="1:20">
      <c r="A90" s="49" t="s">
        <v>198</v>
      </c>
      <c r="B90" s="49">
        <v>6</v>
      </c>
      <c r="C90" s="49">
        <v>2022</v>
      </c>
      <c r="D90" s="49">
        <v>3704.52747531897</v>
      </c>
      <c r="E90" s="49">
        <v>301.824653712995</v>
      </c>
      <c r="F90" s="49">
        <v>797691.11435695</v>
      </c>
      <c r="G90" s="49">
        <v>42134.5528399</v>
      </c>
      <c r="H90" s="49">
        <v>8323.2816568</v>
      </c>
      <c r="I90" s="49">
        <v>8951.0798</v>
      </c>
      <c r="J90" s="49">
        <v>3953.8512</v>
      </c>
      <c r="K90" s="49">
        <v>443.541</v>
      </c>
      <c r="M90" s="50">
        <f t="shared" si="69"/>
        <v>806642.19415695</v>
      </c>
      <c r="N90" s="50">
        <f t="shared" si="70"/>
        <v>49792.931515219</v>
      </c>
      <c r="O90" s="50">
        <f t="shared" si="71"/>
        <v>9068.64731051299</v>
      </c>
      <c r="P90" s="50">
        <f t="shared" ref="P90:R90" si="98">M90/10000</f>
        <v>80.664219415695</v>
      </c>
      <c r="Q90" s="50">
        <f t="shared" si="98"/>
        <v>4.9792931515219</v>
      </c>
      <c r="R90" s="50">
        <f t="shared" si="98"/>
        <v>0.906864731051299</v>
      </c>
      <c r="S90" s="49">
        <f t="shared" si="73"/>
        <v>865503.772982682</v>
      </c>
      <c r="T90" s="49">
        <f t="shared" si="74"/>
        <v>86.5503772982682</v>
      </c>
    </row>
    <row r="91" s="49" customFormat="1" spans="1:20">
      <c r="A91" s="49" t="s">
        <v>198</v>
      </c>
      <c r="B91" s="49">
        <v>6</v>
      </c>
      <c r="C91" s="49">
        <v>2023</v>
      </c>
      <c r="D91" s="49">
        <v>3614.18303118806</v>
      </c>
      <c r="E91" s="49">
        <v>297.770148278763</v>
      </c>
      <c r="F91" s="49">
        <v>807303.901062</v>
      </c>
      <c r="G91" s="49">
        <v>42114.2344132</v>
      </c>
      <c r="H91" s="49">
        <v>8533.3820452</v>
      </c>
      <c r="I91" s="49">
        <v>9280.7962</v>
      </c>
      <c r="J91" s="49">
        <v>4099.4928</v>
      </c>
      <c r="K91" s="49">
        <v>459.879</v>
      </c>
      <c r="M91" s="50">
        <f t="shared" si="69"/>
        <v>816584.697262</v>
      </c>
      <c r="N91" s="50">
        <f t="shared" si="70"/>
        <v>49827.9102443881</v>
      </c>
      <c r="O91" s="50">
        <f t="shared" si="71"/>
        <v>9291.03119347876</v>
      </c>
      <c r="P91" s="50">
        <f t="shared" ref="P91:R91" si="99">M91/10000</f>
        <v>81.6584697262</v>
      </c>
      <c r="Q91" s="50">
        <f t="shared" si="99"/>
        <v>4.98279102443881</v>
      </c>
      <c r="R91" s="50">
        <f t="shared" si="99"/>
        <v>0.929103119347876</v>
      </c>
      <c r="S91" s="49">
        <f t="shared" si="73"/>
        <v>875703.638699867</v>
      </c>
      <c r="T91" s="49">
        <f t="shared" si="74"/>
        <v>87.5703638699867</v>
      </c>
    </row>
    <row r="92" s="49" customFormat="1" spans="1:20">
      <c r="A92" s="49" t="s">
        <v>199</v>
      </c>
      <c r="B92" s="49">
        <v>7</v>
      </c>
      <c r="C92" s="49">
        <v>2009</v>
      </c>
      <c r="D92" s="49">
        <v>3611.09698388435</v>
      </c>
      <c r="E92" s="49">
        <v>108.186194958321</v>
      </c>
      <c r="F92" s="49">
        <v>697056.8828529</v>
      </c>
      <c r="G92" s="49">
        <v>36005.4946751</v>
      </c>
      <c r="H92" s="49">
        <v>4531.5999157</v>
      </c>
      <c r="I92" s="49">
        <v>1562.93</v>
      </c>
      <c r="J92" s="49">
        <v>407.048</v>
      </c>
      <c r="K92" s="49">
        <v>29.492</v>
      </c>
      <c r="M92" s="50">
        <f t="shared" si="69"/>
        <v>698619.8128529</v>
      </c>
      <c r="N92" s="50">
        <f t="shared" si="70"/>
        <v>40023.6396589844</v>
      </c>
      <c r="O92" s="50">
        <f t="shared" si="71"/>
        <v>4669.27811065832</v>
      </c>
      <c r="P92" s="50">
        <f t="shared" ref="P92:R92" si="100">M92/10000</f>
        <v>69.86198128529</v>
      </c>
      <c r="Q92" s="50">
        <f t="shared" si="100"/>
        <v>4.00236396589844</v>
      </c>
      <c r="R92" s="50">
        <f t="shared" si="100"/>
        <v>0.466927811065832</v>
      </c>
      <c r="S92" s="49">
        <f t="shared" si="73"/>
        <v>743312.730622543</v>
      </c>
      <c r="T92" s="49">
        <f t="shared" si="74"/>
        <v>74.3312730622543</v>
      </c>
    </row>
    <row r="93" s="49" customFormat="1" spans="1:20">
      <c r="A93" s="49" t="s">
        <v>199</v>
      </c>
      <c r="B93" s="49">
        <v>7</v>
      </c>
      <c r="C93" s="49">
        <v>2010</v>
      </c>
      <c r="D93" s="49">
        <v>3667.8710324462</v>
      </c>
      <c r="E93" s="49">
        <v>106.509870719446</v>
      </c>
      <c r="F93" s="49">
        <v>775697.57765959</v>
      </c>
      <c r="G93" s="49">
        <v>38745.12598377</v>
      </c>
      <c r="H93" s="49">
        <v>4789.06461233</v>
      </c>
      <c r="I93" s="49">
        <v>1562.93</v>
      </c>
      <c r="J93" s="49">
        <v>407.048</v>
      </c>
      <c r="K93" s="49">
        <v>29.492</v>
      </c>
      <c r="M93" s="50">
        <f t="shared" si="69"/>
        <v>777260.50765959</v>
      </c>
      <c r="N93" s="50">
        <f t="shared" si="70"/>
        <v>42820.0450162162</v>
      </c>
      <c r="O93" s="50">
        <f t="shared" si="71"/>
        <v>4925.06648304945</v>
      </c>
      <c r="P93" s="50">
        <f t="shared" ref="P93:R93" si="101">M93/10000</f>
        <v>77.726050765959</v>
      </c>
      <c r="Q93" s="50">
        <f t="shared" si="101"/>
        <v>4.28200450162162</v>
      </c>
      <c r="R93" s="50">
        <f t="shared" si="101"/>
        <v>0.492506648304945</v>
      </c>
      <c r="S93" s="49">
        <f t="shared" si="73"/>
        <v>825005.619158856</v>
      </c>
      <c r="T93" s="49">
        <f t="shared" si="74"/>
        <v>82.5005619158856</v>
      </c>
    </row>
    <row r="94" s="49" customFormat="1" spans="1:20">
      <c r="A94" s="49" t="s">
        <v>199</v>
      </c>
      <c r="B94" s="49">
        <v>7</v>
      </c>
      <c r="C94" s="49">
        <v>2011</v>
      </c>
      <c r="D94" s="49">
        <v>3766.62823709279</v>
      </c>
      <c r="E94" s="49">
        <v>107.429781506848</v>
      </c>
      <c r="F94" s="49">
        <v>746837.58844363</v>
      </c>
      <c r="G94" s="49">
        <v>37468.33496749</v>
      </c>
      <c r="H94" s="49">
        <v>4784.88861497</v>
      </c>
      <c r="I94" s="49">
        <v>1634.6535</v>
      </c>
      <c r="J94" s="49">
        <v>425.7276</v>
      </c>
      <c r="K94" s="49">
        <v>30.8454</v>
      </c>
      <c r="M94" s="50">
        <f t="shared" si="69"/>
        <v>748472.24194363</v>
      </c>
      <c r="N94" s="50">
        <f t="shared" si="70"/>
        <v>41660.6908045828</v>
      </c>
      <c r="O94" s="50">
        <f t="shared" si="71"/>
        <v>4923.16379647685</v>
      </c>
      <c r="P94" s="50">
        <f t="shared" ref="P94:R94" si="102">M94/10000</f>
        <v>74.847224194363</v>
      </c>
      <c r="Q94" s="50">
        <f t="shared" si="102"/>
        <v>4.16606908045828</v>
      </c>
      <c r="R94" s="50">
        <f t="shared" si="102"/>
        <v>0.492316379647685</v>
      </c>
      <c r="S94" s="49">
        <f t="shared" si="73"/>
        <v>795056.09654469</v>
      </c>
      <c r="T94" s="49">
        <f t="shared" si="74"/>
        <v>79.505609654469</v>
      </c>
    </row>
    <row r="95" s="49" customFormat="1" spans="1:20">
      <c r="A95" s="49" t="s">
        <v>199</v>
      </c>
      <c r="B95" s="49">
        <v>7</v>
      </c>
      <c r="C95" s="49">
        <v>2012</v>
      </c>
      <c r="D95" s="49">
        <v>3822.56789459625</v>
      </c>
      <c r="E95" s="49">
        <v>108.079373608296</v>
      </c>
      <c r="F95" s="49">
        <v>781194.8199469</v>
      </c>
      <c r="G95" s="49">
        <v>39198.7436136</v>
      </c>
      <c r="H95" s="49">
        <v>5090.7180972</v>
      </c>
      <c r="I95" s="49">
        <v>1734.21</v>
      </c>
      <c r="J95" s="49">
        <v>451.656</v>
      </c>
      <c r="K95" s="49">
        <v>32.724</v>
      </c>
      <c r="M95" s="50">
        <f t="shared" si="69"/>
        <v>782929.0299469</v>
      </c>
      <c r="N95" s="50">
        <f t="shared" si="70"/>
        <v>43472.9675081963</v>
      </c>
      <c r="O95" s="50">
        <f t="shared" si="71"/>
        <v>5231.5214708083</v>
      </c>
      <c r="P95" s="50">
        <f t="shared" ref="P95:R95" si="103">M95/10000</f>
        <v>78.29290299469</v>
      </c>
      <c r="Q95" s="50">
        <f t="shared" si="103"/>
        <v>4.34729675081963</v>
      </c>
      <c r="R95" s="50">
        <f t="shared" si="103"/>
        <v>0.52315214708083</v>
      </c>
      <c r="S95" s="49">
        <f t="shared" si="73"/>
        <v>831633.518925905</v>
      </c>
      <c r="T95" s="49">
        <f t="shared" si="74"/>
        <v>83.1633518925905</v>
      </c>
    </row>
    <row r="96" s="49" customFormat="1" spans="1:20">
      <c r="A96" s="49" t="s">
        <v>199</v>
      </c>
      <c r="B96" s="49">
        <v>7</v>
      </c>
      <c r="C96" s="49">
        <v>2013</v>
      </c>
      <c r="D96" s="49">
        <v>3821.41071733372</v>
      </c>
      <c r="E96" s="49">
        <v>108.248255043933</v>
      </c>
      <c r="F96" s="49">
        <v>783822.3732901</v>
      </c>
      <c r="G96" s="49">
        <v>38951.2691976</v>
      </c>
      <c r="H96" s="49">
        <v>5076.5125456</v>
      </c>
      <c r="I96" s="49">
        <v>1766.325</v>
      </c>
      <c r="J96" s="49">
        <v>460.02</v>
      </c>
      <c r="K96" s="49">
        <v>33.33</v>
      </c>
      <c r="M96" s="50">
        <f t="shared" si="69"/>
        <v>785588.6982901</v>
      </c>
      <c r="N96" s="50">
        <f t="shared" si="70"/>
        <v>43232.6999149337</v>
      </c>
      <c r="O96" s="50">
        <f t="shared" si="71"/>
        <v>5218.09080064393</v>
      </c>
      <c r="P96" s="50">
        <f t="shared" ref="P96:R96" si="104">M96/10000</f>
        <v>78.55886982901</v>
      </c>
      <c r="Q96" s="50">
        <f t="shared" si="104"/>
        <v>4.32326999149337</v>
      </c>
      <c r="R96" s="50">
        <f t="shared" si="104"/>
        <v>0.521809080064393</v>
      </c>
      <c r="S96" s="49">
        <f t="shared" si="73"/>
        <v>834039.489005678</v>
      </c>
      <c r="T96" s="49">
        <f t="shared" si="74"/>
        <v>83.4039489005678</v>
      </c>
    </row>
    <row r="97" s="49" customFormat="1" spans="1:20">
      <c r="A97" s="49" t="s">
        <v>199</v>
      </c>
      <c r="B97" s="49">
        <v>7</v>
      </c>
      <c r="C97" s="49">
        <v>2014</v>
      </c>
      <c r="D97" s="49">
        <v>3744.53369615418</v>
      </c>
      <c r="E97" s="49">
        <v>108.261453447915</v>
      </c>
      <c r="F97" s="49">
        <v>776713.3476526</v>
      </c>
      <c r="G97" s="49">
        <v>38629.7753612</v>
      </c>
      <c r="H97" s="49">
        <v>5066.6871112</v>
      </c>
      <c r="I97" s="49">
        <v>1814.4975</v>
      </c>
      <c r="J97" s="49">
        <v>472.566</v>
      </c>
      <c r="K97" s="49">
        <v>34.239</v>
      </c>
      <c r="M97" s="50">
        <f t="shared" si="69"/>
        <v>778527.8451526</v>
      </c>
      <c r="N97" s="50">
        <f t="shared" si="70"/>
        <v>42846.8750573542</v>
      </c>
      <c r="O97" s="50">
        <f t="shared" si="71"/>
        <v>5209.18756464791</v>
      </c>
      <c r="P97" s="50">
        <f t="shared" ref="P97:R97" si="105">M97/10000</f>
        <v>77.85278451526</v>
      </c>
      <c r="Q97" s="50">
        <f t="shared" si="105"/>
        <v>4.28468750573542</v>
      </c>
      <c r="R97" s="50">
        <f t="shared" si="105"/>
        <v>0.520918756464791</v>
      </c>
      <c r="S97" s="49">
        <f t="shared" si="73"/>
        <v>826583.907774602</v>
      </c>
      <c r="T97" s="49">
        <f t="shared" si="74"/>
        <v>82.6583907774602</v>
      </c>
    </row>
    <row r="98" s="49" customFormat="1" spans="1:20">
      <c r="A98" s="49" t="s">
        <v>199</v>
      </c>
      <c r="B98" s="49">
        <v>7</v>
      </c>
      <c r="C98" s="49">
        <v>2015</v>
      </c>
      <c r="D98" s="49">
        <v>3646.78595888878</v>
      </c>
      <c r="E98" s="49">
        <v>104.30141087693</v>
      </c>
      <c r="F98" s="49">
        <v>814769.39367315</v>
      </c>
      <c r="G98" s="49">
        <v>40365.334203</v>
      </c>
      <c r="H98" s="49">
        <v>5342.1554499</v>
      </c>
      <c r="I98" s="49">
        <v>1878.7275</v>
      </c>
      <c r="J98" s="49">
        <v>489.294</v>
      </c>
      <c r="K98" s="49">
        <v>35.451</v>
      </c>
      <c r="M98" s="50">
        <f t="shared" si="69"/>
        <v>816648.12117315</v>
      </c>
      <c r="N98" s="50">
        <f t="shared" si="70"/>
        <v>44501.4141618888</v>
      </c>
      <c r="O98" s="50">
        <f t="shared" si="71"/>
        <v>5481.90786077693</v>
      </c>
      <c r="P98" s="50">
        <f t="shared" ref="P98:R98" si="106">M98/10000</f>
        <v>81.664812117315</v>
      </c>
      <c r="Q98" s="50">
        <f t="shared" si="106"/>
        <v>4.45014141618888</v>
      </c>
      <c r="R98" s="50">
        <f t="shared" si="106"/>
        <v>0.548190786077693</v>
      </c>
      <c r="S98" s="49">
        <f t="shared" si="73"/>
        <v>866631.443195816</v>
      </c>
      <c r="T98" s="49">
        <f t="shared" si="74"/>
        <v>86.6631443195816</v>
      </c>
    </row>
    <row r="99" s="49" customFormat="1" spans="1:20">
      <c r="A99" s="49" t="s">
        <v>199</v>
      </c>
      <c r="B99" s="49">
        <v>7</v>
      </c>
      <c r="C99" s="49">
        <v>2016</v>
      </c>
      <c r="D99" s="49">
        <v>3517.31437236398</v>
      </c>
      <c r="E99" s="49">
        <v>102.731285835353</v>
      </c>
      <c r="F99" s="49">
        <v>772316.1464141</v>
      </c>
      <c r="G99" s="49">
        <v>38186.2859741</v>
      </c>
      <c r="H99" s="49">
        <v>5084.6231733</v>
      </c>
      <c r="I99" s="49">
        <v>1939.746</v>
      </c>
      <c r="J99" s="49">
        <v>505.1856</v>
      </c>
      <c r="K99" s="49">
        <v>36.6024</v>
      </c>
      <c r="M99" s="50">
        <f t="shared" si="69"/>
        <v>774255.8924141</v>
      </c>
      <c r="N99" s="50">
        <f t="shared" si="70"/>
        <v>42208.785946464</v>
      </c>
      <c r="O99" s="50">
        <f t="shared" si="71"/>
        <v>5223.95685913535</v>
      </c>
      <c r="P99" s="50">
        <f t="shared" ref="P99:R99" si="107">M99/10000</f>
        <v>77.42558924141</v>
      </c>
      <c r="Q99" s="50">
        <f t="shared" si="107"/>
        <v>4.2208785946464</v>
      </c>
      <c r="R99" s="50">
        <f t="shared" si="107"/>
        <v>0.522395685913535</v>
      </c>
      <c r="S99" s="49">
        <f t="shared" si="73"/>
        <v>821688.635219699</v>
      </c>
      <c r="T99" s="49">
        <f t="shared" si="74"/>
        <v>82.1688635219699</v>
      </c>
    </row>
    <row r="100" s="49" customFormat="1" spans="1:20">
      <c r="A100" s="49" t="s">
        <v>199</v>
      </c>
      <c r="B100" s="49">
        <v>7</v>
      </c>
      <c r="C100" s="49">
        <v>2017</v>
      </c>
      <c r="D100" s="49">
        <v>3330.68508</v>
      </c>
      <c r="E100" s="49">
        <v>96.80156</v>
      </c>
      <c r="F100" s="49">
        <v>643843.5250191</v>
      </c>
      <c r="G100" s="49">
        <v>32485.6627177</v>
      </c>
      <c r="H100" s="49">
        <v>4580.6915801</v>
      </c>
      <c r="I100" s="49">
        <v>2151.705</v>
      </c>
      <c r="J100" s="49">
        <v>560.388</v>
      </c>
      <c r="K100" s="49">
        <v>40.602</v>
      </c>
      <c r="M100" s="50">
        <f t="shared" si="69"/>
        <v>645995.2300191</v>
      </c>
      <c r="N100" s="50">
        <f t="shared" si="70"/>
        <v>36376.7357977</v>
      </c>
      <c r="O100" s="50">
        <f t="shared" si="71"/>
        <v>4718.0951401</v>
      </c>
      <c r="P100" s="50">
        <f t="shared" ref="P100:R100" si="108">M100/10000</f>
        <v>64.59952300191</v>
      </c>
      <c r="Q100" s="50">
        <f t="shared" si="108"/>
        <v>3.63767357977</v>
      </c>
      <c r="R100" s="50">
        <f t="shared" si="108"/>
        <v>0.47180951401</v>
      </c>
      <c r="S100" s="49">
        <f t="shared" si="73"/>
        <v>687090.0609569</v>
      </c>
      <c r="T100" s="49">
        <f t="shared" si="74"/>
        <v>68.70900609569</v>
      </c>
    </row>
    <row r="101" s="49" customFormat="1" spans="1:20">
      <c r="A101" s="49" t="s">
        <v>199</v>
      </c>
      <c r="B101" s="49">
        <v>7</v>
      </c>
      <c r="C101" s="49">
        <v>2018</v>
      </c>
      <c r="D101" s="49">
        <v>3101.20285828112</v>
      </c>
      <c r="E101" s="49">
        <v>94.8268199099301</v>
      </c>
      <c r="F101" s="49">
        <v>626310.0488969</v>
      </c>
      <c r="G101" s="49">
        <v>31679.1686122</v>
      </c>
      <c r="H101" s="49">
        <v>4561.335958</v>
      </c>
      <c r="I101" s="49">
        <v>2299.434</v>
      </c>
      <c r="J101" s="49">
        <v>598.8624</v>
      </c>
      <c r="K101" s="49">
        <v>43.3896</v>
      </c>
      <c r="M101" s="50">
        <f t="shared" si="69"/>
        <v>628609.4828969</v>
      </c>
      <c r="N101" s="50">
        <f t="shared" si="70"/>
        <v>35379.2338704811</v>
      </c>
      <c r="O101" s="50">
        <f t="shared" si="71"/>
        <v>4699.55237790993</v>
      </c>
      <c r="P101" s="50">
        <f t="shared" ref="P101:R101" si="109">M101/10000</f>
        <v>62.86094828969</v>
      </c>
      <c r="Q101" s="50">
        <f t="shared" si="109"/>
        <v>3.53792338704811</v>
      </c>
      <c r="R101" s="50">
        <f t="shared" si="109"/>
        <v>0.469955237790993</v>
      </c>
      <c r="S101" s="49">
        <f t="shared" si="73"/>
        <v>668688.269145291</v>
      </c>
      <c r="T101" s="49">
        <f t="shared" si="74"/>
        <v>66.8688269145291</v>
      </c>
    </row>
    <row r="102" s="49" customFormat="1" spans="1:20">
      <c r="A102" s="49" t="s">
        <v>199</v>
      </c>
      <c r="B102" s="49">
        <v>7</v>
      </c>
      <c r="C102" s="49">
        <v>2019</v>
      </c>
      <c r="D102" s="49">
        <v>2837.94210960464</v>
      </c>
      <c r="E102" s="49">
        <v>88.9426128747539</v>
      </c>
      <c r="F102" s="49">
        <v>640341.1923798</v>
      </c>
      <c r="G102" s="49">
        <v>32022.3931152</v>
      </c>
      <c r="H102" s="49">
        <v>4706.6492872</v>
      </c>
      <c r="I102" s="49">
        <v>2328.3375</v>
      </c>
      <c r="J102" s="49">
        <v>606.39</v>
      </c>
      <c r="K102" s="49">
        <v>43.935</v>
      </c>
      <c r="M102" s="50">
        <f t="shared" si="69"/>
        <v>642669.5298798</v>
      </c>
      <c r="N102" s="50">
        <f t="shared" si="70"/>
        <v>35466.7252248046</v>
      </c>
      <c r="O102" s="50">
        <f t="shared" si="71"/>
        <v>4839.52690007475</v>
      </c>
      <c r="P102" s="50">
        <f t="shared" ref="P102:R102" si="110">M102/10000</f>
        <v>64.26695298798</v>
      </c>
      <c r="Q102" s="50">
        <f t="shared" si="110"/>
        <v>3.54667252248046</v>
      </c>
      <c r="R102" s="50">
        <f t="shared" si="110"/>
        <v>0.483952690007475</v>
      </c>
      <c r="S102" s="49">
        <f t="shared" si="73"/>
        <v>682975.782004679</v>
      </c>
      <c r="T102" s="49">
        <f t="shared" si="74"/>
        <v>68.2975782004679</v>
      </c>
    </row>
    <row r="103" s="49" customFormat="1" spans="1:20">
      <c r="A103" s="49" t="s">
        <v>199</v>
      </c>
      <c r="B103" s="49">
        <v>7</v>
      </c>
      <c r="C103" s="49">
        <v>2020</v>
      </c>
      <c r="D103" s="49">
        <v>2674.73558602325</v>
      </c>
      <c r="E103" s="49">
        <v>86.1840427976197</v>
      </c>
      <c r="F103" s="49">
        <v>595471.9613079</v>
      </c>
      <c r="G103" s="49">
        <v>30420.6006939</v>
      </c>
      <c r="H103" s="49">
        <v>4709.1644707</v>
      </c>
      <c r="I103" s="49">
        <v>2419.33</v>
      </c>
      <c r="J103" s="49">
        <v>630.088</v>
      </c>
      <c r="K103" s="49">
        <v>45.652</v>
      </c>
      <c r="M103" s="50">
        <f t="shared" si="69"/>
        <v>597891.2913079</v>
      </c>
      <c r="N103" s="50">
        <f t="shared" si="70"/>
        <v>33725.4242799233</v>
      </c>
      <c r="O103" s="50">
        <f t="shared" si="71"/>
        <v>4841.00051349762</v>
      </c>
      <c r="P103" s="50">
        <f t="shared" ref="P103:R103" si="111">M103/10000</f>
        <v>59.78912913079</v>
      </c>
      <c r="Q103" s="50">
        <f t="shared" si="111"/>
        <v>3.37254242799233</v>
      </c>
      <c r="R103" s="50">
        <f t="shared" si="111"/>
        <v>0.484100051349762</v>
      </c>
      <c r="S103" s="49">
        <f t="shared" si="73"/>
        <v>636457.716101321</v>
      </c>
      <c r="T103" s="49">
        <f t="shared" si="74"/>
        <v>63.6457716101321</v>
      </c>
    </row>
    <row r="104" s="49" customFormat="1" spans="1:20">
      <c r="A104" s="49" t="s">
        <v>199</v>
      </c>
      <c r="B104" s="49">
        <v>7</v>
      </c>
      <c r="C104" s="49">
        <v>2021</v>
      </c>
      <c r="D104" s="49">
        <v>2284.16628927821</v>
      </c>
      <c r="E104" s="49">
        <v>76.6441442967606</v>
      </c>
      <c r="F104" s="49">
        <v>687409.6900466</v>
      </c>
      <c r="G104" s="49">
        <v>34555.8024216</v>
      </c>
      <c r="H104" s="49">
        <v>5259.3317332</v>
      </c>
      <c r="I104" s="49">
        <v>2471.7845</v>
      </c>
      <c r="J104" s="49">
        <v>643.7492</v>
      </c>
      <c r="K104" s="49">
        <v>46.6418</v>
      </c>
      <c r="M104" s="50">
        <f t="shared" si="69"/>
        <v>689881.4745466</v>
      </c>
      <c r="N104" s="50">
        <f t="shared" si="70"/>
        <v>37483.7179108782</v>
      </c>
      <c r="O104" s="50">
        <f t="shared" si="71"/>
        <v>5382.61767749676</v>
      </c>
      <c r="P104" s="50">
        <f t="shared" ref="P104:R104" si="112">M104/10000</f>
        <v>68.98814745466</v>
      </c>
      <c r="Q104" s="50">
        <f t="shared" si="112"/>
        <v>3.74837179108782</v>
      </c>
      <c r="R104" s="50">
        <f t="shared" si="112"/>
        <v>0.538261767749676</v>
      </c>
      <c r="S104" s="49">
        <f t="shared" si="73"/>
        <v>732747.810134975</v>
      </c>
      <c r="T104" s="49">
        <f t="shared" si="74"/>
        <v>73.2747810134975</v>
      </c>
    </row>
    <row r="105" s="49" customFormat="1" spans="1:20">
      <c r="A105" s="49" t="s">
        <v>199</v>
      </c>
      <c r="B105" s="49">
        <v>7</v>
      </c>
      <c r="C105" s="49">
        <v>2022</v>
      </c>
      <c r="D105" s="49">
        <v>2183.84050703976</v>
      </c>
      <c r="E105" s="49">
        <v>73.8687186460748</v>
      </c>
      <c r="F105" s="49">
        <v>764976.6626022</v>
      </c>
      <c r="G105" s="49">
        <v>37535.0571877</v>
      </c>
      <c r="H105" s="49">
        <v>5603.8846219</v>
      </c>
      <c r="I105" s="49">
        <v>2491.0535</v>
      </c>
      <c r="J105" s="49">
        <v>648.7676</v>
      </c>
      <c r="K105" s="49">
        <v>47.0054</v>
      </c>
      <c r="M105" s="50">
        <f t="shared" si="69"/>
        <v>767467.7161022</v>
      </c>
      <c r="N105" s="50">
        <f t="shared" si="70"/>
        <v>40367.6652947398</v>
      </c>
      <c r="O105" s="50">
        <f t="shared" si="71"/>
        <v>5724.75874054607</v>
      </c>
      <c r="P105" s="50">
        <f t="shared" ref="P105:R105" si="113">M105/10000</f>
        <v>76.74677161022</v>
      </c>
      <c r="Q105" s="50">
        <f t="shared" si="113"/>
        <v>4.03676652947397</v>
      </c>
      <c r="R105" s="50">
        <f t="shared" si="113"/>
        <v>0.572475874054607</v>
      </c>
      <c r="S105" s="49">
        <f t="shared" si="73"/>
        <v>813560.140137486</v>
      </c>
      <c r="T105" s="49">
        <f t="shared" si="74"/>
        <v>81.3560140137486</v>
      </c>
    </row>
    <row r="106" s="49" customFormat="1" spans="1:20">
      <c r="A106" s="49" t="s">
        <v>199</v>
      </c>
      <c r="B106" s="49">
        <v>7</v>
      </c>
      <c r="C106" s="49">
        <v>2023</v>
      </c>
      <c r="D106" s="49">
        <v>2014.60984219818</v>
      </c>
      <c r="E106" s="49">
        <v>73.2545698425023</v>
      </c>
      <c r="F106" s="49">
        <v>825298.6185456</v>
      </c>
      <c r="G106" s="49">
        <v>39587.2530316</v>
      </c>
      <c r="H106" s="49">
        <v>5924.0855448</v>
      </c>
      <c r="I106" s="49">
        <v>2534.944</v>
      </c>
      <c r="J106" s="49">
        <v>660.1984</v>
      </c>
      <c r="K106" s="49">
        <v>47.8336</v>
      </c>
      <c r="M106" s="50">
        <f t="shared" si="69"/>
        <v>827833.5625456</v>
      </c>
      <c r="N106" s="50">
        <f t="shared" si="70"/>
        <v>42262.0612737982</v>
      </c>
      <c r="O106" s="50">
        <f t="shared" si="71"/>
        <v>6045.1737146425</v>
      </c>
      <c r="P106" s="50">
        <f t="shared" ref="P106:R106" si="114">M106/10000</f>
        <v>82.78335625456</v>
      </c>
      <c r="Q106" s="50">
        <f t="shared" si="114"/>
        <v>4.22620612737982</v>
      </c>
      <c r="R106" s="50">
        <f t="shared" si="114"/>
        <v>0.60451737146425</v>
      </c>
      <c r="S106" s="49">
        <f t="shared" si="73"/>
        <v>876140.797534041</v>
      </c>
      <c r="T106" s="49">
        <f t="shared" si="74"/>
        <v>87.6140797534041</v>
      </c>
    </row>
    <row r="107" s="49" customFormat="1" spans="1:20">
      <c r="A107" s="49" t="s">
        <v>200</v>
      </c>
      <c r="B107" s="49">
        <v>8</v>
      </c>
      <c r="C107" s="49">
        <v>2009</v>
      </c>
      <c r="D107" s="49">
        <v>12919.5345558403</v>
      </c>
      <c r="E107" s="49">
        <v>1287.74312478859</v>
      </c>
      <c r="F107" s="49">
        <v>814418.09326915</v>
      </c>
      <c r="G107" s="49">
        <v>47078.625370525</v>
      </c>
      <c r="H107" s="49">
        <v>5964.57978755</v>
      </c>
      <c r="I107" s="49">
        <v>4589.3344</v>
      </c>
      <c r="J107" s="49">
        <v>1008.0736</v>
      </c>
      <c r="K107" s="49">
        <v>48.952</v>
      </c>
      <c r="M107" s="50">
        <f t="shared" si="69"/>
        <v>819007.42766915</v>
      </c>
      <c r="N107" s="50">
        <f t="shared" si="70"/>
        <v>61006.2335263653</v>
      </c>
      <c r="O107" s="50">
        <f t="shared" si="71"/>
        <v>7301.27491233859</v>
      </c>
      <c r="P107" s="50">
        <f t="shared" ref="P107:R107" si="115">M107/10000</f>
        <v>81.900742766915</v>
      </c>
      <c r="Q107" s="50">
        <f t="shared" si="115"/>
        <v>6.10062335263653</v>
      </c>
      <c r="R107" s="50">
        <f t="shared" si="115"/>
        <v>0.730127491233859</v>
      </c>
      <c r="S107" s="49">
        <f t="shared" si="73"/>
        <v>887314.936107854</v>
      </c>
      <c r="T107" s="49">
        <f t="shared" si="74"/>
        <v>88.7314936107854</v>
      </c>
    </row>
    <row r="108" s="49" customFormat="1" spans="1:20">
      <c r="A108" s="49" t="s">
        <v>200</v>
      </c>
      <c r="B108" s="49">
        <v>8</v>
      </c>
      <c r="C108" s="49">
        <v>2010</v>
      </c>
      <c r="D108" s="49">
        <v>13835.7301432621</v>
      </c>
      <c r="E108" s="49">
        <v>1390.00518373988</v>
      </c>
      <c r="F108" s="49">
        <v>908519.35635194</v>
      </c>
      <c r="G108" s="49">
        <v>50904.38091978</v>
      </c>
      <c r="H108" s="49">
        <v>6428.59352198</v>
      </c>
      <c r="I108" s="49">
        <v>4798.682</v>
      </c>
      <c r="J108" s="49">
        <v>1054.058</v>
      </c>
      <c r="K108" s="49">
        <v>51.185</v>
      </c>
      <c r="M108" s="50">
        <f t="shared" si="69"/>
        <v>913318.03835194</v>
      </c>
      <c r="N108" s="50">
        <f t="shared" si="70"/>
        <v>65794.1690630421</v>
      </c>
      <c r="O108" s="50">
        <f t="shared" si="71"/>
        <v>7869.78370571988</v>
      </c>
      <c r="P108" s="50">
        <f t="shared" ref="P108:R108" si="116">M108/10000</f>
        <v>91.331803835194</v>
      </c>
      <c r="Q108" s="50">
        <f t="shared" si="116"/>
        <v>6.57941690630421</v>
      </c>
      <c r="R108" s="50">
        <f t="shared" si="116"/>
        <v>0.786978370571988</v>
      </c>
      <c r="S108" s="49">
        <f t="shared" si="73"/>
        <v>986981.991120702</v>
      </c>
      <c r="T108" s="49">
        <f t="shared" si="74"/>
        <v>98.6981991120702</v>
      </c>
    </row>
    <row r="109" s="49" customFormat="1" spans="1:20">
      <c r="A109" s="49" t="s">
        <v>200</v>
      </c>
      <c r="B109" s="49">
        <v>8</v>
      </c>
      <c r="C109" s="49">
        <v>2011</v>
      </c>
      <c r="D109" s="49">
        <v>14643.5795022228</v>
      </c>
      <c r="E109" s="49">
        <v>1438.63383469762</v>
      </c>
      <c r="F109" s="49">
        <v>896506.14770077</v>
      </c>
      <c r="G109" s="49">
        <v>49759.952885035</v>
      </c>
      <c r="H109" s="49">
        <v>6399.53311861</v>
      </c>
      <c r="I109" s="49">
        <v>4968.607</v>
      </c>
      <c r="J109" s="49">
        <v>1091.383</v>
      </c>
      <c r="K109" s="49">
        <v>52.9975</v>
      </c>
      <c r="M109" s="50">
        <f t="shared" si="69"/>
        <v>901474.75470077</v>
      </c>
      <c r="N109" s="50">
        <f t="shared" si="70"/>
        <v>65494.9153872578</v>
      </c>
      <c r="O109" s="50">
        <f t="shared" si="71"/>
        <v>7891.16445330762</v>
      </c>
      <c r="P109" s="50">
        <f t="shared" ref="P109:R109" si="117">M109/10000</f>
        <v>90.147475470077</v>
      </c>
      <c r="Q109" s="50">
        <f t="shared" si="117"/>
        <v>6.54949153872578</v>
      </c>
      <c r="R109" s="50">
        <f t="shared" si="117"/>
        <v>0.789116445330762</v>
      </c>
      <c r="S109" s="49">
        <f t="shared" si="73"/>
        <v>974860.834541335</v>
      </c>
      <c r="T109" s="49">
        <f t="shared" si="74"/>
        <v>97.4860834541335</v>
      </c>
    </row>
    <row r="110" s="49" customFormat="1" spans="1:20">
      <c r="A110" s="49" t="s">
        <v>200</v>
      </c>
      <c r="B110" s="49">
        <v>8</v>
      </c>
      <c r="C110" s="49">
        <v>2012</v>
      </c>
      <c r="D110" s="49">
        <v>15372.7778281072</v>
      </c>
      <c r="E110" s="49">
        <v>1496.66653100705</v>
      </c>
      <c r="F110" s="49">
        <v>909242.6568244</v>
      </c>
      <c r="G110" s="49">
        <v>50273.10365065</v>
      </c>
      <c r="H110" s="49">
        <v>6604.7889028</v>
      </c>
      <c r="I110" s="49">
        <v>5449.8346</v>
      </c>
      <c r="J110" s="49">
        <v>1197.0874</v>
      </c>
      <c r="K110" s="49">
        <v>58.1305</v>
      </c>
      <c r="M110" s="50">
        <f t="shared" si="69"/>
        <v>914692.4914244</v>
      </c>
      <c r="N110" s="50">
        <f t="shared" si="70"/>
        <v>66842.9688787572</v>
      </c>
      <c r="O110" s="50">
        <f t="shared" si="71"/>
        <v>8159.58593380705</v>
      </c>
      <c r="P110" s="50">
        <f t="shared" ref="P110:R110" si="118">M110/10000</f>
        <v>91.46924914244</v>
      </c>
      <c r="Q110" s="50">
        <f t="shared" si="118"/>
        <v>6.68429688787572</v>
      </c>
      <c r="R110" s="50">
        <f t="shared" si="118"/>
        <v>0.815958593380705</v>
      </c>
      <c r="S110" s="49">
        <f t="shared" si="73"/>
        <v>989695.046236964</v>
      </c>
      <c r="T110" s="49">
        <f t="shared" si="74"/>
        <v>98.9695046236964</v>
      </c>
    </row>
    <row r="111" s="49" customFormat="1" spans="1:20">
      <c r="A111" s="49" t="s">
        <v>200</v>
      </c>
      <c r="B111" s="49">
        <v>8</v>
      </c>
      <c r="C111" s="49">
        <v>2013</v>
      </c>
      <c r="D111" s="49">
        <v>15510.881364383</v>
      </c>
      <c r="E111" s="49">
        <v>1490.52713654508</v>
      </c>
      <c r="F111" s="49">
        <v>872448.1483586</v>
      </c>
      <c r="G111" s="49">
        <v>47860.92586685</v>
      </c>
      <c r="H111" s="49">
        <v>6384.6559816</v>
      </c>
      <c r="I111" s="49">
        <v>5941.9374</v>
      </c>
      <c r="J111" s="49">
        <v>1305.1806</v>
      </c>
      <c r="K111" s="49">
        <v>63.3795</v>
      </c>
      <c r="M111" s="50">
        <f t="shared" si="69"/>
        <v>878390.0857586</v>
      </c>
      <c r="N111" s="50">
        <f t="shared" si="70"/>
        <v>64676.987831233</v>
      </c>
      <c r="O111" s="50">
        <f t="shared" si="71"/>
        <v>7938.56261814508</v>
      </c>
      <c r="P111" s="50">
        <f t="shared" ref="P111:R111" si="119">M111/10000</f>
        <v>87.83900857586</v>
      </c>
      <c r="Q111" s="50">
        <f t="shared" si="119"/>
        <v>6.4676987831233</v>
      </c>
      <c r="R111" s="50">
        <f t="shared" si="119"/>
        <v>0.793856261814508</v>
      </c>
      <c r="S111" s="49">
        <f t="shared" si="73"/>
        <v>951005.636207978</v>
      </c>
      <c r="T111" s="49">
        <f t="shared" si="74"/>
        <v>95.1005636207978</v>
      </c>
    </row>
    <row r="112" s="49" customFormat="1" spans="1:20">
      <c r="A112" s="49" t="s">
        <v>200</v>
      </c>
      <c r="B112" s="49">
        <v>8</v>
      </c>
      <c r="C112" s="49">
        <v>2014</v>
      </c>
      <c r="D112" s="49">
        <v>15898.1437343872</v>
      </c>
      <c r="E112" s="49">
        <v>1536.22053360785</v>
      </c>
      <c r="F112" s="49">
        <v>878688.96263185</v>
      </c>
      <c r="G112" s="49">
        <v>47935.500331175</v>
      </c>
      <c r="H112" s="49">
        <v>6427.01224985</v>
      </c>
      <c r="I112" s="49">
        <v>6245.0836</v>
      </c>
      <c r="J112" s="49">
        <v>1371.7684</v>
      </c>
      <c r="K112" s="49">
        <v>66.613</v>
      </c>
      <c r="M112" s="50">
        <f t="shared" si="69"/>
        <v>884934.04623185</v>
      </c>
      <c r="N112" s="50">
        <f t="shared" si="70"/>
        <v>65205.4124655622</v>
      </c>
      <c r="O112" s="50">
        <f t="shared" si="71"/>
        <v>8029.84578345785</v>
      </c>
      <c r="P112" s="50">
        <f t="shared" ref="P112:R112" si="120">M112/10000</f>
        <v>88.493404623185</v>
      </c>
      <c r="Q112" s="50">
        <f t="shared" si="120"/>
        <v>6.52054124655622</v>
      </c>
      <c r="R112" s="50">
        <f t="shared" si="120"/>
        <v>0.802984578345785</v>
      </c>
      <c r="S112" s="49">
        <f t="shared" si="73"/>
        <v>958169.30448087</v>
      </c>
      <c r="T112" s="49">
        <f t="shared" si="74"/>
        <v>95.816930448087</v>
      </c>
    </row>
    <row r="113" s="49" customFormat="1" spans="1:20">
      <c r="A113" s="49" t="s">
        <v>200</v>
      </c>
      <c r="B113" s="49">
        <v>8</v>
      </c>
      <c r="C113" s="49">
        <v>2015</v>
      </c>
      <c r="D113" s="49">
        <v>15806.4725542704</v>
      </c>
      <c r="E113" s="49">
        <v>1527.1969260486</v>
      </c>
      <c r="F113" s="49">
        <v>888743.87656175</v>
      </c>
      <c r="G113" s="49">
        <v>47947.688903325</v>
      </c>
      <c r="H113" s="49">
        <v>6472.05004695</v>
      </c>
      <c r="I113" s="49">
        <v>6595.8088</v>
      </c>
      <c r="J113" s="49">
        <v>1448.8072</v>
      </c>
      <c r="K113" s="49">
        <v>70.354</v>
      </c>
      <c r="M113" s="50">
        <f t="shared" si="69"/>
        <v>895339.68536175</v>
      </c>
      <c r="N113" s="50">
        <f t="shared" si="70"/>
        <v>65202.9686575954</v>
      </c>
      <c r="O113" s="50">
        <f t="shared" si="71"/>
        <v>8069.6009729986</v>
      </c>
      <c r="P113" s="50">
        <f t="shared" ref="P113:R113" si="121">M113/10000</f>
        <v>89.533968536175</v>
      </c>
      <c r="Q113" s="50">
        <f t="shared" si="121"/>
        <v>6.52029686575954</v>
      </c>
      <c r="R113" s="50">
        <f t="shared" si="121"/>
        <v>0.80696009729986</v>
      </c>
      <c r="S113" s="49">
        <f t="shared" si="73"/>
        <v>968612.254992344</v>
      </c>
      <c r="T113" s="49">
        <f t="shared" si="74"/>
        <v>96.8612254992344</v>
      </c>
    </row>
    <row r="114" s="49" customFormat="1" spans="1:20">
      <c r="A114" s="49" t="s">
        <v>200</v>
      </c>
      <c r="B114" s="49">
        <v>8</v>
      </c>
      <c r="C114" s="49">
        <v>2016</v>
      </c>
      <c r="D114" s="49">
        <v>15559.0207069102</v>
      </c>
      <c r="E114" s="49">
        <v>1485.62710691182</v>
      </c>
      <c r="F114" s="49">
        <v>866085.1009796</v>
      </c>
      <c r="G114" s="49">
        <v>46203.6310382</v>
      </c>
      <c r="H114" s="49">
        <v>6338.4544324</v>
      </c>
      <c r="I114" s="49">
        <v>7047.1296</v>
      </c>
      <c r="J114" s="49">
        <v>1547.9424</v>
      </c>
      <c r="K114" s="49">
        <v>75.168</v>
      </c>
      <c r="M114" s="50">
        <f t="shared" si="69"/>
        <v>873132.2305796</v>
      </c>
      <c r="N114" s="50">
        <f t="shared" si="70"/>
        <v>63310.5941451102</v>
      </c>
      <c r="O114" s="50">
        <f t="shared" si="71"/>
        <v>7899.24953931182</v>
      </c>
      <c r="P114" s="50">
        <f t="shared" ref="P114:R114" si="122">M114/10000</f>
        <v>87.31322305796</v>
      </c>
      <c r="Q114" s="50">
        <f t="shared" si="122"/>
        <v>6.33105941451102</v>
      </c>
      <c r="R114" s="50">
        <f t="shared" si="122"/>
        <v>0.789924953931182</v>
      </c>
      <c r="S114" s="49">
        <f t="shared" si="73"/>
        <v>944342.074264022</v>
      </c>
      <c r="T114" s="49">
        <f t="shared" si="74"/>
        <v>94.4342074264022</v>
      </c>
    </row>
    <row r="115" s="49" customFormat="1" spans="1:20">
      <c r="A115" s="49" t="s">
        <v>200</v>
      </c>
      <c r="B115" s="49">
        <v>8</v>
      </c>
      <c r="C115" s="49">
        <v>2017</v>
      </c>
      <c r="D115" s="49">
        <v>15251.47612</v>
      </c>
      <c r="E115" s="49">
        <v>1539.96376</v>
      </c>
      <c r="F115" s="49">
        <v>869653.1460812</v>
      </c>
      <c r="G115" s="49">
        <v>45534.88914105</v>
      </c>
      <c r="H115" s="49">
        <v>6351.982529</v>
      </c>
      <c r="I115" s="49">
        <v>7282.3058</v>
      </c>
      <c r="J115" s="49">
        <v>1599.6002</v>
      </c>
      <c r="K115" s="49">
        <v>77.6765</v>
      </c>
      <c r="M115" s="50">
        <f t="shared" si="69"/>
        <v>876935.4518812</v>
      </c>
      <c r="N115" s="50">
        <f t="shared" si="70"/>
        <v>62385.96546105</v>
      </c>
      <c r="O115" s="50">
        <f t="shared" si="71"/>
        <v>7969.622789</v>
      </c>
      <c r="P115" s="50">
        <f t="shared" ref="P115:R115" si="123">M115/10000</f>
        <v>87.69354518812</v>
      </c>
      <c r="Q115" s="50">
        <f t="shared" si="123"/>
        <v>6.238596546105</v>
      </c>
      <c r="R115" s="50">
        <f t="shared" si="123"/>
        <v>0.7969622789</v>
      </c>
      <c r="S115" s="49">
        <f t="shared" si="73"/>
        <v>947291.04013125</v>
      </c>
      <c r="T115" s="49">
        <f t="shared" si="74"/>
        <v>94.729104013125</v>
      </c>
    </row>
    <row r="116" s="49" customFormat="1" spans="1:20">
      <c r="A116" s="49" t="s">
        <v>200</v>
      </c>
      <c r="B116" s="49">
        <v>8</v>
      </c>
      <c r="C116" s="49">
        <v>2018</v>
      </c>
      <c r="D116" s="49">
        <v>14897.3143896535</v>
      </c>
      <c r="E116" s="49">
        <v>1448.21988029073</v>
      </c>
      <c r="F116" s="49">
        <v>810120.89091315</v>
      </c>
      <c r="G116" s="49">
        <v>42105.914960725</v>
      </c>
      <c r="H116" s="49">
        <v>5937.09076235</v>
      </c>
      <c r="I116" s="49">
        <v>7846.4568</v>
      </c>
      <c r="J116" s="49">
        <v>1723.5192</v>
      </c>
      <c r="K116" s="49">
        <v>83.694</v>
      </c>
      <c r="M116" s="50">
        <f t="shared" si="69"/>
        <v>817967.34771315</v>
      </c>
      <c r="N116" s="50">
        <f t="shared" si="70"/>
        <v>58726.7485503785</v>
      </c>
      <c r="O116" s="50">
        <f t="shared" si="71"/>
        <v>7469.00464264073</v>
      </c>
      <c r="P116" s="50">
        <f t="shared" ref="P116:R116" si="124">M116/10000</f>
        <v>81.796734771315</v>
      </c>
      <c r="Q116" s="50">
        <f t="shared" si="124"/>
        <v>5.87267485503785</v>
      </c>
      <c r="R116" s="50">
        <f t="shared" si="124"/>
        <v>0.746900464264073</v>
      </c>
      <c r="S116" s="49">
        <f t="shared" si="73"/>
        <v>884163.100906169</v>
      </c>
      <c r="T116" s="49">
        <f t="shared" si="74"/>
        <v>88.4163100906169</v>
      </c>
    </row>
    <row r="117" s="49" customFormat="1" spans="1:20">
      <c r="A117" s="49" t="s">
        <v>200</v>
      </c>
      <c r="B117" s="49">
        <v>8</v>
      </c>
      <c r="C117" s="49">
        <v>2019</v>
      </c>
      <c r="D117" s="49">
        <v>13029.5292098071</v>
      </c>
      <c r="E117" s="49">
        <v>1291.04189689188</v>
      </c>
      <c r="F117" s="49">
        <v>828053.4365164</v>
      </c>
      <c r="G117" s="49">
        <v>42116.6244148</v>
      </c>
      <c r="H117" s="49">
        <v>5972.4288428</v>
      </c>
      <c r="I117" s="49">
        <v>8269.2302</v>
      </c>
      <c r="J117" s="49">
        <v>1816.3838</v>
      </c>
      <c r="K117" s="49">
        <v>88.2035</v>
      </c>
      <c r="M117" s="50">
        <f t="shared" si="69"/>
        <v>836322.6667164</v>
      </c>
      <c r="N117" s="50">
        <f t="shared" si="70"/>
        <v>56962.5374246071</v>
      </c>
      <c r="O117" s="50">
        <f t="shared" si="71"/>
        <v>7351.67423969188</v>
      </c>
      <c r="P117" s="50">
        <f t="shared" ref="P117:R117" si="125">M117/10000</f>
        <v>83.63226667164</v>
      </c>
      <c r="Q117" s="50">
        <f t="shared" si="125"/>
        <v>5.69625374246071</v>
      </c>
      <c r="R117" s="50">
        <f t="shared" si="125"/>
        <v>0.735167423969188</v>
      </c>
      <c r="S117" s="49">
        <f t="shared" si="73"/>
        <v>900636.878380699</v>
      </c>
      <c r="T117" s="49">
        <f t="shared" si="74"/>
        <v>90.0636878380699</v>
      </c>
    </row>
    <row r="118" s="49" customFormat="1" spans="1:20">
      <c r="A118" s="49" t="s">
        <v>200</v>
      </c>
      <c r="B118" s="49">
        <v>8</v>
      </c>
      <c r="C118" s="49">
        <v>2020</v>
      </c>
      <c r="D118" s="49">
        <v>12869.6703003308</v>
      </c>
      <c r="E118" s="49">
        <v>1320.60268810612</v>
      </c>
      <c r="F118" s="49">
        <v>916567.1416308</v>
      </c>
      <c r="G118" s="49">
        <v>46147.8702834</v>
      </c>
      <c r="H118" s="49">
        <v>6677.9201356</v>
      </c>
      <c r="I118" s="49">
        <v>8587.3298</v>
      </c>
      <c r="J118" s="49">
        <v>1886.2562</v>
      </c>
      <c r="K118" s="49">
        <v>91.5965</v>
      </c>
      <c r="M118" s="50">
        <f t="shared" si="69"/>
        <v>925154.4714308</v>
      </c>
      <c r="N118" s="50">
        <f t="shared" si="70"/>
        <v>60903.7967837308</v>
      </c>
      <c r="O118" s="50">
        <f t="shared" si="71"/>
        <v>8090.11932370612</v>
      </c>
      <c r="P118" s="50">
        <f t="shared" ref="P118:R118" si="126">M118/10000</f>
        <v>92.51544714308</v>
      </c>
      <c r="Q118" s="50">
        <f t="shared" si="126"/>
        <v>6.09037967837308</v>
      </c>
      <c r="R118" s="50">
        <f t="shared" si="126"/>
        <v>0.809011932370612</v>
      </c>
      <c r="S118" s="49">
        <f t="shared" si="73"/>
        <v>994148.387538237</v>
      </c>
      <c r="T118" s="49">
        <f t="shared" si="74"/>
        <v>99.4148387538237</v>
      </c>
    </row>
    <row r="119" s="49" customFormat="1" spans="1:20">
      <c r="A119" s="49" t="s">
        <v>200</v>
      </c>
      <c r="B119" s="49">
        <v>8</v>
      </c>
      <c r="C119" s="49">
        <v>2021</v>
      </c>
      <c r="D119" s="49">
        <v>13592.9873130246</v>
      </c>
      <c r="E119" s="49">
        <v>1396.72990935811</v>
      </c>
      <c r="F119" s="49">
        <v>913420.8525655</v>
      </c>
      <c r="G119" s="49">
        <v>45040.865598</v>
      </c>
      <c r="H119" s="49">
        <v>6507.8558339</v>
      </c>
      <c r="I119" s="49">
        <v>9182.747</v>
      </c>
      <c r="J119" s="49">
        <v>2017.043</v>
      </c>
      <c r="K119" s="49">
        <v>97.9475</v>
      </c>
      <c r="M119" s="50">
        <f t="shared" si="69"/>
        <v>922603.5995655</v>
      </c>
      <c r="N119" s="50">
        <f t="shared" si="70"/>
        <v>60650.8959110246</v>
      </c>
      <c r="O119" s="50">
        <f t="shared" si="71"/>
        <v>8002.53324325811</v>
      </c>
      <c r="P119" s="50">
        <f t="shared" ref="P119:R119" si="127">M119/10000</f>
        <v>92.26035995655</v>
      </c>
      <c r="Q119" s="50">
        <f t="shared" si="127"/>
        <v>6.06508959110246</v>
      </c>
      <c r="R119" s="50">
        <f t="shared" si="127"/>
        <v>0.800253324325811</v>
      </c>
      <c r="S119" s="49">
        <f t="shared" si="73"/>
        <v>991257.028719783</v>
      </c>
      <c r="T119" s="49">
        <f t="shared" si="74"/>
        <v>99.1257028719783</v>
      </c>
    </row>
    <row r="120" s="49" customFormat="1" spans="1:20">
      <c r="A120" s="49" t="s">
        <v>200</v>
      </c>
      <c r="B120" s="49">
        <v>8</v>
      </c>
      <c r="C120" s="49">
        <v>2022</v>
      </c>
      <c r="D120" s="49">
        <v>13625.5162129257</v>
      </c>
      <c r="E120" s="49">
        <v>1388.72107843752</v>
      </c>
      <c r="F120" s="49">
        <v>940431.2056832</v>
      </c>
      <c r="G120" s="49">
        <v>45810.6906658</v>
      </c>
      <c r="H120" s="49">
        <v>6690.9850426</v>
      </c>
      <c r="I120" s="49">
        <v>9311.89</v>
      </c>
      <c r="J120" s="49">
        <v>2045.41</v>
      </c>
      <c r="K120" s="49">
        <v>99.325</v>
      </c>
      <c r="M120" s="50">
        <f t="shared" si="69"/>
        <v>949743.0956832</v>
      </c>
      <c r="N120" s="50">
        <f t="shared" si="70"/>
        <v>61481.6168787257</v>
      </c>
      <c r="O120" s="50">
        <f t="shared" si="71"/>
        <v>8179.03112103752</v>
      </c>
      <c r="P120" s="50">
        <f t="shared" ref="P120:R120" si="128">M120/10000</f>
        <v>94.97430956832</v>
      </c>
      <c r="Q120" s="50">
        <f t="shared" si="128"/>
        <v>6.14816168787257</v>
      </c>
      <c r="R120" s="50">
        <f t="shared" si="128"/>
        <v>0.817903112103752</v>
      </c>
      <c r="S120" s="49">
        <f t="shared" si="73"/>
        <v>1019403.74368296</v>
      </c>
      <c r="T120" s="49">
        <f t="shared" si="74"/>
        <v>101.940374368296</v>
      </c>
    </row>
    <row r="121" s="49" customFormat="1" spans="1:20">
      <c r="A121" s="49" t="s">
        <v>200</v>
      </c>
      <c r="B121" s="49">
        <v>8</v>
      </c>
      <c r="C121" s="49">
        <v>2023</v>
      </c>
      <c r="D121" s="49">
        <v>13675.1628737534</v>
      </c>
      <c r="E121" s="49">
        <v>1388.40012406492</v>
      </c>
      <c r="F121" s="49">
        <v>961419.5952632</v>
      </c>
      <c r="G121" s="49">
        <v>45663.7404275</v>
      </c>
      <c r="H121" s="49">
        <v>6662.4857008</v>
      </c>
      <c r="I121" s="49">
        <v>9852.9312</v>
      </c>
      <c r="J121" s="49">
        <v>2164.2528</v>
      </c>
      <c r="K121" s="49">
        <v>105.096</v>
      </c>
      <c r="M121" s="50">
        <f t="shared" si="69"/>
        <v>971272.5264632</v>
      </c>
      <c r="N121" s="50">
        <f t="shared" si="70"/>
        <v>61503.1561012534</v>
      </c>
      <c r="O121" s="50">
        <f t="shared" si="71"/>
        <v>8155.98182486492</v>
      </c>
      <c r="P121" s="50">
        <f t="shared" ref="P121:R121" si="129">M121/10000</f>
        <v>97.12725264632</v>
      </c>
      <c r="Q121" s="50">
        <f t="shared" si="129"/>
        <v>6.15031561012534</v>
      </c>
      <c r="R121" s="50">
        <f t="shared" si="129"/>
        <v>0.815598182486492</v>
      </c>
      <c r="S121" s="49">
        <f t="shared" si="73"/>
        <v>1040931.66438932</v>
      </c>
      <c r="T121" s="49">
        <f t="shared" si="74"/>
        <v>104.093166438932</v>
      </c>
    </row>
    <row r="122" s="49" customFormat="1" spans="1:20">
      <c r="A122" s="49" t="s">
        <v>201</v>
      </c>
      <c r="B122" s="49">
        <v>9</v>
      </c>
      <c r="C122" s="49">
        <v>2009</v>
      </c>
      <c r="D122" s="49">
        <v>2789.17328638848</v>
      </c>
      <c r="E122" s="49">
        <v>386.529738142366</v>
      </c>
      <c r="F122" s="49">
        <v>22645.8309374</v>
      </c>
      <c r="G122" s="49">
        <v>1161.7540712</v>
      </c>
      <c r="H122" s="49">
        <v>228.0762086</v>
      </c>
      <c r="I122" s="49">
        <v>5094.5634</v>
      </c>
      <c r="J122" s="49">
        <v>340.0221</v>
      </c>
      <c r="K122" s="49">
        <v>52.9482</v>
      </c>
      <c r="M122" s="50">
        <f t="shared" si="69"/>
        <v>27740.3943374</v>
      </c>
      <c r="N122" s="50">
        <f t="shared" si="70"/>
        <v>4290.94945758848</v>
      </c>
      <c r="O122" s="50">
        <f t="shared" si="71"/>
        <v>667.554146742366</v>
      </c>
      <c r="P122" s="50">
        <f t="shared" ref="P122:R122" si="130">M122/10000</f>
        <v>2.77403943374</v>
      </c>
      <c r="Q122" s="50">
        <f t="shared" si="130"/>
        <v>0.429094945758848</v>
      </c>
      <c r="R122" s="50">
        <f t="shared" si="130"/>
        <v>0.0667554146742366</v>
      </c>
      <c r="S122" s="49">
        <f t="shared" si="73"/>
        <v>32698.8979417308</v>
      </c>
      <c r="T122" s="49">
        <f t="shared" si="74"/>
        <v>3.26988979417308</v>
      </c>
    </row>
    <row r="123" s="49" customFormat="1" spans="1:20">
      <c r="A123" s="49" t="s">
        <v>201</v>
      </c>
      <c r="B123" s="49">
        <v>9</v>
      </c>
      <c r="C123" s="49">
        <v>2010</v>
      </c>
      <c r="D123" s="49">
        <v>2703.43059921682</v>
      </c>
      <c r="E123" s="49">
        <v>378.639799389949</v>
      </c>
      <c r="F123" s="49">
        <v>23371.25620247</v>
      </c>
      <c r="G123" s="49">
        <v>1188.8975167</v>
      </c>
      <c r="H123" s="49">
        <v>226.42064917</v>
      </c>
      <c r="I123" s="49">
        <v>5580.252</v>
      </c>
      <c r="J123" s="49">
        <v>372.438</v>
      </c>
      <c r="K123" s="49">
        <v>57.996</v>
      </c>
      <c r="M123" s="50">
        <f t="shared" si="69"/>
        <v>28951.50820247</v>
      </c>
      <c r="N123" s="50">
        <f t="shared" si="70"/>
        <v>4264.76611591682</v>
      </c>
      <c r="O123" s="50">
        <f t="shared" si="71"/>
        <v>663.056448559949</v>
      </c>
      <c r="P123" s="50">
        <f t="shared" ref="P123:R123" si="131">M123/10000</f>
        <v>2.895150820247</v>
      </c>
      <c r="Q123" s="50">
        <f t="shared" si="131"/>
        <v>0.426476611591682</v>
      </c>
      <c r="R123" s="50">
        <f t="shared" si="131"/>
        <v>0.0663056448559949</v>
      </c>
      <c r="S123" s="49">
        <f t="shared" si="73"/>
        <v>33879.3307669468</v>
      </c>
      <c r="T123" s="49">
        <f t="shared" si="74"/>
        <v>3.38793307669468</v>
      </c>
    </row>
    <row r="124" s="49" customFormat="1" spans="1:20">
      <c r="A124" s="49" t="s">
        <v>201</v>
      </c>
      <c r="B124" s="49">
        <v>9</v>
      </c>
      <c r="C124" s="49">
        <v>2011</v>
      </c>
      <c r="D124" s="49">
        <v>2769.66242740396</v>
      </c>
      <c r="E124" s="49">
        <v>303.211597158193</v>
      </c>
      <c r="F124" s="49">
        <v>23926.55879593</v>
      </c>
      <c r="G124" s="49">
        <v>1240.09031277</v>
      </c>
      <c r="H124" s="49">
        <v>235.80454744</v>
      </c>
      <c r="I124" s="49">
        <v>5514.8046</v>
      </c>
      <c r="J124" s="49">
        <v>368.0699</v>
      </c>
      <c r="K124" s="49">
        <v>57.3158</v>
      </c>
      <c r="M124" s="50">
        <f t="shared" si="69"/>
        <v>29441.36339593</v>
      </c>
      <c r="N124" s="50">
        <f t="shared" si="70"/>
        <v>4377.82264017396</v>
      </c>
      <c r="O124" s="50">
        <f t="shared" si="71"/>
        <v>596.331944598193</v>
      </c>
      <c r="P124" s="50">
        <f t="shared" ref="P124:R124" si="132">M124/10000</f>
        <v>2.944136339593</v>
      </c>
      <c r="Q124" s="50">
        <f t="shared" si="132"/>
        <v>0.437782264017396</v>
      </c>
      <c r="R124" s="50">
        <f t="shared" si="132"/>
        <v>0.0596331944598193</v>
      </c>
      <c r="S124" s="49">
        <f t="shared" si="73"/>
        <v>34415.5179807021</v>
      </c>
      <c r="T124" s="49">
        <f t="shared" si="74"/>
        <v>3.44155179807021</v>
      </c>
    </row>
    <row r="125" s="49" customFormat="1" spans="1:20">
      <c r="A125" s="49" t="s">
        <v>201</v>
      </c>
      <c r="B125" s="49">
        <v>9</v>
      </c>
      <c r="C125" s="49">
        <v>2012</v>
      </c>
      <c r="D125" s="49">
        <v>2328.62353187182</v>
      </c>
      <c r="E125" s="49">
        <v>299.6162774489</v>
      </c>
      <c r="F125" s="49">
        <v>22455.2943879</v>
      </c>
      <c r="G125" s="49">
        <v>1165.0287801</v>
      </c>
      <c r="H125" s="49">
        <v>220.4538618</v>
      </c>
      <c r="I125" s="49">
        <v>5583.6966</v>
      </c>
      <c r="J125" s="49">
        <v>372.6679</v>
      </c>
      <c r="K125" s="49">
        <v>58.0318</v>
      </c>
      <c r="M125" s="50">
        <f t="shared" si="69"/>
        <v>28038.9909879</v>
      </c>
      <c r="N125" s="50">
        <f t="shared" si="70"/>
        <v>3866.32021197182</v>
      </c>
      <c r="O125" s="50">
        <f t="shared" si="71"/>
        <v>578.1019392489</v>
      </c>
      <c r="P125" s="50">
        <f t="shared" ref="P125:R125" si="133">M125/10000</f>
        <v>2.80389909879</v>
      </c>
      <c r="Q125" s="50">
        <f t="shared" si="133"/>
        <v>0.386632021197182</v>
      </c>
      <c r="R125" s="50">
        <f t="shared" si="133"/>
        <v>0.05781019392489</v>
      </c>
      <c r="S125" s="49">
        <f t="shared" si="73"/>
        <v>32483.4131391207</v>
      </c>
      <c r="T125" s="49">
        <f t="shared" si="74"/>
        <v>3.24834131391207</v>
      </c>
    </row>
    <row r="126" s="49" customFormat="1" spans="1:20">
      <c r="A126" s="49" t="s">
        <v>201</v>
      </c>
      <c r="B126" s="49">
        <v>9</v>
      </c>
      <c r="C126" s="49">
        <v>2013</v>
      </c>
      <c r="D126" s="49">
        <v>2284.27064615364</v>
      </c>
      <c r="E126" s="49">
        <v>310.833299153776</v>
      </c>
      <c r="F126" s="49">
        <v>20200.5865095</v>
      </c>
      <c r="G126" s="49">
        <v>1094.475073</v>
      </c>
      <c r="H126" s="49">
        <v>210.6387253</v>
      </c>
      <c r="I126" s="49">
        <v>5514.8046</v>
      </c>
      <c r="J126" s="49">
        <v>368.0699</v>
      </c>
      <c r="K126" s="49">
        <v>57.3158</v>
      </c>
      <c r="M126" s="50">
        <f t="shared" si="69"/>
        <v>25715.3911095</v>
      </c>
      <c r="N126" s="50">
        <f t="shared" si="70"/>
        <v>3746.81561915364</v>
      </c>
      <c r="O126" s="50">
        <f t="shared" si="71"/>
        <v>578.787824453776</v>
      </c>
      <c r="P126" s="50">
        <f t="shared" ref="P126:R126" si="134">M126/10000</f>
        <v>2.57153911095</v>
      </c>
      <c r="Q126" s="50">
        <f t="shared" si="134"/>
        <v>0.374681561915364</v>
      </c>
      <c r="R126" s="50">
        <f t="shared" si="134"/>
        <v>0.0578787824453776</v>
      </c>
      <c r="S126" s="49">
        <f t="shared" si="73"/>
        <v>30040.9945531074</v>
      </c>
      <c r="T126" s="49">
        <f t="shared" si="74"/>
        <v>3.00409945531074</v>
      </c>
    </row>
    <row r="127" s="49" customFormat="1" spans="1:20">
      <c r="A127" s="49" t="s">
        <v>201</v>
      </c>
      <c r="B127" s="49">
        <v>9</v>
      </c>
      <c r="C127" s="49">
        <v>2014</v>
      </c>
      <c r="D127" s="49">
        <v>2223.13841765134</v>
      </c>
      <c r="E127" s="49">
        <v>292.100247658179</v>
      </c>
      <c r="F127" s="49">
        <v>18879.45231725</v>
      </c>
      <c r="G127" s="49">
        <v>1024.1504586</v>
      </c>
      <c r="H127" s="49">
        <v>195.28022045</v>
      </c>
      <c r="I127" s="49">
        <v>5425.245</v>
      </c>
      <c r="J127" s="49">
        <v>362.0925</v>
      </c>
      <c r="K127" s="49">
        <v>56.385</v>
      </c>
      <c r="M127" s="50">
        <f t="shared" si="69"/>
        <v>24304.69731725</v>
      </c>
      <c r="N127" s="50">
        <f t="shared" si="70"/>
        <v>3609.38137625134</v>
      </c>
      <c r="O127" s="50">
        <f t="shared" si="71"/>
        <v>543.765468108179</v>
      </c>
      <c r="P127" s="50">
        <f t="shared" ref="P127:R127" si="135">M127/10000</f>
        <v>2.430469731725</v>
      </c>
      <c r="Q127" s="50">
        <f t="shared" si="135"/>
        <v>0.360938137625134</v>
      </c>
      <c r="R127" s="50">
        <f t="shared" si="135"/>
        <v>0.0543765468108179</v>
      </c>
      <c r="S127" s="49">
        <f t="shared" si="73"/>
        <v>28457.8441616095</v>
      </c>
      <c r="T127" s="49">
        <f t="shared" si="74"/>
        <v>2.84578441616095</v>
      </c>
    </row>
    <row r="128" s="49" customFormat="1" spans="1:20">
      <c r="A128" s="49" t="s">
        <v>201</v>
      </c>
      <c r="B128" s="49">
        <v>9</v>
      </c>
      <c r="C128" s="49">
        <v>2015</v>
      </c>
      <c r="D128" s="49">
        <v>2152.81664270144</v>
      </c>
      <c r="E128" s="49">
        <v>273.28287669888</v>
      </c>
      <c r="F128" s="49">
        <v>17082.2908814</v>
      </c>
      <c r="G128" s="49">
        <v>920.5324104</v>
      </c>
      <c r="H128" s="49">
        <v>171.6240898</v>
      </c>
      <c r="I128" s="49">
        <v>5211.6798</v>
      </c>
      <c r="J128" s="49">
        <v>347.8387</v>
      </c>
      <c r="K128" s="49">
        <v>54.1654</v>
      </c>
      <c r="M128" s="50">
        <f t="shared" si="69"/>
        <v>22293.9706814</v>
      </c>
      <c r="N128" s="50">
        <f t="shared" si="70"/>
        <v>3421.18775310144</v>
      </c>
      <c r="O128" s="50">
        <f t="shared" si="71"/>
        <v>499.07236649888</v>
      </c>
      <c r="P128" s="50">
        <f t="shared" ref="P128:R128" si="136">M128/10000</f>
        <v>2.22939706814</v>
      </c>
      <c r="Q128" s="50">
        <f t="shared" si="136"/>
        <v>0.342118775310144</v>
      </c>
      <c r="R128" s="50">
        <f t="shared" si="136"/>
        <v>0.049907236649888</v>
      </c>
      <c r="S128" s="49">
        <f t="shared" si="73"/>
        <v>26214.2308010003</v>
      </c>
      <c r="T128" s="49">
        <f t="shared" si="74"/>
        <v>2.62142308010003</v>
      </c>
    </row>
    <row r="129" s="49" customFormat="1" spans="1:20">
      <c r="A129" s="49" t="s">
        <v>201</v>
      </c>
      <c r="B129" s="49">
        <v>9</v>
      </c>
      <c r="C129" s="49">
        <v>2016</v>
      </c>
      <c r="D129" s="49">
        <v>1997.71559740149</v>
      </c>
      <c r="E129" s="49">
        <v>239.599131374958</v>
      </c>
      <c r="F129" s="49">
        <v>13465.4282343</v>
      </c>
      <c r="G129" s="49">
        <v>725.7556903</v>
      </c>
      <c r="H129" s="49">
        <v>131.5957636</v>
      </c>
      <c r="I129" s="49">
        <v>5235.792</v>
      </c>
      <c r="J129" s="49">
        <v>349.448</v>
      </c>
      <c r="K129" s="49">
        <v>54.416</v>
      </c>
      <c r="M129" s="50">
        <f t="shared" si="69"/>
        <v>18701.2202343</v>
      </c>
      <c r="N129" s="50">
        <f t="shared" si="70"/>
        <v>3072.91928770149</v>
      </c>
      <c r="O129" s="50">
        <f t="shared" si="71"/>
        <v>425.610894974958</v>
      </c>
      <c r="P129" s="50">
        <f t="shared" ref="P129:R129" si="137">M129/10000</f>
        <v>1.87012202343</v>
      </c>
      <c r="Q129" s="50">
        <f t="shared" si="137"/>
        <v>0.307291928770149</v>
      </c>
      <c r="R129" s="50">
        <f t="shared" si="137"/>
        <v>0.0425610894974958</v>
      </c>
      <c r="S129" s="49">
        <f t="shared" si="73"/>
        <v>22199.7504169764</v>
      </c>
      <c r="T129" s="49">
        <f t="shared" si="74"/>
        <v>2.21997504169764</v>
      </c>
    </row>
    <row r="130" s="49" customFormat="1" spans="1:20">
      <c r="A130" s="49" t="s">
        <v>201</v>
      </c>
      <c r="B130" s="49">
        <v>9</v>
      </c>
      <c r="C130" s="49">
        <v>2017</v>
      </c>
      <c r="D130" s="49">
        <v>1864.89445</v>
      </c>
      <c r="E130" s="49">
        <v>220.82995</v>
      </c>
      <c r="F130" s="49">
        <v>14450.35826505</v>
      </c>
      <c r="G130" s="49">
        <v>755.4322849</v>
      </c>
      <c r="H130" s="49">
        <v>133.13146515</v>
      </c>
      <c r="I130" s="49">
        <v>4229.9688</v>
      </c>
      <c r="J130" s="49">
        <v>282.3172</v>
      </c>
      <c r="K130" s="49">
        <v>43.9624</v>
      </c>
      <c r="M130" s="50">
        <f t="shared" ref="M130:M193" si="138">F130+I130</f>
        <v>18680.32706505</v>
      </c>
      <c r="N130" s="50">
        <f t="shared" ref="N130:N193" si="139">D130+G130+J130</f>
        <v>2902.6439349</v>
      </c>
      <c r="O130" s="50">
        <f t="shared" ref="O130:O193" si="140">E130+H130+K130</f>
        <v>397.92381515</v>
      </c>
      <c r="P130" s="50">
        <f t="shared" ref="P130:R130" si="141">M130/10000</f>
        <v>1.868032706505</v>
      </c>
      <c r="Q130" s="50">
        <f t="shared" si="141"/>
        <v>0.29026439349</v>
      </c>
      <c r="R130" s="50">
        <f t="shared" si="141"/>
        <v>0.039792381515</v>
      </c>
      <c r="S130" s="49">
        <f t="shared" ref="S130:S193" si="142">SUM(M130:O130)</f>
        <v>21980.8948151</v>
      </c>
      <c r="T130" s="49">
        <f t="shared" ref="T130:T193" si="143">S130/10000</f>
        <v>2.19808948151</v>
      </c>
    </row>
    <row r="131" s="49" customFormat="1" spans="1:20">
      <c r="A131" s="49" t="s">
        <v>201</v>
      </c>
      <c r="B131" s="49">
        <v>9</v>
      </c>
      <c r="C131" s="49">
        <v>2018</v>
      </c>
      <c r="D131" s="49">
        <v>1638.75454359135</v>
      </c>
      <c r="E131" s="49">
        <v>206.207023359651</v>
      </c>
      <c r="F131" s="49">
        <v>12600.4247352</v>
      </c>
      <c r="G131" s="49">
        <v>671.6959178</v>
      </c>
      <c r="H131" s="49">
        <v>117.6225602</v>
      </c>
      <c r="I131" s="49">
        <v>3248.2578</v>
      </c>
      <c r="J131" s="49">
        <v>216.7957</v>
      </c>
      <c r="K131" s="49">
        <v>33.7594</v>
      </c>
      <c r="M131" s="50">
        <f t="shared" si="138"/>
        <v>15848.6825352</v>
      </c>
      <c r="N131" s="50">
        <f t="shared" si="139"/>
        <v>2527.24616139135</v>
      </c>
      <c r="O131" s="50">
        <f t="shared" si="140"/>
        <v>357.588983559651</v>
      </c>
      <c r="P131" s="50">
        <f t="shared" ref="P131:R131" si="144">M131/10000</f>
        <v>1.58486825352</v>
      </c>
      <c r="Q131" s="50">
        <f t="shared" si="144"/>
        <v>0.252724616139135</v>
      </c>
      <c r="R131" s="50">
        <f t="shared" si="144"/>
        <v>0.0357588983559651</v>
      </c>
      <c r="S131" s="49">
        <f t="shared" si="142"/>
        <v>18733.517680151</v>
      </c>
      <c r="T131" s="49">
        <f t="shared" si="143"/>
        <v>1.8733517680151</v>
      </c>
    </row>
    <row r="132" s="49" customFormat="1" spans="1:20">
      <c r="A132" s="49" t="s">
        <v>201</v>
      </c>
      <c r="B132" s="49">
        <v>9</v>
      </c>
      <c r="C132" s="49">
        <v>2019</v>
      </c>
      <c r="D132" s="49">
        <v>1367.41191484166</v>
      </c>
      <c r="E132" s="49">
        <v>164.95887888401</v>
      </c>
      <c r="F132" s="49">
        <v>9429.1974032</v>
      </c>
      <c r="G132" s="49">
        <v>492.0632492</v>
      </c>
      <c r="H132" s="49">
        <v>80.4644772</v>
      </c>
      <c r="I132" s="49">
        <v>2879.6856</v>
      </c>
      <c r="J132" s="49">
        <v>192.1964</v>
      </c>
      <c r="K132" s="49">
        <v>29.9288</v>
      </c>
      <c r="M132" s="50">
        <f t="shared" si="138"/>
        <v>12308.8830032</v>
      </c>
      <c r="N132" s="50">
        <f t="shared" si="139"/>
        <v>2051.67156404166</v>
      </c>
      <c r="O132" s="50">
        <f t="shared" si="140"/>
        <v>275.35215608401</v>
      </c>
      <c r="P132" s="50">
        <f t="shared" ref="P132:R132" si="145">M132/10000</f>
        <v>1.23088830032</v>
      </c>
      <c r="Q132" s="50">
        <f t="shared" si="145"/>
        <v>0.205167156404166</v>
      </c>
      <c r="R132" s="50">
        <f t="shared" si="145"/>
        <v>0.027535215608401</v>
      </c>
      <c r="S132" s="49">
        <f t="shared" si="142"/>
        <v>14635.9067233257</v>
      </c>
      <c r="T132" s="49">
        <f t="shared" si="143"/>
        <v>1.46359067233257</v>
      </c>
    </row>
    <row r="133" s="49" customFormat="1" spans="1:20">
      <c r="A133" s="49" t="s">
        <v>201</v>
      </c>
      <c r="B133" s="49">
        <v>9</v>
      </c>
      <c r="C133" s="49">
        <v>2020</v>
      </c>
      <c r="D133" s="49">
        <v>1219.28905842862</v>
      </c>
      <c r="E133" s="49">
        <v>131.223484512044</v>
      </c>
      <c r="F133" s="49">
        <v>10280.5244761</v>
      </c>
      <c r="G133" s="49">
        <v>566.4067798</v>
      </c>
      <c r="H133" s="49">
        <v>96.0234499</v>
      </c>
      <c r="I133" s="49">
        <v>2848.6842</v>
      </c>
      <c r="J133" s="49">
        <v>190.1273</v>
      </c>
      <c r="K133" s="49">
        <v>29.6066</v>
      </c>
      <c r="M133" s="50">
        <f t="shared" si="138"/>
        <v>13129.2086761</v>
      </c>
      <c r="N133" s="50">
        <f t="shared" si="139"/>
        <v>1975.82313822862</v>
      </c>
      <c r="O133" s="50">
        <f t="shared" si="140"/>
        <v>256.853534412044</v>
      </c>
      <c r="P133" s="50">
        <f t="shared" ref="P133:R133" si="146">M133/10000</f>
        <v>1.31292086761</v>
      </c>
      <c r="Q133" s="50">
        <f t="shared" si="146"/>
        <v>0.197582313822862</v>
      </c>
      <c r="R133" s="50">
        <f t="shared" si="146"/>
        <v>0.0256853534412044</v>
      </c>
      <c r="S133" s="49">
        <f t="shared" si="142"/>
        <v>15361.8853487407</v>
      </c>
      <c r="T133" s="49">
        <f t="shared" si="143"/>
        <v>1.53618853487407</v>
      </c>
    </row>
    <row r="134" s="49" customFormat="1" spans="1:20">
      <c r="A134" s="49" t="s">
        <v>201</v>
      </c>
      <c r="B134" s="49">
        <v>9</v>
      </c>
      <c r="C134" s="49">
        <v>2021</v>
      </c>
      <c r="D134" s="49">
        <v>1107.64298146548</v>
      </c>
      <c r="E134" s="49">
        <v>123.620616712018</v>
      </c>
      <c r="F134" s="49">
        <v>9986.8672284</v>
      </c>
      <c r="G134" s="49">
        <v>568.1955032</v>
      </c>
      <c r="H134" s="49">
        <v>94.8448564</v>
      </c>
      <c r="I134" s="49">
        <v>2338.8834</v>
      </c>
      <c r="J134" s="49">
        <v>156.1021</v>
      </c>
      <c r="K134" s="49">
        <v>24.3082</v>
      </c>
      <c r="M134" s="50">
        <f t="shared" si="138"/>
        <v>12325.7506284</v>
      </c>
      <c r="N134" s="50">
        <f t="shared" si="139"/>
        <v>1831.94058466548</v>
      </c>
      <c r="O134" s="50">
        <f t="shared" si="140"/>
        <v>242.773673112018</v>
      </c>
      <c r="P134" s="50">
        <f t="shared" ref="P134:R134" si="147">M134/10000</f>
        <v>1.23257506284</v>
      </c>
      <c r="Q134" s="50">
        <f t="shared" si="147"/>
        <v>0.183194058466548</v>
      </c>
      <c r="R134" s="50">
        <f t="shared" si="147"/>
        <v>0.0242773673112018</v>
      </c>
      <c r="S134" s="49">
        <f t="shared" si="142"/>
        <v>14400.4648861775</v>
      </c>
      <c r="T134" s="49">
        <f t="shared" si="143"/>
        <v>1.44004648861775</v>
      </c>
    </row>
    <row r="135" s="49" customFormat="1" spans="1:20">
      <c r="A135" s="49" t="s">
        <v>201</v>
      </c>
      <c r="B135" s="49">
        <v>9</v>
      </c>
      <c r="C135" s="49">
        <v>2022</v>
      </c>
      <c r="D135" s="49">
        <v>1043.1441617872</v>
      </c>
      <c r="E135" s="49">
        <v>116.005729066912</v>
      </c>
      <c r="F135" s="49">
        <v>9932.5947031</v>
      </c>
      <c r="G135" s="49">
        <v>573.3716831</v>
      </c>
      <c r="H135" s="49">
        <v>94.4240364</v>
      </c>
      <c r="I135" s="49">
        <v>3988.8468</v>
      </c>
      <c r="J135" s="49">
        <v>266.2242</v>
      </c>
      <c r="K135" s="49">
        <v>41.4564</v>
      </c>
      <c r="M135" s="50">
        <f t="shared" si="138"/>
        <v>13921.4415031</v>
      </c>
      <c r="N135" s="50">
        <f t="shared" si="139"/>
        <v>1882.7400448872</v>
      </c>
      <c r="O135" s="50">
        <f t="shared" si="140"/>
        <v>251.886165466912</v>
      </c>
      <c r="P135" s="50">
        <f t="shared" ref="P135:R135" si="148">M135/10000</f>
        <v>1.39214415031</v>
      </c>
      <c r="Q135" s="50">
        <f t="shared" si="148"/>
        <v>0.18827400448872</v>
      </c>
      <c r="R135" s="50">
        <f t="shared" si="148"/>
        <v>0.0251886165466912</v>
      </c>
      <c r="S135" s="49">
        <f t="shared" si="142"/>
        <v>16056.0677134541</v>
      </c>
      <c r="T135" s="49">
        <f t="shared" si="143"/>
        <v>1.60560677134541</v>
      </c>
    </row>
    <row r="136" s="49" customFormat="1" spans="1:20">
      <c r="A136" s="49" t="s">
        <v>201</v>
      </c>
      <c r="B136" s="49">
        <v>9</v>
      </c>
      <c r="C136" s="49">
        <v>2023</v>
      </c>
      <c r="D136" s="49">
        <v>1036.62213062646</v>
      </c>
      <c r="E136" s="49">
        <v>112.16715173462</v>
      </c>
      <c r="F136" s="49">
        <v>10282.5823554</v>
      </c>
      <c r="G136" s="49">
        <v>601.1872228</v>
      </c>
      <c r="H136" s="49">
        <v>98.2991118</v>
      </c>
      <c r="I136" s="49">
        <v>3437.7108</v>
      </c>
      <c r="J136" s="49">
        <v>229.4402</v>
      </c>
      <c r="K136" s="49">
        <v>35.7284</v>
      </c>
      <c r="M136" s="50">
        <f t="shared" si="138"/>
        <v>13720.2931554</v>
      </c>
      <c r="N136" s="50">
        <f t="shared" si="139"/>
        <v>1867.24955342646</v>
      </c>
      <c r="O136" s="50">
        <f t="shared" si="140"/>
        <v>246.19466353462</v>
      </c>
      <c r="P136" s="50">
        <f t="shared" ref="P136:R136" si="149">M136/10000</f>
        <v>1.37202931554</v>
      </c>
      <c r="Q136" s="50">
        <f t="shared" si="149"/>
        <v>0.186724955342646</v>
      </c>
      <c r="R136" s="50">
        <f t="shared" si="149"/>
        <v>0.024619466353462</v>
      </c>
      <c r="S136" s="49">
        <f t="shared" si="142"/>
        <v>15833.7373723611</v>
      </c>
      <c r="T136" s="49">
        <f t="shared" si="143"/>
        <v>1.58337373723611</v>
      </c>
    </row>
    <row r="137" s="49" customFormat="1" spans="1:20">
      <c r="A137" s="49" t="s">
        <v>202</v>
      </c>
      <c r="B137" s="49">
        <v>10</v>
      </c>
      <c r="C137" s="49">
        <v>2009</v>
      </c>
      <c r="D137" s="49">
        <v>60666.3264855005</v>
      </c>
      <c r="E137" s="49">
        <v>6954.93350518817</v>
      </c>
      <c r="F137" s="49">
        <v>375901.211026</v>
      </c>
      <c r="G137" s="49">
        <v>20868.4190019</v>
      </c>
      <c r="H137" s="49">
        <v>5047.3384879</v>
      </c>
      <c r="I137" s="49">
        <v>139467.8115</v>
      </c>
      <c r="J137" s="49">
        <v>6927.174</v>
      </c>
      <c r="K137" s="49">
        <v>1115.5725</v>
      </c>
      <c r="M137" s="50">
        <f t="shared" si="138"/>
        <v>515369.022526</v>
      </c>
      <c r="N137" s="50">
        <f t="shared" si="139"/>
        <v>88461.9194874005</v>
      </c>
      <c r="O137" s="50">
        <f t="shared" si="140"/>
        <v>13117.8444930882</v>
      </c>
      <c r="P137" s="50">
        <f t="shared" ref="P137:R137" si="150">M137/10000</f>
        <v>51.5369022526</v>
      </c>
      <c r="Q137" s="50">
        <f t="shared" si="150"/>
        <v>8.84619194874005</v>
      </c>
      <c r="R137" s="50">
        <f t="shared" si="150"/>
        <v>1.31178444930882</v>
      </c>
      <c r="S137" s="49">
        <f t="shared" si="142"/>
        <v>616948.786506489</v>
      </c>
      <c r="T137" s="49">
        <f t="shared" si="143"/>
        <v>61.6948786506489</v>
      </c>
    </row>
    <row r="138" s="49" customFormat="1" spans="1:20">
      <c r="A138" s="49" t="s">
        <v>202</v>
      </c>
      <c r="B138" s="49">
        <v>10</v>
      </c>
      <c r="C138" s="49">
        <v>2010</v>
      </c>
      <c r="D138" s="49">
        <v>59910.2736760928</v>
      </c>
      <c r="E138" s="49">
        <v>6916.83228696392</v>
      </c>
      <c r="F138" s="49">
        <v>390313.80603052</v>
      </c>
      <c r="G138" s="49">
        <v>21678.04978171</v>
      </c>
      <c r="H138" s="49">
        <v>5187.30987777</v>
      </c>
      <c r="I138" s="49">
        <v>145434.033</v>
      </c>
      <c r="J138" s="49">
        <v>7223.508</v>
      </c>
      <c r="K138" s="49">
        <v>1163.295</v>
      </c>
      <c r="M138" s="50">
        <f t="shared" si="138"/>
        <v>535747.83903052</v>
      </c>
      <c r="N138" s="50">
        <f t="shared" si="139"/>
        <v>88811.8314578028</v>
      </c>
      <c r="O138" s="50">
        <f t="shared" si="140"/>
        <v>13267.4371647339</v>
      </c>
      <c r="P138" s="50">
        <f t="shared" ref="P138:R138" si="151">M138/10000</f>
        <v>53.574783903052</v>
      </c>
      <c r="Q138" s="50">
        <f t="shared" si="151"/>
        <v>8.88118314578028</v>
      </c>
      <c r="R138" s="50">
        <f t="shared" si="151"/>
        <v>1.32674371647339</v>
      </c>
      <c r="S138" s="49">
        <f t="shared" si="142"/>
        <v>637827.107653057</v>
      </c>
      <c r="T138" s="49">
        <f t="shared" si="143"/>
        <v>63.7827107653057</v>
      </c>
    </row>
    <row r="139" s="49" customFormat="1" spans="1:20">
      <c r="A139" s="49" t="s">
        <v>202</v>
      </c>
      <c r="B139" s="49">
        <v>10</v>
      </c>
      <c r="C139" s="49">
        <v>2011</v>
      </c>
      <c r="D139" s="49">
        <v>58121.9247569078</v>
      </c>
      <c r="E139" s="49">
        <v>6887.16632601584</v>
      </c>
      <c r="F139" s="49">
        <v>405092.67960854</v>
      </c>
      <c r="G139" s="49">
        <v>22661.296721335</v>
      </c>
      <c r="H139" s="49">
        <v>5422.244729895</v>
      </c>
      <c r="I139" s="49">
        <v>151518.3975</v>
      </c>
      <c r="J139" s="49">
        <v>7525.71</v>
      </c>
      <c r="K139" s="49">
        <v>1211.9625</v>
      </c>
      <c r="M139" s="50">
        <f t="shared" si="138"/>
        <v>556611.07710854</v>
      </c>
      <c r="N139" s="50">
        <f t="shared" si="139"/>
        <v>88308.9314782428</v>
      </c>
      <c r="O139" s="50">
        <f t="shared" si="140"/>
        <v>13521.3735559108</v>
      </c>
      <c r="P139" s="50">
        <f t="shared" ref="P139:R139" si="152">M139/10000</f>
        <v>55.661107710854</v>
      </c>
      <c r="Q139" s="50">
        <f t="shared" si="152"/>
        <v>8.83089314782428</v>
      </c>
      <c r="R139" s="50">
        <f t="shared" si="152"/>
        <v>1.35213735559108</v>
      </c>
      <c r="S139" s="49">
        <f t="shared" si="142"/>
        <v>658441.382142694</v>
      </c>
      <c r="T139" s="49">
        <f t="shared" si="143"/>
        <v>65.8441382142694</v>
      </c>
    </row>
    <row r="140" s="49" customFormat="1" spans="1:20">
      <c r="A140" s="49" t="s">
        <v>202</v>
      </c>
      <c r="B140" s="49">
        <v>10</v>
      </c>
      <c r="C140" s="49">
        <v>2012</v>
      </c>
      <c r="D140" s="49">
        <v>56584.9188023136</v>
      </c>
      <c r="E140" s="49">
        <v>6692.9085722444</v>
      </c>
      <c r="F140" s="49">
        <v>414773.6656446</v>
      </c>
      <c r="G140" s="49">
        <v>23431.91186295</v>
      </c>
      <c r="H140" s="49">
        <v>5601.48600735</v>
      </c>
      <c r="I140" s="49">
        <v>158445.5154</v>
      </c>
      <c r="J140" s="49">
        <v>7869.7704</v>
      </c>
      <c r="K140" s="49">
        <v>1267.371</v>
      </c>
      <c r="M140" s="50">
        <f t="shared" si="138"/>
        <v>573219.1810446</v>
      </c>
      <c r="N140" s="50">
        <f t="shared" si="139"/>
        <v>87886.6010652636</v>
      </c>
      <c r="O140" s="50">
        <f t="shared" si="140"/>
        <v>13561.7655795944</v>
      </c>
      <c r="P140" s="50">
        <f t="shared" ref="P140:R140" si="153">M140/10000</f>
        <v>57.32191810446</v>
      </c>
      <c r="Q140" s="50">
        <f t="shared" si="153"/>
        <v>8.78866010652636</v>
      </c>
      <c r="R140" s="50">
        <f t="shared" si="153"/>
        <v>1.35617655795944</v>
      </c>
      <c r="S140" s="49">
        <f t="shared" si="142"/>
        <v>674667.547689458</v>
      </c>
      <c r="T140" s="49">
        <f t="shared" si="143"/>
        <v>67.4667547689458</v>
      </c>
    </row>
    <row r="141" s="49" customFormat="1" spans="1:20">
      <c r="A141" s="49" t="s">
        <v>202</v>
      </c>
      <c r="B141" s="49">
        <v>10</v>
      </c>
      <c r="C141" s="49">
        <v>2013</v>
      </c>
      <c r="D141" s="49">
        <v>55486.0034969328</v>
      </c>
      <c r="E141" s="49">
        <v>6476.2851086653</v>
      </c>
      <c r="F141" s="49">
        <v>389827.4436798</v>
      </c>
      <c r="G141" s="49">
        <v>22519.96526905</v>
      </c>
      <c r="H141" s="49">
        <v>5315.49435925</v>
      </c>
      <c r="I141" s="49">
        <v>165081.2139</v>
      </c>
      <c r="J141" s="49">
        <v>8199.3564</v>
      </c>
      <c r="K141" s="49">
        <v>1320.4485</v>
      </c>
      <c r="M141" s="50">
        <f t="shared" si="138"/>
        <v>554908.6575798</v>
      </c>
      <c r="N141" s="50">
        <f t="shared" si="139"/>
        <v>86205.3251659828</v>
      </c>
      <c r="O141" s="50">
        <f t="shared" si="140"/>
        <v>13112.2279679153</v>
      </c>
      <c r="P141" s="50">
        <f t="shared" ref="P141:R141" si="154">M141/10000</f>
        <v>55.49086575798</v>
      </c>
      <c r="Q141" s="50">
        <f t="shared" si="154"/>
        <v>8.62053251659828</v>
      </c>
      <c r="R141" s="50">
        <f t="shared" si="154"/>
        <v>1.31122279679153</v>
      </c>
      <c r="S141" s="49">
        <f t="shared" si="142"/>
        <v>654226.210713698</v>
      </c>
      <c r="T141" s="49">
        <f t="shared" si="143"/>
        <v>65.4226210713698</v>
      </c>
    </row>
    <row r="142" s="49" customFormat="1" spans="1:20">
      <c r="A142" s="49" t="s">
        <v>202</v>
      </c>
      <c r="B142" s="49">
        <v>10</v>
      </c>
      <c r="C142" s="49">
        <v>2014</v>
      </c>
      <c r="D142" s="49">
        <v>54842.0053236072</v>
      </c>
      <c r="E142" s="49">
        <v>6281.76519724066</v>
      </c>
      <c r="F142" s="49">
        <v>393065.4749881</v>
      </c>
      <c r="G142" s="49">
        <v>22826.504805475</v>
      </c>
      <c r="H142" s="49">
        <v>5371.675470525</v>
      </c>
      <c r="I142" s="49">
        <v>169094.1378</v>
      </c>
      <c r="J142" s="49">
        <v>8398.6728</v>
      </c>
      <c r="K142" s="49">
        <v>1352.547</v>
      </c>
      <c r="M142" s="50">
        <f t="shared" si="138"/>
        <v>562159.6127881</v>
      </c>
      <c r="N142" s="50">
        <f t="shared" si="139"/>
        <v>86067.1829290822</v>
      </c>
      <c r="O142" s="50">
        <f t="shared" si="140"/>
        <v>13005.9876677657</v>
      </c>
      <c r="P142" s="50">
        <f t="shared" ref="P142:R142" si="155">M142/10000</f>
        <v>56.21596127881</v>
      </c>
      <c r="Q142" s="50">
        <f t="shared" si="155"/>
        <v>8.60671829290822</v>
      </c>
      <c r="R142" s="50">
        <f t="shared" si="155"/>
        <v>1.30059876677657</v>
      </c>
      <c r="S142" s="49">
        <f t="shared" si="142"/>
        <v>661232.783384948</v>
      </c>
      <c r="T142" s="49">
        <f t="shared" si="143"/>
        <v>66.1232783384948</v>
      </c>
    </row>
    <row r="143" s="49" customFormat="1" spans="1:20">
      <c r="A143" s="49" t="s">
        <v>202</v>
      </c>
      <c r="B143" s="49">
        <v>10</v>
      </c>
      <c r="C143" s="49">
        <v>2015</v>
      </c>
      <c r="D143" s="49">
        <v>54164.0319551545</v>
      </c>
      <c r="E143" s="49">
        <v>6139.57653568966</v>
      </c>
      <c r="F143" s="49">
        <v>386016.9131096</v>
      </c>
      <c r="G143" s="49">
        <v>22587.8760957</v>
      </c>
      <c r="H143" s="49">
        <v>5284.494953</v>
      </c>
      <c r="I143" s="49">
        <v>169208.3427</v>
      </c>
      <c r="J143" s="49">
        <v>8404.3452</v>
      </c>
      <c r="K143" s="49">
        <v>1353.4605</v>
      </c>
      <c r="M143" s="50">
        <f t="shared" si="138"/>
        <v>555225.2558096</v>
      </c>
      <c r="N143" s="50">
        <f t="shared" si="139"/>
        <v>85156.2532508545</v>
      </c>
      <c r="O143" s="50">
        <f t="shared" si="140"/>
        <v>12777.5319886897</v>
      </c>
      <c r="P143" s="50">
        <f t="shared" ref="P143:R143" si="156">M143/10000</f>
        <v>55.52252558096</v>
      </c>
      <c r="Q143" s="50">
        <f t="shared" si="156"/>
        <v>8.51562532508545</v>
      </c>
      <c r="R143" s="50">
        <f t="shared" si="156"/>
        <v>1.27775319886897</v>
      </c>
      <c r="S143" s="49">
        <f t="shared" si="142"/>
        <v>653159.041049144</v>
      </c>
      <c r="T143" s="49">
        <f t="shared" si="143"/>
        <v>65.3159041049144</v>
      </c>
    </row>
    <row r="144" s="49" customFormat="1" spans="1:20">
      <c r="A144" s="49" t="s">
        <v>202</v>
      </c>
      <c r="B144" s="49">
        <v>10</v>
      </c>
      <c r="C144" s="49">
        <v>2016</v>
      </c>
      <c r="D144" s="49">
        <v>52882.7753849666</v>
      </c>
      <c r="E144" s="49">
        <v>5926.89175715783</v>
      </c>
      <c r="F144" s="49">
        <v>377874.3055656</v>
      </c>
      <c r="G144" s="49">
        <v>22155.0311333</v>
      </c>
      <c r="H144" s="49">
        <v>5170.2552304</v>
      </c>
      <c r="I144" s="49">
        <v>170181.0534</v>
      </c>
      <c r="J144" s="49">
        <v>8452.6584</v>
      </c>
      <c r="K144" s="49">
        <v>1361.241</v>
      </c>
      <c r="M144" s="50">
        <f t="shared" si="138"/>
        <v>548055.3589656</v>
      </c>
      <c r="N144" s="50">
        <f t="shared" si="139"/>
        <v>83490.4649182666</v>
      </c>
      <c r="O144" s="50">
        <f t="shared" si="140"/>
        <v>12458.3879875578</v>
      </c>
      <c r="P144" s="50">
        <f t="shared" ref="P144:R144" si="157">M144/10000</f>
        <v>54.80553589656</v>
      </c>
      <c r="Q144" s="50">
        <f t="shared" si="157"/>
        <v>8.34904649182666</v>
      </c>
      <c r="R144" s="50">
        <f t="shared" si="157"/>
        <v>1.24583879875578</v>
      </c>
      <c r="S144" s="49">
        <f t="shared" si="142"/>
        <v>644004.211871424</v>
      </c>
      <c r="T144" s="49">
        <f t="shared" si="143"/>
        <v>64.4004211871424</v>
      </c>
    </row>
    <row r="145" s="49" customFormat="1" spans="1:20">
      <c r="A145" s="49" t="s">
        <v>202</v>
      </c>
      <c r="B145" s="49">
        <v>10</v>
      </c>
      <c r="C145" s="49">
        <v>2017</v>
      </c>
      <c r="D145" s="49">
        <v>50617.75954</v>
      </c>
      <c r="E145" s="49">
        <v>5338.56546</v>
      </c>
      <c r="F145" s="49">
        <v>373667.3762889</v>
      </c>
      <c r="G145" s="49">
        <v>21957.264961275</v>
      </c>
      <c r="H145" s="49">
        <v>5108.137329125</v>
      </c>
      <c r="I145" s="49">
        <v>165864.8958</v>
      </c>
      <c r="J145" s="49">
        <v>8238.2808</v>
      </c>
      <c r="K145" s="49">
        <v>1326.717</v>
      </c>
      <c r="M145" s="50">
        <f t="shared" si="138"/>
        <v>539532.2720889</v>
      </c>
      <c r="N145" s="50">
        <f t="shared" si="139"/>
        <v>80813.305301275</v>
      </c>
      <c r="O145" s="50">
        <f t="shared" si="140"/>
        <v>11773.419789125</v>
      </c>
      <c r="P145" s="50">
        <f t="shared" ref="P145:R145" si="158">M145/10000</f>
        <v>53.95322720889</v>
      </c>
      <c r="Q145" s="50">
        <f t="shared" si="158"/>
        <v>8.0813305301275</v>
      </c>
      <c r="R145" s="50">
        <f t="shared" si="158"/>
        <v>1.1773419789125</v>
      </c>
      <c r="S145" s="49">
        <f t="shared" si="142"/>
        <v>632118.9971793</v>
      </c>
      <c r="T145" s="49">
        <f t="shared" si="143"/>
        <v>63.21189971793</v>
      </c>
    </row>
    <row r="146" s="49" customFormat="1" spans="1:20">
      <c r="A146" s="49" t="s">
        <v>202</v>
      </c>
      <c r="B146" s="49">
        <v>10</v>
      </c>
      <c r="C146" s="49">
        <v>2018</v>
      </c>
      <c r="D146" s="49">
        <v>48666.0971005897</v>
      </c>
      <c r="E146" s="49">
        <v>4924.79960153988</v>
      </c>
      <c r="F146" s="49">
        <v>362164.728386</v>
      </c>
      <c r="G146" s="49">
        <v>21387.8198627</v>
      </c>
      <c r="H146" s="49">
        <v>4963.7622185</v>
      </c>
      <c r="I146" s="49">
        <v>164266.0272</v>
      </c>
      <c r="J146" s="49">
        <v>8158.8672</v>
      </c>
      <c r="K146" s="49">
        <v>1313.928</v>
      </c>
      <c r="M146" s="50">
        <f t="shared" si="138"/>
        <v>526430.755586</v>
      </c>
      <c r="N146" s="50">
        <f t="shared" si="139"/>
        <v>78212.7841632897</v>
      </c>
      <c r="O146" s="50">
        <f t="shared" si="140"/>
        <v>11202.4898200399</v>
      </c>
      <c r="P146" s="50">
        <f t="shared" ref="P146:R146" si="159">M146/10000</f>
        <v>52.6430755586</v>
      </c>
      <c r="Q146" s="50">
        <f t="shared" si="159"/>
        <v>7.82127841632897</v>
      </c>
      <c r="R146" s="50">
        <f t="shared" si="159"/>
        <v>1.12024898200399</v>
      </c>
      <c r="S146" s="49">
        <f t="shared" si="142"/>
        <v>615846.029569329</v>
      </c>
      <c r="T146" s="49">
        <f t="shared" si="143"/>
        <v>61.5846029569329</v>
      </c>
    </row>
    <row r="147" s="49" customFormat="1" spans="1:20">
      <c r="A147" s="49" t="s">
        <v>202</v>
      </c>
      <c r="B147" s="49">
        <v>10</v>
      </c>
      <c r="C147" s="49">
        <v>2019</v>
      </c>
      <c r="D147" s="62" t="s">
        <v>299</v>
      </c>
      <c r="E147" s="49">
        <v>4676.51194098897</v>
      </c>
      <c r="F147" s="49">
        <v>297578.2780954</v>
      </c>
      <c r="G147" s="49">
        <v>15744.13917555</v>
      </c>
      <c r="H147" s="49">
        <v>3790.23012565</v>
      </c>
      <c r="I147" s="49">
        <v>161233.6902</v>
      </c>
      <c r="J147" s="49">
        <v>8008.2552</v>
      </c>
      <c r="K147" s="49">
        <v>1289.673</v>
      </c>
      <c r="M147" s="50">
        <f t="shared" si="138"/>
        <v>458811.9682954</v>
      </c>
      <c r="N147" s="50">
        <f t="shared" si="139"/>
        <v>70905.1577725455</v>
      </c>
      <c r="O147" s="50">
        <f t="shared" si="140"/>
        <v>9756.41506663897</v>
      </c>
      <c r="P147" s="50">
        <f t="shared" ref="P147:R147" si="160">M147/10000</f>
        <v>45.88119682954</v>
      </c>
      <c r="Q147" s="50">
        <f t="shared" si="160"/>
        <v>7.09051577725455</v>
      </c>
      <c r="R147" s="50">
        <f t="shared" si="160"/>
        <v>0.975641506663897</v>
      </c>
      <c r="S147" s="49">
        <f t="shared" si="142"/>
        <v>539473.541134584</v>
      </c>
      <c r="T147" s="49">
        <f t="shared" si="143"/>
        <v>53.9473541134584</v>
      </c>
    </row>
    <row r="148" s="49" customFormat="1" spans="1:20">
      <c r="A148" s="49" t="s">
        <v>202</v>
      </c>
      <c r="B148" s="49">
        <v>10</v>
      </c>
      <c r="C148" s="49">
        <v>2020</v>
      </c>
      <c r="D148" s="49">
        <v>45755.5729277306</v>
      </c>
      <c r="E148" s="49">
        <v>4504.09006497357</v>
      </c>
      <c r="F148" s="49">
        <v>357467.9786684</v>
      </c>
      <c r="G148" s="49">
        <v>21312.7095472</v>
      </c>
      <c r="H148" s="49">
        <v>4928.2067309</v>
      </c>
      <c r="I148" s="49">
        <v>166006.6674</v>
      </c>
      <c r="J148" s="49">
        <v>8245.3224</v>
      </c>
      <c r="K148" s="49">
        <v>1327.851</v>
      </c>
      <c r="M148" s="50">
        <f t="shared" si="138"/>
        <v>523474.6460684</v>
      </c>
      <c r="N148" s="50">
        <f t="shared" si="139"/>
        <v>75313.6048749306</v>
      </c>
      <c r="O148" s="50">
        <f t="shared" si="140"/>
        <v>10760.1477958736</v>
      </c>
      <c r="P148" s="50">
        <f t="shared" ref="P148:R148" si="161">M148/10000</f>
        <v>52.34746460684</v>
      </c>
      <c r="Q148" s="50">
        <f t="shared" si="161"/>
        <v>7.53136048749306</v>
      </c>
      <c r="R148" s="50">
        <f t="shared" si="161"/>
        <v>1.07601477958736</v>
      </c>
      <c r="S148" s="49">
        <f t="shared" si="142"/>
        <v>609548.398739204</v>
      </c>
      <c r="T148" s="49">
        <f t="shared" si="143"/>
        <v>60.9548398739204</v>
      </c>
    </row>
    <row r="149" s="49" customFormat="1" spans="1:20">
      <c r="A149" s="49" t="s">
        <v>202</v>
      </c>
      <c r="B149" s="49">
        <v>10</v>
      </c>
      <c r="C149" s="49">
        <v>2021</v>
      </c>
      <c r="D149" s="49">
        <v>43812.2853879226</v>
      </c>
      <c r="E149" s="49">
        <v>3837.30016383329</v>
      </c>
      <c r="F149" s="49">
        <v>377575.1351588</v>
      </c>
      <c r="G149" s="49">
        <v>23020.5910605</v>
      </c>
      <c r="H149" s="49">
        <v>5277.6473334</v>
      </c>
      <c r="I149" s="49">
        <v>170712.6969</v>
      </c>
      <c r="J149" s="49">
        <v>8479.0644</v>
      </c>
      <c r="K149" s="49">
        <v>1365.4935</v>
      </c>
      <c r="M149" s="50">
        <f t="shared" si="138"/>
        <v>548287.8320588</v>
      </c>
      <c r="N149" s="50">
        <f t="shared" si="139"/>
        <v>75311.9408484226</v>
      </c>
      <c r="O149" s="50">
        <f t="shared" si="140"/>
        <v>10480.4409972333</v>
      </c>
      <c r="P149" s="50">
        <f t="shared" ref="P149:R149" si="162">M149/10000</f>
        <v>54.82878320588</v>
      </c>
      <c r="Q149" s="50">
        <f t="shared" si="162"/>
        <v>7.53119408484226</v>
      </c>
      <c r="R149" s="50">
        <f t="shared" si="162"/>
        <v>1.04804409972333</v>
      </c>
      <c r="S149" s="49">
        <f t="shared" si="142"/>
        <v>634080.213904456</v>
      </c>
      <c r="T149" s="49">
        <f t="shared" si="143"/>
        <v>63.4080213904456</v>
      </c>
    </row>
    <row r="150" s="49" customFormat="1" spans="1:20">
      <c r="A150" s="49" t="s">
        <v>202</v>
      </c>
      <c r="B150" s="49">
        <v>10</v>
      </c>
      <c r="C150" s="49">
        <v>2022</v>
      </c>
      <c r="D150" s="49">
        <v>42299.3677718527</v>
      </c>
      <c r="E150" s="49">
        <v>3525.03629183413</v>
      </c>
      <c r="F150" s="49">
        <v>386899.966461</v>
      </c>
      <c r="G150" s="49">
        <v>23614.87816435</v>
      </c>
      <c r="H150" s="49">
        <v>5400.04818185</v>
      </c>
      <c r="I150" s="49">
        <v>174989.4735</v>
      </c>
      <c r="J150" s="49">
        <v>8691.486</v>
      </c>
      <c r="K150" s="49">
        <v>1399.7025</v>
      </c>
      <c r="M150" s="50">
        <f t="shared" si="138"/>
        <v>561889.439961</v>
      </c>
      <c r="N150" s="50">
        <f t="shared" si="139"/>
        <v>74605.7319362027</v>
      </c>
      <c r="O150" s="50">
        <f t="shared" si="140"/>
        <v>10324.7869736841</v>
      </c>
      <c r="P150" s="50">
        <f t="shared" ref="P150:R150" si="163">M150/10000</f>
        <v>56.1889439961</v>
      </c>
      <c r="Q150" s="50">
        <f t="shared" si="163"/>
        <v>7.46057319362027</v>
      </c>
      <c r="R150" s="50">
        <f t="shared" si="163"/>
        <v>1.03247869736841</v>
      </c>
      <c r="S150" s="49">
        <f t="shared" si="142"/>
        <v>646819.958870887</v>
      </c>
      <c r="T150" s="49">
        <f t="shared" si="143"/>
        <v>64.6819958870887</v>
      </c>
    </row>
    <row r="151" s="49" customFormat="1" spans="1:20">
      <c r="A151" s="49" t="s">
        <v>202</v>
      </c>
      <c r="B151" s="49">
        <v>10</v>
      </c>
      <c r="C151" s="49">
        <v>2023</v>
      </c>
      <c r="D151" s="49">
        <v>41514.6385598182</v>
      </c>
      <c r="E151" s="49">
        <v>3337.39811930167</v>
      </c>
      <c r="F151" s="49">
        <v>396522.5051896</v>
      </c>
      <c r="G151" s="49">
        <v>24115.3079771</v>
      </c>
      <c r="H151" s="49">
        <v>5494.6156042</v>
      </c>
      <c r="I151" s="49">
        <v>180038.1177</v>
      </c>
      <c r="J151" s="49">
        <v>8942.2452</v>
      </c>
      <c r="K151" s="49">
        <v>1440.0855</v>
      </c>
      <c r="M151" s="50">
        <f t="shared" si="138"/>
        <v>576560.6228896</v>
      </c>
      <c r="N151" s="50">
        <f t="shared" si="139"/>
        <v>74572.1917369182</v>
      </c>
      <c r="O151" s="50">
        <f t="shared" si="140"/>
        <v>10272.0992235017</v>
      </c>
      <c r="P151" s="50">
        <f t="shared" ref="P151:R151" si="164">M151/10000</f>
        <v>57.65606228896</v>
      </c>
      <c r="Q151" s="50">
        <f t="shared" si="164"/>
        <v>7.45721917369182</v>
      </c>
      <c r="R151" s="50">
        <f t="shared" si="164"/>
        <v>1.02720992235017</v>
      </c>
      <c r="S151" s="49">
        <f t="shared" si="142"/>
        <v>661404.91385002</v>
      </c>
      <c r="T151" s="49">
        <f t="shared" si="143"/>
        <v>66.140491385002</v>
      </c>
    </row>
    <row r="152" s="49" customFormat="1" spans="1:20">
      <c r="A152" s="49" t="s">
        <v>203</v>
      </c>
      <c r="B152" s="49">
        <v>11</v>
      </c>
      <c r="C152" s="49">
        <v>2009</v>
      </c>
      <c r="D152" s="49">
        <v>42083.337858917</v>
      </c>
      <c r="E152" s="49">
        <v>6515.01050956298</v>
      </c>
      <c r="F152" s="49">
        <v>81849.4781167</v>
      </c>
      <c r="G152" s="49">
        <v>4658.488172725</v>
      </c>
      <c r="H152" s="49">
        <v>1136.43681725</v>
      </c>
      <c r="I152" s="49">
        <v>31270.8795</v>
      </c>
      <c r="J152" s="49">
        <v>4103.7738</v>
      </c>
      <c r="K152" s="49">
        <v>709.6173</v>
      </c>
      <c r="M152" s="50">
        <f t="shared" si="138"/>
        <v>113120.3576167</v>
      </c>
      <c r="N152" s="50">
        <f t="shared" si="139"/>
        <v>50845.599831642</v>
      </c>
      <c r="O152" s="50">
        <f t="shared" si="140"/>
        <v>8361.06462681298</v>
      </c>
      <c r="P152" s="50">
        <f t="shared" ref="P152:R152" si="165">M152/10000</f>
        <v>11.31203576167</v>
      </c>
      <c r="Q152" s="50">
        <f t="shared" si="165"/>
        <v>5.0845599831642</v>
      </c>
      <c r="R152" s="50">
        <f t="shared" si="165"/>
        <v>0.836106462681298</v>
      </c>
      <c r="S152" s="49">
        <f t="shared" si="142"/>
        <v>172327.022075155</v>
      </c>
      <c r="T152" s="49">
        <f t="shared" si="143"/>
        <v>17.2327022075155</v>
      </c>
    </row>
    <row r="153" s="49" customFormat="1" spans="1:20">
      <c r="A153" s="49" t="s">
        <v>203</v>
      </c>
      <c r="B153" s="49">
        <v>11</v>
      </c>
      <c r="C153" s="49">
        <v>2010</v>
      </c>
      <c r="D153" s="49">
        <v>41701.3255391811</v>
      </c>
      <c r="E153" s="49">
        <v>6545.86295180364</v>
      </c>
      <c r="F153" s="49">
        <v>89579.71537032</v>
      </c>
      <c r="G153" s="49">
        <v>4955.19129171</v>
      </c>
      <c r="H153" s="49">
        <v>1159.86347543</v>
      </c>
      <c r="I153" s="49">
        <v>34555.815</v>
      </c>
      <c r="J153" s="49">
        <v>4534.866</v>
      </c>
      <c r="K153" s="49">
        <v>784.161</v>
      </c>
      <c r="M153" s="50">
        <f t="shared" si="138"/>
        <v>124135.53037032</v>
      </c>
      <c r="N153" s="50">
        <f t="shared" si="139"/>
        <v>51191.3828308911</v>
      </c>
      <c r="O153" s="50">
        <f t="shared" si="140"/>
        <v>8489.88742723364</v>
      </c>
      <c r="P153" s="50">
        <f t="shared" ref="P153:R153" si="166">M153/10000</f>
        <v>12.413553037032</v>
      </c>
      <c r="Q153" s="50">
        <f t="shared" si="166"/>
        <v>5.11913828308911</v>
      </c>
      <c r="R153" s="50">
        <f t="shared" si="166"/>
        <v>0.848988742723364</v>
      </c>
      <c r="S153" s="49">
        <f t="shared" si="142"/>
        <v>183816.800628445</v>
      </c>
      <c r="T153" s="49">
        <f t="shared" si="143"/>
        <v>18.3816800628445</v>
      </c>
    </row>
    <row r="154" s="49" customFormat="1" spans="1:20">
      <c r="A154" s="49" t="s">
        <v>203</v>
      </c>
      <c r="B154" s="49">
        <v>11</v>
      </c>
      <c r="C154" s="49">
        <v>2011</v>
      </c>
      <c r="D154" s="49">
        <v>41130.1304750497</v>
      </c>
      <c r="E154" s="49">
        <v>6507.47610537375</v>
      </c>
      <c r="F154" s="49">
        <v>88729.1316905</v>
      </c>
      <c r="G154" s="49">
        <v>4980.687068395</v>
      </c>
      <c r="H154" s="49">
        <v>1162.73198645</v>
      </c>
      <c r="I154" s="49">
        <v>36457.299</v>
      </c>
      <c r="J154" s="49">
        <v>4784.4036</v>
      </c>
      <c r="K154" s="49">
        <v>827.3106</v>
      </c>
      <c r="M154" s="50">
        <f t="shared" si="138"/>
        <v>125186.4306905</v>
      </c>
      <c r="N154" s="50">
        <f t="shared" si="139"/>
        <v>50895.2211434447</v>
      </c>
      <c r="O154" s="50">
        <f t="shared" si="140"/>
        <v>8497.51869182375</v>
      </c>
      <c r="P154" s="50">
        <f t="shared" ref="P154:R154" si="167">M154/10000</f>
        <v>12.51864306905</v>
      </c>
      <c r="Q154" s="50">
        <f t="shared" si="167"/>
        <v>5.08952211434447</v>
      </c>
      <c r="R154" s="50">
        <f t="shared" si="167"/>
        <v>0.849751869182375</v>
      </c>
      <c r="S154" s="49">
        <f t="shared" si="142"/>
        <v>184579.170525768</v>
      </c>
      <c r="T154" s="49">
        <f t="shared" si="143"/>
        <v>18.4579170525768</v>
      </c>
    </row>
    <row r="155" s="49" customFormat="1" spans="1:20">
      <c r="A155" s="49" t="s">
        <v>203</v>
      </c>
      <c r="B155" s="49">
        <v>11</v>
      </c>
      <c r="C155" s="49">
        <v>2012</v>
      </c>
      <c r="D155" s="49">
        <v>41315.2437617214</v>
      </c>
      <c r="E155" s="49">
        <v>6465.63693892464</v>
      </c>
      <c r="F155" s="49">
        <v>86402.6888619</v>
      </c>
      <c r="G155" s="49">
        <v>4959.87132945</v>
      </c>
      <c r="H155" s="49">
        <v>1159.4721925</v>
      </c>
      <c r="I155" s="49">
        <v>37485.238</v>
      </c>
      <c r="J155" s="49">
        <v>4919.3032</v>
      </c>
      <c r="K155" s="49">
        <v>850.6372</v>
      </c>
      <c r="M155" s="50">
        <f t="shared" si="138"/>
        <v>123887.9268619</v>
      </c>
      <c r="N155" s="50">
        <f t="shared" si="139"/>
        <v>51194.4182911714</v>
      </c>
      <c r="O155" s="50">
        <f t="shared" si="140"/>
        <v>8475.74633142464</v>
      </c>
      <c r="P155" s="50">
        <f t="shared" ref="P155:R155" si="168">M155/10000</f>
        <v>12.38879268619</v>
      </c>
      <c r="Q155" s="50">
        <f t="shared" si="168"/>
        <v>5.11944182911714</v>
      </c>
      <c r="R155" s="50">
        <f t="shared" si="168"/>
        <v>0.847574633142464</v>
      </c>
      <c r="S155" s="49">
        <f t="shared" si="142"/>
        <v>183558.091484496</v>
      </c>
      <c r="T155" s="49">
        <f t="shared" si="143"/>
        <v>18.3558091484496</v>
      </c>
    </row>
    <row r="156" s="49" customFormat="1" spans="1:20">
      <c r="A156" s="49" t="s">
        <v>203</v>
      </c>
      <c r="B156" s="49">
        <v>11</v>
      </c>
      <c r="C156" s="49">
        <v>2013</v>
      </c>
      <c r="D156" s="49">
        <v>40796.8360580849</v>
      </c>
      <c r="E156" s="49">
        <v>6307.08886179396</v>
      </c>
      <c r="F156" s="49">
        <v>80146.9818405</v>
      </c>
      <c r="G156" s="49">
        <v>4659.01939215</v>
      </c>
      <c r="H156" s="49">
        <v>1079.1757363</v>
      </c>
      <c r="I156" s="49">
        <v>37627.443</v>
      </c>
      <c r="J156" s="49">
        <v>4937.9652</v>
      </c>
      <c r="K156" s="49">
        <v>853.8642</v>
      </c>
      <c r="M156" s="50">
        <f t="shared" si="138"/>
        <v>117774.4248405</v>
      </c>
      <c r="N156" s="50">
        <f t="shared" si="139"/>
        <v>50393.8206502349</v>
      </c>
      <c r="O156" s="50">
        <f t="shared" si="140"/>
        <v>8240.12879809396</v>
      </c>
      <c r="P156" s="50">
        <f t="shared" ref="P156:R156" si="169">M156/10000</f>
        <v>11.77744248405</v>
      </c>
      <c r="Q156" s="50">
        <f t="shared" si="169"/>
        <v>5.03938206502349</v>
      </c>
      <c r="R156" s="50">
        <f t="shared" si="169"/>
        <v>0.824012879809396</v>
      </c>
      <c r="S156" s="49">
        <f t="shared" si="142"/>
        <v>176408.374288829</v>
      </c>
      <c r="T156" s="49">
        <f t="shared" si="143"/>
        <v>17.6408374288829</v>
      </c>
    </row>
    <row r="157" s="49" customFormat="1" spans="1:20">
      <c r="A157" s="49" t="s">
        <v>203</v>
      </c>
      <c r="B157" s="49">
        <v>11</v>
      </c>
      <c r="C157" s="49">
        <v>2014</v>
      </c>
      <c r="D157" s="49">
        <v>38953.2369371077</v>
      </c>
      <c r="E157" s="49">
        <v>5899.33048888519</v>
      </c>
      <c r="F157" s="49">
        <v>62916.571557</v>
      </c>
      <c r="G157" s="49">
        <v>3604.44760795</v>
      </c>
      <c r="H157" s="49">
        <v>821.7008835</v>
      </c>
      <c r="I157" s="49">
        <v>38098.751</v>
      </c>
      <c r="J157" s="49">
        <v>4999.8164</v>
      </c>
      <c r="K157" s="49">
        <v>864.5594</v>
      </c>
      <c r="M157" s="50">
        <f t="shared" si="138"/>
        <v>101015.322557</v>
      </c>
      <c r="N157" s="50">
        <f t="shared" si="139"/>
        <v>47557.5009450577</v>
      </c>
      <c r="O157" s="50">
        <f t="shared" si="140"/>
        <v>7585.59077238519</v>
      </c>
      <c r="P157" s="50">
        <f t="shared" ref="P157:R157" si="170">M157/10000</f>
        <v>10.1015322557</v>
      </c>
      <c r="Q157" s="50">
        <f t="shared" si="170"/>
        <v>4.75575009450577</v>
      </c>
      <c r="R157" s="50">
        <f t="shared" si="170"/>
        <v>0.758559077238519</v>
      </c>
      <c r="S157" s="49">
        <f t="shared" si="142"/>
        <v>156158.414274443</v>
      </c>
      <c r="T157" s="49">
        <f t="shared" si="143"/>
        <v>15.6158414274443</v>
      </c>
    </row>
    <row r="158" s="49" customFormat="1" spans="1:20">
      <c r="A158" s="49" t="s">
        <v>203</v>
      </c>
      <c r="B158" s="49">
        <v>11</v>
      </c>
      <c r="C158" s="49">
        <v>2015</v>
      </c>
      <c r="D158" s="49">
        <v>37865.6789344677</v>
      </c>
      <c r="E158" s="49">
        <v>5619.60536487252</v>
      </c>
      <c r="F158" s="49">
        <v>51366.6847812</v>
      </c>
      <c r="G158" s="49">
        <v>2880.98242165</v>
      </c>
      <c r="H158" s="49">
        <v>642.4192691</v>
      </c>
      <c r="I158" s="49">
        <v>39673.1635</v>
      </c>
      <c r="J158" s="49">
        <v>5206.4314</v>
      </c>
      <c r="K158" s="49">
        <v>900.2869</v>
      </c>
      <c r="M158" s="50">
        <f t="shared" si="138"/>
        <v>91039.8482812</v>
      </c>
      <c r="N158" s="50">
        <f t="shared" si="139"/>
        <v>45953.0927561177</v>
      </c>
      <c r="O158" s="50">
        <f t="shared" si="140"/>
        <v>7162.31153397252</v>
      </c>
      <c r="P158" s="50">
        <f t="shared" ref="P158:R158" si="171">M158/10000</f>
        <v>9.10398482812</v>
      </c>
      <c r="Q158" s="50">
        <f t="shared" si="171"/>
        <v>4.59530927561177</v>
      </c>
      <c r="R158" s="50">
        <f t="shared" si="171"/>
        <v>0.716231153397252</v>
      </c>
      <c r="S158" s="49">
        <f t="shared" si="142"/>
        <v>144155.25257129</v>
      </c>
      <c r="T158" s="49">
        <f t="shared" si="143"/>
        <v>14.415525257129</v>
      </c>
    </row>
    <row r="159" s="49" customFormat="1" spans="1:20">
      <c r="A159" s="49" t="s">
        <v>203</v>
      </c>
      <c r="B159" s="49">
        <v>11</v>
      </c>
      <c r="C159" s="49">
        <v>2016</v>
      </c>
      <c r="D159" s="49">
        <v>36234.1921066256</v>
      </c>
      <c r="E159" s="49">
        <v>5379.8752663612</v>
      </c>
      <c r="F159" s="49">
        <v>43092.5584616</v>
      </c>
      <c r="G159" s="49">
        <v>2374.0560928</v>
      </c>
      <c r="H159" s="49">
        <v>517.4463398</v>
      </c>
      <c r="I159" s="49">
        <v>42031.735</v>
      </c>
      <c r="J159" s="49">
        <v>5515.954</v>
      </c>
      <c r="K159" s="49">
        <v>953.809</v>
      </c>
      <c r="M159" s="50">
        <f t="shared" si="138"/>
        <v>85124.2934616</v>
      </c>
      <c r="N159" s="50">
        <f t="shared" si="139"/>
        <v>44124.2021994256</v>
      </c>
      <c r="O159" s="50">
        <f t="shared" si="140"/>
        <v>6851.1306061612</v>
      </c>
      <c r="P159" s="50">
        <f t="shared" ref="P159:R159" si="172">M159/10000</f>
        <v>8.51242934616</v>
      </c>
      <c r="Q159" s="50">
        <f t="shared" si="172"/>
        <v>4.41242021994256</v>
      </c>
      <c r="R159" s="50">
        <f t="shared" si="172"/>
        <v>0.68511306061612</v>
      </c>
      <c r="S159" s="49">
        <f t="shared" si="142"/>
        <v>136099.626267187</v>
      </c>
      <c r="T159" s="49">
        <f t="shared" si="143"/>
        <v>13.6099626267187</v>
      </c>
    </row>
    <row r="160" s="49" customFormat="1" spans="1:20">
      <c r="A160" s="49" t="s">
        <v>203</v>
      </c>
      <c r="B160" s="49">
        <v>11</v>
      </c>
      <c r="C160" s="49">
        <v>2017</v>
      </c>
      <c r="D160" s="49">
        <v>35077.71659</v>
      </c>
      <c r="E160" s="49">
        <v>5168.84275</v>
      </c>
      <c r="F160" s="49">
        <v>43329.6268929</v>
      </c>
      <c r="G160" s="49">
        <v>2366.776524</v>
      </c>
      <c r="H160" s="49">
        <v>507.116453</v>
      </c>
      <c r="I160" s="49">
        <v>46113.0185</v>
      </c>
      <c r="J160" s="49">
        <v>6051.5534</v>
      </c>
      <c r="K160" s="49">
        <v>1046.4239</v>
      </c>
      <c r="M160" s="50">
        <f t="shared" si="138"/>
        <v>89442.6453929</v>
      </c>
      <c r="N160" s="50">
        <f t="shared" si="139"/>
        <v>43496.046514</v>
      </c>
      <c r="O160" s="50">
        <f t="shared" si="140"/>
        <v>6722.383103</v>
      </c>
      <c r="P160" s="50">
        <f t="shared" ref="P160:R160" si="173">M160/10000</f>
        <v>8.94426453929</v>
      </c>
      <c r="Q160" s="50">
        <f t="shared" si="173"/>
        <v>4.3496046514</v>
      </c>
      <c r="R160" s="50">
        <f t="shared" si="173"/>
        <v>0.6722383103</v>
      </c>
      <c r="S160" s="49">
        <f t="shared" si="142"/>
        <v>139661.0750099</v>
      </c>
      <c r="T160" s="49">
        <f t="shared" si="143"/>
        <v>13.96610750099</v>
      </c>
    </row>
    <row r="161" s="49" customFormat="1" spans="1:20">
      <c r="A161" s="49" t="s">
        <v>203</v>
      </c>
      <c r="B161" s="49">
        <v>11</v>
      </c>
      <c r="C161" s="49">
        <v>2018</v>
      </c>
      <c r="D161" s="49">
        <v>32832.7868970758</v>
      </c>
      <c r="E161" s="49">
        <v>4754.00445846801</v>
      </c>
      <c r="F161" s="49">
        <v>40381.4896834</v>
      </c>
      <c r="G161" s="49">
        <v>2238.44218295</v>
      </c>
      <c r="H161" s="49">
        <v>478.5127707</v>
      </c>
      <c r="I161" s="49">
        <v>47577.73</v>
      </c>
      <c r="J161" s="49">
        <v>6243.772</v>
      </c>
      <c r="K161" s="49">
        <v>1079.662</v>
      </c>
      <c r="M161" s="50">
        <f t="shared" si="138"/>
        <v>87959.2196834</v>
      </c>
      <c r="N161" s="50">
        <f t="shared" si="139"/>
        <v>41315.0010800258</v>
      </c>
      <c r="O161" s="50">
        <f t="shared" si="140"/>
        <v>6312.17922916801</v>
      </c>
      <c r="P161" s="50">
        <f t="shared" ref="P161:R161" si="174">M161/10000</f>
        <v>8.79592196834</v>
      </c>
      <c r="Q161" s="50">
        <f t="shared" si="174"/>
        <v>4.13150010800258</v>
      </c>
      <c r="R161" s="50">
        <f t="shared" si="174"/>
        <v>0.631217922916801</v>
      </c>
      <c r="S161" s="49">
        <f t="shared" si="142"/>
        <v>135586.399992594</v>
      </c>
      <c r="T161" s="49">
        <f t="shared" si="143"/>
        <v>13.5586399992594</v>
      </c>
    </row>
    <row r="162" s="49" customFormat="1" spans="1:20">
      <c r="A162" s="49" t="s">
        <v>203</v>
      </c>
      <c r="B162" s="49">
        <v>11</v>
      </c>
      <c r="C162" s="49">
        <v>2019</v>
      </c>
      <c r="D162" s="49">
        <v>28918.1522733928</v>
      </c>
      <c r="E162" s="49">
        <v>4329.9926931611</v>
      </c>
      <c r="F162" s="49">
        <v>35705.358358</v>
      </c>
      <c r="G162" s="49">
        <v>1964.92148525</v>
      </c>
      <c r="H162" s="49">
        <v>409.9708355</v>
      </c>
      <c r="I162" s="49">
        <v>49603.1355</v>
      </c>
      <c r="J162" s="49">
        <v>6509.5722</v>
      </c>
      <c r="K162" s="49">
        <v>1125.6237</v>
      </c>
      <c r="M162" s="50">
        <f t="shared" si="138"/>
        <v>85308.493858</v>
      </c>
      <c r="N162" s="50">
        <f t="shared" si="139"/>
        <v>37392.6459586428</v>
      </c>
      <c r="O162" s="50">
        <f t="shared" si="140"/>
        <v>5865.5872286611</v>
      </c>
      <c r="P162" s="50">
        <f t="shared" ref="P162:R162" si="175">M162/10000</f>
        <v>8.5308493858</v>
      </c>
      <c r="Q162" s="50">
        <f t="shared" si="175"/>
        <v>3.73926459586428</v>
      </c>
      <c r="R162" s="50">
        <f t="shared" si="175"/>
        <v>0.58655872286611</v>
      </c>
      <c r="S162" s="49">
        <f t="shared" si="142"/>
        <v>128566.727045304</v>
      </c>
      <c r="T162" s="49">
        <f t="shared" si="143"/>
        <v>12.8566727045304</v>
      </c>
    </row>
    <row r="163" s="49" customFormat="1" spans="1:20">
      <c r="A163" s="49" t="s">
        <v>203</v>
      </c>
      <c r="B163" s="49">
        <v>11</v>
      </c>
      <c r="C163" s="49">
        <v>2020</v>
      </c>
      <c r="D163" s="49">
        <v>24076.873138844</v>
      </c>
      <c r="E163" s="49">
        <v>3577.33727175853</v>
      </c>
      <c r="F163" s="49">
        <v>41958.0919712</v>
      </c>
      <c r="G163" s="49">
        <v>2449.2979885</v>
      </c>
      <c r="H163" s="49">
        <v>510.5043458</v>
      </c>
      <c r="I163" s="49">
        <v>52589.4405</v>
      </c>
      <c r="J163" s="49">
        <v>6901.4742</v>
      </c>
      <c r="K163" s="49">
        <v>1193.3907</v>
      </c>
      <c r="M163" s="50">
        <f t="shared" si="138"/>
        <v>94547.5324712</v>
      </c>
      <c r="N163" s="50">
        <f t="shared" si="139"/>
        <v>33427.645327344</v>
      </c>
      <c r="O163" s="50">
        <f t="shared" si="140"/>
        <v>5281.23231755853</v>
      </c>
      <c r="P163" s="50">
        <f t="shared" ref="P163:R163" si="176">M163/10000</f>
        <v>9.45475324712</v>
      </c>
      <c r="Q163" s="50">
        <f t="shared" si="176"/>
        <v>3.3427645327344</v>
      </c>
      <c r="R163" s="50">
        <f t="shared" si="176"/>
        <v>0.528123231755853</v>
      </c>
      <c r="S163" s="49">
        <f t="shared" si="142"/>
        <v>133256.410116103</v>
      </c>
      <c r="T163" s="49">
        <f t="shared" si="143"/>
        <v>13.3256410116103</v>
      </c>
    </row>
    <row r="164" s="49" customFormat="1" spans="1:20">
      <c r="A164" s="49" t="s">
        <v>203</v>
      </c>
      <c r="B164" s="49">
        <v>11</v>
      </c>
      <c r="C164" s="49">
        <v>2021</v>
      </c>
      <c r="D164" s="49">
        <v>19277.5140075291</v>
      </c>
      <c r="E164" s="49">
        <v>2168.30550004778</v>
      </c>
      <c r="F164" s="49">
        <v>41506.8067815</v>
      </c>
      <c r="G164" s="49">
        <v>2443.6438868</v>
      </c>
      <c r="H164" s="49">
        <v>491.5561696</v>
      </c>
      <c r="I164" s="49">
        <v>53981.018</v>
      </c>
      <c r="J164" s="49">
        <v>7084.0952</v>
      </c>
      <c r="K164" s="49">
        <v>1224.9692</v>
      </c>
      <c r="M164" s="50">
        <f t="shared" si="138"/>
        <v>95487.8247815</v>
      </c>
      <c r="N164" s="50">
        <f t="shared" si="139"/>
        <v>28805.2530943291</v>
      </c>
      <c r="O164" s="50">
        <f t="shared" si="140"/>
        <v>3884.83086964778</v>
      </c>
      <c r="P164" s="50">
        <f t="shared" ref="P164:R164" si="177">M164/10000</f>
        <v>9.54878247815</v>
      </c>
      <c r="Q164" s="50">
        <f t="shared" si="177"/>
        <v>2.88052530943291</v>
      </c>
      <c r="R164" s="50">
        <f t="shared" si="177"/>
        <v>0.388483086964778</v>
      </c>
      <c r="S164" s="49">
        <f t="shared" si="142"/>
        <v>128177.908745477</v>
      </c>
      <c r="T164" s="49">
        <f t="shared" si="143"/>
        <v>12.8177908745477</v>
      </c>
    </row>
    <row r="165" s="49" customFormat="1" spans="1:20">
      <c r="A165" s="49" t="s">
        <v>203</v>
      </c>
      <c r="B165" s="49">
        <v>11</v>
      </c>
      <c r="C165" s="49">
        <v>2022</v>
      </c>
      <c r="D165" s="49">
        <v>17607.1066723521</v>
      </c>
      <c r="E165" s="49">
        <v>1950.98154868651</v>
      </c>
      <c r="F165" s="49">
        <v>39002.2374466</v>
      </c>
      <c r="G165" s="49">
        <v>2371.37109015</v>
      </c>
      <c r="H165" s="49">
        <v>474.2540136</v>
      </c>
      <c r="I165" s="49">
        <v>56936.8505</v>
      </c>
      <c r="J165" s="49">
        <v>7471.9982</v>
      </c>
      <c r="K165" s="49">
        <v>1292.0447</v>
      </c>
      <c r="M165" s="50">
        <f t="shared" si="138"/>
        <v>95939.0879466</v>
      </c>
      <c r="N165" s="50">
        <f t="shared" si="139"/>
        <v>27450.4759625021</v>
      </c>
      <c r="O165" s="50">
        <f t="shared" si="140"/>
        <v>3717.28026228651</v>
      </c>
      <c r="P165" s="50">
        <f t="shared" ref="P165:R165" si="178">M165/10000</f>
        <v>9.59390879466</v>
      </c>
      <c r="Q165" s="50">
        <f t="shared" si="178"/>
        <v>2.74504759625021</v>
      </c>
      <c r="R165" s="50">
        <f t="shared" si="178"/>
        <v>0.371728026228651</v>
      </c>
      <c r="S165" s="49">
        <f t="shared" si="142"/>
        <v>127106.844171389</v>
      </c>
      <c r="T165" s="49">
        <f t="shared" si="143"/>
        <v>12.7106844171389</v>
      </c>
    </row>
    <row r="166" s="49" customFormat="1" spans="1:20">
      <c r="A166" s="49" t="s">
        <v>203</v>
      </c>
      <c r="B166" s="49">
        <v>11</v>
      </c>
      <c r="C166" s="49">
        <v>2023</v>
      </c>
      <c r="D166" s="49">
        <v>16624.7559182946</v>
      </c>
      <c r="E166" s="49">
        <v>1768.63148557836</v>
      </c>
      <c r="F166" s="49">
        <v>36133.5070688</v>
      </c>
      <c r="G166" s="49">
        <v>2227.162866</v>
      </c>
      <c r="H166" s="49">
        <v>438.1751807</v>
      </c>
      <c r="I166" s="49">
        <v>60924.685</v>
      </c>
      <c r="J166" s="49">
        <v>7995.334</v>
      </c>
      <c r="K166" s="49">
        <v>1382.539</v>
      </c>
      <c r="M166" s="50">
        <f t="shared" si="138"/>
        <v>97058.1920688</v>
      </c>
      <c r="N166" s="50">
        <f t="shared" si="139"/>
        <v>26847.2527842946</v>
      </c>
      <c r="O166" s="50">
        <f t="shared" si="140"/>
        <v>3589.34566627836</v>
      </c>
      <c r="P166" s="50">
        <f t="shared" ref="P166:R166" si="179">M166/10000</f>
        <v>9.70581920688</v>
      </c>
      <c r="Q166" s="50">
        <f t="shared" si="179"/>
        <v>2.68472527842946</v>
      </c>
      <c r="R166" s="50">
        <f t="shared" si="179"/>
        <v>0.358934566627836</v>
      </c>
      <c r="S166" s="49">
        <f t="shared" si="142"/>
        <v>127494.790519373</v>
      </c>
      <c r="T166" s="49">
        <f t="shared" si="143"/>
        <v>12.7494790519373</v>
      </c>
    </row>
    <row r="167" s="49" customFormat="1" spans="1:20">
      <c r="A167" s="49" t="s">
        <v>204</v>
      </c>
      <c r="B167" s="49">
        <v>12</v>
      </c>
      <c r="C167" s="49">
        <v>2009</v>
      </c>
      <c r="D167" s="49">
        <v>53805.0406782627</v>
      </c>
      <c r="E167" s="49">
        <v>5764.87483990829</v>
      </c>
      <c r="F167" s="49">
        <v>442206.2890972</v>
      </c>
      <c r="G167" s="49">
        <v>20933.0177148</v>
      </c>
      <c r="H167" s="49">
        <v>4530.9370006</v>
      </c>
      <c r="I167" s="49">
        <v>29107.6474</v>
      </c>
      <c r="J167" s="49">
        <v>3648.9348</v>
      </c>
      <c r="K167" s="49">
        <v>449.639</v>
      </c>
      <c r="M167" s="50">
        <f t="shared" si="138"/>
        <v>471313.9364972</v>
      </c>
      <c r="N167" s="50">
        <f t="shared" si="139"/>
        <v>78386.9931930627</v>
      </c>
      <c r="O167" s="50">
        <f t="shared" si="140"/>
        <v>10745.4508405083</v>
      </c>
      <c r="P167" s="50">
        <f t="shared" ref="P167:R167" si="180">M167/10000</f>
        <v>47.13139364972</v>
      </c>
      <c r="Q167" s="50">
        <f t="shared" si="180"/>
        <v>7.83869931930627</v>
      </c>
      <c r="R167" s="50">
        <f t="shared" si="180"/>
        <v>1.07454508405083</v>
      </c>
      <c r="S167" s="49">
        <f t="shared" si="142"/>
        <v>560446.380530771</v>
      </c>
      <c r="T167" s="49">
        <f t="shared" si="143"/>
        <v>56.0446380530771</v>
      </c>
    </row>
    <row r="168" s="49" customFormat="1" spans="1:20">
      <c r="A168" s="49" t="s">
        <v>204</v>
      </c>
      <c r="B168" s="49">
        <v>12</v>
      </c>
      <c r="C168" s="49">
        <v>2010</v>
      </c>
      <c r="D168" s="49">
        <v>53985.676482725</v>
      </c>
      <c r="E168" s="49">
        <v>5639.81387696513</v>
      </c>
      <c r="F168" s="49">
        <v>492270.13613476</v>
      </c>
      <c r="G168" s="49">
        <v>22781.86904807</v>
      </c>
      <c r="H168" s="49">
        <v>4836.95684832</v>
      </c>
      <c r="I168" s="49">
        <v>30879.849</v>
      </c>
      <c r="J168" s="49">
        <v>3871.098</v>
      </c>
      <c r="K168" s="49">
        <v>477.015</v>
      </c>
      <c r="M168" s="50">
        <f t="shared" si="138"/>
        <v>523149.98513476</v>
      </c>
      <c r="N168" s="50">
        <f t="shared" si="139"/>
        <v>80638.643530795</v>
      </c>
      <c r="O168" s="50">
        <f t="shared" si="140"/>
        <v>10953.7857252851</v>
      </c>
      <c r="P168" s="50">
        <f t="shared" ref="P168:R168" si="181">M168/10000</f>
        <v>52.314998513476</v>
      </c>
      <c r="Q168" s="50">
        <f t="shared" si="181"/>
        <v>8.0638643530795</v>
      </c>
      <c r="R168" s="50">
        <f t="shared" si="181"/>
        <v>1.09537857252851</v>
      </c>
      <c r="S168" s="49">
        <f t="shared" si="142"/>
        <v>614742.41439084</v>
      </c>
      <c r="T168" s="49">
        <f t="shared" si="143"/>
        <v>61.474241439084</v>
      </c>
    </row>
    <row r="169" s="49" customFormat="1" spans="1:20">
      <c r="A169" s="49" t="s">
        <v>204</v>
      </c>
      <c r="B169" s="49">
        <v>12</v>
      </c>
      <c r="C169" s="49">
        <v>2011</v>
      </c>
      <c r="D169" s="49">
        <v>55096.6863418672</v>
      </c>
      <c r="E169" s="49">
        <v>5664.07710084128</v>
      </c>
      <c r="F169" s="49">
        <v>496994.8677434</v>
      </c>
      <c r="G169" s="49">
        <v>23237.784649645</v>
      </c>
      <c r="H169" s="49">
        <v>4959.24260775</v>
      </c>
      <c r="I169" s="49">
        <v>32010.3914</v>
      </c>
      <c r="J169" s="49">
        <v>4012.8228</v>
      </c>
      <c r="K169" s="49">
        <v>494.479</v>
      </c>
      <c r="M169" s="50">
        <f t="shared" si="138"/>
        <v>529005.2591434</v>
      </c>
      <c r="N169" s="50">
        <f t="shared" si="139"/>
        <v>82347.2937915122</v>
      </c>
      <c r="O169" s="50">
        <f t="shared" si="140"/>
        <v>11117.7987085913</v>
      </c>
      <c r="P169" s="50">
        <f t="shared" ref="P169:R169" si="182">M169/10000</f>
        <v>52.90052591434</v>
      </c>
      <c r="Q169" s="50">
        <f t="shared" si="182"/>
        <v>8.23472937915122</v>
      </c>
      <c r="R169" s="50">
        <f t="shared" si="182"/>
        <v>1.11177987085913</v>
      </c>
      <c r="S169" s="49">
        <f t="shared" si="142"/>
        <v>622470.351643504</v>
      </c>
      <c r="T169" s="49">
        <f t="shared" si="143"/>
        <v>62.2470351643504</v>
      </c>
    </row>
    <row r="170" s="49" customFormat="1" spans="1:20">
      <c r="A170" s="49" t="s">
        <v>204</v>
      </c>
      <c r="B170" s="49">
        <v>12</v>
      </c>
      <c r="C170" s="49">
        <v>2012</v>
      </c>
      <c r="D170" s="49">
        <v>55077.6266803087</v>
      </c>
      <c r="E170" s="49">
        <v>5737.95812685017</v>
      </c>
      <c r="F170" s="49">
        <v>523542.5675076</v>
      </c>
      <c r="G170" s="49">
        <v>24643.23745755</v>
      </c>
      <c r="H170" s="49">
        <v>5266.6814487</v>
      </c>
      <c r="I170" s="49">
        <v>33446.4858</v>
      </c>
      <c r="J170" s="49">
        <v>4192.8516</v>
      </c>
      <c r="K170" s="49">
        <v>516.663</v>
      </c>
      <c r="M170" s="50">
        <f t="shared" si="138"/>
        <v>556989.0533076</v>
      </c>
      <c r="N170" s="50">
        <f t="shared" si="139"/>
        <v>83913.7157378587</v>
      </c>
      <c r="O170" s="50">
        <f t="shared" si="140"/>
        <v>11521.3025755502</v>
      </c>
      <c r="P170" s="50">
        <f t="shared" ref="P170:R170" si="183">M170/10000</f>
        <v>55.69890533076</v>
      </c>
      <c r="Q170" s="50">
        <f t="shared" si="183"/>
        <v>8.39137157378587</v>
      </c>
      <c r="R170" s="50">
        <f t="shared" si="183"/>
        <v>1.15213025755502</v>
      </c>
      <c r="S170" s="49">
        <f t="shared" si="142"/>
        <v>652424.071621009</v>
      </c>
      <c r="T170" s="49">
        <f t="shared" si="143"/>
        <v>65.2424071621009</v>
      </c>
    </row>
    <row r="171" s="49" customFormat="1" spans="1:20">
      <c r="A171" s="49" t="s">
        <v>204</v>
      </c>
      <c r="B171" s="49">
        <v>12</v>
      </c>
      <c r="C171" s="49">
        <v>2013</v>
      </c>
      <c r="D171" s="49">
        <v>54845.6861579029</v>
      </c>
      <c r="E171" s="49">
        <v>5590.7253563903</v>
      </c>
      <c r="F171" s="49">
        <v>536132.7719165</v>
      </c>
      <c r="G171" s="49">
        <v>25428.7988331</v>
      </c>
      <c r="H171" s="49">
        <v>5422.6640319</v>
      </c>
      <c r="I171" s="49">
        <v>34953.2391</v>
      </c>
      <c r="J171" s="49">
        <v>4381.7382</v>
      </c>
      <c r="K171" s="49">
        <v>539.9385</v>
      </c>
      <c r="M171" s="50">
        <f t="shared" si="138"/>
        <v>571086.0110165</v>
      </c>
      <c r="N171" s="50">
        <f t="shared" si="139"/>
        <v>84656.2231910029</v>
      </c>
      <c r="O171" s="50">
        <f t="shared" si="140"/>
        <v>11553.3278882903</v>
      </c>
      <c r="P171" s="50">
        <f t="shared" ref="P171:R171" si="184">M171/10000</f>
        <v>57.10860110165</v>
      </c>
      <c r="Q171" s="50">
        <f t="shared" si="184"/>
        <v>8.46562231910029</v>
      </c>
      <c r="R171" s="50">
        <f t="shared" si="184"/>
        <v>1.15533278882903</v>
      </c>
      <c r="S171" s="49">
        <f t="shared" si="142"/>
        <v>667295.562095793</v>
      </c>
      <c r="T171" s="49">
        <f t="shared" si="143"/>
        <v>66.7295562095793</v>
      </c>
    </row>
    <row r="172" s="49" customFormat="1" spans="1:20">
      <c r="A172" s="49" t="s">
        <v>204</v>
      </c>
      <c r="B172" s="49">
        <v>12</v>
      </c>
      <c r="C172" s="49">
        <v>2014</v>
      </c>
      <c r="D172" s="49">
        <v>53988.492730438</v>
      </c>
      <c r="E172" s="49">
        <v>5621.59760346882</v>
      </c>
      <c r="F172" s="49">
        <v>532165.3262263</v>
      </c>
      <c r="G172" s="49">
        <v>25271.667072525</v>
      </c>
      <c r="H172" s="49">
        <v>5382.16219395</v>
      </c>
      <c r="I172" s="49">
        <v>36444.7148</v>
      </c>
      <c r="J172" s="49">
        <v>4568.7096</v>
      </c>
      <c r="K172" s="49">
        <v>562.978</v>
      </c>
      <c r="M172" s="50">
        <f t="shared" si="138"/>
        <v>568610.0410263</v>
      </c>
      <c r="N172" s="50">
        <f t="shared" si="139"/>
        <v>83828.869402963</v>
      </c>
      <c r="O172" s="50">
        <f t="shared" si="140"/>
        <v>11566.7377974188</v>
      </c>
      <c r="P172" s="50">
        <f t="shared" ref="P172:R172" si="185">M172/10000</f>
        <v>56.86100410263</v>
      </c>
      <c r="Q172" s="50">
        <f t="shared" si="185"/>
        <v>8.3828869402963</v>
      </c>
      <c r="R172" s="50">
        <f t="shared" si="185"/>
        <v>1.15667377974188</v>
      </c>
      <c r="S172" s="49">
        <f t="shared" si="142"/>
        <v>664005.648226682</v>
      </c>
      <c r="T172" s="49">
        <f t="shared" si="143"/>
        <v>66.4005648226682</v>
      </c>
    </row>
    <row r="173" s="49" customFormat="1" spans="1:20">
      <c r="A173" s="49" t="s">
        <v>204</v>
      </c>
      <c r="B173" s="49">
        <v>12</v>
      </c>
      <c r="C173" s="49">
        <v>2015</v>
      </c>
      <c r="D173" s="49">
        <v>52060.4104517837</v>
      </c>
      <c r="E173" s="49">
        <v>5361.07437955694</v>
      </c>
      <c r="F173" s="49">
        <v>548449.7678194</v>
      </c>
      <c r="G173" s="49">
        <v>25734.0758452</v>
      </c>
      <c r="H173" s="49">
        <v>5417.0412436</v>
      </c>
      <c r="I173" s="49">
        <v>37962.9263</v>
      </c>
      <c r="J173" s="49">
        <v>4759.0326</v>
      </c>
      <c r="K173" s="49">
        <v>586.4305</v>
      </c>
      <c r="M173" s="50">
        <f t="shared" si="138"/>
        <v>586412.6941194</v>
      </c>
      <c r="N173" s="50">
        <f t="shared" si="139"/>
        <v>82553.5188969837</v>
      </c>
      <c r="O173" s="50">
        <f t="shared" si="140"/>
        <v>11364.5461231569</v>
      </c>
      <c r="P173" s="50">
        <f t="shared" ref="P173:R173" si="186">M173/10000</f>
        <v>58.64126941194</v>
      </c>
      <c r="Q173" s="50">
        <f t="shared" si="186"/>
        <v>8.25535188969837</v>
      </c>
      <c r="R173" s="50">
        <f t="shared" si="186"/>
        <v>1.13645461231569</v>
      </c>
      <c r="S173" s="49">
        <f t="shared" si="142"/>
        <v>680330.759139541</v>
      </c>
      <c r="T173" s="49">
        <f t="shared" si="143"/>
        <v>68.0330759139541</v>
      </c>
    </row>
    <row r="174" s="49" customFormat="1" spans="1:20">
      <c r="A174" s="49" t="s">
        <v>204</v>
      </c>
      <c r="B174" s="49">
        <v>12</v>
      </c>
      <c r="C174" s="49">
        <v>2016</v>
      </c>
      <c r="D174" s="49">
        <v>50849.9732992531</v>
      </c>
      <c r="E174" s="49">
        <v>5053.50766638606</v>
      </c>
      <c r="F174" s="49">
        <v>537506.8626594</v>
      </c>
      <c r="G174" s="49">
        <v>25045.33472985</v>
      </c>
      <c r="H174" s="49">
        <v>5208.2480837</v>
      </c>
      <c r="I174" s="49">
        <v>39133.5724</v>
      </c>
      <c r="J174" s="49">
        <v>4905.7848</v>
      </c>
      <c r="K174" s="49">
        <v>604.514</v>
      </c>
      <c r="M174" s="50">
        <f t="shared" si="138"/>
        <v>576640.4350594</v>
      </c>
      <c r="N174" s="50">
        <f t="shared" si="139"/>
        <v>80801.0928291031</v>
      </c>
      <c r="O174" s="50">
        <f t="shared" si="140"/>
        <v>10866.2697500861</v>
      </c>
      <c r="P174" s="50">
        <f t="shared" ref="P174:R174" si="187">M174/10000</f>
        <v>57.66404350594</v>
      </c>
      <c r="Q174" s="50">
        <f t="shared" si="187"/>
        <v>8.08010928291031</v>
      </c>
      <c r="R174" s="50">
        <f t="shared" si="187"/>
        <v>1.08662697500861</v>
      </c>
      <c r="S174" s="49">
        <f t="shared" si="142"/>
        <v>668307.797638589</v>
      </c>
      <c r="T174" s="49">
        <f t="shared" si="143"/>
        <v>66.8307797638589</v>
      </c>
    </row>
    <row r="175" s="49" customFormat="1" spans="1:20">
      <c r="A175" s="49" t="s">
        <v>204</v>
      </c>
      <c r="B175" s="49">
        <v>12</v>
      </c>
      <c r="C175" s="49">
        <v>2017</v>
      </c>
      <c r="D175" s="49">
        <v>48946.7617</v>
      </c>
      <c r="E175" s="49">
        <v>5102.58</v>
      </c>
      <c r="F175" s="49">
        <v>393212.6270029</v>
      </c>
      <c r="G175" s="49">
        <v>20587.066220025</v>
      </c>
      <c r="H175" s="49">
        <v>4648.82349795</v>
      </c>
      <c r="I175" s="49">
        <v>36305.3067</v>
      </c>
      <c r="J175" s="49">
        <v>4551.2334</v>
      </c>
      <c r="K175" s="49">
        <v>560.8245</v>
      </c>
      <c r="M175" s="50">
        <f t="shared" si="138"/>
        <v>429517.9337029</v>
      </c>
      <c r="N175" s="50">
        <f t="shared" si="139"/>
        <v>74085.061320025</v>
      </c>
      <c r="O175" s="50">
        <f t="shared" si="140"/>
        <v>10312.22799795</v>
      </c>
      <c r="P175" s="50">
        <f t="shared" ref="P175:R175" si="188">M175/10000</f>
        <v>42.95179337029</v>
      </c>
      <c r="Q175" s="50">
        <f t="shared" si="188"/>
        <v>7.4085061320025</v>
      </c>
      <c r="R175" s="50">
        <f t="shared" si="188"/>
        <v>1.031222799795</v>
      </c>
      <c r="S175" s="49">
        <f t="shared" si="142"/>
        <v>513915.223020875</v>
      </c>
      <c r="T175" s="49">
        <f t="shared" si="143"/>
        <v>51.3915223020875</v>
      </c>
    </row>
    <row r="176" s="49" customFormat="1" spans="1:20">
      <c r="A176" s="49" t="s">
        <v>204</v>
      </c>
      <c r="B176" s="49">
        <v>12</v>
      </c>
      <c r="C176" s="49">
        <v>2018</v>
      </c>
      <c r="D176" s="49">
        <v>46514.6904047013</v>
      </c>
      <c r="E176" s="49">
        <v>4450.17180750069</v>
      </c>
      <c r="F176" s="49">
        <v>394232.6764245</v>
      </c>
      <c r="G176" s="49">
        <v>20655.646750725</v>
      </c>
      <c r="H176" s="49">
        <v>4673.56283565</v>
      </c>
      <c r="I176" s="49">
        <v>38012.5785</v>
      </c>
      <c r="J176" s="49">
        <v>4765.257</v>
      </c>
      <c r="K176" s="49">
        <v>587.1975</v>
      </c>
      <c r="M176" s="50">
        <f t="shared" si="138"/>
        <v>432245.2549245</v>
      </c>
      <c r="N176" s="50">
        <f t="shared" si="139"/>
        <v>71935.5941554263</v>
      </c>
      <c r="O176" s="50">
        <f t="shared" si="140"/>
        <v>9710.93214315069</v>
      </c>
      <c r="P176" s="50">
        <f t="shared" ref="P176:R176" si="189">M176/10000</f>
        <v>43.22452549245</v>
      </c>
      <c r="Q176" s="50">
        <f t="shared" si="189"/>
        <v>7.19355941554263</v>
      </c>
      <c r="R176" s="50">
        <f t="shared" si="189"/>
        <v>0.971093214315069</v>
      </c>
      <c r="S176" s="49">
        <f t="shared" si="142"/>
        <v>513891.781223077</v>
      </c>
      <c r="T176" s="49">
        <f t="shared" si="143"/>
        <v>51.3891781223077</v>
      </c>
    </row>
    <row r="177" s="49" customFormat="1" spans="1:20">
      <c r="A177" s="49" t="s">
        <v>204</v>
      </c>
      <c r="B177" s="49">
        <v>12</v>
      </c>
      <c r="C177" s="49">
        <v>2019</v>
      </c>
      <c r="D177" s="49">
        <v>42941.033743671</v>
      </c>
      <c r="E177" s="49">
        <v>4138.50366350385</v>
      </c>
      <c r="F177" s="49">
        <v>418914.972501</v>
      </c>
      <c r="G177" s="49">
        <v>21173.67107875</v>
      </c>
      <c r="H177" s="49">
        <v>4799.0639085</v>
      </c>
      <c r="I177" s="49">
        <v>40285.1215</v>
      </c>
      <c r="J177" s="49">
        <v>5050.143</v>
      </c>
      <c r="K177" s="49">
        <v>622.3025</v>
      </c>
      <c r="M177" s="50">
        <f t="shared" si="138"/>
        <v>459200.094001</v>
      </c>
      <c r="N177" s="50">
        <f t="shared" si="139"/>
        <v>69164.847822421</v>
      </c>
      <c r="O177" s="50">
        <f t="shared" si="140"/>
        <v>9559.87007200385</v>
      </c>
      <c r="P177" s="50">
        <f t="shared" ref="P177:R177" si="190">M177/10000</f>
        <v>45.9200094001</v>
      </c>
      <c r="Q177" s="50">
        <f t="shared" si="190"/>
        <v>6.9164847822421</v>
      </c>
      <c r="R177" s="50">
        <f t="shared" si="190"/>
        <v>0.955987007200385</v>
      </c>
      <c r="S177" s="49">
        <f t="shared" si="142"/>
        <v>537924.811895425</v>
      </c>
      <c r="T177" s="49">
        <f t="shared" si="143"/>
        <v>53.7924811895425</v>
      </c>
    </row>
    <row r="178" s="49" customFormat="1" spans="1:20">
      <c r="A178" s="49" t="s">
        <v>204</v>
      </c>
      <c r="B178" s="49">
        <v>12</v>
      </c>
      <c r="C178" s="49">
        <v>2020</v>
      </c>
      <c r="D178" s="49">
        <v>40800.2246905021</v>
      </c>
      <c r="E178" s="49">
        <v>3939.02531519192</v>
      </c>
      <c r="F178" s="49">
        <v>500197.5105054</v>
      </c>
      <c r="G178" s="49">
        <v>25838.6284739</v>
      </c>
      <c r="H178" s="49">
        <v>5832.0713623</v>
      </c>
      <c r="I178" s="49">
        <v>41633.3697</v>
      </c>
      <c r="J178" s="49">
        <v>5219.1594</v>
      </c>
      <c r="K178" s="49">
        <v>643.1295</v>
      </c>
      <c r="M178" s="50">
        <f t="shared" si="138"/>
        <v>541830.8802054</v>
      </c>
      <c r="N178" s="50">
        <f t="shared" si="139"/>
        <v>71858.0125644021</v>
      </c>
      <c r="O178" s="50">
        <f t="shared" si="140"/>
        <v>10414.2261774919</v>
      </c>
      <c r="P178" s="50">
        <f t="shared" ref="P178:R178" si="191">M178/10000</f>
        <v>54.18308802054</v>
      </c>
      <c r="Q178" s="50">
        <f t="shared" si="191"/>
        <v>7.18580125644021</v>
      </c>
      <c r="R178" s="50">
        <f t="shared" si="191"/>
        <v>1.04142261774919</v>
      </c>
      <c r="S178" s="49">
        <f t="shared" si="142"/>
        <v>624103.118947294</v>
      </c>
      <c r="T178" s="49">
        <f t="shared" si="143"/>
        <v>62.4103118947294</v>
      </c>
    </row>
    <row r="179" s="49" customFormat="1" spans="1:20">
      <c r="A179" s="49" t="s">
        <v>204</v>
      </c>
      <c r="B179" s="49">
        <v>12</v>
      </c>
      <c r="C179" s="49">
        <v>2021</v>
      </c>
      <c r="D179" s="49">
        <v>38847.6931456834</v>
      </c>
      <c r="E179" s="49">
        <v>3369.87276624097</v>
      </c>
      <c r="F179" s="49">
        <v>525455.8104017</v>
      </c>
      <c r="G179" s="49">
        <v>27607.6543679</v>
      </c>
      <c r="H179" s="49">
        <v>6188.0080669</v>
      </c>
      <c r="I179" s="49">
        <v>42819.2934</v>
      </c>
      <c r="J179" s="49">
        <v>5367.8268</v>
      </c>
      <c r="K179" s="49">
        <v>661.449</v>
      </c>
      <c r="M179" s="50">
        <f t="shared" si="138"/>
        <v>568275.1038017</v>
      </c>
      <c r="N179" s="50">
        <f t="shared" si="139"/>
        <v>71823.1743135834</v>
      </c>
      <c r="O179" s="50">
        <f t="shared" si="140"/>
        <v>10219.329833141</v>
      </c>
      <c r="P179" s="50">
        <f t="shared" ref="P179:R179" si="192">M179/10000</f>
        <v>56.82751038017</v>
      </c>
      <c r="Q179" s="50">
        <f t="shared" si="192"/>
        <v>7.18231743135834</v>
      </c>
      <c r="R179" s="50">
        <f t="shared" si="192"/>
        <v>1.0219329833141</v>
      </c>
      <c r="S179" s="49">
        <f t="shared" si="142"/>
        <v>650317.607948424</v>
      </c>
      <c r="T179" s="49">
        <f t="shared" si="143"/>
        <v>65.0317607948424</v>
      </c>
    </row>
    <row r="180" s="49" customFormat="1" spans="1:20">
      <c r="A180" s="49" t="s">
        <v>204</v>
      </c>
      <c r="B180" s="49">
        <v>12</v>
      </c>
      <c r="C180" s="49">
        <v>2022</v>
      </c>
      <c r="D180" s="49">
        <v>34855.3642958483</v>
      </c>
      <c r="E180" s="49">
        <v>2113.27194407456</v>
      </c>
      <c r="F180" s="49">
        <v>563324.385965</v>
      </c>
      <c r="G180" s="49">
        <v>29658.3707881</v>
      </c>
      <c r="H180" s="49">
        <v>6635.3680838</v>
      </c>
      <c r="I180" s="49">
        <v>44809.2008</v>
      </c>
      <c r="J180" s="49">
        <v>5617.2816</v>
      </c>
      <c r="K180" s="49">
        <v>692.188</v>
      </c>
      <c r="M180" s="50">
        <f t="shared" si="138"/>
        <v>608133.586765</v>
      </c>
      <c r="N180" s="50">
        <f t="shared" si="139"/>
        <v>70131.0166839483</v>
      </c>
      <c r="O180" s="50">
        <f t="shared" si="140"/>
        <v>9440.82802787456</v>
      </c>
      <c r="P180" s="50">
        <f t="shared" ref="P180:R180" si="193">M180/10000</f>
        <v>60.8133586765</v>
      </c>
      <c r="Q180" s="50">
        <f t="shared" si="193"/>
        <v>7.01310166839483</v>
      </c>
      <c r="R180" s="50">
        <f t="shared" si="193"/>
        <v>0.944082802787456</v>
      </c>
      <c r="S180" s="49">
        <f t="shared" si="142"/>
        <v>687705.431476823</v>
      </c>
      <c r="T180" s="49">
        <f t="shared" si="143"/>
        <v>68.7705431476823</v>
      </c>
    </row>
    <row r="181" s="49" customFormat="1" spans="1:20">
      <c r="A181" s="49" t="s">
        <v>204</v>
      </c>
      <c r="B181" s="49">
        <v>12</v>
      </c>
      <c r="C181" s="49">
        <v>2023</v>
      </c>
      <c r="D181" s="49">
        <v>32129.5597068572</v>
      </c>
      <c r="E181" s="49">
        <v>1617.4124598163</v>
      </c>
      <c r="F181" s="49">
        <v>577351.8722318</v>
      </c>
      <c r="G181" s="49">
        <v>30051.4581705</v>
      </c>
      <c r="H181" s="49">
        <v>6719.4949269</v>
      </c>
      <c r="I181" s="49">
        <v>46619.5964</v>
      </c>
      <c r="J181" s="49">
        <v>5844.2328</v>
      </c>
      <c r="K181" s="49">
        <v>720.154</v>
      </c>
      <c r="M181" s="50">
        <f t="shared" si="138"/>
        <v>623971.4686318</v>
      </c>
      <c r="N181" s="50">
        <f t="shared" si="139"/>
        <v>68025.2506773572</v>
      </c>
      <c r="O181" s="50">
        <f t="shared" si="140"/>
        <v>9057.0613867163</v>
      </c>
      <c r="P181" s="50">
        <f t="shared" ref="P181:R181" si="194">M181/10000</f>
        <v>62.39714686318</v>
      </c>
      <c r="Q181" s="50">
        <f t="shared" si="194"/>
        <v>6.80252506773572</v>
      </c>
      <c r="R181" s="50">
        <f t="shared" si="194"/>
        <v>0.90570613867163</v>
      </c>
      <c r="S181" s="49">
        <f t="shared" si="142"/>
        <v>701053.780695874</v>
      </c>
      <c r="T181" s="49">
        <f t="shared" si="143"/>
        <v>70.1053780695874</v>
      </c>
    </row>
    <row r="182" s="49" customFormat="1" spans="1:20">
      <c r="A182" s="49" t="s">
        <v>205</v>
      </c>
      <c r="B182" s="49">
        <v>13</v>
      </c>
      <c r="C182" s="49">
        <v>2009</v>
      </c>
      <c r="D182" s="49">
        <v>23121.8587756808</v>
      </c>
      <c r="E182" s="49">
        <v>2669.75989132681</v>
      </c>
      <c r="F182" s="49">
        <v>142273.9472938</v>
      </c>
      <c r="G182" s="49">
        <v>8098.22613195</v>
      </c>
      <c r="H182" s="49">
        <v>1775.3706939</v>
      </c>
      <c r="I182" s="49">
        <v>10047.5795</v>
      </c>
      <c r="J182" s="49">
        <v>15626.3954</v>
      </c>
      <c r="K182" s="49">
        <v>2798.3312</v>
      </c>
      <c r="M182" s="50">
        <f t="shared" si="138"/>
        <v>152321.5267938</v>
      </c>
      <c r="N182" s="50">
        <f t="shared" si="139"/>
        <v>46846.4803076308</v>
      </c>
      <c r="O182" s="50">
        <f t="shared" si="140"/>
        <v>7243.46178522681</v>
      </c>
      <c r="P182" s="50">
        <f t="shared" ref="P182:R182" si="195">M182/10000</f>
        <v>15.23215267938</v>
      </c>
      <c r="Q182" s="50">
        <f t="shared" si="195"/>
        <v>4.68464803076308</v>
      </c>
      <c r="R182" s="50">
        <f t="shared" si="195"/>
        <v>0.724346178522681</v>
      </c>
      <c r="S182" s="49">
        <f t="shared" si="142"/>
        <v>206411.468886658</v>
      </c>
      <c r="T182" s="49">
        <f t="shared" si="143"/>
        <v>20.6411468886658</v>
      </c>
    </row>
    <row r="183" s="49" customFormat="1" spans="1:20">
      <c r="A183" s="49" t="s">
        <v>205</v>
      </c>
      <c r="B183" s="49">
        <v>13</v>
      </c>
      <c r="C183" s="49">
        <v>2010</v>
      </c>
      <c r="D183" s="49">
        <v>23149.3326669955</v>
      </c>
      <c r="E183" s="49">
        <v>2687.94625839344</v>
      </c>
      <c r="F183" s="49">
        <v>139667.45308185</v>
      </c>
      <c r="G183" s="49">
        <v>7990.60854133</v>
      </c>
      <c r="H183" s="49">
        <v>1730.52524493</v>
      </c>
      <c r="I183" s="49">
        <v>10412.685</v>
      </c>
      <c r="J183" s="49">
        <v>16194.222</v>
      </c>
      <c r="K183" s="49">
        <v>2900.016</v>
      </c>
      <c r="M183" s="50">
        <f t="shared" si="138"/>
        <v>150080.13808185</v>
      </c>
      <c r="N183" s="50">
        <f t="shared" si="139"/>
        <v>47334.1632083255</v>
      </c>
      <c r="O183" s="50">
        <f t="shared" si="140"/>
        <v>7318.48750332344</v>
      </c>
      <c r="P183" s="50">
        <f t="shared" ref="P183:R183" si="196">M183/10000</f>
        <v>15.008013808185</v>
      </c>
      <c r="Q183" s="50">
        <f t="shared" si="196"/>
        <v>4.73341632083255</v>
      </c>
      <c r="R183" s="50">
        <f t="shared" si="196"/>
        <v>0.731848750332344</v>
      </c>
      <c r="S183" s="49">
        <f t="shared" si="142"/>
        <v>204732.788793499</v>
      </c>
      <c r="T183" s="49">
        <f t="shared" si="143"/>
        <v>20.4732788793499</v>
      </c>
    </row>
    <row r="184" s="49" customFormat="1" spans="1:20">
      <c r="A184" s="49" t="s">
        <v>205</v>
      </c>
      <c r="B184" s="49">
        <v>13</v>
      </c>
      <c r="C184" s="49">
        <v>2011</v>
      </c>
      <c r="D184" s="49">
        <v>23053.1846371985</v>
      </c>
      <c r="E184" s="49">
        <v>2671.48250369607</v>
      </c>
      <c r="F184" s="49">
        <v>142869.4977703</v>
      </c>
      <c r="G184" s="49">
        <v>8259.827827995</v>
      </c>
      <c r="H184" s="49">
        <v>1784.11003425</v>
      </c>
      <c r="I184" s="49">
        <v>10844.7875</v>
      </c>
      <c r="J184" s="49">
        <v>16866.245</v>
      </c>
      <c r="K184" s="49">
        <v>3020.36</v>
      </c>
      <c r="M184" s="50">
        <f t="shared" si="138"/>
        <v>153714.2852703</v>
      </c>
      <c r="N184" s="50">
        <f t="shared" si="139"/>
        <v>48179.2574651935</v>
      </c>
      <c r="O184" s="50">
        <f t="shared" si="140"/>
        <v>7475.95253794607</v>
      </c>
      <c r="P184" s="50">
        <f t="shared" ref="P184:R184" si="197">M184/10000</f>
        <v>15.37142852703</v>
      </c>
      <c r="Q184" s="50">
        <f t="shared" si="197"/>
        <v>4.81792574651935</v>
      </c>
      <c r="R184" s="50">
        <f t="shared" si="197"/>
        <v>0.747595253794607</v>
      </c>
      <c r="S184" s="49">
        <f t="shared" si="142"/>
        <v>209369.49527344</v>
      </c>
      <c r="T184" s="49">
        <f t="shared" si="143"/>
        <v>20.936949527344</v>
      </c>
    </row>
    <row r="185" s="49" customFormat="1" spans="1:20">
      <c r="A185" s="49" t="s">
        <v>205</v>
      </c>
      <c r="B185" s="49">
        <v>13</v>
      </c>
      <c r="C185" s="49">
        <v>2012</v>
      </c>
      <c r="D185" s="49">
        <v>23086.822515578</v>
      </c>
      <c r="E185" s="49">
        <v>2676.74239398355</v>
      </c>
      <c r="F185" s="49">
        <v>148752.9777272</v>
      </c>
      <c r="G185" s="49">
        <v>8660.8188777</v>
      </c>
      <c r="H185" s="49">
        <v>1863.7975847</v>
      </c>
      <c r="I185" s="49">
        <v>11432.278</v>
      </c>
      <c r="J185" s="49">
        <v>17779.9336</v>
      </c>
      <c r="K185" s="49">
        <v>3183.9808</v>
      </c>
      <c r="M185" s="50">
        <f t="shared" si="138"/>
        <v>160185.2557272</v>
      </c>
      <c r="N185" s="50">
        <f t="shared" si="139"/>
        <v>49527.574993278</v>
      </c>
      <c r="O185" s="50">
        <f t="shared" si="140"/>
        <v>7724.52077868355</v>
      </c>
      <c r="P185" s="50">
        <f t="shared" ref="P185:R185" si="198">M185/10000</f>
        <v>16.01852557272</v>
      </c>
      <c r="Q185" s="50">
        <f t="shared" si="198"/>
        <v>4.9527574993278</v>
      </c>
      <c r="R185" s="50">
        <f t="shared" si="198"/>
        <v>0.772452077868355</v>
      </c>
      <c r="S185" s="49">
        <f t="shared" si="142"/>
        <v>217437.351499162</v>
      </c>
      <c r="T185" s="49">
        <f t="shared" si="143"/>
        <v>21.7437351499162</v>
      </c>
    </row>
    <row r="186" s="49" customFormat="1" spans="1:20">
      <c r="A186" s="49" t="s">
        <v>205</v>
      </c>
      <c r="B186" s="49">
        <v>13</v>
      </c>
      <c r="C186" s="49">
        <v>2013</v>
      </c>
      <c r="D186" s="49">
        <v>22859.9466769474</v>
      </c>
      <c r="E186" s="49">
        <v>2651.28684885145</v>
      </c>
      <c r="F186" s="49">
        <v>148443.0464041</v>
      </c>
      <c r="G186" s="49">
        <v>8656.07136795</v>
      </c>
      <c r="H186" s="49">
        <v>1850.7967009</v>
      </c>
      <c r="I186" s="49">
        <v>12194.2985</v>
      </c>
      <c r="J186" s="49">
        <v>18965.0582</v>
      </c>
      <c r="K186" s="49">
        <v>3396.2096</v>
      </c>
      <c r="M186" s="50">
        <f t="shared" si="138"/>
        <v>160637.3449041</v>
      </c>
      <c r="N186" s="50">
        <f t="shared" si="139"/>
        <v>50481.0762448974</v>
      </c>
      <c r="O186" s="50">
        <f t="shared" si="140"/>
        <v>7898.29314975145</v>
      </c>
      <c r="P186" s="50">
        <f t="shared" ref="P186:R186" si="199">M186/10000</f>
        <v>16.06373449041</v>
      </c>
      <c r="Q186" s="50">
        <f t="shared" si="199"/>
        <v>5.04810762448974</v>
      </c>
      <c r="R186" s="50">
        <f t="shared" si="199"/>
        <v>0.789829314975145</v>
      </c>
      <c r="S186" s="49">
        <f t="shared" si="142"/>
        <v>219016.714298749</v>
      </c>
      <c r="T186" s="49">
        <f t="shared" si="143"/>
        <v>21.9016714298749</v>
      </c>
    </row>
    <row r="187" s="49" customFormat="1" spans="1:20">
      <c r="A187" s="49" t="s">
        <v>205</v>
      </c>
      <c r="B187" s="49">
        <v>13</v>
      </c>
      <c r="C187" s="49">
        <v>2014</v>
      </c>
      <c r="D187" s="49">
        <v>23179.1269190332</v>
      </c>
      <c r="E187" s="49">
        <v>2726.2108656431</v>
      </c>
      <c r="F187" s="49">
        <v>142502.1314974</v>
      </c>
      <c r="G187" s="49">
        <v>8142.788151875</v>
      </c>
      <c r="H187" s="49">
        <v>1726.23734505</v>
      </c>
      <c r="I187" s="49">
        <v>13037.391</v>
      </c>
      <c r="J187" s="49">
        <v>20276.2692</v>
      </c>
      <c r="K187" s="49">
        <v>3631.0176</v>
      </c>
      <c r="M187" s="50">
        <f t="shared" si="138"/>
        <v>155539.5224974</v>
      </c>
      <c r="N187" s="50">
        <f t="shared" si="139"/>
        <v>51598.1842709082</v>
      </c>
      <c r="O187" s="50">
        <f t="shared" si="140"/>
        <v>8083.4658106931</v>
      </c>
      <c r="P187" s="50">
        <f t="shared" ref="P187:R187" si="200">M187/10000</f>
        <v>15.55395224974</v>
      </c>
      <c r="Q187" s="50">
        <f t="shared" si="200"/>
        <v>5.15981842709082</v>
      </c>
      <c r="R187" s="50">
        <f t="shared" si="200"/>
        <v>0.80834658106931</v>
      </c>
      <c r="S187" s="49">
        <f t="shared" si="142"/>
        <v>215221.172579001</v>
      </c>
      <c r="T187" s="49">
        <f t="shared" si="143"/>
        <v>21.5221172579001</v>
      </c>
    </row>
    <row r="188" s="49" customFormat="1" spans="1:20">
      <c r="A188" s="49" t="s">
        <v>205</v>
      </c>
      <c r="B188" s="49">
        <v>13</v>
      </c>
      <c r="C188" s="49">
        <v>2015</v>
      </c>
      <c r="D188" s="49">
        <v>23319.7754158139</v>
      </c>
      <c r="E188" s="49">
        <v>2810.16996276099</v>
      </c>
      <c r="F188" s="49">
        <v>139284.7908638</v>
      </c>
      <c r="G188" s="49">
        <v>7885.324001975</v>
      </c>
      <c r="H188" s="49">
        <v>1660.86792485</v>
      </c>
      <c r="I188" s="49">
        <v>13876.261</v>
      </c>
      <c r="J188" s="49">
        <v>21580.9132</v>
      </c>
      <c r="K188" s="49">
        <v>3864.6496</v>
      </c>
      <c r="M188" s="50">
        <f t="shared" si="138"/>
        <v>153161.0518638</v>
      </c>
      <c r="N188" s="50">
        <f t="shared" si="139"/>
        <v>52786.0126177889</v>
      </c>
      <c r="O188" s="50">
        <f t="shared" si="140"/>
        <v>8335.68748761099</v>
      </c>
      <c r="P188" s="50">
        <f t="shared" ref="P188:R188" si="201">M188/10000</f>
        <v>15.31610518638</v>
      </c>
      <c r="Q188" s="50">
        <f t="shared" si="201"/>
        <v>5.27860126177889</v>
      </c>
      <c r="R188" s="50">
        <f t="shared" si="201"/>
        <v>0.833568748761099</v>
      </c>
      <c r="S188" s="49">
        <f t="shared" si="142"/>
        <v>214282.7519692</v>
      </c>
      <c r="T188" s="49">
        <f t="shared" si="143"/>
        <v>21.42827519692</v>
      </c>
    </row>
    <row r="189" s="49" customFormat="1" spans="1:20">
      <c r="A189" s="49" t="s">
        <v>205</v>
      </c>
      <c r="B189" s="49">
        <v>13</v>
      </c>
      <c r="C189" s="49">
        <v>2016</v>
      </c>
      <c r="D189" s="49">
        <v>23255.164035041</v>
      </c>
      <c r="E189" s="49">
        <v>2806.10040904879</v>
      </c>
      <c r="F189" s="49">
        <v>134654.4462726</v>
      </c>
      <c r="G189" s="49">
        <v>7556.32772455</v>
      </c>
      <c r="H189" s="49">
        <v>1578.0193203</v>
      </c>
      <c r="I189" s="49">
        <v>14806.9</v>
      </c>
      <c r="J189" s="49">
        <v>23028.28</v>
      </c>
      <c r="K189" s="49">
        <v>4123.84</v>
      </c>
      <c r="M189" s="50">
        <f t="shared" si="138"/>
        <v>149461.3462726</v>
      </c>
      <c r="N189" s="50">
        <f t="shared" si="139"/>
        <v>53839.771759591</v>
      </c>
      <c r="O189" s="50">
        <f t="shared" si="140"/>
        <v>8507.95972934879</v>
      </c>
      <c r="P189" s="50">
        <f t="shared" ref="P189:R189" si="202">M189/10000</f>
        <v>14.94613462726</v>
      </c>
      <c r="Q189" s="50">
        <f t="shared" si="202"/>
        <v>5.3839771759591</v>
      </c>
      <c r="R189" s="50">
        <f t="shared" si="202"/>
        <v>0.850795972934879</v>
      </c>
      <c r="S189" s="49">
        <f t="shared" si="142"/>
        <v>211809.07776154</v>
      </c>
      <c r="T189" s="49">
        <f t="shared" si="143"/>
        <v>21.180907776154</v>
      </c>
    </row>
    <row r="190" s="49" customFormat="1" spans="1:20">
      <c r="A190" s="49" t="s">
        <v>205</v>
      </c>
      <c r="B190" s="49">
        <v>13</v>
      </c>
      <c r="C190" s="49">
        <v>2017</v>
      </c>
      <c r="D190" s="49">
        <v>21771.57536</v>
      </c>
      <c r="E190" s="49">
        <v>2617.11262</v>
      </c>
      <c r="F190" s="49">
        <v>111292.8512027</v>
      </c>
      <c r="G190" s="49">
        <v>6942.582802875</v>
      </c>
      <c r="H190" s="49">
        <v>1570.90445255</v>
      </c>
      <c r="I190" s="49">
        <v>14653.201</v>
      </c>
      <c r="J190" s="49">
        <v>22789.2412</v>
      </c>
      <c r="K190" s="49">
        <v>4081.0336</v>
      </c>
      <c r="M190" s="50">
        <f t="shared" si="138"/>
        <v>125946.0522027</v>
      </c>
      <c r="N190" s="50">
        <f t="shared" si="139"/>
        <v>51503.399362875</v>
      </c>
      <c r="O190" s="50">
        <f t="shared" si="140"/>
        <v>8269.05067255</v>
      </c>
      <c r="P190" s="50">
        <f t="shared" ref="P190:R190" si="203">M190/10000</f>
        <v>12.59460522027</v>
      </c>
      <c r="Q190" s="50">
        <f t="shared" si="203"/>
        <v>5.1503399362875</v>
      </c>
      <c r="R190" s="50">
        <f t="shared" si="203"/>
        <v>0.826905067255</v>
      </c>
      <c r="S190" s="49">
        <f t="shared" si="142"/>
        <v>185718.502238125</v>
      </c>
      <c r="T190" s="49">
        <f t="shared" si="143"/>
        <v>18.5718502238125</v>
      </c>
    </row>
    <row r="191" s="49" customFormat="1" spans="1:20">
      <c r="A191" s="49" t="s">
        <v>205</v>
      </c>
      <c r="B191" s="49">
        <v>13</v>
      </c>
      <c r="C191" s="49">
        <v>2018</v>
      </c>
      <c r="D191" s="49">
        <v>20714.1470655462</v>
      </c>
      <c r="E191" s="49">
        <v>2478.16353494213</v>
      </c>
      <c r="F191" s="49">
        <v>102900.2277695</v>
      </c>
      <c r="G191" s="49">
        <v>6328.6131981</v>
      </c>
      <c r="H191" s="49">
        <v>1415.5932719</v>
      </c>
      <c r="I191" s="49">
        <v>15733.598</v>
      </c>
      <c r="J191" s="49">
        <v>24469.5176</v>
      </c>
      <c r="K191" s="49">
        <v>4381.9328</v>
      </c>
      <c r="M191" s="50">
        <f t="shared" si="138"/>
        <v>118633.8257695</v>
      </c>
      <c r="N191" s="50">
        <f t="shared" si="139"/>
        <v>51512.2778636462</v>
      </c>
      <c r="O191" s="50">
        <f t="shared" si="140"/>
        <v>8275.68960684213</v>
      </c>
      <c r="P191" s="50">
        <f t="shared" ref="P191:R191" si="204">M191/10000</f>
        <v>11.86338257695</v>
      </c>
      <c r="Q191" s="50">
        <f t="shared" si="204"/>
        <v>5.15122778636462</v>
      </c>
      <c r="R191" s="50">
        <f t="shared" si="204"/>
        <v>0.827568960684213</v>
      </c>
      <c r="S191" s="49">
        <f t="shared" si="142"/>
        <v>178421.793239988</v>
      </c>
      <c r="T191" s="49">
        <f t="shared" si="143"/>
        <v>17.8421793239988</v>
      </c>
    </row>
    <row r="192" s="49" customFormat="1" spans="1:20">
      <c r="A192" s="49" t="s">
        <v>205</v>
      </c>
      <c r="B192" s="49">
        <v>13</v>
      </c>
      <c r="C192" s="49">
        <v>2019</v>
      </c>
      <c r="D192" s="49">
        <v>19823.3970743684</v>
      </c>
      <c r="E192" s="49">
        <v>2382.95188159025</v>
      </c>
      <c r="F192" s="49">
        <v>101769.5240784</v>
      </c>
      <c r="G192" s="49">
        <v>6025.31837375</v>
      </c>
      <c r="H192" s="49">
        <v>1343.0257075</v>
      </c>
      <c r="I192" s="49">
        <v>16739.679</v>
      </c>
      <c r="J192" s="49">
        <v>26034.2148</v>
      </c>
      <c r="K192" s="49">
        <v>4662.1344</v>
      </c>
      <c r="M192" s="50">
        <f t="shared" si="138"/>
        <v>118509.2030784</v>
      </c>
      <c r="N192" s="50">
        <f t="shared" si="139"/>
        <v>51882.9302481184</v>
      </c>
      <c r="O192" s="50">
        <f t="shared" si="140"/>
        <v>8388.11198909025</v>
      </c>
      <c r="P192" s="50">
        <f t="shared" ref="P192:R192" si="205">M192/10000</f>
        <v>11.85092030784</v>
      </c>
      <c r="Q192" s="50">
        <f t="shared" si="205"/>
        <v>5.18829302481184</v>
      </c>
      <c r="R192" s="50">
        <f t="shared" si="205"/>
        <v>0.838811198909025</v>
      </c>
      <c r="S192" s="49">
        <f t="shared" si="142"/>
        <v>178780.245315609</v>
      </c>
      <c r="T192" s="49">
        <f t="shared" si="143"/>
        <v>17.8780245315609</v>
      </c>
    </row>
    <row r="193" s="49" customFormat="1" spans="1:20">
      <c r="A193" s="49" t="s">
        <v>205</v>
      </c>
      <c r="B193" s="49">
        <v>13</v>
      </c>
      <c r="C193" s="49">
        <v>2020</v>
      </c>
      <c r="D193" s="49">
        <v>18300.339212155</v>
      </c>
      <c r="E193" s="49">
        <v>2262.28861178892</v>
      </c>
      <c r="F193" s="49">
        <v>125480.9240395</v>
      </c>
      <c r="G193" s="49">
        <v>7750.856476</v>
      </c>
      <c r="H193" s="49">
        <v>1701.2518505</v>
      </c>
      <c r="I193" s="49">
        <v>17235.4005</v>
      </c>
      <c r="J193" s="49">
        <v>26805.1806</v>
      </c>
      <c r="K193" s="49">
        <v>4800.1968</v>
      </c>
      <c r="M193" s="50">
        <f t="shared" si="138"/>
        <v>142716.3245395</v>
      </c>
      <c r="N193" s="50">
        <f t="shared" si="139"/>
        <v>52856.376288155</v>
      </c>
      <c r="O193" s="50">
        <f t="shared" si="140"/>
        <v>8763.73726228892</v>
      </c>
      <c r="P193" s="50">
        <f t="shared" ref="P193:R193" si="206">M193/10000</f>
        <v>14.27163245395</v>
      </c>
      <c r="Q193" s="50">
        <f t="shared" si="206"/>
        <v>5.2856376288155</v>
      </c>
      <c r="R193" s="50">
        <f t="shared" si="206"/>
        <v>0.876373726228892</v>
      </c>
      <c r="S193" s="49">
        <f t="shared" si="142"/>
        <v>204336.438089944</v>
      </c>
      <c r="T193" s="49">
        <f t="shared" si="143"/>
        <v>20.4336438089944</v>
      </c>
    </row>
    <row r="194" s="49" customFormat="1" spans="1:20">
      <c r="A194" s="49" t="s">
        <v>205</v>
      </c>
      <c r="B194" s="49">
        <v>13</v>
      </c>
      <c r="C194" s="49">
        <v>2021</v>
      </c>
      <c r="D194" s="49">
        <v>17300.4193722215</v>
      </c>
      <c r="E194" s="49">
        <v>2173.44494456811</v>
      </c>
      <c r="F194" s="49">
        <v>128589.9082396</v>
      </c>
      <c r="G194" s="49">
        <v>8091.7006114</v>
      </c>
      <c r="H194" s="49">
        <v>1763.198726</v>
      </c>
      <c r="I194" s="49">
        <v>17794.178</v>
      </c>
      <c r="J194" s="49">
        <v>27674.2136</v>
      </c>
      <c r="K194" s="49">
        <v>4955.8208</v>
      </c>
      <c r="M194" s="50">
        <f t="shared" ref="M194:M257" si="207">F194+I194</f>
        <v>146384.0862396</v>
      </c>
      <c r="N194" s="50">
        <f t="shared" ref="N194:N257" si="208">D194+G194+J194</f>
        <v>53066.3335836215</v>
      </c>
      <c r="O194" s="50">
        <f t="shared" ref="O194:O257" si="209">E194+H194+K194</f>
        <v>8892.46447056811</v>
      </c>
      <c r="P194" s="50">
        <f t="shared" ref="P194:R194" si="210">M194/10000</f>
        <v>14.63840862396</v>
      </c>
      <c r="Q194" s="50">
        <f t="shared" si="210"/>
        <v>5.30663335836215</v>
      </c>
      <c r="R194" s="50">
        <f t="shared" si="210"/>
        <v>0.889246447056811</v>
      </c>
      <c r="S194" s="49">
        <f t="shared" ref="S194:S257" si="211">SUM(M194:O194)</f>
        <v>208342.88429379</v>
      </c>
      <c r="T194" s="49">
        <f t="shared" ref="T194:T257" si="212">S194/10000</f>
        <v>20.834288429379</v>
      </c>
    </row>
    <row r="195" s="49" customFormat="1" spans="1:20">
      <c r="A195" s="49" t="s">
        <v>205</v>
      </c>
      <c r="B195" s="49">
        <v>13</v>
      </c>
      <c r="C195" s="49">
        <v>2022</v>
      </c>
      <c r="D195" s="49">
        <v>16224.3148636309</v>
      </c>
      <c r="E195" s="49">
        <v>2009.43312860442</v>
      </c>
      <c r="F195" s="49">
        <v>131572.1353698</v>
      </c>
      <c r="G195" s="49">
        <v>8334.86193415</v>
      </c>
      <c r="H195" s="49">
        <v>1798.8008371</v>
      </c>
      <c r="I195" s="49">
        <v>18003.051</v>
      </c>
      <c r="J195" s="49">
        <v>27999.0612</v>
      </c>
      <c r="K195" s="49">
        <v>5013.9936</v>
      </c>
      <c r="M195" s="50">
        <f t="shared" si="207"/>
        <v>149575.1863698</v>
      </c>
      <c r="N195" s="50">
        <f t="shared" si="208"/>
        <v>52558.2379977809</v>
      </c>
      <c r="O195" s="50">
        <f t="shared" si="209"/>
        <v>8822.22756570442</v>
      </c>
      <c r="P195" s="50">
        <f t="shared" ref="P195:R195" si="213">M195/10000</f>
        <v>14.95751863698</v>
      </c>
      <c r="Q195" s="50">
        <f t="shared" si="213"/>
        <v>5.25582379977809</v>
      </c>
      <c r="R195" s="50">
        <f t="shared" si="213"/>
        <v>0.882222756570442</v>
      </c>
      <c r="S195" s="49">
        <f t="shared" si="211"/>
        <v>210955.651933285</v>
      </c>
      <c r="T195" s="49">
        <f t="shared" si="212"/>
        <v>21.0955651933285</v>
      </c>
    </row>
    <row r="196" s="49" customFormat="1" spans="1:20">
      <c r="A196" s="49" t="s">
        <v>205</v>
      </c>
      <c r="B196" s="49">
        <v>13</v>
      </c>
      <c r="C196" s="49">
        <v>2023</v>
      </c>
      <c r="D196" s="49">
        <v>15680.2383550799</v>
      </c>
      <c r="E196" s="49">
        <v>1970.62992359199</v>
      </c>
      <c r="F196" s="49">
        <v>145459.410727</v>
      </c>
      <c r="G196" s="49">
        <v>8951.3320752</v>
      </c>
      <c r="H196" s="49">
        <v>1911.0052794</v>
      </c>
      <c r="I196" s="49">
        <v>18999.2795</v>
      </c>
      <c r="J196" s="49">
        <v>29548.4354</v>
      </c>
      <c r="K196" s="49">
        <v>5291.4512</v>
      </c>
      <c r="M196" s="50">
        <f t="shared" si="207"/>
        <v>164458.690227</v>
      </c>
      <c r="N196" s="50">
        <f t="shared" si="208"/>
        <v>54180.0058302799</v>
      </c>
      <c r="O196" s="50">
        <f t="shared" si="209"/>
        <v>9173.08640299199</v>
      </c>
      <c r="P196" s="50">
        <f t="shared" ref="P196:R196" si="214">M196/10000</f>
        <v>16.4458690227</v>
      </c>
      <c r="Q196" s="50">
        <f t="shared" si="214"/>
        <v>5.41800058302799</v>
      </c>
      <c r="R196" s="50">
        <f t="shared" si="214"/>
        <v>0.917308640299199</v>
      </c>
      <c r="S196" s="49">
        <f t="shared" si="211"/>
        <v>227811.782460272</v>
      </c>
      <c r="T196" s="49">
        <f t="shared" si="212"/>
        <v>22.7811782460272</v>
      </c>
    </row>
    <row r="197" s="49" customFormat="1" spans="1:20">
      <c r="A197" s="49" t="s">
        <v>206</v>
      </c>
      <c r="B197" s="49">
        <v>14</v>
      </c>
      <c r="C197" s="49">
        <v>2009</v>
      </c>
      <c r="D197" s="49">
        <v>46637.0645294367</v>
      </c>
      <c r="E197" s="49">
        <v>5400.66594542574</v>
      </c>
      <c r="F197" s="49">
        <v>331870.3340719</v>
      </c>
      <c r="G197" s="49">
        <v>15547.51818865</v>
      </c>
      <c r="H197" s="49">
        <v>2909.58098135</v>
      </c>
      <c r="I197" s="49">
        <v>36182.419</v>
      </c>
      <c r="J197" s="49">
        <v>5258.067</v>
      </c>
      <c r="K197" s="49">
        <v>968.169</v>
      </c>
      <c r="M197" s="50">
        <f t="shared" si="207"/>
        <v>368052.7530719</v>
      </c>
      <c r="N197" s="50">
        <f t="shared" si="208"/>
        <v>67442.6497180867</v>
      </c>
      <c r="O197" s="50">
        <f t="shared" si="209"/>
        <v>9278.41592677574</v>
      </c>
      <c r="P197" s="50">
        <f t="shared" ref="P197:R197" si="215">M197/10000</f>
        <v>36.80527530719</v>
      </c>
      <c r="Q197" s="50">
        <f t="shared" si="215"/>
        <v>6.74426497180867</v>
      </c>
      <c r="R197" s="50">
        <f t="shared" si="215"/>
        <v>0.927841592677574</v>
      </c>
      <c r="S197" s="49">
        <f t="shared" si="211"/>
        <v>444773.818716762</v>
      </c>
      <c r="T197" s="49">
        <f t="shared" si="212"/>
        <v>44.4773818716762</v>
      </c>
    </row>
    <row r="198" s="49" customFormat="1" spans="1:20">
      <c r="A198" s="49" t="s">
        <v>206</v>
      </c>
      <c r="B198" s="49">
        <v>14</v>
      </c>
      <c r="C198" s="49">
        <v>2010</v>
      </c>
      <c r="D198" s="49">
        <v>46767.4575619498</v>
      </c>
      <c r="E198" s="49">
        <v>5502.35627177116</v>
      </c>
      <c r="F198" s="49">
        <v>577252.67090763</v>
      </c>
      <c r="G198" s="49">
        <v>25336.79071056</v>
      </c>
      <c r="H198" s="49">
        <v>4867.90153533</v>
      </c>
      <c r="I198" s="49">
        <v>37765.273</v>
      </c>
      <c r="J198" s="49">
        <v>5488.089</v>
      </c>
      <c r="K198" s="49">
        <v>1010.523</v>
      </c>
      <c r="M198" s="50">
        <f t="shared" si="207"/>
        <v>615017.94390763</v>
      </c>
      <c r="N198" s="50">
        <f t="shared" si="208"/>
        <v>77592.3372725098</v>
      </c>
      <c r="O198" s="50">
        <f t="shared" si="209"/>
        <v>11380.7808071012</v>
      </c>
      <c r="P198" s="50">
        <f t="shared" ref="P198:R198" si="216">M198/10000</f>
        <v>61.501794390763</v>
      </c>
      <c r="Q198" s="50">
        <f t="shared" si="216"/>
        <v>7.75923372725098</v>
      </c>
      <c r="R198" s="50">
        <f t="shared" si="216"/>
        <v>1.13807808071012</v>
      </c>
      <c r="S198" s="49">
        <f t="shared" si="211"/>
        <v>703991.061987241</v>
      </c>
      <c r="T198" s="49">
        <f t="shared" si="212"/>
        <v>70.3991061987241</v>
      </c>
    </row>
    <row r="199" s="49" customFormat="1" spans="1:20">
      <c r="A199" s="49" t="s">
        <v>206</v>
      </c>
      <c r="B199" s="49">
        <v>14</v>
      </c>
      <c r="C199" s="49">
        <v>2011</v>
      </c>
      <c r="D199" s="49">
        <v>47250.351578676</v>
      </c>
      <c r="E199" s="49">
        <v>5514.11950677086</v>
      </c>
      <c r="F199" s="49">
        <v>620555.50350328</v>
      </c>
      <c r="G199" s="49">
        <v>27082.38206653</v>
      </c>
      <c r="H199" s="49">
        <v>5153.43826445</v>
      </c>
      <c r="I199" s="49">
        <v>39133.0212</v>
      </c>
      <c r="J199" s="49">
        <v>5686.8516</v>
      </c>
      <c r="K199" s="49">
        <v>1047.1212</v>
      </c>
      <c r="M199" s="50">
        <f t="shared" si="207"/>
        <v>659688.52470328</v>
      </c>
      <c r="N199" s="50">
        <f t="shared" si="208"/>
        <v>80019.585245206</v>
      </c>
      <c r="O199" s="50">
        <f t="shared" si="209"/>
        <v>11714.6789712209</v>
      </c>
      <c r="P199" s="50">
        <f t="shared" ref="P199:R199" si="217">M199/10000</f>
        <v>65.968852470328</v>
      </c>
      <c r="Q199" s="50">
        <f t="shared" si="217"/>
        <v>8.0019585245206</v>
      </c>
      <c r="R199" s="50">
        <f t="shared" si="217"/>
        <v>1.17146789712209</v>
      </c>
      <c r="S199" s="49">
        <f t="shared" si="211"/>
        <v>751422.788919707</v>
      </c>
      <c r="T199" s="49">
        <f t="shared" si="212"/>
        <v>75.1422788919707</v>
      </c>
    </row>
    <row r="200" s="49" customFormat="1" spans="1:20">
      <c r="A200" s="49" t="s">
        <v>206</v>
      </c>
      <c r="B200" s="49">
        <v>14</v>
      </c>
      <c r="C200" s="49">
        <v>2012</v>
      </c>
      <c r="D200" s="49">
        <v>46398.7506174607</v>
      </c>
      <c r="E200" s="49">
        <v>5647.09006508966</v>
      </c>
      <c r="F200" s="49">
        <v>653571.4484408</v>
      </c>
      <c r="G200" s="49">
        <v>28607.8609997</v>
      </c>
      <c r="H200" s="49">
        <v>5426.3698218</v>
      </c>
      <c r="I200" s="49">
        <v>42718.7943</v>
      </c>
      <c r="J200" s="49">
        <v>6207.9399</v>
      </c>
      <c r="K200" s="49">
        <v>1143.0693</v>
      </c>
      <c r="M200" s="50">
        <f t="shared" si="207"/>
        <v>696290.2427408</v>
      </c>
      <c r="N200" s="50">
        <f t="shared" si="208"/>
        <v>81214.5515171607</v>
      </c>
      <c r="O200" s="50">
        <f t="shared" si="209"/>
        <v>12216.5291868897</v>
      </c>
      <c r="P200" s="50">
        <f t="shared" ref="P200:R200" si="218">M200/10000</f>
        <v>69.62902427408</v>
      </c>
      <c r="Q200" s="50">
        <f t="shared" si="218"/>
        <v>8.12145515171607</v>
      </c>
      <c r="R200" s="50">
        <f t="shared" si="218"/>
        <v>1.22165291868897</v>
      </c>
      <c r="S200" s="49">
        <f t="shared" si="211"/>
        <v>789721.32344485</v>
      </c>
      <c r="T200" s="49">
        <f t="shared" si="212"/>
        <v>78.972132344485</v>
      </c>
    </row>
    <row r="201" s="49" customFormat="1" spans="1:20">
      <c r="A201" s="49" t="s">
        <v>206</v>
      </c>
      <c r="B201" s="49">
        <v>14</v>
      </c>
      <c r="C201" s="49">
        <v>2013</v>
      </c>
      <c r="D201" s="49">
        <v>46354.2297121913</v>
      </c>
      <c r="E201" s="49">
        <v>5522.40284531001</v>
      </c>
      <c r="F201" s="49">
        <v>678140.5281892</v>
      </c>
      <c r="G201" s="49">
        <v>29844.5528241</v>
      </c>
      <c r="H201" s="49">
        <v>5649.58344</v>
      </c>
      <c r="I201" s="49">
        <v>43950.5794</v>
      </c>
      <c r="J201" s="49">
        <v>6386.9442</v>
      </c>
      <c r="K201" s="49">
        <v>1176.0294</v>
      </c>
      <c r="M201" s="50">
        <f t="shared" si="207"/>
        <v>722091.1075892</v>
      </c>
      <c r="N201" s="50">
        <f t="shared" si="208"/>
        <v>82585.7267362913</v>
      </c>
      <c r="O201" s="50">
        <f t="shared" si="209"/>
        <v>12348.01568531</v>
      </c>
      <c r="P201" s="50">
        <f t="shared" ref="P201:R201" si="219">M201/10000</f>
        <v>72.20911075892</v>
      </c>
      <c r="Q201" s="50">
        <f t="shared" si="219"/>
        <v>8.25857267362913</v>
      </c>
      <c r="R201" s="50">
        <f t="shared" si="219"/>
        <v>1.234801568531</v>
      </c>
      <c r="S201" s="49">
        <f t="shared" si="211"/>
        <v>817024.850010801</v>
      </c>
      <c r="T201" s="49">
        <f t="shared" si="212"/>
        <v>81.7024850010801</v>
      </c>
    </row>
    <row r="202" s="49" customFormat="1" spans="1:20">
      <c r="A202" s="49" t="s">
        <v>206</v>
      </c>
      <c r="B202" s="49">
        <v>14</v>
      </c>
      <c r="C202" s="49">
        <v>2014</v>
      </c>
      <c r="D202" s="49">
        <v>45991.4183150708</v>
      </c>
      <c r="E202" s="49">
        <v>5592.26785524484</v>
      </c>
      <c r="F202" s="49">
        <v>694534.5583744</v>
      </c>
      <c r="G202" s="49">
        <v>30653.0345851</v>
      </c>
      <c r="H202" s="49">
        <v>5812.4331123</v>
      </c>
      <c r="I202" s="49">
        <v>46203.1024</v>
      </c>
      <c r="J202" s="49">
        <v>6714.2832</v>
      </c>
      <c r="K202" s="49">
        <v>1236.3024</v>
      </c>
      <c r="M202" s="50">
        <f t="shared" si="207"/>
        <v>740737.6607744</v>
      </c>
      <c r="N202" s="50">
        <f t="shared" si="208"/>
        <v>83358.7361001708</v>
      </c>
      <c r="O202" s="50">
        <f t="shared" si="209"/>
        <v>12641.0033675448</v>
      </c>
      <c r="P202" s="50">
        <f t="shared" ref="P202:R202" si="220">M202/10000</f>
        <v>74.07376607744</v>
      </c>
      <c r="Q202" s="50">
        <f t="shared" si="220"/>
        <v>8.33587361001708</v>
      </c>
      <c r="R202" s="50">
        <f t="shared" si="220"/>
        <v>1.26410033675448</v>
      </c>
      <c r="S202" s="49">
        <f t="shared" si="211"/>
        <v>836737.400242116</v>
      </c>
      <c r="T202" s="49">
        <f t="shared" si="212"/>
        <v>83.6737400242116</v>
      </c>
    </row>
    <row r="203" s="49" customFormat="1" spans="1:20">
      <c r="A203" s="49" t="s">
        <v>206</v>
      </c>
      <c r="B203" s="49">
        <v>14</v>
      </c>
      <c r="C203" s="49">
        <v>2015</v>
      </c>
      <c r="D203" s="49">
        <v>45992.9319379867</v>
      </c>
      <c r="E203" s="49">
        <v>5533.00691989847</v>
      </c>
      <c r="F203" s="49">
        <v>724117.0130553</v>
      </c>
      <c r="G203" s="49">
        <v>31704.60019265</v>
      </c>
      <c r="H203" s="49">
        <v>5976.33169455</v>
      </c>
      <c r="I203" s="49">
        <v>48264.8712</v>
      </c>
      <c r="J203" s="49">
        <v>7013.9016</v>
      </c>
      <c r="K203" s="49">
        <v>1291.4712</v>
      </c>
      <c r="M203" s="50">
        <f t="shared" si="207"/>
        <v>772381.8842553</v>
      </c>
      <c r="N203" s="50">
        <f t="shared" si="208"/>
        <v>84711.4337306367</v>
      </c>
      <c r="O203" s="50">
        <f t="shared" si="209"/>
        <v>12800.8098144485</v>
      </c>
      <c r="P203" s="50">
        <f t="shared" ref="P203:R203" si="221">M203/10000</f>
        <v>77.23818842553</v>
      </c>
      <c r="Q203" s="50">
        <f t="shared" si="221"/>
        <v>8.47114337306367</v>
      </c>
      <c r="R203" s="50">
        <f t="shared" si="221"/>
        <v>1.28008098144485</v>
      </c>
      <c r="S203" s="49">
        <f t="shared" si="211"/>
        <v>869894.127800385</v>
      </c>
      <c r="T203" s="49">
        <f t="shared" si="212"/>
        <v>86.9894127800385</v>
      </c>
    </row>
    <row r="204" s="49" customFormat="1" spans="1:20">
      <c r="A204" s="49" t="s">
        <v>206</v>
      </c>
      <c r="B204" s="49">
        <v>14</v>
      </c>
      <c r="C204" s="49">
        <v>2016</v>
      </c>
      <c r="D204" s="49">
        <v>44873.5036363042</v>
      </c>
      <c r="E204" s="49">
        <v>5523.27720338507</v>
      </c>
      <c r="F204" s="49">
        <v>730147.9535521</v>
      </c>
      <c r="G204" s="49">
        <v>31910.9250756</v>
      </c>
      <c r="H204" s="49">
        <v>6028.7186155</v>
      </c>
      <c r="I204" s="49">
        <v>49531.1544</v>
      </c>
      <c r="J204" s="49">
        <v>7197.9192</v>
      </c>
      <c r="K204" s="49">
        <v>1325.3544</v>
      </c>
      <c r="M204" s="50">
        <f t="shared" si="207"/>
        <v>779679.1079521</v>
      </c>
      <c r="N204" s="50">
        <f t="shared" si="208"/>
        <v>83982.3479119042</v>
      </c>
      <c r="O204" s="50">
        <f t="shared" si="209"/>
        <v>12877.3502188851</v>
      </c>
      <c r="P204" s="50">
        <f t="shared" ref="P204:R204" si="222">M204/10000</f>
        <v>77.96791079521</v>
      </c>
      <c r="Q204" s="50">
        <f t="shared" si="222"/>
        <v>8.39823479119042</v>
      </c>
      <c r="R204" s="50">
        <f t="shared" si="222"/>
        <v>1.28773502188851</v>
      </c>
      <c r="S204" s="49">
        <f t="shared" si="211"/>
        <v>876538.806082889</v>
      </c>
      <c r="T204" s="49">
        <f t="shared" si="212"/>
        <v>87.6538806082889</v>
      </c>
    </row>
    <row r="205" s="49" customFormat="1" spans="1:20">
      <c r="A205" s="49" t="s">
        <v>206</v>
      </c>
      <c r="B205" s="49">
        <v>14</v>
      </c>
      <c r="C205" s="49">
        <v>2017</v>
      </c>
      <c r="D205" s="49">
        <v>41530.60853</v>
      </c>
      <c r="E205" s="49">
        <v>5131.30187</v>
      </c>
      <c r="F205" s="49">
        <v>601549.6509535</v>
      </c>
      <c r="G205" s="49">
        <v>27282.248875</v>
      </c>
      <c r="H205" s="49">
        <v>5218.1176413</v>
      </c>
      <c r="I205" s="49">
        <v>46257.8935</v>
      </c>
      <c r="J205" s="49">
        <v>6722.2455</v>
      </c>
      <c r="K205" s="49">
        <v>1237.7685</v>
      </c>
      <c r="M205" s="50">
        <f t="shared" si="207"/>
        <v>647807.5444535</v>
      </c>
      <c r="N205" s="50">
        <f t="shared" si="208"/>
        <v>75535.102905</v>
      </c>
      <c r="O205" s="50">
        <f t="shared" si="209"/>
        <v>11587.1880113</v>
      </c>
      <c r="P205" s="50">
        <f t="shared" ref="P205:R205" si="223">M205/10000</f>
        <v>64.78075444535</v>
      </c>
      <c r="Q205" s="50">
        <f t="shared" si="223"/>
        <v>7.5535102905</v>
      </c>
      <c r="R205" s="50">
        <f t="shared" si="223"/>
        <v>1.15871880113</v>
      </c>
      <c r="S205" s="49">
        <f t="shared" si="211"/>
        <v>734929.8353698</v>
      </c>
      <c r="T205" s="49">
        <f t="shared" si="212"/>
        <v>73.49298353698</v>
      </c>
    </row>
    <row r="206" s="49" customFormat="1" spans="1:20">
      <c r="A206" s="49" t="s">
        <v>206</v>
      </c>
      <c r="B206" s="49">
        <v>14</v>
      </c>
      <c r="C206" s="49">
        <v>2018</v>
      </c>
      <c r="D206" s="49">
        <v>37242.440245623</v>
      </c>
      <c r="E206" s="49">
        <v>4626.85665187162</v>
      </c>
      <c r="F206" s="49">
        <v>621001.5879355</v>
      </c>
      <c r="G206" s="49">
        <v>28050.20224785</v>
      </c>
      <c r="H206" s="49">
        <v>5342.40779695</v>
      </c>
      <c r="I206" s="49">
        <v>47392.2722</v>
      </c>
      <c r="J206" s="49">
        <v>6887.0946</v>
      </c>
      <c r="K206" s="49">
        <v>1268.1222</v>
      </c>
      <c r="M206" s="50">
        <f t="shared" si="207"/>
        <v>668393.8601355</v>
      </c>
      <c r="N206" s="50">
        <f t="shared" si="208"/>
        <v>72179.737093473</v>
      </c>
      <c r="O206" s="50">
        <f t="shared" si="209"/>
        <v>11237.3866488216</v>
      </c>
      <c r="P206" s="50">
        <f t="shared" ref="P206:R206" si="224">M206/10000</f>
        <v>66.83938601355</v>
      </c>
      <c r="Q206" s="50">
        <f t="shared" si="224"/>
        <v>7.2179737093473</v>
      </c>
      <c r="R206" s="50">
        <f t="shared" si="224"/>
        <v>1.12373866488216</v>
      </c>
      <c r="S206" s="49">
        <f t="shared" si="211"/>
        <v>751810.983877795</v>
      </c>
      <c r="T206" s="49">
        <f t="shared" si="212"/>
        <v>75.1810983877795</v>
      </c>
    </row>
    <row r="207" s="49" customFormat="1" spans="1:20">
      <c r="A207" s="49" t="s">
        <v>206</v>
      </c>
      <c r="B207" s="49">
        <v>14</v>
      </c>
      <c r="C207" s="49">
        <v>2019</v>
      </c>
      <c r="D207" s="49">
        <v>33597.0036970202</v>
      </c>
      <c r="E207" s="49">
        <v>4017.64399658963</v>
      </c>
      <c r="F207" s="49">
        <v>625803.5699674</v>
      </c>
      <c r="G207" s="49">
        <v>26710.4010163</v>
      </c>
      <c r="H207" s="49">
        <v>5032.7999993</v>
      </c>
      <c r="I207" s="49">
        <v>49121.2358</v>
      </c>
      <c r="J207" s="49">
        <v>7138.3494</v>
      </c>
      <c r="K207" s="49">
        <v>1314.3858</v>
      </c>
      <c r="M207" s="50">
        <f t="shared" si="207"/>
        <v>674924.8057674</v>
      </c>
      <c r="N207" s="50">
        <f t="shared" si="208"/>
        <v>67445.7541133202</v>
      </c>
      <c r="O207" s="50">
        <f t="shared" si="209"/>
        <v>10364.8297958896</v>
      </c>
      <c r="P207" s="50">
        <f t="shared" ref="P207:R207" si="225">M207/10000</f>
        <v>67.49248057674</v>
      </c>
      <c r="Q207" s="50">
        <f t="shared" si="225"/>
        <v>6.74457541133202</v>
      </c>
      <c r="R207" s="50">
        <f t="shared" si="225"/>
        <v>1.03648297958896</v>
      </c>
      <c r="S207" s="49">
        <f t="shared" si="211"/>
        <v>752735.38967661</v>
      </c>
      <c r="T207" s="49">
        <f t="shared" si="212"/>
        <v>75.273538967661</v>
      </c>
    </row>
    <row r="208" s="49" customFormat="1" spans="1:20">
      <c r="A208" s="49" t="s">
        <v>206</v>
      </c>
      <c r="B208" s="49">
        <v>14</v>
      </c>
      <c r="C208" s="49">
        <v>2020</v>
      </c>
      <c r="D208" s="49">
        <v>31588.0180617921</v>
      </c>
      <c r="E208" s="49">
        <v>3768.91431942217</v>
      </c>
      <c r="F208" s="49">
        <v>742433.0216715</v>
      </c>
      <c r="G208" s="49">
        <v>33126.9500726</v>
      </c>
      <c r="H208" s="49">
        <v>6292.5891923</v>
      </c>
      <c r="I208" s="49">
        <v>51842.5271</v>
      </c>
      <c r="J208" s="49">
        <v>7533.8103</v>
      </c>
      <c r="K208" s="49">
        <v>1387.2021</v>
      </c>
      <c r="M208" s="50">
        <f t="shared" si="207"/>
        <v>794275.5487715</v>
      </c>
      <c r="N208" s="50">
        <f t="shared" si="208"/>
        <v>72248.7784343921</v>
      </c>
      <c r="O208" s="50">
        <f t="shared" si="209"/>
        <v>11448.7056117222</v>
      </c>
      <c r="P208" s="50">
        <f t="shared" ref="P208:R208" si="226">M208/10000</f>
        <v>79.42755487715</v>
      </c>
      <c r="Q208" s="50">
        <f t="shared" si="226"/>
        <v>7.22487784343921</v>
      </c>
      <c r="R208" s="50">
        <f t="shared" si="226"/>
        <v>1.14487056117222</v>
      </c>
      <c r="S208" s="49">
        <f t="shared" si="211"/>
        <v>877973.032817614</v>
      </c>
      <c r="T208" s="49">
        <f t="shared" si="212"/>
        <v>87.7973032817614</v>
      </c>
    </row>
    <row r="209" s="49" customFormat="1" spans="1:20">
      <c r="A209" s="49" t="s">
        <v>206</v>
      </c>
      <c r="B209" s="49">
        <v>14</v>
      </c>
      <c r="C209" s="49">
        <v>2021</v>
      </c>
      <c r="D209" s="49">
        <v>30922.061167913</v>
      </c>
      <c r="E209" s="49">
        <v>3530.47379022617</v>
      </c>
      <c r="F209" s="49">
        <v>746979.0417508</v>
      </c>
      <c r="G209" s="49">
        <v>33951.8804198</v>
      </c>
      <c r="H209" s="49">
        <v>6427.9526256</v>
      </c>
      <c r="I209" s="49">
        <v>53999.673</v>
      </c>
      <c r="J209" s="49">
        <v>7847.289</v>
      </c>
      <c r="K209" s="49">
        <v>1444.923</v>
      </c>
      <c r="M209" s="50">
        <f t="shared" si="207"/>
        <v>800978.7147508</v>
      </c>
      <c r="N209" s="50">
        <f t="shared" si="208"/>
        <v>72721.230587713</v>
      </c>
      <c r="O209" s="50">
        <f t="shared" si="209"/>
        <v>11403.3494158262</v>
      </c>
      <c r="P209" s="50">
        <f t="shared" ref="P209:R209" si="227">M209/10000</f>
        <v>80.09787147508</v>
      </c>
      <c r="Q209" s="50">
        <f t="shared" si="227"/>
        <v>7.2721230587713</v>
      </c>
      <c r="R209" s="50">
        <f t="shared" si="227"/>
        <v>1.14033494158262</v>
      </c>
      <c r="S209" s="49">
        <f t="shared" si="211"/>
        <v>885103.294754339</v>
      </c>
      <c r="T209" s="49">
        <f t="shared" si="212"/>
        <v>88.5103294754339</v>
      </c>
    </row>
    <row r="210" s="49" customFormat="1" spans="1:20">
      <c r="A210" s="49" t="s">
        <v>206</v>
      </c>
      <c r="B210" s="49">
        <v>14</v>
      </c>
      <c r="C210" s="49">
        <v>2022</v>
      </c>
      <c r="D210" s="49">
        <v>30454.0223880033</v>
      </c>
      <c r="E210" s="49">
        <v>3413.06340483718</v>
      </c>
      <c r="F210" s="49">
        <v>767983.0234485</v>
      </c>
      <c r="G210" s="49">
        <v>35138.3239173</v>
      </c>
      <c r="H210" s="49">
        <v>6664.3935744</v>
      </c>
      <c r="I210" s="49">
        <v>56830.5465</v>
      </c>
      <c r="J210" s="49">
        <v>8258.6745</v>
      </c>
      <c r="K210" s="49">
        <v>1520.6715</v>
      </c>
      <c r="M210" s="50">
        <f t="shared" si="207"/>
        <v>824813.5699485</v>
      </c>
      <c r="N210" s="50">
        <f t="shared" si="208"/>
        <v>73851.0208053033</v>
      </c>
      <c r="O210" s="50">
        <f t="shared" si="209"/>
        <v>11598.1284792372</v>
      </c>
      <c r="P210" s="50">
        <f t="shared" ref="P210:R210" si="228">M210/10000</f>
        <v>82.48135699485</v>
      </c>
      <c r="Q210" s="50">
        <f t="shared" si="228"/>
        <v>7.38510208053033</v>
      </c>
      <c r="R210" s="50">
        <f t="shared" si="228"/>
        <v>1.15981284792372</v>
      </c>
      <c r="S210" s="49">
        <f t="shared" si="211"/>
        <v>910262.71923304</v>
      </c>
      <c r="T210" s="49">
        <f t="shared" si="212"/>
        <v>91.0262719233041</v>
      </c>
    </row>
    <row r="211" s="49" customFormat="1" spans="1:20">
      <c r="A211" s="49" t="s">
        <v>206</v>
      </c>
      <c r="B211" s="49">
        <v>14</v>
      </c>
      <c r="C211" s="49">
        <v>2023</v>
      </c>
      <c r="D211" s="49">
        <v>30109.507556519</v>
      </c>
      <c r="E211" s="49">
        <v>3371.85075671698</v>
      </c>
      <c r="F211" s="49">
        <v>703854.694612</v>
      </c>
      <c r="G211" s="49">
        <v>32969.3597696</v>
      </c>
      <c r="H211" s="49">
        <v>6346.9654168</v>
      </c>
      <c r="I211" s="49">
        <v>59564.0136</v>
      </c>
      <c r="J211" s="49">
        <v>8655.9048</v>
      </c>
      <c r="K211" s="49">
        <v>1593.8136</v>
      </c>
      <c r="M211" s="50">
        <f t="shared" si="207"/>
        <v>763418.708212</v>
      </c>
      <c r="N211" s="50">
        <f t="shared" si="208"/>
        <v>71734.772126119</v>
      </c>
      <c r="O211" s="50">
        <f t="shared" si="209"/>
        <v>11312.629773517</v>
      </c>
      <c r="P211" s="50">
        <f t="shared" ref="P211:R211" si="229">M211/10000</f>
        <v>76.3418708212</v>
      </c>
      <c r="Q211" s="50">
        <f t="shared" si="229"/>
        <v>7.1734772126119</v>
      </c>
      <c r="R211" s="50">
        <f t="shared" si="229"/>
        <v>1.1312629773517</v>
      </c>
      <c r="S211" s="49">
        <f t="shared" si="211"/>
        <v>846466.110111636</v>
      </c>
      <c r="T211" s="49">
        <f t="shared" si="212"/>
        <v>84.6466110111636</v>
      </c>
    </row>
    <row r="212" s="49" customFormat="1" spans="1:20">
      <c r="A212" s="49" t="s">
        <v>207</v>
      </c>
      <c r="B212" s="49">
        <v>15</v>
      </c>
      <c r="C212" s="49">
        <v>2009</v>
      </c>
      <c r="D212" s="49">
        <v>12209.3155096274</v>
      </c>
      <c r="E212" s="49">
        <v>266.480773569708</v>
      </c>
      <c r="F212" s="49">
        <v>793865.2266908</v>
      </c>
      <c r="G212" s="49">
        <v>36146.9509912</v>
      </c>
      <c r="H212" s="49">
        <v>6061.7741417</v>
      </c>
      <c r="I212" s="49">
        <v>18800.736</v>
      </c>
      <c r="J212" s="49">
        <v>2940.094</v>
      </c>
      <c r="K212" s="49">
        <v>416.472</v>
      </c>
      <c r="M212" s="50">
        <f t="shared" si="207"/>
        <v>812665.9626908</v>
      </c>
      <c r="N212" s="50">
        <f t="shared" si="208"/>
        <v>51296.3605008274</v>
      </c>
      <c r="O212" s="50">
        <f t="shared" si="209"/>
        <v>6744.72691526971</v>
      </c>
      <c r="P212" s="50">
        <f t="shared" ref="P212:R212" si="230">M212/10000</f>
        <v>81.26659626908</v>
      </c>
      <c r="Q212" s="50">
        <f t="shared" si="230"/>
        <v>5.12963605008274</v>
      </c>
      <c r="R212" s="50">
        <f t="shared" si="230"/>
        <v>0.674472691526971</v>
      </c>
      <c r="S212" s="49">
        <f t="shared" si="211"/>
        <v>870707.050106897</v>
      </c>
      <c r="T212" s="49">
        <f t="shared" si="212"/>
        <v>87.0707050106897</v>
      </c>
    </row>
    <row r="213" s="49" customFormat="1" spans="1:20">
      <c r="A213" s="49" t="s">
        <v>207</v>
      </c>
      <c r="B213" s="49">
        <v>15</v>
      </c>
      <c r="C213" s="49">
        <v>2010</v>
      </c>
      <c r="D213" s="49">
        <v>12046.2909769609</v>
      </c>
      <c r="E213" s="49">
        <v>259.004101163704</v>
      </c>
      <c r="F213" s="49">
        <v>975481.17052594</v>
      </c>
      <c r="G213" s="49">
        <v>45556.44521159</v>
      </c>
      <c r="H213" s="49">
        <v>8297.83351152</v>
      </c>
      <c r="I213" s="49">
        <v>19744.944</v>
      </c>
      <c r="J213" s="49">
        <v>3087.751</v>
      </c>
      <c r="K213" s="49">
        <v>437.388</v>
      </c>
      <c r="M213" s="50">
        <f t="shared" si="207"/>
        <v>995226.11452594</v>
      </c>
      <c r="N213" s="50">
        <f t="shared" si="208"/>
        <v>60690.4871885509</v>
      </c>
      <c r="O213" s="50">
        <f t="shared" si="209"/>
        <v>8994.22561268371</v>
      </c>
      <c r="P213" s="50">
        <f t="shared" ref="P213:R213" si="231">M213/10000</f>
        <v>99.522611452594</v>
      </c>
      <c r="Q213" s="50">
        <f t="shared" si="231"/>
        <v>6.06904871885509</v>
      </c>
      <c r="R213" s="50">
        <f t="shared" si="231"/>
        <v>0.899422561268371</v>
      </c>
      <c r="S213" s="49">
        <f t="shared" si="211"/>
        <v>1064910.82732717</v>
      </c>
      <c r="T213" s="49">
        <f t="shared" si="212"/>
        <v>106.491082732717</v>
      </c>
    </row>
    <row r="214" s="49" customFormat="1" spans="1:20">
      <c r="A214" s="49" t="s">
        <v>207</v>
      </c>
      <c r="B214" s="49">
        <v>15</v>
      </c>
      <c r="C214" s="49">
        <v>2011</v>
      </c>
      <c r="D214" s="49">
        <v>11757.7800858459</v>
      </c>
      <c r="E214" s="49">
        <v>258.22891853224</v>
      </c>
      <c r="F214" s="49">
        <v>1038185.02837329</v>
      </c>
      <c r="G214" s="49">
        <v>48914.931829455</v>
      </c>
      <c r="H214" s="49">
        <v>8820.515829555</v>
      </c>
      <c r="I214" s="49">
        <v>20819.976</v>
      </c>
      <c r="J214" s="49">
        <v>3255.8665</v>
      </c>
      <c r="K214" s="49">
        <v>461.202</v>
      </c>
      <c r="M214" s="50">
        <f t="shared" si="207"/>
        <v>1059005.00437329</v>
      </c>
      <c r="N214" s="50">
        <f t="shared" si="208"/>
        <v>63928.5784153009</v>
      </c>
      <c r="O214" s="50">
        <f t="shared" si="209"/>
        <v>9539.94674808724</v>
      </c>
      <c r="P214" s="50">
        <f t="shared" ref="P214:R214" si="232">M214/10000</f>
        <v>105.900500437329</v>
      </c>
      <c r="Q214" s="50">
        <f t="shared" si="232"/>
        <v>6.39285784153009</v>
      </c>
      <c r="R214" s="50">
        <f t="shared" si="232"/>
        <v>0.953994674808724</v>
      </c>
      <c r="S214" s="49">
        <f t="shared" si="211"/>
        <v>1132473.52953668</v>
      </c>
      <c r="T214" s="49">
        <f t="shared" si="212"/>
        <v>113.247352953668</v>
      </c>
    </row>
    <row r="215" s="49" customFormat="1" spans="1:20">
      <c r="A215" s="49" t="s">
        <v>207</v>
      </c>
      <c r="B215" s="49">
        <v>15</v>
      </c>
      <c r="C215" s="49">
        <v>2012</v>
      </c>
      <c r="D215" s="49">
        <v>11824.4057855217</v>
      </c>
      <c r="E215" s="49">
        <v>252.496554959411</v>
      </c>
      <c r="F215" s="49">
        <v>1071096.3306499</v>
      </c>
      <c r="G215" s="49">
        <v>51121.3679995</v>
      </c>
      <c r="H215" s="49">
        <v>9188.5946382</v>
      </c>
      <c r="I215" s="49">
        <v>21922.6896</v>
      </c>
      <c r="J215" s="49">
        <v>3428.3109</v>
      </c>
      <c r="K215" s="49">
        <v>485.6292</v>
      </c>
      <c r="M215" s="50">
        <f t="shared" si="207"/>
        <v>1093019.0202499</v>
      </c>
      <c r="N215" s="50">
        <f t="shared" si="208"/>
        <v>66374.0846850217</v>
      </c>
      <c r="O215" s="50">
        <f t="shared" si="209"/>
        <v>9926.72039315941</v>
      </c>
      <c r="P215" s="50">
        <f t="shared" ref="P215:R215" si="233">M215/10000</f>
        <v>109.30190202499</v>
      </c>
      <c r="Q215" s="50">
        <f t="shared" si="233"/>
        <v>6.63740846850217</v>
      </c>
      <c r="R215" s="50">
        <f t="shared" si="233"/>
        <v>0.992672039315941</v>
      </c>
      <c r="S215" s="49">
        <f t="shared" si="211"/>
        <v>1169319.82532808</v>
      </c>
      <c r="T215" s="49">
        <f t="shared" si="212"/>
        <v>116.931982532808</v>
      </c>
    </row>
    <row r="216" s="49" customFormat="1" spans="1:20">
      <c r="A216" s="49" t="s">
        <v>207</v>
      </c>
      <c r="B216" s="49">
        <v>15</v>
      </c>
      <c r="C216" s="49">
        <v>2013</v>
      </c>
      <c r="D216" s="49">
        <v>11721.7554825334</v>
      </c>
      <c r="E216" s="49">
        <v>253.490055230293</v>
      </c>
      <c r="F216" s="49">
        <v>1067129.9349996</v>
      </c>
      <c r="G216" s="49">
        <v>51542.17735605</v>
      </c>
      <c r="H216" s="49">
        <v>9168.65892095</v>
      </c>
      <c r="I216" s="49">
        <v>22984.0704</v>
      </c>
      <c r="J216" s="49">
        <v>3594.2916</v>
      </c>
      <c r="K216" s="49">
        <v>509.1408</v>
      </c>
      <c r="M216" s="50">
        <f t="shared" si="207"/>
        <v>1090114.0053996</v>
      </c>
      <c r="N216" s="50">
        <f t="shared" si="208"/>
        <v>66858.2244385834</v>
      </c>
      <c r="O216" s="50">
        <f t="shared" si="209"/>
        <v>9931.28977618029</v>
      </c>
      <c r="P216" s="50">
        <f t="shared" ref="P216:R216" si="234">M216/10000</f>
        <v>109.01140053996</v>
      </c>
      <c r="Q216" s="50">
        <f t="shared" si="234"/>
        <v>6.68582244385834</v>
      </c>
      <c r="R216" s="50">
        <f t="shared" si="234"/>
        <v>0.993128977618029</v>
      </c>
      <c r="S216" s="49">
        <f t="shared" si="211"/>
        <v>1166903.51961436</v>
      </c>
      <c r="T216" s="49">
        <f t="shared" si="212"/>
        <v>116.690351961436</v>
      </c>
    </row>
    <row r="217" s="49" customFormat="1" spans="1:20">
      <c r="A217" s="49" t="s">
        <v>207</v>
      </c>
      <c r="B217" s="49">
        <v>15</v>
      </c>
      <c r="C217" s="49">
        <v>2014</v>
      </c>
      <c r="D217" s="49">
        <v>11440.2432273697</v>
      </c>
      <c r="E217" s="49">
        <v>250.527800350068</v>
      </c>
      <c r="F217" s="49">
        <v>1055964.92079515</v>
      </c>
      <c r="G217" s="49">
        <v>51622.907789925</v>
      </c>
      <c r="H217" s="49">
        <v>9087.135361825</v>
      </c>
      <c r="I217" s="49">
        <v>23750.0544</v>
      </c>
      <c r="J217" s="49">
        <v>3714.0776</v>
      </c>
      <c r="K217" s="49">
        <v>526.1088</v>
      </c>
      <c r="M217" s="50">
        <f t="shared" si="207"/>
        <v>1079714.97519515</v>
      </c>
      <c r="N217" s="50">
        <f t="shared" si="208"/>
        <v>66777.2286172947</v>
      </c>
      <c r="O217" s="50">
        <f t="shared" si="209"/>
        <v>9863.77196217507</v>
      </c>
      <c r="P217" s="50">
        <f t="shared" ref="P217:R217" si="235">M217/10000</f>
        <v>107.971497519515</v>
      </c>
      <c r="Q217" s="50">
        <f t="shared" si="235"/>
        <v>6.67772286172947</v>
      </c>
      <c r="R217" s="50">
        <f t="shared" si="235"/>
        <v>0.986377196217507</v>
      </c>
      <c r="S217" s="49">
        <f t="shared" si="211"/>
        <v>1156355.97577462</v>
      </c>
      <c r="T217" s="49">
        <f t="shared" si="212"/>
        <v>115.635597577462</v>
      </c>
    </row>
    <row r="218" s="49" customFormat="1" spans="1:20">
      <c r="A218" s="49" t="s">
        <v>207</v>
      </c>
      <c r="B218" s="49">
        <v>15</v>
      </c>
      <c r="C218" s="49">
        <v>2015</v>
      </c>
      <c r="D218" s="49">
        <v>11185.2137894998</v>
      </c>
      <c r="E218" s="49">
        <v>249.637565900715</v>
      </c>
      <c r="F218" s="49">
        <v>1065803.2285826</v>
      </c>
      <c r="G218" s="49">
        <v>52100.9086641</v>
      </c>
      <c r="H218" s="49">
        <v>9104.6111407</v>
      </c>
      <c r="I218" s="49">
        <v>24491.7696</v>
      </c>
      <c r="J218" s="49">
        <v>3830.0684</v>
      </c>
      <c r="K218" s="49">
        <v>542.5392</v>
      </c>
      <c r="M218" s="50">
        <f t="shared" si="207"/>
        <v>1090294.9981826</v>
      </c>
      <c r="N218" s="50">
        <f t="shared" si="208"/>
        <v>67116.1908535998</v>
      </c>
      <c r="O218" s="50">
        <f t="shared" si="209"/>
        <v>9896.78790660072</v>
      </c>
      <c r="P218" s="50">
        <f t="shared" ref="P218:R218" si="236">M218/10000</f>
        <v>109.02949981826</v>
      </c>
      <c r="Q218" s="50">
        <f t="shared" si="236"/>
        <v>6.71161908535998</v>
      </c>
      <c r="R218" s="50">
        <f t="shared" si="236"/>
        <v>0.989678790660072</v>
      </c>
      <c r="S218" s="49">
        <f t="shared" si="211"/>
        <v>1167307.9769428</v>
      </c>
      <c r="T218" s="49">
        <f t="shared" si="212"/>
        <v>116.73079769428</v>
      </c>
    </row>
    <row r="219" s="49" customFormat="1" spans="1:20">
      <c r="A219" s="49" t="s">
        <v>207</v>
      </c>
      <c r="B219" s="49">
        <v>15</v>
      </c>
      <c r="C219" s="49">
        <v>2016</v>
      </c>
      <c r="D219" s="49">
        <v>10824.5672411564</v>
      </c>
      <c r="E219" s="49">
        <v>244.485285909745</v>
      </c>
      <c r="F219" s="49">
        <v>1053775.2833233</v>
      </c>
      <c r="G219" s="49">
        <v>51990.96669145</v>
      </c>
      <c r="H219" s="49">
        <v>9085.58021425</v>
      </c>
      <c r="I219" s="49">
        <v>24891.0672</v>
      </c>
      <c r="J219" s="49">
        <v>3892.5113</v>
      </c>
      <c r="K219" s="49">
        <v>551.3844</v>
      </c>
      <c r="M219" s="50">
        <f t="shared" si="207"/>
        <v>1078666.3505233</v>
      </c>
      <c r="N219" s="50">
        <f t="shared" si="208"/>
        <v>66708.0452326064</v>
      </c>
      <c r="O219" s="50">
        <f t="shared" si="209"/>
        <v>9881.44990015975</v>
      </c>
      <c r="P219" s="50">
        <f t="shared" ref="P219:R219" si="237">M219/10000</f>
        <v>107.86663505233</v>
      </c>
      <c r="Q219" s="50">
        <f t="shared" si="237"/>
        <v>6.67080452326064</v>
      </c>
      <c r="R219" s="50">
        <f t="shared" si="237"/>
        <v>0.988144990015975</v>
      </c>
      <c r="S219" s="49">
        <f t="shared" si="211"/>
        <v>1155255.84565607</v>
      </c>
      <c r="T219" s="49">
        <f t="shared" si="212"/>
        <v>115.525584565607</v>
      </c>
    </row>
    <row r="220" s="49" customFormat="1" spans="1:20">
      <c r="A220" s="49" t="s">
        <v>207</v>
      </c>
      <c r="B220" s="49">
        <v>15</v>
      </c>
      <c r="C220" s="49">
        <v>2017</v>
      </c>
      <c r="D220" s="49">
        <v>10313.02947</v>
      </c>
      <c r="E220" s="49">
        <v>235.05121</v>
      </c>
      <c r="F220" s="49">
        <v>965893.9059661</v>
      </c>
      <c r="G220" s="49">
        <v>50350.95043335</v>
      </c>
      <c r="H220" s="49">
        <v>9151.91114235</v>
      </c>
      <c r="I220" s="49">
        <v>24327.1968</v>
      </c>
      <c r="J220" s="49">
        <v>3804.3322</v>
      </c>
      <c r="K220" s="49">
        <v>538.8936</v>
      </c>
      <c r="M220" s="50">
        <f t="shared" si="207"/>
        <v>990221.1027661</v>
      </c>
      <c r="N220" s="50">
        <f t="shared" si="208"/>
        <v>64468.31210335</v>
      </c>
      <c r="O220" s="50">
        <f t="shared" si="209"/>
        <v>9925.85595235</v>
      </c>
      <c r="P220" s="50">
        <f t="shared" ref="P220:R220" si="238">M220/10000</f>
        <v>99.02211027661</v>
      </c>
      <c r="Q220" s="50">
        <f t="shared" si="238"/>
        <v>6.446831210335</v>
      </c>
      <c r="R220" s="50">
        <f t="shared" si="238"/>
        <v>0.992585595235</v>
      </c>
      <c r="S220" s="49">
        <f t="shared" si="211"/>
        <v>1064615.2708218</v>
      </c>
      <c r="T220" s="49">
        <f t="shared" si="212"/>
        <v>106.46152708218</v>
      </c>
    </row>
    <row r="221" s="49" customFormat="1" spans="1:20">
      <c r="A221" s="49" t="s">
        <v>207</v>
      </c>
      <c r="B221" s="49">
        <v>15</v>
      </c>
      <c r="C221" s="49">
        <v>2018</v>
      </c>
      <c r="D221" s="49">
        <v>9682.82134789545</v>
      </c>
      <c r="E221" s="49">
        <v>218.824726901893</v>
      </c>
      <c r="F221" s="49">
        <v>929679.2890367</v>
      </c>
      <c r="G221" s="49">
        <v>49271.49477905</v>
      </c>
      <c r="H221" s="49">
        <v>8923.30785325</v>
      </c>
      <c r="I221" s="49">
        <v>24198.2688</v>
      </c>
      <c r="J221" s="49">
        <v>3784.1702</v>
      </c>
      <c r="K221" s="49">
        <v>536.0376</v>
      </c>
      <c r="M221" s="50">
        <f t="shared" si="207"/>
        <v>953877.5578367</v>
      </c>
      <c r="N221" s="50">
        <f t="shared" si="208"/>
        <v>62738.4863269455</v>
      </c>
      <c r="O221" s="50">
        <f t="shared" si="209"/>
        <v>9678.17018015189</v>
      </c>
      <c r="P221" s="50">
        <f t="shared" ref="P221:R221" si="239">M221/10000</f>
        <v>95.38775578367</v>
      </c>
      <c r="Q221" s="50">
        <f t="shared" si="239"/>
        <v>6.27384863269454</v>
      </c>
      <c r="R221" s="50">
        <f t="shared" si="239"/>
        <v>0.967817018015189</v>
      </c>
      <c r="S221" s="49">
        <f t="shared" si="211"/>
        <v>1026294.2143438</v>
      </c>
      <c r="T221" s="49">
        <f t="shared" si="212"/>
        <v>102.62942143438</v>
      </c>
    </row>
    <row r="222" s="49" customFormat="1" spans="1:20">
      <c r="A222" s="49" t="s">
        <v>207</v>
      </c>
      <c r="B222" s="49">
        <v>15</v>
      </c>
      <c r="C222" s="49">
        <v>2019</v>
      </c>
      <c r="D222" s="49">
        <v>8867.12244307495</v>
      </c>
      <c r="E222" s="49">
        <v>197.493380618586</v>
      </c>
      <c r="F222" s="49">
        <v>866933.0694836</v>
      </c>
      <c r="G222" s="49">
        <v>44696.6721531</v>
      </c>
      <c r="H222" s="49">
        <v>8021.3037679</v>
      </c>
      <c r="I222" s="49">
        <v>22950.3216</v>
      </c>
      <c r="J222" s="49">
        <v>3589.0139</v>
      </c>
      <c r="K222" s="49">
        <v>508.3932</v>
      </c>
      <c r="M222" s="50">
        <f t="shared" si="207"/>
        <v>889883.3910836</v>
      </c>
      <c r="N222" s="50">
        <f t="shared" si="208"/>
        <v>57152.8084961749</v>
      </c>
      <c r="O222" s="50">
        <f t="shared" si="209"/>
        <v>8727.19034851859</v>
      </c>
      <c r="P222" s="50">
        <f t="shared" ref="P222:R222" si="240">M222/10000</f>
        <v>88.98833910836</v>
      </c>
      <c r="Q222" s="50">
        <f t="shared" si="240"/>
        <v>5.71528084961749</v>
      </c>
      <c r="R222" s="50">
        <f t="shared" si="240"/>
        <v>0.872719034851859</v>
      </c>
      <c r="S222" s="49">
        <f t="shared" si="211"/>
        <v>955763.389928294</v>
      </c>
      <c r="T222" s="49">
        <f t="shared" si="212"/>
        <v>95.5763389928293</v>
      </c>
    </row>
    <row r="223" s="49" customFormat="1" spans="1:20">
      <c r="A223" s="49" t="s">
        <v>207</v>
      </c>
      <c r="B223" s="49">
        <v>15</v>
      </c>
      <c r="C223" s="49">
        <v>2020</v>
      </c>
      <c r="D223" s="49">
        <v>8515.7837106337</v>
      </c>
      <c r="E223" s="49">
        <v>190.252309894525</v>
      </c>
      <c r="F223" s="49">
        <v>830229.3522064</v>
      </c>
      <c r="G223" s="49">
        <v>47352.674034</v>
      </c>
      <c r="H223" s="49">
        <v>8677.3776631</v>
      </c>
      <c r="I223" s="49">
        <v>23324.2128</v>
      </c>
      <c r="J223" s="49">
        <v>3647.4837</v>
      </c>
      <c r="K223" s="49">
        <v>516.6756</v>
      </c>
      <c r="M223" s="50">
        <f t="shared" si="207"/>
        <v>853553.5650064</v>
      </c>
      <c r="N223" s="50">
        <f t="shared" si="208"/>
        <v>59515.9414446337</v>
      </c>
      <c r="O223" s="50">
        <f t="shared" si="209"/>
        <v>9384.30557299453</v>
      </c>
      <c r="P223" s="50">
        <f t="shared" ref="P223:R223" si="241">M223/10000</f>
        <v>85.35535650064</v>
      </c>
      <c r="Q223" s="50">
        <f t="shared" si="241"/>
        <v>5.95159414446337</v>
      </c>
      <c r="R223" s="50">
        <f t="shared" si="241"/>
        <v>0.938430557299453</v>
      </c>
      <c r="S223" s="49">
        <f t="shared" si="211"/>
        <v>922453.812024028</v>
      </c>
      <c r="T223" s="49">
        <f t="shared" si="212"/>
        <v>92.2453812024028</v>
      </c>
    </row>
    <row r="224" s="49" customFormat="1" spans="1:20">
      <c r="A224" s="49" t="s">
        <v>207</v>
      </c>
      <c r="B224" s="49">
        <v>15</v>
      </c>
      <c r="C224" s="49">
        <v>2021</v>
      </c>
      <c r="D224" s="49">
        <v>7818.94948687596</v>
      </c>
      <c r="E224" s="49">
        <v>169.219653089663</v>
      </c>
      <c r="F224" s="49">
        <v>841610.1921118</v>
      </c>
      <c r="G224" s="49">
        <v>49636.5111677</v>
      </c>
      <c r="H224" s="49">
        <v>8999.0359401</v>
      </c>
      <c r="I224" s="49">
        <v>24341.9856</v>
      </c>
      <c r="J224" s="49">
        <v>3806.6449</v>
      </c>
      <c r="K224" s="49">
        <v>539.2212</v>
      </c>
      <c r="M224" s="50">
        <f t="shared" si="207"/>
        <v>865952.1777118</v>
      </c>
      <c r="N224" s="50">
        <f t="shared" si="208"/>
        <v>61262.105554576</v>
      </c>
      <c r="O224" s="50">
        <f t="shared" si="209"/>
        <v>9707.47679318966</v>
      </c>
      <c r="P224" s="50">
        <f t="shared" ref="P224:R224" si="242">M224/10000</f>
        <v>86.59521777118</v>
      </c>
      <c r="Q224" s="50">
        <f t="shared" si="242"/>
        <v>6.1262105554576</v>
      </c>
      <c r="R224" s="50">
        <f t="shared" si="242"/>
        <v>0.970747679318966</v>
      </c>
      <c r="S224" s="49">
        <f t="shared" si="211"/>
        <v>936921.760059566</v>
      </c>
      <c r="T224" s="49">
        <f t="shared" si="212"/>
        <v>93.6921760059566</v>
      </c>
    </row>
    <row r="225" s="49" customFormat="1" spans="1:20">
      <c r="A225" s="49" t="s">
        <v>207</v>
      </c>
      <c r="B225" s="49">
        <v>15</v>
      </c>
      <c r="C225" s="49">
        <v>2022</v>
      </c>
      <c r="D225" s="49">
        <v>7336.62658398816</v>
      </c>
      <c r="E225" s="49">
        <v>160.339370411466</v>
      </c>
      <c r="F225" s="49">
        <v>825188.88299</v>
      </c>
      <c r="G225" s="49">
        <v>48900.1822574</v>
      </c>
      <c r="H225" s="49">
        <v>8753.9035764</v>
      </c>
      <c r="I225" s="49">
        <v>25221.3504</v>
      </c>
      <c r="J225" s="49">
        <v>3944.1616</v>
      </c>
      <c r="K225" s="49">
        <v>558.7008</v>
      </c>
      <c r="M225" s="50">
        <f t="shared" si="207"/>
        <v>850410.23339</v>
      </c>
      <c r="N225" s="50">
        <f t="shared" si="208"/>
        <v>60180.9704413882</v>
      </c>
      <c r="O225" s="50">
        <f t="shared" si="209"/>
        <v>9472.94374681147</v>
      </c>
      <c r="P225" s="50">
        <f t="shared" ref="P225:R225" si="243">M225/10000</f>
        <v>85.041023339</v>
      </c>
      <c r="Q225" s="50">
        <f t="shared" si="243"/>
        <v>6.01809704413882</v>
      </c>
      <c r="R225" s="50">
        <f t="shared" si="243"/>
        <v>0.947294374681147</v>
      </c>
      <c r="S225" s="49">
        <f t="shared" si="211"/>
        <v>920064.1475782</v>
      </c>
      <c r="T225" s="49">
        <f t="shared" si="212"/>
        <v>92.00641475782</v>
      </c>
    </row>
    <row r="226" s="49" customFormat="1" spans="1:20">
      <c r="A226" s="49" t="s">
        <v>207</v>
      </c>
      <c r="B226" s="49">
        <v>15</v>
      </c>
      <c r="C226" s="49">
        <v>2023</v>
      </c>
      <c r="D226" s="49">
        <v>7074.60720498305</v>
      </c>
      <c r="E226" s="49">
        <v>154.649517821416</v>
      </c>
      <c r="F226" s="49">
        <v>808816.2488668</v>
      </c>
      <c r="G226" s="49">
        <v>48242.0136162</v>
      </c>
      <c r="H226" s="49">
        <v>8715.496779</v>
      </c>
      <c r="I226" s="49">
        <v>26314.2048</v>
      </c>
      <c r="J226" s="49">
        <v>4115.0642</v>
      </c>
      <c r="K226" s="49">
        <v>582.9096</v>
      </c>
      <c r="M226" s="50">
        <f t="shared" si="207"/>
        <v>835130.4536668</v>
      </c>
      <c r="N226" s="50">
        <f t="shared" si="208"/>
        <v>59431.685021183</v>
      </c>
      <c r="O226" s="50">
        <f t="shared" si="209"/>
        <v>9453.05589682141</v>
      </c>
      <c r="P226" s="50">
        <f t="shared" ref="P226:R226" si="244">M226/10000</f>
        <v>83.51304536668</v>
      </c>
      <c r="Q226" s="50">
        <f t="shared" si="244"/>
        <v>5.9431685021183</v>
      </c>
      <c r="R226" s="50">
        <f t="shared" si="244"/>
        <v>0.945305589682141</v>
      </c>
      <c r="S226" s="49">
        <f t="shared" si="211"/>
        <v>904015.194584804</v>
      </c>
      <c r="T226" s="49">
        <f t="shared" si="212"/>
        <v>90.4015194584804</v>
      </c>
    </row>
    <row r="227" s="49" customFormat="1" spans="1:20">
      <c r="A227" s="49" t="s">
        <v>208</v>
      </c>
      <c r="B227" s="49">
        <v>16</v>
      </c>
      <c r="C227" s="49">
        <v>2009</v>
      </c>
      <c r="D227" s="49">
        <v>50046.1532091747</v>
      </c>
      <c r="E227" s="49">
        <v>3818.29397581103</v>
      </c>
      <c r="F227" s="49">
        <v>1558884.2194207</v>
      </c>
      <c r="G227" s="49">
        <v>76014.71442265</v>
      </c>
      <c r="H227" s="49">
        <v>13251.8394882</v>
      </c>
      <c r="I227" s="49">
        <v>7240.8809</v>
      </c>
      <c r="J227" s="49">
        <v>1058.3177</v>
      </c>
      <c r="K227" s="49">
        <v>24.3408</v>
      </c>
      <c r="M227" s="50">
        <f t="shared" si="207"/>
        <v>1566125.1003207</v>
      </c>
      <c r="N227" s="50">
        <f t="shared" si="208"/>
        <v>127119.185331825</v>
      </c>
      <c r="O227" s="50">
        <f t="shared" si="209"/>
        <v>17094.474264011</v>
      </c>
      <c r="P227" s="50">
        <f t="shared" ref="P227:R227" si="245">M227/10000</f>
        <v>156.61251003207</v>
      </c>
      <c r="Q227" s="50">
        <f t="shared" si="245"/>
        <v>12.7119185331825</v>
      </c>
      <c r="R227" s="50">
        <f t="shared" si="245"/>
        <v>1.7094474264011</v>
      </c>
      <c r="S227" s="49">
        <f t="shared" si="211"/>
        <v>1710338.75991654</v>
      </c>
      <c r="T227" s="49">
        <f t="shared" si="212"/>
        <v>171.033875991654</v>
      </c>
    </row>
    <row r="228" s="49" customFormat="1" spans="1:20">
      <c r="A228" s="49" t="s">
        <v>208</v>
      </c>
      <c r="B228" s="49">
        <v>16</v>
      </c>
      <c r="C228" s="49">
        <v>2010</v>
      </c>
      <c r="D228" s="49">
        <v>51035.9683721308</v>
      </c>
      <c r="E228" s="49">
        <v>3864.89863909816</v>
      </c>
      <c r="F228" s="49">
        <v>1607013.114959</v>
      </c>
      <c r="G228" s="49">
        <v>78043.58872355</v>
      </c>
      <c r="H228" s="49">
        <v>14024.73412785</v>
      </c>
      <c r="I228" s="49">
        <v>7796.334</v>
      </c>
      <c r="J228" s="49">
        <v>1139.502</v>
      </c>
      <c r="K228" s="49">
        <v>26.208</v>
      </c>
      <c r="M228" s="50">
        <f t="shared" si="207"/>
        <v>1614809.448959</v>
      </c>
      <c r="N228" s="50">
        <f t="shared" si="208"/>
        <v>130219.059095681</v>
      </c>
      <c r="O228" s="50">
        <f t="shared" si="209"/>
        <v>17915.8407669482</v>
      </c>
      <c r="P228" s="50">
        <f t="shared" ref="P228:R228" si="246">M228/10000</f>
        <v>161.4809448959</v>
      </c>
      <c r="Q228" s="50">
        <f t="shared" si="246"/>
        <v>13.0219059095681</v>
      </c>
      <c r="R228" s="50">
        <f t="shared" si="246"/>
        <v>1.79158407669482</v>
      </c>
      <c r="S228" s="49">
        <f t="shared" si="211"/>
        <v>1762944.34882163</v>
      </c>
      <c r="T228" s="49">
        <f t="shared" si="212"/>
        <v>176.294434882163</v>
      </c>
    </row>
    <row r="229" s="49" customFormat="1" spans="1:20">
      <c r="A229" s="49" t="s">
        <v>208</v>
      </c>
      <c r="B229" s="49">
        <v>16</v>
      </c>
      <c r="C229" s="49">
        <v>2011</v>
      </c>
      <c r="D229" s="49">
        <v>51422.6411519033</v>
      </c>
      <c r="E229" s="49">
        <v>3967.63927564914</v>
      </c>
      <c r="F229" s="49">
        <v>1594828.5006753</v>
      </c>
      <c r="G229" s="49">
        <v>77770.5091971</v>
      </c>
      <c r="H229" s="49">
        <v>14106.37024362</v>
      </c>
      <c r="I229" s="49">
        <v>8801.5756</v>
      </c>
      <c r="J229" s="49">
        <v>1286.4268</v>
      </c>
      <c r="K229" s="49">
        <v>29.5872</v>
      </c>
      <c r="M229" s="50">
        <f t="shared" si="207"/>
        <v>1603630.0762753</v>
      </c>
      <c r="N229" s="50">
        <f t="shared" si="208"/>
        <v>130479.577149003</v>
      </c>
      <c r="O229" s="50">
        <f t="shared" si="209"/>
        <v>18103.5967192691</v>
      </c>
      <c r="P229" s="50">
        <f t="shared" ref="P229:R229" si="247">M229/10000</f>
        <v>160.36300762753</v>
      </c>
      <c r="Q229" s="50">
        <f t="shared" si="247"/>
        <v>13.0479577149003</v>
      </c>
      <c r="R229" s="50">
        <f t="shared" si="247"/>
        <v>1.81035967192691</v>
      </c>
      <c r="S229" s="49">
        <f t="shared" si="211"/>
        <v>1752213.25014357</v>
      </c>
      <c r="T229" s="49">
        <f t="shared" si="212"/>
        <v>175.221325014357</v>
      </c>
    </row>
    <row r="230" s="49" customFormat="1" spans="1:20">
      <c r="A230" s="49" t="s">
        <v>208</v>
      </c>
      <c r="B230" s="49">
        <v>16</v>
      </c>
      <c r="C230" s="49">
        <v>2012</v>
      </c>
      <c r="D230" s="49">
        <v>51515.220127043</v>
      </c>
      <c r="E230" s="49">
        <v>3994.59878374091</v>
      </c>
      <c r="F230" s="49">
        <v>1612714.3113506</v>
      </c>
      <c r="G230" s="49">
        <v>78668.13107655</v>
      </c>
      <c r="H230" s="49">
        <v>14405.0806126</v>
      </c>
      <c r="I230" s="49">
        <v>9646.8924</v>
      </c>
      <c r="J230" s="49">
        <v>1409.9772</v>
      </c>
      <c r="K230" s="49">
        <v>32.4288</v>
      </c>
      <c r="M230" s="50">
        <f t="shared" si="207"/>
        <v>1622361.2037506</v>
      </c>
      <c r="N230" s="50">
        <f t="shared" si="208"/>
        <v>131593.328403593</v>
      </c>
      <c r="O230" s="50">
        <f t="shared" si="209"/>
        <v>18432.1081963409</v>
      </c>
      <c r="P230" s="50">
        <f t="shared" ref="P230:R230" si="248">M230/10000</f>
        <v>162.23612037506</v>
      </c>
      <c r="Q230" s="50">
        <f t="shared" si="248"/>
        <v>13.1593328403593</v>
      </c>
      <c r="R230" s="50">
        <f t="shared" si="248"/>
        <v>1.84321081963409</v>
      </c>
      <c r="S230" s="49">
        <f t="shared" si="211"/>
        <v>1772386.64035053</v>
      </c>
      <c r="T230" s="49">
        <f t="shared" si="212"/>
        <v>177.238664035053</v>
      </c>
    </row>
    <row r="231" s="49" customFormat="1" spans="1:20">
      <c r="A231" s="49" t="s">
        <v>208</v>
      </c>
      <c r="B231" s="49">
        <v>16</v>
      </c>
      <c r="C231" s="49">
        <v>2013</v>
      </c>
      <c r="D231" s="49">
        <v>51150.3565594096</v>
      </c>
      <c r="E231" s="49">
        <v>3978.85366771378</v>
      </c>
      <c r="F231" s="49">
        <v>1615548.6009211</v>
      </c>
      <c r="G231" s="49">
        <v>78325.1232129</v>
      </c>
      <c r="H231" s="49">
        <v>14342.6777017</v>
      </c>
      <c r="I231" s="49">
        <v>11470.3207</v>
      </c>
      <c r="J231" s="49">
        <v>1676.4871</v>
      </c>
      <c r="K231" s="49">
        <v>38.5584</v>
      </c>
      <c r="M231" s="50">
        <f t="shared" si="207"/>
        <v>1627018.9216211</v>
      </c>
      <c r="N231" s="50">
        <f t="shared" si="208"/>
        <v>131151.96687231</v>
      </c>
      <c r="O231" s="50">
        <f t="shared" si="209"/>
        <v>18360.0897694138</v>
      </c>
      <c r="P231" s="50">
        <f t="shared" ref="P231:R231" si="249">M231/10000</f>
        <v>162.70189216211</v>
      </c>
      <c r="Q231" s="50">
        <f t="shared" si="249"/>
        <v>13.115196687231</v>
      </c>
      <c r="R231" s="50">
        <f t="shared" si="249"/>
        <v>1.83600897694138</v>
      </c>
      <c r="S231" s="49">
        <f t="shared" si="211"/>
        <v>1776530.97826282</v>
      </c>
      <c r="T231" s="49">
        <f t="shared" si="212"/>
        <v>177.653097826282</v>
      </c>
    </row>
    <row r="232" s="49" customFormat="1" spans="1:20">
      <c r="A232" s="49" t="s">
        <v>208</v>
      </c>
      <c r="B232" s="49">
        <v>16</v>
      </c>
      <c r="C232" s="49">
        <v>2014</v>
      </c>
      <c r="D232" s="49">
        <v>50650.2740885287</v>
      </c>
      <c r="E232" s="49">
        <v>3930.59057089563</v>
      </c>
      <c r="F232" s="49">
        <v>1645173.935962</v>
      </c>
      <c r="G232" s="49">
        <v>79420.6553786</v>
      </c>
      <c r="H232" s="49">
        <v>14527.6051388</v>
      </c>
      <c r="I232" s="49">
        <v>12398.4557</v>
      </c>
      <c r="J232" s="49">
        <v>1812.1421</v>
      </c>
      <c r="K232" s="49">
        <v>41.6784</v>
      </c>
      <c r="M232" s="50">
        <f t="shared" si="207"/>
        <v>1657572.391662</v>
      </c>
      <c r="N232" s="50">
        <f t="shared" si="208"/>
        <v>131883.071567129</v>
      </c>
      <c r="O232" s="50">
        <f t="shared" si="209"/>
        <v>18499.8741096956</v>
      </c>
      <c r="P232" s="50">
        <f t="shared" ref="P232:R232" si="250">M232/10000</f>
        <v>165.7572391662</v>
      </c>
      <c r="Q232" s="50">
        <f t="shared" si="250"/>
        <v>13.1883071567129</v>
      </c>
      <c r="R232" s="50">
        <f t="shared" si="250"/>
        <v>1.84998741096956</v>
      </c>
      <c r="S232" s="49">
        <f t="shared" si="211"/>
        <v>1807955.33733882</v>
      </c>
      <c r="T232" s="49">
        <f t="shared" si="212"/>
        <v>180.795533733882</v>
      </c>
    </row>
    <row r="233" s="49" customFormat="1" spans="1:20">
      <c r="A233" s="49" t="s">
        <v>208</v>
      </c>
      <c r="B233" s="49">
        <v>16</v>
      </c>
      <c r="C233" s="49">
        <v>2015</v>
      </c>
      <c r="D233" s="49">
        <v>50066.1430192106</v>
      </c>
      <c r="E233" s="49">
        <v>3857.45633248758</v>
      </c>
      <c r="F233" s="49">
        <v>1691107.55163</v>
      </c>
      <c r="G233" s="49">
        <v>81167.2802798</v>
      </c>
      <c r="H233" s="49">
        <v>14828.7019132</v>
      </c>
      <c r="I233" s="49">
        <v>13887.7554</v>
      </c>
      <c r="J233" s="49">
        <v>2029.8162</v>
      </c>
      <c r="K233" s="49">
        <v>46.6848</v>
      </c>
      <c r="M233" s="50">
        <f t="shared" si="207"/>
        <v>1704995.30703</v>
      </c>
      <c r="N233" s="50">
        <f t="shared" si="208"/>
        <v>133263.239499011</v>
      </c>
      <c r="O233" s="50">
        <f t="shared" si="209"/>
        <v>18732.8430456876</v>
      </c>
      <c r="P233" s="50">
        <f t="shared" ref="P233:R233" si="251">M233/10000</f>
        <v>170.499530703</v>
      </c>
      <c r="Q233" s="50">
        <f t="shared" si="251"/>
        <v>13.3263239499011</v>
      </c>
      <c r="R233" s="50">
        <f t="shared" si="251"/>
        <v>1.87328430456876</v>
      </c>
      <c r="S233" s="49">
        <f t="shared" si="211"/>
        <v>1856991.3895747</v>
      </c>
      <c r="T233" s="49">
        <f t="shared" si="212"/>
        <v>185.69913895747</v>
      </c>
    </row>
    <row r="234" s="49" customFormat="1" spans="1:20">
      <c r="A234" s="49" t="s">
        <v>208</v>
      </c>
      <c r="B234" s="49">
        <v>16</v>
      </c>
      <c r="C234" s="49">
        <v>2016</v>
      </c>
      <c r="D234" s="49">
        <v>47873.9707762528</v>
      </c>
      <c r="E234" s="49">
        <v>3732.5768978028</v>
      </c>
      <c r="F234" s="49">
        <v>1644107.1161856</v>
      </c>
      <c r="G234" s="49">
        <v>79261.8623277</v>
      </c>
      <c r="H234" s="49">
        <v>14568.1028021</v>
      </c>
      <c r="I234" s="49">
        <v>17318.9991</v>
      </c>
      <c r="J234" s="49">
        <v>2531.3223</v>
      </c>
      <c r="K234" s="49">
        <v>58.2192</v>
      </c>
      <c r="M234" s="50">
        <f t="shared" si="207"/>
        <v>1661426.1152856</v>
      </c>
      <c r="N234" s="50">
        <f t="shared" si="208"/>
        <v>129667.155403953</v>
      </c>
      <c r="O234" s="50">
        <f t="shared" si="209"/>
        <v>18358.8988999028</v>
      </c>
      <c r="P234" s="50">
        <f t="shared" ref="P234:R234" si="252">M234/10000</f>
        <v>166.14261152856</v>
      </c>
      <c r="Q234" s="50">
        <f t="shared" si="252"/>
        <v>12.9667155403953</v>
      </c>
      <c r="R234" s="50">
        <f t="shared" si="252"/>
        <v>1.83588988999028</v>
      </c>
      <c r="S234" s="49">
        <f t="shared" si="211"/>
        <v>1809452.16958946</v>
      </c>
      <c r="T234" s="49">
        <f t="shared" si="212"/>
        <v>180.945216958946</v>
      </c>
    </row>
    <row r="235" s="49" customFormat="1" spans="1:20">
      <c r="A235" s="49" t="s">
        <v>208</v>
      </c>
      <c r="B235" s="49">
        <v>16</v>
      </c>
      <c r="C235" s="49">
        <v>2017</v>
      </c>
      <c r="D235" s="49">
        <v>46117.37781</v>
      </c>
      <c r="E235" s="49">
        <v>3545.6957</v>
      </c>
      <c r="F235" s="49">
        <v>1012741.49232525</v>
      </c>
      <c r="G235" s="49">
        <v>55231.961541225</v>
      </c>
      <c r="H235" s="49">
        <v>11103.63800635</v>
      </c>
      <c r="I235" s="49">
        <v>11927.2487</v>
      </c>
      <c r="J235" s="49">
        <v>1743.2711</v>
      </c>
      <c r="K235" s="49">
        <v>40.0944</v>
      </c>
      <c r="M235" s="50">
        <f t="shared" si="207"/>
        <v>1024668.74102525</v>
      </c>
      <c r="N235" s="50">
        <f t="shared" si="208"/>
        <v>103092.610451225</v>
      </c>
      <c r="O235" s="50">
        <f t="shared" si="209"/>
        <v>14689.42810635</v>
      </c>
      <c r="P235" s="50">
        <f t="shared" ref="P235:R235" si="253">M235/10000</f>
        <v>102.466874102525</v>
      </c>
      <c r="Q235" s="50">
        <f t="shared" si="253"/>
        <v>10.3092610451225</v>
      </c>
      <c r="R235" s="50">
        <f t="shared" si="253"/>
        <v>1.468942810635</v>
      </c>
      <c r="S235" s="49">
        <f t="shared" si="211"/>
        <v>1142450.77958282</v>
      </c>
      <c r="T235" s="49">
        <f t="shared" si="212"/>
        <v>114.245077958282</v>
      </c>
    </row>
    <row r="236" s="49" customFormat="1" spans="1:20">
      <c r="A236" s="49" t="s">
        <v>208</v>
      </c>
      <c r="B236" s="49">
        <v>16</v>
      </c>
      <c r="C236" s="49">
        <v>2018</v>
      </c>
      <c r="D236" s="49">
        <v>42239.319804073</v>
      </c>
      <c r="E236" s="49">
        <v>3159.21884192612</v>
      </c>
      <c r="F236" s="49">
        <v>1017607.12947445</v>
      </c>
      <c r="G236" s="49">
        <v>55423.629198275</v>
      </c>
      <c r="H236" s="49">
        <v>11182.91571355</v>
      </c>
      <c r="I236" s="49">
        <v>12501.2645</v>
      </c>
      <c r="J236" s="49">
        <v>1827.1685</v>
      </c>
      <c r="K236" s="49">
        <v>42.024</v>
      </c>
      <c r="M236" s="50">
        <f t="shared" si="207"/>
        <v>1030108.39397445</v>
      </c>
      <c r="N236" s="50">
        <f t="shared" si="208"/>
        <v>99490.117502348</v>
      </c>
      <c r="O236" s="50">
        <f t="shared" si="209"/>
        <v>14384.1585554761</v>
      </c>
      <c r="P236" s="50">
        <f t="shared" ref="P236:R236" si="254">M236/10000</f>
        <v>103.010839397445</v>
      </c>
      <c r="Q236" s="50">
        <f t="shared" si="254"/>
        <v>9.9490117502348</v>
      </c>
      <c r="R236" s="50">
        <f t="shared" si="254"/>
        <v>1.43841585554761</v>
      </c>
      <c r="S236" s="49">
        <f t="shared" si="211"/>
        <v>1143982.67003227</v>
      </c>
      <c r="T236" s="49">
        <f t="shared" si="212"/>
        <v>114.398267003227</v>
      </c>
    </row>
    <row r="237" s="49" customFormat="1" spans="1:20">
      <c r="A237" s="49" t="s">
        <v>208</v>
      </c>
      <c r="B237" s="49">
        <v>16</v>
      </c>
      <c r="C237" s="49">
        <v>2019</v>
      </c>
      <c r="D237" s="49">
        <v>39798.2667700546</v>
      </c>
      <c r="E237" s="49">
        <v>2940.8031906757</v>
      </c>
      <c r="F237" s="49">
        <v>992915.2628321</v>
      </c>
      <c r="G237" s="49">
        <v>51759.24515605</v>
      </c>
      <c r="H237" s="49">
        <v>10278.6794185</v>
      </c>
      <c r="I237" s="49">
        <v>12545.5294</v>
      </c>
      <c r="J237" s="49">
        <v>1833.6382</v>
      </c>
      <c r="K237" s="49">
        <v>42.1728</v>
      </c>
      <c r="M237" s="50">
        <f t="shared" si="207"/>
        <v>1005460.7922321</v>
      </c>
      <c r="N237" s="50">
        <f t="shared" si="208"/>
        <v>93391.1501261046</v>
      </c>
      <c r="O237" s="50">
        <f t="shared" si="209"/>
        <v>13261.6554091757</v>
      </c>
      <c r="P237" s="50">
        <f t="shared" ref="P237:R237" si="255">M237/10000</f>
        <v>100.54607922321</v>
      </c>
      <c r="Q237" s="50">
        <f t="shared" si="255"/>
        <v>9.33911501261046</v>
      </c>
      <c r="R237" s="50">
        <f t="shared" si="255"/>
        <v>1.32616554091757</v>
      </c>
      <c r="S237" s="49">
        <f t="shared" si="211"/>
        <v>1112113.59776738</v>
      </c>
      <c r="T237" s="49">
        <f t="shared" si="212"/>
        <v>111.211359776738</v>
      </c>
    </row>
    <row r="238" s="49" customFormat="1" spans="1:20">
      <c r="A238" s="49" t="s">
        <v>208</v>
      </c>
      <c r="B238" s="49">
        <v>16</v>
      </c>
      <c r="C238" s="49">
        <v>2020</v>
      </c>
      <c r="D238" s="49">
        <v>38234.078480218</v>
      </c>
      <c r="E238" s="49">
        <v>2806.44218345878</v>
      </c>
      <c r="F238" s="49">
        <v>1072494.3767766</v>
      </c>
      <c r="G238" s="49">
        <v>56796.5059831</v>
      </c>
      <c r="H238" s="49">
        <v>11395.5420884</v>
      </c>
      <c r="I238" s="49">
        <v>12409.8789</v>
      </c>
      <c r="J238" s="49">
        <v>1813.8117</v>
      </c>
      <c r="K238" s="49">
        <v>41.7168</v>
      </c>
      <c r="M238" s="50">
        <f t="shared" si="207"/>
        <v>1084904.2556766</v>
      </c>
      <c r="N238" s="50">
        <f t="shared" si="208"/>
        <v>96844.396163318</v>
      </c>
      <c r="O238" s="50">
        <f t="shared" si="209"/>
        <v>14243.7010718588</v>
      </c>
      <c r="P238" s="50">
        <f t="shared" ref="P238:R238" si="256">M238/10000</f>
        <v>108.49042556766</v>
      </c>
      <c r="Q238" s="50">
        <f t="shared" si="256"/>
        <v>9.6844396163318</v>
      </c>
      <c r="R238" s="50">
        <f t="shared" si="256"/>
        <v>1.42437010718588</v>
      </c>
      <c r="S238" s="49">
        <f t="shared" si="211"/>
        <v>1195992.35291178</v>
      </c>
      <c r="T238" s="49">
        <f t="shared" si="212"/>
        <v>119.599235291178</v>
      </c>
    </row>
    <row r="239" s="49" customFormat="1" spans="1:20">
      <c r="A239" s="49" t="s">
        <v>208</v>
      </c>
      <c r="B239" s="49">
        <v>16</v>
      </c>
      <c r="C239" s="49">
        <v>2021</v>
      </c>
      <c r="D239" s="49">
        <v>36073.1693801881</v>
      </c>
      <c r="E239" s="49">
        <v>2648.76022549483</v>
      </c>
      <c r="F239" s="49">
        <v>1153548.4693687</v>
      </c>
      <c r="G239" s="49">
        <v>61403.5606997</v>
      </c>
      <c r="H239" s="49">
        <v>12408.9911797</v>
      </c>
      <c r="I239" s="49">
        <v>11898.6907</v>
      </c>
      <c r="J239" s="49">
        <v>1739.0971</v>
      </c>
      <c r="K239" s="49">
        <v>39.9984</v>
      </c>
      <c r="M239" s="50">
        <f t="shared" si="207"/>
        <v>1165447.1600687</v>
      </c>
      <c r="N239" s="50">
        <f t="shared" si="208"/>
        <v>99215.8271798881</v>
      </c>
      <c r="O239" s="50">
        <f t="shared" si="209"/>
        <v>15097.7498051948</v>
      </c>
      <c r="P239" s="50">
        <f t="shared" ref="P239:R239" si="257">M239/10000</f>
        <v>116.54471600687</v>
      </c>
      <c r="Q239" s="50">
        <f t="shared" si="257"/>
        <v>9.92158271798881</v>
      </c>
      <c r="R239" s="50">
        <f t="shared" si="257"/>
        <v>1.50977498051948</v>
      </c>
      <c r="S239" s="49">
        <f t="shared" si="211"/>
        <v>1279760.73705378</v>
      </c>
      <c r="T239" s="49">
        <f t="shared" si="212"/>
        <v>127.976073705378</v>
      </c>
    </row>
    <row r="240" s="49" customFormat="1" spans="1:20">
      <c r="A240" s="49" t="s">
        <v>208</v>
      </c>
      <c r="B240" s="49">
        <v>16</v>
      </c>
      <c r="C240" s="49">
        <v>2022</v>
      </c>
      <c r="D240" s="49">
        <v>32921.3101378475</v>
      </c>
      <c r="E240" s="49">
        <v>2350.90302673947</v>
      </c>
      <c r="F240" s="49">
        <v>1189237.6622121</v>
      </c>
      <c r="G240" s="49">
        <v>62289.01712825</v>
      </c>
      <c r="H240" s="49">
        <v>12480.1069206</v>
      </c>
      <c r="I240" s="49">
        <v>11872.9885</v>
      </c>
      <c r="J240" s="49">
        <v>1735.3405</v>
      </c>
      <c r="K240" s="49">
        <v>39.912</v>
      </c>
      <c r="M240" s="50">
        <f t="shared" si="207"/>
        <v>1201110.6507121</v>
      </c>
      <c r="N240" s="50">
        <f t="shared" si="208"/>
        <v>96945.6677660975</v>
      </c>
      <c r="O240" s="50">
        <f t="shared" si="209"/>
        <v>14870.9219473395</v>
      </c>
      <c r="P240" s="50">
        <f t="shared" ref="P240:R240" si="258">M240/10000</f>
        <v>120.11106507121</v>
      </c>
      <c r="Q240" s="50">
        <f t="shared" si="258"/>
        <v>9.69456677660975</v>
      </c>
      <c r="R240" s="50">
        <f t="shared" si="258"/>
        <v>1.48709219473395</v>
      </c>
      <c r="S240" s="49">
        <f t="shared" si="211"/>
        <v>1312927.24042554</v>
      </c>
      <c r="T240" s="49">
        <f t="shared" si="212"/>
        <v>131.292724042554</v>
      </c>
    </row>
    <row r="241" s="49" customFormat="1" spans="1:20">
      <c r="A241" s="49" t="s">
        <v>208</v>
      </c>
      <c r="B241" s="49">
        <v>16</v>
      </c>
      <c r="C241" s="49">
        <v>2023</v>
      </c>
      <c r="D241" s="49">
        <v>31791.2832500774</v>
      </c>
      <c r="E241" s="49">
        <v>2241.04391250856</v>
      </c>
      <c r="F241" s="49">
        <v>1140061.0503686</v>
      </c>
      <c r="G241" s="49">
        <v>58884.3107043</v>
      </c>
      <c r="H241" s="49">
        <v>11660.530196</v>
      </c>
      <c r="I241" s="49">
        <v>12414.1626</v>
      </c>
      <c r="J241" s="49">
        <v>1814.4378</v>
      </c>
      <c r="K241" s="49">
        <v>41.7312</v>
      </c>
      <c r="M241" s="50">
        <f t="shared" si="207"/>
        <v>1152475.2129686</v>
      </c>
      <c r="N241" s="50">
        <f t="shared" si="208"/>
        <v>92490.0317543774</v>
      </c>
      <c r="O241" s="50">
        <f t="shared" si="209"/>
        <v>13943.3053085086</v>
      </c>
      <c r="P241" s="50">
        <f t="shared" ref="P241:R241" si="259">M241/10000</f>
        <v>115.24752129686</v>
      </c>
      <c r="Q241" s="50">
        <f t="shared" si="259"/>
        <v>9.24900317543774</v>
      </c>
      <c r="R241" s="50">
        <f t="shared" si="259"/>
        <v>1.39433053085086</v>
      </c>
      <c r="S241" s="49">
        <f t="shared" si="211"/>
        <v>1258908.55003149</v>
      </c>
      <c r="T241" s="49">
        <f t="shared" si="212"/>
        <v>125.890855003149</v>
      </c>
    </row>
    <row r="242" s="49" customFormat="1" spans="1:20">
      <c r="A242" s="49" t="s">
        <v>209</v>
      </c>
      <c r="B242" s="49">
        <v>17</v>
      </c>
      <c r="C242" s="49">
        <v>2009</v>
      </c>
      <c r="D242" s="49">
        <v>67684.2684823026</v>
      </c>
      <c r="E242" s="49">
        <v>8043.70151621157</v>
      </c>
      <c r="F242" s="49">
        <v>562179.2365092</v>
      </c>
      <c r="G242" s="49">
        <v>30841.1322018</v>
      </c>
      <c r="H242" s="49">
        <v>6247.39337385</v>
      </c>
      <c r="I242" s="49">
        <v>87249.0586</v>
      </c>
      <c r="J242" s="49">
        <v>4138.1615</v>
      </c>
      <c r="K242" s="49">
        <v>292.2865</v>
      </c>
      <c r="M242" s="50">
        <f t="shared" si="207"/>
        <v>649428.2951092</v>
      </c>
      <c r="N242" s="50">
        <f t="shared" si="208"/>
        <v>102663.562184103</v>
      </c>
      <c r="O242" s="50">
        <f t="shared" si="209"/>
        <v>14583.3813900616</v>
      </c>
      <c r="P242" s="50">
        <f t="shared" ref="P242:R242" si="260">M242/10000</f>
        <v>64.94282951092</v>
      </c>
      <c r="Q242" s="50">
        <f t="shared" si="260"/>
        <v>10.2663562184103</v>
      </c>
      <c r="R242" s="50">
        <f t="shared" si="260"/>
        <v>1.45833813900616</v>
      </c>
      <c r="S242" s="49">
        <f t="shared" si="211"/>
        <v>766675.238683364</v>
      </c>
      <c r="T242" s="49">
        <f t="shared" si="212"/>
        <v>76.6675238683364</v>
      </c>
    </row>
    <row r="243" s="49" customFormat="1" spans="1:20">
      <c r="A243" s="49" t="s">
        <v>209</v>
      </c>
      <c r="B243" s="49">
        <v>17</v>
      </c>
      <c r="C243" s="49">
        <v>2010</v>
      </c>
      <c r="D243" s="49">
        <v>68916.6594698078</v>
      </c>
      <c r="E243" s="49">
        <v>7874.49984867622</v>
      </c>
      <c r="F243" s="49">
        <v>665995.61432768</v>
      </c>
      <c r="G243" s="49">
        <v>34672.15171656</v>
      </c>
      <c r="H243" s="49">
        <v>6747.18974812</v>
      </c>
      <c r="I243" s="49">
        <v>92645.586</v>
      </c>
      <c r="J243" s="49">
        <v>4394.115</v>
      </c>
      <c r="K243" s="49">
        <v>310.365</v>
      </c>
      <c r="M243" s="50">
        <f t="shared" si="207"/>
        <v>758641.20032768</v>
      </c>
      <c r="N243" s="50">
        <f t="shared" si="208"/>
        <v>107982.926186368</v>
      </c>
      <c r="O243" s="50">
        <f t="shared" si="209"/>
        <v>14932.0545967962</v>
      </c>
      <c r="P243" s="50">
        <f t="shared" ref="P243:R243" si="261">M243/10000</f>
        <v>75.864120032768</v>
      </c>
      <c r="Q243" s="50">
        <f t="shared" si="261"/>
        <v>10.7982926186368</v>
      </c>
      <c r="R243" s="50">
        <f t="shared" si="261"/>
        <v>1.49320545967962</v>
      </c>
      <c r="S243" s="49">
        <f t="shared" si="211"/>
        <v>881556.181110844</v>
      </c>
      <c r="T243" s="49">
        <f t="shared" si="212"/>
        <v>88.1556181110844</v>
      </c>
    </row>
    <row r="244" s="49" customFormat="1" spans="1:20">
      <c r="A244" s="49" t="s">
        <v>209</v>
      </c>
      <c r="B244" s="49">
        <v>17</v>
      </c>
      <c r="C244" s="49">
        <v>2011</v>
      </c>
      <c r="D244" s="49">
        <v>70341.7528558213</v>
      </c>
      <c r="E244" s="49">
        <v>7828.06233457432</v>
      </c>
      <c r="F244" s="49">
        <v>691718.94133188</v>
      </c>
      <c r="G244" s="49">
        <v>36076.42396906</v>
      </c>
      <c r="H244" s="49">
        <v>7099.57897165</v>
      </c>
      <c r="I244" s="49">
        <v>95175.1196</v>
      </c>
      <c r="J244" s="49">
        <v>4514.089</v>
      </c>
      <c r="K244" s="49">
        <v>318.839</v>
      </c>
      <c r="M244" s="50">
        <f t="shared" si="207"/>
        <v>786894.06093188</v>
      </c>
      <c r="N244" s="50">
        <f t="shared" si="208"/>
        <v>110932.265824881</v>
      </c>
      <c r="O244" s="50">
        <f t="shared" si="209"/>
        <v>15246.4803062243</v>
      </c>
      <c r="P244" s="50">
        <f t="shared" ref="P244:R244" si="262">M244/10000</f>
        <v>78.689406093188</v>
      </c>
      <c r="Q244" s="50">
        <f t="shared" si="262"/>
        <v>11.0932265824881</v>
      </c>
      <c r="R244" s="50">
        <f t="shared" si="262"/>
        <v>1.52464803062243</v>
      </c>
      <c r="S244" s="49">
        <f t="shared" si="211"/>
        <v>913072.807062986</v>
      </c>
      <c r="T244" s="49">
        <f t="shared" si="212"/>
        <v>91.3072807062986</v>
      </c>
    </row>
    <row r="245" s="49" customFormat="1" spans="1:20">
      <c r="A245" s="49" t="s">
        <v>209</v>
      </c>
      <c r="B245" s="49">
        <v>17</v>
      </c>
      <c r="C245" s="49">
        <v>2012</v>
      </c>
      <c r="D245" s="49">
        <v>70238.2033427802</v>
      </c>
      <c r="E245" s="49">
        <v>7820.96769771357</v>
      </c>
      <c r="F245" s="49">
        <v>748832.8985074</v>
      </c>
      <c r="G245" s="49">
        <v>38546.1919767</v>
      </c>
      <c r="H245" s="49">
        <v>7550.85731635</v>
      </c>
      <c r="I245" s="49">
        <v>104255.3512</v>
      </c>
      <c r="J245" s="49">
        <v>4944.758</v>
      </c>
      <c r="K245" s="49">
        <v>349.258</v>
      </c>
      <c r="M245" s="50">
        <f t="shared" si="207"/>
        <v>853088.2497074</v>
      </c>
      <c r="N245" s="50">
        <f t="shared" si="208"/>
        <v>113729.15331948</v>
      </c>
      <c r="O245" s="50">
        <f t="shared" si="209"/>
        <v>15721.0830140636</v>
      </c>
      <c r="P245" s="50">
        <f t="shared" ref="P245:R245" si="263">M245/10000</f>
        <v>85.30882497074</v>
      </c>
      <c r="Q245" s="50">
        <f t="shared" si="263"/>
        <v>11.372915331948</v>
      </c>
      <c r="R245" s="50">
        <f t="shared" si="263"/>
        <v>1.57210830140636</v>
      </c>
      <c r="S245" s="49">
        <f t="shared" si="211"/>
        <v>982538.486040944</v>
      </c>
      <c r="T245" s="49">
        <f t="shared" si="212"/>
        <v>98.2538486040944</v>
      </c>
    </row>
    <row r="246" s="49" customFormat="1" spans="1:20">
      <c r="A246" s="49" t="s">
        <v>209</v>
      </c>
      <c r="B246" s="49">
        <v>17</v>
      </c>
      <c r="C246" s="49">
        <v>2013</v>
      </c>
      <c r="D246" s="49">
        <v>67541.9545624841</v>
      </c>
      <c r="E246" s="49">
        <v>7746.97572180796</v>
      </c>
      <c r="F246" s="49">
        <v>778298.3977004</v>
      </c>
      <c r="G246" s="49">
        <v>39848.8061548</v>
      </c>
      <c r="H246" s="49">
        <v>7826.62809535</v>
      </c>
      <c r="I246" s="49">
        <v>110332.4706</v>
      </c>
      <c r="J246" s="49">
        <v>5232.9915</v>
      </c>
      <c r="K246" s="49">
        <v>369.6165</v>
      </c>
      <c r="M246" s="50">
        <f t="shared" si="207"/>
        <v>888630.8683004</v>
      </c>
      <c r="N246" s="50">
        <f t="shared" si="208"/>
        <v>112623.752217284</v>
      </c>
      <c r="O246" s="50">
        <f t="shared" si="209"/>
        <v>15943.220317158</v>
      </c>
      <c r="P246" s="50">
        <f t="shared" ref="P246:R246" si="264">M246/10000</f>
        <v>88.86308683004</v>
      </c>
      <c r="Q246" s="50">
        <f t="shared" si="264"/>
        <v>11.2623752217284</v>
      </c>
      <c r="R246" s="50">
        <f t="shared" si="264"/>
        <v>1.5943220317158</v>
      </c>
      <c r="S246" s="49">
        <f t="shared" si="211"/>
        <v>1017197.84083484</v>
      </c>
      <c r="T246" s="49">
        <f t="shared" si="212"/>
        <v>101.719784083484</v>
      </c>
    </row>
    <row r="247" s="49" customFormat="1" spans="1:20">
      <c r="A247" s="49" t="s">
        <v>209</v>
      </c>
      <c r="B247" s="49">
        <v>17</v>
      </c>
      <c r="C247" s="49">
        <v>2014</v>
      </c>
      <c r="D247" s="49">
        <v>64694.3224779937</v>
      </c>
      <c r="E247" s="49">
        <v>7668.33833094615</v>
      </c>
      <c r="F247" s="49">
        <v>808822.0609798</v>
      </c>
      <c r="G247" s="49">
        <v>41180.1770948</v>
      </c>
      <c r="H247" s="49">
        <v>8077.927826025</v>
      </c>
      <c r="I247" s="49">
        <v>116973.9142</v>
      </c>
      <c r="J247" s="49">
        <v>5547.9905</v>
      </c>
      <c r="K247" s="49">
        <v>391.8655</v>
      </c>
      <c r="M247" s="50">
        <f t="shared" si="207"/>
        <v>925795.9751798</v>
      </c>
      <c r="N247" s="50">
        <f t="shared" si="208"/>
        <v>111422.490072794</v>
      </c>
      <c r="O247" s="50">
        <f t="shared" si="209"/>
        <v>16138.1316569711</v>
      </c>
      <c r="P247" s="50">
        <f t="shared" ref="P247:R247" si="265">M247/10000</f>
        <v>92.57959751798</v>
      </c>
      <c r="Q247" s="50">
        <f t="shared" si="265"/>
        <v>11.1422490072794</v>
      </c>
      <c r="R247" s="50">
        <f t="shared" si="265"/>
        <v>1.61381316569711</v>
      </c>
      <c r="S247" s="49">
        <f t="shared" si="211"/>
        <v>1053356.59690956</v>
      </c>
      <c r="T247" s="49">
        <f t="shared" si="212"/>
        <v>105.335659690956</v>
      </c>
    </row>
    <row r="248" s="49" customFormat="1" spans="1:20">
      <c r="A248" s="49" t="s">
        <v>209</v>
      </c>
      <c r="B248" s="49">
        <v>17</v>
      </c>
      <c r="C248" s="49">
        <v>2015</v>
      </c>
      <c r="D248" s="49">
        <v>61144.9490601892</v>
      </c>
      <c r="E248" s="49">
        <v>7221.33188242354</v>
      </c>
      <c r="F248" s="49">
        <v>826803.1677244</v>
      </c>
      <c r="G248" s="49">
        <v>41769.107644</v>
      </c>
      <c r="H248" s="49">
        <v>8166.4219588</v>
      </c>
      <c r="I248" s="49">
        <v>123864.9082</v>
      </c>
      <c r="J248" s="49">
        <v>5874.8255</v>
      </c>
      <c r="K248" s="49">
        <v>414.9505</v>
      </c>
      <c r="M248" s="50">
        <f t="shared" si="207"/>
        <v>950668.0759244</v>
      </c>
      <c r="N248" s="50">
        <f t="shared" si="208"/>
        <v>108788.882204189</v>
      </c>
      <c r="O248" s="50">
        <f t="shared" si="209"/>
        <v>15802.7043412235</v>
      </c>
      <c r="P248" s="50">
        <f t="shared" ref="P248:R248" si="266">M248/10000</f>
        <v>95.06680759244</v>
      </c>
      <c r="Q248" s="50">
        <f t="shared" si="266"/>
        <v>10.8788882204189</v>
      </c>
      <c r="R248" s="50">
        <f t="shared" si="266"/>
        <v>1.58027043412235</v>
      </c>
      <c r="S248" s="49">
        <f t="shared" si="211"/>
        <v>1075259.66246981</v>
      </c>
      <c r="T248" s="49">
        <f t="shared" si="212"/>
        <v>107.525966246981</v>
      </c>
    </row>
    <row r="249" s="49" customFormat="1" spans="1:20">
      <c r="A249" s="49" t="s">
        <v>209</v>
      </c>
      <c r="B249" s="49">
        <v>17</v>
      </c>
      <c r="C249" s="49">
        <v>2016</v>
      </c>
      <c r="D249" s="49">
        <v>59214.5143189555</v>
      </c>
      <c r="E249" s="49">
        <v>7081.78328675243</v>
      </c>
      <c r="F249" s="49">
        <v>807587.4607356</v>
      </c>
      <c r="G249" s="49">
        <v>40732.6068552</v>
      </c>
      <c r="H249" s="49">
        <v>7988.65068135</v>
      </c>
      <c r="I249" s="49">
        <v>128127.1156</v>
      </c>
      <c r="J249" s="49">
        <v>6076.979</v>
      </c>
      <c r="K249" s="49">
        <v>429.229</v>
      </c>
      <c r="M249" s="50">
        <f t="shared" si="207"/>
        <v>935714.5763356</v>
      </c>
      <c r="N249" s="50">
        <f t="shared" si="208"/>
        <v>106024.100174156</v>
      </c>
      <c r="O249" s="50">
        <f t="shared" si="209"/>
        <v>15499.6629681024</v>
      </c>
      <c r="P249" s="50">
        <f t="shared" ref="P249:R249" si="267">M249/10000</f>
        <v>93.57145763356</v>
      </c>
      <c r="Q249" s="50">
        <f t="shared" si="267"/>
        <v>10.6024100174156</v>
      </c>
      <c r="R249" s="50">
        <f t="shared" si="267"/>
        <v>1.54996629681024</v>
      </c>
      <c r="S249" s="49">
        <f t="shared" si="211"/>
        <v>1057238.33947786</v>
      </c>
      <c r="T249" s="49">
        <f t="shared" si="212"/>
        <v>105.723833947786</v>
      </c>
    </row>
    <row r="250" s="49" customFormat="1" spans="1:20">
      <c r="A250" s="49" t="s">
        <v>209</v>
      </c>
      <c r="B250" s="49">
        <v>17</v>
      </c>
      <c r="C250" s="49">
        <v>2017</v>
      </c>
      <c r="D250" s="49">
        <v>56782.71895</v>
      </c>
      <c r="E250" s="49">
        <v>6549.99178</v>
      </c>
      <c r="F250" s="49">
        <v>654347.6185648</v>
      </c>
      <c r="G250" s="49">
        <v>35661.5309869</v>
      </c>
      <c r="H250" s="49">
        <v>7587.628355175</v>
      </c>
      <c r="I250" s="49">
        <v>123677.7454</v>
      </c>
      <c r="J250" s="49">
        <v>5865.9485</v>
      </c>
      <c r="K250" s="49">
        <v>414.3235</v>
      </c>
      <c r="M250" s="50">
        <f t="shared" si="207"/>
        <v>778025.3639648</v>
      </c>
      <c r="N250" s="50">
        <f t="shared" si="208"/>
        <v>98310.1984369</v>
      </c>
      <c r="O250" s="50">
        <f t="shared" si="209"/>
        <v>14551.943635175</v>
      </c>
      <c r="P250" s="50">
        <f t="shared" ref="P250:R250" si="268">M250/10000</f>
        <v>77.80253639648</v>
      </c>
      <c r="Q250" s="50">
        <f t="shared" si="268"/>
        <v>9.83101984369</v>
      </c>
      <c r="R250" s="50">
        <f t="shared" si="268"/>
        <v>1.4551943635175</v>
      </c>
      <c r="S250" s="49">
        <f t="shared" si="211"/>
        <v>890887.506036875</v>
      </c>
      <c r="T250" s="49">
        <f t="shared" si="212"/>
        <v>89.0887506036875</v>
      </c>
    </row>
    <row r="251" s="49" customFormat="1" spans="1:20">
      <c r="A251" s="49" t="s">
        <v>209</v>
      </c>
      <c r="B251" s="49">
        <v>17</v>
      </c>
      <c r="C251" s="49">
        <v>2018</v>
      </c>
      <c r="D251" s="49">
        <v>50371.2700502554</v>
      </c>
      <c r="E251" s="49">
        <v>5542.58721707178</v>
      </c>
      <c r="F251" s="49">
        <v>661970.4449062</v>
      </c>
      <c r="G251" s="49">
        <v>35960.8172228</v>
      </c>
      <c r="H251" s="49">
        <v>7679.072575125</v>
      </c>
      <c r="I251" s="49">
        <v>124860.274</v>
      </c>
      <c r="J251" s="49">
        <v>5922.035</v>
      </c>
      <c r="K251" s="49">
        <v>418.285</v>
      </c>
      <c r="M251" s="50">
        <f t="shared" si="207"/>
        <v>786830.7189062</v>
      </c>
      <c r="N251" s="50">
        <f t="shared" si="208"/>
        <v>92254.1222730554</v>
      </c>
      <c r="O251" s="50">
        <f t="shared" si="209"/>
        <v>13639.9447921968</v>
      </c>
      <c r="P251" s="50">
        <f t="shared" ref="P251:R251" si="269">M251/10000</f>
        <v>78.68307189062</v>
      </c>
      <c r="Q251" s="50">
        <f t="shared" si="269"/>
        <v>9.22541222730554</v>
      </c>
      <c r="R251" s="50">
        <f t="shared" si="269"/>
        <v>1.36399447921968</v>
      </c>
      <c r="S251" s="49">
        <f t="shared" si="211"/>
        <v>892724.785971452</v>
      </c>
      <c r="T251" s="49">
        <f t="shared" si="212"/>
        <v>89.2724785971452</v>
      </c>
    </row>
    <row r="252" s="49" customFormat="1" spans="1:20">
      <c r="A252" s="49" t="s">
        <v>209</v>
      </c>
      <c r="B252" s="49">
        <v>17</v>
      </c>
      <c r="C252" s="49">
        <v>2019</v>
      </c>
      <c r="D252" s="49">
        <v>46880.7649764222</v>
      </c>
      <c r="E252" s="49">
        <v>5182.66020367834</v>
      </c>
      <c r="F252" s="49">
        <v>615596.9964468</v>
      </c>
      <c r="G252" s="49">
        <v>31842.8023512</v>
      </c>
      <c r="H252" s="49">
        <v>6599.84957515</v>
      </c>
      <c r="I252" s="49">
        <v>128566.6646</v>
      </c>
      <c r="J252" s="49">
        <v>6097.8265</v>
      </c>
      <c r="K252" s="49">
        <v>430.7015</v>
      </c>
      <c r="M252" s="50">
        <f t="shared" si="207"/>
        <v>744163.6610468</v>
      </c>
      <c r="N252" s="50">
        <f t="shared" si="208"/>
        <v>84821.3938276222</v>
      </c>
      <c r="O252" s="50">
        <f t="shared" si="209"/>
        <v>12213.2112788283</v>
      </c>
      <c r="P252" s="50">
        <f t="shared" ref="P252:R252" si="270">M252/10000</f>
        <v>74.41636610468</v>
      </c>
      <c r="Q252" s="50">
        <f t="shared" si="270"/>
        <v>8.48213938276222</v>
      </c>
      <c r="R252" s="50">
        <f t="shared" si="270"/>
        <v>1.22132112788283</v>
      </c>
      <c r="S252" s="49">
        <f t="shared" si="211"/>
        <v>841198.26615325</v>
      </c>
      <c r="T252" s="49">
        <f t="shared" si="212"/>
        <v>84.1198266153251</v>
      </c>
    </row>
    <row r="253" s="49" customFormat="1" spans="1:20">
      <c r="A253" s="49" t="s">
        <v>209</v>
      </c>
      <c r="B253" s="49">
        <v>17</v>
      </c>
      <c r="C253" s="49">
        <v>2020</v>
      </c>
      <c r="D253" s="49">
        <v>45470.1738370874</v>
      </c>
      <c r="E253" s="49">
        <v>5047.36837162905</v>
      </c>
      <c r="F253" s="49">
        <v>737829.202814</v>
      </c>
      <c r="G253" s="49">
        <v>38344.2171392</v>
      </c>
      <c r="H253" s="49">
        <v>8012.4210826</v>
      </c>
      <c r="I253" s="49">
        <v>130560.232</v>
      </c>
      <c r="J253" s="49">
        <v>6192.38</v>
      </c>
      <c r="K253" s="49">
        <v>437.38</v>
      </c>
      <c r="M253" s="50">
        <f t="shared" si="207"/>
        <v>868389.434814</v>
      </c>
      <c r="N253" s="50">
        <f t="shared" si="208"/>
        <v>90006.7709762874</v>
      </c>
      <c r="O253" s="50">
        <f t="shared" si="209"/>
        <v>13497.169454229</v>
      </c>
      <c r="P253" s="50">
        <f t="shared" ref="P253:R253" si="271">M253/10000</f>
        <v>86.8389434814</v>
      </c>
      <c r="Q253" s="50">
        <f t="shared" si="271"/>
        <v>9.00067709762874</v>
      </c>
      <c r="R253" s="50">
        <f t="shared" si="271"/>
        <v>1.3497169454229</v>
      </c>
      <c r="S253" s="49">
        <f t="shared" si="211"/>
        <v>971893.375244516</v>
      </c>
      <c r="T253" s="49">
        <f t="shared" si="212"/>
        <v>97.1893375244516</v>
      </c>
    </row>
    <row r="254" s="49" customFormat="1" spans="1:20">
      <c r="A254" s="49" t="s">
        <v>209</v>
      </c>
      <c r="B254" s="49">
        <v>17</v>
      </c>
      <c r="C254" s="49">
        <v>2021</v>
      </c>
      <c r="D254" s="49">
        <v>43141.4414137872</v>
      </c>
      <c r="E254" s="49">
        <v>4807.47941808483</v>
      </c>
      <c r="F254" s="49">
        <v>859804.2258178</v>
      </c>
      <c r="G254" s="49">
        <v>44501.1711061</v>
      </c>
      <c r="H254" s="49">
        <v>9316.2505739</v>
      </c>
      <c r="I254" s="49">
        <v>136297.0554</v>
      </c>
      <c r="J254" s="49">
        <v>6464.4735</v>
      </c>
      <c r="K254" s="49">
        <v>456.5985</v>
      </c>
      <c r="M254" s="50">
        <f t="shared" si="207"/>
        <v>996101.2812178</v>
      </c>
      <c r="N254" s="50">
        <f t="shared" si="208"/>
        <v>94107.0860198872</v>
      </c>
      <c r="O254" s="50">
        <f t="shared" si="209"/>
        <v>14580.3284919848</v>
      </c>
      <c r="P254" s="50">
        <f t="shared" ref="P254:R254" si="272">M254/10000</f>
        <v>99.61012812178</v>
      </c>
      <c r="Q254" s="50">
        <f t="shared" si="272"/>
        <v>9.41070860198872</v>
      </c>
      <c r="R254" s="50">
        <f t="shared" si="272"/>
        <v>1.45803284919848</v>
      </c>
      <c r="S254" s="49">
        <f t="shared" si="211"/>
        <v>1104788.69572967</v>
      </c>
      <c r="T254" s="49">
        <f t="shared" si="212"/>
        <v>110.478869572967</v>
      </c>
    </row>
    <row r="255" s="49" customFormat="1" spans="1:20">
      <c r="A255" s="49" t="s">
        <v>209</v>
      </c>
      <c r="B255" s="49">
        <v>17</v>
      </c>
      <c r="C255" s="49">
        <v>2022</v>
      </c>
      <c r="D255" s="49">
        <v>39897.5628850952</v>
      </c>
      <c r="E255" s="49">
        <v>4142.95189873242</v>
      </c>
      <c r="F255" s="49">
        <v>882395.2680176</v>
      </c>
      <c r="G255" s="49">
        <v>45399.2397552</v>
      </c>
      <c r="H255" s="49">
        <v>9511.33197535</v>
      </c>
      <c r="I255" s="49">
        <v>141228.5116</v>
      </c>
      <c r="J255" s="49">
        <v>6698.369</v>
      </c>
      <c r="K255" s="49">
        <v>473.119</v>
      </c>
      <c r="M255" s="50">
        <f t="shared" si="207"/>
        <v>1023623.7796176</v>
      </c>
      <c r="N255" s="50">
        <f t="shared" si="208"/>
        <v>91995.1716402952</v>
      </c>
      <c r="O255" s="50">
        <f t="shared" si="209"/>
        <v>14127.4028740824</v>
      </c>
      <c r="P255" s="50">
        <f t="shared" ref="P255:R255" si="273">M255/10000</f>
        <v>102.36237796176</v>
      </c>
      <c r="Q255" s="50">
        <f t="shared" si="273"/>
        <v>9.19951716402952</v>
      </c>
      <c r="R255" s="50">
        <f t="shared" si="273"/>
        <v>1.41274028740824</v>
      </c>
      <c r="S255" s="49">
        <f t="shared" si="211"/>
        <v>1129746.35413198</v>
      </c>
      <c r="T255" s="49">
        <f t="shared" si="212"/>
        <v>112.974635413198</v>
      </c>
    </row>
    <row r="256" s="49" customFormat="1" spans="1:20">
      <c r="A256" s="49" t="s">
        <v>209</v>
      </c>
      <c r="B256" s="49">
        <v>17</v>
      </c>
      <c r="C256" s="49">
        <v>2023</v>
      </c>
      <c r="D256" s="49">
        <v>37887.086418083</v>
      </c>
      <c r="E256" s="49">
        <v>3982.60876016876</v>
      </c>
      <c r="F256" s="49">
        <v>917812.8679596</v>
      </c>
      <c r="G256" s="49">
        <v>46699.1772608</v>
      </c>
      <c r="H256" s="49">
        <v>9752.356451</v>
      </c>
      <c r="I256" s="49">
        <v>147643.0912</v>
      </c>
      <c r="J256" s="49">
        <v>7002.608</v>
      </c>
      <c r="K256" s="49">
        <v>494.608</v>
      </c>
      <c r="M256" s="50">
        <f t="shared" si="207"/>
        <v>1065455.9591596</v>
      </c>
      <c r="N256" s="50">
        <f t="shared" si="208"/>
        <v>91588.871678883</v>
      </c>
      <c r="O256" s="50">
        <f t="shared" si="209"/>
        <v>14229.5732111688</v>
      </c>
      <c r="P256" s="50">
        <f t="shared" ref="P256:R256" si="274">M256/10000</f>
        <v>106.54559591596</v>
      </c>
      <c r="Q256" s="50">
        <f t="shared" si="274"/>
        <v>9.1588871678883</v>
      </c>
      <c r="R256" s="50">
        <f t="shared" si="274"/>
        <v>1.42295732111688</v>
      </c>
      <c r="S256" s="49">
        <f t="shared" si="211"/>
        <v>1171274.40404965</v>
      </c>
      <c r="T256" s="49">
        <f t="shared" si="212"/>
        <v>117.127440404965</v>
      </c>
    </row>
    <row r="257" s="49" customFormat="1" spans="1:20">
      <c r="A257" s="49" t="s">
        <v>210</v>
      </c>
      <c r="B257" s="49">
        <v>18</v>
      </c>
      <c r="C257" s="49">
        <v>2009</v>
      </c>
      <c r="D257" s="49">
        <v>61635.935302321</v>
      </c>
      <c r="E257" s="49">
        <v>5154.14205548665</v>
      </c>
      <c r="F257" s="49">
        <v>737864.1880368</v>
      </c>
      <c r="G257" s="49">
        <v>42237.3875014</v>
      </c>
      <c r="H257" s="49">
        <v>8703.8932798</v>
      </c>
      <c r="I257" s="49">
        <v>23114.3424</v>
      </c>
      <c r="J257" s="49">
        <v>3762.1</v>
      </c>
      <c r="K257" s="49">
        <v>323.9832</v>
      </c>
      <c r="M257" s="50">
        <f t="shared" si="207"/>
        <v>760978.5304368</v>
      </c>
      <c r="N257" s="50">
        <f t="shared" si="208"/>
        <v>107635.422803721</v>
      </c>
      <c r="O257" s="50">
        <f t="shared" si="209"/>
        <v>14182.0185352867</v>
      </c>
      <c r="P257" s="50">
        <f t="shared" ref="P257:R257" si="275">M257/10000</f>
        <v>76.09785304368</v>
      </c>
      <c r="Q257" s="50">
        <f t="shared" si="275"/>
        <v>10.7635422803721</v>
      </c>
      <c r="R257" s="50">
        <f t="shared" si="275"/>
        <v>1.41820185352867</v>
      </c>
      <c r="S257" s="49">
        <f t="shared" si="211"/>
        <v>882795.971775808</v>
      </c>
      <c r="T257" s="49">
        <f t="shared" si="212"/>
        <v>88.2795971775808</v>
      </c>
    </row>
    <row r="258" s="49" customFormat="1" spans="1:20">
      <c r="A258" s="49" t="s">
        <v>210</v>
      </c>
      <c r="B258" s="49">
        <v>18</v>
      </c>
      <c r="C258" s="49">
        <v>2010</v>
      </c>
      <c r="D258" s="49">
        <v>62600.9075771584</v>
      </c>
      <c r="E258" s="49">
        <v>5214.76008716669</v>
      </c>
      <c r="F258" s="49">
        <v>957647.63423404</v>
      </c>
      <c r="G258" s="49">
        <v>50546.90534648</v>
      </c>
      <c r="H258" s="49">
        <v>9970.68452188</v>
      </c>
      <c r="I258" s="49">
        <v>24584.448</v>
      </c>
      <c r="J258" s="49">
        <v>4001.375</v>
      </c>
      <c r="K258" s="49">
        <v>344.589</v>
      </c>
      <c r="M258" s="50">
        <f t="shared" ref="M258:M321" si="276">F258+I258</f>
        <v>982232.08223404</v>
      </c>
      <c r="N258" s="50">
        <f t="shared" ref="N258:N321" si="277">D258+G258+J258</f>
        <v>117149.187923638</v>
      </c>
      <c r="O258" s="50">
        <f t="shared" ref="O258:O321" si="278">E258+H258+K258</f>
        <v>15530.0336090467</v>
      </c>
      <c r="P258" s="50">
        <f t="shared" ref="P258:R258" si="279">M258/10000</f>
        <v>98.223208223404</v>
      </c>
      <c r="Q258" s="50">
        <f t="shared" si="279"/>
        <v>11.7149187923638</v>
      </c>
      <c r="R258" s="50">
        <f t="shared" si="279"/>
        <v>1.55300336090467</v>
      </c>
      <c r="S258" s="49">
        <f t="shared" ref="S258:S321" si="280">SUM(M258:O258)</f>
        <v>1114911.30376673</v>
      </c>
      <c r="T258" s="49">
        <f t="shared" ref="T258:T321" si="281">S258/10000</f>
        <v>111.491130376673</v>
      </c>
    </row>
    <row r="259" s="49" customFormat="1" spans="1:20">
      <c r="A259" s="49" t="s">
        <v>210</v>
      </c>
      <c r="B259" s="49">
        <v>18</v>
      </c>
      <c r="C259" s="49">
        <v>2011</v>
      </c>
      <c r="D259" s="49">
        <v>63719.1589594505</v>
      </c>
      <c r="E259" s="49">
        <v>5324.9057898258</v>
      </c>
      <c r="F259" s="49">
        <v>980851.740224</v>
      </c>
      <c r="G259" s="49">
        <v>51833.0894173</v>
      </c>
      <c r="H259" s="49">
        <v>10305.1676353</v>
      </c>
      <c r="I259" s="49">
        <v>24845.568</v>
      </c>
      <c r="J259" s="49">
        <v>4043.875</v>
      </c>
      <c r="K259" s="49">
        <v>348.249</v>
      </c>
      <c r="M259" s="50">
        <f t="shared" si="276"/>
        <v>1005697.308224</v>
      </c>
      <c r="N259" s="50">
        <f t="shared" si="277"/>
        <v>119596.123376751</v>
      </c>
      <c r="O259" s="50">
        <f t="shared" si="278"/>
        <v>15978.3224251258</v>
      </c>
      <c r="P259" s="50">
        <f t="shared" ref="P259:R259" si="282">M259/10000</f>
        <v>100.5697308224</v>
      </c>
      <c r="Q259" s="50">
        <f t="shared" si="282"/>
        <v>11.9596123376751</v>
      </c>
      <c r="R259" s="50">
        <f t="shared" si="282"/>
        <v>1.59783224251258</v>
      </c>
      <c r="S259" s="49">
        <f t="shared" si="280"/>
        <v>1141271.75402588</v>
      </c>
      <c r="T259" s="49">
        <f t="shared" si="281"/>
        <v>114.127175402588</v>
      </c>
    </row>
    <row r="260" s="49" customFormat="1" spans="1:20">
      <c r="A260" s="49" t="s">
        <v>210</v>
      </c>
      <c r="B260" s="49">
        <v>18</v>
      </c>
      <c r="C260" s="49">
        <v>2012</v>
      </c>
      <c r="D260" s="49">
        <v>63798.8818348171</v>
      </c>
      <c r="E260" s="49">
        <v>5446.99608289189</v>
      </c>
      <c r="F260" s="49">
        <v>1085214.9556392</v>
      </c>
      <c r="G260" s="49">
        <v>56086.7314583</v>
      </c>
      <c r="H260" s="49">
        <v>11038.7339387</v>
      </c>
      <c r="I260" s="49">
        <v>27540.3264</v>
      </c>
      <c r="J260" s="49">
        <v>4482.475</v>
      </c>
      <c r="K260" s="49">
        <v>386.0202</v>
      </c>
      <c r="M260" s="50">
        <f t="shared" si="276"/>
        <v>1112755.2820392</v>
      </c>
      <c r="N260" s="50">
        <f t="shared" si="277"/>
        <v>124368.088293117</v>
      </c>
      <c r="O260" s="50">
        <f t="shared" si="278"/>
        <v>16871.7502215919</v>
      </c>
      <c r="P260" s="50">
        <f t="shared" ref="P260:R260" si="283">M260/10000</f>
        <v>111.27552820392</v>
      </c>
      <c r="Q260" s="50">
        <f t="shared" si="283"/>
        <v>12.4368088293117</v>
      </c>
      <c r="R260" s="50">
        <f t="shared" si="283"/>
        <v>1.68717502215919</v>
      </c>
      <c r="S260" s="49">
        <f t="shared" si="280"/>
        <v>1253995.12055391</v>
      </c>
      <c r="T260" s="49">
        <f t="shared" si="281"/>
        <v>125.399512055391</v>
      </c>
    </row>
    <row r="261" s="49" customFormat="1" spans="1:20">
      <c r="A261" s="49" t="s">
        <v>210</v>
      </c>
      <c r="B261" s="49">
        <v>18</v>
      </c>
      <c r="C261" s="49">
        <v>2013</v>
      </c>
      <c r="D261" s="49">
        <v>62406.3414680501</v>
      </c>
      <c r="E261" s="49">
        <v>5464.55369566039</v>
      </c>
      <c r="F261" s="49">
        <v>1116924.5138472</v>
      </c>
      <c r="G261" s="49">
        <v>57031.54099775</v>
      </c>
      <c r="H261" s="49">
        <v>11213.45674055</v>
      </c>
      <c r="I261" s="49">
        <v>29193.216</v>
      </c>
      <c r="J261" s="49">
        <v>4751.5</v>
      </c>
      <c r="K261" s="49">
        <v>409.188</v>
      </c>
      <c r="M261" s="50">
        <f t="shared" si="276"/>
        <v>1146117.7298472</v>
      </c>
      <c r="N261" s="50">
        <f t="shared" si="277"/>
        <v>124189.3824658</v>
      </c>
      <c r="O261" s="50">
        <f t="shared" si="278"/>
        <v>17087.1984362104</v>
      </c>
      <c r="P261" s="50">
        <f t="shared" ref="P261:R261" si="284">M261/10000</f>
        <v>114.61177298472</v>
      </c>
      <c r="Q261" s="50">
        <f t="shared" si="284"/>
        <v>12.41893824658</v>
      </c>
      <c r="R261" s="50">
        <f t="shared" si="284"/>
        <v>1.70871984362104</v>
      </c>
      <c r="S261" s="49">
        <f t="shared" si="280"/>
        <v>1287394.31074921</v>
      </c>
      <c r="T261" s="49">
        <f t="shared" si="281"/>
        <v>128.739431074921</v>
      </c>
    </row>
    <row r="262" s="49" customFormat="1" spans="1:20">
      <c r="A262" s="49" t="s">
        <v>210</v>
      </c>
      <c r="B262" s="49">
        <v>18</v>
      </c>
      <c r="C262" s="49">
        <v>2014</v>
      </c>
      <c r="D262" s="49">
        <v>61154.0308878153</v>
      </c>
      <c r="E262" s="49">
        <v>5394.55268899293</v>
      </c>
      <c r="F262" s="49">
        <v>1162633.8087992</v>
      </c>
      <c r="G262" s="49">
        <v>59174.75868665</v>
      </c>
      <c r="H262" s="49">
        <v>11639.80635905</v>
      </c>
      <c r="I262" s="49">
        <v>30993.6384</v>
      </c>
      <c r="J262" s="49">
        <v>5044.5375</v>
      </c>
      <c r="K262" s="49">
        <v>434.4237</v>
      </c>
      <c r="M262" s="50">
        <f t="shared" si="276"/>
        <v>1193627.4471992</v>
      </c>
      <c r="N262" s="50">
        <f t="shared" si="277"/>
        <v>125373.327074465</v>
      </c>
      <c r="O262" s="50">
        <f t="shared" si="278"/>
        <v>17468.7827480429</v>
      </c>
      <c r="P262" s="50">
        <f t="shared" ref="P262:R262" si="285">M262/10000</f>
        <v>119.36274471992</v>
      </c>
      <c r="Q262" s="50">
        <f t="shared" si="285"/>
        <v>12.5373327074465</v>
      </c>
      <c r="R262" s="50">
        <f t="shared" si="285"/>
        <v>1.74687827480429</v>
      </c>
      <c r="S262" s="49">
        <f t="shared" si="280"/>
        <v>1336469.55702171</v>
      </c>
      <c r="T262" s="49">
        <f t="shared" si="281"/>
        <v>133.646955702171</v>
      </c>
    </row>
    <row r="263" s="49" customFormat="1" spans="1:20">
      <c r="A263" s="49" t="s">
        <v>210</v>
      </c>
      <c r="B263" s="49">
        <v>18</v>
      </c>
      <c r="C263" s="49">
        <v>2015</v>
      </c>
      <c r="D263" s="49">
        <v>57695.2531059735</v>
      </c>
      <c r="E263" s="49">
        <v>5179.39063550822</v>
      </c>
      <c r="F263" s="49">
        <v>1198727.126107</v>
      </c>
      <c r="G263" s="49">
        <v>60401.12987905</v>
      </c>
      <c r="H263" s="49">
        <v>11839.52230055</v>
      </c>
      <c r="I263" s="49">
        <v>32441.5488</v>
      </c>
      <c r="J263" s="49">
        <v>5280.2</v>
      </c>
      <c r="K263" s="49">
        <v>454.7184</v>
      </c>
      <c r="M263" s="50">
        <f t="shared" si="276"/>
        <v>1231168.674907</v>
      </c>
      <c r="N263" s="50">
        <f t="shared" si="277"/>
        <v>123376.582985023</v>
      </c>
      <c r="O263" s="50">
        <f t="shared" si="278"/>
        <v>17473.6313360582</v>
      </c>
      <c r="P263" s="50">
        <f t="shared" ref="P263:R263" si="286">M263/10000</f>
        <v>123.1168674907</v>
      </c>
      <c r="Q263" s="50">
        <f t="shared" si="286"/>
        <v>12.3376582985023</v>
      </c>
      <c r="R263" s="50">
        <f t="shared" si="286"/>
        <v>1.74736313360582</v>
      </c>
      <c r="S263" s="49">
        <f t="shared" si="280"/>
        <v>1372018.88922808</v>
      </c>
      <c r="T263" s="49">
        <f t="shared" si="281"/>
        <v>137.201888922808</v>
      </c>
    </row>
    <row r="264" s="49" customFormat="1" spans="1:20">
      <c r="A264" s="49" t="s">
        <v>210</v>
      </c>
      <c r="B264" s="49">
        <v>18</v>
      </c>
      <c r="C264" s="49">
        <v>2016</v>
      </c>
      <c r="D264" s="49">
        <v>57061.5029097091</v>
      </c>
      <c r="E264" s="49">
        <v>5202.18751344162</v>
      </c>
      <c r="F264" s="49">
        <v>1194391.7935778</v>
      </c>
      <c r="G264" s="49">
        <v>60098.43613165</v>
      </c>
      <c r="H264" s="49">
        <v>11824.61617435</v>
      </c>
      <c r="I264" s="49">
        <v>33781.0944</v>
      </c>
      <c r="J264" s="49">
        <v>5498.225</v>
      </c>
      <c r="K264" s="49">
        <v>473.4942</v>
      </c>
      <c r="M264" s="50">
        <f t="shared" si="276"/>
        <v>1228172.8879778</v>
      </c>
      <c r="N264" s="50">
        <f t="shared" si="277"/>
        <v>122658.164041359</v>
      </c>
      <c r="O264" s="50">
        <f t="shared" si="278"/>
        <v>17500.2978877916</v>
      </c>
      <c r="P264" s="50">
        <f t="shared" ref="P264:R264" si="287">M264/10000</f>
        <v>122.81728879778</v>
      </c>
      <c r="Q264" s="50">
        <f t="shared" si="287"/>
        <v>12.2658164041359</v>
      </c>
      <c r="R264" s="50">
        <f t="shared" si="287"/>
        <v>1.75002978877916</v>
      </c>
      <c r="S264" s="49">
        <f t="shared" si="280"/>
        <v>1368331.34990695</v>
      </c>
      <c r="T264" s="49">
        <f t="shared" si="281"/>
        <v>136.833134990695</v>
      </c>
    </row>
    <row r="265" s="49" customFormat="1" spans="1:20">
      <c r="A265" s="49" t="s">
        <v>210</v>
      </c>
      <c r="B265" s="49">
        <v>18</v>
      </c>
      <c r="C265" s="49">
        <v>2017</v>
      </c>
      <c r="D265" s="49">
        <v>55729.82462</v>
      </c>
      <c r="E265" s="49">
        <v>5099.85493</v>
      </c>
      <c r="F265" s="49">
        <v>1103776.7805232</v>
      </c>
      <c r="G265" s="49">
        <v>57273.4354856</v>
      </c>
      <c r="H265" s="49">
        <v>11501.1592057</v>
      </c>
      <c r="I265" s="49">
        <v>30295.1424</v>
      </c>
      <c r="J265" s="49">
        <v>4930.85</v>
      </c>
      <c r="K265" s="49">
        <v>424.6332</v>
      </c>
      <c r="M265" s="50">
        <f t="shared" si="276"/>
        <v>1134071.9229232</v>
      </c>
      <c r="N265" s="50">
        <f t="shared" si="277"/>
        <v>117934.1101056</v>
      </c>
      <c r="O265" s="50">
        <f t="shared" si="278"/>
        <v>17025.6473357</v>
      </c>
      <c r="P265" s="50">
        <f t="shared" ref="P265:R265" si="288">M265/10000</f>
        <v>113.40719229232</v>
      </c>
      <c r="Q265" s="50">
        <f t="shared" si="288"/>
        <v>11.79341101056</v>
      </c>
      <c r="R265" s="50">
        <f t="shared" si="288"/>
        <v>1.70256473357</v>
      </c>
      <c r="S265" s="49">
        <f t="shared" si="280"/>
        <v>1269031.6803645</v>
      </c>
      <c r="T265" s="49">
        <f t="shared" si="281"/>
        <v>126.90316803645</v>
      </c>
    </row>
    <row r="266" s="49" customFormat="1" spans="1:20">
      <c r="A266" s="49" t="s">
        <v>210</v>
      </c>
      <c r="B266" s="49">
        <v>18</v>
      </c>
      <c r="C266" s="49">
        <v>2018</v>
      </c>
      <c r="D266" s="49">
        <v>53734.6962809765</v>
      </c>
      <c r="E266" s="49">
        <v>5013.30883897313</v>
      </c>
      <c r="F266" s="49">
        <v>1118578.2112432</v>
      </c>
      <c r="G266" s="49">
        <v>57510.9744764</v>
      </c>
      <c r="H266" s="49">
        <v>11509.6755024</v>
      </c>
      <c r="I266" s="49">
        <v>31066.752</v>
      </c>
      <c r="J266" s="49">
        <v>5056.4375</v>
      </c>
      <c r="K266" s="49">
        <v>435.4485</v>
      </c>
      <c r="M266" s="50">
        <f t="shared" si="276"/>
        <v>1149644.9632432</v>
      </c>
      <c r="N266" s="50">
        <f t="shared" si="277"/>
        <v>116302.108257377</v>
      </c>
      <c r="O266" s="50">
        <f t="shared" si="278"/>
        <v>16958.4328413731</v>
      </c>
      <c r="P266" s="50">
        <f t="shared" ref="P266:R266" si="289">M266/10000</f>
        <v>114.96449632432</v>
      </c>
      <c r="Q266" s="50">
        <f t="shared" si="289"/>
        <v>11.6302108257377</v>
      </c>
      <c r="R266" s="50">
        <f t="shared" si="289"/>
        <v>1.69584328413731</v>
      </c>
      <c r="S266" s="49">
        <f t="shared" si="280"/>
        <v>1282905.50434195</v>
      </c>
      <c r="T266" s="49">
        <f t="shared" si="281"/>
        <v>128.290550434195</v>
      </c>
    </row>
    <row r="267" s="49" customFormat="1" spans="1:20">
      <c r="A267" s="49" t="s">
        <v>210</v>
      </c>
      <c r="B267" s="49">
        <v>18</v>
      </c>
      <c r="C267" s="49">
        <v>2019</v>
      </c>
      <c r="D267" s="49">
        <v>48007.1637753046</v>
      </c>
      <c r="E267" s="49">
        <v>4535.43211679824</v>
      </c>
      <c r="F267" s="49">
        <v>1114041.5999412</v>
      </c>
      <c r="G267" s="49">
        <v>54495.874147</v>
      </c>
      <c r="H267" s="49">
        <v>10649.5275726</v>
      </c>
      <c r="I267" s="49">
        <v>32159.5392</v>
      </c>
      <c r="J267" s="49">
        <v>5234.3</v>
      </c>
      <c r="K267" s="49">
        <v>450.7656</v>
      </c>
      <c r="M267" s="50">
        <f t="shared" si="276"/>
        <v>1146201.1391412</v>
      </c>
      <c r="N267" s="50">
        <f t="shared" si="277"/>
        <v>107737.337922305</v>
      </c>
      <c r="O267" s="50">
        <f t="shared" si="278"/>
        <v>15635.7252893982</v>
      </c>
      <c r="P267" s="50">
        <f t="shared" ref="P267:R267" si="290">M267/10000</f>
        <v>114.62011391412</v>
      </c>
      <c r="Q267" s="50">
        <f t="shared" si="290"/>
        <v>10.7737337922305</v>
      </c>
      <c r="R267" s="50">
        <f t="shared" si="290"/>
        <v>1.56357252893982</v>
      </c>
      <c r="S267" s="49">
        <f t="shared" si="280"/>
        <v>1269574.2023529</v>
      </c>
      <c r="T267" s="49">
        <f t="shared" si="281"/>
        <v>126.95742023529</v>
      </c>
    </row>
    <row r="268" s="49" customFormat="1" spans="1:20">
      <c r="A268" s="49" t="s">
        <v>210</v>
      </c>
      <c r="B268" s="49">
        <v>18</v>
      </c>
      <c r="C268" s="49">
        <v>2020</v>
      </c>
      <c r="D268" s="49">
        <v>45789.5567426247</v>
      </c>
      <c r="E268" s="49">
        <v>4402.11286893226</v>
      </c>
      <c r="F268" s="49">
        <v>1380758.3971336</v>
      </c>
      <c r="G268" s="49">
        <v>67644.4590155</v>
      </c>
      <c r="H268" s="49">
        <v>13262.1093219</v>
      </c>
      <c r="I268" s="49">
        <v>33483.4176</v>
      </c>
      <c r="J268" s="49">
        <v>5449.775</v>
      </c>
      <c r="K268" s="49">
        <v>469.3218</v>
      </c>
      <c r="M268" s="50">
        <f t="shared" si="276"/>
        <v>1414241.8147336</v>
      </c>
      <c r="N268" s="50">
        <f t="shared" si="277"/>
        <v>118883.790758125</v>
      </c>
      <c r="O268" s="50">
        <f t="shared" si="278"/>
        <v>18133.5439908323</v>
      </c>
      <c r="P268" s="50">
        <f t="shared" ref="P268:R268" si="291">M268/10000</f>
        <v>141.42418147336</v>
      </c>
      <c r="Q268" s="50">
        <f t="shared" si="291"/>
        <v>11.8883790758125</v>
      </c>
      <c r="R268" s="50">
        <f t="shared" si="291"/>
        <v>1.81335439908323</v>
      </c>
      <c r="S268" s="49">
        <f t="shared" si="280"/>
        <v>1551259.14948256</v>
      </c>
      <c r="T268" s="49">
        <f t="shared" si="281"/>
        <v>155.125914948256</v>
      </c>
    </row>
    <row r="269" s="49" customFormat="1" spans="1:20">
      <c r="A269" s="49" t="s">
        <v>210</v>
      </c>
      <c r="B269" s="49">
        <v>18</v>
      </c>
      <c r="C269" s="49">
        <v>2021</v>
      </c>
      <c r="D269" s="49">
        <v>40584.9538451303</v>
      </c>
      <c r="E269" s="49">
        <v>3738.55651247476</v>
      </c>
      <c r="F269" s="49">
        <v>1446114.6661472</v>
      </c>
      <c r="G269" s="49">
        <v>71498.3838287</v>
      </c>
      <c r="H269" s="49">
        <v>14296.9433935</v>
      </c>
      <c r="I269" s="49">
        <v>34668.9024</v>
      </c>
      <c r="J269" s="49">
        <v>5642.725</v>
      </c>
      <c r="K269" s="49">
        <v>485.9382</v>
      </c>
      <c r="M269" s="50">
        <f t="shared" si="276"/>
        <v>1480783.5685472</v>
      </c>
      <c r="N269" s="50">
        <f t="shared" si="277"/>
        <v>117726.06267383</v>
      </c>
      <c r="O269" s="50">
        <f t="shared" si="278"/>
        <v>18521.4381059748</v>
      </c>
      <c r="P269" s="50">
        <f t="shared" ref="P269:R269" si="292">M269/10000</f>
        <v>148.07835685472</v>
      </c>
      <c r="Q269" s="50">
        <f t="shared" si="292"/>
        <v>11.772606267383</v>
      </c>
      <c r="R269" s="50">
        <f t="shared" si="292"/>
        <v>1.85214381059748</v>
      </c>
      <c r="S269" s="49">
        <f t="shared" si="280"/>
        <v>1617031.06932701</v>
      </c>
      <c r="T269" s="49">
        <f t="shared" si="281"/>
        <v>161.703106932701</v>
      </c>
    </row>
    <row r="270" s="49" customFormat="1" spans="1:20">
      <c r="A270" s="49" t="s">
        <v>210</v>
      </c>
      <c r="B270" s="49">
        <v>18</v>
      </c>
      <c r="C270" s="49">
        <v>2022</v>
      </c>
      <c r="D270" s="49">
        <v>38227.6287996592</v>
      </c>
      <c r="E270" s="49">
        <v>3449.04299322672</v>
      </c>
      <c r="F270" s="49">
        <v>1454081.829867</v>
      </c>
      <c r="G270" s="49">
        <v>71302.4008324</v>
      </c>
      <c r="H270" s="49">
        <v>14271.1238425</v>
      </c>
      <c r="I270" s="49">
        <v>35563.2384</v>
      </c>
      <c r="J270" s="49">
        <v>5788.2875</v>
      </c>
      <c r="K270" s="49">
        <v>498.4737</v>
      </c>
      <c r="M270" s="50">
        <f t="shared" si="276"/>
        <v>1489645.068267</v>
      </c>
      <c r="N270" s="50">
        <f t="shared" si="277"/>
        <v>115318.317132059</v>
      </c>
      <c r="O270" s="50">
        <f t="shared" si="278"/>
        <v>18218.6405357267</v>
      </c>
      <c r="P270" s="50">
        <f t="shared" ref="P270:R270" si="293">M270/10000</f>
        <v>148.9645068267</v>
      </c>
      <c r="Q270" s="50">
        <f t="shared" si="293"/>
        <v>11.5318317132059</v>
      </c>
      <c r="R270" s="50">
        <f t="shared" si="293"/>
        <v>1.82186405357267</v>
      </c>
      <c r="S270" s="49">
        <f t="shared" si="280"/>
        <v>1623182.02593479</v>
      </c>
      <c r="T270" s="49">
        <f t="shared" si="281"/>
        <v>162.318202593479</v>
      </c>
    </row>
    <row r="271" s="49" customFormat="1" spans="1:20">
      <c r="A271" s="49" t="s">
        <v>210</v>
      </c>
      <c r="B271" s="49">
        <v>18</v>
      </c>
      <c r="C271" s="49">
        <v>2023</v>
      </c>
      <c r="D271" s="49">
        <v>36166.0364846732</v>
      </c>
      <c r="E271" s="49">
        <v>3090.38978077897</v>
      </c>
      <c r="F271" s="49">
        <v>1405350.443011</v>
      </c>
      <c r="G271" s="49">
        <v>68819.0123106</v>
      </c>
      <c r="H271" s="49">
        <v>13906.870919</v>
      </c>
      <c r="I271" s="49">
        <v>37304.9088</v>
      </c>
      <c r="J271" s="49">
        <v>6071.7625</v>
      </c>
      <c r="K271" s="49">
        <v>522.8859</v>
      </c>
      <c r="M271" s="50">
        <f t="shared" si="276"/>
        <v>1442655.351811</v>
      </c>
      <c r="N271" s="50">
        <f t="shared" si="277"/>
        <v>111056.811295273</v>
      </c>
      <c r="O271" s="50">
        <f t="shared" si="278"/>
        <v>17520.146599779</v>
      </c>
      <c r="P271" s="50">
        <f t="shared" ref="P271:R271" si="294">M271/10000</f>
        <v>144.2655351811</v>
      </c>
      <c r="Q271" s="50">
        <f t="shared" si="294"/>
        <v>11.1056811295273</v>
      </c>
      <c r="R271" s="50">
        <f t="shared" si="294"/>
        <v>1.7520146599779</v>
      </c>
      <c r="S271" s="49">
        <f t="shared" si="280"/>
        <v>1571232.30970605</v>
      </c>
      <c r="T271" s="49">
        <f t="shared" si="281"/>
        <v>157.123230970605</v>
      </c>
    </row>
    <row r="272" s="49" customFormat="1" spans="1:20">
      <c r="A272" s="49" t="s">
        <v>211</v>
      </c>
      <c r="B272" s="49">
        <v>19</v>
      </c>
      <c r="C272" s="49">
        <v>2009</v>
      </c>
      <c r="D272" s="49">
        <v>60106.4779237018</v>
      </c>
      <c r="E272" s="49">
        <v>6604.00143896917</v>
      </c>
      <c r="F272" s="49">
        <v>555074.375862125</v>
      </c>
      <c r="G272" s="49">
        <v>30491.722074525</v>
      </c>
      <c r="H272" s="49">
        <v>6297.8461875</v>
      </c>
      <c r="I272" s="49">
        <v>72378.3788</v>
      </c>
      <c r="J272" s="49">
        <v>14450.9549</v>
      </c>
      <c r="K272" s="49">
        <v>2805.2802</v>
      </c>
      <c r="M272" s="50">
        <f t="shared" si="276"/>
        <v>627452.754662125</v>
      </c>
      <c r="N272" s="50">
        <f t="shared" si="277"/>
        <v>105049.154898227</v>
      </c>
      <c r="O272" s="50">
        <f t="shared" si="278"/>
        <v>15707.1278264692</v>
      </c>
      <c r="P272" s="50">
        <f t="shared" ref="P272:R272" si="295">M272/10000</f>
        <v>62.7452754662125</v>
      </c>
      <c r="Q272" s="50">
        <f t="shared" si="295"/>
        <v>10.5049154898227</v>
      </c>
      <c r="R272" s="50">
        <f t="shared" si="295"/>
        <v>1.57071278264692</v>
      </c>
      <c r="S272" s="49">
        <f t="shared" si="280"/>
        <v>748209.037386821</v>
      </c>
      <c r="T272" s="49">
        <f t="shared" si="281"/>
        <v>74.8209037386821</v>
      </c>
    </row>
    <row r="273" s="49" customFormat="1" spans="1:20">
      <c r="A273" s="49" t="s">
        <v>211</v>
      </c>
      <c r="B273" s="49">
        <v>19</v>
      </c>
      <c r="C273" s="49">
        <v>2010</v>
      </c>
      <c r="D273" s="49">
        <v>60201.4722578456</v>
      </c>
      <c r="E273" s="49">
        <v>6688.37713566647</v>
      </c>
      <c r="F273" s="49">
        <v>554784.11873797</v>
      </c>
      <c r="G273" s="49">
        <v>30337.88776262</v>
      </c>
      <c r="H273" s="49">
        <v>6294.20622515</v>
      </c>
      <c r="I273" s="49">
        <v>75932.584</v>
      </c>
      <c r="J273" s="49">
        <v>15160.582</v>
      </c>
      <c r="K273" s="49">
        <v>2943.036</v>
      </c>
      <c r="M273" s="50">
        <f t="shared" si="276"/>
        <v>630716.70273797</v>
      </c>
      <c r="N273" s="50">
        <f t="shared" si="277"/>
        <v>105699.942020466</v>
      </c>
      <c r="O273" s="50">
        <f t="shared" si="278"/>
        <v>15925.6193608165</v>
      </c>
      <c r="P273" s="50">
        <f t="shared" ref="P273:R273" si="296">M273/10000</f>
        <v>63.071670273797</v>
      </c>
      <c r="Q273" s="50">
        <f t="shared" si="296"/>
        <v>10.5699942020466</v>
      </c>
      <c r="R273" s="50">
        <f t="shared" si="296"/>
        <v>1.59256193608165</v>
      </c>
      <c r="S273" s="49">
        <f t="shared" si="280"/>
        <v>752342.264119252</v>
      </c>
      <c r="T273" s="49">
        <f t="shared" si="281"/>
        <v>75.2342264119252</v>
      </c>
    </row>
    <row r="274" s="49" customFormat="1" spans="1:20">
      <c r="A274" s="49" t="s">
        <v>211</v>
      </c>
      <c r="B274" s="49">
        <v>19</v>
      </c>
      <c r="C274" s="49">
        <v>2011</v>
      </c>
      <c r="D274" s="49">
        <v>61075.2243393668</v>
      </c>
      <c r="E274" s="49">
        <v>6752.053082449</v>
      </c>
      <c r="F274" s="49">
        <v>560233.639993285</v>
      </c>
      <c r="G274" s="49">
        <v>30633.535278945</v>
      </c>
      <c r="H274" s="49">
        <v>6390.01709564</v>
      </c>
      <c r="I274" s="49">
        <v>80409.3472</v>
      </c>
      <c r="J274" s="49">
        <v>16054.4056</v>
      </c>
      <c r="K274" s="49">
        <v>3116.5488</v>
      </c>
      <c r="M274" s="50">
        <f t="shared" si="276"/>
        <v>640642.987193285</v>
      </c>
      <c r="N274" s="50">
        <f t="shared" si="277"/>
        <v>107763.165218312</v>
      </c>
      <c r="O274" s="50">
        <f t="shared" si="278"/>
        <v>16258.618978089</v>
      </c>
      <c r="P274" s="50">
        <f t="shared" ref="P274:R274" si="297">M274/10000</f>
        <v>64.0642987193285</v>
      </c>
      <c r="Q274" s="50">
        <f t="shared" si="297"/>
        <v>10.7763165218312</v>
      </c>
      <c r="R274" s="50">
        <f t="shared" si="297"/>
        <v>1.6258618978089</v>
      </c>
      <c r="S274" s="49">
        <f t="shared" si="280"/>
        <v>764664.771389686</v>
      </c>
      <c r="T274" s="49">
        <f t="shared" si="281"/>
        <v>76.4664771389686</v>
      </c>
    </row>
    <row r="275" s="49" customFormat="1" spans="1:20">
      <c r="A275" s="49" t="s">
        <v>211</v>
      </c>
      <c r="B275" s="49">
        <v>19</v>
      </c>
      <c r="C275" s="49">
        <v>2012</v>
      </c>
      <c r="D275" s="49">
        <v>61676.8913033548</v>
      </c>
      <c r="E275" s="49">
        <v>6779.56383409732</v>
      </c>
      <c r="F275" s="49">
        <v>551026.1698777</v>
      </c>
      <c r="G275" s="49">
        <v>30104.8854476</v>
      </c>
      <c r="H275" s="49">
        <v>6307.3139432</v>
      </c>
      <c r="I275" s="49">
        <v>83478.7044</v>
      </c>
      <c r="J275" s="49">
        <v>16667.2287</v>
      </c>
      <c r="K275" s="49">
        <v>3235.5126</v>
      </c>
      <c r="M275" s="50">
        <f t="shared" si="276"/>
        <v>634504.8742777</v>
      </c>
      <c r="N275" s="50">
        <f t="shared" si="277"/>
        <v>108449.005450955</v>
      </c>
      <c r="O275" s="50">
        <f t="shared" si="278"/>
        <v>16322.3903772973</v>
      </c>
      <c r="P275" s="50">
        <f t="shared" ref="P275:R275" si="298">M275/10000</f>
        <v>63.45048742777</v>
      </c>
      <c r="Q275" s="50">
        <f t="shared" si="298"/>
        <v>10.8449005450955</v>
      </c>
      <c r="R275" s="50">
        <f t="shared" si="298"/>
        <v>1.63223903772973</v>
      </c>
      <c r="S275" s="49">
        <f t="shared" si="280"/>
        <v>759276.270105952</v>
      </c>
      <c r="T275" s="49">
        <f t="shared" si="281"/>
        <v>75.9276270105952</v>
      </c>
    </row>
    <row r="276" s="49" customFormat="1" spans="1:20">
      <c r="A276" s="49" t="s">
        <v>211</v>
      </c>
      <c r="B276" s="49">
        <v>19</v>
      </c>
      <c r="C276" s="49">
        <v>2013</v>
      </c>
      <c r="D276" s="49">
        <v>60563.4705116125</v>
      </c>
      <c r="E276" s="49">
        <v>6815.28989988234</v>
      </c>
      <c r="F276" s="49">
        <v>551811.84979465</v>
      </c>
      <c r="G276" s="49">
        <v>30030.77724545</v>
      </c>
      <c r="H276" s="49">
        <v>6294.2080559</v>
      </c>
      <c r="I276" s="49">
        <v>87237.6232</v>
      </c>
      <c r="J276" s="49">
        <v>17417.7286</v>
      </c>
      <c r="K276" s="49">
        <v>3381.2028</v>
      </c>
      <c r="M276" s="50">
        <f t="shared" si="276"/>
        <v>639049.47299465</v>
      </c>
      <c r="N276" s="50">
        <f t="shared" si="277"/>
        <v>108011.976357062</v>
      </c>
      <c r="O276" s="50">
        <f t="shared" si="278"/>
        <v>16490.7007557823</v>
      </c>
      <c r="P276" s="50">
        <f t="shared" ref="P276:R276" si="299">M276/10000</f>
        <v>63.904947299465</v>
      </c>
      <c r="Q276" s="50">
        <f t="shared" si="299"/>
        <v>10.8011976357062</v>
      </c>
      <c r="R276" s="50">
        <f t="shared" si="299"/>
        <v>1.64907007557823</v>
      </c>
      <c r="S276" s="49">
        <f t="shared" si="280"/>
        <v>763552.150107495</v>
      </c>
      <c r="T276" s="49">
        <f t="shared" si="281"/>
        <v>76.3552150107495</v>
      </c>
    </row>
    <row r="277" s="49" customFormat="1" spans="1:20">
      <c r="A277" s="49" t="s">
        <v>211</v>
      </c>
      <c r="B277" s="49">
        <v>19</v>
      </c>
      <c r="C277" s="49">
        <v>2014</v>
      </c>
      <c r="D277" s="49">
        <v>61031.7462102342</v>
      </c>
      <c r="E277" s="49">
        <v>7104.75009708344</v>
      </c>
      <c r="F277" s="49">
        <v>554059.22555425</v>
      </c>
      <c r="G277" s="49">
        <v>29820.27595065</v>
      </c>
      <c r="H277" s="49">
        <v>6185.1398058</v>
      </c>
      <c r="I277" s="49">
        <v>89906.9808</v>
      </c>
      <c r="J277" s="49">
        <v>17950.6884</v>
      </c>
      <c r="K277" s="49">
        <v>3484.6632</v>
      </c>
      <c r="M277" s="50">
        <f t="shared" si="276"/>
        <v>643966.20635425</v>
      </c>
      <c r="N277" s="50">
        <f t="shared" si="277"/>
        <v>108802.710560884</v>
      </c>
      <c r="O277" s="50">
        <f t="shared" si="278"/>
        <v>16774.5531028834</v>
      </c>
      <c r="P277" s="50">
        <f t="shared" ref="P277:R277" si="300">M277/10000</f>
        <v>64.396620635425</v>
      </c>
      <c r="Q277" s="50">
        <f t="shared" si="300"/>
        <v>10.8802710560884</v>
      </c>
      <c r="R277" s="50">
        <f t="shared" si="300"/>
        <v>1.67745531028834</v>
      </c>
      <c r="S277" s="49">
        <f t="shared" si="280"/>
        <v>769543.470018018</v>
      </c>
      <c r="T277" s="49">
        <f t="shared" si="281"/>
        <v>76.9543470018018</v>
      </c>
    </row>
    <row r="278" s="49" customFormat="1" spans="1:20">
      <c r="A278" s="49" t="s">
        <v>211</v>
      </c>
      <c r="B278" s="49">
        <v>19</v>
      </c>
      <c r="C278" s="49">
        <v>2015</v>
      </c>
      <c r="D278" s="49">
        <v>62234.5351011474</v>
      </c>
      <c r="E278" s="49">
        <v>7577.94619127216</v>
      </c>
      <c r="F278" s="49">
        <v>562021.949902575</v>
      </c>
      <c r="G278" s="49">
        <v>30164.621522075</v>
      </c>
      <c r="H278" s="49">
        <v>6250.3943843</v>
      </c>
      <c r="I278" s="49">
        <v>92899.5704</v>
      </c>
      <c r="J278" s="49">
        <v>18548.1842</v>
      </c>
      <c r="K278" s="49">
        <v>3600.6516</v>
      </c>
      <c r="M278" s="50">
        <f t="shared" si="276"/>
        <v>654921.520302575</v>
      </c>
      <c r="N278" s="50">
        <f t="shared" si="277"/>
        <v>110947.340823222</v>
      </c>
      <c r="O278" s="50">
        <f t="shared" si="278"/>
        <v>17428.9921755722</v>
      </c>
      <c r="P278" s="50">
        <f t="shared" ref="P278:R278" si="301">M278/10000</f>
        <v>65.4921520302575</v>
      </c>
      <c r="Q278" s="50">
        <f t="shared" si="301"/>
        <v>11.0947340823222</v>
      </c>
      <c r="R278" s="50">
        <f t="shared" si="301"/>
        <v>1.74289921755722</v>
      </c>
      <c r="S278" s="49">
        <f t="shared" si="280"/>
        <v>783297.85330137</v>
      </c>
      <c r="T278" s="49">
        <f t="shared" si="281"/>
        <v>78.329785330137</v>
      </c>
    </row>
    <row r="279" s="49" customFormat="1" spans="1:20">
      <c r="A279" s="49" t="s">
        <v>211</v>
      </c>
      <c r="B279" s="49">
        <v>19</v>
      </c>
      <c r="C279" s="49">
        <v>2016</v>
      </c>
      <c r="D279" s="49">
        <v>62806.3616331753</v>
      </c>
      <c r="E279" s="49">
        <v>7767.01118842041</v>
      </c>
      <c r="F279" s="49">
        <v>554084.8548781</v>
      </c>
      <c r="G279" s="49">
        <v>29757.61763</v>
      </c>
      <c r="H279" s="49">
        <v>6204.0913687</v>
      </c>
      <c r="I279" s="49">
        <v>95478.6924</v>
      </c>
      <c r="J279" s="49">
        <v>19063.1277</v>
      </c>
      <c r="K279" s="49">
        <v>3700.6146</v>
      </c>
      <c r="M279" s="50">
        <f t="shared" si="276"/>
        <v>649563.5472781</v>
      </c>
      <c r="N279" s="50">
        <f t="shared" si="277"/>
        <v>111627.106963175</v>
      </c>
      <c r="O279" s="50">
        <f t="shared" si="278"/>
        <v>17671.7171571204</v>
      </c>
      <c r="P279" s="50">
        <f t="shared" ref="P279:R279" si="302">M279/10000</f>
        <v>64.95635472781</v>
      </c>
      <c r="Q279" s="50">
        <f t="shared" si="302"/>
        <v>11.1627106963175</v>
      </c>
      <c r="R279" s="50">
        <f t="shared" si="302"/>
        <v>1.76717171571204</v>
      </c>
      <c r="S279" s="49">
        <f t="shared" si="280"/>
        <v>778862.371398396</v>
      </c>
      <c r="T279" s="49">
        <f t="shared" si="281"/>
        <v>77.8862371398396</v>
      </c>
    </row>
    <row r="280" s="49" customFormat="1" spans="1:20">
      <c r="A280" s="49" t="s">
        <v>211</v>
      </c>
      <c r="B280" s="49">
        <v>19</v>
      </c>
      <c r="C280" s="49">
        <v>2017</v>
      </c>
      <c r="D280" s="49">
        <v>62085.77584</v>
      </c>
      <c r="E280" s="49">
        <v>7681.90737</v>
      </c>
      <c r="F280" s="49">
        <v>536312.883010775</v>
      </c>
      <c r="G280" s="49">
        <v>29733.057967075</v>
      </c>
      <c r="H280" s="49">
        <v>6490.7161555</v>
      </c>
      <c r="I280" s="49">
        <v>90585.768</v>
      </c>
      <c r="J280" s="49">
        <v>18086.214</v>
      </c>
      <c r="K280" s="49">
        <v>3510.972</v>
      </c>
      <c r="M280" s="50">
        <f t="shared" si="276"/>
        <v>626898.651010775</v>
      </c>
      <c r="N280" s="50">
        <f t="shared" si="277"/>
        <v>109905.047807075</v>
      </c>
      <c r="O280" s="50">
        <f t="shared" si="278"/>
        <v>17683.5955255</v>
      </c>
      <c r="P280" s="50">
        <f t="shared" ref="P280:R280" si="303">M280/10000</f>
        <v>62.6898651010775</v>
      </c>
      <c r="Q280" s="50">
        <f t="shared" si="303"/>
        <v>10.9905047807075</v>
      </c>
      <c r="R280" s="50">
        <f t="shared" si="303"/>
        <v>1.76835955255</v>
      </c>
      <c r="S280" s="49">
        <f t="shared" si="280"/>
        <v>754487.29434335</v>
      </c>
      <c r="T280" s="49">
        <f t="shared" si="281"/>
        <v>75.448729434335</v>
      </c>
    </row>
    <row r="281" s="49" customFormat="1" spans="1:20">
      <c r="A281" s="49" t="s">
        <v>211</v>
      </c>
      <c r="B281" s="49">
        <v>19</v>
      </c>
      <c r="C281" s="49">
        <v>2018</v>
      </c>
      <c r="D281" s="49">
        <v>53277.3731514922</v>
      </c>
      <c r="E281" s="49">
        <v>8408.45761421493</v>
      </c>
      <c r="F281" s="49">
        <v>532024.6398452</v>
      </c>
      <c r="G281" s="49">
        <v>29366.2569009</v>
      </c>
      <c r="H281" s="49">
        <v>6416.1312635</v>
      </c>
      <c r="I281" s="49">
        <v>94071.2864</v>
      </c>
      <c r="J281" s="49">
        <v>18782.1272</v>
      </c>
      <c r="K281" s="49">
        <v>3646.0656</v>
      </c>
      <c r="M281" s="50">
        <f t="shared" si="276"/>
        <v>626095.9262452</v>
      </c>
      <c r="N281" s="50">
        <f t="shared" si="277"/>
        <v>101425.757252392</v>
      </c>
      <c r="O281" s="50">
        <f t="shared" si="278"/>
        <v>18470.6544777149</v>
      </c>
      <c r="P281" s="50">
        <f t="shared" ref="P281:R281" si="304">M281/10000</f>
        <v>62.60959262452</v>
      </c>
      <c r="Q281" s="50">
        <f t="shared" si="304"/>
        <v>10.1425757252392</v>
      </c>
      <c r="R281" s="50">
        <f t="shared" si="304"/>
        <v>1.84706544777149</v>
      </c>
      <c r="S281" s="49">
        <f t="shared" si="280"/>
        <v>745992.337975307</v>
      </c>
      <c r="T281" s="49">
        <f t="shared" si="281"/>
        <v>74.5992337975307</v>
      </c>
    </row>
    <row r="282" s="49" customFormat="1" spans="1:20">
      <c r="A282" s="49" t="s">
        <v>211</v>
      </c>
      <c r="B282" s="49">
        <v>19</v>
      </c>
      <c r="C282" s="49">
        <v>2019</v>
      </c>
      <c r="D282" s="49">
        <v>52004.2127231323</v>
      </c>
      <c r="E282" s="49">
        <v>8234.23376733137</v>
      </c>
      <c r="F282" s="49">
        <v>487100.8143445</v>
      </c>
      <c r="G282" s="49">
        <v>26014.7879237</v>
      </c>
      <c r="H282" s="49">
        <v>5559.7589938</v>
      </c>
      <c r="I282" s="49">
        <v>98200.5752</v>
      </c>
      <c r="J282" s="49">
        <v>19606.5746</v>
      </c>
      <c r="K282" s="49">
        <v>3806.1108</v>
      </c>
      <c r="M282" s="50">
        <f t="shared" si="276"/>
        <v>585301.3895445</v>
      </c>
      <c r="N282" s="50">
        <f t="shared" si="277"/>
        <v>97625.5752468323</v>
      </c>
      <c r="O282" s="50">
        <f t="shared" si="278"/>
        <v>17600.1035611314</v>
      </c>
      <c r="P282" s="50">
        <f t="shared" ref="P282:R282" si="305">M282/10000</f>
        <v>58.53013895445</v>
      </c>
      <c r="Q282" s="50">
        <f t="shared" si="305"/>
        <v>9.76255752468323</v>
      </c>
      <c r="R282" s="50">
        <f t="shared" si="305"/>
        <v>1.76001035611314</v>
      </c>
      <c r="S282" s="49">
        <f t="shared" si="280"/>
        <v>700527.068352464</v>
      </c>
      <c r="T282" s="49">
        <f t="shared" si="281"/>
        <v>70.0527068352464</v>
      </c>
    </row>
    <row r="283" s="49" customFormat="1" spans="1:20">
      <c r="A283" s="49" t="s">
        <v>211</v>
      </c>
      <c r="B283" s="49">
        <v>19</v>
      </c>
      <c r="C283" s="49">
        <v>2020</v>
      </c>
      <c r="D283" s="49">
        <v>50771.4012221464</v>
      </c>
      <c r="E283" s="49">
        <v>8037.50478021088</v>
      </c>
      <c r="F283" s="49">
        <v>542798.9884474</v>
      </c>
      <c r="G283" s="49">
        <v>29523.0684725</v>
      </c>
      <c r="H283" s="49">
        <v>6462.2125821</v>
      </c>
      <c r="I283" s="49">
        <v>100558.822</v>
      </c>
      <c r="J283" s="49">
        <v>20077.4185</v>
      </c>
      <c r="K283" s="49">
        <v>3897.513</v>
      </c>
      <c r="M283" s="50">
        <f t="shared" si="276"/>
        <v>643357.8104474</v>
      </c>
      <c r="N283" s="50">
        <f t="shared" si="277"/>
        <v>100371.888194646</v>
      </c>
      <c r="O283" s="50">
        <f t="shared" si="278"/>
        <v>18397.2303623109</v>
      </c>
      <c r="P283" s="50">
        <f t="shared" ref="P283:R283" si="306">M283/10000</f>
        <v>64.33578104474</v>
      </c>
      <c r="Q283" s="50">
        <f t="shared" si="306"/>
        <v>10.0371888194646</v>
      </c>
      <c r="R283" s="50">
        <f t="shared" si="306"/>
        <v>1.83972303623109</v>
      </c>
      <c r="S283" s="49">
        <f t="shared" si="280"/>
        <v>762126.929004357</v>
      </c>
      <c r="T283" s="49">
        <f t="shared" si="281"/>
        <v>76.2126929004357</v>
      </c>
    </row>
    <row r="284" s="49" customFormat="1" spans="1:20">
      <c r="A284" s="49" t="s">
        <v>211</v>
      </c>
      <c r="B284" s="49">
        <v>19</v>
      </c>
      <c r="C284" s="49">
        <v>2021</v>
      </c>
      <c r="D284" s="49">
        <v>48505.3367445447</v>
      </c>
      <c r="E284" s="49">
        <v>8108.92955830237</v>
      </c>
      <c r="F284" s="49">
        <v>569238.0635005</v>
      </c>
      <c r="G284" s="49">
        <v>31525.9297529</v>
      </c>
      <c r="H284" s="49">
        <v>7058.2396341</v>
      </c>
      <c r="I284" s="49">
        <v>101927.1708</v>
      </c>
      <c r="J284" s="49">
        <v>20350.6209</v>
      </c>
      <c r="K284" s="49">
        <v>3950.5482</v>
      </c>
      <c r="M284" s="50">
        <f t="shared" si="276"/>
        <v>671165.2343005</v>
      </c>
      <c r="N284" s="50">
        <f t="shared" si="277"/>
        <v>100381.887397445</v>
      </c>
      <c r="O284" s="50">
        <f t="shared" si="278"/>
        <v>19117.7173924024</v>
      </c>
      <c r="P284" s="50">
        <f t="shared" ref="P284:R284" si="307">M284/10000</f>
        <v>67.11652343005</v>
      </c>
      <c r="Q284" s="50">
        <f t="shared" si="307"/>
        <v>10.0381887397445</v>
      </c>
      <c r="R284" s="50">
        <f t="shared" si="307"/>
        <v>1.91177173924024</v>
      </c>
      <c r="S284" s="49">
        <f t="shared" si="280"/>
        <v>790664.839090347</v>
      </c>
      <c r="T284" s="49">
        <f t="shared" si="281"/>
        <v>79.0664839090347</v>
      </c>
    </row>
    <row r="285" s="49" customFormat="1" spans="1:20">
      <c r="A285" s="49" t="s">
        <v>211</v>
      </c>
      <c r="B285" s="49">
        <v>19</v>
      </c>
      <c r="C285" s="49">
        <v>2022</v>
      </c>
      <c r="D285" s="49">
        <v>47547.6939558989</v>
      </c>
      <c r="E285" s="49">
        <v>7873.68041626321</v>
      </c>
      <c r="F285" s="49">
        <v>582788.3354144</v>
      </c>
      <c r="G285" s="49">
        <v>32460.0023655</v>
      </c>
      <c r="H285" s="49">
        <v>7333.0796435</v>
      </c>
      <c r="I285" s="49">
        <v>103397.8764</v>
      </c>
      <c r="J285" s="49">
        <v>20644.2597</v>
      </c>
      <c r="K285" s="49">
        <v>4007.5506</v>
      </c>
      <c r="M285" s="50">
        <f t="shared" si="276"/>
        <v>686186.2118144</v>
      </c>
      <c r="N285" s="50">
        <f t="shared" si="277"/>
        <v>100651.956021399</v>
      </c>
      <c r="O285" s="50">
        <f t="shared" si="278"/>
        <v>19214.3106597632</v>
      </c>
      <c r="P285" s="50">
        <f t="shared" ref="P285:R285" si="308">M285/10000</f>
        <v>68.61862118144</v>
      </c>
      <c r="Q285" s="50">
        <f t="shared" si="308"/>
        <v>10.0651956021399</v>
      </c>
      <c r="R285" s="50">
        <f t="shared" si="308"/>
        <v>1.92143106597632</v>
      </c>
      <c r="S285" s="49">
        <f t="shared" si="280"/>
        <v>806052.478495562</v>
      </c>
      <c r="T285" s="49">
        <f t="shared" si="281"/>
        <v>80.6052478495562</v>
      </c>
    </row>
    <row r="286" s="49" customFormat="1" spans="1:20">
      <c r="A286" s="49" t="s">
        <v>211</v>
      </c>
      <c r="B286" s="49">
        <v>19</v>
      </c>
      <c r="C286" s="49">
        <v>2023</v>
      </c>
      <c r="D286" s="49">
        <v>47204.5055485486</v>
      </c>
      <c r="E286" s="49">
        <v>7774.76628836369</v>
      </c>
      <c r="F286" s="49">
        <v>594797.2512475</v>
      </c>
      <c r="G286" s="49">
        <v>32698.5321431</v>
      </c>
      <c r="H286" s="49">
        <v>7328.9806752</v>
      </c>
      <c r="I286" s="49">
        <v>107164.876</v>
      </c>
      <c r="J286" s="49">
        <v>21396.373</v>
      </c>
      <c r="K286" s="49">
        <v>4153.554</v>
      </c>
      <c r="M286" s="50">
        <f t="shared" si="276"/>
        <v>701962.1272475</v>
      </c>
      <c r="N286" s="50">
        <f t="shared" si="277"/>
        <v>101299.410691649</v>
      </c>
      <c r="O286" s="50">
        <f t="shared" si="278"/>
        <v>19257.3009635637</v>
      </c>
      <c r="P286" s="50">
        <f t="shared" ref="P286:R286" si="309">M286/10000</f>
        <v>70.19621272475</v>
      </c>
      <c r="Q286" s="50">
        <f t="shared" si="309"/>
        <v>10.1299410691649</v>
      </c>
      <c r="R286" s="50">
        <f t="shared" si="309"/>
        <v>1.92573009635637</v>
      </c>
      <c r="S286" s="49">
        <f t="shared" si="280"/>
        <v>822518.838902712</v>
      </c>
      <c r="T286" s="49">
        <f t="shared" si="281"/>
        <v>82.2518838902712</v>
      </c>
    </row>
    <row r="287" s="49" customFormat="1" spans="1:20">
      <c r="A287" s="49" t="s">
        <v>212</v>
      </c>
      <c r="B287" s="49">
        <v>20</v>
      </c>
      <c r="C287" s="49">
        <v>2009</v>
      </c>
      <c r="D287" s="49">
        <v>72549.5275819155</v>
      </c>
      <c r="E287" s="49">
        <v>8431.94671181096</v>
      </c>
      <c r="F287" s="49">
        <v>720536.770571</v>
      </c>
      <c r="G287" s="49">
        <v>34943.4680818</v>
      </c>
      <c r="H287" s="49">
        <v>5368.3147028</v>
      </c>
      <c r="I287" s="49">
        <v>28477.68</v>
      </c>
      <c r="J287" s="49">
        <v>6876.21</v>
      </c>
      <c r="K287" s="49">
        <v>1571.6525</v>
      </c>
      <c r="M287" s="50">
        <f t="shared" si="276"/>
        <v>749014.450571</v>
      </c>
      <c r="N287" s="50">
        <f t="shared" si="277"/>
        <v>114369.205663716</v>
      </c>
      <c r="O287" s="50">
        <f t="shared" si="278"/>
        <v>15371.913914611</v>
      </c>
      <c r="P287" s="50">
        <f t="shared" ref="P287:R287" si="310">M287/10000</f>
        <v>74.9014450571</v>
      </c>
      <c r="Q287" s="50">
        <f t="shared" si="310"/>
        <v>11.4369205663716</v>
      </c>
      <c r="R287" s="50">
        <f t="shared" si="310"/>
        <v>1.5371913914611</v>
      </c>
      <c r="S287" s="49">
        <f t="shared" si="280"/>
        <v>878755.570149326</v>
      </c>
      <c r="T287" s="49">
        <f t="shared" si="281"/>
        <v>87.8755570149327</v>
      </c>
    </row>
    <row r="288" s="49" customFormat="1" spans="1:20">
      <c r="A288" s="49" t="s">
        <v>212</v>
      </c>
      <c r="B288" s="49">
        <v>20</v>
      </c>
      <c r="C288" s="49">
        <v>2010</v>
      </c>
      <c r="D288" s="49">
        <v>74466.2667275372</v>
      </c>
      <c r="E288" s="49">
        <v>8711.60727042313</v>
      </c>
      <c r="F288" s="49">
        <v>355539.02252339</v>
      </c>
      <c r="G288" s="49">
        <v>20507.28877351</v>
      </c>
      <c r="H288" s="49">
        <v>3755.6102172</v>
      </c>
      <c r="I288" s="49">
        <v>30463.776</v>
      </c>
      <c r="J288" s="49">
        <v>7355.772</v>
      </c>
      <c r="K288" s="49">
        <v>1681.263</v>
      </c>
      <c r="M288" s="50">
        <f t="shared" si="276"/>
        <v>386002.79852339</v>
      </c>
      <c r="N288" s="50">
        <f t="shared" si="277"/>
        <v>102329.327501047</v>
      </c>
      <c r="O288" s="50">
        <f t="shared" si="278"/>
        <v>14148.4804876231</v>
      </c>
      <c r="P288" s="50">
        <f t="shared" ref="P288:R288" si="311">M288/10000</f>
        <v>38.600279852339</v>
      </c>
      <c r="Q288" s="50">
        <f t="shared" si="311"/>
        <v>10.2329327501047</v>
      </c>
      <c r="R288" s="50">
        <f t="shared" si="311"/>
        <v>1.41484804876231</v>
      </c>
      <c r="S288" s="49">
        <f t="shared" si="280"/>
        <v>502480.60651206</v>
      </c>
      <c r="T288" s="49">
        <f t="shared" si="281"/>
        <v>50.248060651206</v>
      </c>
    </row>
    <row r="289" s="49" customFormat="1" spans="1:20">
      <c r="A289" s="49" t="s">
        <v>212</v>
      </c>
      <c r="B289" s="49">
        <v>20</v>
      </c>
      <c r="C289" s="49">
        <v>2011</v>
      </c>
      <c r="D289" s="49">
        <v>75700.5861765383</v>
      </c>
      <c r="E289" s="49">
        <v>8949.13235588662</v>
      </c>
      <c r="F289" s="49">
        <v>363866.111268415</v>
      </c>
      <c r="G289" s="49">
        <v>21110.978460755</v>
      </c>
      <c r="H289" s="49">
        <v>3899.65623972</v>
      </c>
      <c r="I289" s="49">
        <v>32452.9632</v>
      </c>
      <c r="J289" s="49">
        <v>7836.0804</v>
      </c>
      <c r="K289" s="49">
        <v>1791.0441</v>
      </c>
      <c r="M289" s="50">
        <f t="shared" si="276"/>
        <v>396319.074468415</v>
      </c>
      <c r="N289" s="50">
        <f t="shared" si="277"/>
        <v>104647.645037293</v>
      </c>
      <c r="O289" s="50">
        <f t="shared" si="278"/>
        <v>14639.8326956066</v>
      </c>
      <c r="P289" s="50">
        <f t="shared" ref="P289:R289" si="312">M289/10000</f>
        <v>39.6319074468415</v>
      </c>
      <c r="Q289" s="50">
        <f t="shared" si="312"/>
        <v>10.4647645037293</v>
      </c>
      <c r="R289" s="50">
        <f t="shared" si="312"/>
        <v>1.46398326956066</v>
      </c>
      <c r="S289" s="49">
        <f t="shared" si="280"/>
        <v>515606.552201315</v>
      </c>
      <c r="T289" s="49">
        <f t="shared" si="281"/>
        <v>51.5606552201315</v>
      </c>
    </row>
    <row r="290" s="49" customFormat="1" spans="1:20">
      <c r="A290" s="49" t="s">
        <v>212</v>
      </c>
      <c r="B290" s="49">
        <v>20</v>
      </c>
      <c r="C290" s="49">
        <v>2012</v>
      </c>
      <c r="D290" s="49">
        <v>77379.4753934166</v>
      </c>
      <c r="E290" s="49">
        <v>9214.16337074547</v>
      </c>
      <c r="F290" s="49">
        <v>371580.3432285</v>
      </c>
      <c r="G290" s="49">
        <v>21614.8599702</v>
      </c>
      <c r="H290" s="49">
        <v>4014.7412558</v>
      </c>
      <c r="I290" s="49">
        <v>34598.256</v>
      </c>
      <c r="J290" s="49">
        <v>8354.082</v>
      </c>
      <c r="K290" s="49">
        <v>1909.4405</v>
      </c>
      <c r="M290" s="50">
        <f t="shared" si="276"/>
        <v>406178.5992285</v>
      </c>
      <c r="N290" s="50">
        <f t="shared" si="277"/>
        <v>107348.417363617</v>
      </c>
      <c r="O290" s="50">
        <f t="shared" si="278"/>
        <v>15138.3451265455</v>
      </c>
      <c r="P290" s="50">
        <f t="shared" ref="P290:R290" si="313">M290/10000</f>
        <v>40.61785992285</v>
      </c>
      <c r="Q290" s="50">
        <f t="shared" si="313"/>
        <v>10.7348417363617</v>
      </c>
      <c r="R290" s="50">
        <f t="shared" si="313"/>
        <v>1.51383451265455</v>
      </c>
      <c r="S290" s="49">
        <f t="shared" si="280"/>
        <v>528665.361718662</v>
      </c>
      <c r="T290" s="49">
        <f t="shared" si="281"/>
        <v>52.8665361718662</v>
      </c>
    </row>
    <row r="291" s="49" customFormat="1" spans="1:20">
      <c r="A291" s="49" t="s">
        <v>212</v>
      </c>
      <c r="B291" s="49">
        <v>20</v>
      </c>
      <c r="C291" s="49">
        <v>2013</v>
      </c>
      <c r="D291" s="49">
        <v>79593.4902984212</v>
      </c>
      <c r="E291" s="49">
        <v>9375.73744131547</v>
      </c>
      <c r="F291" s="49">
        <v>369949.5516757</v>
      </c>
      <c r="G291" s="49">
        <v>21592.4788372</v>
      </c>
      <c r="H291" s="49">
        <v>4034.452539</v>
      </c>
      <c r="I291" s="49">
        <v>37221.1392</v>
      </c>
      <c r="J291" s="49">
        <v>8987.4024</v>
      </c>
      <c r="K291" s="49">
        <v>2054.1946</v>
      </c>
      <c r="M291" s="50">
        <f t="shared" si="276"/>
        <v>407170.6908757</v>
      </c>
      <c r="N291" s="50">
        <f t="shared" si="277"/>
        <v>110173.371535621</v>
      </c>
      <c r="O291" s="50">
        <f t="shared" si="278"/>
        <v>15464.3845803155</v>
      </c>
      <c r="P291" s="50">
        <f t="shared" ref="P291:R291" si="314">M291/10000</f>
        <v>40.71706908757</v>
      </c>
      <c r="Q291" s="50">
        <f t="shared" si="314"/>
        <v>11.0173371535621</v>
      </c>
      <c r="R291" s="50">
        <f t="shared" si="314"/>
        <v>1.54643845803155</v>
      </c>
      <c r="S291" s="49">
        <f t="shared" si="280"/>
        <v>532808.446991637</v>
      </c>
      <c r="T291" s="49">
        <f t="shared" si="281"/>
        <v>53.2808446991637</v>
      </c>
    </row>
    <row r="292" s="49" customFormat="1" spans="1:20">
      <c r="A292" s="49" t="s">
        <v>212</v>
      </c>
      <c r="B292" s="49">
        <v>20</v>
      </c>
      <c r="C292" s="49">
        <v>2014</v>
      </c>
      <c r="D292" s="49">
        <v>81125.5617087116</v>
      </c>
      <c r="E292" s="49">
        <v>9547.82817032242</v>
      </c>
      <c r="F292" s="49">
        <v>362867.4190058</v>
      </c>
      <c r="G292" s="49">
        <v>21084.6876884</v>
      </c>
      <c r="H292" s="49">
        <v>3939.445205</v>
      </c>
      <c r="I292" s="49">
        <v>39196.416</v>
      </c>
      <c r="J292" s="49">
        <v>9464.352</v>
      </c>
      <c r="K292" s="49">
        <v>2163.208</v>
      </c>
      <c r="M292" s="50">
        <f t="shared" si="276"/>
        <v>402063.8350058</v>
      </c>
      <c r="N292" s="50">
        <f t="shared" si="277"/>
        <v>111674.601397112</v>
      </c>
      <c r="O292" s="50">
        <f t="shared" si="278"/>
        <v>15650.4813753224</v>
      </c>
      <c r="P292" s="50">
        <f t="shared" ref="P292:R292" si="315">M292/10000</f>
        <v>40.20638350058</v>
      </c>
      <c r="Q292" s="50">
        <f t="shared" si="315"/>
        <v>11.1674601397112</v>
      </c>
      <c r="R292" s="50">
        <f t="shared" si="315"/>
        <v>1.56504813753224</v>
      </c>
      <c r="S292" s="49">
        <f t="shared" si="280"/>
        <v>529388.917778234</v>
      </c>
      <c r="T292" s="49">
        <f t="shared" si="281"/>
        <v>52.9388917778234</v>
      </c>
    </row>
    <row r="293" s="49" customFormat="1" spans="1:20">
      <c r="A293" s="49" t="s">
        <v>212</v>
      </c>
      <c r="B293" s="49">
        <v>20</v>
      </c>
      <c r="C293" s="49">
        <v>2015</v>
      </c>
      <c r="D293" s="49">
        <v>80918.4519702135</v>
      </c>
      <c r="E293" s="49">
        <v>9506.6762171749</v>
      </c>
      <c r="F293" s="49">
        <v>362812.6441925</v>
      </c>
      <c r="G293" s="49">
        <v>21017.6759156</v>
      </c>
      <c r="H293" s="49">
        <v>3934.6452979</v>
      </c>
      <c r="I293" s="49">
        <v>41204.1504</v>
      </c>
      <c r="J293" s="49">
        <v>9949.1388</v>
      </c>
      <c r="K293" s="49">
        <v>2274.0127</v>
      </c>
      <c r="M293" s="50">
        <f t="shared" si="276"/>
        <v>404016.7945925</v>
      </c>
      <c r="N293" s="50">
        <f t="shared" si="277"/>
        <v>111885.266685814</v>
      </c>
      <c r="O293" s="50">
        <f t="shared" si="278"/>
        <v>15715.3342150749</v>
      </c>
      <c r="P293" s="50">
        <f t="shared" ref="P293:R293" si="316">M293/10000</f>
        <v>40.40167945925</v>
      </c>
      <c r="Q293" s="50">
        <f t="shared" si="316"/>
        <v>11.1885266685813</v>
      </c>
      <c r="R293" s="50">
        <f t="shared" si="316"/>
        <v>1.57153342150749</v>
      </c>
      <c r="S293" s="49">
        <f t="shared" si="280"/>
        <v>531617.395493388</v>
      </c>
      <c r="T293" s="49">
        <f t="shared" si="281"/>
        <v>53.1617395493388</v>
      </c>
    </row>
    <row r="294" s="49" customFormat="1" spans="1:20">
      <c r="A294" s="49" t="s">
        <v>212</v>
      </c>
      <c r="B294" s="49">
        <v>20</v>
      </c>
      <c r="C294" s="49">
        <v>2016</v>
      </c>
      <c r="D294" s="49">
        <v>82583.3409694204</v>
      </c>
      <c r="E294" s="49">
        <v>9591.75928878907</v>
      </c>
      <c r="F294" s="49">
        <v>348686.65382515</v>
      </c>
      <c r="G294" s="49">
        <v>20275.58876095</v>
      </c>
      <c r="H294" s="49">
        <v>3821.4828933</v>
      </c>
      <c r="I294" s="49">
        <v>43497.8208</v>
      </c>
      <c r="J294" s="49">
        <v>10502.9676</v>
      </c>
      <c r="K294" s="49">
        <v>2400.5979</v>
      </c>
      <c r="M294" s="50">
        <f t="shared" si="276"/>
        <v>392184.47462515</v>
      </c>
      <c r="N294" s="50">
        <f t="shared" si="277"/>
        <v>113361.89733037</v>
      </c>
      <c r="O294" s="50">
        <f t="shared" si="278"/>
        <v>15813.8400820891</v>
      </c>
      <c r="P294" s="50">
        <f t="shared" ref="P294:R294" si="317">M294/10000</f>
        <v>39.218447462515</v>
      </c>
      <c r="Q294" s="50">
        <f t="shared" si="317"/>
        <v>11.336189733037</v>
      </c>
      <c r="R294" s="50">
        <f t="shared" si="317"/>
        <v>1.58138400820891</v>
      </c>
      <c r="S294" s="49">
        <f t="shared" si="280"/>
        <v>521360.212037609</v>
      </c>
      <c r="T294" s="49">
        <f t="shared" si="281"/>
        <v>52.1360212037609</v>
      </c>
    </row>
    <row r="295" s="49" customFormat="1" spans="1:20">
      <c r="A295" s="49" t="s">
        <v>212</v>
      </c>
      <c r="B295" s="49">
        <v>20</v>
      </c>
      <c r="C295" s="49">
        <v>2017</v>
      </c>
      <c r="D295" s="49">
        <v>84787.53858</v>
      </c>
      <c r="E295" s="49">
        <v>9620.45811</v>
      </c>
      <c r="F295" s="49">
        <v>364832.144488725</v>
      </c>
      <c r="G295" s="49">
        <v>21235.822623075</v>
      </c>
      <c r="H295" s="49">
        <v>4017.7450468</v>
      </c>
      <c r="I295" s="49">
        <v>38384.976</v>
      </c>
      <c r="J295" s="49">
        <v>9268.422</v>
      </c>
      <c r="K295" s="49">
        <v>2118.4255</v>
      </c>
      <c r="M295" s="50">
        <f t="shared" si="276"/>
        <v>403217.120488725</v>
      </c>
      <c r="N295" s="50">
        <f t="shared" si="277"/>
        <v>115291.783203075</v>
      </c>
      <c r="O295" s="50">
        <f t="shared" si="278"/>
        <v>15756.6286568</v>
      </c>
      <c r="P295" s="50">
        <f t="shared" ref="P295:R295" si="318">M295/10000</f>
        <v>40.3217120488725</v>
      </c>
      <c r="Q295" s="50">
        <f t="shared" si="318"/>
        <v>11.5291783203075</v>
      </c>
      <c r="R295" s="50">
        <f t="shared" si="318"/>
        <v>1.57566286568</v>
      </c>
      <c r="S295" s="49">
        <f t="shared" si="280"/>
        <v>534265.5323486</v>
      </c>
      <c r="T295" s="49">
        <f t="shared" si="281"/>
        <v>53.42655323486</v>
      </c>
    </row>
    <row r="296" s="49" customFormat="1" spans="1:20">
      <c r="A296" s="49" t="s">
        <v>212</v>
      </c>
      <c r="B296" s="49">
        <v>20</v>
      </c>
      <c r="C296" s="49">
        <v>2018</v>
      </c>
      <c r="D296" s="49">
        <v>83415.7443688026</v>
      </c>
      <c r="E296" s="49">
        <v>9367.42121026686</v>
      </c>
      <c r="F296" s="49">
        <v>369847.051876425</v>
      </c>
      <c r="G296" s="49">
        <v>21527.299043775</v>
      </c>
      <c r="H296" s="49">
        <v>4089.63729</v>
      </c>
      <c r="I296" s="49">
        <v>40895.0304</v>
      </c>
      <c r="J296" s="49">
        <v>9874.4988</v>
      </c>
      <c r="K296" s="49">
        <v>2256.9527</v>
      </c>
      <c r="M296" s="50">
        <f t="shared" si="276"/>
        <v>410742.082276425</v>
      </c>
      <c r="N296" s="50">
        <f t="shared" si="277"/>
        <v>114817.542212578</v>
      </c>
      <c r="O296" s="50">
        <f t="shared" si="278"/>
        <v>15714.0112002669</v>
      </c>
      <c r="P296" s="50">
        <f t="shared" ref="P296:R296" si="319">M296/10000</f>
        <v>41.0742082276425</v>
      </c>
      <c r="Q296" s="50">
        <f t="shared" si="319"/>
        <v>11.4817542212578</v>
      </c>
      <c r="R296" s="50">
        <f t="shared" si="319"/>
        <v>1.57140112002669</v>
      </c>
      <c r="S296" s="49">
        <f t="shared" si="280"/>
        <v>541273.63568927</v>
      </c>
      <c r="T296" s="49">
        <f t="shared" si="281"/>
        <v>54.127363568927</v>
      </c>
    </row>
    <row r="297" s="49" customFormat="1" spans="1:20">
      <c r="A297" s="49" t="s">
        <v>212</v>
      </c>
      <c r="B297" s="49">
        <v>20</v>
      </c>
      <c r="C297" s="49">
        <v>2019</v>
      </c>
      <c r="D297" s="49">
        <v>83184.4365631112</v>
      </c>
      <c r="E297" s="49">
        <v>9275.61350430261</v>
      </c>
      <c r="F297" s="49">
        <v>346200.77479515</v>
      </c>
      <c r="G297" s="49">
        <v>19232.71453745</v>
      </c>
      <c r="H297" s="49">
        <v>3605.1901426</v>
      </c>
      <c r="I297" s="49">
        <v>42681.744</v>
      </c>
      <c r="J297" s="49">
        <v>10305.918</v>
      </c>
      <c r="K297" s="49">
        <v>2355.5595</v>
      </c>
      <c r="M297" s="50">
        <f t="shared" si="276"/>
        <v>388882.51879515</v>
      </c>
      <c r="N297" s="50">
        <f t="shared" si="277"/>
        <v>112723.069100561</v>
      </c>
      <c r="O297" s="50">
        <f t="shared" si="278"/>
        <v>15236.3631469026</v>
      </c>
      <c r="P297" s="50">
        <f t="shared" ref="P297:R297" si="320">M297/10000</f>
        <v>38.888251879515</v>
      </c>
      <c r="Q297" s="50">
        <f t="shared" si="320"/>
        <v>11.2723069100561</v>
      </c>
      <c r="R297" s="50">
        <f t="shared" si="320"/>
        <v>1.52363631469026</v>
      </c>
      <c r="S297" s="49">
        <f t="shared" si="280"/>
        <v>516841.951042614</v>
      </c>
      <c r="T297" s="49">
        <f t="shared" si="281"/>
        <v>51.6841951042614</v>
      </c>
    </row>
    <row r="298" s="49" customFormat="1" spans="1:20">
      <c r="A298" s="49" t="s">
        <v>212</v>
      </c>
      <c r="B298" s="49">
        <v>20</v>
      </c>
      <c r="C298" s="49">
        <v>2020</v>
      </c>
      <c r="D298" s="49">
        <v>81394.5701330919</v>
      </c>
      <c r="E298" s="49">
        <v>8988.52719415071</v>
      </c>
      <c r="F298" s="49">
        <v>385355.1128424</v>
      </c>
      <c r="G298" s="49">
        <v>21370.5691213</v>
      </c>
      <c r="H298" s="49">
        <v>3993.8837203</v>
      </c>
      <c r="I298" s="49">
        <v>44326.2624</v>
      </c>
      <c r="J298" s="49">
        <v>10703.0028</v>
      </c>
      <c r="K298" s="49">
        <v>2446.3187</v>
      </c>
      <c r="M298" s="50">
        <f t="shared" si="276"/>
        <v>429681.3752424</v>
      </c>
      <c r="N298" s="50">
        <f t="shared" si="277"/>
        <v>113468.142054392</v>
      </c>
      <c r="O298" s="50">
        <f t="shared" si="278"/>
        <v>15428.7296144507</v>
      </c>
      <c r="P298" s="50">
        <f t="shared" ref="P298:R298" si="321">M298/10000</f>
        <v>42.96813752424</v>
      </c>
      <c r="Q298" s="50">
        <f t="shared" si="321"/>
        <v>11.3468142054392</v>
      </c>
      <c r="R298" s="50">
        <f t="shared" si="321"/>
        <v>1.54287296144507</v>
      </c>
      <c r="S298" s="49">
        <f t="shared" si="280"/>
        <v>558578.246911243</v>
      </c>
      <c r="T298" s="49">
        <f t="shared" si="281"/>
        <v>55.8578246911243</v>
      </c>
    </row>
    <row r="299" s="49" customFormat="1" spans="1:20">
      <c r="A299" s="49" t="s">
        <v>212</v>
      </c>
      <c r="B299" s="49">
        <v>20</v>
      </c>
      <c r="C299" s="49">
        <v>2021</v>
      </c>
      <c r="D299" s="49">
        <v>78273.8656977163</v>
      </c>
      <c r="E299" s="49">
        <v>8711.50960724622</v>
      </c>
      <c r="F299" s="49">
        <v>407459.5453004</v>
      </c>
      <c r="G299" s="49">
        <v>22988.609244</v>
      </c>
      <c r="H299" s="49">
        <v>4353.8719536</v>
      </c>
      <c r="I299" s="49">
        <v>45819.312</v>
      </c>
      <c r="J299" s="49">
        <v>11063.514</v>
      </c>
      <c r="K299" s="49">
        <v>2528.7185</v>
      </c>
      <c r="M299" s="50">
        <f t="shared" si="276"/>
        <v>453278.8573004</v>
      </c>
      <c r="N299" s="50">
        <f t="shared" si="277"/>
        <v>112325.988941716</v>
      </c>
      <c r="O299" s="50">
        <f t="shared" si="278"/>
        <v>15594.1000608462</v>
      </c>
      <c r="P299" s="50">
        <f t="shared" ref="P299:R299" si="322">M299/10000</f>
        <v>45.32788573004</v>
      </c>
      <c r="Q299" s="50">
        <f t="shared" si="322"/>
        <v>11.2325988941716</v>
      </c>
      <c r="R299" s="50">
        <f t="shared" si="322"/>
        <v>1.55941000608462</v>
      </c>
      <c r="S299" s="49">
        <f t="shared" si="280"/>
        <v>581198.946302962</v>
      </c>
      <c r="T299" s="49">
        <f t="shared" si="281"/>
        <v>58.1198946302963</v>
      </c>
    </row>
    <row r="300" s="49" customFormat="1" spans="1:20">
      <c r="A300" s="49" t="s">
        <v>212</v>
      </c>
      <c r="B300" s="49">
        <v>20</v>
      </c>
      <c r="C300" s="49">
        <v>2022</v>
      </c>
      <c r="D300" s="49">
        <v>75391.9820920284</v>
      </c>
      <c r="E300" s="49">
        <v>8440.18601670414</v>
      </c>
      <c r="F300" s="49">
        <v>431341.79205315</v>
      </c>
      <c r="G300" s="49">
        <v>24164.26645515</v>
      </c>
      <c r="H300" s="49">
        <v>4548.9086991</v>
      </c>
      <c r="I300" s="49">
        <v>47575.1136</v>
      </c>
      <c r="J300" s="49">
        <v>11487.4692</v>
      </c>
      <c r="K300" s="49">
        <v>2625.6193</v>
      </c>
      <c r="M300" s="50">
        <f t="shared" si="276"/>
        <v>478916.90565315</v>
      </c>
      <c r="N300" s="50">
        <f t="shared" si="277"/>
        <v>111043.717747178</v>
      </c>
      <c r="O300" s="50">
        <f t="shared" si="278"/>
        <v>15614.7140158041</v>
      </c>
      <c r="P300" s="50">
        <f t="shared" ref="P300:R300" si="323">M300/10000</f>
        <v>47.891690565315</v>
      </c>
      <c r="Q300" s="50">
        <f t="shared" si="323"/>
        <v>11.1043717747178</v>
      </c>
      <c r="R300" s="50">
        <f t="shared" si="323"/>
        <v>1.56147140158041</v>
      </c>
      <c r="S300" s="49">
        <f t="shared" si="280"/>
        <v>605575.337416133</v>
      </c>
      <c r="T300" s="49">
        <f t="shared" si="281"/>
        <v>60.5575337416133</v>
      </c>
    </row>
    <row r="301" s="49" customFormat="1" spans="1:20">
      <c r="A301" s="49" t="s">
        <v>212</v>
      </c>
      <c r="B301" s="49">
        <v>20</v>
      </c>
      <c r="C301" s="49">
        <v>2023</v>
      </c>
      <c r="D301" s="49">
        <v>73820.0666335642</v>
      </c>
      <c r="E301" s="49">
        <v>8379.77520990507</v>
      </c>
      <c r="F301" s="49">
        <v>637300.6243277</v>
      </c>
      <c r="G301" s="49">
        <v>32312.16449</v>
      </c>
      <c r="H301" s="49">
        <v>5536.1693823</v>
      </c>
      <c r="I301" s="49">
        <v>49680.2208</v>
      </c>
      <c r="J301" s="49">
        <v>11995.7676</v>
      </c>
      <c r="K301" s="49">
        <v>2741.7979</v>
      </c>
      <c r="M301" s="50">
        <f t="shared" si="276"/>
        <v>686980.8451277</v>
      </c>
      <c r="N301" s="50">
        <f t="shared" si="277"/>
        <v>118127.998723564</v>
      </c>
      <c r="O301" s="50">
        <f t="shared" si="278"/>
        <v>16657.7424922051</v>
      </c>
      <c r="P301" s="50">
        <f t="shared" ref="P301:R301" si="324">M301/10000</f>
        <v>68.69808451277</v>
      </c>
      <c r="Q301" s="50">
        <f t="shared" si="324"/>
        <v>11.8127998723564</v>
      </c>
      <c r="R301" s="50">
        <f t="shared" si="324"/>
        <v>1.66577424922051</v>
      </c>
      <c r="S301" s="49">
        <f t="shared" si="280"/>
        <v>821766.586343469</v>
      </c>
      <c r="T301" s="49">
        <f t="shared" si="281"/>
        <v>82.1766586343469</v>
      </c>
    </row>
    <row r="302" s="49" customFormat="1" spans="1:20">
      <c r="A302" s="49" t="s">
        <v>213</v>
      </c>
      <c r="B302" s="49">
        <v>21</v>
      </c>
      <c r="C302" s="49">
        <v>2009</v>
      </c>
      <c r="D302" s="49">
        <v>8362.48528450828</v>
      </c>
      <c r="E302" s="49">
        <v>1064.53082751446</v>
      </c>
      <c r="F302" s="49">
        <v>122272.121369425</v>
      </c>
      <c r="G302" s="49">
        <v>5855.55290375</v>
      </c>
      <c r="H302" s="49">
        <v>816.207204175</v>
      </c>
      <c r="I302" s="49">
        <v>16565.4384</v>
      </c>
      <c r="J302" s="49">
        <v>3870.8376</v>
      </c>
      <c r="K302" s="49">
        <v>986.6934</v>
      </c>
      <c r="M302" s="50">
        <f t="shared" si="276"/>
        <v>138837.559769425</v>
      </c>
      <c r="N302" s="50">
        <f t="shared" si="277"/>
        <v>18088.8757882583</v>
      </c>
      <c r="O302" s="50">
        <f t="shared" si="278"/>
        <v>2867.43143168946</v>
      </c>
      <c r="P302" s="50">
        <f t="shared" ref="P302:R302" si="325">M302/10000</f>
        <v>13.8837559769425</v>
      </c>
      <c r="Q302" s="50">
        <f t="shared" si="325"/>
        <v>1.80888757882583</v>
      </c>
      <c r="R302" s="50">
        <f t="shared" si="325"/>
        <v>0.286743143168946</v>
      </c>
      <c r="S302" s="49">
        <f t="shared" si="280"/>
        <v>159793.866989373</v>
      </c>
      <c r="T302" s="49">
        <f t="shared" si="281"/>
        <v>15.9793866989373</v>
      </c>
    </row>
    <row r="303" s="49" customFormat="1" spans="1:20">
      <c r="A303" s="49" t="s">
        <v>213</v>
      </c>
      <c r="B303" s="49">
        <v>21</v>
      </c>
      <c r="C303" s="49">
        <v>2010</v>
      </c>
      <c r="D303" s="49">
        <v>8345.95933566829</v>
      </c>
      <c r="E303" s="49">
        <v>1050.64530651208</v>
      </c>
      <c r="F303" s="49">
        <v>174432.81725391</v>
      </c>
      <c r="G303" s="49">
        <v>8195.63146906</v>
      </c>
      <c r="H303" s="49">
        <v>1149.51579397</v>
      </c>
      <c r="I303" s="49">
        <v>16753.92</v>
      </c>
      <c r="J303" s="49">
        <v>3914.88</v>
      </c>
      <c r="K303" s="49">
        <v>997.92</v>
      </c>
      <c r="M303" s="50">
        <f t="shared" si="276"/>
        <v>191186.73725391</v>
      </c>
      <c r="N303" s="50">
        <f t="shared" si="277"/>
        <v>20456.4708047283</v>
      </c>
      <c r="O303" s="50">
        <f t="shared" si="278"/>
        <v>3198.08110048208</v>
      </c>
      <c r="P303" s="50">
        <f t="shared" ref="P303:R303" si="326">M303/10000</f>
        <v>19.118673725391</v>
      </c>
      <c r="Q303" s="50">
        <f t="shared" si="326"/>
        <v>2.04564708047283</v>
      </c>
      <c r="R303" s="50">
        <f t="shared" si="326"/>
        <v>0.319808110048208</v>
      </c>
      <c r="S303" s="49">
        <f t="shared" si="280"/>
        <v>214841.28915912</v>
      </c>
      <c r="T303" s="49">
        <f t="shared" si="281"/>
        <v>21.484128915912</v>
      </c>
    </row>
    <row r="304" s="49" customFormat="1" spans="1:20">
      <c r="A304" s="49" t="s">
        <v>213</v>
      </c>
      <c r="B304" s="49">
        <v>21</v>
      </c>
      <c r="C304" s="49">
        <v>2011</v>
      </c>
      <c r="D304" s="49">
        <v>8436.32831184185</v>
      </c>
      <c r="E304" s="49">
        <v>1073.88304005169</v>
      </c>
      <c r="F304" s="49">
        <v>117957.996333905</v>
      </c>
      <c r="G304" s="49">
        <v>5894.23617589</v>
      </c>
      <c r="H304" s="49">
        <v>936.089036715</v>
      </c>
      <c r="I304" s="49">
        <v>18537.5144</v>
      </c>
      <c r="J304" s="49">
        <v>4331.6516</v>
      </c>
      <c r="K304" s="49">
        <v>1104.1569</v>
      </c>
      <c r="M304" s="50">
        <f t="shared" si="276"/>
        <v>136495.510733905</v>
      </c>
      <c r="N304" s="50">
        <f t="shared" si="277"/>
        <v>18662.2160877318</v>
      </c>
      <c r="O304" s="50">
        <f t="shared" si="278"/>
        <v>3114.12897676669</v>
      </c>
      <c r="P304" s="50">
        <f t="shared" ref="P304:R304" si="327">M304/10000</f>
        <v>13.6495510733905</v>
      </c>
      <c r="Q304" s="50">
        <f t="shared" si="327"/>
        <v>1.86622160877318</v>
      </c>
      <c r="R304" s="50">
        <f t="shared" si="327"/>
        <v>0.311412897676669</v>
      </c>
      <c r="S304" s="49">
        <f t="shared" si="280"/>
        <v>158271.855798404</v>
      </c>
      <c r="T304" s="49">
        <f t="shared" si="281"/>
        <v>15.8271855798404</v>
      </c>
    </row>
    <row r="305" s="49" customFormat="1" spans="1:20">
      <c r="A305" s="49" t="s">
        <v>213</v>
      </c>
      <c r="B305" s="49">
        <v>21</v>
      </c>
      <c r="C305" s="49">
        <v>2012</v>
      </c>
      <c r="D305" s="49">
        <v>8721.45583616819</v>
      </c>
      <c r="E305" s="49">
        <v>1090.56427558624</v>
      </c>
      <c r="F305" s="49">
        <v>120849.37825235</v>
      </c>
      <c r="G305" s="49">
        <v>6072.6562992</v>
      </c>
      <c r="H305" s="49">
        <v>984.23065175</v>
      </c>
      <c r="I305" s="49">
        <v>20823.7264</v>
      </c>
      <c r="J305" s="49">
        <v>4865.8696</v>
      </c>
      <c r="K305" s="49">
        <v>1240.3314</v>
      </c>
      <c r="M305" s="50">
        <f t="shared" si="276"/>
        <v>141673.10465235</v>
      </c>
      <c r="N305" s="50">
        <f t="shared" si="277"/>
        <v>19659.9817353682</v>
      </c>
      <c r="O305" s="50">
        <f t="shared" si="278"/>
        <v>3315.12632733624</v>
      </c>
      <c r="P305" s="50">
        <f t="shared" ref="P305:R305" si="328">M305/10000</f>
        <v>14.167310465235</v>
      </c>
      <c r="Q305" s="50">
        <f t="shared" si="328"/>
        <v>1.96599817353682</v>
      </c>
      <c r="R305" s="50">
        <f t="shared" si="328"/>
        <v>0.331512632733624</v>
      </c>
      <c r="S305" s="49">
        <f t="shared" si="280"/>
        <v>164648.212715054</v>
      </c>
      <c r="T305" s="49">
        <f t="shared" si="281"/>
        <v>16.4648212715054</v>
      </c>
    </row>
    <row r="306" s="49" customFormat="1" spans="1:20">
      <c r="A306" s="49" t="s">
        <v>213</v>
      </c>
      <c r="B306" s="49">
        <v>21</v>
      </c>
      <c r="C306" s="49">
        <v>2013</v>
      </c>
      <c r="D306" s="49">
        <v>8703.25572296124</v>
      </c>
      <c r="E306" s="49">
        <v>1173.39579864973</v>
      </c>
      <c r="F306" s="49">
        <v>118719.27304185</v>
      </c>
      <c r="G306" s="49">
        <v>5977.832188</v>
      </c>
      <c r="H306" s="49">
        <v>972.60124605</v>
      </c>
      <c r="I306" s="49">
        <v>24038.3848</v>
      </c>
      <c r="J306" s="49">
        <v>5617.0372</v>
      </c>
      <c r="K306" s="49">
        <v>1431.8073</v>
      </c>
      <c r="M306" s="50">
        <f t="shared" si="276"/>
        <v>142757.65784185</v>
      </c>
      <c r="N306" s="50">
        <f t="shared" si="277"/>
        <v>20298.1251109612</v>
      </c>
      <c r="O306" s="50">
        <f t="shared" si="278"/>
        <v>3577.80434469973</v>
      </c>
      <c r="P306" s="50">
        <f t="shared" ref="P306:R306" si="329">M306/10000</f>
        <v>14.275765784185</v>
      </c>
      <c r="Q306" s="50">
        <f t="shared" si="329"/>
        <v>2.02981251109612</v>
      </c>
      <c r="R306" s="50">
        <f t="shared" si="329"/>
        <v>0.357780434469973</v>
      </c>
      <c r="S306" s="49">
        <f t="shared" si="280"/>
        <v>166633.587297511</v>
      </c>
      <c r="T306" s="49">
        <f t="shared" si="281"/>
        <v>16.6633587297511</v>
      </c>
    </row>
    <row r="307" s="49" customFormat="1" spans="1:20">
      <c r="A307" s="49" t="s">
        <v>213</v>
      </c>
      <c r="B307" s="49">
        <v>21</v>
      </c>
      <c r="C307" s="49">
        <v>2014</v>
      </c>
      <c r="D307" s="49">
        <v>8856.84570023767</v>
      </c>
      <c r="E307" s="49">
        <v>1336.56681129135</v>
      </c>
      <c r="F307" s="49">
        <v>116306.8299872</v>
      </c>
      <c r="G307" s="49">
        <v>5858.8562992</v>
      </c>
      <c r="H307" s="49">
        <v>959.792847</v>
      </c>
      <c r="I307" s="49">
        <v>25556.7088</v>
      </c>
      <c r="J307" s="49">
        <v>5971.8232</v>
      </c>
      <c r="K307" s="49">
        <v>1522.2438</v>
      </c>
      <c r="M307" s="50">
        <f t="shared" si="276"/>
        <v>141863.5387872</v>
      </c>
      <c r="N307" s="50">
        <f t="shared" si="277"/>
        <v>20687.5251994377</v>
      </c>
      <c r="O307" s="50">
        <f t="shared" si="278"/>
        <v>3818.60345829135</v>
      </c>
      <c r="P307" s="50">
        <f t="shared" ref="P307:R307" si="330">M307/10000</f>
        <v>14.18635387872</v>
      </c>
      <c r="Q307" s="50">
        <f t="shared" si="330"/>
        <v>2.06875251994377</v>
      </c>
      <c r="R307" s="50">
        <f t="shared" si="330"/>
        <v>0.381860345829135</v>
      </c>
      <c r="S307" s="49">
        <f t="shared" si="280"/>
        <v>166369.667444929</v>
      </c>
      <c r="T307" s="49">
        <f t="shared" si="281"/>
        <v>16.6369667444929</v>
      </c>
    </row>
    <row r="308" s="49" customFormat="1" spans="1:20">
      <c r="A308" s="49" t="s">
        <v>213</v>
      </c>
      <c r="B308" s="49">
        <v>21</v>
      </c>
      <c r="C308" s="49">
        <v>2015</v>
      </c>
      <c r="D308" s="49">
        <v>9205.39320456974</v>
      </c>
      <c r="E308" s="49">
        <v>1381.75359064421</v>
      </c>
      <c r="F308" s="49">
        <v>123082.170884375</v>
      </c>
      <c r="G308" s="49">
        <v>6085.55730285</v>
      </c>
      <c r="H308" s="49">
        <v>971.666057125</v>
      </c>
      <c r="I308" s="49">
        <v>23207.6696</v>
      </c>
      <c r="J308" s="49">
        <v>5422.9244</v>
      </c>
      <c r="K308" s="49">
        <v>1382.3271</v>
      </c>
      <c r="M308" s="50">
        <f t="shared" si="276"/>
        <v>146289.840484375</v>
      </c>
      <c r="N308" s="50">
        <f t="shared" si="277"/>
        <v>20713.8749074197</v>
      </c>
      <c r="O308" s="50">
        <f t="shared" si="278"/>
        <v>3735.74674776921</v>
      </c>
      <c r="P308" s="50">
        <f t="shared" ref="P308:R308" si="331">M308/10000</f>
        <v>14.6289840484375</v>
      </c>
      <c r="Q308" s="50">
        <f t="shared" si="331"/>
        <v>2.07138749074197</v>
      </c>
      <c r="R308" s="50">
        <f t="shared" si="331"/>
        <v>0.373574674776921</v>
      </c>
      <c r="S308" s="49">
        <f t="shared" si="280"/>
        <v>170739.462139564</v>
      </c>
      <c r="T308" s="49">
        <f t="shared" si="281"/>
        <v>17.0739462139564</v>
      </c>
    </row>
    <row r="309" s="49" customFormat="1" spans="1:20">
      <c r="A309" s="49" t="s">
        <v>213</v>
      </c>
      <c r="B309" s="49">
        <v>21</v>
      </c>
      <c r="C309" s="49">
        <v>2016</v>
      </c>
      <c r="D309" s="49">
        <v>9369.30851302244</v>
      </c>
      <c r="E309" s="49">
        <v>1131.19541733304</v>
      </c>
      <c r="F309" s="49">
        <v>131387.4619266</v>
      </c>
      <c r="G309" s="49">
        <v>6381.0273742</v>
      </c>
      <c r="H309" s="49">
        <v>995.3233138</v>
      </c>
      <c r="I309" s="49">
        <v>24987.7736</v>
      </c>
      <c r="J309" s="49">
        <v>5838.8804</v>
      </c>
      <c r="K309" s="49">
        <v>1488.3561</v>
      </c>
      <c r="M309" s="50">
        <f t="shared" si="276"/>
        <v>156375.2355266</v>
      </c>
      <c r="N309" s="50">
        <f t="shared" si="277"/>
        <v>21589.2162872224</v>
      </c>
      <c r="O309" s="50">
        <f t="shared" si="278"/>
        <v>3614.87483113304</v>
      </c>
      <c r="P309" s="50">
        <f t="shared" ref="P309:R309" si="332">M309/10000</f>
        <v>15.63752355266</v>
      </c>
      <c r="Q309" s="50">
        <f t="shared" si="332"/>
        <v>2.15892162872224</v>
      </c>
      <c r="R309" s="50">
        <f t="shared" si="332"/>
        <v>0.361487483113304</v>
      </c>
      <c r="S309" s="49">
        <f t="shared" si="280"/>
        <v>181579.326644955</v>
      </c>
      <c r="T309" s="49">
        <f t="shared" si="281"/>
        <v>18.1579326644955</v>
      </c>
    </row>
    <row r="310" s="49" customFormat="1" spans="1:20">
      <c r="A310" s="49" t="s">
        <v>213</v>
      </c>
      <c r="B310" s="49">
        <v>21</v>
      </c>
      <c r="C310" s="49">
        <v>2017</v>
      </c>
      <c r="D310" s="49">
        <v>9533.67089</v>
      </c>
      <c r="E310" s="49">
        <v>1165.74999</v>
      </c>
      <c r="F310" s="49">
        <v>112023.8558192</v>
      </c>
      <c r="G310" s="49">
        <v>5689.8908505</v>
      </c>
      <c r="H310" s="49">
        <v>946.9535309</v>
      </c>
      <c r="I310" s="49">
        <v>23291.4392</v>
      </c>
      <c r="J310" s="49">
        <v>5442.4988</v>
      </c>
      <c r="K310" s="49">
        <v>1387.3167</v>
      </c>
      <c r="M310" s="50">
        <f t="shared" si="276"/>
        <v>135315.2950192</v>
      </c>
      <c r="N310" s="50">
        <f t="shared" si="277"/>
        <v>20666.0605405</v>
      </c>
      <c r="O310" s="50">
        <f t="shared" si="278"/>
        <v>3500.0202209</v>
      </c>
      <c r="P310" s="50">
        <f t="shared" ref="P310:R310" si="333">M310/10000</f>
        <v>13.53152950192</v>
      </c>
      <c r="Q310" s="50">
        <f t="shared" si="333"/>
        <v>2.06660605405</v>
      </c>
      <c r="R310" s="50">
        <f t="shared" si="333"/>
        <v>0.35000202209</v>
      </c>
      <c r="S310" s="49">
        <f t="shared" si="280"/>
        <v>159481.3757806</v>
      </c>
      <c r="T310" s="49">
        <f t="shared" si="281"/>
        <v>15.94813757806</v>
      </c>
    </row>
    <row r="311" s="49" customFormat="1" spans="1:20">
      <c r="A311" s="49" t="s">
        <v>213</v>
      </c>
      <c r="B311" s="49">
        <v>21</v>
      </c>
      <c r="C311" s="49">
        <v>2018</v>
      </c>
      <c r="D311" s="49">
        <v>9107.14838861987</v>
      </c>
      <c r="E311" s="49">
        <v>1082.13265113213</v>
      </c>
      <c r="F311" s="49">
        <v>112408.9518754</v>
      </c>
      <c r="G311" s="49">
        <v>5662.5008088</v>
      </c>
      <c r="H311" s="49">
        <v>932.5565784</v>
      </c>
      <c r="I311" s="49">
        <v>23075.0344</v>
      </c>
      <c r="J311" s="49">
        <v>5391.9316</v>
      </c>
      <c r="K311" s="49">
        <v>1374.4269</v>
      </c>
      <c r="M311" s="50">
        <f t="shared" si="276"/>
        <v>135483.9862754</v>
      </c>
      <c r="N311" s="50">
        <f t="shared" si="277"/>
        <v>20161.5807974199</v>
      </c>
      <c r="O311" s="50">
        <f t="shared" si="278"/>
        <v>3389.11612953213</v>
      </c>
      <c r="P311" s="50">
        <f t="shared" ref="P311:R311" si="334">M311/10000</f>
        <v>13.54839862754</v>
      </c>
      <c r="Q311" s="50">
        <f t="shared" si="334"/>
        <v>2.01615807974199</v>
      </c>
      <c r="R311" s="50">
        <f t="shared" si="334"/>
        <v>0.338911612953213</v>
      </c>
      <c r="S311" s="49">
        <f t="shared" si="280"/>
        <v>159034.683202352</v>
      </c>
      <c r="T311" s="49">
        <f t="shared" si="281"/>
        <v>15.9034683202352</v>
      </c>
    </row>
    <row r="312" s="49" customFormat="1" spans="1:20">
      <c r="A312" s="49" t="s">
        <v>213</v>
      </c>
      <c r="B312" s="49">
        <v>21</v>
      </c>
      <c r="C312" s="49">
        <v>2019</v>
      </c>
      <c r="D312" s="49">
        <v>8610.61842184798</v>
      </c>
      <c r="E312" s="49">
        <v>1035.45864504457</v>
      </c>
      <c r="F312" s="49">
        <v>105011.2410304</v>
      </c>
      <c r="G312" s="49">
        <v>4939.7753546</v>
      </c>
      <c r="H312" s="49">
        <v>757.981581</v>
      </c>
      <c r="I312" s="49">
        <v>21828.9616</v>
      </c>
      <c r="J312" s="49">
        <v>5100.7624</v>
      </c>
      <c r="K312" s="49">
        <v>1300.2066</v>
      </c>
      <c r="M312" s="50">
        <f t="shared" si="276"/>
        <v>126840.2026304</v>
      </c>
      <c r="N312" s="50">
        <f t="shared" si="277"/>
        <v>18651.156176448</v>
      </c>
      <c r="O312" s="50">
        <f t="shared" si="278"/>
        <v>3093.64682604457</v>
      </c>
      <c r="P312" s="50">
        <f t="shared" ref="P312:R312" si="335">M312/10000</f>
        <v>12.68402026304</v>
      </c>
      <c r="Q312" s="50">
        <f t="shared" si="335"/>
        <v>1.8651156176448</v>
      </c>
      <c r="R312" s="50">
        <f t="shared" si="335"/>
        <v>0.309364682604457</v>
      </c>
      <c r="S312" s="49">
        <f t="shared" si="280"/>
        <v>148585.005632893</v>
      </c>
      <c r="T312" s="49">
        <f t="shared" si="281"/>
        <v>14.8585005632893</v>
      </c>
    </row>
    <row r="313" s="49" customFormat="1" spans="1:20">
      <c r="A313" s="49" t="s">
        <v>213</v>
      </c>
      <c r="B313" s="49">
        <v>21</v>
      </c>
      <c r="C313" s="49">
        <v>2020</v>
      </c>
      <c r="D313" s="49">
        <v>7327.84780433824</v>
      </c>
      <c r="E313" s="49">
        <v>973.207637073535</v>
      </c>
      <c r="F313" s="49">
        <v>104217.5681193</v>
      </c>
      <c r="G313" s="49">
        <v>4983.7274338</v>
      </c>
      <c r="H313" s="49">
        <v>784.2706029</v>
      </c>
      <c r="I313" s="49">
        <v>21549.7296</v>
      </c>
      <c r="J313" s="49">
        <v>5035.5144</v>
      </c>
      <c r="K313" s="49">
        <v>1283.5746</v>
      </c>
      <c r="M313" s="50">
        <f t="shared" si="276"/>
        <v>125767.2977193</v>
      </c>
      <c r="N313" s="50">
        <f t="shared" si="277"/>
        <v>17347.0896381382</v>
      </c>
      <c r="O313" s="50">
        <f t="shared" si="278"/>
        <v>3041.05283997353</v>
      </c>
      <c r="P313" s="50">
        <f t="shared" ref="P313:R313" si="336">M313/10000</f>
        <v>12.57672977193</v>
      </c>
      <c r="Q313" s="50">
        <f t="shared" si="336"/>
        <v>1.73470896381382</v>
      </c>
      <c r="R313" s="50">
        <f t="shared" si="336"/>
        <v>0.304105283997353</v>
      </c>
      <c r="S313" s="49">
        <f t="shared" si="280"/>
        <v>146155.440197412</v>
      </c>
      <c r="T313" s="49">
        <f t="shared" si="281"/>
        <v>14.6155440197412</v>
      </c>
    </row>
    <row r="314" s="49" customFormat="1" spans="1:20">
      <c r="A314" s="49" t="s">
        <v>213</v>
      </c>
      <c r="B314" s="49">
        <v>21</v>
      </c>
      <c r="C314" s="49">
        <v>2021</v>
      </c>
      <c r="D314" s="49">
        <v>6918.00021823716</v>
      </c>
      <c r="E314" s="49">
        <v>936.504922724079</v>
      </c>
      <c r="F314" s="49">
        <v>105299.7401514</v>
      </c>
      <c r="G314" s="49">
        <v>5128.3892519</v>
      </c>
      <c r="H314" s="49">
        <v>841.6094578</v>
      </c>
      <c r="I314" s="49">
        <v>21808.0192</v>
      </c>
      <c r="J314" s="49">
        <v>5095.8688</v>
      </c>
      <c r="K314" s="49">
        <v>1298.9592</v>
      </c>
      <c r="M314" s="50">
        <f t="shared" si="276"/>
        <v>127107.7593514</v>
      </c>
      <c r="N314" s="50">
        <f t="shared" si="277"/>
        <v>17142.2582701372</v>
      </c>
      <c r="O314" s="50">
        <f t="shared" si="278"/>
        <v>3077.07358052408</v>
      </c>
      <c r="P314" s="50">
        <f t="shared" ref="P314:R314" si="337">M314/10000</f>
        <v>12.71077593514</v>
      </c>
      <c r="Q314" s="50">
        <f t="shared" si="337"/>
        <v>1.71422582701372</v>
      </c>
      <c r="R314" s="50">
        <f t="shared" si="337"/>
        <v>0.307707358052408</v>
      </c>
      <c r="S314" s="49">
        <f t="shared" si="280"/>
        <v>147327.091202061</v>
      </c>
      <c r="T314" s="49">
        <f t="shared" si="281"/>
        <v>14.7327091202061</v>
      </c>
    </row>
    <row r="315" s="49" customFormat="1" spans="1:20">
      <c r="A315" s="49" t="s">
        <v>213</v>
      </c>
      <c r="B315" s="49">
        <v>21</v>
      </c>
      <c r="C315" s="49">
        <v>2022</v>
      </c>
      <c r="D315" s="49">
        <v>6524.54191353743</v>
      </c>
      <c r="E315" s="49">
        <v>903.852618702215</v>
      </c>
      <c r="F315" s="49">
        <v>119005.3642389</v>
      </c>
      <c r="G315" s="49">
        <v>5753.692826</v>
      </c>
      <c r="H315" s="49">
        <v>949.4032046</v>
      </c>
      <c r="I315" s="49">
        <v>23504.3536</v>
      </c>
      <c r="J315" s="49">
        <v>5492.2504</v>
      </c>
      <c r="K315" s="49">
        <v>1399.9986</v>
      </c>
      <c r="M315" s="50">
        <f t="shared" si="276"/>
        <v>142509.7178389</v>
      </c>
      <c r="N315" s="50">
        <f t="shared" si="277"/>
        <v>17770.4851395374</v>
      </c>
      <c r="O315" s="50">
        <f t="shared" si="278"/>
        <v>3253.25442330221</v>
      </c>
      <c r="P315" s="50">
        <f t="shared" ref="P315:R315" si="338">M315/10000</f>
        <v>14.25097178389</v>
      </c>
      <c r="Q315" s="50">
        <f t="shared" si="338"/>
        <v>1.77704851395374</v>
      </c>
      <c r="R315" s="50">
        <f t="shared" si="338"/>
        <v>0.325325442330221</v>
      </c>
      <c r="S315" s="49">
        <f t="shared" si="280"/>
        <v>163533.45740174</v>
      </c>
      <c r="T315" s="49">
        <f t="shared" si="281"/>
        <v>16.353345740174</v>
      </c>
    </row>
    <row r="316" s="49" customFormat="1" spans="1:20">
      <c r="A316" s="49" t="s">
        <v>213</v>
      </c>
      <c r="B316" s="49">
        <v>21</v>
      </c>
      <c r="C316" s="49">
        <v>2023</v>
      </c>
      <c r="D316" s="49">
        <v>6226.85862579531</v>
      </c>
      <c r="E316" s="49">
        <v>843.822570615478</v>
      </c>
      <c r="F316" s="49">
        <v>118466.1940492</v>
      </c>
      <c r="G316" s="49">
        <v>5664.047928</v>
      </c>
      <c r="H316" s="49">
        <v>930.5611728</v>
      </c>
      <c r="I316" s="49">
        <v>25801.0368</v>
      </c>
      <c r="J316" s="49">
        <v>6028.9152</v>
      </c>
      <c r="K316" s="49">
        <v>1536.7968</v>
      </c>
      <c r="M316" s="50">
        <f t="shared" si="276"/>
        <v>144267.2308492</v>
      </c>
      <c r="N316" s="50">
        <f t="shared" si="277"/>
        <v>17919.8217537953</v>
      </c>
      <c r="O316" s="50">
        <f t="shared" si="278"/>
        <v>3311.18054341548</v>
      </c>
      <c r="P316" s="50">
        <f t="shared" ref="P316:R316" si="339">M316/10000</f>
        <v>14.42672308492</v>
      </c>
      <c r="Q316" s="50">
        <f t="shared" si="339"/>
        <v>1.79198217537953</v>
      </c>
      <c r="R316" s="50">
        <f t="shared" si="339"/>
        <v>0.331118054341548</v>
      </c>
      <c r="S316" s="49">
        <f t="shared" si="280"/>
        <v>165498.233146411</v>
      </c>
      <c r="T316" s="49">
        <f t="shared" si="281"/>
        <v>16.5498233146411</v>
      </c>
    </row>
    <row r="317" s="49" customFormat="1" spans="1:20">
      <c r="A317" s="49" t="s">
        <v>214</v>
      </c>
      <c r="B317" s="49">
        <v>22</v>
      </c>
      <c r="C317" s="49">
        <v>2009</v>
      </c>
      <c r="D317" s="49">
        <v>13392.87218245</v>
      </c>
      <c r="E317" s="49">
        <v>1444.02755828902</v>
      </c>
      <c r="F317" s="49">
        <v>207531.46181105</v>
      </c>
      <c r="G317" s="49">
        <v>13991.271601075</v>
      </c>
      <c r="H317" s="49">
        <v>2625.719702875</v>
      </c>
      <c r="I317" s="49">
        <v>3130.772</v>
      </c>
      <c r="J317" s="49">
        <v>459.198</v>
      </c>
      <c r="K317" s="49">
        <v>39.576</v>
      </c>
      <c r="M317" s="50">
        <f t="shared" si="276"/>
        <v>210662.23381105</v>
      </c>
      <c r="N317" s="50">
        <f t="shared" si="277"/>
        <v>27843.341783525</v>
      </c>
      <c r="O317" s="50">
        <f t="shared" si="278"/>
        <v>4109.32326116402</v>
      </c>
      <c r="P317" s="50">
        <f t="shared" ref="P317:R317" si="340">M317/10000</f>
        <v>21.066223381105</v>
      </c>
      <c r="Q317" s="50">
        <f t="shared" si="340"/>
        <v>2.7843341783525</v>
      </c>
      <c r="R317" s="50">
        <f t="shared" si="340"/>
        <v>0.410932326116402</v>
      </c>
      <c r="S317" s="49">
        <f t="shared" si="280"/>
        <v>242614.898855739</v>
      </c>
      <c r="T317" s="49">
        <f t="shared" si="281"/>
        <v>24.2614898855739</v>
      </c>
    </row>
    <row r="318" s="49" customFormat="1" spans="1:20">
      <c r="A318" s="49" t="s">
        <v>214</v>
      </c>
      <c r="B318" s="49">
        <v>22</v>
      </c>
      <c r="C318" s="49">
        <v>2010</v>
      </c>
      <c r="D318" s="49">
        <v>13191.3649507868</v>
      </c>
      <c r="E318" s="49">
        <v>1466.34209655152</v>
      </c>
      <c r="F318" s="49">
        <v>243186.50739213</v>
      </c>
      <c r="G318" s="49">
        <v>15420.12911721</v>
      </c>
      <c r="H318" s="49">
        <v>2853.13408411</v>
      </c>
      <c r="I318" s="49">
        <v>3437.394</v>
      </c>
      <c r="J318" s="49">
        <v>504.171</v>
      </c>
      <c r="K318" s="49">
        <v>43.452</v>
      </c>
      <c r="M318" s="50">
        <f t="shared" si="276"/>
        <v>246623.90139213</v>
      </c>
      <c r="N318" s="50">
        <f t="shared" si="277"/>
        <v>29115.6650679968</v>
      </c>
      <c r="O318" s="50">
        <f t="shared" si="278"/>
        <v>4362.92818066152</v>
      </c>
      <c r="P318" s="50">
        <f t="shared" ref="P318:R318" si="341">M318/10000</f>
        <v>24.662390139213</v>
      </c>
      <c r="Q318" s="50">
        <f t="shared" si="341"/>
        <v>2.91156650679968</v>
      </c>
      <c r="R318" s="50">
        <f t="shared" si="341"/>
        <v>0.436292818066152</v>
      </c>
      <c r="S318" s="49">
        <f t="shared" si="280"/>
        <v>280102.494640788</v>
      </c>
      <c r="T318" s="49">
        <f t="shared" si="281"/>
        <v>28.0102494640788</v>
      </c>
    </row>
    <row r="319" s="49" customFormat="1" spans="1:20">
      <c r="A319" s="49" t="s">
        <v>214</v>
      </c>
      <c r="B319" s="49">
        <v>22</v>
      </c>
      <c r="C319" s="49">
        <v>2011</v>
      </c>
      <c r="D319" s="49">
        <v>13409.0880999182</v>
      </c>
      <c r="E319" s="49">
        <v>1513.69104870418</v>
      </c>
      <c r="F319" s="49">
        <v>256632.85192237</v>
      </c>
      <c r="G319" s="49">
        <v>16062.183621885</v>
      </c>
      <c r="H319" s="49">
        <v>3004.010109335</v>
      </c>
      <c r="I319" s="49">
        <v>4237.8388</v>
      </c>
      <c r="J319" s="49">
        <v>621.5742</v>
      </c>
      <c r="K319" s="49">
        <v>53.5704</v>
      </c>
      <c r="M319" s="50">
        <f t="shared" si="276"/>
        <v>260870.69072237</v>
      </c>
      <c r="N319" s="50">
        <f t="shared" si="277"/>
        <v>30092.8459218032</v>
      </c>
      <c r="O319" s="50">
        <f t="shared" si="278"/>
        <v>4571.27155803918</v>
      </c>
      <c r="P319" s="50">
        <f t="shared" ref="P319:R319" si="342">M319/10000</f>
        <v>26.087069072237</v>
      </c>
      <c r="Q319" s="50">
        <f t="shared" si="342"/>
        <v>3.00928459218032</v>
      </c>
      <c r="R319" s="50">
        <f t="shared" si="342"/>
        <v>0.457127155803918</v>
      </c>
      <c r="S319" s="49">
        <f t="shared" si="280"/>
        <v>295534.808202212</v>
      </c>
      <c r="T319" s="49">
        <f t="shared" si="281"/>
        <v>29.5534808202212</v>
      </c>
    </row>
    <row r="320" s="49" customFormat="1" spans="1:20">
      <c r="A320" s="49" t="s">
        <v>214</v>
      </c>
      <c r="B320" s="49">
        <v>22</v>
      </c>
      <c r="C320" s="49">
        <v>2012</v>
      </c>
      <c r="D320" s="49">
        <v>13402.6304346384</v>
      </c>
      <c r="E320" s="49">
        <v>1552.5655395112</v>
      </c>
      <c r="F320" s="49">
        <v>273503.0566317</v>
      </c>
      <c r="G320" s="49">
        <v>16785.03698395</v>
      </c>
      <c r="H320" s="49">
        <v>3172.51080345</v>
      </c>
      <c r="I320" s="49">
        <v>5096.3804</v>
      </c>
      <c r="J320" s="49">
        <v>747.4986</v>
      </c>
      <c r="K320" s="49">
        <v>64.4232</v>
      </c>
      <c r="M320" s="50">
        <f t="shared" si="276"/>
        <v>278599.4370317</v>
      </c>
      <c r="N320" s="50">
        <f t="shared" si="277"/>
        <v>30935.1660185884</v>
      </c>
      <c r="O320" s="50">
        <f t="shared" si="278"/>
        <v>4789.4995429612</v>
      </c>
      <c r="P320" s="50">
        <f t="shared" ref="P320:R320" si="343">M320/10000</f>
        <v>27.85994370317</v>
      </c>
      <c r="Q320" s="50">
        <f t="shared" si="343"/>
        <v>3.09351660185884</v>
      </c>
      <c r="R320" s="50">
        <f t="shared" si="343"/>
        <v>0.47894995429612</v>
      </c>
      <c r="S320" s="49">
        <f t="shared" si="280"/>
        <v>314324.10259325</v>
      </c>
      <c r="T320" s="49">
        <f t="shared" si="281"/>
        <v>31.432410259325</v>
      </c>
    </row>
    <row r="321" s="49" customFormat="1" spans="1:20">
      <c r="A321" s="49" t="s">
        <v>214</v>
      </c>
      <c r="B321" s="49">
        <v>22</v>
      </c>
      <c r="C321" s="49">
        <v>2013</v>
      </c>
      <c r="D321" s="49">
        <v>13394.0053724713</v>
      </c>
      <c r="E321" s="49">
        <v>1518.50651696235</v>
      </c>
      <c r="F321" s="49">
        <v>287324.0365833</v>
      </c>
      <c r="G321" s="49">
        <v>17405.8945809</v>
      </c>
      <c r="H321" s="49">
        <v>3298.6817019</v>
      </c>
      <c r="I321" s="49">
        <v>5974.2876</v>
      </c>
      <c r="J321" s="49">
        <v>876.2634</v>
      </c>
      <c r="K321" s="49">
        <v>75.5208</v>
      </c>
      <c r="M321" s="50">
        <f t="shared" si="276"/>
        <v>293298.3241833</v>
      </c>
      <c r="N321" s="50">
        <f t="shared" si="277"/>
        <v>31676.1633533713</v>
      </c>
      <c r="O321" s="50">
        <f t="shared" si="278"/>
        <v>4892.70901886235</v>
      </c>
      <c r="P321" s="50">
        <f t="shared" ref="P321:R321" si="344">M321/10000</f>
        <v>29.32983241833</v>
      </c>
      <c r="Q321" s="50">
        <f t="shared" si="344"/>
        <v>3.16761633533713</v>
      </c>
      <c r="R321" s="50">
        <f t="shared" si="344"/>
        <v>0.489270901886235</v>
      </c>
      <c r="S321" s="49">
        <f t="shared" si="280"/>
        <v>329867.196555534</v>
      </c>
      <c r="T321" s="49">
        <f t="shared" si="281"/>
        <v>32.9867196555534</v>
      </c>
    </row>
    <row r="322" s="49" customFormat="1" spans="1:20">
      <c r="A322" s="49" t="s">
        <v>214</v>
      </c>
      <c r="B322" s="49">
        <v>22</v>
      </c>
      <c r="C322" s="49">
        <v>2014</v>
      </c>
      <c r="D322" s="49">
        <v>13511.1360697788</v>
      </c>
      <c r="E322" s="49">
        <v>1526.32713679486</v>
      </c>
      <c r="F322" s="49">
        <v>296855.74727375</v>
      </c>
      <c r="G322" s="49">
        <v>17772.027440575</v>
      </c>
      <c r="H322" s="49">
        <v>3373.633261775</v>
      </c>
      <c r="I322" s="49">
        <v>6827.9878</v>
      </c>
      <c r="J322" s="49">
        <v>1001.4777</v>
      </c>
      <c r="K322" s="49">
        <v>86.3124</v>
      </c>
      <c r="M322" s="50">
        <f t="shared" ref="M322:M385" si="345">F322+I322</f>
        <v>303683.73507375</v>
      </c>
      <c r="N322" s="50">
        <f t="shared" ref="N322:N385" si="346">D322+G322+J322</f>
        <v>32284.6412103538</v>
      </c>
      <c r="O322" s="50">
        <f t="shared" ref="O322:O385" si="347">E322+H322+K322</f>
        <v>4986.27279856986</v>
      </c>
      <c r="P322" s="50">
        <f t="shared" ref="P322:R322" si="348">M322/10000</f>
        <v>30.368373507375</v>
      </c>
      <c r="Q322" s="50">
        <f t="shared" si="348"/>
        <v>3.22846412103538</v>
      </c>
      <c r="R322" s="50">
        <f t="shared" si="348"/>
        <v>0.498627279856986</v>
      </c>
      <c r="S322" s="49">
        <f t="shared" ref="S322:S385" si="349">SUM(M322:O322)</f>
        <v>340954.649082674</v>
      </c>
      <c r="T322" s="49">
        <f t="shared" ref="T322:T385" si="350">S322/10000</f>
        <v>34.0954649082674</v>
      </c>
    </row>
    <row r="323" s="49" customFormat="1" spans="1:20">
      <c r="A323" s="49" t="s">
        <v>214</v>
      </c>
      <c r="B323" s="49">
        <v>22</v>
      </c>
      <c r="C323" s="49">
        <v>2015</v>
      </c>
      <c r="D323" s="49">
        <v>13413.2758372593</v>
      </c>
      <c r="E323" s="49">
        <v>1515.00532721847</v>
      </c>
      <c r="F323" s="49">
        <v>309777.46012115</v>
      </c>
      <c r="G323" s="49">
        <v>18256.870433775</v>
      </c>
      <c r="H323" s="49">
        <v>3483.482318775</v>
      </c>
      <c r="I323" s="49">
        <v>7431.549</v>
      </c>
      <c r="J323" s="49">
        <v>1090.0035</v>
      </c>
      <c r="K323" s="49">
        <v>93.942</v>
      </c>
      <c r="M323" s="50">
        <f t="shared" si="345"/>
        <v>317209.00912115</v>
      </c>
      <c r="N323" s="50">
        <f t="shared" si="346"/>
        <v>32760.1497710343</v>
      </c>
      <c r="O323" s="50">
        <f t="shared" si="347"/>
        <v>5092.42964599347</v>
      </c>
      <c r="P323" s="50">
        <f t="shared" ref="P323:R323" si="351">M323/10000</f>
        <v>31.720900912115</v>
      </c>
      <c r="Q323" s="50">
        <f t="shared" si="351"/>
        <v>3.27601497710343</v>
      </c>
      <c r="R323" s="50">
        <f t="shared" si="351"/>
        <v>0.509242964599347</v>
      </c>
      <c r="S323" s="49">
        <f t="shared" si="349"/>
        <v>355061.588538178</v>
      </c>
      <c r="T323" s="49">
        <f t="shared" si="350"/>
        <v>35.5061588538178</v>
      </c>
    </row>
    <row r="324" s="49" customFormat="1" spans="1:20">
      <c r="A324" s="49" t="s">
        <v>214</v>
      </c>
      <c r="B324" s="49">
        <v>22</v>
      </c>
      <c r="C324" s="49">
        <v>2016</v>
      </c>
      <c r="D324" s="49">
        <v>13013.1606954004</v>
      </c>
      <c r="E324" s="49">
        <v>1465.66628531416</v>
      </c>
      <c r="F324" s="49">
        <v>319137.4505772</v>
      </c>
      <c r="G324" s="49">
        <v>18529.465767</v>
      </c>
      <c r="H324" s="49">
        <v>3567.3985989</v>
      </c>
      <c r="I324" s="49">
        <v>7875.344</v>
      </c>
      <c r="J324" s="49">
        <v>1155.096</v>
      </c>
      <c r="K324" s="49">
        <v>99.552</v>
      </c>
      <c r="M324" s="50">
        <f t="shared" si="345"/>
        <v>327012.7945772</v>
      </c>
      <c r="N324" s="50">
        <f t="shared" si="346"/>
        <v>32697.7224624004</v>
      </c>
      <c r="O324" s="50">
        <f t="shared" si="347"/>
        <v>5132.61688421416</v>
      </c>
      <c r="P324" s="50">
        <f t="shared" ref="P324:R324" si="352">M324/10000</f>
        <v>32.70127945772</v>
      </c>
      <c r="Q324" s="50">
        <f t="shared" si="352"/>
        <v>3.26977224624004</v>
      </c>
      <c r="R324" s="50">
        <f t="shared" si="352"/>
        <v>0.513261688421416</v>
      </c>
      <c r="S324" s="49">
        <f t="shared" si="349"/>
        <v>364843.133923815</v>
      </c>
      <c r="T324" s="49">
        <f t="shared" si="350"/>
        <v>36.4843133923815</v>
      </c>
    </row>
    <row r="325" s="49" customFormat="1" spans="1:20">
      <c r="A325" s="49" t="s">
        <v>214</v>
      </c>
      <c r="B325" s="49">
        <v>22</v>
      </c>
      <c r="C325" s="49">
        <v>2017</v>
      </c>
      <c r="D325" s="49">
        <v>12723.47836</v>
      </c>
      <c r="E325" s="49">
        <v>1435.15192</v>
      </c>
      <c r="F325" s="49">
        <v>254553.7852104</v>
      </c>
      <c r="G325" s="49">
        <v>15315.7647462</v>
      </c>
      <c r="H325" s="49">
        <v>2960.3998059</v>
      </c>
      <c r="I325" s="49">
        <v>8007.6756</v>
      </c>
      <c r="J325" s="49">
        <v>1174.5054</v>
      </c>
      <c r="K325" s="49">
        <v>101.2248</v>
      </c>
      <c r="M325" s="50">
        <f t="shared" si="345"/>
        <v>262561.4608104</v>
      </c>
      <c r="N325" s="50">
        <f t="shared" si="346"/>
        <v>29213.7485062</v>
      </c>
      <c r="O325" s="50">
        <f t="shared" si="347"/>
        <v>4496.7765259</v>
      </c>
      <c r="P325" s="50">
        <f t="shared" ref="P325:R325" si="353">M325/10000</f>
        <v>26.25614608104</v>
      </c>
      <c r="Q325" s="50">
        <f t="shared" si="353"/>
        <v>2.92137485062</v>
      </c>
      <c r="R325" s="50">
        <f t="shared" si="353"/>
        <v>0.44967765259</v>
      </c>
      <c r="S325" s="49">
        <f t="shared" si="349"/>
        <v>296271.9858425</v>
      </c>
      <c r="T325" s="49">
        <f t="shared" si="350"/>
        <v>29.62719858425</v>
      </c>
    </row>
    <row r="326" s="49" customFormat="1" spans="1:20">
      <c r="A326" s="49" t="s">
        <v>214</v>
      </c>
      <c r="B326" s="49">
        <v>22</v>
      </c>
      <c r="C326" s="49">
        <v>2018</v>
      </c>
      <c r="D326" s="49">
        <v>12408.6350469644</v>
      </c>
      <c r="E326" s="49">
        <v>1408.77825486916</v>
      </c>
      <c r="F326" s="49">
        <v>255226.08282785</v>
      </c>
      <c r="G326" s="49">
        <v>15396.602334625</v>
      </c>
      <c r="H326" s="49">
        <v>2997.639861825</v>
      </c>
      <c r="I326" s="49">
        <v>8241.6766</v>
      </c>
      <c r="J326" s="49">
        <v>1208.8269</v>
      </c>
      <c r="K326" s="49">
        <v>104.1828</v>
      </c>
      <c r="M326" s="50">
        <f t="shared" si="345"/>
        <v>263467.75942785</v>
      </c>
      <c r="N326" s="50">
        <f t="shared" si="346"/>
        <v>29014.0642815894</v>
      </c>
      <c r="O326" s="50">
        <f t="shared" si="347"/>
        <v>4510.60091669416</v>
      </c>
      <c r="P326" s="50">
        <f t="shared" ref="P326:R326" si="354">M326/10000</f>
        <v>26.346775942785</v>
      </c>
      <c r="Q326" s="50">
        <f t="shared" si="354"/>
        <v>2.90140642815894</v>
      </c>
      <c r="R326" s="50">
        <f t="shared" si="354"/>
        <v>0.451060091669416</v>
      </c>
      <c r="S326" s="49">
        <f t="shared" si="349"/>
        <v>296992.424626134</v>
      </c>
      <c r="T326" s="49">
        <f t="shared" si="350"/>
        <v>29.6992424626134</v>
      </c>
    </row>
    <row r="327" s="49" customFormat="1" spans="1:20">
      <c r="A327" s="49" t="s">
        <v>214</v>
      </c>
      <c r="B327" s="49">
        <v>22</v>
      </c>
      <c r="C327" s="49">
        <v>2019</v>
      </c>
      <c r="D327" s="49">
        <v>11962.7013120431</v>
      </c>
      <c r="E327" s="49">
        <v>1366.11257653285</v>
      </c>
      <c r="F327" s="49">
        <v>247844.9125696</v>
      </c>
      <c r="G327" s="49">
        <v>14229.3105478</v>
      </c>
      <c r="H327" s="49">
        <v>2860.649043</v>
      </c>
      <c r="I327" s="49">
        <v>8457.9258</v>
      </c>
      <c r="J327" s="49">
        <v>1240.5447</v>
      </c>
      <c r="K327" s="49">
        <v>106.9164</v>
      </c>
      <c r="M327" s="50">
        <f t="shared" si="345"/>
        <v>256302.8383696</v>
      </c>
      <c r="N327" s="50">
        <f t="shared" si="346"/>
        <v>27432.5565598431</v>
      </c>
      <c r="O327" s="50">
        <f t="shared" si="347"/>
        <v>4333.67801953285</v>
      </c>
      <c r="P327" s="50">
        <f t="shared" ref="P327:R327" si="355">M327/10000</f>
        <v>25.63028383696</v>
      </c>
      <c r="Q327" s="50">
        <f t="shared" si="355"/>
        <v>2.74325565598431</v>
      </c>
      <c r="R327" s="50">
        <f t="shared" si="355"/>
        <v>0.433367801953285</v>
      </c>
      <c r="S327" s="49">
        <f t="shared" si="349"/>
        <v>288069.072948976</v>
      </c>
      <c r="T327" s="49">
        <f t="shared" si="350"/>
        <v>28.8069072948976</v>
      </c>
    </row>
    <row r="328" s="49" customFormat="1" spans="1:20">
      <c r="A328" s="49" t="s">
        <v>214</v>
      </c>
      <c r="B328" s="49">
        <v>22</v>
      </c>
      <c r="C328" s="49">
        <v>2020</v>
      </c>
      <c r="D328" s="49">
        <v>11764.3909539012</v>
      </c>
      <c r="E328" s="49">
        <v>1347.00489768567</v>
      </c>
      <c r="F328" s="49">
        <v>278030.1142223</v>
      </c>
      <c r="G328" s="49">
        <v>16316.2785376</v>
      </c>
      <c r="H328" s="49">
        <v>3211.2433654</v>
      </c>
      <c r="I328" s="49">
        <v>8372.3944</v>
      </c>
      <c r="J328" s="49">
        <v>1227.9996</v>
      </c>
      <c r="K328" s="49">
        <v>105.8352</v>
      </c>
      <c r="M328" s="50">
        <f t="shared" si="345"/>
        <v>286402.5086223</v>
      </c>
      <c r="N328" s="50">
        <f t="shared" si="346"/>
        <v>29308.6690915012</v>
      </c>
      <c r="O328" s="50">
        <f t="shared" si="347"/>
        <v>4664.08346308567</v>
      </c>
      <c r="P328" s="50">
        <f t="shared" ref="P328:R328" si="356">M328/10000</f>
        <v>28.64025086223</v>
      </c>
      <c r="Q328" s="50">
        <f t="shared" si="356"/>
        <v>2.93086690915012</v>
      </c>
      <c r="R328" s="50">
        <f t="shared" si="356"/>
        <v>0.466408346308567</v>
      </c>
      <c r="S328" s="49">
        <f t="shared" si="349"/>
        <v>320375.261176887</v>
      </c>
      <c r="T328" s="49">
        <f t="shared" si="350"/>
        <v>32.0375261176887</v>
      </c>
    </row>
    <row r="329" s="49" customFormat="1" spans="1:20">
      <c r="A329" s="49" t="s">
        <v>214</v>
      </c>
      <c r="B329" s="49">
        <v>22</v>
      </c>
      <c r="C329" s="49">
        <v>2021</v>
      </c>
      <c r="D329" s="49">
        <v>11618.806898618</v>
      </c>
      <c r="E329" s="49">
        <v>1331.30818260708</v>
      </c>
      <c r="F329" s="49">
        <v>295018.1136878</v>
      </c>
      <c r="G329" s="49">
        <v>17624.8417812</v>
      </c>
      <c r="H329" s="49">
        <v>3394.8736268</v>
      </c>
      <c r="I329" s="49">
        <v>8800.0514</v>
      </c>
      <c r="J329" s="49">
        <v>1290.7251</v>
      </c>
      <c r="K329" s="49">
        <v>111.2412</v>
      </c>
      <c r="M329" s="50">
        <f t="shared" si="345"/>
        <v>303818.1650878</v>
      </c>
      <c r="N329" s="50">
        <f t="shared" si="346"/>
        <v>30534.373779818</v>
      </c>
      <c r="O329" s="50">
        <f t="shared" si="347"/>
        <v>4837.42300940708</v>
      </c>
      <c r="P329" s="50">
        <f t="shared" ref="P329:R329" si="357">M329/10000</f>
        <v>30.38181650878</v>
      </c>
      <c r="Q329" s="50">
        <f t="shared" si="357"/>
        <v>3.0534373779818</v>
      </c>
      <c r="R329" s="50">
        <f t="shared" si="357"/>
        <v>0.483742300940708</v>
      </c>
      <c r="S329" s="49">
        <f t="shared" si="349"/>
        <v>339189.961877025</v>
      </c>
      <c r="T329" s="49">
        <f t="shared" si="350"/>
        <v>33.9189961877025</v>
      </c>
    </row>
    <row r="330" s="49" customFormat="1" spans="1:20">
      <c r="A330" s="49" t="s">
        <v>214</v>
      </c>
      <c r="B330" s="49">
        <v>22</v>
      </c>
      <c r="C330" s="49">
        <v>2022</v>
      </c>
      <c r="D330" s="49">
        <v>11506.0968497856</v>
      </c>
      <c r="E330" s="49">
        <v>1322.96768059711</v>
      </c>
      <c r="F330" s="49">
        <v>309227.9151729</v>
      </c>
      <c r="G330" s="49">
        <v>18394.1934712</v>
      </c>
      <c r="H330" s="49">
        <v>3525.4094307</v>
      </c>
      <c r="I330" s="49">
        <v>9138.9494</v>
      </c>
      <c r="J330" s="49">
        <v>1340.4321</v>
      </c>
      <c r="K330" s="49">
        <v>115.5252</v>
      </c>
      <c r="M330" s="50">
        <f t="shared" si="345"/>
        <v>318366.8645729</v>
      </c>
      <c r="N330" s="50">
        <f t="shared" si="346"/>
        <v>31240.7224209856</v>
      </c>
      <c r="O330" s="50">
        <f t="shared" si="347"/>
        <v>4963.90231129711</v>
      </c>
      <c r="P330" s="50">
        <f t="shared" ref="P330:R330" si="358">M330/10000</f>
        <v>31.83668645729</v>
      </c>
      <c r="Q330" s="50">
        <f t="shared" si="358"/>
        <v>3.12407224209856</v>
      </c>
      <c r="R330" s="50">
        <f t="shared" si="358"/>
        <v>0.496390231129711</v>
      </c>
      <c r="S330" s="49">
        <f t="shared" si="349"/>
        <v>354571.489305183</v>
      </c>
      <c r="T330" s="49">
        <f t="shared" si="350"/>
        <v>35.4571489305183</v>
      </c>
    </row>
    <row r="331" s="49" customFormat="1" spans="1:20">
      <c r="A331" s="49" t="s">
        <v>214</v>
      </c>
      <c r="B331" s="49">
        <v>22</v>
      </c>
      <c r="C331" s="49">
        <v>2023</v>
      </c>
      <c r="D331" s="49">
        <v>11429.8335704152</v>
      </c>
      <c r="E331" s="49">
        <v>1313.04842826296</v>
      </c>
      <c r="F331" s="49">
        <v>328243.766462</v>
      </c>
      <c r="G331" s="49">
        <v>19105.3221762</v>
      </c>
      <c r="H331" s="49">
        <v>3668.2073706</v>
      </c>
      <c r="I331" s="49">
        <v>9503.6682</v>
      </c>
      <c r="J331" s="49">
        <v>1393.9263</v>
      </c>
      <c r="K331" s="49">
        <v>120.1356</v>
      </c>
      <c r="M331" s="50">
        <f t="shared" si="345"/>
        <v>337747.434662</v>
      </c>
      <c r="N331" s="50">
        <f t="shared" si="346"/>
        <v>31929.0820466152</v>
      </c>
      <c r="O331" s="50">
        <f t="shared" si="347"/>
        <v>5101.39139886296</v>
      </c>
      <c r="P331" s="50">
        <f t="shared" ref="P331:R331" si="359">M331/10000</f>
        <v>33.7747434662</v>
      </c>
      <c r="Q331" s="50">
        <f t="shared" si="359"/>
        <v>3.19290820466152</v>
      </c>
      <c r="R331" s="50">
        <f t="shared" si="359"/>
        <v>0.510139139886296</v>
      </c>
      <c r="S331" s="49">
        <f t="shared" si="349"/>
        <v>374777.908107478</v>
      </c>
      <c r="T331" s="49">
        <f t="shared" si="350"/>
        <v>37.4777908107478</v>
      </c>
    </row>
    <row r="332" s="49" customFormat="1" spans="1:20">
      <c r="A332" s="49" t="s">
        <v>215</v>
      </c>
      <c r="B332" s="49">
        <v>23</v>
      </c>
      <c r="C332" s="49">
        <v>2009</v>
      </c>
      <c r="D332" s="49">
        <v>39309.0769715188</v>
      </c>
      <c r="E332" s="49">
        <v>4011.13863688016</v>
      </c>
      <c r="F332" s="49">
        <v>945074.77110195</v>
      </c>
      <c r="G332" s="49">
        <v>53392.7990499</v>
      </c>
      <c r="H332" s="49">
        <v>8574.4493432</v>
      </c>
      <c r="I332" s="49">
        <v>17282.9776</v>
      </c>
      <c r="J332" s="49">
        <v>2582.6332</v>
      </c>
      <c r="K332" s="49">
        <v>282.1364</v>
      </c>
      <c r="M332" s="50">
        <f t="shared" si="345"/>
        <v>962357.74870195</v>
      </c>
      <c r="N332" s="50">
        <f t="shared" si="346"/>
        <v>95284.5092214188</v>
      </c>
      <c r="O332" s="50">
        <f t="shared" si="347"/>
        <v>12867.7243800802</v>
      </c>
      <c r="P332" s="50">
        <f t="shared" ref="P332:R332" si="360">M332/10000</f>
        <v>96.235774870195</v>
      </c>
      <c r="Q332" s="50">
        <f t="shared" si="360"/>
        <v>9.52845092214188</v>
      </c>
      <c r="R332" s="50">
        <f t="shared" si="360"/>
        <v>1.28677243800802</v>
      </c>
      <c r="S332" s="49">
        <f t="shared" si="349"/>
        <v>1070509.98230345</v>
      </c>
      <c r="T332" s="49">
        <f t="shared" si="350"/>
        <v>107.050998230345</v>
      </c>
    </row>
    <row r="333" s="49" customFormat="1" spans="1:20">
      <c r="A333" s="49" t="s">
        <v>215</v>
      </c>
      <c r="B333" s="49">
        <v>23</v>
      </c>
      <c r="C333" s="49">
        <v>2010</v>
      </c>
      <c r="D333" s="49">
        <v>39107.16483858</v>
      </c>
      <c r="E333" s="49">
        <v>3987.37117977861</v>
      </c>
      <c r="F333" s="49">
        <v>807284.48907833</v>
      </c>
      <c r="G333" s="49">
        <v>48529.48502445</v>
      </c>
      <c r="H333" s="49">
        <v>8074.44183113</v>
      </c>
      <c r="I333" s="49">
        <v>18187.788</v>
      </c>
      <c r="J333" s="49">
        <v>2717.841</v>
      </c>
      <c r="K333" s="49">
        <v>296.907</v>
      </c>
      <c r="M333" s="50">
        <f t="shared" si="345"/>
        <v>825472.27707833</v>
      </c>
      <c r="N333" s="50">
        <f t="shared" si="346"/>
        <v>90354.49086303</v>
      </c>
      <c r="O333" s="50">
        <f t="shared" si="347"/>
        <v>12358.7200109086</v>
      </c>
      <c r="P333" s="50">
        <f t="shared" ref="P333:R333" si="361">M333/10000</f>
        <v>82.547227707833</v>
      </c>
      <c r="Q333" s="50">
        <f t="shared" si="361"/>
        <v>9.035449086303</v>
      </c>
      <c r="R333" s="50">
        <f t="shared" si="361"/>
        <v>1.23587200109086</v>
      </c>
      <c r="S333" s="49">
        <f t="shared" si="349"/>
        <v>928185.487952269</v>
      </c>
      <c r="T333" s="49">
        <f t="shared" si="350"/>
        <v>92.8185487952269</v>
      </c>
    </row>
    <row r="334" s="49" customFormat="1" spans="1:20">
      <c r="A334" s="49" t="s">
        <v>215</v>
      </c>
      <c r="B334" s="49">
        <v>23</v>
      </c>
      <c r="C334" s="49">
        <v>2011</v>
      </c>
      <c r="D334" s="49">
        <v>38979.7318281488</v>
      </c>
      <c r="E334" s="49">
        <v>4111.1587295787</v>
      </c>
      <c r="F334" s="49">
        <v>843152.827591305</v>
      </c>
      <c r="G334" s="49">
        <v>50007.62439455</v>
      </c>
      <c r="H334" s="49">
        <v>8182.26204786</v>
      </c>
      <c r="I334" s="49">
        <v>19457.0868</v>
      </c>
      <c r="J334" s="49">
        <v>2907.5151</v>
      </c>
      <c r="K334" s="49">
        <v>317.6277</v>
      </c>
      <c r="M334" s="50">
        <f t="shared" si="345"/>
        <v>862609.914391305</v>
      </c>
      <c r="N334" s="50">
        <f t="shared" si="346"/>
        <v>91894.8713226988</v>
      </c>
      <c r="O334" s="50">
        <f t="shared" si="347"/>
        <v>12611.0484774387</v>
      </c>
      <c r="P334" s="50">
        <f t="shared" ref="P334:R334" si="362">M334/10000</f>
        <v>86.2609914391305</v>
      </c>
      <c r="Q334" s="50">
        <f t="shared" si="362"/>
        <v>9.18948713226988</v>
      </c>
      <c r="R334" s="50">
        <f t="shared" si="362"/>
        <v>1.26110484774387</v>
      </c>
      <c r="S334" s="49">
        <f t="shared" si="349"/>
        <v>967115.834191443</v>
      </c>
      <c r="T334" s="49">
        <f t="shared" si="350"/>
        <v>96.7115834191443</v>
      </c>
    </row>
    <row r="335" s="49" customFormat="1" spans="1:20">
      <c r="A335" s="49" t="s">
        <v>215</v>
      </c>
      <c r="B335" s="49">
        <v>23</v>
      </c>
      <c r="C335" s="49">
        <v>2012</v>
      </c>
      <c r="D335" s="49">
        <v>38858.4074700722</v>
      </c>
      <c r="E335" s="49">
        <v>4131.79659290932</v>
      </c>
      <c r="F335" s="49">
        <v>834732.8621891</v>
      </c>
      <c r="G335" s="49">
        <v>49935.4082528</v>
      </c>
      <c r="H335" s="49">
        <v>8137.2133291</v>
      </c>
      <c r="I335" s="49">
        <v>20675.1008</v>
      </c>
      <c r="J335" s="49">
        <v>3089.5256</v>
      </c>
      <c r="K335" s="49">
        <v>337.5112</v>
      </c>
      <c r="M335" s="50">
        <f t="shared" si="345"/>
        <v>855407.9629891</v>
      </c>
      <c r="N335" s="50">
        <f t="shared" si="346"/>
        <v>91883.3413228722</v>
      </c>
      <c r="O335" s="50">
        <f t="shared" si="347"/>
        <v>12606.5211220093</v>
      </c>
      <c r="P335" s="50">
        <f t="shared" ref="P335:R335" si="363">M335/10000</f>
        <v>85.54079629891</v>
      </c>
      <c r="Q335" s="50">
        <f t="shared" si="363"/>
        <v>9.18833413228722</v>
      </c>
      <c r="R335" s="50">
        <f t="shared" si="363"/>
        <v>1.26065211220093</v>
      </c>
      <c r="S335" s="49">
        <f t="shared" si="349"/>
        <v>959897.825433982</v>
      </c>
      <c r="T335" s="49">
        <f t="shared" si="350"/>
        <v>95.9897825433982</v>
      </c>
    </row>
    <row r="336" s="49" customFormat="1" spans="1:20">
      <c r="A336" s="49" t="s">
        <v>215</v>
      </c>
      <c r="B336" s="49">
        <v>23</v>
      </c>
      <c r="C336" s="49">
        <v>2013</v>
      </c>
      <c r="D336" s="49">
        <v>38388.9041176443</v>
      </c>
      <c r="E336" s="49">
        <v>4100.87432053101</v>
      </c>
      <c r="F336" s="49">
        <v>842823.83932855</v>
      </c>
      <c r="G336" s="49">
        <v>50192.6980906</v>
      </c>
      <c r="H336" s="49">
        <v>8155.8373234</v>
      </c>
      <c r="I336" s="49">
        <v>21990.1896</v>
      </c>
      <c r="J336" s="49">
        <v>3286.0422</v>
      </c>
      <c r="K336" s="49">
        <v>358.9794</v>
      </c>
      <c r="M336" s="50">
        <f t="shared" si="345"/>
        <v>864814.02892855</v>
      </c>
      <c r="N336" s="50">
        <f t="shared" si="346"/>
        <v>91867.6444082443</v>
      </c>
      <c r="O336" s="50">
        <f t="shared" si="347"/>
        <v>12615.691043931</v>
      </c>
      <c r="P336" s="50">
        <f t="shared" ref="P336:R336" si="364">M336/10000</f>
        <v>86.481402892855</v>
      </c>
      <c r="Q336" s="50">
        <f t="shared" si="364"/>
        <v>9.18676444082443</v>
      </c>
      <c r="R336" s="50">
        <f t="shared" si="364"/>
        <v>1.2615691043931</v>
      </c>
      <c r="S336" s="49">
        <f t="shared" si="349"/>
        <v>969297.364380725</v>
      </c>
      <c r="T336" s="49">
        <f t="shared" si="350"/>
        <v>96.9297364380725</v>
      </c>
    </row>
    <row r="337" s="49" customFormat="1" spans="1:20">
      <c r="A337" s="49" t="s">
        <v>215</v>
      </c>
      <c r="B337" s="49">
        <v>23</v>
      </c>
      <c r="C337" s="49">
        <v>2014</v>
      </c>
      <c r="D337" s="49">
        <v>38396.9049240739</v>
      </c>
      <c r="E337" s="49">
        <v>4079.94494720828</v>
      </c>
      <c r="F337" s="49">
        <v>884513.179862075</v>
      </c>
      <c r="G337" s="49">
        <v>51964.91521255</v>
      </c>
      <c r="H337" s="49">
        <v>8417.7594492</v>
      </c>
      <c r="I337" s="49">
        <v>23191.7192</v>
      </c>
      <c r="J337" s="49">
        <v>3465.5894</v>
      </c>
      <c r="K337" s="49">
        <v>378.5938</v>
      </c>
      <c r="M337" s="50">
        <f t="shared" si="345"/>
        <v>907704.899062075</v>
      </c>
      <c r="N337" s="50">
        <f t="shared" si="346"/>
        <v>93827.4095366239</v>
      </c>
      <c r="O337" s="50">
        <f t="shared" si="347"/>
        <v>12876.2981964083</v>
      </c>
      <c r="P337" s="50">
        <f t="shared" ref="P337:R337" si="365">M337/10000</f>
        <v>90.7704899062075</v>
      </c>
      <c r="Q337" s="50">
        <f t="shared" si="365"/>
        <v>9.38274095366239</v>
      </c>
      <c r="R337" s="50">
        <f t="shared" si="365"/>
        <v>1.28762981964083</v>
      </c>
      <c r="S337" s="49">
        <f t="shared" si="349"/>
        <v>1014408.60679511</v>
      </c>
      <c r="T337" s="49">
        <f t="shared" si="350"/>
        <v>101.440860679511</v>
      </c>
    </row>
    <row r="338" s="49" customFormat="1" spans="1:20">
      <c r="A338" s="49" t="s">
        <v>215</v>
      </c>
      <c r="B338" s="49">
        <v>23</v>
      </c>
      <c r="C338" s="49">
        <v>2015</v>
      </c>
      <c r="D338" s="49">
        <v>38187.3312527726</v>
      </c>
      <c r="E338" s="49">
        <v>4067.41739986321</v>
      </c>
      <c r="F338" s="49">
        <v>913896.736290625</v>
      </c>
      <c r="G338" s="49">
        <v>52754.64107965</v>
      </c>
      <c r="H338" s="49">
        <v>8577.5284174</v>
      </c>
      <c r="I338" s="49">
        <v>24308.9952</v>
      </c>
      <c r="J338" s="49">
        <v>3632.5464</v>
      </c>
      <c r="K338" s="49">
        <v>396.8328</v>
      </c>
      <c r="M338" s="50">
        <f t="shared" si="345"/>
        <v>938205.731490625</v>
      </c>
      <c r="N338" s="50">
        <f t="shared" si="346"/>
        <v>94574.5187324226</v>
      </c>
      <c r="O338" s="50">
        <f t="shared" si="347"/>
        <v>13041.7786172632</v>
      </c>
      <c r="P338" s="50">
        <f t="shared" ref="P338:R338" si="366">M338/10000</f>
        <v>93.8205731490625</v>
      </c>
      <c r="Q338" s="50">
        <f t="shared" si="366"/>
        <v>9.45745187324226</v>
      </c>
      <c r="R338" s="50">
        <f t="shared" si="366"/>
        <v>1.30417786172632</v>
      </c>
      <c r="S338" s="49">
        <f t="shared" si="349"/>
        <v>1045822.02884031</v>
      </c>
      <c r="T338" s="49">
        <f t="shared" si="350"/>
        <v>104.582202884031</v>
      </c>
    </row>
    <row r="339" s="49" customFormat="1" spans="1:20">
      <c r="A339" s="49" t="s">
        <v>215</v>
      </c>
      <c r="B339" s="49">
        <v>23</v>
      </c>
      <c r="C339" s="49">
        <v>2016</v>
      </c>
      <c r="D339" s="49">
        <v>37472.3429805168</v>
      </c>
      <c r="E339" s="49">
        <v>4022.43728589544</v>
      </c>
      <c r="F339" s="49">
        <v>897930.81397695</v>
      </c>
      <c r="G339" s="49">
        <v>51899.8454696</v>
      </c>
      <c r="H339" s="49">
        <v>8427.1882803</v>
      </c>
      <c r="I339" s="49">
        <v>25565.4728</v>
      </c>
      <c r="J339" s="49">
        <v>3820.3046</v>
      </c>
      <c r="K339" s="49">
        <v>417.3442</v>
      </c>
      <c r="M339" s="50">
        <f t="shared" si="345"/>
        <v>923496.28677695</v>
      </c>
      <c r="N339" s="50">
        <f t="shared" si="346"/>
        <v>93192.4930501168</v>
      </c>
      <c r="O339" s="50">
        <f t="shared" si="347"/>
        <v>12866.9697661954</v>
      </c>
      <c r="P339" s="50">
        <f t="shared" ref="P339:R339" si="367">M339/10000</f>
        <v>92.349628677695</v>
      </c>
      <c r="Q339" s="50">
        <f t="shared" si="367"/>
        <v>9.31924930501168</v>
      </c>
      <c r="R339" s="50">
        <f t="shared" si="367"/>
        <v>1.28669697661954</v>
      </c>
      <c r="S339" s="49">
        <f t="shared" si="349"/>
        <v>1029555.74959326</v>
      </c>
      <c r="T339" s="49">
        <f t="shared" si="350"/>
        <v>102.955574959326</v>
      </c>
    </row>
    <row r="340" s="49" customFormat="1" spans="1:20">
      <c r="A340" s="49" t="s">
        <v>215</v>
      </c>
      <c r="B340" s="49">
        <v>23</v>
      </c>
      <c r="C340" s="49">
        <v>2017</v>
      </c>
      <c r="D340" s="49">
        <v>36101.23651</v>
      </c>
      <c r="E340" s="49">
        <v>3886.49065</v>
      </c>
      <c r="F340" s="49">
        <v>909495.3538006</v>
      </c>
      <c r="G340" s="49">
        <v>52952.3159186</v>
      </c>
      <c r="H340" s="49">
        <v>8757.236356</v>
      </c>
      <c r="I340" s="49">
        <v>26624.1376</v>
      </c>
      <c r="J340" s="49">
        <v>3978.5032</v>
      </c>
      <c r="K340" s="49">
        <v>434.6264</v>
      </c>
      <c r="M340" s="50">
        <f t="shared" si="345"/>
        <v>936119.4914006</v>
      </c>
      <c r="N340" s="50">
        <f t="shared" si="346"/>
        <v>93032.0556286</v>
      </c>
      <c r="O340" s="50">
        <f t="shared" si="347"/>
        <v>13078.353406</v>
      </c>
      <c r="P340" s="50">
        <f t="shared" ref="P340:R340" si="368">M340/10000</f>
        <v>93.61194914006</v>
      </c>
      <c r="Q340" s="50">
        <f t="shared" si="368"/>
        <v>9.30320556286</v>
      </c>
      <c r="R340" s="50">
        <f t="shared" si="368"/>
        <v>1.3078353406</v>
      </c>
      <c r="S340" s="49">
        <f t="shared" si="349"/>
        <v>1042229.9004352</v>
      </c>
      <c r="T340" s="49">
        <f t="shared" si="350"/>
        <v>104.22299004352</v>
      </c>
    </row>
    <row r="341" s="49" customFormat="1" spans="1:20">
      <c r="A341" s="49" t="s">
        <v>215</v>
      </c>
      <c r="B341" s="49">
        <v>23</v>
      </c>
      <c r="C341" s="49">
        <v>2018</v>
      </c>
      <c r="D341" s="49">
        <v>34802.6654642088</v>
      </c>
      <c r="E341" s="49">
        <v>3761.83385896649</v>
      </c>
      <c r="F341" s="49">
        <v>896335.238461625</v>
      </c>
      <c r="G341" s="49">
        <v>52385.18536495</v>
      </c>
      <c r="H341" s="49">
        <v>8735.2842993</v>
      </c>
      <c r="I341" s="49">
        <v>27279.8504</v>
      </c>
      <c r="J341" s="49">
        <v>4076.4878</v>
      </c>
      <c r="K341" s="49">
        <v>445.3306</v>
      </c>
      <c r="M341" s="50">
        <f t="shared" si="345"/>
        <v>923615.088861625</v>
      </c>
      <c r="N341" s="50">
        <f t="shared" si="346"/>
        <v>91264.3386291588</v>
      </c>
      <c r="O341" s="50">
        <f t="shared" si="347"/>
        <v>12942.4487582665</v>
      </c>
      <c r="P341" s="50">
        <f t="shared" ref="P341:R341" si="369">M341/10000</f>
        <v>92.3615088861625</v>
      </c>
      <c r="Q341" s="50">
        <f t="shared" si="369"/>
        <v>9.12643386291588</v>
      </c>
      <c r="R341" s="50">
        <f t="shared" si="369"/>
        <v>1.29424487582665</v>
      </c>
      <c r="S341" s="49">
        <f t="shared" si="349"/>
        <v>1027821.87624905</v>
      </c>
      <c r="T341" s="49">
        <f t="shared" si="350"/>
        <v>102.782187624905</v>
      </c>
    </row>
    <row r="342" s="49" customFormat="1" spans="1:20">
      <c r="A342" s="49" t="s">
        <v>215</v>
      </c>
      <c r="B342" s="49">
        <v>23</v>
      </c>
      <c r="C342" s="49">
        <v>2019</v>
      </c>
      <c r="D342" s="49">
        <v>32229.4031906554</v>
      </c>
      <c r="E342" s="49">
        <v>3437.67911289911</v>
      </c>
      <c r="F342" s="49">
        <v>885088.6491723</v>
      </c>
      <c r="G342" s="49">
        <v>47539.0593958</v>
      </c>
      <c r="H342" s="49">
        <v>8272.0618406</v>
      </c>
      <c r="I342" s="49">
        <v>28170.008</v>
      </c>
      <c r="J342" s="49">
        <v>4209.506</v>
      </c>
      <c r="K342" s="49">
        <v>459.862</v>
      </c>
      <c r="M342" s="50">
        <f t="shared" si="345"/>
        <v>913258.6571723</v>
      </c>
      <c r="N342" s="50">
        <f t="shared" si="346"/>
        <v>83977.9685864554</v>
      </c>
      <c r="O342" s="50">
        <f t="shared" si="347"/>
        <v>12169.6029534991</v>
      </c>
      <c r="P342" s="50">
        <f t="shared" ref="P342:R342" si="370">M342/10000</f>
        <v>91.32586571723</v>
      </c>
      <c r="Q342" s="50">
        <f t="shared" si="370"/>
        <v>8.39779685864554</v>
      </c>
      <c r="R342" s="50">
        <f t="shared" si="370"/>
        <v>1.21696029534991</v>
      </c>
      <c r="S342" s="49">
        <f t="shared" si="349"/>
        <v>1009406.22871225</v>
      </c>
      <c r="T342" s="49">
        <f t="shared" si="350"/>
        <v>100.940622871225</v>
      </c>
    </row>
    <row r="343" s="49" customFormat="1" spans="1:20">
      <c r="A343" s="49" t="s">
        <v>215</v>
      </c>
      <c r="B343" s="49">
        <v>23</v>
      </c>
      <c r="C343" s="49">
        <v>2020</v>
      </c>
      <c r="D343" s="49">
        <v>28291.3257744162</v>
      </c>
      <c r="E343" s="49">
        <v>3166.71770987834</v>
      </c>
      <c r="F343" s="49">
        <v>981484.4376672</v>
      </c>
      <c r="G343" s="49">
        <v>55276.8863938</v>
      </c>
      <c r="H343" s="49">
        <v>9278.3860126</v>
      </c>
      <c r="I343" s="49">
        <v>29287.284</v>
      </c>
      <c r="J343" s="49">
        <v>4376.463</v>
      </c>
      <c r="K343" s="49">
        <v>478.101</v>
      </c>
      <c r="M343" s="50">
        <f t="shared" si="345"/>
        <v>1010771.7216672</v>
      </c>
      <c r="N343" s="50">
        <f t="shared" si="346"/>
        <v>87944.6751682162</v>
      </c>
      <c r="O343" s="50">
        <f t="shared" si="347"/>
        <v>12923.2047224783</v>
      </c>
      <c r="P343" s="50">
        <f t="shared" ref="P343:R343" si="371">M343/10000</f>
        <v>101.07717216672</v>
      </c>
      <c r="Q343" s="50">
        <f t="shared" si="371"/>
        <v>8.79446751682162</v>
      </c>
      <c r="R343" s="50">
        <f t="shared" si="371"/>
        <v>1.29232047224783</v>
      </c>
      <c r="S343" s="49">
        <f t="shared" si="349"/>
        <v>1111639.60155789</v>
      </c>
      <c r="T343" s="49">
        <f t="shared" si="350"/>
        <v>111.163960155789</v>
      </c>
    </row>
    <row r="344" s="49" customFormat="1" spans="1:20">
      <c r="A344" s="49" t="s">
        <v>215</v>
      </c>
      <c r="B344" s="49">
        <v>23</v>
      </c>
      <c r="C344" s="49">
        <v>2021</v>
      </c>
      <c r="D344" s="49">
        <v>25574.5660823498</v>
      </c>
      <c r="E344" s="49">
        <v>2901.4604327824</v>
      </c>
      <c r="F344" s="49">
        <v>1009554.6008838</v>
      </c>
      <c r="G344" s="49">
        <v>58351.9338056</v>
      </c>
      <c r="H344" s="49">
        <v>9802.8414448</v>
      </c>
      <c r="I344" s="49">
        <v>30494.3084</v>
      </c>
      <c r="J344" s="49">
        <v>4556.8313</v>
      </c>
      <c r="K344" s="49">
        <v>497.8051</v>
      </c>
      <c r="M344" s="50">
        <f t="shared" si="345"/>
        <v>1040048.9092838</v>
      </c>
      <c r="N344" s="50">
        <f t="shared" si="346"/>
        <v>88483.3311879498</v>
      </c>
      <c r="O344" s="50">
        <f t="shared" si="347"/>
        <v>13202.1069775824</v>
      </c>
      <c r="P344" s="50">
        <f t="shared" ref="P344:R344" si="372">M344/10000</f>
        <v>104.00489092838</v>
      </c>
      <c r="Q344" s="50">
        <f t="shared" si="372"/>
        <v>8.84833311879498</v>
      </c>
      <c r="R344" s="50">
        <f t="shared" si="372"/>
        <v>1.32021069775824</v>
      </c>
      <c r="S344" s="49">
        <f t="shared" si="349"/>
        <v>1141734.34744933</v>
      </c>
      <c r="T344" s="49">
        <f t="shared" si="350"/>
        <v>114.173434744933</v>
      </c>
    </row>
    <row r="345" s="49" customFormat="1" spans="1:20">
      <c r="A345" s="49" t="s">
        <v>215</v>
      </c>
      <c r="B345" s="49">
        <v>23</v>
      </c>
      <c r="C345" s="49">
        <v>2022</v>
      </c>
      <c r="D345" s="49">
        <v>23878.4149970742</v>
      </c>
      <c r="E345" s="49">
        <v>2675.04167455231</v>
      </c>
      <c r="F345" s="49">
        <v>1069921.44187125</v>
      </c>
      <c r="G345" s="49">
        <v>60601.9034731</v>
      </c>
      <c r="H345" s="49">
        <v>10092.8435035</v>
      </c>
      <c r="I345" s="49">
        <v>31530.994</v>
      </c>
      <c r="J345" s="49">
        <v>4711.7455</v>
      </c>
      <c r="K345" s="49">
        <v>514.7285</v>
      </c>
      <c r="M345" s="50">
        <f t="shared" si="345"/>
        <v>1101452.43587125</v>
      </c>
      <c r="N345" s="50">
        <f t="shared" si="346"/>
        <v>89192.0639701742</v>
      </c>
      <c r="O345" s="50">
        <f t="shared" si="347"/>
        <v>13282.6136780523</v>
      </c>
      <c r="P345" s="50">
        <f t="shared" ref="P345:R345" si="373">M345/10000</f>
        <v>110.145243587125</v>
      </c>
      <c r="Q345" s="50">
        <f t="shared" si="373"/>
        <v>8.91920639701742</v>
      </c>
      <c r="R345" s="50">
        <f t="shared" si="373"/>
        <v>1.32826136780523</v>
      </c>
      <c r="S345" s="49">
        <f t="shared" si="349"/>
        <v>1203927.11351948</v>
      </c>
      <c r="T345" s="49">
        <f t="shared" si="350"/>
        <v>120.392711351948</v>
      </c>
    </row>
    <row r="346" s="49" customFormat="1" spans="1:20">
      <c r="A346" s="49" t="s">
        <v>215</v>
      </c>
      <c r="B346" s="49">
        <v>23</v>
      </c>
      <c r="C346" s="49">
        <v>2023</v>
      </c>
      <c r="D346" s="49">
        <v>23320.7969551452</v>
      </c>
      <c r="E346" s="49">
        <v>2619.60504523806</v>
      </c>
      <c r="F346" s="49">
        <v>1210643.2386452</v>
      </c>
      <c r="G346" s="49">
        <v>64482.1564506</v>
      </c>
      <c r="H346" s="49">
        <v>10500.3644838</v>
      </c>
      <c r="I346" s="49">
        <v>32759.9976</v>
      </c>
      <c r="J346" s="49">
        <v>4895.3982</v>
      </c>
      <c r="K346" s="49">
        <v>534.7914</v>
      </c>
      <c r="M346" s="50">
        <f t="shared" si="345"/>
        <v>1243403.2362452</v>
      </c>
      <c r="N346" s="50">
        <f t="shared" si="346"/>
        <v>92698.3516057452</v>
      </c>
      <c r="O346" s="50">
        <f t="shared" si="347"/>
        <v>13654.7609290381</v>
      </c>
      <c r="P346" s="50">
        <f t="shared" ref="P346:R346" si="374">M346/10000</f>
        <v>124.34032362452</v>
      </c>
      <c r="Q346" s="50">
        <f t="shared" si="374"/>
        <v>9.26983516057452</v>
      </c>
      <c r="R346" s="50">
        <f t="shared" si="374"/>
        <v>1.36547609290381</v>
      </c>
      <c r="S346" s="49">
        <f t="shared" si="349"/>
        <v>1349756.34877998</v>
      </c>
      <c r="T346" s="49">
        <f t="shared" si="350"/>
        <v>134.975634877998</v>
      </c>
    </row>
    <row r="347" s="49" customFormat="1" spans="1:20">
      <c r="A347" s="49" t="s">
        <v>216</v>
      </c>
      <c r="B347" s="49">
        <v>24</v>
      </c>
      <c r="C347" s="49">
        <v>2009</v>
      </c>
      <c r="D347" s="49">
        <v>21054.8216314289</v>
      </c>
      <c r="E347" s="49">
        <v>3173.73974978468</v>
      </c>
      <c r="F347" s="49">
        <v>401381.48463985</v>
      </c>
      <c r="G347" s="49">
        <v>21000.518003225</v>
      </c>
      <c r="H347" s="49">
        <v>3620.4701044</v>
      </c>
      <c r="I347" s="49">
        <v>1058.5575</v>
      </c>
      <c r="J347" s="49">
        <v>551.3508</v>
      </c>
      <c r="K347" s="49">
        <v>119.6118</v>
      </c>
      <c r="M347" s="50">
        <f t="shared" si="345"/>
        <v>402440.04213985</v>
      </c>
      <c r="N347" s="50">
        <f t="shared" si="346"/>
        <v>42606.6904346539</v>
      </c>
      <c r="O347" s="50">
        <f t="shared" si="347"/>
        <v>6913.82165418468</v>
      </c>
      <c r="P347" s="50">
        <f t="shared" ref="P347:R347" si="375">M347/10000</f>
        <v>40.244004213985</v>
      </c>
      <c r="Q347" s="50">
        <f t="shared" si="375"/>
        <v>4.26066904346539</v>
      </c>
      <c r="R347" s="50">
        <f t="shared" si="375"/>
        <v>0.691382165418468</v>
      </c>
      <c r="S347" s="49">
        <f t="shared" si="349"/>
        <v>451960.554228689</v>
      </c>
      <c r="T347" s="49">
        <f t="shared" si="350"/>
        <v>45.1960554228689</v>
      </c>
    </row>
    <row r="348" s="49" customFormat="1" spans="1:20">
      <c r="A348" s="49" t="s">
        <v>216</v>
      </c>
      <c r="B348" s="49">
        <v>24</v>
      </c>
      <c r="C348" s="49">
        <v>2010</v>
      </c>
      <c r="D348" s="49">
        <v>20922.9419065491</v>
      </c>
      <c r="E348" s="49">
        <v>3176.08548466742</v>
      </c>
      <c r="F348" s="49">
        <v>496966.3241111</v>
      </c>
      <c r="G348" s="49">
        <v>24370.29386719</v>
      </c>
      <c r="H348" s="49">
        <v>4087.11228684</v>
      </c>
      <c r="I348" s="49">
        <v>1160.9</v>
      </c>
      <c r="J348" s="49">
        <v>604.656</v>
      </c>
      <c r="K348" s="49">
        <v>131.176</v>
      </c>
      <c r="M348" s="50">
        <f t="shared" si="345"/>
        <v>498127.2241111</v>
      </c>
      <c r="N348" s="50">
        <f t="shared" si="346"/>
        <v>45897.8917737391</v>
      </c>
      <c r="O348" s="50">
        <f t="shared" si="347"/>
        <v>7394.37377150742</v>
      </c>
      <c r="P348" s="50">
        <f t="shared" ref="P348:R348" si="376">M348/10000</f>
        <v>49.81272241111</v>
      </c>
      <c r="Q348" s="50">
        <f t="shared" si="376"/>
        <v>4.58978917737391</v>
      </c>
      <c r="R348" s="50">
        <f t="shared" si="376"/>
        <v>0.739437377150742</v>
      </c>
      <c r="S348" s="49">
        <f t="shared" si="349"/>
        <v>551419.489656346</v>
      </c>
      <c r="T348" s="49">
        <f t="shared" si="350"/>
        <v>55.1419489656346</v>
      </c>
    </row>
    <row r="349" s="49" customFormat="1" spans="1:20">
      <c r="A349" s="49" t="s">
        <v>216</v>
      </c>
      <c r="B349" s="49">
        <v>24</v>
      </c>
      <c r="C349" s="49">
        <v>2011</v>
      </c>
      <c r="D349" s="49">
        <v>23033.1811860179</v>
      </c>
      <c r="E349" s="49">
        <v>3201.30292791554</v>
      </c>
      <c r="F349" s="49">
        <v>479377.7252056</v>
      </c>
      <c r="G349" s="49">
        <v>23602.52202294</v>
      </c>
      <c r="H349" s="49">
        <v>4077.12618069</v>
      </c>
      <c r="I349" s="49">
        <v>1452.6525</v>
      </c>
      <c r="J349" s="49">
        <v>756.6156</v>
      </c>
      <c r="K349" s="49">
        <v>164.1426</v>
      </c>
      <c r="M349" s="50">
        <f t="shared" si="345"/>
        <v>480830.3777056</v>
      </c>
      <c r="N349" s="50">
        <f t="shared" si="346"/>
        <v>47392.3188089579</v>
      </c>
      <c r="O349" s="50">
        <f t="shared" si="347"/>
        <v>7442.57170860554</v>
      </c>
      <c r="P349" s="50">
        <f t="shared" ref="P349:R349" si="377">M349/10000</f>
        <v>48.08303777056</v>
      </c>
      <c r="Q349" s="50">
        <f t="shared" si="377"/>
        <v>4.73923188089579</v>
      </c>
      <c r="R349" s="50">
        <f t="shared" si="377"/>
        <v>0.744257170860554</v>
      </c>
      <c r="S349" s="49">
        <f t="shared" si="349"/>
        <v>535665.268223163</v>
      </c>
      <c r="T349" s="49">
        <f t="shared" si="350"/>
        <v>53.5665268223163</v>
      </c>
    </row>
    <row r="350" s="49" customFormat="1" spans="1:20">
      <c r="A350" s="49" t="s">
        <v>216</v>
      </c>
      <c r="B350" s="49">
        <v>24</v>
      </c>
      <c r="C350" s="49">
        <v>2012</v>
      </c>
      <c r="D350" s="49">
        <v>23849.0240287349</v>
      </c>
      <c r="E350" s="49">
        <v>3340.7306311237</v>
      </c>
      <c r="F350" s="49">
        <v>475690.6604073</v>
      </c>
      <c r="G350" s="49">
        <v>23954.37432865</v>
      </c>
      <c r="H350" s="49">
        <v>4222.7950354</v>
      </c>
      <c r="I350" s="49">
        <v>1839.11</v>
      </c>
      <c r="J350" s="49">
        <v>957.9024</v>
      </c>
      <c r="K350" s="49">
        <v>207.8104</v>
      </c>
      <c r="M350" s="50">
        <f t="shared" si="345"/>
        <v>477529.7704073</v>
      </c>
      <c r="N350" s="50">
        <f t="shared" si="346"/>
        <v>48761.3007573849</v>
      </c>
      <c r="O350" s="50">
        <f t="shared" si="347"/>
        <v>7771.3360665237</v>
      </c>
      <c r="P350" s="50">
        <f t="shared" ref="P350:R350" si="378">M350/10000</f>
        <v>47.75297704073</v>
      </c>
      <c r="Q350" s="50">
        <f t="shared" si="378"/>
        <v>4.87613007573849</v>
      </c>
      <c r="R350" s="50">
        <f t="shared" si="378"/>
        <v>0.77713360665237</v>
      </c>
      <c r="S350" s="49">
        <f t="shared" si="349"/>
        <v>534062.407231209</v>
      </c>
      <c r="T350" s="49">
        <f t="shared" si="350"/>
        <v>53.4062407231209</v>
      </c>
    </row>
    <row r="351" s="49" customFormat="1" spans="1:20">
      <c r="A351" s="49" t="s">
        <v>216</v>
      </c>
      <c r="B351" s="49">
        <v>24</v>
      </c>
      <c r="C351" s="49">
        <v>2013</v>
      </c>
      <c r="D351" s="49">
        <v>23576.3298745561</v>
      </c>
      <c r="E351" s="49">
        <v>3343.11527126604</v>
      </c>
      <c r="F351" s="49">
        <v>492706.6487637</v>
      </c>
      <c r="G351" s="49">
        <v>24710.93360855</v>
      </c>
      <c r="H351" s="49">
        <v>4351.4858336</v>
      </c>
      <c r="I351" s="49">
        <v>2337.075</v>
      </c>
      <c r="J351" s="49">
        <v>1217.268</v>
      </c>
      <c r="K351" s="49">
        <v>264.078</v>
      </c>
      <c r="M351" s="50">
        <f t="shared" si="345"/>
        <v>495043.7237637</v>
      </c>
      <c r="N351" s="50">
        <f t="shared" si="346"/>
        <v>49504.5314831061</v>
      </c>
      <c r="O351" s="50">
        <f t="shared" si="347"/>
        <v>7958.67910486604</v>
      </c>
      <c r="P351" s="50">
        <f t="shared" ref="P351:R351" si="379">M351/10000</f>
        <v>49.50437237637</v>
      </c>
      <c r="Q351" s="50">
        <f t="shared" si="379"/>
        <v>4.95045314831061</v>
      </c>
      <c r="R351" s="50">
        <f t="shared" si="379"/>
        <v>0.795867910486604</v>
      </c>
      <c r="S351" s="49">
        <f t="shared" si="349"/>
        <v>552506.934351672</v>
      </c>
      <c r="T351" s="49">
        <f t="shared" si="350"/>
        <v>55.2506934351672</v>
      </c>
    </row>
    <row r="352" s="49" customFormat="1" spans="1:20">
      <c r="A352" s="49" t="s">
        <v>216</v>
      </c>
      <c r="B352" s="49">
        <v>24</v>
      </c>
      <c r="C352" s="49">
        <v>2014</v>
      </c>
      <c r="D352" s="49">
        <v>24084.6941446857</v>
      </c>
      <c r="E352" s="49">
        <v>3572.24027677607</v>
      </c>
      <c r="F352" s="49">
        <v>538626.09820125</v>
      </c>
      <c r="G352" s="49">
        <v>26340.461822725</v>
      </c>
      <c r="H352" s="49">
        <v>4592.1903808</v>
      </c>
      <c r="I352" s="49">
        <v>2993.9</v>
      </c>
      <c r="J352" s="49">
        <v>1559.376</v>
      </c>
      <c r="K352" s="49">
        <v>338.296</v>
      </c>
      <c r="M352" s="50">
        <f t="shared" si="345"/>
        <v>541619.99820125</v>
      </c>
      <c r="N352" s="50">
        <f t="shared" si="346"/>
        <v>51984.5319674107</v>
      </c>
      <c r="O352" s="50">
        <f t="shared" si="347"/>
        <v>8502.72665757607</v>
      </c>
      <c r="P352" s="50">
        <f t="shared" ref="P352:R352" si="380">M352/10000</f>
        <v>54.161999820125</v>
      </c>
      <c r="Q352" s="50">
        <f t="shared" si="380"/>
        <v>5.19845319674107</v>
      </c>
      <c r="R352" s="50">
        <f t="shared" si="380"/>
        <v>0.850272665757607</v>
      </c>
      <c r="S352" s="49">
        <f t="shared" si="349"/>
        <v>602107.256826237</v>
      </c>
      <c r="T352" s="49">
        <f t="shared" si="350"/>
        <v>60.2107256826237</v>
      </c>
    </row>
    <row r="353" s="49" customFormat="1" spans="1:20">
      <c r="A353" s="49" t="s">
        <v>216</v>
      </c>
      <c r="B353" s="49">
        <v>24</v>
      </c>
      <c r="C353" s="49">
        <v>2015</v>
      </c>
      <c r="D353" s="49">
        <v>24658.6856460925</v>
      </c>
      <c r="E353" s="49">
        <v>3715.9579158834</v>
      </c>
      <c r="F353" s="49">
        <v>613663.2311896</v>
      </c>
      <c r="G353" s="49">
        <v>28889.589046</v>
      </c>
      <c r="H353" s="49">
        <v>5015.3378243</v>
      </c>
      <c r="I353" s="49">
        <v>3603.3725</v>
      </c>
      <c r="J353" s="49">
        <v>1876.8204</v>
      </c>
      <c r="K353" s="49">
        <v>407.1634</v>
      </c>
      <c r="M353" s="50">
        <f t="shared" si="345"/>
        <v>617266.6036896</v>
      </c>
      <c r="N353" s="50">
        <f t="shared" si="346"/>
        <v>55425.0950920925</v>
      </c>
      <c r="O353" s="50">
        <f t="shared" si="347"/>
        <v>9138.4591401834</v>
      </c>
      <c r="P353" s="50">
        <f t="shared" ref="P353:R353" si="381">M353/10000</f>
        <v>61.72666036896</v>
      </c>
      <c r="Q353" s="50">
        <f t="shared" si="381"/>
        <v>5.54250950920925</v>
      </c>
      <c r="R353" s="50">
        <f t="shared" si="381"/>
        <v>0.91384591401834</v>
      </c>
      <c r="S353" s="49">
        <f t="shared" si="349"/>
        <v>681830.157921876</v>
      </c>
      <c r="T353" s="49">
        <f t="shared" si="350"/>
        <v>68.1830157921876</v>
      </c>
    </row>
    <row r="354" s="49" customFormat="1" spans="1:20">
      <c r="A354" s="49" t="s">
        <v>216</v>
      </c>
      <c r="B354" s="49">
        <v>24</v>
      </c>
      <c r="C354" s="49">
        <v>2016</v>
      </c>
      <c r="D354" s="49">
        <v>23862.8816647009</v>
      </c>
      <c r="E354" s="49">
        <v>3739.96842551719</v>
      </c>
      <c r="F354" s="49">
        <v>632634.3587876</v>
      </c>
      <c r="G354" s="49">
        <v>29429.6601902</v>
      </c>
      <c r="H354" s="49">
        <v>5134.5040087</v>
      </c>
      <c r="I354" s="49">
        <v>4212.845</v>
      </c>
      <c r="J354" s="49">
        <v>2194.2648</v>
      </c>
      <c r="K354" s="49">
        <v>476.0308</v>
      </c>
      <c r="M354" s="50">
        <f t="shared" si="345"/>
        <v>636847.2037876</v>
      </c>
      <c r="N354" s="50">
        <f t="shared" si="346"/>
        <v>55486.8066549009</v>
      </c>
      <c r="O354" s="50">
        <f t="shared" si="347"/>
        <v>9350.50323421719</v>
      </c>
      <c r="P354" s="50">
        <f t="shared" ref="P354:R354" si="382">M354/10000</f>
        <v>63.68472037876</v>
      </c>
      <c r="Q354" s="50">
        <f t="shared" si="382"/>
        <v>5.54868066549009</v>
      </c>
      <c r="R354" s="50">
        <f t="shared" si="382"/>
        <v>0.935050323421719</v>
      </c>
      <c r="S354" s="49">
        <f t="shared" si="349"/>
        <v>701684.513676718</v>
      </c>
      <c r="T354" s="49">
        <f t="shared" si="350"/>
        <v>70.1684513676718</v>
      </c>
    </row>
    <row r="355" s="49" customFormat="1" spans="1:20">
      <c r="A355" s="49" t="s">
        <v>216</v>
      </c>
      <c r="B355" s="49">
        <v>24</v>
      </c>
      <c r="C355" s="49">
        <v>2017</v>
      </c>
      <c r="D355" s="49">
        <v>22046.35772</v>
      </c>
      <c r="E355" s="49">
        <v>3526.22592</v>
      </c>
      <c r="F355" s="49">
        <v>649342.6608777</v>
      </c>
      <c r="G355" s="49">
        <v>30886.20824665</v>
      </c>
      <c r="H355" s="49">
        <v>5384.6870224</v>
      </c>
      <c r="I355" s="49">
        <v>3716.4075</v>
      </c>
      <c r="J355" s="49">
        <v>1935.6948</v>
      </c>
      <c r="K355" s="49">
        <v>419.9358</v>
      </c>
      <c r="M355" s="50">
        <f t="shared" si="345"/>
        <v>653059.0683777</v>
      </c>
      <c r="N355" s="50">
        <f t="shared" si="346"/>
        <v>54868.26076665</v>
      </c>
      <c r="O355" s="50">
        <f t="shared" si="347"/>
        <v>9330.8487424</v>
      </c>
      <c r="P355" s="50">
        <f t="shared" ref="P355:R355" si="383">M355/10000</f>
        <v>65.30590683777</v>
      </c>
      <c r="Q355" s="50">
        <f t="shared" si="383"/>
        <v>5.486826076665</v>
      </c>
      <c r="R355" s="50">
        <f t="shared" si="383"/>
        <v>0.93308487424</v>
      </c>
      <c r="S355" s="49">
        <f t="shared" si="349"/>
        <v>717258.17788675</v>
      </c>
      <c r="T355" s="49">
        <f t="shared" si="350"/>
        <v>71.725817788675</v>
      </c>
    </row>
    <row r="356" s="49" customFormat="1" spans="1:20">
      <c r="A356" s="49" t="s">
        <v>216</v>
      </c>
      <c r="B356" s="49">
        <v>24</v>
      </c>
      <c r="C356" s="49">
        <v>2018</v>
      </c>
      <c r="D356" s="49">
        <v>19394.081433766</v>
      </c>
      <c r="E356" s="49">
        <v>3336.5007027746</v>
      </c>
      <c r="F356" s="49">
        <v>653842.7245808</v>
      </c>
      <c r="G356" s="49">
        <v>31146.9853259</v>
      </c>
      <c r="H356" s="49">
        <v>5487.1495675</v>
      </c>
      <c r="I356" s="49">
        <v>3458.26</v>
      </c>
      <c r="J356" s="49">
        <v>1801.2384</v>
      </c>
      <c r="K356" s="49">
        <v>390.7664</v>
      </c>
      <c r="M356" s="50">
        <f t="shared" si="345"/>
        <v>657300.9845808</v>
      </c>
      <c r="N356" s="50">
        <f t="shared" si="346"/>
        <v>52342.305159666</v>
      </c>
      <c r="O356" s="50">
        <f t="shared" si="347"/>
        <v>9214.4166702746</v>
      </c>
      <c r="P356" s="50">
        <f t="shared" ref="P356:R356" si="384">M356/10000</f>
        <v>65.73009845808</v>
      </c>
      <c r="Q356" s="50">
        <f t="shared" si="384"/>
        <v>5.2342305159666</v>
      </c>
      <c r="R356" s="50">
        <f t="shared" si="384"/>
        <v>0.92144166702746</v>
      </c>
      <c r="S356" s="49">
        <f t="shared" si="349"/>
        <v>718857.706410741</v>
      </c>
      <c r="T356" s="49">
        <f t="shared" si="350"/>
        <v>71.8857706410741</v>
      </c>
    </row>
    <row r="357" s="49" customFormat="1" spans="1:20">
      <c r="A357" s="49" t="s">
        <v>216</v>
      </c>
      <c r="B357" s="49">
        <v>24</v>
      </c>
      <c r="C357" s="49">
        <v>2019</v>
      </c>
      <c r="D357" s="49">
        <v>17534.4574055481</v>
      </c>
      <c r="E357" s="49">
        <v>3077.00606748654</v>
      </c>
      <c r="F357" s="49">
        <v>712510.5234829</v>
      </c>
      <c r="G357" s="49">
        <v>31512.16672225</v>
      </c>
      <c r="H357" s="49">
        <v>5626.3064202</v>
      </c>
      <c r="I357" s="49">
        <v>3559.075</v>
      </c>
      <c r="J357" s="49">
        <v>1853.748</v>
      </c>
      <c r="K357" s="49">
        <v>402.158</v>
      </c>
      <c r="M357" s="50">
        <f t="shared" si="345"/>
        <v>716069.5984829</v>
      </c>
      <c r="N357" s="50">
        <f t="shared" si="346"/>
        <v>50900.3721277981</v>
      </c>
      <c r="O357" s="50">
        <f t="shared" si="347"/>
        <v>9105.47048768654</v>
      </c>
      <c r="P357" s="50">
        <f t="shared" ref="P357:R357" si="385">M357/10000</f>
        <v>71.60695984829</v>
      </c>
      <c r="Q357" s="50">
        <f t="shared" si="385"/>
        <v>5.09003721277981</v>
      </c>
      <c r="R357" s="50">
        <f t="shared" si="385"/>
        <v>0.910547048768654</v>
      </c>
      <c r="S357" s="49">
        <f t="shared" si="349"/>
        <v>776075.441098385</v>
      </c>
      <c r="T357" s="49">
        <f t="shared" si="350"/>
        <v>77.6075441098385</v>
      </c>
    </row>
    <row r="358" s="49" customFormat="1" spans="1:20">
      <c r="A358" s="49" t="s">
        <v>216</v>
      </c>
      <c r="B358" s="49">
        <v>24</v>
      </c>
      <c r="C358" s="49">
        <v>2020</v>
      </c>
      <c r="D358" s="49">
        <v>16087.8016954957</v>
      </c>
      <c r="E358" s="49">
        <v>2874.40733726803</v>
      </c>
      <c r="F358" s="49">
        <v>841794.2686736</v>
      </c>
      <c r="G358" s="49">
        <v>37175.3160549</v>
      </c>
      <c r="H358" s="49">
        <v>6674.3354071</v>
      </c>
      <c r="I358" s="49">
        <v>3690.44</v>
      </c>
      <c r="J358" s="49">
        <v>1922.1696</v>
      </c>
      <c r="K358" s="49">
        <v>417.0016</v>
      </c>
      <c r="M358" s="50">
        <f t="shared" si="345"/>
        <v>845484.7086736</v>
      </c>
      <c r="N358" s="50">
        <f t="shared" si="346"/>
        <v>55185.2873503957</v>
      </c>
      <c r="O358" s="50">
        <f t="shared" si="347"/>
        <v>9965.74434436803</v>
      </c>
      <c r="P358" s="50">
        <f t="shared" ref="P358:R358" si="386">M358/10000</f>
        <v>84.54847086736</v>
      </c>
      <c r="Q358" s="50">
        <f t="shared" si="386"/>
        <v>5.51852873503957</v>
      </c>
      <c r="R358" s="50">
        <f t="shared" si="386"/>
        <v>0.996574434436803</v>
      </c>
      <c r="S358" s="49">
        <f t="shared" si="349"/>
        <v>910635.740368364</v>
      </c>
      <c r="T358" s="49">
        <f t="shared" si="350"/>
        <v>91.0635740368364</v>
      </c>
    </row>
    <row r="359" s="49" customFormat="1" spans="1:20">
      <c r="A359" s="49" t="s">
        <v>216</v>
      </c>
      <c r="B359" s="49">
        <v>24</v>
      </c>
      <c r="C359" s="49">
        <v>2021</v>
      </c>
      <c r="D359" s="49">
        <v>15303.8293791419</v>
      </c>
      <c r="E359" s="49">
        <v>2728.71600229621</v>
      </c>
      <c r="F359" s="49">
        <v>888427.104218</v>
      </c>
      <c r="G359" s="49">
        <v>39757.5433698</v>
      </c>
      <c r="H359" s="49">
        <v>7167.4281088</v>
      </c>
      <c r="I359" s="49">
        <v>3930.2575</v>
      </c>
      <c r="J359" s="49">
        <v>2047.0788</v>
      </c>
      <c r="K359" s="49">
        <v>444.0998</v>
      </c>
      <c r="M359" s="50">
        <f t="shared" si="345"/>
        <v>892357.361718</v>
      </c>
      <c r="N359" s="50">
        <f t="shared" si="346"/>
        <v>57108.4515489419</v>
      </c>
      <c r="O359" s="50">
        <f t="shared" si="347"/>
        <v>10340.2439110962</v>
      </c>
      <c r="P359" s="50">
        <f t="shared" ref="P359:R359" si="387">M359/10000</f>
        <v>89.2357361718</v>
      </c>
      <c r="Q359" s="50">
        <f t="shared" si="387"/>
        <v>5.71084515489419</v>
      </c>
      <c r="R359" s="50">
        <f t="shared" si="387"/>
        <v>1.03402439110962</v>
      </c>
      <c r="S359" s="49">
        <f t="shared" si="349"/>
        <v>959806.057178038</v>
      </c>
      <c r="T359" s="49">
        <f t="shared" si="350"/>
        <v>95.9806057178038</v>
      </c>
    </row>
    <row r="360" s="49" customFormat="1" spans="1:20">
      <c r="A360" s="49" t="s">
        <v>216</v>
      </c>
      <c r="B360" s="49">
        <v>24</v>
      </c>
      <c r="C360" s="49">
        <v>2022</v>
      </c>
      <c r="D360" s="49">
        <v>15086.0406676731</v>
      </c>
      <c r="E360" s="49">
        <v>2647.90140260989</v>
      </c>
      <c r="F360" s="49">
        <v>935717.3031713</v>
      </c>
      <c r="G360" s="49">
        <v>41525.55672175</v>
      </c>
      <c r="H360" s="49">
        <v>7516.0720037</v>
      </c>
      <c r="I360" s="49">
        <v>4034.1275</v>
      </c>
      <c r="J360" s="49">
        <v>2101.1796</v>
      </c>
      <c r="K360" s="49">
        <v>455.8366</v>
      </c>
      <c r="M360" s="50">
        <f t="shared" si="345"/>
        <v>939751.4306713</v>
      </c>
      <c r="N360" s="50">
        <f t="shared" si="346"/>
        <v>58712.7769894231</v>
      </c>
      <c r="O360" s="50">
        <f t="shared" si="347"/>
        <v>10619.8100063099</v>
      </c>
      <c r="P360" s="50">
        <f t="shared" ref="P360:R360" si="388">M360/10000</f>
        <v>93.97514306713</v>
      </c>
      <c r="Q360" s="50">
        <f t="shared" si="388"/>
        <v>5.87127769894231</v>
      </c>
      <c r="R360" s="50">
        <f t="shared" si="388"/>
        <v>1.06198100063099</v>
      </c>
      <c r="S360" s="49">
        <f t="shared" si="349"/>
        <v>1009084.01766703</v>
      </c>
      <c r="T360" s="49">
        <f t="shared" si="350"/>
        <v>100.908401766703</v>
      </c>
    </row>
    <row r="361" s="49" customFormat="1" spans="1:20">
      <c r="A361" s="49" t="s">
        <v>216</v>
      </c>
      <c r="B361" s="49">
        <v>24</v>
      </c>
      <c r="C361" s="49">
        <v>2023</v>
      </c>
      <c r="D361" s="49">
        <v>14749.0767416686</v>
      </c>
      <c r="E361" s="49">
        <v>2583.12197840676</v>
      </c>
      <c r="F361" s="49">
        <v>990342.5306228</v>
      </c>
      <c r="G361" s="49">
        <v>43396.8797111</v>
      </c>
      <c r="H361" s="49">
        <v>7931.3749951</v>
      </c>
      <c r="I361" s="49">
        <v>4234.23</v>
      </c>
      <c r="J361" s="49">
        <v>2205.4032</v>
      </c>
      <c r="K361" s="49">
        <v>478.4472</v>
      </c>
      <c r="M361" s="50">
        <f t="shared" si="345"/>
        <v>994576.7606228</v>
      </c>
      <c r="N361" s="50">
        <f t="shared" si="346"/>
        <v>60351.3596527686</v>
      </c>
      <c r="O361" s="50">
        <f t="shared" si="347"/>
        <v>10992.9441735068</v>
      </c>
      <c r="P361" s="50">
        <f t="shared" ref="P361:R361" si="389">M361/10000</f>
        <v>99.45767606228</v>
      </c>
      <c r="Q361" s="50">
        <f t="shared" si="389"/>
        <v>6.03513596527686</v>
      </c>
      <c r="R361" s="50">
        <f t="shared" si="389"/>
        <v>1.09929441735068</v>
      </c>
      <c r="S361" s="49">
        <f t="shared" si="349"/>
        <v>1065921.06444908</v>
      </c>
      <c r="T361" s="49">
        <f t="shared" si="350"/>
        <v>106.592106444908</v>
      </c>
    </row>
    <row r="362" s="49" customFormat="1" spans="1:20">
      <c r="A362" s="49" t="s">
        <v>217</v>
      </c>
      <c r="B362" s="49">
        <v>25</v>
      </c>
      <c r="C362" s="49">
        <v>2009</v>
      </c>
      <c r="D362" s="49">
        <v>37368.8821290763</v>
      </c>
      <c r="E362" s="49">
        <v>2711.00857827476</v>
      </c>
      <c r="F362" s="49">
        <v>376480.6951654</v>
      </c>
      <c r="G362" s="49">
        <v>23140.02634575</v>
      </c>
      <c r="H362" s="49">
        <v>3224.8623476</v>
      </c>
      <c r="I362" s="49">
        <v>4107.0372</v>
      </c>
      <c r="J362" s="49">
        <v>1173.5808</v>
      </c>
      <c r="K362" s="49">
        <v>269.6064</v>
      </c>
      <c r="M362" s="50">
        <f t="shared" si="345"/>
        <v>380587.7323654</v>
      </c>
      <c r="N362" s="50">
        <f t="shared" si="346"/>
        <v>61682.4892748263</v>
      </c>
      <c r="O362" s="50">
        <f t="shared" si="347"/>
        <v>6205.47732587476</v>
      </c>
      <c r="P362" s="50">
        <f t="shared" ref="P362:R362" si="390">M362/10000</f>
        <v>38.05877323654</v>
      </c>
      <c r="Q362" s="50">
        <f t="shared" si="390"/>
        <v>6.16824892748263</v>
      </c>
      <c r="R362" s="50">
        <f t="shared" si="390"/>
        <v>0.620547732587476</v>
      </c>
      <c r="S362" s="49">
        <f t="shared" si="349"/>
        <v>448475.698966101</v>
      </c>
      <c r="T362" s="49">
        <f t="shared" si="350"/>
        <v>44.8475698966101</v>
      </c>
    </row>
    <row r="363" s="49" customFormat="1" spans="1:20">
      <c r="A363" s="49" t="s">
        <v>217</v>
      </c>
      <c r="B363" s="49">
        <v>25</v>
      </c>
      <c r="C363" s="49">
        <v>2010</v>
      </c>
      <c r="D363" s="49">
        <v>39417.3804181314</v>
      </c>
      <c r="E363" s="49">
        <v>2904.01540059022</v>
      </c>
      <c r="F363" s="49">
        <v>532519.91447732</v>
      </c>
      <c r="G363" s="49">
        <v>29948.76733177</v>
      </c>
      <c r="H363" s="49">
        <v>4013.4388389</v>
      </c>
      <c r="I363" s="49">
        <v>4557.85</v>
      </c>
      <c r="J363" s="49">
        <v>1302.4</v>
      </c>
      <c r="K363" s="49">
        <v>299.2</v>
      </c>
      <c r="M363" s="50">
        <f t="shared" si="345"/>
        <v>537077.76447732</v>
      </c>
      <c r="N363" s="50">
        <f t="shared" si="346"/>
        <v>70668.5477499014</v>
      </c>
      <c r="O363" s="50">
        <f t="shared" si="347"/>
        <v>7216.65423949022</v>
      </c>
      <c r="P363" s="50">
        <f t="shared" ref="P363:R363" si="391">M363/10000</f>
        <v>53.707776447732</v>
      </c>
      <c r="Q363" s="50">
        <f t="shared" si="391"/>
        <v>7.06685477499014</v>
      </c>
      <c r="R363" s="50">
        <f t="shared" si="391"/>
        <v>0.721665423949022</v>
      </c>
      <c r="S363" s="49">
        <f t="shared" si="349"/>
        <v>614962.966466712</v>
      </c>
      <c r="T363" s="49">
        <f t="shared" si="350"/>
        <v>61.4962966466712</v>
      </c>
    </row>
    <row r="364" s="49" customFormat="1" spans="1:20">
      <c r="A364" s="49" t="s">
        <v>217</v>
      </c>
      <c r="B364" s="49">
        <v>25</v>
      </c>
      <c r="C364" s="49">
        <v>2011</v>
      </c>
      <c r="D364" s="49">
        <v>41787.3510225432</v>
      </c>
      <c r="E364" s="49">
        <v>3170.59389668676</v>
      </c>
      <c r="F364" s="49">
        <v>538595.3453353</v>
      </c>
      <c r="G364" s="49">
        <v>30046.39099069</v>
      </c>
      <c r="H364" s="49">
        <v>4043.58299577</v>
      </c>
      <c r="I364" s="49">
        <v>5275.5042</v>
      </c>
      <c r="J364" s="49">
        <v>1507.4688</v>
      </c>
      <c r="K364" s="49">
        <v>346.3104</v>
      </c>
      <c r="M364" s="50">
        <f t="shared" si="345"/>
        <v>543870.8495353</v>
      </c>
      <c r="N364" s="50">
        <f t="shared" si="346"/>
        <v>73341.2108132332</v>
      </c>
      <c r="O364" s="50">
        <f t="shared" si="347"/>
        <v>7560.48729245676</v>
      </c>
      <c r="P364" s="50">
        <f t="shared" ref="P364:R364" si="392">M364/10000</f>
        <v>54.38708495353</v>
      </c>
      <c r="Q364" s="50">
        <f t="shared" si="392"/>
        <v>7.33412108132332</v>
      </c>
      <c r="R364" s="50">
        <f t="shared" si="392"/>
        <v>0.756048729245676</v>
      </c>
      <c r="S364" s="49">
        <f t="shared" si="349"/>
        <v>624772.54764099</v>
      </c>
      <c r="T364" s="49">
        <f t="shared" si="350"/>
        <v>62.477254764099</v>
      </c>
    </row>
    <row r="365" s="49" customFormat="1" spans="1:20">
      <c r="A365" s="49" t="s">
        <v>217</v>
      </c>
      <c r="B365" s="49">
        <v>25</v>
      </c>
      <c r="C365" s="49">
        <v>2012</v>
      </c>
      <c r="D365" s="49">
        <v>43325.3525347972</v>
      </c>
      <c r="E365" s="49">
        <v>3283.84363417981</v>
      </c>
      <c r="F365" s="49">
        <v>550425.6021436</v>
      </c>
      <c r="G365" s="49">
        <v>30579.16054025</v>
      </c>
      <c r="H365" s="49">
        <v>4134.3138877</v>
      </c>
      <c r="I365" s="49">
        <v>6180.4446</v>
      </c>
      <c r="J365" s="49">
        <v>1766.0544</v>
      </c>
      <c r="K365" s="49">
        <v>405.7152</v>
      </c>
      <c r="M365" s="50">
        <f t="shared" si="345"/>
        <v>556606.0467436</v>
      </c>
      <c r="N365" s="50">
        <f t="shared" si="346"/>
        <v>75670.5674750472</v>
      </c>
      <c r="O365" s="50">
        <f t="shared" si="347"/>
        <v>7823.87272187981</v>
      </c>
      <c r="P365" s="50">
        <f t="shared" ref="P365:R365" si="393">M365/10000</f>
        <v>55.66060467436</v>
      </c>
      <c r="Q365" s="50">
        <f t="shared" si="393"/>
        <v>7.56705674750472</v>
      </c>
      <c r="R365" s="50">
        <f t="shared" si="393"/>
        <v>0.782387272187981</v>
      </c>
      <c r="S365" s="49">
        <f t="shared" si="349"/>
        <v>640100.486940527</v>
      </c>
      <c r="T365" s="49">
        <f t="shared" si="350"/>
        <v>64.0100486940527</v>
      </c>
    </row>
    <row r="366" s="49" customFormat="1" spans="1:20">
      <c r="A366" s="49" t="s">
        <v>217</v>
      </c>
      <c r="B366" s="49">
        <v>25</v>
      </c>
      <c r="C366" s="49">
        <v>2013</v>
      </c>
      <c r="D366" s="49">
        <v>44840.0934541831</v>
      </c>
      <c r="E366" s="49">
        <v>3444.80673388427</v>
      </c>
      <c r="F366" s="49">
        <v>544653.403486</v>
      </c>
      <c r="G366" s="49">
        <v>30432.2898091</v>
      </c>
      <c r="H366" s="49">
        <v>4117.8886832</v>
      </c>
      <c r="I366" s="49">
        <v>7426.8094</v>
      </c>
      <c r="J366" s="49">
        <v>2122.2016</v>
      </c>
      <c r="K366" s="49">
        <v>487.5328</v>
      </c>
      <c r="M366" s="50">
        <f t="shared" si="345"/>
        <v>552080.212886</v>
      </c>
      <c r="N366" s="50">
        <f t="shared" si="346"/>
        <v>77394.5848632831</v>
      </c>
      <c r="O366" s="50">
        <f t="shared" si="347"/>
        <v>8050.22821708427</v>
      </c>
      <c r="P366" s="50">
        <f t="shared" ref="P366:R366" si="394">M366/10000</f>
        <v>55.2080212886</v>
      </c>
      <c r="Q366" s="50">
        <f t="shared" si="394"/>
        <v>7.73945848632831</v>
      </c>
      <c r="R366" s="50">
        <f t="shared" si="394"/>
        <v>0.805022821708427</v>
      </c>
      <c r="S366" s="49">
        <f t="shared" si="349"/>
        <v>637525.025966367</v>
      </c>
      <c r="T366" s="49">
        <f t="shared" si="350"/>
        <v>63.7525025966367</v>
      </c>
    </row>
    <row r="367" s="49" customFormat="1" spans="1:20">
      <c r="A367" s="49" t="s">
        <v>217</v>
      </c>
      <c r="B367" s="49">
        <v>25</v>
      </c>
      <c r="C367" s="49">
        <v>2014</v>
      </c>
      <c r="D367" s="49">
        <v>46066.0832023888</v>
      </c>
      <c r="E367" s="49">
        <v>3598.27573136135</v>
      </c>
      <c r="F367" s="49">
        <v>561553.9556266</v>
      </c>
      <c r="G367" s="49">
        <v>31162.02605215</v>
      </c>
      <c r="H367" s="49">
        <v>4221.1062246</v>
      </c>
      <c r="I367" s="49">
        <v>8868.7474</v>
      </c>
      <c r="J367" s="49">
        <v>2534.2336</v>
      </c>
      <c r="K367" s="49">
        <v>582.1888</v>
      </c>
      <c r="M367" s="50">
        <f t="shared" si="345"/>
        <v>570422.7030266</v>
      </c>
      <c r="N367" s="50">
        <f t="shared" si="346"/>
        <v>79762.3428545388</v>
      </c>
      <c r="O367" s="50">
        <f t="shared" si="347"/>
        <v>8401.57075596135</v>
      </c>
      <c r="P367" s="50">
        <f t="shared" ref="P367:R367" si="395">M367/10000</f>
        <v>57.04227030266</v>
      </c>
      <c r="Q367" s="50">
        <f t="shared" si="395"/>
        <v>7.97623428545388</v>
      </c>
      <c r="R367" s="50">
        <f t="shared" si="395"/>
        <v>0.840157075596135</v>
      </c>
      <c r="S367" s="49">
        <f t="shared" si="349"/>
        <v>658586.6166371</v>
      </c>
      <c r="T367" s="49">
        <f t="shared" si="350"/>
        <v>65.85866166371</v>
      </c>
    </row>
    <row r="368" s="49" customFormat="1" spans="1:20">
      <c r="A368" s="49" t="s">
        <v>217</v>
      </c>
      <c r="B368" s="49">
        <v>25</v>
      </c>
      <c r="C368" s="49">
        <v>2015</v>
      </c>
      <c r="D368" s="49">
        <v>47059.4835487247</v>
      </c>
      <c r="E368" s="49">
        <v>3739.06158641673</v>
      </c>
      <c r="F368" s="49">
        <v>565390.9584219</v>
      </c>
      <c r="G368" s="49">
        <v>31252.234567075</v>
      </c>
      <c r="H368" s="49">
        <v>4228.4956564</v>
      </c>
      <c r="I368" s="49">
        <v>10590.786</v>
      </c>
      <c r="J368" s="49">
        <v>3026.304</v>
      </c>
      <c r="K368" s="49">
        <v>695.232</v>
      </c>
      <c r="M368" s="50">
        <f t="shared" si="345"/>
        <v>575981.7444219</v>
      </c>
      <c r="N368" s="50">
        <f t="shared" si="346"/>
        <v>81338.0221157997</v>
      </c>
      <c r="O368" s="50">
        <f t="shared" si="347"/>
        <v>8662.78924281673</v>
      </c>
      <c r="P368" s="50">
        <f t="shared" ref="P368:R368" si="396">M368/10000</f>
        <v>57.59817444219</v>
      </c>
      <c r="Q368" s="50">
        <f t="shared" si="396"/>
        <v>8.13380221157997</v>
      </c>
      <c r="R368" s="50">
        <f t="shared" si="396"/>
        <v>0.866278924281673</v>
      </c>
      <c r="S368" s="49">
        <f t="shared" si="349"/>
        <v>665982.555780516</v>
      </c>
      <c r="T368" s="49">
        <f t="shared" si="350"/>
        <v>66.5982555780516</v>
      </c>
    </row>
    <row r="369" s="49" customFormat="1" spans="1:20">
      <c r="A369" s="49" t="s">
        <v>217</v>
      </c>
      <c r="B369" s="49">
        <v>25</v>
      </c>
      <c r="C369" s="49">
        <v>2016</v>
      </c>
      <c r="D369" s="49">
        <v>47427.4122728247</v>
      </c>
      <c r="E369" s="49">
        <v>3815.82212027931</v>
      </c>
      <c r="F369" s="49">
        <v>586360.8260784</v>
      </c>
      <c r="G369" s="49">
        <v>32089.74807385</v>
      </c>
      <c r="H369" s="49">
        <v>4331.7339597</v>
      </c>
      <c r="I369" s="49">
        <v>11217.2832</v>
      </c>
      <c r="J369" s="49">
        <v>3205.3248</v>
      </c>
      <c r="K369" s="49">
        <v>736.3584</v>
      </c>
      <c r="M369" s="50">
        <f t="shared" si="345"/>
        <v>597578.1092784</v>
      </c>
      <c r="N369" s="50">
        <f t="shared" si="346"/>
        <v>82722.4851466747</v>
      </c>
      <c r="O369" s="50">
        <f t="shared" si="347"/>
        <v>8883.91447997931</v>
      </c>
      <c r="P369" s="50">
        <f t="shared" ref="P369:R369" si="397">M369/10000</f>
        <v>59.75781092784</v>
      </c>
      <c r="Q369" s="50">
        <f t="shared" si="397"/>
        <v>8.27224851466747</v>
      </c>
      <c r="R369" s="50">
        <f t="shared" si="397"/>
        <v>0.888391447997931</v>
      </c>
      <c r="S369" s="49">
        <f t="shared" si="349"/>
        <v>689184.508905054</v>
      </c>
      <c r="T369" s="49">
        <f t="shared" si="350"/>
        <v>68.9184508905054</v>
      </c>
    </row>
    <row r="370" s="49" customFormat="1" spans="1:20">
      <c r="A370" s="49" t="s">
        <v>217</v>
      </c>
      <c r="B370" s="49">
        <v>25</v>
      </c>
      <c r="C370" s="49">
        <v>2017</v>
      </c>
      <c r="D370" s="49">
        <v>46484.13429</v>
      </c>
      <c r="E370" s="49">
        <v>3794.15365</v>
      </c>
      <c r="F370" s="49">
        <v>615086.6019462</v>
      </c>
      <c r="G370" s="49">
        <v>34810.58709175</v>
      </c>
      <c r="H370" s="49">
        <v>4649.1803834</v>
      </c>
      <c r="I370" s="49">
        <v>9533.3648</v>
      </c>
      <c r="J370" s="49">
        <v>2724.1472</v>
      </c>
      <c r="K370" s="49">
        <v>625.8176</v>
      </c>
      <c r="M370" s="50">
        <f t="shared" si="345"/>
        <v>624619.9667462</v>
      </c>
      <c r="N370" s="50">
        <f t="shared" si="346"/>
        <v>84018.86858175</v>
      </c>
      <c r="O370" s="50">
        <f t="shared" si="347"/>
        <v>9069.1516334</v>
      </c>
      <c r="P370" s="50">
        <f t="shared" ref="P370:R370" si="398">M370/10000</f>
        <v>62.46199667462</v>
      </c>
      <c r="Q370" s="50">
        <f t="shared" si="398"/>
        <v>8.401886858175</v>
      </c>
      <c r="R370" s="50">
        <f t="shared" si="398"/>
        <v>0.90691516334</v>
      </c>
      <c r="S370" s="49">
        <f t="shared" si="349"/>
        <v>717707.98696135</v>
      </c>
      <c r="T370" s="49">
        <f t="shared" si="350"/>
        <v>71.770798696135</v>
      </c>
    </row>
    <row r="371" s="49" customFormat="1" spans="1:20">
      <c r="A371" s="49" t="s">
        <v>217</v>
      </c>
      <c r="B371" s="49">
        <v>25</v>
      </c>
      <c r="C371" s="49">
        <v>2018</v>
      </c>
      <c r="D371" s="49">
        <v>43355.8551101446</v>
      </c>
      <c r="E371" s="49">
        <v>3442.65281684109</v>
      </c>
      <c r="F371" s="49">
        <v>623910.6380215</v>
      </c>
      <c r="G371" s="49">
        <v>35469.974727625</v>
      </c>
      <c r="H371" s="49">
        <v>4740.5368675</v>
      </c>
      <c r="I371" s="49">
        <v>10050.4736</v>
      </c>
      <c r="J371" s="49">
        <v>2871.9104</v>
      </c>
      <c r="K371" s="49">
        <v>659.7632</v>
      </c>
      <c r="M371" s="50">
        <f t="shared" si="345"/>
        <v>633961.1116215</v>
      </c>
      <c r="N371" s="50">
        <f t="shared" si="346"/>
        <v>81697.7402377696</v>
      </c>
      <c r="O371" s="50">
        <f t="shared" si="347"/>
        <v>8842.95288434109</v>
      </c>
      <c r="P371" s="50">
        <f t="shared" ref="P371:R371" si="399">M371/10000</f>
        <v>63.39611116215</v>
      </c>
      <c r="Q371" s="50">
        <f t="shared" si="399"/>
        <v>8.16977402377696</v>
      </c>
      <c r="R371" s="50">
        <f t="shared" si="399"/>
        <v>0.884295288434109</v>
      </c>
      <c r="S371" s="49">
        <f t="shared" si="349"/>
        <v>724501.804743611</v>
      </c>
      <c r="T371" s="49">
        <f t="shared" si="350"/>
        <v>72.4501804743611</v>
      </c>
    </row>
    <row r="372" s="49" customFormat="1" spans="1:20">
      <c r="A372" s="49" t="s">
        <v>217</v>
      </c>
      <c r="B372" s="49">
        <v>25</v>
      </c>
      <c r="C372" s="49">
        <v>2019</v>
      </c>
      <c r="D372" s="49">
        <v>40770.4997868758</v>
      </c>
      <c r="E372" s="49">
        <v>3102.68581811759</v>
      </c>
      <c r="F372" s="49">
        <v>623179.0975882</v>
      </c>
      <c r="G372" s="49">
        <v>33513.52012345</v>
      </c>
      <c r="H372" s="49">
        <v>4555.4300408</v>
      </c>
      <c r="I372" s="49">
        <v>10045.5014</v>
      </c>
      <c r="J372" s="49">
        <v>2870.4896</v>
      </c>
      <c r="K372" s="49">
        <v>659.4368</v>
      </c>
      <c r="M372" s="50">
        <f t="shared" si="345"/>
        <v>633224.5989882</v>
      </c>
      <c r="N372" s="50">
        <f t="shared" si="346"/>
        <v>77154.5095103258</v>
      </c>
      <c r="O372" s="50">
        <f t="shared" si="347"/>
        <v>8317.55265891759</v>
      </c>
      <c r="P372" s="50">
        <f t="shared" ref="P372:R372" si="400">M372/10000</f>
        <v>63.32245989882</v>
      </c>
      <c r="Q372" s="50">
        <f t="shared" si="400"/>
        <v>7.71545095103258</v>
      </c>
      <c r="R372" s="50">
        <f t="shared" si="400"/>
        <v>0.831755265891759</v>
      </c>
      <c r="S372" s="49">
        <f t="shared" si="349"/>
        <v>718696.661157443</v>
      </c>
      <c r="T372" s="49">
        <f t="shared" si="350"/>
        <v>71.8696661157443</v>
      </c>
    </row>
    <row r="373" s="49" customFormat="1" spans="1:20">
      <c r="A373" s="49" t="s">
        <v>217</v>
      </c>
      <c r="B373" s="49">
        <v>25</v>
      </c>
      <c r="C373" s="49">
        <v>2020</v>
      </c>
      <c r="D373" s="49">
        <v>39173.3706402801</v>
      </c>
      <c r="E373" s="49">
        <v>2991.91351178822</v>
      </c>
      <c r="F373" s="49">
        <v>693388.5803564</v>
      </c>
      <c r="G373" s="49">
        <v>38917.5394861</v>
      </c>
      <c r="H373" s="49">
        <v>5318.0395384</v>
      </c>
      <c r="I373" s="49">
        <v>10184.723</v>
      </c>
      <c r="J373" s="49">
        <v>2910.272</v>
      </c>
      <c r="K373" s="49">
        <v>668.576</v>
      </c>
      <c r="M373" s="50">
        <f t="shared" si="345"/>
        <v>703573.3033564</v>
      </c>
      <c r="N373" s="50">
        <f t="shared" si="346"/>
        <v>81001.1821263801</v>
      </c>
      <c r="O373" s="50">
        <f t="shared" si="347"/>
        <v>8978.52905018822</v>
      </c>
      <c r="P373" s="50">
        <f t="shared" ref="P373:R373" si="401">M373/10000</f>
        <v>70.35733033564</v>
      </c>
      <c r="Q373" s="50">
        <f t="shared" si="401"/>
        <v>8.10011821263801</v>
      </c>
      <c r="R373" s="50">
        <f t="shared" si="401"/>
        <v>0.897852905018822</v>
      </c>
      <c r="S373" s="49">
        <f t="shared" si="349"/>
        <v>793553.014532968</v>
      </c>
      <c r="T373" s="49">
        <f t="shared" si="350"/>
        <v>79.3553014532968</v>
      </c>
    </row>
    <row r="374" s="49" customFormat="1" spans="1:20">
      <c r="A374" s="49" t="s">
        <v>217</v>
      </c>
      <c r="B374" s="49">
        <v>25</v>
      </c>
      <c r="C374" s="49">
        <v>2021</v>
      </c>
      <c r="D374" s="49">
        <v>35985.9985720206</v>
      </c>
      <c r="E374" s="49">
        <v>2755.21840606782</v>
      </c>
      <c r="F374" s="49">
        <v>727487.836525</v>
      </c>
      <c r="G374" s="49">
        <v>41068.5659058</v>
      </c>
      <c r="H374" s="49">
        <v>5626.2599671</v>
      </c>
      <c r="I374" s="49">
        <v>10415.1016</v>
      </c>
      <c r="J374" s="49">
        <v>2976.1024</v>
      </c>
      <c r="K374" s="49">
        <v>683.6992</v>
      </c>
      <c r="M374" s="50">
        <f t="shared" si="345"/>
        <v>737902.938125</v>
      </c>
      <c r="N374" s="50">
        <f t="shared" si="346"/>
        <v>80030.6668778206</v>
      </c>
      <c r="O374" s="50">
        <f t="shared" si="347"/>
        <v>9065.17757316782</v>
      </c>
      <c r="P374" s="50">
        <f t="shared" ref="P374:R374" si="402">M374/10000</f>
        <v>73.7902938125</v>
      </c>
      <c r="Q374" s="50">
        <f t="shared" si="402"/>
        <v>8.00306668778206</v>
      </c>
      <c r="R374" s="50">
        <f t="shared" si="402"/>
        <v>0.906517757316782</v>
      </c>
      <c r="S374" s="49">
        <f t="shared" si="349"/>
        <v>826998.782575989</v>
      </c>
      <c r="T374" s="49">
        <f t="shared" si="350"/>
        <v>82.6998782575989</v>
      </c>
    </row>
    <row r="375" s="49" customFormat="1" spans="1:20">
      <c r="A375" s="49" t="s">
        <v>217</v>
      </c>
      <c r="B375" s="49">
        <v>25</v>
      </c>
      <c r="C375" s="49">
        <v>2022</v>
      </c>
      <c r="D375" s="49">
        <v>34683.3363232755</v>
      </c>
      <c r="E375" s="49">
        <v>2693.42943897604</v>
      </c>
      <c r="F375" s="49">
        <v>743911.206403</v>
      </c>
      <c r="G375" s="49">
        <v>41840.95304555</v>
      </c>
      <c r="H375" s="49">
        <v>5737.8420841</v>
      </c>
      <c r="I375" s="49">
        <v>10809.5628</v>
      </c>
      <c r="J375" s="49">
        <v>3088.8192</v>
      </c>
      <c r="K375" s="49">
        <v>709.5936</v>
      </c>
      <c r="M375" s="50">
        <f t="shared" si="345"/>
        <v>754720.769203</v>
      </c>
      <c r="N375" s="50">
        <f t="shared" si="346"/>
        <v>79613.1085688255</v>
      </c>
      <c r="O375" s="50">
        <f t="shared" si="347"/>
        <v>9140.86512307604</v>
      </c>
      <c r="P375" s="50">
        <f t="shared" ref="P375:R375" si="403">M375/10000</f>
        <v>75.4720769203</v>
      </c>
      <c r="Q375" s="50">
        <f t="shared" si="403"/>
        <v>7.96131085688255</v>
      </c>
      <c r="R375" s="50">
        <f t="shared" si="403"/>
        <v>0.914086512307604</v>
      </c>
      <c r="S375" s="49">
        <f t="shared" si="349"/>
        <v>843474.742894902</v>
      </c>
      <c r="T375" s="49">
        <f t="shared" si="350"/>
        <v>84.3474742894902</v>
      </c>
    </row>
    <row r="376" s="49" customFormat="1" spans="1:20">
      <c r="A376" s="49" t="s">
        <v>217</v>
      </c>
      <c r="B376" s="49">
        <v>25</v>
      </c>
      <c r="C376" s="49">
        <v>2023</v>
      </c>
      <c r="D376" s="49">
        <v>33699.2160099372</v>
      </c>
      <c r="E376" s="49">
        <v>2631.00264953619</v>
      </c>
      <c r="F376" s="49">
        <v>776237.4503478</v>
      </c>
      <c r="G376" s="49">
        <v>42669.2233794</v>
      </c>
      <c r="H376" s="49">
        <v>5871.0457298</v>
      </c>
      <c r="I376" s="49">
        <v>11150.9872</v>
      </c>
      <c r="J376" s="49">
        <v>3186.3808</v>
      </c>
      <c r="K376" s="49">
        <v>732.0064</v>
      </c>
      <c r="M376" s="50">
        <f t="shared" si="345"/>
        <v>787388.4375478</v>
      </c>
      <c r="N376" s="50">
        <f t="shared" si="346"/>
        <v>79554.8201893372</v>
      </c>
      <c r="O376" s="50">
        <f t="shared" si="347"/>
        <v>9234.05477933619</v>
      </c>
      <c r="P376" s="50">
        <f t="shared" ref="P376:R376" si="404">M376/10000</f>
        <v>78.73884375478</v>
      </c>
      <c r="Q376" s="50">
        <f t="shared" si="404"/>
        <v>7.95548201893372</v>
      </c>
      <c r="R376" s="50">
        <f t="shared" si="404"/>
        <v>0.923405477933619</v>
      </c>
      <c r="S376" s="49">
        <f t="shared" si="349"/>
        <v>876177.312516473</v>
      </c>
      <c r="T376" s="49">
        <f t="shared" si="350"/>
        <v>87.6177312516473</v>
      </c>
    </row>
    <row r="377" s="49" customFormat="1" spans="1:20">
      <c r="A377" s="49" t="s">
        <v>218</v>
      </c>
      <c r="B377" s="49">
        <v>26</v>
      </c>
      <c r="C377" s="49">
        <v>2009</v>
      </c>
      <c r="D377" s="49">
        <v>41.7646112902907</v>
      </c>
      <c r="E377" s="49">
        <v>3.63655534894412</v>
      </c>
      <c r="F377" s="49">
        <v>430563.9349208</v>
      </c>
      <c r="G377" s="49">
        <v>17451.34385655</v>
      </c>
      <c r="H377" s="49">
        <v>2727.9340766</v>
      </c>
      <c r="I377" s="49">
        <v>0</v>
      </c>
      <c r="J377" s="49">
        <v>0</v>
      </c>
      <c r="K377" s="49">
        <v>0</v>
      </c>
      <c r="M377" s="50">
        <f t="shared" si="345"/>
        <v>430563.9349208</v>
      </c>
      <c r="N377" s="50">
        <f t="shared" si="346"/>
        <v>17493.1084678403</v>
      </c>
      <c r="O377" s="50">
        <f t="shared" si="347"/>
        <v>2731.57063194894</v>
      </c>
      <c r="P377" s="50">
        <f t="shared" ref="P377:R377" si="405">M377/10000</f>
        <v>43.05639349208</v>
      </c>
      <c r="Q377" s="50">
        <f t="shared" si="405"/>
        <v>1.74931084678403</v>
      </c>
      <c r="R377" s="50">
        <f t="shared" si="405"/>
        <v>0.273157063194894</v>
      </c>
      <c r="S377" s="49">
        <f t="shared" si="349"/>
        <v>450788.614020589</v>
      </c>
      <c r="T377" s="49">
        <f t="shared" si="350"/>
        <v>45.0788614020589</v>
      </c>
    </row>
    <row r="378" s="49" customFormat="1" spans="1:20">
      <c r="A378" s="49" t="s">
        <v>218</v>
      </c>
      <c r="B378" s="49">
        <v>26</v>
      </c>
      <c r="C378" s="49">
        <v>2010</v>
      </c>
      <c r="D378" s="49">
        <v>48.0901907995978</v>
      </c>
      <c r="E378" s="49">
        <v>3.92425829670705</v>
      </c>
      <c r="F378" s="49">
        <v>498408.49076314</v>
      </c>
      <c r="G378" s="49">
        <v>19877.94510684</v>
      </c>
      <c r="H378" s="49">
        <v>3133.53371898</v>
      </c>
      <c r="I378" s="49">
        <v>0</v>
      </c>
      <c r="J378" s="49">
        <v>0</v>
      </c>
      <c r="K378" s="49">
        <v>0</v>
      </c>
      <c r="M378" s="50">
        <f t="shared" si="345"/>
        <v>498408.49076314</v>
      </c>
      <c r="N378" s="50">
        <f t="shared" si="346"/>
        <v>19926.0352976396</v>
      </c>
      <c r="O378" s="50">
        <f t="shared" si="347"/>
        <v>3137.45797727671</v>
      </c>
      <c r="P378" s="50">
        <f t="shared" ref="P378:R378" si="406">M378/10000</f>
        <v>49.840849076314</v>
      </c>
      <c r="Q378" s="50">
        <f t="shared" si="406"/>
        <v>1.99260352976396</v>
      </c>
      <c r="R378" s="50">
        <f t="shared" si="406"/>
        <v>0.313745797727671</v>
      </c>
      <c r="S378" s="49">
        <f t="shared" si="349"/>
        <v>521471.984038056</v>
      </c>
      <c r="T378" s="49">
        <f t="shared" si="350"/>
        <v>52.1471984038056</v>
      </c>
    </row>
    <row r="379" s="49" customFormat="1" spans="1:20">
      <c r="A379" s="49" t="s">
        <v>218</v>
      </c>
      <c r="B379" s="49">
        <v>26</v>
      </c>
      <c r="C379" s="49">
        <v>2011</v>
      </c>
      <c r="D379" s="49">
        <v>37.3450352984234</v>
      </c>
      <c r="E379" s="49">
        <v>4.41247624687446</v>
      </c>
      <c r="F379" s="49">
        <v>515594.38661295</v>
      </c>
      <c r="G379" s="49">
        <v>20388.5646184</v>
      </c>
      <c r="H379" s="49">
        <v>3265.27869059</v>
      </c>
      <c r="I379" s="49">
        <v>0</v>
      </c>
      <c r="J379" s="49">
        <v>0</v>
      </c>
      <c r="K379" s="49">
        <v>0</v>
      </c>
      <c r="M379" s="50">
        <f t="shared" si="345"/>
        <v>515594.38661295</v>
      </c>
      <c r="N379" s="50">
        <f t="shared" si="346"/>
        <v>20425.9096536984</v>
      </c>
      <c r="O379" s="50">
        <f t="shared" si="347"/>
        <v>3269.69116683687</v>
      </c>
      <c r="P379" s="50">
        <f t="shared" ref="P379:R379" si="407">M379/10000</f>
        <v>51.559438661295</v>
      </c>
      <c r="Q379" s="50">
        <f t="shared" si="407"/>
        <v>2.04259096536984</v>
      </c>
      <c r="R379" s="50">
        <f t="shared" si="407"/>
        <v>0.326969116683687</v>
      </c>
      <c r="S379" s="49">
        <f t="shared" si="349"/>
        <v>539289.987433485</v>
      </c>
      <c r="T379" s="49">
        <f t="shared" si="350"/>
        <v>53.9289987433485</v>
      </c>
    </row>
    <row r="380" s="49" customFormat="1" spans="1:20">
      <c r="A380" s="49" t="s">
        <v>218</v>
      </c>
      <c r="B380" s="49">
        <v>26</v>
      </c>
      <c r="C380" s="49">
        <v>2012</v>
      </c>
      <c r="D380" s="49">
        <v>42.617882726546</v>
      </c>
      <c r="E380" s="49">
        <v>3.74979785819317</v>
      </c>
      <c r="F380" s="49">
        <v>521459.1108953</v>
      </c>
      <c r="G380" s="49">
        <v>20359.9789591</v>
      </c>
      <c r="H380" s="49">
        <v>3325.3479274</v>
      </c>
      <c r="I380" s="49">
        <v>0</v>
      </c>
      <c r="J380" s="49">
        <v>0</v>
      </c>
      <c r="K380" s="49">
        <v>0</v>
      </c>
      <c r="M380" s="50">
        <f t="shared" si="345"/>
        <v>521459.1108953</v>
      </c>
      <c r="N380" s="50">
        <f t="shared" si="346"/>
        <v>20402.5968418265</v>
      </c>
      <c r="O380" s="50">
        <f t="shared" si="347"/>
        <v>3329.09772525819</v>
      </c>
      <c r="P380" s="50">
        <f t="shared" ref="P380:R380" si="408">M380/10000</f>
        <v>52.14591108953</v>
      </c>
      <c r="Q380" s="50">
        <f t="shared" si="408"/>
        <v>2.04025968418265</v>
      </c>
      <c r="R380" s="50">
        <f t="shared" si="408"/>
        <v>0.332909772525819</v>
      </c>
      <c r="S380" s="49">
        <f t="shared" si="349"/>
        <v>545190.805462385</v>
      </c>
      <c r="T380" s="49">
        <f t="shared" si="350"/>
        <v>54.5190805462385</v>
      </c>
    </row>
    <row r="381" s="49" customFormat="1" spans="1:20">
      <c r="A381" s="49" t="s">
        <v>218</v>
      </c>
      <c r="B381" s="49">
        <v>26</v>
      </c>
      <c r="C381" s="49">
        <v>2013</v>
      </c>
      <c r="D381" s="49">
        <v>49.6653599227581</v>
      </c>
      <c r="E381" s="49">
        <v>4.52138428872474</v>
      </c>
      <c r="F381" s="49">
        <v>551210.057208</v>
      </c>
      <c r="G381" s="49">
        <v>21327.6379703</v>
      </c>
      <c r="H381" s="49">
        <v>3523.7169505</v>
      </c>
      <c r="I381" s="49">
        <v>0.5003</v>
      </c>
      <c r="J381" s="49">
        <v>0.1677</v>
      </c>
      <c r="K381" s="49">
        <v>0.0177</v>
      </c>
      <c r="M381" s="50">
        <f t="shared" si="345"/>
        <v>551210.557508</v>
      </c>
      <c r="N381" s="50">
        <f t="shared" si="346"/>
        <v>21377.4710302228</v>
      </c>
      <c r="O381" s="50">
        <f t="shared" si="347"/>
        <v>3528.25603478872</v>
      </c>
      <c r="P381" s="50">
        <f t="shared" ref="P381:R381" si="409">M381/10000</f>
        <v>55.1210557508</v>
      </c>
      <c r="Q381" s="50">
        <f t="shared" si="409"/>
        <v>2.13774710302228</v>
      </c>
      <c r="R381" s="50">
        <f t="shared" si="409"/>
        <v>0.352825603478872</v>
      </c>
      <c r="S381" s="49">
        <f t="shared" si="349"/>
        <v>576116.284573011</v>
      </c>
      <c r="T381" s="49">
        <f t="shared" si="350"/>
        <v>57.6116284573011</v>
      </c>
    </row>
    <row r="382" s="49" customFormat="1" spans="1:20">
      <c r="A382" s="49" t="s">
        <v>218</v>
      </c>
      <c r="B382" s="49">
        <v>26</v>
      </c>
      <c r="C382" s="49">
        <v>2014</v>
      </c>
      <c r="D382" s="49">
        <v>51.012297955404</v>
      </c>
      <c r="E382" s="49">
        <v>4.08270463907378</v>
      </c>
      <c r="F382" s="49">
        <v>557889.5158336</v>
      </c>
      <c r="G382" s="49">
        <v>21427.9820802</v>
      </c>
      <c r="H382" s="49">
        <v>3558.7815508</v>
      </c>
      <c r="I382" s="49">
        <v>0.5003</v>
      </c>
      <c r="J382" s="49">
        <v>0.1677</v>
      </c>
      <c r="K382" s="49">
        <v>0.0177</v>
      </c>
      <c r="M382" s="50">
        <f t="shared" si="345"/>
        <v>557890.0161336</v>
      </c>
      <c r="N382" s="50">
        <f t="shared" si="346"/>
        <v>21479.1620781554</v>
      </c>
      <c r="O382" s="50">
        <f t="shared" si="347"/>
        <v>3562.88195543907</v>
      </c>
      <c r="P382" s="50">
        <f t="shared" ref="P382:R382" si="410">M382/10000</f>
        <v>55.78900161336</v>
      </c>
      <c r="Q382" s="50">
        <f t="shared" si="410"/>
        <v>2.14791620781554</v>
      </c>
      <c r="R382" s="50">
        <f t="shared" si="410"/>
        <v>0.356288195543907</v>
      </c>
      <c r="S382" s="49">
        <f t="shared" si="349"/>
        <v>582932.060167194</v>
      </c>
      <c r="T382" s="49">
        <f t="shared" si="350"/>
        <v>58.2932060167194</v>
      </c>
    </row>
    <row r="383" s="49" customFormat="1" spans="1:20">
      <c r="A383" s="49" t="s">
        <v>218</v>
      </c>
      <c r="B383" s="49">
        <v>26</v>
      </c>
      <c r="C383" s="49">
        <v>2015</v>
      </c>
      <c r="D383" s="49">
        <v>51.7589731796479</v>
      </c>
      <c r="E383" s="49">
        <v>4.2736450663436</v>
      </c>
      <c r="F383" s="49">
        <v>567555.3155531</v>
      </c>
      <c r="G383" s="49">
        <v>21668.36861835</v>
      </c>
      <c r="H383" s="49">
        <v>3614.029509</v>
      </c>
      <c r="I383" s="49">
        <v>0.5003</v>
      </c>
      <c r="J383" s="49">
        <v>0.1677</v>
      </c>
      <c r="K383" s="49">
        <v>0.0177</v>
      </c>
      <c r="M383" s="50">
        <f t="shared" si="345"/>
        <v>567555.8158531</v>
      </c>
      <c r="N383" s="50">
        <f t="shared" si="346"/>
        <v>21720.2952915296</v>
      </c>
      <c r="O383" s="50">
        <f t="shared" si="347"/>
        <v>3618.32085406634</v>
      </c>
      <c r="P383" s="50">
        <f t="shared" ref="P383:R383" si="411">M383/10000</f>
        <v>56.75558158531</v>
      </c>
      <c r="Q383" s="50">
        <f t="shared" si="411"/>
        <v>2.17202952915296</v>
      </c>
      <c r="R383" s="50">
        <f t="shared" si="411"/>
        <v>0.361832085406634</v>
      </c>
      <c r="S383" s="49">
        <f t="shared" si="349"/>
        <v>592894.431998696</v>
      </c>
      <c r="T383" s="49">
        <f t="shared" si="350"/>
        <v>59.2894431998696</v>
      </c>
    </row>
    <row r="384" s="49" customFormat="1" spans="1:20">
      <c r="A384" s="49" t="s">
        <v>218</v>
      </c>
      <c r="B384" s="49">
        <v>26</v>
      </c>
      <c r="C384" s="49">
        <v>2016</v>
      </c>
      <c r="D384" s="49">
        <v>49.6685489573437</v>
      </c>
      <c r="E384" s="49">
        <v>4.4270957446031</v>
      </c>
      <c r="F384" s="49">
        <v>567685.9417884</v>
      </c>
      <c r="G384" s="49">
        <v>21518.2564981</v>
      </c>
      <c r="H384" s="49">
        <v>3606.2282988</v>
      </c>
      <c r="I384" s="49">
        <v>0.5003</v>
      </c>
      <c r="J384" s="49">
        <v>0.1677</v>
      </c>
      <c r="K384" s="49">
        <v>0.0177</v>
      </c>
      <c r="M384" s="50">
        <f t="shared" si="345"/>
        <v>567686.4420884</v>
      </c>
      <c r="N384" s="50">
        <f t="shared" si="346"/>
        <v>21568.0927470573</v>
      </c>
      <c r="O384" s="50">
        <f t="shared" si="347"/>
        <v>3610.6730945446</v>
      </c>
      <c r="P384" s="50">
        <f t="shared" ref="P384:R384" si="412">M384/10000</f>
        <v>56.76864420884</v>
      </c>
      <c r="Q384" s="50">
        <f t="shared" si="412"/>
        <v>2.15680927470573</v>
      </c>
      <c r="R384" s="50">
        <f t="shared" si="412"/>
        <v>0.36106730945446</v>
      </c>
      <c r="S384" s="49">
        <f t="shared" si="349"/>
        <v>592865.207930002</v>
      </c>
      <c r="T384" s="49">
        <f t="shared" si="350"/>
        <v>59.2865207930002</v>
      </c>
    </row>
    <row r="385" s="49" customFormat="1" spans="1:20">
      <c r="A385" s="49" t="s">
        <v>218</v>
      </c>
      <c r="B385" s="49">
        <v>26</v>
      </c>
      <c r="C385" s="49">
        <v>2017</v>
      </c>
      <c r="D385" s="49">
        <v>45.10036</v>
      </c>
      <c r="E385" s="49">
        <v>3.8147</v>
      </c>
      <c r="F385" s="49">
        <v>567006.4254698</v>
      </c>
      <c r="G385" s="49">
        <v>21402.90238755</v>
      </c>
      <c r="H385" s="49">
        <v>3553.5850934</v>
      </c>
      <c r="I385" s="49">
        <v>0.5003</v>
      </c>
      <c r="J385" s="49">
        <v>0.1677</v>
      </c>
      <c r="K385" s="49">
        <v>0.0177</v>
      </c>
      <c r="M385" s="50">
        <f t="shared" si="345"/>
        <v>567006.9257698</v>
      </c>
      <c r="N385" s="50">
        <f t="shared" si="346"/>
        <v>21448.17044755</v>
      </c>
      <c r="O385" s="50">
        <f t="shared" si="347"/>
        <v>3557.4174934</v>
      </c>
      <c r="P385" s="50">
        <f t="shared" ref="P385:R385" si="413">M385/10000</f>
        <v>56.70069257698</v>
      </c>
      <c r="Q385" s="50">
        <f t="shared" si="413"/>
        <v>2.144817044755</v>
      </c>
      <c r="R385" s="50">
        <f t="shared" si="413"/>
        <v>0.35574174934</v>
      </c>
      <c r="S385" s="49">
        <f t="shared" si="349"/>
        <v>592012.51371075</v>
      </c>
      <c r="T385" s="49">
        <f t="shared" si="350"/>
        <v>59.201251371075</v>
      </c>
    </row>
    <row r="386" s="49" customFormat="1" spans="1:20">
      <c r="A386" s="49" t="s">
        <v>218</v>
      </c>
      <c r="B386" s="49">
        <v>26</v>
      </c>
      <c r="C386" s="49">
        <v>2018</v>
      </c>
      <c r="D386" s="49">
        <v>37.3408599479745</v>
      </c>
      <c r="E386" s="49">
        <v>3.44815338739779</v>
      </c>
      <c r="F386" s="49">
        <v>608288.9336877</v>
      </c>
      <c r="G386" s="49">
        <v>22787.24613265</v>
      </c>
      <c r="H386" s="49">
        <v>3793.4061034</v>
      </c>
      <c r="I386" s="49">
        <v>0</v>
      </c>
      <c r="J386" s="49">
        <v>0</v>
      </c>
      <c r="K386" s="49">
        <v>0</v>
      </c>
      <c r="M386" s="50">
        <f t="shared" ref="M386:M449" si="414">F386+I386</f>
        <v>608288.9336877</v>
      </c>
      <c r="N386" s="50">
        <f t="shared" ref="N386:N449" si="415">D386+G386+J386</f>
        <v>22824.586992598</v>
      </c>
      <c r="O386" s="50">
        <f t="shared" ref="O386:O449" si="416">E386+H386+K386</f>
        <v>3796.8542567874</v>
      </c>
      <c r="P386" s="50">
        <f t="shared" ref="P386:R386" si="417">M386/10000</f>
        <v>60.82889336877</v>
      </c>
      <c r="Q386" s="50">
        <f t="shared" si="417"/>
        <v>2.2824586992598</v>
      </c>
      <c r="R386" s="50">
        <f t="shared" si="417"/>
        <v>0.37968542567874</v>
      </c>
      <c r="S386" s="49">
        <f t="shared" ref="S386:S449" si="418">SUM(M386:O386)</f>
        <v>634910.374937085</v>
      </c>
      <c r="T386" s="49">
        <f t="shared" ref="T386:T449" si="419">S386/10000</f>
        <v>63.4910374937085</v>
      </c>
    </row>
    <row r="387" s="49" customFormat="1" spans="1:20">
      <c r="A387" s="49" t="s">
        <v>218</v>
      </c>
      <c r="B387" s="49">
        <v>26</v>
      </c>
      <c r="C387" s="49">
        <v>2019</v>
      </c>
      <c r="D387" s="49">
        <v>37.4683570144694</v>
      </c>
      <c r="E387" s="49">
        <v>2.70033472670183</v>
      </c>
      <c r="F387" s="49">
        <v>654168.7056888</v>
      </c>
      <c r="G387" s="49">
        <v>24272.5891748</v>
      </c>
      <c r="H387" s="49">
        <v>4095.7726216</v>
      </c>
      <c r="I387" s="49">
        <v>0.5003</v>
      </c>
      <c r="J387" s="49">
        <v>0.1677</v>
      </c>
      <c r="K387" s="49">
        <v>0.0177</v>
      </c>
      <c r="M387" s="50">
        <f t="shared" si="414"/>
        <v>654169.2059888</v>
      </c>
      <c r="N387" s="50">
        <f t="shared" si="415"/>
        <v>24310.2252318145</v>
      </c>
      <c r="O387" s="50">
        <f t="shared" si="416"/>
        <v>4098.4906563267</v>
      </c>
      <c r="P387" s="50">
        <f t="shared" ref="P387:R387" si="420">M387/10000</f>
        <v>65.41692059888</v>
      </c>
      <c r="Q387" s="50">
        <f t="shared" si="420"/>
        <v>2.43102252318145</v>
      </c>
      <c r="R387" s="50">
        <f t="shared" si="420"/>
        <v>0.40984906563267</v>
      </c>
      <c r="S387" s="49">
        <f t="shared" si="418"/>
        <v>682577.921876941</v>
      </c>
      <c r="T387" s="49">
        <f t="shared" si="419"/>
        <v>68.2577921876941</v>
      </c>
    </row>
    <row r="388" s="49" customFormat="1" spans="1:20">
      <c r="A388" s="49" t="s">
        <v>218</v>
      </c>
      <c r="B388" s="49">
        <v>26</v>
      </c>
      <c r="C388" s="49">
        <v>2020</v>
      </c>
      <c r="D388" s="49">
        <v>32.3372829294693</v>
      </c>
      <c r="E388" s="49">
        <v>2.29347472268479</v>
      </c>
      <c r="F388" s="49">
        <v>689237.6888937</v>
      </c>
      <c r="G388" s="49">
        <v>25417.2607852</v>
      </c>
      <c r="H388" s="49">
        <v>4374.239563</v>
      </c>
      <c r="I388" s="49">
        <v>1.0006</v>
      </c>
      <c r="J388" s="49">
        <v>0.3354</v>
      </c>
      <c r="K388" s="49">
        <v>0.0354</v>
      </c>
      <c r="M388" s="50">
        <f t="shared" si="414"/>
        <v>689238.6894937</v>
      </c>
      <c r="N388" s="50">
        <f t="shared" si="415"/>
        <v>25449.9334681295</v>
      </c>
      <c r="O388" s="50">
        <f t="shared" si="416"/>
        <v>4376.56843772268</v>
      </c>
      <c r="P388" s="50">
        <f t="shared" ref="P388:R388" si="421">M388/10000</f>
        <v>68.92386894937</v>
      </c>
      <c r="Q388" s="50">
        <f t="shared" si="421"/>
        <v>2.54499334681295</v>
      </c>
      <c r="R388" s="50">
        <f t="shared" si="421"/>
        <v>0.437656843772268</v>
      </c>
      <c r="S388" s="49">
        <f t="shared" si="418"/>
        <v>719065.191399552</v>
      </c>
      <c r="T388" s="49">
        <f t="shared" si="419"/>
        <v>71.9065191399552</v>
      </c>
    </row>
    <row r="389" s="49" customFormat="1" spans="1:20">
      <c r="A389" s="49" t="s">
        <v>218</v>
      </c>
      <c r="B389" s="49">
        <v>26</v>
      </c>
      <c r="C389" s="49">
        <v>2021</v>
      </c>
      <c r="D389" s="49">
        <v>31.7417147894708</v>
      </c>
      <c r="E389" s="49">
        <v>2.07559064531333</v>
      </c>
      <c r="F389" s="49">
        <v>765028.2653088</v>
      </c>
      <c r="G389" s="49">
        <v>27766.0079559</v>
      </c>
      <c r="H389" s="49">
        <v>4934.1190929</v>
      </c>
      <c r="I389" s="49">
        <v>0.5003</v>
      </c>
      <c r="J389" s="49">
        <v>0.1677</v>
      </c>
      <c r="K389" s="49">
        <v>0.0177</v>
      </c>
      <c r="M389" s="50">
        <f t="shared" si="414"/>
        <v>765028.7656088</v>
      </c>
      <c r="N389" s="50">
        <f t="shared" si="415"/>
        <v>27797.9173706895</v>
      </c>
      <c r="O389" s="50">
        <f t="shared" si="416"/>
        <v>4936.21238354531</v>
      </c>
      <c r="P389" s="50">
        <f t="shared" ref="P389:R389" si="422">M389/10000</f>
        <v>76.50287656088</v>
      </c>
      <c r="Q389" s="50">
        <f t="shared" si="422"/>
        <v>2.77979173706895</v>
      </c>
      <c r="R389" s="50">
        <f t="shared" si="422"/>
        <v>0.493621238354531</v>
      </c>
      <c r="S389" s="49">
        <f t="shared" si="418"/>
        <v>797762.895363035</v>
      </c>
      <c r="T389" s="49">
        <f t="shared" si="419"/>
        <v>79.7762895363035</v>
      </c>
    </row>
    <row r="390" s="49" customFormat="1" spans="1:20">
      <c r="A390" s="49" t="s">
        <v>218</v>
      </c>
      <c r="B390" s="49">
        <v>26</v>
      </c>
      <c r="C390" s="49">
        <v>2022</v>
      </c>
      <c r="D390" s="49">
        <v>20.8678561354783</v>
      </c>
      <c r="E390" s="49">
        <v>1.66688328218816</v>
      </c>
      <c r="F390" s="49">
        <v>798230.1397062</v>
      </c>
      <c r="G390" s="49">
        <v>28640.0181194</v>
      </c>
      <c r="H390" s="49">
        <v>5164.1175516</v>
      </c>
      <c r="I390" s="49">
        <v>0.5003</v>
      </c>
      <c r="J390" s="49">
        <v>0.1677</v>
      </c>
      <c r="K390" s="49">
        <v>0.0177</v>
      </c>
      <c r="M390" s="50">
        <f t="shared" si="414"/>
        <v>798230.6400062</v>
      </c>
      <c r="N390" s="50">
        <f t="shared" si="415"/>
        <v>28661.0536755355</v>
      </c>
      <c r="O390" s="50">
        <f t="shared" si="416"/>
        <v>5165.80213488219</v>
      </c>
      <c r="P390" s="50">
        <f t="shared" ref="P390:R390" si="423">M390/10000</f>
        <v>79.82306400062</v>
      </c>
      <c r="Q390" s="50">
        <f t="shared" si="423"/>
        <v>2.86610536755355</v>
      </c>
      <c r="R390" s="50">
        <f t="shared" si="423"/>
        <v>0.516580213488219</v>
      </c>
      <c r="S390" s="49">
        <f t="shared" si="418"/>
        <v>832057.495816618</v>
      </c>
      <c r="T390" s="49">
        <f t="shared" si="419"/>
        <v>83.2057495816618</v>
      </c>
    </row>
    <row r="391" s="49" customFormat="1" spans="1:20">
      <c r="A391" s="49" t="s">
        <v>218</v>
      </c>
      <c r="B391" s="49">
        <v>26</v>
      </c>
      <c r="C391" s="49">
        <v>2023</v>
      </c>
      <c r="D391" s="49">
        <v>22.0427361232528</v>
      </c>
      <c r="E391" s="49">
        <v>1.78218345907823</v>
      </c>
      <c r="F391" s="49">
        <v>1088296.7258383</v>
      </c>
      <c r="G391" s="49">
        <v>37057.9496244</v>
      </c>
      <c r="H391" s="49">
        <v>7040.3323018</v>
      </c>
      <c r="I391" s="49">
        <v>0.5003</v>
      </c>
      <c r="J391" s="49">
        <v>0.1677</v>
      </c>
      <c r="K391" s="49">
        <v>0.0177</v>
      </c>
      <c r="M391" s="50">
        <f t="shared" si="414"/>
        <v>1088297.2261383</v>
      </c>
      <c r="N391" s="50">
        <f t="shared" si="415"/>
        <v>37080.1600605232</v>
      </c>
      <c r="O391" s="50">
        <f t="shared" si="416"/>
        <v>7042.13218525908</v>
      </c>
      <c r="P391" s="50">
        <f t="shared" ref="P391:R391" si="424">M391/10000</f>
        <v>108.82972261383</v>
      </c>
      <c r="Q391" s="50">
        <f t="shared" si="424"/>
        <v>3.70801600605232</v>
      </c>
      <c r="R391" s="50">
        <f t="shared" si="424"/>
        <v>0.704213218525908</v>
      </c>
      <c r="S391" s="49">
        <f t="shared" si="418"/>
        <v>1132419.51838408</v>
      </c>
      <c r="T391" s="49">
        <f t="shared" si="419"/>
        <v>113.241951838408</v>
      </c>
    </row>
    <row r="392" s="49" customFormat="1" spans="1:20">
      <c r="A392" s="49" t="s">
        <v>219</v>
      </c>
      <c r="B392" s="49">
        <v>27</v>
      </c>
      <c r="C392" s="49">
        <v>2009</v>
      </c>
      <c r="D392" s="49">
        <v>6954.43235696711</v>
      </c>
      <c r="E392" s="49">
        <v>864.347138974102</v>
      </c>
      <c r="F392" s="49">
        <v>154361.3779239</v>
      </c>
      <c r="G392" s="49">
        <v>9733.3188596</v>
      </c>
      <c r="H392" s="49">
        <v>1724.981096775</v>
      </c>
      <c r="I392" s="49">
        <v>571.1986</v>
      </c>
      <c r="J392" s="49">
        <v>135.3016</v>
      </c>
      <c r="K392" s="49">
        <v>12.5356</v>
      </c>
      <c r="M392" s="50">
        <f t="shared" si="414"/>
        <v>154932.5765239</v>
      </c>
      <c r="N392" s="50">
        <f t="shared" si="415"/>
        <v>16823.0528165671</v>
      </c>
      <c r="O392" s="50">
        <f t="shared" si="416"/>
        <v>2601.8638357491</v>
      </c>
      <c r="P392" s="50">
        <f t="shared" ref="P392:R392" si="425">M392/10000</f>
        <v>15.49325765239</v>
      </c>
      <c r="Q392" s="50">
        <f t="shared" si="425"/>
        <v>1.68230528165671</v>
      </c>
      <c r="R392" s="50">
        <f t="shared" si="425"/>
        <v>0.26018638357491</v>
      </c>
      <c r="S392" s="49">
        <f t="shared" si="418"/>
        <v>174357.493176216</v>
      </c>
      <c r="T392" s="49">
        <f t="shared" si="419"/>
        <v>17.4357493176216</v>
      </c>
    </row>
    <row r="393" s="49" customFormat="1" spans="1:20">
      <c r="A393" s="49" t="s">
        <v>219</v>
      </c>
      <c r="B393" s="49">
        <v>27</v>
      </c>
      <c r="C393" s="49">
        <v>2010</v>
      </c>
      <c r="D393" s="49">
        <v>7040.27970023814</v>
      </c>
      <c r="E393" s="49">
        <v>791.804576430934</v>
      </c>
      <c r="F393" s="49">
        <v>213561.74794332</v>
      </c>
      <c r="G393" s="49">
        <v>12247.70876876</v>
      </c>
      <c r="H393" s="49">
        <v>1892.07702139</v>
      </c>
      <c r="I393" s="49">
        <v>617.512</v>
      </c>
      <c r="J393" s="49">
        <v>146.272</v>
      </c>
      <c r="K393" s="49">
        <v>13.552</v>
      </c>
      <c r="M393" s="50">
        <f t="shared" si="414"/>
        <v>214179.25994332</v>
      </c>
      <c r="N393" s="50">
        <f t="shared" si="415"/>
        <v>19434.2604689981</v>
      </c>
      <c r="O393" s="50">
        <f t="shared" si="416"/>
        <v>2697.43359782093</v>
      </c>
      <c r="P393" s="50">
        <f t="shared" ref="P393:R393" si="426">M393/10000</f>
        <v>21.417925994332</v>
      </c>
      <c r="Q393" s="50">
        <f t="shared" si="426"/>
        <v>1.94342604689981</v>
      </c>
      <c r="R393" s="50">
        <f t="shared" si="426"/>
        <v>0.269743359782093</v>
      </c>
      <c r="S393" s="49">
        <f t="shared" si="418"/>
        <v>236310.954010139</v>
      </c>
      <c r="T393" s="49">
        <f t="shared" si="419"/>
        <v>23.6310954010139</v>
      </c>
    </row>
    <row r="394" s="49" customFormat="1" spans="1:20">
      <c r="A394" s="49" t="s">
        <v>219</v>
      </c>
      <c r="B394" s="49">
        <v>27</v>
      </c>
      <c r="C394" s="49">
        <v>2011</v>
      </c>
      <c r="D394" s="49">
        <v>7373.41374410672</v>
      </c>
      <c r="E394" s="49">
        <v>786.170299349985</v>
      </c>
      <c r="F394" s="49">
        <v>204808.86112392</v>
      </c>
      <c r="G394" s="49">
        <v>11850.15611952</v>
      </c>
      <c r="H394" s="49">
        <v>1907.59714766</v>
      </c>
      <c r="I394" s="49">
        <v>823.7169</v>
      </c>
      <c r="J394" s="49">
        <v>195.1164</v>
      </c>
      <c r="K394" s="49">
        <v>18.0774</v>
      </c>
      <c r="M394" s="50">
        <f t="shared" si="414"/>
        <v>205632.57802392</v>
      </c>
      <c r="N394" s="50">
        <f t="shared" si="415"/>
        <v>19418.6862636267</v>
      </c>
      <c r="O394" s="50">
        <f t="shared" si="416"/>
        <v>2711.84484700999</v>
      </c>
      <c r="P394" s="50">
        <f t="shared" ref="P394:R394" si="427">M394/10000</f>
        <v>20.563257802392</v>
      </c>
      <c r="Q394" s="50">
        <f t="shared" si="427"/>
        <v>1.94186862636267</v>
      </c>
      <c r="R394" s="50">
        <f t="shared" si="427"/>
        <v>0.271184484700999</v>
      </c>
      <c r="S394" s="49">
        <f t="shared" si="418"/>
        <v>227763.109134557</v>
      </c>
      <c r="T394" s="49">
        <f t="shared" si="419"/>
        <v>22.7763109134557</v>
      </c>
    </row>
    <row r="395" s="49" customFormat="1" spans="1:20">
      <c r="A395" s="49" t="s">
        <v>219</v>
      </c>
      <c r="B395" s="49">
        <v>27</v>
      </c>
      <c r="C395" s="49">
        <v>2012</v>
      </c>
      <c r="D395" s="49">
        <v>7958.23969636298</v>
      </c>
      <c r="E395" s="49">
        <v>819.720597201399</v>
      </c>
      <c r="F395" s="49">
        <v>205733.522426</v>
      </c>
      <c r="G395" s="49">
        <v>11817.6157838</v>
      </c>
      <c r="H395" s="49">
        <v>1948.9432345</v>
      </c>
      <c r="I395" s="49">
        <v>1110.4189</v>
      </c>
      <c r="J395" s="49">
        <v>263.0284</v>
      </c>
      <c r="K395" s="49">
        <v>24.3694</v>
      </c>
      <c r="M395" s="50">
        <f t="shared" si="414"/>
        <v>206843.941326</v>
      </c>
      <c r="N395" s="50">
        <f t="shared" si="415"/>
        <v>20038.883880163</v>
      </c>
      <c r="O395" s="50">
        <f t="shared" si="416"/>
        <v>2793.0332317014</v>
      </c>
      <c r="P395" s="50">
        <f t="shared" ref="P395:R395" si="428">M395/10000</f>
        <v>20.6843941326</v>
      </c>
      <c r="Q395" s="50">
        <f t="shared" si="428"/>
        <v>2.0038883880163</v>
      </c>
      <c r="R395" s="50">
        <f t="shared" si="428"/>
        <v>0.27930332317014</v>
      </c>
      <c r="S395" s="49">
        <f t="shared" si="418"/>
        <v>229675.858437864</v>
      </c>
      <c r="T395" s="49">
        <f t="shared" si="419"/>
        <v>22.9675858437864</v>
      </c>
    </row>
    <row r="396" s="49" customFormat="1" spans="1:20">
      <c r="A396" s="49" t="s">
        <v>219</v>
      </c>
      <c r="B396" s="49">
        <v>27</v>
      </c>
      <c r="C396" s="49">
        <v>2013</v>
      </c>
      <c r="D396" s="49">
        <v>8046.26650588665</v>
      </c>
      <c r="E396" s="49">
        <v>821.322875672256</v>
      </c>
      <c r="F396" s="49">
        <v>201492.326602</v>
      </c>
      <c r="G396" s="49">
        <v>11466.830535</v>
      </c>
      <c r="H396" s="49">
        <v>1917.9829267</v>
      </c>
      <c r="I396" s="49">
        <v>1321.0346</v>
      </c>
      <c r="J396" s="49">
        <v>312.9176</v>
      </c>
      <c r="K396" s="49">
        <v>28.9916</v>
      </c>
      <c r="M396" s="50">
        <f t="shared" si="414"/>
        <v>202813.361202</v>
      </c>
      <c r="N396" s="50">
        <f t="shared" si="415"/>
        <v>19826.0146408866</v>
      </c>
      <c r="O396" s="50">
        <f t="shared" si="416"/>
        <v>2768.29740237226</v>
      </c>
      <c r="P396" s="50">
        <f t="shared" ref="P396:R396" si="429">M396/10000</f>
        <v>20.2813361202</v>
      </c>
      <c r="Q396" s="50">
        <f t="shared" si="429"/>
        <v>1.98260146408866</v>
      </c>
      <c r="R396" s="50">
        <f t="shared" si="429"/>
        <v>0.276829740237226</v>
      </c>
      <c r="S396" s="49">
        <f t="shared" si="418"/>
        <v>225407.673245259</v>
      </c>
      <c r="T396" s="49">
        <f t="shared" si="419"/>
        <v>22.5407673245259</v>
      </c>
    </row>
    <row r="397" s="49" customFormat="1" spans="1:20">
      <c r="A397" s="49" t="s">
        <v>219</v>
      </c>
      <c r="B397" s="49">
        <v>27</v>
      </c>
      <c r="C397" s="49">
        <v>2014</v>
      </c>
      <c r="D397" s="49">
        <v>7877.66775977718</v>
      </c>
      <c r="E397" s="49">
        <v>823.939006457843</v>
      </c>
      <c r="F397" s="49">
        <v>204900.0000257</v>
      </c>
      <c r="G397" s="49">
        <v>11455.5706496</v>
      </c>
      <c r="H397" s="49">
        <v>1902.025892375</v>
      </c>
      <c r="I397" s="49">
        <v>1469.8991</v>
      </c>
      <c r="J397" s="49">
        <v>348.1796</v>
      </c>
      <c r="K397" s="49">
        <v>32.2586</v>
      </c>
      <c r="M397" s="50">
        <f t="shared" si="414"/>
        <v>206369.8991257</v>
      </c>
      <c r="N397" s="50">
        <f t="shared" si="415"/>
        <v>19681.4180093772</v>
      </c>
      <c r="O397" s="50">
        <f t="shared" si="416"/>
        <v>2758.22349883284</v>
      </c>
      <c r="P397" s="50">
        <f t="shared" ref="P397:R397" si="430">M397/10000</f>
        <v>20.63698991257</v>
      </c>
      <c r="Q397" s="50">
        <f t="shared" si="430"/>
        <v>1.96814180093772</v>
      </c>
      <c r="R397" s="50">
        <f t="shared" si="430"/>
        <v>0.275822349883284</v>
      </c>
      <c r="S397" s="49">
        <f t="shared" si="418"/>
        <v>228809.54063391</v>
      </c>
      <c r="T397" s="49">
        <f t="shared" si="419"/>
        <v>22.880954063391</v>
      </c>
    </row>
    <row r="398" s="49" customFormat="1" spans="1:20">
      <c r="A398" s="49" t="s">
        <v>219</v>
      </c>
      <c r="B398" s="49">
        <v>27</v>
      </c>
      <c r="C398" s="49">
        <v>2015</v>
      </c>
      <c r="D398" s="49">
        <v>7672.89780777586</v>
      </c>
      <c r="E398" s="49">
        <v>828.155636614058</v>
      </c>
      <c r="F398" s="49">
        <v>199567.164634</v>
      </c>
      <c r="G398" s="49">
        <v>11047.8230366</v>
      </c>
      <c r="H398" s="49">
        <v>1843.1651753</v>
      </c>
      <c r="I398" s="49">
        <v>1631.996</v>
      </c>
      <c r="J398" s="49">
        <v>386.576</v>
      </c>
      <c r="K398" s="49">
        <v>35.816</v>
      </c>
      <c r="M398" s="50">
        <f t="shared" si="414"/>
        <v>201199.160634</v>
      </c>
      <c r="N398" s="50">
        <f t="shared" si="415"/>
        <v>19107.2968443759</v>
      </c>
      <c r="O398" s="50">
        <f t="shared" si="416"/>
        <v>2707.13681191406</v>
      </c>
      <c r="P398" s="50">
        <f t="shared" ref="P398:R398" si="431">M398/10000</f>
        <v>20.1199160634</v>
      </c>
      <c r="Q398" s="50">
        <f t="shared" si="431"/>
        <v>1.91072968443759</v>
      </c>
      <c r="R398" s="50">
        <f t="shared" si="431"/>
        <v>0.270713681191406</v>
      </c>
      <c r="S398" s="49">
        <f t="shared" si="418"/>
        <v>223013.59429029</v>
      </c>
      <c r="T398" s="49">
        <f t="shared" si="419"/>
        <v>22.301359429029</v>
      </c>
    </row>
    <row r="399" s="49" customFormat="1" spans="1:20">
      <c r="A399" s="49" t="s">
        <v>219</v>
      </c>
      <c r="B399" s="49">
        <v>27</v>
      </c>
      <c r="C399" s="49">
        <v>2016</v>
      </c>
      <c r="D399" s="49">
        <v>7538.96237951604</v>
      </c>
      <c r="E399" s="49">
        <v>851.129076012756</v>
      </c>
      <c r="F399" s="49">
        <v>198242.6960094</v>
      </c>
      <c r="G399" s="49">
        <v>10844.9487974</v>
      </c>
      <c r="H399" s="49">
        <v>1819.3792652</v>
      </c>
      <c r="I399" s="49">
        <v>1673.8986</v>
      </c>
      <c r="J399" s="49">
        <v>396.5016</v>
      </c>
      <c r="K399" s="49">
        <v>36.7356</v>
      </c>
      <c r="M399" s="50">
        <f t="shared" si="414"/>
        <v>199916.5946094</v>
      </c>
      <c r="N399" s="50">
        <f t="shared" si="415"/>
        <v>18780.412776916</v>
      </c>
      <c r="O399" s="50">
        <f t="shared" si="416"/>
        <v>2707.24394121276</v>
      </c>
      <c r="P399" s="50">
        <f t="shared" ref="P399:R399" si="432">M399/10000</f>
        <v>19.99165946094</v>
      </c>
      <c r="Q399" s="50">
        <f t="shared" si="432"/>
        <v>1.8780412776916</v>
      </c>
      <c r="R399" s="50">
        <f t="shared" si="432"/>
        <v>0.270724394121276</v>
      </c>
      <c r="S399" s="49">
        <f t="shared" si="418"/>
        <v>221404.251327529</v>
      </c>
      <c r="T399" s="49">
        <f t="shared" si="419"/>
        <v>22.1404251327529</v>
      </c>
    </row>
    <row r="400" s="49" customFormat="1" spans="1:20">
      <c r="A400" s="49" t="s">
        <v>219</v>
      </c>
      <c r="B400" s="49">
        <v>27</v>
      </c>
      <c r="C400" s="49">
        <v>2017</v>
      </c>
      <c r="D400" s="49">
        <v>7424.43347</v>
      </c>
      <c r="E400" s="49">
        <v>836.64502</v>
      </c>
      <c r="F400" s="49">
        <v>198180.6315936</v>
      </c>
      <c r="G400" s="49">
        <v>10612.0858942</v>
      </c>
      <c r="H400" s="49">
        <v>1706.1457925</v>
      </c>
      <c r="I400" s="49">
        <v>1718.0066</v>
      </c>
      <c r="J400" s="49">
        <v>406.9496</v>
      </c>
      <c r="K400" s="49">
        <v>37.7036</v>
      </c>
      <c r="M400" s="50">
        <f t="shared" si="414"/>
        <v>199898.6381936</v>
      </c>
      <c r="N400" s="50">
        <f t="shared" si="415"/>
        <v>18443.4689642</v>
      </c>
      <c r="O400" s="50">
        <f t="shared" si="416"/>
        <v>2580.4944125</v>
      </c>
      <c r="P400" s="50">
        <f t="shared" ref="P400:R400" si="433">M400/10000</f>
        <v>19.98986381936</v>
      </c>
      <c r="Q400" s="50">
        <f t="shared" si="433"/>
        <v>1.84434689642</v>
      </c>
      <c r="R400" s="50">
        <f t="shared" si="433"/>
        <v>0.25804944125</v>
      </c>
      <c r="S400" s="49">
        <f t="shared" si="418"/>
        <v>220922.6015703</v>
      </c>
      <c r="T400" s="49">
        <f t="shared" si="419"/>
        <v>22.09226015703</v>
      </c>
    </row>
    <row r="401" s="49" customFormat="1" spans="1:20">
      <c r="A401" s="49" t="s">
        <v>219</v>
      </c>
      <c r="B401" s="49">
        <v>27</v>
      </c>
      <c r="C401" s="49">
        <v>2018</v>
      </c>
      <c r="D401" s="49">
        <v>7358.83046160524</v>
      </c>
      <c r="E401" s="49">
        <v>807.657526494194</v>
      </c>
      <c r="F401" s="49">
        <v>194708.879903</v>
      </c>
      <c r="G401" s="49">
        <v>10358.7829932</v>
      </c>
      <c r="H401" s="49">
        <v>1671.04640575</v>
      </c>
      <c r="I401" s="49">
        <v>1718.0066</v>
      </c>
      <c r="J401" s="49">
        <v>406.9496</v>
      </c>
      <c r="K401" s="49">
        <v>37.7036</v>
      </c>
      <c r="M401" s="50">
        <f t="shared" si="414"/>
        <v>196426.886503</v>
      </c>
      <c r="N401" s="50">
        <f t="shared" si="415"/>
        <v>18124.5630548052</v>
      </c>
      <c r="O401" s="50">
        <f t="shared" si="416"/>
        <v>2516.40753224419</v>
      </c>
      <c r="P401" s="50">
        <f t="shared" ref="P401:R401" si="434">M401/10000</f>
        <v>19.6426886503</v>
      </c>
      <c r="Q401" s="50">
        <f t="shared" si="434"/>
        <v>1.81245630548052</v>
      </c>
      <c r="R401" s="50">
        <f t="shared" si="434"/>
        <v>0.251640753224419</v>
      </c>
      <c r="S401" s="49">
        <f t="shared" si="418"/>
        <v>217067.857090049</v>
      </c>
      <c r="T401" s="49">
        <f t="shared" si="419"/>
        <v>21.7067857090049</v>
      </c>
    </row>
    <row r="402" s="49" customFormat="1" spans="1:20">
      <c r="A402" s="49" t="s">
        <v>219</v>
      </c>
      <c r="B402" s="49">
        <v>27</v>
      </c>
      <c r="C402" s="49">
        <v>2019</v>
      </c>
      <c r="D402" s="49">
        <v>6672.30415461905</v>
      </c>
      <c r="E402" s="49">
        <v>784.751407162647</v>
      </c>
      <c r="F402" s="49">
        <v>193541.3026336</v>
      </c>
      <c r="G402" s="49">
        <v>10171.260404</v>
      </c>
      <c r="H402" s="49">
        <v>1645.7607485</v>
      </c>
      <c r="I402" s="49">
        <v>1777.5524</v>
      </c>
      <c r="J402" s="49">
        <v>421.0544</v>
      </c>
      <c r="K402" s="49">
        <v>39.0104</v>
      </c>
      <c r="M402" s="50">
        <f t="shared" si="414"/>
        <v>195318.8550336</v>
      </c>
      <c r="N402" s="50">
        <f t="shared" si="415"/>
        <v>17264.6189586191</v>
      </c>
      <c r="O402" s="50">
        <f t="shared" si="416"/>
        <v>2469.52255566265</v>
      </c>
      <c r="P402" s="50">
        <f t="shared" ref="P402:R402" si="435">M402/10000</f>
        <v>19.53188550336</v>
      </c>
      <c r="Q402" s="50">
        <f t="shared" si="435"/>
        <v>1.72646189586191</v>
      </c>
      <c r="R402" s="50">
        <f t="shared" si="435"/>
        <v>0.246952255566265</v>
      </c>
      <c r="S402" s="49">
        <f t="shared" si="418"/>
        <v>215052.996547882</v>
      </c>
      <c r="T402" s="49">
        <f t="shared" si="419"/>
        <v>21.5052996547882</v>
      </c>
    </row>
    <row r="403" s="49" customFormat="1" spans="1:20">
      <c r="A403" s="49" t="s">
        <v>219</v>
      </c>
      <c r="B403" s="49">
        <v>27</v>
      </c>
      <c r="C403" s="49">
        <v>2020</v>
      </c>
      <c r="D403" s="49">
        <v>6644.08713746211</v>
      </c>
      <c r="E403" s="49">
        <v>784.497556248637</v>
      </c>
      <c r="F403" s="49">
        <v>195255.354192</v>
      </c>
      <c r="G403" s="49">
        <v>10164.3424496</v>
      </c>
      <c r="H403" s="49">
        <v>1671.5624989</v>
      </c>
      <c r="I403" s="49">
        <v>1810.6334</v>
      </c>
      <c r="J403" s="49">
        <v>428.8904</v>
      </c>
      <c r="K403" s="49">
        <v>39.7364</v>
      </c>
      <c r="M403" s="50">
        <f t="shared" si="414"/>
        <v>197065.987592</v>
      </c>
      <c r="N403" s="50">
        <f t="shared" si="415"/>
        <v>17237.3199870621</v>
      </c>
      <c r="O403" s="50">
        <f t="shared" si="416"/>
        <v>2495.79645514864</v>
      </c>
      <c r="P403" s="50">
        <f t="shared" ref="P403:R403" si="436">M403/10000</f>
        <v>19.7065987592</v>
      </c>
      <c r="Q403" s="50">
        <f t="shared" si="436"/>
        <v>1.72373199870621</v>
      </c>
      <c r="R403" s="50">
        <f t="shared" si="436"/>
        <v>0.249579645514864</v>
      </c>
      <c r="S403" s="49">
        <f t="shared" si="418"/>
        <v>216799.104034211</v>
      </c>
      <c r="T403" s="49">
        <f t="shared" si="419"/>
        <v>21.6799104034211</v>
      </c>
    </row>
    <row r="404" s="49" customFormat="1" spans="1:20">
      <c r="A404" s="49" t="s">
        <v>219</v>
      </c>
      <c r="B404" s="49">
        <v>27</v>
      </c>
      <c r="C404" s="49">
        <v>2021</v>
      </c>
      <c r="D404" s="49">
        <v>6507.85657501313</v>
      </c>
      <c r="E404" s="49">
        <v>783.057045956557</v>
      </c>
      <c r="F404" s="49">
        <v>193694.4375488</v>
      </c>
      <c r="G404" s="49">
        <v>9944.2053362</v>
      </c>
      <c r="H404" s="49">
        <v>1658.9005649</v>
      </c>
      <c r="I404" s="49">
        <v>1882.3089</v>
      </c>
      <c r="J404" s="49">
        <v>445.8684</v>
      </c>
      <c r="K404" s="49">
        <v>41.3094</v>
      </c>
      <c r="M404" s="50">
        <f t="shared" si="414"/>
        <v>195576.7464488</v>
      </c>
      <c r="N404" s="50">
        <f t="shared" si="415"/>
        <v>16897.9303112131</v>
      </c>
      <c r="O404" s="50">
        <f t="shared" si="416"/>
        <v>2483.26701085656</v>
      </c>
      <c r="P404" s="50">
        <f t="shared" ref="P404:R404" si="437">M404/10000</f>
        <v>19.55767464488</v>
      </c>
      <c r="Q404" s="50">
        <f t="shared" si="437"/>
        <v>1.68979303112131</v>
      </c>
      <c r="R404" s="50">
        <f t="shared" si="437"/>
        <v>0.248326701085656</v>
      </c>
      <c r="S404" s="49">
        <f t="shared" si="418"/>
        <v>214957.94377087</v>
      </c>
      <c r="T404" s="49">
        <f t="shared" si="419"/>
        <v>21.495794377087</v>
      </c>
    </row>
    <row r="405" s="49" customFormat="1" spans="1:20">
      <c r="A405" s="49" t="s">
        <v>219</v>
      </c>
      <c r="B405" s="49">
        <v>27</v>
      </c>
      <c r="C405" s="49">
        <v>2022</v>
      </c>
      <c r="D405" s="49">
        <v>6117.70827489813</v>
      </c>
      <c r="E405" s="49">
        <v>779.063350868545</v>
      </c>
      <c r="F405" s="49">
        <v>194931.5675026</v>
      </c>
      <c r="G405" s="49">
        <v>9898.148407</v>
      </c>
      <c r="H405" s="49">
        <v>1680.0838596</v>
      </c>
      <c r="I405" s="49">
        <v>1913.1845</v>
      </c>
      <c r="J405" s="49">
        <v>453.182</v>
      </c>
      <c r="K405" s="49">
        <v>41.987</v>
      </c>
      <c r="M405" s="50">
        <f t="shared" si="414"/>
        <v>196844.7520026</v>
      </c>
      <c r="N405" s="50">
        <f t="shared" si="415"/>
        <v>16469.0386818981</v>
      </c>
      <c r="O405" s="50">
        <f t="shared" si="416"/>
        <v>2501.13421046855</v>
      </c>
      <c r="P405" s="50">
        <f t="shared" ref="P405:R405" si="438">M405/10000</f>
        <v>19.68447520026</v>
      </c>
      <c r="Q405" s="50">
        <f t="shared" si="438"/>
        <v>1.64690386818981</v>
      </c>
      <c r="R405" s="50">
        <f t="shared" si="438"/>
        <v>0.250113421046855</v>
      </c>
      <c r="S405" s="49">
        <f t="shared" si="418"/>
        <v>215814.924894967</v>
      </c>
      <c r="T405" s="49">
        <f t="shared" si="419"/>
        <v>21.5814924894967</v>
      </c>
    </row>
    <row r="406" s="49" customFormat="1" spans="1:20">
      <c r="A406" s="49" t="s">
        <v>219</v>
      </c>
      <c r="B406" s="49">
        <v>27</v>
      </c>
      <c r="C406" s="49">
        <v>2023</v>
      </c>
      <c r="D406" s="49">
        <v>5976.19827725009</v>
      </c>
      <c r="E406" s="49">
        <v>733.053048553207</v>
      </c>
      <c r="F406" s="49">
        <v>194995.2745996</v>
      </c>
      <c r="G406" s="49">
        <v>9780.7788136</v>
      </c>
      <c r="H406" s="49">
        <v>1667.071695</v>
      </c>
      <c r="I406" s="49">
        <v>1989.2708</v>
      </c>
      <c r="J406" s="49">
        <v>471.2048</v>
      </c>
      <c r="K406" s="49">
        <v>43.6568</v>
      </c>
      <c r="M406" s="50">
        <f t="shared" si="414"/>
        <v>196984.5453996</v>
      </c>
      <c r="N406" s="50">
        <f t="shared" si="415"/>
        <v>16228.1818908501</v>
      </c>
      <c r="O406" s="50">
        <f t="shared" si="416"/>
        <v>2443.78154355321</v>
      </c>
      <c r="P406" s="50">
        <f t="shared" ref="P406:R406" si="439">M406/10000</f>
        <v>19.69845453996</v>
      </c>
      <c r="Q406" s="50">
        <f t="shared" si="439"/>
        <v>1.62281818908501</v>
      </c>
      <c r="R406" s="50">
        <f t="shared" si="439"/>
        <v>0.244378154355321</v>
      </c>
      <c r="S406" s="49">
        <f t="shared" si="418"/>
        <v>215656.508834003</v>
      </c>
      <c r="T406" s="49">
        <f t="shared" si="419"/>
        <v>21.5656508834003</v>
      </c>
    </row>
    <row r="407" s="49" customFormat="1" spans="1:20">
      <c r="A407" s="49" t="s">
        <v>220</v>
      </c>
      <c r="B407" s="49">
        <v>28</v>
      </c>
      <c r="C407" s="49">
        <v>2009</v>
      </c>
      <c r="D407" s="49">
        <v>1852.57124380844</v>
      </c>
      <c r="E407" s="49">
        <v>114.416429793401</v>
      </c>
      <c r="F407" s="49">
        <v>371652.99833625</v>
      </c>
      <c r="G407" s="49">
        <v>16501.41865625</v>
      </c>
      <c r="H407" s="49">
        <v>2320.8946338</v>
      </c>
      <c r="I407" s="49">
        <v>146.2153</v>
      </c>
      <c r="J407" s="49">
        <v>43.1018</v>
      </c>
      <c r="K407" s="49">
        <v>6.7711</v>
      </c>
      <c r="M407" s="50">
        <f t="shared" si="414"/>
        <v>371799.21363625</v>
      </c>
      <c r="N407" s="50">
        <f t="shared" si="415"/>
        <v>18397.0917000584</v>
      </c>
      <c r="O407" s="50">
        <f t="shared" si="416"/>
        <v>2442.0821635934</v>
      </c>
      <c r="P407" s="50">
        <f t="shared" ref="P407:R407" si="440">M407/10000</f>
        <v>37.179921363625</v>
      </c>
      <c r="Q407" s="50">
        <f t="shared" si="440"/>
        <v>1.83970917000584</v>
      </c>
      <c r="R407" s="50">
        <f t="shared" si="440"/>
        <v>0.24420821635934</v>
      </c>
      <c r="S407" s="49">
        <f t="shared" si="418"/>
        <v>392638.387499902</v>
      </c>
      <c r="T407" s="49">
        <f t="shared" si="419"/>
        <v>39.2638387499902</v>
      </c>
    </row>
    <row r="408" s="49" customFormat="1" spans="1:20">
      <c r="A408" s="49" t="s">
        <v>220</v>
      </c>
      <c r="B408" s="49">
        <v>28</v>
      </c>
      <c r="C408" s="49">
        <v>2010</v>
      </c>
      <c r="D408" s="49">
        <v>1840.95496075874</v>
      </c>
      <c r="E408" s="49">
        <v>121.164738363622</v>
      </c>
      <c r="F408" s="49">
        <v>585258.62899527</v>
      </c>
      <c r="G408" s="49">
        <v>25004.83502149</v>
      </c>
      <c r="H408" s="49">
        <v>3391.5565002</v>
      </c>
      <c r="I408" s="49">
        <v>147.444</v>
      </c>
      <c r="J408" s="49">
        <v>43.464</v>
      </c>
      <c r="K408" s="49">
        <v>6.828</v>
      </c>
      <c r="M408" s="50">
        <f t="shared" si="414"/>
        <v>585406.07299527</v>
      </c>
      <c r="N408" s="50">
        <f t="shared" si="415"/>
        <v>26889.2539822487</v>
      </c>
      <c r="O408" s="50">
        <f t="shared" si="416"/>
        <v>3519.54923856362</v>
      </c>
      <c r="P408" s="50">
        <f t="shared" ref="P408:R408" si="441">M408/10000</f>
        <v>58.540607299527</v>
      </c>
      <c r="Q408" s="50">
        <f t="shared" si="441"/>
        <v>2.68892539822487</v>
      </c>
      <c r="R408" s="50">
        <f t="shared" si="441"/>
        <v>0.351954923856362</v>
      </c>
      <c r="S408" s="49">
        <f t="shared" si="418"/>
        <v>615814.876216082</v>
      </c>
      <c r="T408" s="49">
        <f t="shared" si="419"/>
        <v>61.5814876216082</v>
      </c>
    </row>
    <row r="409" s="49" customFormat="1" spans="1:20">
      <c r="A409" s="49" t="s">
        <v>220</v>
      </c>
      <c r="B409" s="49">
        <v>28</v>
      </c>
      <c r="C409" s="49">
        <v>2011</v>
      </c>
      <c r="D409" s="49">
        <v>1841.57882355598</v>
      </c>
      <c r="E409" s="49">
        <v>124.514400119534</v>
      </c>
      <c r="F409" s="49">
        <v>593838.01707524</v>
      </c>
      <c r="G409" s="49">
        <v>24999.12661994</v>
      </c>
      <c r="H409" s="49">
        <v>3414.90338682</v>
      </c>
      <c r="I409" s="49">
        <v>158.5023</v>
      </c>
      <c r="J409" s="49">
        <v>46.7238</v>
      </c>
      <c r="K409" s="49">
        <v>7.3401</v>
      </c>
      <c r="M409" s="50">
        <f t="shared" si="414"/>
        <v>593996.51937524</v>
      </c>
      <c r="N409" s="50">
        <f t="shared" si="415"/>
        <v>26887.429243496</v>
      </c>
      <c r="O409" s="50">
        <f t="shared" si="416"/>
        <v>3546.75788693953</v>
      </c>
      <c r="P409" s="50">
        <f t="shared" ref="P409:R409" si="442">M409/10000</f>
        <v>59.399651937524</v>
      </c>
      <c r="Q409" s="50">
        <f t="shared" si="442"/>
        <v>2.6887429243496</v>
      </c>
      <c r="R409" s="50">
        <f t="shared" si="442"/>
        <v>0.354675788693953</v>
      </c>
      <c r="S409" s="49">
        <f t="shared" si="418"/>
        <v>624430.706505676</v>
      </c>
      <c r="T409" s="49">
        <f t="shared" si="419"/>
        <v>62.4430706505676</v>
      </c>
    </row>
    <row r="410" s="49" customFormat="1" spans="1:20">
      <c r="A410" s="49" t="s">
        <v>220</v>
      </c>
      <c r="B410" s="49">
        <v>28</v>
      </c>
      <c r="C410" s="49">
        <v>2012</v>
      </c>
      <c r="D410" s="49">
        <v>1935.6271570497</v>
      </c>
      <c r="E410" s="49">
        <v>125.473819793177</v>
      </c>
      <c r="F410" s="49">
        <v>601895.68307735</v>
      </c>
      <c r="G410" s="49">
        <v>24977.72884935</v>
      </c>
      <c r="H410" s="49">
        <v>3497.6725785</v>
      </c>
      <c r="I410" s="49">
        <v>163.4171</v>
      </c>
      <c r="J410" s="49">
        <v>48.1726</v>
      </c>
      <c r="K410" s="49">
        <v>7.5677</v>
      </c>
      <c r="M410" s="50">
        <f t="shared" si="414"/>
        <v>602059.10017735</v>
      </c>
      <c r="N410" s="50">
        <f t="shared" si="415"/>
        <v>26961.5286063997</v>
      </c>
      <c r="O410" s="50">
        <f t="shared" si="416"/>
        <v>3630.71409829318</v>
      </c>
      <c r="P410" s="50">
        <f t="shared" ref="P410:R410" si="443">M410/10000</f>
        <v>60.205910017735</v>
      </c>
      <c r="Q410" s="50">
        <f t="shared" si="443"/>
        <v>2.69615286063997</v>
      </c>
      <c r="R410" s="50">
        <f t="shared" si="443"/>
        <v>0.363071409829318</v>
      </c>
      <c r="S410" s="49">
        <f t="shared" si="418"/>
        <v>632651.342882043</v>
      </c>
      <c r="T410" s="49">
        <f t="shared" si="419"/>
        <v>63.2651342882043</v>
      </c>
    </row>
    <row r="411" s="49" customFormat="1" spans="1:20">
      <c r="A411" s="49" t="s">
        <v>220</v>
      </c>
      <c r="B411" s="49">
        <v>28</v>
      </c>
      <c r="C411" s="49">
        <v>2013</v>
      </c>
      <c r="D411" s="49">
        <v>1966.07195002615</v>
      </c>
      <c r="E411" s="49">
        <v>128.465662657958</v>
      </c>
      <c r="F411" s="49">
        <v>619014.56908975</v>
      </c>
      <c r="G411" s="49">
        <v>25364.99281795</v>
      </c>
      <c r="H411" s="49">
        <v>3595.8306369</v>
      </c>
      <c r="I411" s="49">
        <v>170.7893</v>
      </c>
      <c r="J411" s="49">
        <v>50.3458</v>
      </c>
      <c r="K411" s="49">
        <v>7.9091</v>
      </c>
      <c r="M411" s="50">
        <f t="shared" si="414"/>
        <v>619185.35838975</v>
      </c>
      <c r="N411" s="50">
        <f t="shared" si="415"/>
        <v>27381.4105679761</v>
      </c>
      <c r="O411" s="50">
        <f t="shared" si="416"/>
        <v>3732.20539955796</v>
      </c>
      <c r="P411" s="50">
        <f t="shared" ref="P411:R411" si="444">M411/10000</f>
        <v>61.918535838975</v>
      </c>
      <c r="Q411" s="50">
        <f t="shared" si="444"/>
        <v>2.73814105679761</v>
      </c>
      <c r="R411" s="50">
        <f t="shared" si="444"/>
        <v>0.373220539955796</v>
      </c>
      <c r="S411" s="49">
        <f t="shared" si="418"/>
        <v>650298.974357284</v>
      </c>
      <c r="T411" s="49">
        <f t="shared" si="419"/>
        <v>65.0298974357284</v>
      </c>
    </row>
    <row r="412" s="49" customFormat="1" spans="1:20">
      <c r="A412" s="49" t="s">
        <v>220</v>
      </c>
      <c r="B412" s="49">
        <v>28</v>
      </c>
      <c r="C412" s="49">
        <v>2014</v>
      </c>
      <c r="D412" s="49">
        <v>1986.540956562</v>
      </c>
      <c r="E412" s="49">
        <v>136.550995328777</v>
      </c>
      <c r="F412" s="49">
        <v>654053.47430755</v>
      </c>
      <c r="G412" s="49">
        <v>26583.49712965</v>
      </c>
      <c r="H412" s="49">
        <v>3784.5656858</v>
      </c>
      <c r="I412" s="49">
        <v>178.1615</v>
      </c>
      <c r="J412" s="49">
        <v>52.519</v>
      </c>
      <c r="K412" s="49">
        <v>8.2505</v>
      </c>
      <c r="M412" s="50">
        <f t="shared" si="414"/>
        <v>654231.63580755</v>
      </c>
      <c r="N412" s="50">
        <f t="shared" si="415"/>
        <v>28622.557086212</v>
      </c>
      <c r="O412" s="50">
        <f t="shared" si="416"/>
        <v>3929.36718112878</v>
      </c>
      <c r="P412" s="50">
        <f t="shared" ref="P412:R412" si="445">M412/10000</f>
        <v>65.423163580755</v>
      </c>
      <c r="Q412" s="50">
        <f t="shared" si="445"/>
        <v>2.8622557086212</v>
      </c>
      <c r="R412" s="50">
        <f t="shared" si="445"/>
        <v>0.392936718112878</v>
      </c>
      <c r="S412" s="49">
        <f t="shared" si="418"/>
        <v>686783.560074891</v>
      </c>
      <c r="T412" s="49">
        <f t="shared" si="419"/>
        <v>68.6783560074891</v>
      </c>
    </row>
    <row r="413" s="49" customFormat="1" spans="1:20">
      <c r="A413" s="49" t="s">
        <v>220</v>
      </c>
      <c r="B413" s="49">
        <v>28</v>
      </c>
      <c r="C413" s="49">
        <v>2015</v>
      </c>
      <c r="D413" s="49">
        <v>1982.09556139279</v>
      </c>
      <c r="E413" s="49">
        <v>140.495317688053</v>
      </c>
      <c r="F413" s="49">
        <v>650877.628115375</v>
      </c>
      <c r="G413" s="49">
        <v>26296.104766225</v>
      </c>
      <c r="H413" s="49">
        <v>3767.4628059</v>
      </c>
      <c r="I413" s="49">
        <v>183.0763</v>
      </c>
      <c r="J413" s="49">
        <v>53.9678</v>
      </c>
      <c r="K413" s="49">
        <v>8.4781</v>
      </c>
      <c r="M413" s="50">
        <f t="shared" si="414"/>
        <v>651060.704415375</v>
      </c>
      <c r="N413" s="50">
        <f t="shared" si="415"/>
        <v>28332.1681276178</v>
      </c>
      <c r="O413" s="50">
        <f t="shared" si="416"/>
        <v>3916.43622358805</v>
      </c>
      <c r="P413" s="50">
        <f t="shared" ref="P413:R413" si="446">M413/10000</f>
        <v>65.1060704415375</v>
      </c>
      <c r="Q413" s="50">
        <f t="shared" si="446"/>
        <v>2.83321681276178</v>
      </c>
      <c r="R413" s="50">
        <f t="shared" si="446"/>
        <v>0.391643622358805</v>
      </c>
      <c r="S413" s="49">
        <f t="shared" si="418"/>
        <v>683309.308766581</v>
      </c>
      <c r="T413" s="49">
        <f t="shared" si="419"/>
        <v>68.3309308766581</v>
      </c>
    </row>
    <row r="414" s="49" customFormat="1" spans="1:20">
      <c r="A414" s="49" t="s">
        <v>220</v>
      </c>
      <c r="B414" s="49">
        <v>28</v>
      </c>
      <c r="C414" s="49">
        <v>2016</v>
      </c>
      <c r="D414" s="49">
        <v>1890.55453179231</v>
      </c>
      <c r="E414" s="49">
        <v>134.26754135027</v>
      </c>
      <c r="F414" s="49">
        <v>647944.79179485</v>
      </c>
      <c r="G414" s="49">
        <v>25995.93640995</v>
      </c>
      <c r="H414" s="49">
        <v>3752.7965622</v>
      </c>
      <c r="I414" s="49">
        <v>187.9911</v>
      </c>
      <c r="J414" s="49">
        <v>55.4166</v>
      </c>
      <c r="K414" s="49">
        <v>8.7057</v>
      </c>
      <c r="M414" s="50">
        <f t="shared" si="414"/>
        <v>648132.78289485</v>
      </c>
      <c r="N414" s="50">
        <f t="shared" si="415"/>
        <v>27941.9075417423</v>
      </c>
      <c r="O414" s="50">
        <f t="shared" si="416"/>
        <v>3895.76980355027</v>
      </c>
      <c r="P414" s="50">
        <f t="shared" ref="P414:R414" si="447">M414/10000</f>
        <v>64.813278289485</v>
      </c>
      <c r="Q414" s="50">
        <f t="shared" si="447"/>
        <v>2.79419075417423</v>
      </c>
      <c r="R414" s="50">
        <f t="shared" si="447"/>
        <v>0.389576980355027</v>
      </c>
      <c r="S414" s="49">
        <f t="shared" si="418"/>
        <v>679970.460240143</v>
      </c>
      <c r="T414" s="49">
        <f t="shared" si="419"/>
        <v>67.9970460240143</v>
      </c>
    </row>
    <row r="415" s="49" customFormat="1" spans="1:20">
      <c r="A415" s="49" t="s">
        <v>220</v>
      </c>
      <c r="B415" s="49">
        <v>28</v>
      </c>
      <c r="C415" s="49">
        <v>2017</v>
      </c>
      <c r="D415" s="49">
        <v>1667.40253</v>
      </c>
      <c r="E415" s="49">
        <v>114.48031</v>
      </c>
      <c r="F415" s="49">
        <v>616265.340291</v>
      </c>
      <c r="G415" s="49">
        <v>24911.3334772</v>
      </c>
      <c r="H415" s="49">
        <v>3675.7479699</v>
      </c>
      <c r="I415" s="49">
        <v>189.2198</v>
      </c>
      <c r="J415" s="49">
        <v>55.7788</v>
      </c>
      <c r="K415" s="49">
        <v>8.7626</v>
      </c>
      <c r="M415" s="50">
        <f t="shared" si="414"/>
        <v>616454.560091</v>
      </c>
      <c r="N415" s="50">
        <f t="shared" si="415"/>
        <v>26634.5148072</v>
      </c>
      <c r="O415" s="50">
        <f t="shared" si="416"/>
        <v>3798.9908799</v>
      </c>
      <c r="P415" s="50">
        <f t="shared" ref="P415:R415" si="448">M415/10000</f>
        <v>61.6454560091</v>
      </c>
      <c r="Q415" s="50">
        <f t="shared" si="448"/>
        <v>2.66345148072</v>
      </c>
      <c r="R415" s="50">
        <f t="shared" si="448"/>
        <v>0.37989908799</v>
      </c>
      <c r="S415" s="49">
        <f t="shared" si="418"/>
        <v>646888.0657781</v>
      </c>
      <c r="T415" s="49">
        <f t="shared" si="419"/>
        <v>64.68880657781</v>
      </c>
    </row>
    <row r="416" s="49" customFormat="1" spans="1:20">
      <c r="A416" s="49" t="s">
        <v>220</v>
      </c>
      <c r="B416" s="49">
        <v>28</v>
      </c>
      <c r="C416" s="49">
        <v>2018</v>
      </c>
      <c r="D416" s="49">
        <v>1627.60351619928</v>
      </c>
      <c r="E416" s="49">
        <v>114.197624634133</v>
      </c>
      <c r="F416" s="49">
        <v>635717.83816615</v>
      </c>
      <c r="G416" s="49">
        <v>25594.78458105</v>
      </c>
      <c r="H416" s="49">
        <v>3769.422571</v>
      </c>
      <c r="I416" s="49">
        <v>173.2467</v>
      </c>
      <c r="J416" s="49">
        <v>51.0702</v>
      </c>
      <c r="K416" s="49">
        <v>8.0229</v>
      </c>
      <c r="M416" s="50">
        <f t="shared" si="414"/>
        <v>635891.08486615</v>
      </c>
      <c r="N416" s="50">
        <f t="shared" si="415"/>
        <v>27273.4582972493</v>
      </c>
      <c r="O416" s="50">
        <f t="shared" si="416"/>
        <v>3891.64309563413</v>
      </c>
      <c r="P416" s="50">
        <f t="shared" ref="P416:R416" si="449">M416/10000</f>
        <v>63.589108486615</v>
      </c>
      <c r="Q416" s="50">
        <f t="shared" si="449"/>
        <v>2.72734582972493</v>
      </c>
      <c r="R416" s="50">
        <f t="shared" si="449"/>
        <v>0.389164309563413</v>
      </c>
      <c r="S416" s="49">
        <f t="shared" si="418"/>
        <v>667056.186259034</v>
      </c>
      <c r="T416" s="49">
        <f t="shared" si="419"/>
        <v>66.7056186259034</v>
      </c>
    </row>
    <row r="417" s="49" customFormat="1" spans="1:20">
      <c r="A417" s="49" t="s">
        <v>220</v>
      </c>
      <c r="B417" s="49">
        <v>28</v>
      </c>
      <c r="C417" s="49">
        <v>2019</v>
      </c>
      <c r="D417" s="49">
        <v>1552.78499398353</v>
      </c>
      <c r="E417" s="49">
        <v>110.306675193721</v>
      </c>
      <c r="F417" s="49">
        <v>667070.7868302</v>
      </c>
      <c r="G417" s="49">
        <v>26410.9675114</v>
      </c>
      <c r="H417" s="49">
        <v>3883.3103086</v>
      </c>
      <c r="I417" s="49">
        <v>176.9328</v>
      </c>
      <c r="J417" s="49">
        <v>52.1568</v>
      </c>
      <c r="K417" s="49">
        <v>8.1936</v>
      </c>
      <c r="M417" s="50">
        <f t="shared" si="414"/>
        <v>667247.7196302</v>
      </c>
      <c r="N417" s="50">
        <f t="shared" si="415"/>
        <v>28015.9093053835</v>
      </c>
      <c r="O417" s="50">
        <f t="shared" si="416"/>
        <v>4001.81058379372</v>
      </c>
      <c r="P417" s="50">
        <f t="shared" ref="P417:R417" si="450">M417/10000</f>
        <v>66.72477196302</v>
      </c>
      <c r="Q417" s="50">
        <f t="shared" si="450"/>
        <v>2.80159093053835</v>
      </c>
      <c r="R417" s="50">
        <f t="shared" si="450"/>
        <v>0.400181058379372</v>
      </c>
      <c r="S417" s="49">
        <f t="shared" si="418"/>
        <v>699265.439519377</v>
      </c>
      <c r="T417" s="49">
        <f t="shared" si="419"/>
        <v>69.9265439519377</v>
      </c>
    </row>
    <row r="418" s="49" customFormat="1" spans="1:20">
      <c r="A418" s="49" t="s">
        <v>220</v>
      </c>
      <c r="B418" s="49">
        <v>28</v>
      </c>
      <c r="C418" s="49">
        <v>2020</v>
      </c>
      <c r="D418" s="49">
        <v>1517.03915152353</v>
      </c>
      <c r="E418" s="49">
        <v>109.848892349126</v>
      </c>
      <c r="F418" s="49">
        <v>734795.9167032</v>
      </c>
      <c r="G418" s="49">
        <v>28799.1380372</v>
      </c>
      <c r="H418" s="49">
        <v>4376.3573144</v>
      </c>
      <c r="I418" s="49">
        <v>172.018</v>
      </c>
      <c r="J418" s="49">
        <v>50.708</v>
      </c>
      <c r="K418" s="49">
        <v>7.966</v>
      </c>
      <c r="M418" s="50">
        <f t="shared" si="414"/>
        <v>734967.9347032</v>
      </c>
      <c r="N418" s="50">
        <f t="shared" si="415"/>
        <v>30366.8851887235</v>
      </c>
      <c r="O418" s="50">
        <f t="shared" si="416"/>
        <v>4494.17220674913</v>
      </c>
      <c r="P418" s="50">
        <f t="shared" ref="P418:R418" si="451">M418/10000</f>
        <v>73.49679347032</v>
      </c>
      <c r="Q418" s="50">
        <f t="shared" si="451"/>
        <v>3.03668851887235</v>
      </c>
      <c r="R418" s="50">
        <f t="shared" si="451"/>
        <v>0.449417220674913</v>
      </c>
      <c r="S418" s="49">
        <f t="shared" si="418"/>
        <v>769828.992098673</v>
      </c>
      <c r="T418" s="49">
        <f t="shared" si="419"/>
        <v>76.9828992098673</v>
      </c>
    </row>
    <row r="419" s="49" customFormat="1" spans="1:20">
      <c r="A419" s="49" t="s">
        <v>220</v>
      </c>
      <c r="B419" s="49">
        <v>28</v>
      </c>
      <c r="C419" s="49">
        <v>2021</v>
      </c>
      <c r="D419" s="49">
        <v>1467.79529767319</v>
      </c>
      <c r="E419" s="49">
        <v>105.076500430994</v>
      </c>
      <c r="F419" s="49">
        <v>812552.9791976</v>
      </c>
      <c r="G419" s="49">
        <v>31096.8661141</v>
      </c>
      <c r="H419" s="49">
        <v>4812.8584603</v>
      </c>
      <c r="I419" s="49">
        <v>174.4754</v>
      </c>
      <c r="J419" s="49">
        <v>51.4324</v>
      </c>
      <c r="K419" s="49">
        <v>8.0798</v>
      </c>
      <c r="M419" s="50">
        <f t="shared" si="414"/>
        <v>812727.4545976</v>
      </c>
      <c r="N419" s="50">
        <f t="shared" si="415"/>
        <v>32616.0938117732</v>
      </c>
      <c r="O419" s="50">
        <f t="shared" si="416"/>
        <v>4926.01476073099</v>
      </c>
      <c r="P419" s="50">
        <f t="shared" ref="P419:R419" si="452">M419/10000</f>
        <v>81.27274545976</v>
      </c>
      <c r="Q419" s="50">
        <f t="shared" si="452"/>
        <v>3.26160938117732</v>
      </c>
      <c r="R419" s="50">
        <f t="shared" si="452"/>
        <v>0.492601476073099</v>
      </c>
      <c r="S419" s="49">
        <f t="shared" si="418"/>
        <v>850269.563170104</v>
      </c>
      <c r="T419" s="49">
        <f t="shared" si="419"/>
        <v>85.0269563170104</v>
      </c>
    </row>
    <row r="420" s="49" customFormat="1" spans="1:20">
      <c r="A420" s="49" t="s">
        <v>220</v>
      </c>
      <c r="B420" s="49">
        <v>28</v>
      </c>
      <c r="C420" s="49">
        <v>2022</v>
      </c>
      <c r="D420" s="49">
        <v>1455.6036243946</v>
      </c>
      <c r="E420" s="49">
        <v>104.986328685889</v>
      </c>
      <c r="F420" s="49">
        <v>865058.4510207</v>
      </c>
      <c r="G420" s="49">
        <v>32592.6733406</v>
      </c>
      <c r="H420" s="49">
        <v>5148.308151</v>
      </c>
      <c r="I420" s="49">
        <v>176.9328</v>
      </c>
      <c r="J420" s="49">
        <v>52.1568</v>
      </c>
      <c r="K420" s="49">
        <v>8.1936</v>
      </c>
      <c r="M420" s="50">
        <f t="shared" si="414"/>
        <v>865235.3838207</v>
      </c>
      <c r="N420" s="50">
        <f t="shared" si="415"/>
        <v>34100.4337649946</v>
      </c>
      <c r="O420" s="50">
        <f t="shared" si="416"/>
        <v>5261.48807968589</v>
      </c>
      <c r="P420" s="50">
        <f t="shared" ref="P420:R420" si="453">M420/10000</f>
        <v>86.52353838207</v>
      </c>
      <c r="Q420" s="50">
        <f t="shared" si="453"/>
        <v>3.41004337649946</v>
      </c>
      <c r="R420" s="50">
        <f t="shared" si="453"/>
        <v>0.526148807968589</v>
      </c>
      <c r="S420" s="49">
        <f t="shared" si="418"/>
        <v>904597.30566538</v>
      </c>
      <c r="T420" s="49">
        <f t="shared" si="419"/>
        <v>90.459730566538</v>
      </c>
    </row>
    <row r="421" s="49" customFormat="1" spans="1:20">
      <c r="A421" s="49" t="s">
        <v>220</v>
      </c>
      <c r="B421" s="49">
        <v>28</v>
      </c>
      <c r="C421" s="49">
        <v>2023</v>
      </c>
      <c r="D421" s="49">
        <v>1457.17244781971</v>
      </c>
      <c r="E421" s="49">
        <v>102.454064359003</v>
      </c>
      <c r="F421" s="49">
        <v>932496.5675403</v>
      </c>
      <c r="G421" s="49">
        <v>34566.6925681</v>
      </c>
      <c r="H421" s="49">
        <v>5496.6232584</v>
      </c>
      <c r="I421" s="49">
        <v>183.0763</v>
      </c>
      <c r="J421" s="49">
        <v>53.9678</v>
      </c>
      <c r="K421" s="49">
        <v>8.4781</v>
      </c>
      <c r="M421" s="50">
        <f t="shared" si="414"/>
        <v>932679.6438403</v>
      </c>
      <c r="N421" s="50">
        <f t="shared" si="415"/>
        <v>36077.8328159197</v>
      </c>
      <c r="O421" s="50">
        <f t="shared" si="416"/>
        <v>5607.555422759</v>
      </c>
      <c r="P421" s="50">
        <f t="shared" ref="P421:R421" si="454">M421/10000</f>
        <v>93.26796438403</v>
      </c>
      <c r="Q421" s="50">
        <f t="shared" si="454"/>
        <v>3.60778328159197</v>
      </c>
      <c r="R421" s="50">
        <f t="shared" si="454"/>
        <v>0.5607555422759</v>
      </c>
      <c r="S421" s="49">
        <f t="shared" si="418"/>
        <v>974365.032078979</v>
      </c>
      <c r="T421" s="49">
        <f t="shared" si="419"/>
        <v>97.4365032078979</v>
      </c>
    </row>
    <row r="422" s="49" customFormat="1" spans="1:20">
      <c r="A422" s="49" t="s">
        <v>221</v>
      </c>
      <c r="B422" s="49">
        <v>29</v>
      </c>
      <c r="C422" s="49">
        <v>2009</v>
      </c>
      <c r="D422" s="49">
        <v>125.704310894404</v>
      </c>
      <c r="E422" s="49">
        <v>7.83888307240666</v>
      </c>
      <c r="F422" s="49">
        <v>406916.332125825</v>
      </c>
      <c r="G422" s="49">
        <v>18229.366153</v>
      </c>
      <c r="H422" s="49">
        <v>1966.9312779</v>
      </c>
      <c r="I422" s="49">
        <v>16.0566</v>
      </c>
      <c r="J422" s="49">
        <v>3.7212</v>
      </c>
      <c r="K422" s="49">
        <v>0.6342</v>
      </c>
      <c r="M422" s="50">
        <f t="shared" si="414"/>
        <v>406932.388725825</v>
      </c>
      <c r="N422" s="50">
        <f t="shared" si="415"/>
        <v>18358.7916638944</v>
      </c>
      <c r="O422" s="50">
        <f t="shared" si="416"/>
        <v>1975.40436097241</v>
      </c>
      <c r="P422" s="50">
        <f t="shared" ref="P422:R422" si="455">M422/10000</f>
        <v>40.6932388725825</v>
      </c>
      <c r="Q422" s="50">
        <f t="shared" si="455"/>
        <v>1.83587916638944</v>
      </c>
      <c r="R422" s="50">
        <f t="shared" si="455"/>
        <v>0.197540436097241</v>
      </c>
      <c r="S422" s="49">
        <f t="shared" si="418"/>
        <v>427266.584750692</v>
      </c>
      <c r="T422" s="49">
        <f t="shared" si="419"/>
        <v>42.7266584750692</v>
      </c>
    </row>
    <row r="423" s="49" customFormat="1" spans="1:20">
      <c r="A423" s="49" t="s">
        <v>221</v>
      </c>
      <c r="B423" s="49">
        <v>29</v>
      </c>
      <c r="C423" s="49">
        <v>2010</v>
      </c>
      <c r="D423" s="49">
        <v>129.027626813687</v>
      </c>
      <c r="E423" s="49">
        <v>5.3157868665362</v>
      </c>
      <c r="F423" s="49">
        <v>430286.2243354</v>
      </c>
      <c r="G423" s="49">
        <v>19030.78060373</v>
      </c>
      <c r="H423" s="49">
        <v>2086.24709857</v>
      </c>
      <c r="I423" s="49">
        <v>22.938</v>
      </c>
      <c r="J423" s="49">
        <v>5.316</v>
      </c>
      <c r="K423" s="49">
        <v>0.906</v>
      </c>
      <c r="M423" s="50">
        <f t="shared" si="414"/>
        <v>430309.1623354</v>
      </c>
      <c r="N423" s="50">
        <f t="shared" si="415"/>
        <v>19165.1242305437</v>
      </c>
      <c r="O423" s="50">
        <f t="shared" si="416"/>
        <v>2092.46888543654</v>
      </c>
      <c r="P423" s="50">
        <f t="shared" ref="P423:R423" si="456">M423/10000</f>
        <v>43.03091623354</v>
      </c>
      <c r="Q423" s="50">
        <f t="shared" si="456"/>
        <v>1.91651242305437</v>
      </c>
      <c r="R423" s="50">
        <f t="shared" si="456"/>
        <v>0.209246888543654</v>
      </c>
      <c r="S423" s="49">
        <f t="shared" si="418"/>
        <v>451566.75545138</v>
      </c>
      <c r="T423" s="49">
        <f t="shared" si="419"/>
        <v>45.156675545138</v>
      </c>
    </row>
    <row r="424" s="49" customFormat="1" spans="1:20">
      <c r="A424" s="49" t="s">
        <v>221</v>
      </c>
      <c r="B424" s="49">
        <v>29</v>
      </c>
      <c r="C424" s="49">
        <v>2011</v>
      </c>
      <c r="D424" s="49">
        <v>133.265722269151</v>
      </c>
      <c r="E424" s="49">
        <v>7.78435775512922</v>
      </c>
      <c r="F424" s="49">
        <v>432338.74094397</v>
      </c>
      <c r="G424" s="49">
        <v>18932.0503594</v>
      </c>
      <c r="H424" s="49">
        <v>2110.15609074</v>
      </c>
      <c r="I424" s="49">
        <v>36.7008</v>
      </c>
      <c r="J424" s="49">
        <v>8.5056</v>
      </c>
      <c r="K424" s="49">
        <v>1.4496</v>
      </c>
      <c r="M424" s="50">
        <f t="shared" si="414"/>
        <v>432375.44174397</v>
      </c>
      <c r="N424" s="50">
        <f t="shared" si="415"/>
        <v>19073.8216816692</v>
      </c>
      <c r="O424" s="50">
        <f t="shared" si="416"/>
        <v>2119.39004849513</v>
      </c>
      <c r="P424" s="50">
        <f t="shared" ref="P424:R424" si="457">M424/10000</f>
        <v>43.237544174397</v>
      </c>
      <c r="Q424" s="50">
        <f t="shared" si="457"/>
        <v>1.90738216816692</v>
      </c>
      <c r="R424" s="50">
        <f t="shared" si="457"/>
        <v>0.211939004849513</v>
      </c>
      <c r="S424" s="49">
        <f t="shared" si="418"/>
        <v>453568.653474134</v>
      </c>
      <c r="T424" s="49">
        <f t="shared" si="419"/>
        <v>45.3568653474134</v>
      </c>
    </row>
    <row r="425" s="49" customFormat="1" spans="1:20">
      <c r="A425" s="49" t="s">
        <v>221</v>
      </c>
      <c r="B425" s="49">
        <v>29</v>
      </c>
      <c r="C425" s="49">
        <v>2012</v>
      </c>
      <c r="D425" s="49">
        <v>139.113388258212</v>
      </c>
      <c r="E425" s="49">
        <v>7.82162517289203</v>
      </c>
      <c r="F425" s="49">
        <v>432248.87813115</v>
      </c>
      <c r="G425" s="49">
        <v>18624.4509272</v>
      </c>
      <c r="H425" s="49">
        <v>2104.556667</v>
      </c>
      <c r="I425" s="49">
        <v>51.6105</v>
      </c>
      <c r="J425" s="49">
        <v>11.961</v>
      </c>
      <c r="K425" s="49">
        <v>2.0385</v>
      </c>
      <c r="M425" s="50">
        <f t="shared" si="414"/>
        <v>432300.48863115</v>
      </c>
      <c r="N425" s="50">
        <f t="shared" si="415"/>
        <v>18775.5253154582</v>
      </c>
      <c r="O425" s="50">
        <f t="shared" si="416"/>
        <v>2114.41679217289</v>
      </c>
      <c r="P425" s="50">
        <f t="shared" ref="P425:R425" si="458">M425/10000</f>
        <v>43.230048863115</v>
      </c>
      <c r="Q425" s="50">
        <f t="shared" si="458"/>
        <v>1.87755253154582</v>
      </c>
      <c r="R425" s="50">
        <f t="shared" si="458"/>
        <v>0.211441679217289</v>
      </c>
      <c r="S425" s="49">
        <f t="shared" si="418"/>
        <v>453190.430738781</v>
      </c>
      <c r="T425" s="49">
        <f t="shared" si="419"/>
        <v>45.3190430738781</v>
      </c>
    </row>
    <row r="426" s="49" customFormat="1" spans="1:20">
      <c r="A426" s="49" t="s">
        <v>221</v>
      </c>
      <c r="B426" s="49">
        <v>29</v>
      </c>
      <c r="C426" s="49">
        <v>2013</v>
      </c>
      <c r="D426" s="49">
        <v>142.426039995277</v>
      </c>
      <c r="E426" s="49">
        <v>9.49743579647487</v>
      </c>
      <c r="F426" s="49">
        <v>463209.77543525</v>
      </c>
      <c r="G426" s="49">
        <v>19714.5902076</v>
      </c>
      <c r="H426" s="49">
        <v>2234.9506134</v>
      </c>
      <c r="I426" s="49">
        <v>68.814</v>
      </c>
      <c r="J426" s="49">
        <v>15.948</v>
      </c>
      <c r="K426" s="49">
        <v>2.718</v>
      </c>
      <c r="M426" s="50">
        <f t="shared" si="414"/>
        <v>463278.58943525</v>
      </c>
      <c r="N426" s="50">
        <f t="shared" si="415"/>
        <v>19872.9642475953</v>
      </c>
      <c r="O426" s="50">
        <f t="shared" si="416"/>
        <v>2247.16604919647</v>
      </c>
      <c r="P426" s="50">
        <f t="shared" ref="P426:R426" si="459">M426/10000</f>
        <v>46.327858943525</v>
      </c>
      <c r="Q426" s="50">
        <f t="shared" si="459"/>
        <v>1.98729642475953</v>
      </c>
      <c r="R426" s="50">
        <f t="shared" si="459"/>
        <v>0.224716604919647</v>
      </c>
      <c r="S426" s="49">
        <f t="shared" si="418"/>
        <v>485398.719732042</v>
      </c>
      <c r="T426" s="49">
        <f t="shared" si="419"/>
        <v>48.5398719732042</v>
      </c>
    </row>
    <row r="427" s="49" customFormat="1" spans="1:20">
      <c r="A427" s="49" t="s">
        <v>221</v>
      </c>
      <c r="B427" s="49">
        <v>29</v>
      </c>
      <c r="C427" s="49">
        <v>2014</v>
      </c>
      <c r="D427" s="49">
        <v>147.653483247081</v>
      </c>
      <c r="E427" s="49">
        <v>10.5786815343851</v>
      </c>
      <c r="F427" s="49">
        <v>464489.861444225</v>
      </c>
      <c r="G427" s="49">
        <v>19605.0858732</v>
      </c>
      <c r="H427" s="49">
        <v>2213.1549655</v>
      </c>
      <c r="I427" s="49">
        <v>103.221</v>
      </c>
      <c r="J427" s="49">
        <v>23.922</v>
      </c>
      <c r="K427" s="49">
        <v>4.077</v>
      </c>
      <c r="M427" s="50">
        <f t="shared" si="414"/>
        <v>464593.082444225</v>
      </c>
      <c r="N427" s="50">
        <f t="shared" si="415"/>
        <v>19776.6613564471</v>
      </c>
      <c r="O427" s="50">
        <f t="shared" si="416"/>
        <v>2227.81064703439</v>
      </c>
      <c r="P427" s="50">
        <f t="shared" ref="P427:R427" si="460">M427/10000</f>
        <v>46.4593082444225</v>
      </c>
      <c r="Q427" s="50">
        <f t="shared" si="460"/>
        <v>1.97766613564471</v>
      </c>
      <c r="R427" s="50">
        <f t="shared" si="460"/>
        <v>0.222781064703439</v>
      </c>
      <c r="S427" s="49">
        <f t="shared" si="418"/>
        <v>486597.554447706</v>
      </c>
      <c r="T427" s="49">
        <f t="shared" si="419"/>
        <v>48.6597554447707</v>
      </c>
    </row>
    <row r="428" s="49" customFormat="1" spans="1:20">
      <c r="A428" s="49" t="s">
        <v>221</v>
      </c>
      <c r="B428" s="49">
        <v>29</v>
      </c>
      <c r="C428" s="49">
        <v>2015</v>
      </c>
      <c r="D428" s="49">
        <v>152.147225162852</v>
      </c>
      <c r="E428" s="49">
        <v>11.040133693839</v>
      </c>
      <c r="F428" s="49">
        <v>467899.56777175</v>
      </c>
      <c r="G428" s="49">
        <v>19660.2058832</v>
      </c>
      <c r="H428" s="49">
        <v>2227.5903914</v>
      </c>
      <c r="I428" s="49">
        <v>121.5714</v>
      </c>
      <c r="J428" s="49">
        <v>28.1748</v>
      </c>
      <c r="K428" s="49">
        <v>4.8018</v>
      </c>
      <c r="M428" s="50">
        <f t="shared" si="414"/>
        <v>468021.13917175</v>
      </c>
      <c r="N428" s="50">
        <f t="shared" si="415"/>
        <v>19840.5279083629</v>
      </c>
      <c r="O428" s="50">
        <f t="shared" si="416"/>
        <v>2243.43232509384</v>
      </c>
      <c r="P428" s="50">
        <f t="shared" ref="P428:R428" si="461">M428/10000</f>
        <v>46.802113917175</v>
      </c>
      <c r="Q428" s="50">
        <f t="shared" si="461"/>
        <v>1.98405279083629</v>
      </c>
      <c r="R428" s="50">
        <f t="shared" si="461"/>
        <v>0.224343232509384</v>
      </c>
      <c r="S428" s="49">
        <f t="shared" si="418"/>
        <v>490105.099405207</v>
      </c>
      <c r="T428" s="49">
        <f t="shared" si="419"/>
        <v>49.0105099405207</v>
      </c>
    </row>
    <row r="429" s="49" customFormat="1" spans="1:20">
      <c r="A429" s="49" t="s">
        <v>221</v>
      </c>
      <c r="B429" s="49">
        <v>29</v>
      </c>
      <c r="C429" s="49">
        <v>2016</v>
      </c>
      <c r="D429" s="49">
        <v>133.001320516913</v>
      </c>
      <c r="E429" s="49">
        <v>9.29327547447855</v>
      </c>
      <c r="F429" s="49">
        <v>497924.4366815</v>
      </c>
      <c r="G429" s="49">
        <v>20800.91168</v>
      </c>
      <c r="H429" s="49">
        <v>2357.5344468</v>
      </c>
      <c r="I429" s="49">
        <v>138.7749</v>
      </c>
      <c r="J429" s="49">
        <v>32.1618</v>
      </c>
      <c r="K429" s="49">
        <v>5.4813</v>
      </c>
      <c r="M429" s="50">
        <f t="shared" si="414"/>
        <v>498063.2115815</v>
      </c>
      <c r="N429" s="50">
        <f t="shared" si="415"/>
        <v>20966.0748005169</v>
      </c>
      <c r="O429" s="50">
        <f t="shared" si="416"/>
        <v>2372.30902227448</v>
      </c>
      <c r="P429" s="50">
        <f t="shared" ref="P429:R429" si="462">M429/10000</f>
        <v>49.80632115815</v>
      </c>
      <c r="Q429" s="50">
        <f t="shared" si="462"/>
        <v>2.09660748005169</v>
      </c>
      <c r="R429" s="50">
        <f t="shared" si="462"/>
        <v>0.237230902227448</v>
      </c>
      <c r="S429" s="49">
        <f t="shared" si="418"/>
        <v>521401.595404291</v>
      </c>
      <c r="T429" s="49">
        <f t="shared" si="419"/>
        <v>52.1401595404291</v>
      </c>
    </row>
    <row r="430" s="49" customFormat="1" spans="1:20">
      <c r="A430" s="49" t="s">
        <v>221</v>
      </c>
      <c r="B430" s="49">
        <v>29</v>
      </c>
      <c r="C430" s="49">
        <v>2017</v>
      </c>
      <c r="D430" s="49">
        <v>130.11771</v>
      </c>
      <c r="E430" s="49">
        <v>9.0472</v>
      </c>
      <c r="F430" s="49">
        <v>550829.968915475</v>
      </c>
      <c r="G430" s="49">
        <v>23031.0092613</v>
      </c>
      <c r="H430" s="49">
        <v>2527.5373693</v>
      </c>
      <c r="I430" s="49">
        <v>184.6509</v>
      </c>
      <c r="J430" s="49">
        <v>42.7938</v>
      </c>
      <c r="K430" s="49">
        <v>7.2933</v>
      </c>
      <c r="M430" s="50">
        <f t="shared" si="414"/>
        <v>551014.619815475</v>
      </c>
      <c r="N430" s="50">
        <f t="shared" si="415"/>
        <v>23203.9207713</v>
      </c>
      <c r="O430" s="50">
        <f t="shared" si="416"/>
        <v>2543.8778693</v>
      </c>
      <c r="P430" s="50">
        <f t="shared" ref="P430:R430" si="463">M430/10000</f>
        <v>55.1014619815475</v>
      </c>
      <c r="Q430" s="50">
        <f t="shared" si="463"/>
        <v>2.32039207713</v>
      </c>
      <c r="R430" s="50">
        <f t="shared" si="463"/>
        <v>0.25438778693</v>
      </c>
      <c r="S430" s="49">
        <f t="shared" si="418"/>
        <v>576762.418456075</v>
      </c>
      <c r="T430" s="49">
        <f t="shared" si="419"/>
        <v>57.6762418456075</v>
      </c>
    </row>
    <row r="431" s="49" customFormat="1" spans="1:20">
      <c r="A431" s="49" t="s">
        <v>221</v>
      </c>
      <c r="B431" s="49">
        <v>29</v>
      </c>
      <c r="C431" s="49">
        <v>2018</v>
      </c>
      <c r="D431" s="49">
        <v>127.726010239486</v>
      </c>
      <c r="E431" s="49">
        <v>8.95235196047124</v>
      </c>
      <c r="F431" s="49">
        <v>517059.351484825</v>
      </c>
      <c r="G431" s="49">
        <v>21602.6093934</v>
      </c>
      <c r="H431" s="49">
        <v>2366.0191669</v>
      </c>
      <c r="I431" s="49">
        <v>196.1199</v>
      </c>
      <c r="J431" s="49">
        <v>45.4518</v>
      </c>
      <c r="K431" s="49">
        <v>7.7463</v>
      </c>
      <c r="M431" s="50">
        <f t="shared" si="414"/>
        <v>517255.471384825</v>
      </c>
      <c r="N431" s="50">
        <f t="shared" si="415"/>
        <v>21775.7872036395</v>
      </c>
      <c r="O431" s="50">
        <f t="shared" si="416"/>
        <v>2382.71781886047</v>
      </c>
      <c r="P431" s="50">
        <f t="shared" ref="P431:R431" si="464">M431/10000</f>
        <v>51.7255471384825</v>
      </c>
      <c r="Q431" s="50">
        <f t="shared" si="464"/>
        <v>2.17757872036395</v>
      </c>
      <c r="R431" s="50">
        <f t="shared" si="464"/>
        <v>0.238271781886047</v>
      </c>
      <c r="S431" s="49">
        <f t="shared" si="418"/>
        <v>541413.976407325</v>
      </c>
      <c r="T431" s="49">
        <f t="shared" si="419"/>
        <v>54.1413976407325</v>
      </c>
    </row>
    <row r="432" s="49" customFormat="1" spans="1:20">
      <c r="A432" s="49" t="s">
        <v>221</v>
      </c>
      <c r="B432" s="49">
        <v>29</v>
      </c>
      <c r="C432" s="49">
        <v>2019</v>
      </c>
      <c r="D432" s="49">
        <v>97.1449962430012</v>
      </c>
      <c r="E432" s="49">
        <v>5.91012634509095</v>
      </c>
      <c r="F432" s="49">
        <v>499560.1834017</v>
      </c>
      <c r="G432" s="49">
        <v>20598.5035278</v>
      </c>
      <c r="H432" s="49">
        <v>2228.6793396</v>
      </c>
      <c r="I432" s="49">
        <v>212.1765</v>
      </c>
      <c r="J432" s="49">
        <v>49.173</v>
      </c>
      <c r="K432" s="49">
        <v>8.3805</v>
      </c>
      <c r="M432" s="50">
        <f t="shared" si="414"/>
        <v>499772.3599017</v>
      </c>
      <c r="N432" s="50">
        <f t="shared" si="415"/>
        <v>20744.821524043</v>
      </c>
      <c r="O432" s="50">
        <f t="shared" si="416"/>
        <v>2242.96996594509</v>
      </c>
      <c r="P432" s="50">
        <f t="shared" ref="P432:R432" si="465">M432/10000</f>
        <v>49.97723599017</v>
      </c>
      <c r="Q432" s="50">
        <f t="shared" si="465"/>
        <v>2.0744821524043</v>
      </c>
      <c r="R432" s="50">
        <f t="shared" si="465"/>
        <v>0.224296996594509</v>
      </c>
      <c r="S432" s="49">
        <f t="shared" si="418"/>
        <v>522760.151391688</v>
      </c>
      <c r="T432" s="49">
        <f t="shared" si="419"/>
        <v>52.2760151391688</v>
      </c>
    </row>
    <row r="433" s="49" customFormat="1" spans="1:20">
      <c r="A433" s="49" t="s">
        <v>221</v>
      </c>
      <c r="B433" s="49">
        <v>29</v>
      </c>
      <c r="C433" s="49">
        <v>2020</v>
      </c>
      <c r="D433" s="49">
        <v>76.836281672764</v>
      </c>
      <c r="E433" s="49">
        <v>3.54010614231644</v>
      </c>
      <c r="F433" s="49">
        <v>666195.2505567</v>
      </c>
      <c r="G433" s="49">
        <v>27055.7578413</v>
      </c>
      <c r="H433" s="49">
        <v>2883.8794565</v>
      </c>
      <c r="I433" s="49">
        <v>209.8827</v>
      </c>
      <c r="J433" s="49">
        <v>48.6414</v>
      </c>
      <c r="K433" s="49">
        <v>8.2899</v>
      </c>
      <c r="M433" s="50">
        <f t="shared" si="414"/>
        <v>666405.1332567</v>
      </c>
      <c r="N433" s="50">
        <f t="shared" si="415"/>
        <v>27181.2355229728</v>
      </c>
      <c r="O433" s="50">
        <f t="shared" si="416"/>
        <v>2895.70946264232</v>
      </c>
      <c r="P433" s="50">
        <f t="shared" ref="P433:R433" si="466">M433/10000</f>
        <v>66.64051332567</v>
      </c>
      <c r="Q433" s="50">
        <f t="shared" si="466"/>
        <v>2.71812355229728</v>
      </c>
      <c r="R433" s="50">
        <f t="shared" si="466"/>
        <v>0.289570946264232</v>
      </c>
      <c r="S433" s="49">
        <f t="shared" si="418"/>
        <v>696482.078242315</v>
      </c>
      <c r="T433" s="49">
        <f t="shared" si="419"/>
        <v>69.6482078242315</v>
      </c>
    </row>
    <row r="434" s="49" customFormat="1" spans="1:20">
      <c r="A434" s="49" t="s">
        <v>221</v>
      </c>
      <c r="B434" s="49">
        <v>29</v>
      </c>
      <c r="C434" s="49">
        <v>2021</v>
      </c>
      <c r="D434" s="49">
        <v>70.6403419199015</v>
      </c>
      <c r="E434" s="49">
        <v>3.09970327791582</v>
      </c>
      <c r="F434" s="49">
        <v>675227.1447324</v>
      </c>
      <c r="G434" s="49">
        <v>26851.8323558</v>
      </c>
      <c r="H434" s="49">
        <v>2906.5247967</v>
      </c>
      <c r="I434" s="49">
        <v>209.8827</v>
      </c>
      <c r="J434" s="49">
        <v>48.6414</v>
      </c>
      <c r="K434" s="49">
        <v>8.2899</v>
      </c>
      <c r="M434" s="50">
        <f t="shared" si="414"/>
        <v>675437.0274324</v>
      </c>
      <c r="N434" s="50">
        <f t="shared" si="415"/>
        <v>26971.1140977199</v>
      </c>
      <c r="O434" s="50">
        <f t="shared" si="416"/>
        <v>2917.91439997792</v>
      </c>
      <c r="P434" s="50">
        <f t="shared" ref="P434:R434" si="467">M434/10000</f>
        <v>67.54370274324</v>
      </c>
      <c r="Q434" s="50">
        <f t="shared" si="467"/>
        <v>2.69711140977199</v>
      </c>
      <c r="R434" s="50">
        <f t="shared" si="467"/>
        <v>0.291791439997792</v>
      </c>
      <c r="S434" s="49">
        <f t="shared" si="418"/>
        <v>705326.055930098</v>
      </c>
      <c r="T434" s="49">
        <f t="shared" si="419"/>
        <v>70.5326055930098</v>
      </c>
    </row>
    <row r="435" s="49" customFormat="1" spans="1:20">
      <c r="A435" s="49" t="s">
        <v>221</v>
      </c>
      <c r="B435" s="49">
        <v>29</v>
      </c>
      <c r="C435" s="49">
        <v>2022</v>
      </c>
      <c r="D435" s="49">
        <v>70.4543326439481</v>
      </c>
      <c r="E435" s="49">
        <v>2.97217888968161</v>
      </c>
      <c r="F435" s="49">
        <v>688481.81747375</v>
      </c>
      <c r="G435" s="49">
        <v>27034.4533764</v>
      </c>
      <c r="H435" s="49">
        <v>2949.5392858</v>
      </c>
      <c r="I435" s="49">
        <v>173.1819</v>
      </c>
      <c r="J435" s="49">
        <v>40.1358</v>
      </c>
      <c r="K435" s="49">
        <v>6.8403</v>
      </c>
      <c r="M435" s="50">
        <f t="shared" si="414"/>
        <v>688654.99937375</v>
      </c>
      <c r="N435" s="50">
        <f t="shared" si="415"/>
        <v>27145.0435090439</v>
      </c>
      <c r="O435" s="50">
        <f t="shared" si="416"/>
        <v>2959.35176468968</v>
      </c>
      <c r="P435" s="50">
        <f t="shared" ref="P435:R435" si="468">M435/10000</f>
        <v>68.865499937375</v>
      </c>
      <c r="Q435" s="50">
        <f t="shared" si="468"/>
        <v>2.71450435090439</v>
      </c>
      <c r="R435" s="50">
        <f t="shared" si="468"/>
        <v>0.295935176468968</v>
      </c>
      <c r="S435" s="49">
        <f t="shared" si="418"/>
        <v>718759.394647484</v>
      </c>
      <c r="T435" s="49">
        <f t="shared" si="419"/>
        <v>71.8759394647484</v>
      </c>
    </row>
    <row r="436" s="49" customFormat="1" spans="1:20">
      <c r="A436" s="49" t="s">
        <v>221</v>
      </c>
      <c r="B436" s="49">
        <v>29</v>
      </c>
      <c r="C436" s="49">
        <v>2023</v>
      </c>
      <c r="D436" s="49">
        <v>65.6432610062427</v>
      </c>
      <c r="E436" s="49">
        <v>2.63562194023893</v>
      </c>
      <c r="F436" s="49">
        <v>687477.4166364</v>
      </c>
      <c r="G436" s="49">
        <v>26610.2112445</v>
      </c>
      <c r="H436" s="49">
        <v>2946.6217809</v>
      </c>
      <c r="I436" s="49">
        <v>174.3288</v>
      </c>
      <c r="J436" s="49">
        <v>40.4016</v>
      </c>
      <c r="K436" s="49">
        <v>6.8856</v>
      </c>
      <c r="M436" s="50">
        <f t="shared" si="414"/>
        <v>687651.7454364</v>
      </c>
      <c r="N436" s="50">
        <f t="shared" si="415"/>
        <v>26716.2561055062</v>
      </c>
      <c r="O436" s="50">
        <f t="shared" si="416"/>
        <v>2956.14300284024</v>
      </c>
      <c r="P436" s="50">
        <f t="shared" ref="P436:R436" si="469">M436/10000</f>
        <v>68.76517454364</v>
      </c>
      <c r="Q436" s="50">
        <f t="shared" si="469"/>
        <v>2.67162561055062</v>
      </c>
      <c r="R436" s="50">
        <f t="shared" si="469"/>
        <v>0.295614300284024</v>
      </c>
      <c r="S436" s="49">
        <f t="shared" si="418"/>
        <v>717324.144544746</v>
      </c>
      <c r="T436" s="49">
        <f t="shared" si="419"/>
        <v>71.7324144544747</v>
      </c>
    </row>
    <row r="437" s="49" customFormat="1" spans="1:20">
      <c r="A437" s="49" t="s">
        <v>222</v>
      </c>
      <c r="B437" s="49">
        <v>30</v>
      </c>
      <c r="C437" s="49">
        <v>2009</v>
      </c>
      <c r="D437" s="49">
        <v>261.102771256098</v>
      </c>
      <c r="E437" s="49">
        <v>18.5720557156843</v>
      </c>
      <c r="F437" s="49">
        <v>83781.9549983</v>
      </c>
      <c r="G437" s="49">
        <v>4777.4295117</v>
      </c>
      <c r="H437" s="49">
        <v>658.7300862</v>
      </c>
      <c r="I437" s="49">
        <v>704.4991</v>
      </c>
      <c r="J437" s="49">
        <v>202.9428</v>
      </c>
      <c r="K437" s="49">
        <v>56.4547</v>
      </c>
      <c r="M437" s="50">
        <f t="shared" si="414"/>
        <v>84486.4540983</v>
      </c>
      <c r="N437" s="50">
        <f t="shared" si="415"/>
        <v>5241.4750829561</v>
      </c>
      <c r="O437" s="50">
        <f t="shared" si="416"/>
        <v>733.756841915684</v>
      </c>
      <c r="P437" s="50">
        <f t="shared" ref="P437:R437" si="470">M437/10000</f>
        <v>8.44864540983</v>
      </c>
      <c r="Q437" s="50">
        <f t="shared" si="470"/>
        <v>0.52414750829561</v>
      </c>
      <c r="R437" s="50">
        <f t="shared" si="470"/>
        <v>0.0733756841915684</v>
      </c>
      <c r="S437" s="49">
        <f t="shared" si="418"/>
        <v>90461.6860231718</v>
      </c>
      <c r="T437" s="49">
        <f t="shared" si="419"/>
        <v>9.04616860231718</v>
      </c>
    </row>
    <row r="438" s="49" customFormat="1" spans="1:20">
      <c r="A438" s="49" t="s">
        <v>222</v>
      </c>
      <c r="B438" s="49">
        <v>30</v>
      </c>
      <c r="C438" s="49">
        <v>2010</v>
      </c>
      <c r="D438" s="49">
        <v>286.728683263604</v>
      </c>
      <c r="E438" s="49">
        <v>19.3682302089113</v>
      </c>
      <c r="F438" s="49">
        <v>98283.40567998</v>
      </c>
      <c r="G438" s="49">
        <v>5314.26744406</v>
      </c>
      <c r="H438" s="49">
        <v>694.79084316</v>
      </c>
      <c r="I438" s="49">
        <v>776.07</v>
      </c>
      <c r="J438" s="49">
        <v>223.56</v>
      </c>
      <c r="K438" s="49">
        <v>62.19</v>
      </c>
      <c r="M438" s="50">
        <f t="shared" si="414"/>
        <v>99059.47567998</v>
      </c>
      <c r="N438" s="50">
        <f t="shared" si="415"/>
        <v>5824.5561273236</v>
      </c>
      <c r="O438" s="50">
        <f t="shared" si="416"/>
        <v>776.349073368911</v>
      </c>
      <c r="P438" s="50">
        <f t="shared" ref="P438:R438" si="471">M438/10000</f>
        <v>9.905947567998</v>
      </c>
      <c r="Q438" s="50">
        <f t="shared" si="471"/>
        <v>0.58245561273236</v>
      </c>
      <c r="R438" s="50">
        <f t="shared" si="471"/>
        <v>0.0776349073368911</v>
      </c>
      <c r="S438" s="49">
        <f t="shared" si="418"/>
        <v>105660.380880673</v>
      </c>
      <c r="T438" s="49">
        <f t="shared" si="419"/>
        <v>10.5660380880673</v>
      </c>
    </row>
    <row r="439" s="49" customFormat="1" spans="1:20">
      <c r="A439" s="49" t="s">
        <v>222</v>
      </c>
      <c r="B439" s="49">
        <v>30</v>
      </c>
      <c r="C439" s="49">
        <v>2011</v>
      </c>
      <c r="D439" s="49">
        <v>285.222112530685</v>
      </c>
      <c r="E439" s="49">
        <v>19.781893692913</v>
      </c>
      <c r="F439" s="49">
        <v>101407.39842924</v>
      </c>
      <c r="G439" s="49">
        <v>5468.17740725</v>
      </c>
      <c r="H439" s="49">
        <v>734.468648035</v>
      </c>
      <c r="I439" s="49">
        <v>907.1396</v>
      </c>
      <c r="J439" s="49">
        <v>261.3168</v>
      </c>
      <c r="K439" s="49">
        <v>72.6932</v>
      </c>
      <c r="M439" s="50">
        <f t="shared" si="414"/>
        <v>102314.53802924</v>
      </c>
      <c r="N439" s="50">
        <f t="shared" si="415"/>
        <v>6014.71631978068</v>
      </c>
      <c r="O439" s="50">
        <f t="shared" si="416"/>
        <v>826.943741727913</v>
      </c>
      <c r="P439" s="50">
        <f t="shared" ref="P439:R439" si="472">M439/10000</f>
        <v>10.231453802924</v>
      </c>
      <c r="Q439" s="50">
        <f t="shared" si="472"/>
        <v>0.601471631978069</v>
      </c>
      <c r="R439" s="50">
        <f t="shared" si="472"/>
        <v>0.0826943741727913</v>
      </c>
      <c r="S439" s="49">
        <f t="shared" si="418"/>
        <v>109156.198090749</v>
      </c>
      <c r="T439" s="49">
        <f t="shared" si="419"/>
        <v>10.9156198090749</v>
      </c>
    </row>
    <row r="440" s="49" customFormat="1" spans="1:20">
      <c r="A440" s="49" t="s">
        <v>222</v>
      </c>
      <c r="B440" s="49">
        <v>30</v>
      </c>
      <c r="C440" s="49">
        <v>2012</v>
      </c>
      <c r="D440" s="49">
        <v>294.501038558528</v>
      </c>
      <c r="E440" s="49">
        <v>20.5694984719996</v>
      </c>
      <c r="F440" s="49">
        <v>104796.0212421</v>
      </c>
      <c r="G440" s="49">
        <v>5581.4476433</v>
      </c>
      <c r="H440" s="49">
        <v>772.62163955</v>
      </c>
      <c r="I440" s="49">
        <v>1063.2159</v>
      </c>
      <c r="J440" s="49">
        <v>306.2772</v>
      </c>
      <c r="K440" s="49">
        <v>85.2003</v>
      </c>
      <c r="M440" s="50">
        <f t="shared" si="414"/>
        <v>105859.2371421</v>
      </c>
      <c r="N440" s="50">
        <f t="shared" si="415"/>
        <v>6182.22588185853</v>
      </c>
      <c r="O440" s="50">
        <f t="shared" si="416"/>
        <v>878.391438022</v>
      </c>
      <c r="P440" s="50">
        <f t="shared" ref="P440:R440" si="473">M440/10000</f>
        <v>10.58592371421</v>
      </c>
      <c r="Q440" s="50">
        <f t="shared" si="473"/>
        <v>0.618222588185853</v>
      </c>
      <c r="R440" s="50">
        <f t="shared" si="473"/>
        <v>0.0878391438022</v>
      </c>
      <c r="S440" s="49">
        <f t="shared" si="418"/>
        <v>112919.854461981</v>
      </c>
      <c r="T440" s="49">
        <f t="shared" si="419"/>
        <v>11.2919854461981</v>
      </c>
    </row>
    <row r="441" s="49" customFormat="1" spans="1:20">
      <c r="A441" s="49" t="s">
        <v>222</v>
      </c>
      <c r="B441" s="49">
        <v>30</v>
      </c>
      <c r="C441" s="49">
        <v>2013</v>
      </c>
      <c r="D441" s="49">
        <v>303.322921386489</v>
      </c>
      <c r="E441" s="49">
        <v>20.877615042375</v>
      </c>
      <c r="F441" s="49">
        <v>108142.7650876</v>
      </c>
      <c r="G441" s="49">
        <v>5689.9883024</v>
      </c>
      <c r="H441" s="49">
        <v>813.00369345</v>
      </c>
      <c r="I441" s="49">
        <v>1247.7481</v>
      </c>
      <c r="J441" s="49">
        <v>359.4348</v>
      </c>
      <c r="K441" s="49">
        <v>99.9877</v>
      </c>
      <c r="M441" s="50">
        <f t="shared" si="414"/>
        <v>109390.5131876</v>
      </c>
      <c r="N441" s="50">
        <f t="shared" si="415"/>
        <v>6352.74602378649</v>
      </c>
      <c r="O441" s="50">
        <f t="shared" si="416"/>
        <v>933.869008492375</v>
      </c>
      <c r="P441" s="50">
        <f t="shared" ref="P441:R441" si="474">M441/10000</f>
        <v>10.93905131876</v>
      </c>
      <c r="Q441" s="50">
        <f t="shared" si="474"/>
        <v>0.635274602378649</v>
      </c>
      <c r="R441" s="50">
        <f t="shared" si="474"/>
        <v>0.0933869008492375</v>
      </c>
      <c r="S441" s="49">
        <f t="shared" si="418"/>
        <v>116677.128219879</v>
      </c>
      <c r="T441" s="49">
        <f t="shared" si="419"/>
        <v>11.6677128219879</v>
      </c>
    </row>
    <row r="442" s="49" customFormat="1" spans="1:20">
      <c r="A442" s="49" t="s">
        <v>222</v>
      </c>
      <c r="B442" s="49">
        <v>30</v>
      </c>
      <c r="C442" s="49">
        <v>2014</v>
      </c>
      <c r="D442" s="49">
        <v>290.613800453728</v>
      </c>
      <c r="E442" s="49">
        <v>21.0728046743421</v>
      </c>
      <c r="F442" s="49">
        <v>115573.5614708</v>
      </c>
      <c r="G442" s="49">
        <v>5988.3985598</v>
      </c>
      <c r="H442" s="49">
        <v>872.7964315</v>
      </c>
      <c r="I442" s="49">
        <v>1398.6506</v>
      </c>
      <c r="J442" s="49">
        <v>402.9048</v>
      </c>
      <c r="K442" s="49">
        <v>112.0802</v>
      </c>
      <c r="M442" s="50">
        <f t="shared" si="414"/>
        <v>116972.2120708</v>
      </c>
      <c r="N442" s="50">
        <f t="shared" si="415"/>
        <v>6681.91716025373</v>
      </c>
      <c r="O442" s="50">
        <f t="shared" si="416"/>
        <v>1005.94943617434</v>
      </c>
      <c r="P442" s="50">
        <f t="shared" ref="P442:R442" si="475">M442/10000</f>
        <v>11.69722120708</v>
      </c>
      <c r="Q442" s="50">
        <f t="shared" si="475"/>
        <v>0.668191716025373</v>
      </c>
      <c r="R442" s="50">
        <f t="shared" si="475"/>
        <v>0.100594943617434</v>
      </c>
      <c r="S442" s="49">
        <f t="shared" si="418"/>
        <v>124660.078667228</v>
      </c>
      <c r="T442" s="49">
        <f t="shared" si="419"/>
        <v>12.4660078667228</v>
      </c>
    </row>
    <row r="443" s="49" customFormat="1" spans="1:20">
      <c r="A443" s="49" t="s">
        <v>222</v>
      </c>
      <c r="B443" s="49">
        <v>30</v>
      </c>
      <c r="C443" s="49">
        <v>2015</v>
      </c>
      <c r="D443" s="49">
        <v>277.57970631719</v>
      </c>
      <c r="E443" s="49">
        <v>21.0702037599235</v>
      </c>
      <c r="F443" s="49">
        <v>115958.0714444</v>
      </c>
      <c r="G443" s="49">
        <v>5874.01997625</v>
      </c>
      <c r="H443" s="49">
        <v>845.029608175</v>
      </c>
      <c r="I443" s="49">
        <v>1459.8739</v>
      </c>
      <c r="J443" s="49">
        <v>420.5412</v>
      </c>
      <c r="K443" s="49">
        <v>116.9863</v>
      </c>
      <c r="M443" s="50">
        <f t="shared" si="414"/>
        <v>117417.9453444</v>
      </c>
      <c r="N443" s="50">
        <f t="shared" si="415"/>
        <v>6572.14088256719</v>
      </c>
      <c r="O443" s="50">
        <f t="shared" si="416"/>
        <v>983.086111934924</v>
      </c>
      <c r="P443" s="50">
        <f t="shared" ref="P443:R443" si="476">M443/10000</f>
        <v>11.74179453444</v>
      </c>
      <c r="Q443" s="50">
        <f t="shared" si="476"/>
        <v>0.657214088256719</v>
      </c>
      <c r="R443" s="50">
        <f t="shared" si="476"/>
        <v>0.0983086111934924</v>
      </c>
      <c r="S443" s="49">
        <f t="shared" si="418"/>
        <v>124973.172338902</v>
      </c>
      <c r="T443" s="49">
        <f t="shared" si="419"/>
        <v>12.4973172338902</v>
      </c>
    </row>
    <row r="444" s="49" customFormat="1" spans="1:20">
      <c r="A444" s="49" t="s">
        <v>222</v>
      </c>
      <c r="B444" s="49">
        <v>30</v>
      </c>
      <c r="C444" s="49">
        <v>2016</v>
      </c>
      <c r="D444" s="49">
        <v>276.151025867135</v>
      </c>
      <c r="E444" s="49">
        <v>20.5555052236504</v>
      </c>
      <c r="F444" s="49">
        <v>121307.2886745</v>
      </c>
      <c r="G444" s="49">
        <v>6048.0575205</v>
      </c>
      <c r="H444" s="49">
        <v>884.78994725</v>
      </c>
      <c r="I444" s="49">
        <v>1502.1266</v>
      </c>
      <c r="J444" s="49">
        <v>432.7128</v>
      </c>
      <c r="K444" s="49">
        <v>120.3722</v>
      </c>
      <c r="M444" s="50">
        <f t="shared" si="414"/>
        <v>122809.4152745</v>
      </c>
      <c r="N444" s="50">
        <f t="shared" si="415"/>
        <v>6756.92134636713</v>
      </c>
      <c r="O444" s="50">
        <f t="shared" si="416"/>
        <v>1025.71765247365</v>
      </c>
      <c r="P444" s="50">
        <f t="shared" ref="P444:R444" si="477">M444/10000</f>
        <v>12.28094152745</v>
      </c>
      <c r="Q444" s="50">
        <f t="shared" si="477"/>
        <v>0.675692134636714</v>
      </c>
      <c r="R444" s="50">
        <f t="shared" si="477"/>
        <v>0.102571765247365</v>
      </c>
      <c r="S444" s="49">
        <f t="shared" si="418"/>
        <v>130592.054273341</v>
      </c>
      <c r="T444" s="49">
        <f t="shared" si="419"/>
        <v>13.0592054273341</v>
      </c>
    </row>
    <row r="445" s="49" customFormat="1" spans="1:20">
      <c r="A445" s="49" t="s">
        <v>222</v>
      </c>
      <c r="B445" s="49">
        <v>30</v>
      </c>
      <c r="C445" s="49">
        <v>2017</v>
      </c>
      <c r="D445" s="49">
        <v>270.69841</v>
      </c>
      <c r="E445" s="49">
        <v>19.95265</v>
      </c>
      <c r="F445" s="49">
        <v>128468.7374798</v>
      </c>
      <c r="G445" s="49">
        <v>6316.93669235</v>
      </c>
      <c r="H445" s="49">
        <v>966.525058625</v>
      </c>
      <c r="I445" s="49">
        <v>1556.4515</v>
      </c>
      <c r="J445" s="49">
        <v>448.362</v>
      </c>
      <c r="K445" s="49">
        <v>124.7255</v>
      </c>
      <c r="M445" s="50">
        <f t="shared" si="414"/>
        <v>130025.1889798</v>
      </c>
      <c r="N445" s="50">
        <f t="shared" si="415"/>
        <v>7035.99710235</v>
      </c>
      <c r="O445" s="50">
        <f t="shared" si="416"/>
        <v>1111.203208625</v>
      </c>
      <c r="P445" s="50">
        <f t="shared" ref="P445:R445" si="478">M445/10000</f>
        <v>13.00251889798</v>
      </c>
      <c r="Q445" s="50">
        <f t="shared" si="478"/>
        <v>0.703599710235</v>
      </c>
      <c r="R445" s="50">
        <f t="shared" si="478"/>
        <v>0.1111203208625</v>
      </c>
      <c r="S445" s="49">
        <f t="shared" si="418"/>
        <v>138172.389290775</v>
      </c>
      <c r="T445" s="49">
        <f t="shared" si="419"/>
        <v>13.8172389290775</v>
      </c>
    </row>
    <row r="446" s="49" customFormat="1" spans="1:20">
      <c r="A446" s="49" t="s">
        <v>222</v>
      </c>
      <c r="B446" s="49">
        <v>30</v>
      </c>
      <c r="C446" s="49">
        <v>2018</v>
      </c>
      <c r="D446" s="49">
        <v>262.555658047541</v>
      </c>
      <c r="E446" s="49">
        <v>18.8391242498715</v>
      </c>
      <c r="F446" s="49">
        <v>131843.5183711</v>
      </c>
      <c r="G446" s="49">
        <v>6374.52050205</v>
      </c>
      <c r="H446" s="49">
        <v>968.172432325</v>
      </c>
      <c r="I446" s="49">
        <v>1522.8218</v>
      </c>
      <c r="J446" s="49">
        <v>438.6744</v>
      </c>
      <c r="K446" s="49">
        <v>122.0306</v>
      </c>
      <c r="M446" s="50">
        <f t="shared" si="414"/>
        <v>133366.3401711</v>
      </c>
      <c r="N446" s="50">
        <f t="shared" si="415"/>
        <v>7075.75056009754</v>
      </c>
      <c r="O446" s="50">
        <f t="shared" si="416"/>
        <v>1109.04215657487</v>
      </c>
      <c r="P446" s="50">
        <f t="shared" ref="P446:R446" si="479">M446/10000</f>
        <v>13.33663401711</v>
      </c>
      <c r="Q446" s="50">
        <f t="shared" si="479"/>
        <v>0.707575056009754</v>
      </c>
      <c r="R446" s="50">
        <f t="shared" si="479"/>
        <v>0.110904215657487</v>
      </c>
      <c r="S446" s="49">
        <f t="shared" si="418"/>
        <v>141551.132887772</v>
      </c>
      <c r="T446" s="49">
        <f t="shared" si="419"/>
        <v>14.1551132887772</v>
      </c>
    </row>
    <row r="447" s="49" customFormat="1" spans="1:20">
      <c r="A447" s="49" t="s">
        <v>222</v>
      </c>
      <c r="B447" s="49">
        <v>30</v>
      </c>
      <c r="C447" s="49">
        <v>2019</v>
      </c>
      <c r="D447" s="49">
        <v>267.332108591146</v>
      </c>
      <c r="E447" s="49">
        <v>18.8468717321139</v>
      </c>
      <c r="F447" s="49">
        <v>147050.8506442</v>
      </c>
      <c r="G447" s="49">
        <v>6990.7251274</v>
      </c>
      <c r="H447" s="49">
        <v>1065.4262164</v>
      </c>
      <c r="I447" s="49">
        <v>1289.1385</v>
      </c>
      <c r="J447" s="49">
        <v>371.358</v>
      </c>
      <c r="K447" s="49">
        <v>103.3045</v>
      </c>
      <c r="M447" s="50">
        <f t="shared" si="414"/>
        <v>148339.9891442</v>
      </c>
      <c r="N447" s="50">
        <f t="shared" si="415"/>
        <v>7629.41523599115</v>
      </c>
      <c r="O447" s="50">
        <f t="shared" si="416"/>
        <v>1187.57758813211</v>
      </c>
      <c r="P447" s="50">
        <f t="shared" ref="P447:R447" si="480">M447/10000</f>
        <v>14.83399891442</v>
      </c>
      <c r="Q447" s="50">
        <f t="shared" si="480"/>
        <v>0.762941523599115</v>
      </c>
      <c r="R447" s="50">
        <f t="shared" si="480"/>
        <v>0.118757758813211</v>
      </c>
      <c r="S447" s="49">
        <f t="shared" si="418"/>
        <v>157156.981968323</v>
      </c>
      <c r="T447" s="49">
        <f t="shared" si="419"/>
        <v>15.7156981968323</v>
      </c>
    </row>
    <row r="448" s="49" customFormat="1" spans="1:20">
      <c r="A448" s="49" t="s">
        <v>222</v>
      </c>
      <c r="B448" s="49">
        <v>30</v>
      </c>
      <c r="C448" s="49">
        <v>2020</v>
      </c>
      <c r="D448" s="49">
        <v>261.425673224571</v>
      </c>
      <c r="E448" s="49">
        <v>18.2305938093631</v>
      </c>
      <c r="F448" s="49">
        <v>184073.6646076</v>
      </c>
      <c r="G448" s="49">
        <v>8566.171828</v>
      </c>
      <c r="H448" s="49">
        <v>1339.8117082</v>
      </c>
      <c r="I448" s="49">
        <v>1317.5944</v>
      </c>
      <c r="J448" s="49">
        <v>379.5552</v>
      </c>
      <c r="K448" s="49">
        <v>105.5848</v>
      </c>
      <c r="M448" s="50">
        <f t="shared" si="414"/>
        <v>185391.2590076</v>
      </c>
      <c r="N448" s="50">
        <f t="shared" si="415"/>
        <v>9207.15270122457</v>
      </c>
      <c r="O448" s="50">
        <f t="shared" si="416"/>
        <v>1463.62710200936</v>
      </c>
      <c r="P448" s="50">
        <f t="shared" ref="P448:R448" si="481">M448/10000</f>
        <v>18.53912590076</v>
      </c>
      <c r="Q448" s="50">
        <f t="shared" si="481"/>
        <v>0.920715270122457</v>
      </c>
      <c r="R448" s="50">
        <f t="shared" si="481"/>
        <v>0.146362710200936</v>
      </c>
      <c r="S448" s="49">
        <f t="shared" si="418"/>
        <v>196062.038810834</v>
      </c>
      <c r="T448" s="49">
        <f t="shared" si="419"/>
        <v>19.6062038810834</v>
      </c>
    </row>
    <row r="449" s="49" customFormat="1" spans="1:20">
      <c r="A449" s="49" t="s">
        <v>222</v>
      </c>
      <c r="B449" s="49">
        <v>30</v>
      </c>
      <c r="C449" s="49">
        <v>2021</v>
      </c>
      <c r="D449" s="49">
        <v>229.425481716829</v>
      </c>
      <c r="E449" s="49">
        <v>18.4501278770018</v>
      </c>
      <c r="F449" s="49">
        <v>214525.5214988</v>
      </c>
      <c r="G449" s="49">
        <v>9722.0980784</v>
      </c>
      <c r="H449" s="49">
        <v>1576.0546394</v>
      </c>
      <c r="I449" s="49">
        <v>1378.8177</v>
      </c>
      <c r="J449" s="49">
        <v>397.1916</v>
      </c>
      <c r="K449" s="49">
        <v>110.4909</v>
      </c>
      <c r="M449" s="50">
        <f t="shared" si="414"/>
        <v>215904.3391988</v>
      </c>
      <c r="N449" s="50">
        <f t="shared" si="415"/>
        <v>10348.7151601168</v>
      </c>
      <c r="O449" s="50">
        <f t="shared" si="416"/>
        <v>1704.995667277</v>
      </c>
      <c r="P449" s="50">
        <f t="shared" ref="P449:R449" si="482">M449/10000</f>
        <v>21.59043391988</v>
      </c>
      <c r="Q449" s="50">
        <f t="shared" si="482"/>
        <v>1.03487151601168</v>
      </c>
      <c r="R449" s="50">
        <f t="shared" si="482"/>
        <v>0.1704995667277</v>
      </c>
      <c r="S449" s="49">
        <f t="shared" si="418"/>
        <v>227958.050026194</v>
      </c>
      <c r="T449" s="49">
        <f t="shared" si="419"/>
        <v>22.7958050026194</v>
      </c>
    </row>
    <row r="450" s="49" customFormat="1" spans="1:20">
      <c r="A450" s="49" t="s">
        <v>222</v>
      </c>
      <c r="B450" s="49">
        <v>30</v>
      </c>
      <c r="C450" s="49">
        <v>2022</v>
      </c>
      <c r="D450" s="49">
        <v>224.375874321528</v>
      </c>
      <c r="E450" s="49">
        <v>18.9458672989985</v>
      </c>
      <c r="F450" s="49">
        <v>242138.4505668</v>
      </c>
      <c r="G450" s="49">
        <v>10763.4183968</v>
      </c>
      <c r="H450" s="49">
        <v>1816.48174715</v>
      </c>
      <c r="I450" s="49">
        <v>1413.3097</v>
      </c>
      <c r="J450" s="49">
        <v>407.1276</v>
      </c>
      <c r="K450" s="49">
        <v>113.2549</v>
      </c>
      <c r="M450" s="50">
        <f t="shared" ref="M450:M466" si="483">F450+I450</f>
        <v>243551.7602668</v>
      </c>
      <c r="N450" s="50">
        <f t="shared" ref="N450:N466" si="484">D450+G450+J450</f>
        <v>11394.9218711215</v>
      </c>
      <c r="O450" s="50">
        <f t="shared" ref="O450:O466" si="485">E450+H450+K450</f>
        <v>1948.682514449</v>
      </c>
      <c r="P450" s="50">
        <f t="shared" ref="P450:R450" si="486">M450/10000</f>
        <v>24.35517602668</v>
      </c>
      <c r="Q450" s="50">
        <f t="shared" si="486"/>
        <v>1.13949218711215</v>
      </c>
      <c r="R450" s="50">
        <f t="shared" si="486"/>
        <v>0.1948682514449</v>
      </c>
      <c r="S450" s="49">
        <f t="shared" ref="S450:S466" si="487">SUM(M450:O450)</f>
        <v>256895.364652371</v>
      </c>
      <c r="T450" s="49">
        <f t="shared" ref="T450:T466" si="488">S450/10000</f>
        <v>25.6895364652371</v>
      </c>
    </row>
    <row r="451" s="49" customFormat="1" spans="1:20">
      <c r="A451" s="49" t="s">
        <v>222</v>
      </c>
      <c r="B451" s="49">
        <v>30</v>
      </c>
      <c r="C451" s="49">
        <v>2023</v>
      </c>
      <c r="D451" s="49">
        <v>216.292031025596</v>
      </c>
      <c r="E451" s="49">
        <v>17.8359236093631</v>
      </c>
      <c r="F451" s="49">
        <v>257661.2349476</v>
      </c>
      <c r="G451" s="49">
        <v>11253.870154</v>
      </c>
      <c r="H451" s="49">
        <v>1953.4332772</v>
      </c>
      <c r="I451" s="49">
        <v>1450.3886</v>
      </c>
      <c r="J451" s="49">
        <v>417.8088</v>
      </c>
      <c r="K451" s="49">
        <v>116.2262</v>
      </c>
      <c r="M451" s="50">
        <f t="shared" si="483"/>
        <v>259111.6235476</v>
      </c>
      <c r="N451" s="50">
        <f t="shared" si="484"/>
        <v>11887.9709850256</v>
      </c>
      <c r="O451" s="50">
        <f t="shared" si="485"/>
        <v>2087.49540080936</v>
      </c>
      <c r="P451" s="50">
        <f t="shared" ref="P451:R451" si="489">M451/10000</f>
        <v>25.91116235476</v>
      </c>
      <c r="Q451" s="50">
        <f t="shared" si="489"/>
        <v>1.18879709850256</v>
      </c>
      <c r="R451" s="50">
        <f t="shared" si="489"/>
        <v>0.208749540080936</v>
      </c>
      <c r="S451" s="49">
        <f t="shared" si="487"/>
        <v>273087.089933435</v>
      </c>
      <c r="T451" s="49">
        <f t="shared" si="488"/>
        <v>27.3087089933435</v>
      </c>
    </row>
    <row r="452" s="49" customFormat="1" spans="1:20">
      <c r="A452" s="49" t="s">
        <v>223</v>
      </c>
      <c r="B452" s="49">
        <v>31</v>
      </c>
      <c r="C452" s="49">
        <v>2009</v>
      </c>
      <c r="D452" s="49">
        <v>1296.50061618696</v>
      </c>
      <c r="E452" s="49">
        <v>48.3580339941448</v>
      </c>
      <c r="F452" s="49">
        <v>306754.989182125</v>
      </c>
      <c r="G452" s="49">
        <v>19406.92286735</v>
      </c>
      <c r="H452" s="49">
        <v>3184.034335725</v>
      </c>
      <c r="I452" s="49">
        <v>1197.2742</v>
      </c>
      <c r="J452" s="49">
        <v>164.4126</v>
      </c>
      <c r="K452" s="49">
        <v>26.7149</v>
      </c>
      <c r="M452" s="50">
        <f t="shared" si="483"/>
        <v>307952.263382125</v>
      </c>
      <c r="N452" s="50">
        <f t="shared" si="484"/>
        <v>20867.836083537</v>
      </c>
      <c r="O452" s="50">
        <f t="shared" si="485"/>
        <v>3259.10726971914</v>
      </c>
      <c r="P452" s="50">
        <f t="shared" ref="P452:R452" si="490">M452/10000</f>
        <v>30.7952263382125</v>
      </c>
      <c r="Q452" s="50">
        <f t="shared" si="490"/>
        <v>2.0867836083537</v>
      </c>
      <c r="R452" s="50">
        <f t="shared" si="490"/>
        <v>0.325910726971914</v>
      </c>
      <c r="S452" s="49">
        <f t="shared" si="487"/>
        <v>332079.206735381</v>
      </c>
      <c r="T452" s="49">
        <f t="shared" si="488"/>
        <v>33.2079206735381</v>
      </c>
    </row>
    <row r="453" s="49" customFormat="1" spans="1:20">
      <c r="A453" s="49" t="s">
        <v>223</v>
      </c>
      <c r="B453" s="49">
        <v>31</v>
      </c>
      <c r="C453" s="49">
        <v>2010</v>
      </c>
      <c r="D453" s="49">
        <v>1436.43035641123</v>
      </c>
      <c r="E453" s="49">
        <v>52.7061298051166</v>
      </c>
      <c r="F453" s="49">
        <v>263590.90222158</v>
      </c>
      <c r="G453" s="49">
        <v>16449.03519416</v>
      </c>
      <c r="H453" s="49">
        <v>2768.82616314</v>
      </c>
      <c r="I453" s="49">
        <v>1268.358</v>
      </c>
      <c r="J453" s="49">
        <v>174.174</v>
      </c>
      <c r="K453" s="49">
        <v>28.301</v>
      </c>
      <c r="M453" s="50">
        <f t="shared" si="483"/>
        <v>264859.26022158</v>
      </c>
      <c r="N453" s="50">
        <f t="shared" si="484"/>
        <v>18059.6395505712</v>
      </c>
      <c r="O453" s="50">
        <f t="shared" si="485"/>
        <v>2849.83329294512</v>
      </c>
      <c r="P453" s="50">
        <f t="shared" ref="P453:R453" si="491">M453/10000</f>
        <v>26.485926022158</v>
      </c>
      <c r="Q453" s="50">
        <f t="shared" si="491"/>
        <v>1.80596395505712</v>
      </c>
      <c r="R453" s="50">
        <f t="shared" si="491"/>
        <v>0.284983329294512</v>
      </c>
      <c r="S453" s="49">
        <f t="shared" si="487"/>
        <v>285768.733065096</v>
      </c>
      <c r="T453" s="49">
        <f t="shared" si="488"/>
        <v>28.5768733065096</v>
      </c>
    </row>
    <row r="454" s="49" customFormat="1" spans="1:20">
      <c r="A454" s="49" t="s">
        <v>223</v>
      </c>
      <c r="B454" s="49">
        <v>31</v>
      </c>
      <c r="C454" s="49">
        <v>2011</v>
      </c>
      <c r="D454" s="49">
        <v>1532.91357499475</v>
      </c>
      <c r="E454" s="49">
        <v>56.8599735856015</v>
      </c>
      <c r="F454" s="49">
        <v>270492.94493076</v>
      </c>
      <c r="G454" s="49">
        <v>16607.30004224</v>
      </c>
      <c r="H454" s="49">
        <v>2811.4379662</v>
      </c>
      <c r="I454" s="49">
        <v>1367.3178</v>
      </c>
      <c r="J454" s="49">
        <v>187.7634</v>
      </c>
      <c r="K454" s="49">
        <v>30.5091</v>
      </c>
      <c r="M454" s="50">
        <f t="shared" si="483"/>
        <v>271860.26273076</v>
      </c>
      <c r="N454" s="50">
        <f t="shared" si="484"/>
        <v>18327.9770172347</v>
      </c>
      <c r="O454" s="50">
        <f t="shared" si="485"/>
        <v>2898.8070397856</v>
      </c>
      <c r="P454" s="50">
        <f t="shared" ref="P454:R454" si="492">M454/10000</f>
        <v>27.186026273076</v>
      </c>
      <c r="Q454" s="50">
        <f t="shared" si="492"/>
        <v>1.83279770172347</v>
      </c>
      <c r="R454" s="50">
        <f t="shared" si="492"/>
        <v>0.28988070397856</v>
      </c>
      <c r="S454" s="49">
        <f t="shared" si="487"/>
        <v>293087.04678778</v>
      </c>
      <c r="T454" s="49">
        <f t="shared" si="488"/>
        <v>29.308704678778</v>
      </c>
    </row>
    <row r="455" s="49" customFormat="1" spans="1:20">
      <c r="A455" s="49" t="s">
        <v>223</v>
      </c>
      <c r="B455" s="49">
        <v>31</v>
      </c>
      <c r="C455" s="49">
        <v>2012</v>
      </c>
      <c r="D455" s="49">
        <v>1583.34390738315</v>
      </c>
      <c r="E455" s="49">
        <v>59.8153993813416</v>
      </c>
      <c r="F455" s="49">
        <v>329807.281255</v>
      </c>
      <c r="G455" s="49">
        <v>19844.30614</v>
      </c>
      <c r="H455" s="49">
        <v>3429.4017218</v>
      </c>
      <c r="I455" s="49">
        <v>1519.242</v>
      </c>
      <c r="J455" s="49">
        <v>208.626</v>
      </c>
      <c r="K455" s="49">
        <v>33.899</v>
      </c>
      <c r="M455" s="50">
        <f t="shared" si="483"/>
        <v>331326.523255</v>
      </c>
      <c r="N455" s="50">
        <f t="shared" si="484"/>
        <v>21636.2760473832</v>
      </c>
      <c r="O455" s="50">
        <f t="shared" si="485"/>
        <v>3523.11612118134</v>
      </c>
      <c r="P455" s="50">
        <f t="shared" ref="P455:R455" si="493">M455/10000</f>
        <v>33.1326523255</v>
      </c>
      <c r="Q455" s="50">
        <f t="shared" si="493"/>
        <v>2.16362760473831</v>
      </c>
      <c r="R455" s="50">
        <f t="shared" si="493"/>
        <v>0.352311612118134</v>
      </c>
      <c r="S455" s="49">
        <f t="shared" si="487"/>
        <v>356485.915423564</v>
      </c>
      <c r="T455" s="49">
        <f t="shared" si="488"/>
        <v>35.6485915423564</v>
      </c>
    </row>
    <row r="456" s="49" customFormat="1" spans="1:20">
      <c r="A456" s="49" t="s">
        <v>223</v>
      </c>
      <c r="B456" s="49">
        <v>31</v>
      </c>
      <c r="C456" s="49">
        <v>2013</v>
      </c>
      <c r="D456" s="49">
        <v>1594.88788087397</v>
      </c>
      <c r="E456" s="49">
        <v>60.8508184172944</v>
      </c>
      <c r="F456" s="49">
        <v>336479.9277044</v>
      </c>
      <c r="G456" s="49">
        <v>19869.6035848</v>
      </c>
      <c r="H456" s="49">
        <v>3501.798934</v>
      </c>
      <c r="I456" s="49">
        <v>1653.0468</v>
      </c>
      <c r="J456" s="49">
        <v>227.0004</v>
      </c>
      <c r="K456" s="49">
        <v>36.8846</v>
      </c>
      <c r="M456" s="50">
        <f t="shared" si="483"/>
        <v>338132.9745044</v>
      </c>
      <c r="N456" s="50">
        <f t="shared" si="484"/>
        <v>21691.491865674</v>
      </c>
      <c r="O456" s="50">
        <f t="shared" si="485"/>
        <v>3599.53435241729</v>
      </c>
      <c r="P456" s="50">
        <f t="shared" ref="P456:R456" si="494">M456/10000</f>
        <v>33.81329745044</v>
      </c>
      <c r="Q456" s="50">
        <f t="shared" si="494"/>
        <v>2.1691491865674</v>
      </c>
      <c r="R456" s="50">
        <f t="shared" si="494"/>
        <v>0.359953435241729</v>
      </c>
      <c r="S456" s="49">
        <f t="shared" si="487"/>
        <v>363424.000722491</v>
      </c>
      <c r="T456" s="49">
        <f t="shared" si="488"/>
        <v>36.3424000722491</v>
      </c>
    </row>
    <row r="457" s="49" customFormat="1" spans="1:20">
      <c r="A457" s="49" t="s">
        <v>223</v>
      </c>
      <c r="B457" s="49">
        <v>31</v>
      </c>
      <c r="C457" s="49">
        <v>2014</v>
      </c>
      <c r="D457" s="49">
        <v>2046.38032933891</v>
      </c>
      <c r="E457" s="49">
        <v>80.138125945566</v>
      </c>
      <c r="F457" s="49">
        <v>361156.8756345</v>
      </c>
      <c r="G457" s="49">
        <v>21018.8864502</v>
      </c>
      <c r="H457" s="49">
        <v>3820.9291857</v>
      </c>
      <c r="I457" s="49">
        <v>1824.4842</v>
      </c>
      <c r="J457" s="49">
        <v>250.5426</v>
      </c>
      <c r="K457" s="49">
        <v>40.7099</v>
      </c>
      <c r="M457" s="50">
        <f t="shared" si="483"/>
        <v>362981.3598345</v>
      </c>
      <c r="N457" s="50">
        <f t="shared" si="484"/>
        <v>23315.8093795389</v>
      </c>
      <c r="O457" s="50">
        <f t="shared" si="485"/>
        <v>3941.77721164557</v>
      </c>
      <c r="P457" s="50">
        <f t="shared" ref="P457:R457" si="495">M457/10000</f>
        <v>36.29813598345</v>
      </c>
      <c r="Q457" s="50">
        <f t="shared" si="495"/>
        <v>2.33158093795389</v>
      </c>
      <c r="R457" s="50">
        <f t="shared" si="495"/>
        <v>0.394177721164557</v>
      </c>
      <c r="S457" s="49">
        <f t="shared" si="487"/>
        <v>390238.946425684</v>
      </c>
      <c r="T457" s="49">
        <f t="shared" si="488"/>
        <v>39.0238946425685</v>
      </c>
    </row>
    <row r="458" s="49" customFormat="1" spans="1:20">
      <c r="A458" s="49" t="s">
        <v>223</v>
      </c>
      <c r="B458" s="49">
        <v>31</v>
      </c>
      <c r="C458" s="49">
        <v>2015</v>
      </c>
      <c r="D458" s="49">
        <v>1869.6690174043</v>
      </c>
      <c r="E458" s="49">
        <v>78.1131267488384</v>
      </c>
      <c r="F458" s="49">
        <v>377211.4727986</v>
      </c>
      <c r="G458" s="49">
        <v>21610.7628311</v>
      </c>
      <c r="H458" s="49">
        <v>3999.8682211</v>
      </c>
      <c r="I458" s="49">
        <v>1959.6828</v>
      </c>
      <c r="J458" s="49">
        <v>269.1084</v>
      </c>
      <c r="K458" s="49">
        <v>43.7266</v>
      </c>
      <c r="M458" s="50">
        <f t="shared" si="483"/>
        <v>379171.1555986</v>
      </c>
      <c r="N458" s="50">
        <f t="shared" si="484"/>
        <v>23749.5402485043</v>
      </c>
      <c r="O458" s="50">
        <f t="shared" si="485"/>
        <v>4121.70794784884</v>
      </c>
      <c r="P458" s="50">
        <f t="shared" ref="P458:R458" si="496">M458/10000</f>
        <v>37.91711555986</v>
      </c>
      <c r="Q458" s="50">
        <f t="shared" si="496"/>
        <v>2.37495402485043</v>
      </c>
      <c r="R458" s="50">
        <f t="shared" si="496"/>
        <v>0.412170794784884</v>
      </c>
      <c r="S458" s="49">
        <f t="shared" si="487"/>
        <v>407042.403794953</v>
      </c>
      <c r="T458" s="49">
        <f t="shared" si="488"/>
        <v>40.7042403794953</v>
      </c>
    </row>
    <row r="459" s="49" customFormat="1" spans="1:20">
      <c r="A459" s="49" t="s">
        <v>223</v>
      </c>
      <c r="B459" s="49">
        <v>31</v>
      </c>
      <c r="C459" s="49">
        <v>2016</v>
      </c>
      <c r="D459" s="49">
        <v>1705.58014407367</v>
      </c>
      <c r="E459" s="49">
        <v>73.4552742475806</v>
      </c>
      <c r="F459" s="49">
        <v>383870.3103201</v>
      </c>
      <c r="G459" s="49">
        <v>21397.5896194</v>
      </c>
      <c r="H459" s="49">
        <v>3974.0928201</v>
      </c>
      <c r="I459" s="49">
        <v>2057.2488</v>
      </c>
      <c r="J459" s="49">
        <v>282.5064</v>
      </c>
      <c r="K459" s="49">
        <v>45.9036</v>
      </c>
      <c r="M459" s="50">
        <f t="shared" si="483"/>
        <v>385927.5591201</v>
      </c>
      <c r="N459" s="50">
        <f t="shared" si="484"/>
        <v>23385.6761634737</v>
      </c>
      <c r="O459" s="50">
        <f t="shared" si="485"/>
        <v>4093.45169434758</v>
      </c>
      <c r="P459" s="50">
        <f t="shared" ref="P459:R459" si="497">M459/10000</f>
        <v>38.59275591201</v>
      </c>
      <c r="Q459" s="50">
        <f t="shared" si="497"/>
        <v>2.33856761634737</v>
      </c>
      <c r="R459" s="50">
        <f t="shared" si="497"/>
        <v>0.409345169434758</v>
      </c>
      <c r="S459" s="49">
        <f t="shared" si="487"/>
        <v>413406.686977921</v>
      </c>
      <c r="T459" s="49">
        <f t="shared" si="488"/>
        <v>41.3406686977921</v>
      </c>
    </row>
    <row r="460" s="49" customFormat="1" spans="1:20">
      <c r="A460" s="49" t="s">
        <v>223</v>
      </c>
      <c r="B460" s="49">
        <v>31</v>
      </c>
      <c r="C460" s="49">
        <v>2017</v>
      </c>
      <c r="D460" s="49">
        <v>1663.5776</v>
      </c>
      <c r="E460" s="49">
        <v>69.99536</v>
      </c>
      <c r="F460" s="49">
        <v>381686.966811375</v>
      </c>
      <c r="G460" s="49">
        <v>20056.26671475</v>
      </c>
      <c r="H460" s="49">
        <v>3390.813433475</v>
      </c>
      <c r="I460" s="49">
        <v>2129.7264</v>
      </c>
      <c r="J460" s="49">
        <v>292.4592</v>
      </c>
      <c r="K460" s="49">
        <v>47.5208</v>
      </c>
      <c r="M460" s="50">
        <f t="shared" si="483"/>
        <v>383816.693211375</v>
      </c>
      <c r="N460" s="50">
        <f t="shared" si="484"/>
        <v>22012.30351475</v>
      </c>
      <c r="O460" s="50">
        <f t="shared" si="485"/>
        <v>3508.329593475</v>
      </c>
      <c r="P460" s="50">
        <f t="shared" ref="P460:R460" si="498">M460/10000</f>
        <v>38.3816693211375</v>
      </c>
      <c r="Q460" s="50">
        <f t="shared" si="498"/>
        <v>2.201230351475</v>
      </c>
      <c r="R460" s="50">
        <f t="shared" si="498"/>
        <v>0.3508329593475</v>
      </c>
      <c r="S460" s="49">
        <f t="shared" si="487"/>
        <v>409337.3263196</v>
      </c>
      <c r="T460" s="49">
        <f t="shared" si="488"/>
        <v>40.93373263196</v>
      </c>
    </row>
    <row r="461" s="49" customFormat="1" spans="1:20">
      <c r="A461" s="49" t="s">
        <v>223</v>
      </c>
      <c r="B461" s="49">
        <v>31</v>
      </c>
      <c r="C461" s="49">
        <v>2018</v>
      </c>
      <c r="D461" s="49">
        <v>1770.32012297279</v>
      </c>
      <c r="E461" s="49">
        <v>73.6077319409686</v>
      </c>
      <c r="F461" s="49">
        <v>391324.43522065</v>
      </c>
      <c r="G461" s="49">
        <v>20222.5308961</v>
      </c>
      <c r="H461" s="49">
        <v>3412.73586485</v>
      </c>
      <c r="I461" s="49">
        <v>2234.2614</v>
      </c>
      <c r="J461" s="49">
        <v>306.8142</v>
      </c>
      <c r="K461" s="49">
        <v>49.8533</v>
      </c>
      <c r="M461" s="50">
        <f t="shared" si="483"/>
        <v>393558.69662065</v>
      </c>
      <c r="N461" s="50">
        <f t="shared" si="484"/>
        <v>22299.6652190728</v>
      </c>
      <c r="O461" s="50">
        <f t="shared" si="485"/>
        <v>3536.19689679097</v>
      </c>
      <c r="P461" s="50">
        <f t="shared" ref="P461:R461" si="499">M461/10000</f>
        <v>39.355869662065</v>
      </c>
      <c r="Q461" s="50">
        <f t="shared" si="499"/>
        <v>2.22996652190728</v>
      </c>
      <c r="R461" s="50">
        <f t="shared" si="499"/>
        <v>0.353619689679097</v>
      </c>
      <c r="S461" s="49">
        <f t="shared" si="487"/>
        <v>419394.558736514</v>
      </c>
      <c r="T461" s="49">
        <f t="shared" si="488"/>
        <v>41.9394558736514</v>
      </c>
    </row>
    <row r="462" s="49" customFormat="1" spans="1:20">
      <c r="A462" s="49" t="s">
        <v>223</v>
      </c>
      <c r="B462" s="49">
        <v>31</v>
      </c>
      <c r="C462" s="49">
        <v>2019</v>
      </c>
      <c r="D462" s="49">
        <v>1759.74823466031</v>
      </c>
      <c r="E462" s="49">
        <v>72.6984776566421</v>
      </c>
      <c r="F462" s="49">
        <v>447588.0818175</v>
      </c>
      <c r="G462" s="49">
        <v>22359.5855422</v>
      </c>
      <c r="H462" s="49">
        <v>3526.6943443</v>
      </c>
      <c r="I462" s="49">
        <v>2118.576</v>
      </c>
      <c r="J462" s="49">
        <v>290.928</v>
      </c>
      <c r="K462" s="49">
        <v>47.272</v>
      </c>
      <c r="M462" s="50">
        <f t="shared" si="483"/>
        <v>449706.6578175</v>
      </c>
      <c r="N462" s="50">
        <f t="shared" si="484"/>
        <v>24410.2617768603</v>
      </c>
      <c r="O462" s="50">
        <f t="shared" si="485"/>
        <v>3646.66482195664</v>
      </c>
      <c r="P462" s="50">
        <f t="shared" ref="P462:R462" si="500">M462/10000</f>
        <v>44.97066578175</v>
      </c>
      <c r="Q462" s="50">
        <f t="shared" si="500"/>
        <v>2.44102617768603</v>
      </c>
      <c r="R462" s="50">
        <f t="shared" si="500"/>
        <v>0.364666482195664</v>
      </c>
      <c r="S462" s="49">
        <f t="shared" si="487"/>
        <v>477763.584416317</v>
      </c>
      <c r="T462" s="49">
        <f t="shared" si="488"/>
        <v>47.7763584416317</v>
      </c>
    </row>
    <row r="463" s="49" customFormat="1" spans="1:20">
      <c r="A463" s="49" t="s">
        <v>223</v>
      </c>
      <c r="B463" s="49">
        <v>31</v>
      </c>
      <c r="C463" s="49">
        <v>2020</v>
      </c>
      <c r="D463" s="49">
        <v>1670.15098613706</v>
      </c>
      <c r="E463" s="49">
        <v>69.2628647277952</v>
      </c>
      <c r="F463" s="49">
        <v>467622.8727583</v>
      </c>
      <c r="G463" s="49">
        <v>22479.5043315</v>
      </c>
      <c r="H463" s="49">
        <v>3141.817921</v>
      </c>
      <c r="I463" s="49">
        <v>2079.5496</v>
      </c>
      <c r="J463" s="49">
        <v>285.5688</v>
      </c>
      <c r="K463" s="49">
        <v>46.4012</v>
      </c>
      <c r="M463" s="50">
        <f t="shared" si="483"/>
        <v>469702.4223583</v>
      </c>
      <c r="N463" s="50">
        <f t="shared" si="484"/>
        <v>24435.2241176371</v>
      </c>
      <c r="O463" s="50">
        <f t="shared" si="485"/>
        <v>3257.48198572779</v>
      </c>
      <c r="P463" s="50">
        <f t="shared" ref="P463:R463" si="501">M463/10000</f>
        <v>46.97024223583</v>
      </c>
      <c r="Q463" s="50">
        <f t="shared" si="501"/>
        <v>2.44352241176371</v>
      </c>
      <c r="R463" s="50">
        <f t="shared" si="501"/>
        <v>0.325748198572779</v>
      </c>
      <c r="S463" s="49">
        <f t="shared" si="487"/>
        <v>497395.128461665</v>
      </c>
      <c r="T463" s="49">
        <f t="shared" si="488"/>
        <v>49.7395128461665</v>
      </c>
    </row>
    <row r="464" s="49" customFormat="1" spans="1:20">
      <c r="A464" s="49" t="s">
        <v>223</v>
      </c>
      <c r="B464" s="49">
        <v>31</v>
      </c>
      <c r="C464" s="49">
        <v>2021</v>
      </c>
      <c r="D464" s="49">
        <v>1643.62138226117</v>
      </c>
      <c r="E464" s="49">
        <v>65.4207226047874</v>
      </c>
      <c r="F464" s="49">
        <v>542693.5748258</v>
      </c>
      <c r="G464" s="49">
        <v>25456.0529992</v>
      </c>
      <c r="H464" s="49">
        <v>3551.2048126</v>
      </c>
      <c r="I464" s="49">
        <v>2160.39</v>
      </c>
      <c r="J464" s="49">
        <v>296.67</v>
      </c>
      <c r="K464" s="49">
        <v>48.205</v>
      </c>
      <c r="M464" s="50">
        <f t="shared" si="483"/>
        <v>544853.9648258</v>
      </c>
      <c r="N464" s="50">
        <f t="shared" si="484"/>
        <v>27396.3443814612</v>
      </c>
      <c r="O464" s="50">
        <f t="shared" si="485"/>
        <v>3664.83053520479</v>
      </c>
      <c r="P464" s="50">
        <f t="shared" ref="P464:R464" si="502">M464/10000</f>
        <v>54.48539648258</v>
      </c>
      <c r="Q464" s="50">
        <f t="shared" si="502"/>
        <v>2.73963443814612</v>
      </c>
      <c r="R464" s="50">
        <f t="shared" si="502"/>
        <v>0.366483053520479</v>
      </c>
      <c r="S464" s="49">
        <f t="shared" si="487"/>
        <v>575915.139742466</v>
      </c>
      <c r="T464" s="49">
        <f t="shared" si="488"/>
        <v>57.5915139742466</v>
      </c>
    </row>
    <row r="465" s="49" customFormat="1" spans="1:20">
      <c r="A465" s="49" t="s">
        <v>223</v>
      </c>
      <c r="B465" s="49">
        <v>31</v>
      </c>
      <c r="C465" s="49">
        <v>2022</v>
      </c>
      <c r="D465" s="49">
        <v>1707.00652527285</v>
      </c>
      <c r="E465" s="49">
        <v>67.2837351652308</v>
      </c>
      <c r="F465" s="49">
        <v>598735.68880825</v>
      </c>
      <c r="G465" s="49">
        <v>27506.5775312</v>
      </c>
      <c r="H465" s="49">
        <v>3818.97426455</v>
      </c>
      <c r="I465" s="49">
        <v>2223.111</v>
      </c>
      <c r="J465" s="49">
        <v>305.283</v>
      </c>
      <c r="K465" s="49">
        <v>49.6045</v>
      </c>
      <c r="M465" s="50">
        <f t="shared" si="483"/>
        <v>600958.79980825</v>
      </c>
      <c r="N465" s="50">
        <f t="shared" si="484"/>
        <v>29518.8670564728</v>
      </c>
      <c r="O465" s="50">
        <f t="shared" si="485"/>
        <v>3935.86249971523</v>
      </c>
      <c r="P465" s="50">
        <f t="shared" ref="P465:R465" si="503">M465/10000</f>
        <v>60.095879980825</v>
      </c>
      <c r="Q465" s="50">
        <f t="shared" si="503"/>
        <v>2.95188670564728</v>
      </c>
      <c r="R465" s="50">
        <f t="shared" si="503"/>
        <v>0.393586249971523</v>
      </c>
      <c r="S465" s="49">
        <f t="shared" si="487"/>
        <v>634413.529364438</v>
      </c>
      <c r="T465" s="49">
        <f t="shared" si="488"/>
        <v>63.4413529364438</v>
      </c>
    </row>
    <row r="466" s="49" customFormat="1" spans="1:20">
      <c r="A466" s="49" t="s">
        <v>223</v>
      </c>
      <c r="B466" s="49">
        <v>31</v>
      </c>
      <c r="C466" s="49">
        <v>2023</v>
      </c>
      <c r="D466" s="49">
        <v>1587.39911670239</v>
      </c>
      <c r="E466" s="49">
        <v>60.8043146448055</v>
      </c>
      <c r="F466" s="49">
        <v>692918.6015426</v>
      </c>
      <c r="G466" s="49">
        <v>31097.9723653</v>
      </c>
      <c r="H466" s="49">
        <v>4168.9566213</v>
      </c>
      <c r="I466" s="49">
        <v>2388.9732</v>
      </c>
      <c r="J466" s="49">
        <v>328.0596</v>
      </c>
      <c r="K466" s="49">
        <v>53.3054</v>
      </c>
      <c r="M466" s="50">
        <f t="shared" si="483"/>
        <v>695307.5747426</v>
      </c>
      <c r="N466" s="50">
        <f t="shared" si="484"/>
        <v>33013.4310820024</v>
      </c>
      <c r="O466" s="50">
        <f t="shared" si="485"/>
        <v>4283.06633594481</v>
      </c>
      <c r="P466" s="50">
        <f t="shared" ref="P466:R466" si="504">M466/10000</f>
        <v>69.53075747426</v>
      </c>
      <c r="Q466" s="50">
        <f t="shared" si="504"/>
        <v>3.30134310820024</v>
      </c>
      <c r="R466" s="50">
        <f t="shared" si="504"/>
        <v>0.428306633594481</v>
      </c>
      <c r="S466" s="49">
        <f t="shared" si="487"/>
        <v>732604.072160547</v>
      </c>
      <c r="T466" s="49">
        <f t="shared" si="488"/>
        <v>73.2604072160547</v>
      </c>
    </row>
  </sheetData>
  <pageMargins left="0.75" right="0.75" top="1" bottom="1" header="0.5" footer="0.5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8"/>
  <dimension ref="A1:G466"/>
  <sheetViews>
    <sheetView workbookViewId="0">
      <selection activeCell="E1" sqref="E1"/>
    </sheetView>
  </sheetViews>
  <sheetFormatPr defaultColWidth="8.72727272727273" defaultRowHeight="14" outlineLevelCol="6"/>
  <cols>
    <col min="1" max="3" width="8.72727272727273" style="44"/>
    <col min="4" max="4" width="12.8181818181818" style="44"/>
    <col min="5" max="16384" width="8.72727272727273" style="44"/>
  </cols>
  <sheetData>
    <row r="1" spans="1:7">
      <c r="A1" s="44" t="s">
        <v>187</v>
      </c>
      <c r="B1" s="44" t="s">
        <v>284</v>
      </c>
      <c r="C1" s="44" t="s">
        <v>157</v>
      </c>
      <c r="D1" s="44" t="s">
        <v>298</v>
      </c>
      <c r="E1" s="44" t="s">
        <v>300</v>
      </c>
      <c r="F1" s="44" t="s">
        <v>301</v>
      </c>
      <c r="G1" s="44" t="s">
        <v>302</v>
      </c>
    </row>
    <row r="2" spans="1:7">
      <c r="A2" s="44" t="s">
        <v>193</v>
      </c>
      <c r="B2" s="44">
        <v>1</v>
      </c>
      <c r="C2" s="44">
        <v>2009</v>
      </c>
      <c r="D2" s="44">
        <v>4.2726064422337</v>
      </c>
      <c r="E2" s="44">
        <v>62.2</v>
      </c>
      <c r="F2" s="44">
        <v>0.0686914219008633</v>
      </c>
      <c r="G2" s="44">
        <v>68.6914219008633</v>
      </c>
    </row>
    <row r="3" spans="1:7">
      <c r="A3" s="44" t="s">
        <v>193</v>
      </c>
      <c r="B3" s="44">
        <v>1</v>
      </c>
      <c r="C3" s="44">
        <v>2010</v>
      </c>
      <c r="D3" s="44">
        <v>4.04938127849739</v>
      </c>
      <c r="E3" s="44">
        <v>61.4</v>
      </c>
      <c r="F3" s="44">
        <v>0.0659508351546806</v>
      </c>
      <c r="G3" s="44">
        <v>65.9508351546806</v>
      </c>
    </row>
    <row r="4" spans="1:7">
      <c r="A4" s="44" t="s">
        <v>193</v>
      </c>
      <c r="B4" s="44">
        <v>1</v>
      </c>
      <c r="C4" s="44">
        <v>2011</v>
      </c>
      <c r="D4" s="44">
        <v>4.05544335214465</v>
      </c>
      <c r="E4" s="44">
        <v>59.1</v>
      </c>
      <c r="F4" s="44">
        <v>0.0686200228789281</v>
      </c>
      <c r="G4" s="44">
        <v>68.6200228789281</v>
      </c>
    </row>
    <row r="5" spans="1:7">
      <c r="A5" s="44" t="s">
        <v>193</v>
      </c>
      <c r="B5" s="44">
        <v>1</v>
      </c>
      <c r="C5" s="44">
        <v>2012</v>
      </c>
      <c r="D5" s="44">
        <v>4.07356151745451</v>
      </c>
      <c r="E5" s="44">
        <v>57.3</v>
      </c>
      <c r="F5" s="44">
        <v>0.0710918240393457</v>
      </c>
      <c r="G5" s="44">
        <v>71.0918240393457</v>
      </c>
    </row>
    <row r="6" spans="1:7">
      <c r="A6" s="44" t="s">
        <v>193</v>
      </c>
      <c r="B6" s="44">
        <v>1</v>
      </c>
      <c r="C6" s="44">
        <v>2013</v>
      </c>
      <c r="D6" s="44">
        <v>3.92784679527318</v>
      </c>
      <c r="E6" s="44">
        <v>55.4</v>
      </c>
      <c r="F6" s="44">
        <v>0.0708997616475303</v>
      </c>
      <c r="G6" s="44">
        <v>70.8997616475303</v>
      </c>
    </row>
    <row r="7" spans="1:7">
      <c r="A7" s="44" t="s">
        <v>193</v>
      </c>
      <c r="B7" s="44">
        <v>1</v>
      </c>
      <c r="C7" s="44">
        <v>2014</v>
      </c>
      <c r="D7" s="44">
        <v>3.78450022926954</v>
      </c>
      <c r="E7" s="44">
        <v>52.4</v>
      </c>
      <c r="F7" s="44">
        <v>0.072223286818121</v>
      </c>
      <c r="G7" s="44">
        <v>72.223286818121</v>
      </c>
    </row>
    <row r="8" spans="1:7">
      <c r="A8" s="44" t="s">
        <v>193</v>
      </c>
      <c r="B8" s="44">
        <v>1</v>
      </c>
      <c r="C8" s="44">
        <v>2015</v>
      </c>
      <c r="D8" s="44">
        <v>3.34774867476651</v>
      </c>
      <c r="E8" s="44">
        <v>50.3</v>
      </c>
      <c r="F8" s="44">
        <v>0.0665556396573858</v>
      </c>
      <c r="G8" s="44">
        <v>66.5556396573858</v>
      </c>
    </row>
    <row r="9" spans="1:7">
      <c r="A9" s="44" t="s">
        <v>193</v>
      </c>
      <c r="B9" s="44">
        <v>1</v>
      </c>
      <c r="C9" s="44">
        <v>2016</v>
      </c>
      <c r="D9" s="44">
        <v>3.07690293585366</v>
      </c>
      <c r="E9" s="44">
        <v>49.6</v>
      </c>
      <c r="F9" s="44">
        <v>0.0620343333841465</v>
      </c>
      <c r="G9" s="44">
        <v>62.0343333841465</v>
      </c>
    </row>
    <row r="10" spans="1:7">
      <c r="A10" s="44" t="s">
        <v>193</v>
      </c>
      <c r="B10" s="44">
        <v>1</v>
      </c>
      <c r="C10" s="44">
        <v>2017</v>
      </c>
      <c r="D10" s="44">
        <v>2.30919460886</v>
      </c>
      <c r="E10" s="44">
        <v>48.8</v>
      </c>
      <c r="F10" s="44">
        <v>0.0473195616569672</v>
      </c>
      <c r="G10" s="44">
        <v>47.3195616569672</v>
      </c>
    </row>
    <row r="11" spans="1:7">
      <c r="A11" s="44" t="s">
        <v>193</v>
      </c>
      <c r="B11" s="44">
        <v>1</v>
      </c>
      <c r="C11" s="44">
        <v>2018</v>
      </c>
      <c r="D11" s="44">
        <v>1.67364136477826</v>
      </c>
      <c r="E11" s="44">
        <v>45.4</v>
      </c>
      <c r="F11" s="44">
        <v>0.0368643472418118</v>
      </c>
      <c r="G11" s="44">
        <v>36.8643472418118</v>
      </c>
    </row>
    <row r="12" spans="1:7">
      <c r="A12" s="44" t="s">
        <v>193</v>
      </c>
      <c r="B12" s="44">
        <v>1</v>
      </c>
      <c r="C12" s="44">
        <v>2019</v>
      </c>
      <c r="D12" s="44">
        <v>1.24112318037437</v>
      </c>
      <c r="E12" s="44">
        <v>42.4</v>
      </c>
      <c r="F12" s="44">
        <v>0.029271773122037</v>
      </c>
      <c r="G12" s="44">
        <v>29.271773122037</v>
      </c>
    </row>
    <row r="13" spans="1:7">
      <c r="A13" s="44" t="s">
        <v>193</v>
      </c>
      <c r="B13" s="44">
        <v>1</v>
      </c>
      <c r="C13" s="44">
        <v>2020</v>
      </c>
      <c r="D13" s="44">
        <v>1.28565620167494</v>
      </c>
      <c r="E13" s="44">
        <v>28</v>
      </c>
      <c r="F13" s="44">
        <v>0.0459162929169622</v>
      </c>
      <c r="G13" s="44">
        <v>45.9162929169622</v>
      </c>
    </row>
    <row r="14" spans="1:7">
      <c r="A14" s="44" t="s">
        <v>193</v>
      </c>
      <c r="B14" s="44">
        <v>1</v>
      </c>
      <c r="C14" s="44">
        <v>2021</v>
      </c>
      <c r="D14" s="44">
        <v>1.39585231590817</v>
      </c>
      <c r="E14" s="44">
        <v>27</v>
      </c>
      <c r="F14" s="44">
        <v>0.0516982339225248</v>
      </c>
      <c r="G14" s="44">
        <v>51.6982339225248</v>
      </c>
    </row>
    <row r="15" spans="1:7">
      <c r="A15" s="44" t="s">
        <v>193</v>
      </c>
      <c r="B15" s="44">
        <v>1</v>
      </c>
      <c r="C15" s="44">
        <v>2022</v>
      </c>
      <c r="D15" s="44">
        <v>1.27196973403817</v>
      </c>
      <c r="E15" s="44">
        <v>25</v>
      </c>
      <c r="F15" s="44">
        <v>0.0508787893615269</v>
      </c>
      <c r="G15" s="44">
        <v>50.8787893615269</v>
      </c>
    </row>
    <row r="16" spans="1:7">
      <c r="A16" s="44" t="s">
        <v>193</v>
      </c>
      <c r="B16" s="44">
        <v>1</v>
      </c>
      <c r="C16" s="44">
        <v>2023</v>
      </c>
      <c r="D16" s="44">
        <v>1.22357303380265</v>
      </c>
      <c r="E16" s="44">
        <v>24</v>
      </c>
      <c r="F16" s="44">
        <v>0.0509822097417771</v>
      </c>
      <c r="G16" s="44">
        <v>50.9822097417771</v>
      </c>
    </row>
    <row r="17" spans="1:7">
      <c r="A17" s="44" t="s">
        <v>194</v>
      </c>
      <c r="B17" s="44">
        <v>2</v>
      </c>
      <c r="C17" s="44">
        <v>2009</v>
      </c>
      <c r="D17" s="44">
        <v>7.31941634510848</v>
      </c>
      <c r="E17" s="44">
        <v>75.7</v>
      </c>
      <c r="F17" s="44">
        <v>0.096689779988223</v>
      </c>
      <c r="G17" s="44">
        <v>96.689779988223</v>
      </c>
    </row>
    <row r="18" spans="1:7">
      <c r="A18" s="44" t="s">
        <v>194</v>
      </c>
      <c r="B18" s="44">
        <v>2</v>
      </c>
      <c r="C18" s="44">
        <v>2010</v>
      </c>
      <c r="D18" s="44">
        <v>7.87335895775254</v>
      </c>
      <c r="E18" s="44">
        <v>67</v>
      </c>
      <c r="F18" s="44">
        <v>0.117512820264963</v>
      </c>
      <c r="G18" s="44">
        <v>117.512820264963</v>
      </c>
    </row>
    <row r="19" spans="1:7">
      <c r="A19" s="44" t="s">
        <v>194</v>
      </c>
      <c r="B19" s="44">
        <v>2</v>
      </c>
      <c r="C19" s="44">
        <v>2011</v>
      </c>
      <c r="D19" s="44">
        <v>8.30769939444599</v>
      </c>
      <c r="E19" s="44">
        <v>65</v>
      </c>
      <c r="F19" s="44">
        <v>0.127810759914554</v>
      </c>
      <c r="G19" s="44">
        <v>127.810759914554</v>
      </c>
    </row>
    <row r="20" spans="1:7">
      <c r="A20" s="44" t="s">
        <v>194</v>
      </c>
      <c r="B20" s="44">
        <v>2</v>
      </c>
      <c r="C20" s="44">
        <v>2012</v>
      </c>
      <c r="D20" s="44">
        <v>8.63742593295718</v>
      </c>
      <c r="E20" s="44">
        <v>61</v>
      </c>
      <c r="F20" s="44">
        <v>0.141597146441921</v>
      </c>
      <c r="G20" s="44">
        <v>141.597146441921</v>
      </c>
    </row>
    <row r="21" spans="1:7">
      <c r="A21" s="44" t="s">
        <v>194</v>
      </c>
      <c r="B21" s="44">
        <v>2</v>
      </c>
      <c r="C21" s="44">
        <v>2013</v>
      </c>
      <c r="D21" s="44">
        <v>8.85904577594007</v>
      </c>
      <c r="E21" s="44">
        <v>56</v>
      </c>
      <c r="F21" s="44">
        <v>0.15819724599893</v>
      </c>
      <c r="G21" s="44">
        <v>158.19724599893</v>
      </c>
    </row>
    <row r="22" spans="1:7">
      <c r="A22" s="44" t="s">
        <v>194</v>
      </c>
      <c r="B22" s="44">
        <v>2</v>
      </c>
      <c r="C22" s="44">
        <v>2014</v>
      </c>
      <c r="D22" s="44">
        <v>9.30236337135283</v>
      </c>
      <c r="E22" s="44">
        <v>56</v>
      </c>
      <c r="F22" s="44">
        <v>0.166113631631301</v>
      </c>
      <c r="G22" s="44">
        <v>166.113631631301</v>
      </c>
    </row>
    <row r="23" spans="1:7">
      <c r="A23" s="44" t="s">
        <v>194</v>
      </c>
      <c r="B23" s="44">
        <v>2</v>
      </c>
      <c r="C23" s="44">
        <v>2015</v>
      </c>
      <c r="D23" s="44">
        <v>9.11876894038695</v>
      </c>
      <c r="E23" s="44">
        <v>53</v>
      </c>
      <c r="F23" s="44">
        <v>0.172052244158244</v>
      </c>
      <c r="G23" s="44">
        <v>172.052244158244</v>
      </c>
    </row>
    <row r="24" spans="1:7">
      <c r="A24" s="44" t="s">
        <v>194</v>
      </c>
      <c r="B24" s="44">
        <v>2</v>
      </c>
      <c r="C24" s="44">
        <v>2016</v>
      </c>
      <c r="D24" s="44">
        <v>9.24650074006244</v>
      </c>
      <c r="E24" s="44">
        <v>51</v>
      </c>
      <c r="F24" s="44">
        <v>0.181303936079656</v>
      </c>
      <c r="G24" s="44">
        <v>181.303936079656</v>
      </c>
    </row>
    <row r="25" spans="1:7">
      <c r="A25" s="44" t="s">
        <v>194</v>
      </c>
      <c r="B25" s="44">
        <v>2</v>
      </c>
      <c r="C25" s="44">
        <v>2017</v>
      </c>
      <c r="D25" s="44">
        <v>7.9621405254575</v>
      </c>
      <c r="E25" s="44">
        <v>48</v>
      </c>
      <c r="F25" s="44">
        <v>0.165877927613698</v>
      </c>
      <c r="G25" s="44">
        <v>165.877927613698</v>
      </c>
    </row>
    <row r="26" spans="1:7">
      <c r="A26" s="44" t="s">
        <v>194</v>
      </c>
      <c r="B26" s="44">
        <v>2</v>
      </c>
      <c r="C26" s="44">
        <v>2018</v>
      </c>
      <c r="D26" s="44">
        <v>8.03417373744223</v>
      </c>
      <c r="E26" s="44">
        <v>45</v>
      </c>
      <c r="F26" s="44">
        <v>0.178537194165383</v>
      </c>
      <c r="G26" s="44">
        <v>178.537194165383</v>
      </c>
    </row>
    <row r="27" spans="1:7">
      <c r="A27" s="44" t="s">
        <v>194</v>
      </c>
      <c r="B27" s="44">
        <v>2</v>
      </c>
      <c r="C27" s="44">
        <v>2019</v>
      </c>
      <c r="D27" s="44">
        <v>7.71715855652159</v>
      </c>
      <c r="E27" s="44">
        <v>43</v>
      </c>
      <c r="F27" s="44">
        <v>0.179468803640037</v>
      </c>
      <c r="G27" s="44">
        <v>179.468803640037</v>
      </c>
    </row>
    <row r="28" spans="1:7">
      <c r="A28" s="44" t="s">
        <v>194</v>
      </c>
      <c r="B28" s="44">
        <v>2</v>
      </c>
      <c r="C28" s="44">
        <v>2020</v>
      </c>
      <c r="D28" s="44">
        <v>8.29053959185914</v>
      </c>
      <c r="E28" s="44">
        <v>36</v>
      </c>
      <c r="F28" s="44">
        <v>0.230292766440532</v>
      </c>
      <c r="G28" s="44">
        <v>230.292766440532</v>
      </c>
    </row>
    <row r="29" spans="1:7">
      <c r="A29" s="44" t="s">
        <v>194</v>
      </c>
      <c r="B29" s="44">
        <v>2</v>
      </c>
      <c r="C29" s="44">
        <v>2021</v>
      </c>
      <c r="D29" s="44">
        <v>8.59100210301886</v>
      </c>
      <c r="E29" s="44">
        <v>34</v>
      </c>
      <c r="F29" s="44">
        <v>0.252676532441731</v>
      </c>
      <c r="G29" s="44">
        <v>252.676532441731</v>
      </c>
    </row>
    <row r="30" spans="1:7">
      <c r="A30" s="44" t="s">
        <v>194</v>
      </c>
      <c r="B30" s="44">
        <v>2</v>
      </c>
      <c r="C30" s="44">
        <v>2022</v>
      </c>
      <c r="D30" s="44">
        <v>8.79135137400612</v>
      </c>
      <c r="E30" s="44">
        <v>33</v>
      </c>
      <c r="F30" s="44">
        <v>0.266404587091094</v>
      </c>
      <c r="G30" s="44">
        <v>266.404587091094</v>
      </c>
    </row>
    <row r="31" spans="1:7">
      <c r="A31" s="44" t="s">
        <v>194</v>
      </c>
      <c r="B31" s="44">
        <v>2</v>
      </c>
      <c r="C31" s="44">
        <v>2023</v>
      </c>
      <c r="D31" s="44">
        <v>8.77761934790188</v>
      </c>
      <c r="E31" s="44">
        <v>32</v>
      </c>
      <c r="F31" s="44">
        <v>0.274300604621934</v>
      </c>
      <c r="G31" s="44">
        <v>274.300604621934</v>
      </c>
    </row>
    <row r="32" spans="1:7">
      <c r="A32" s="44" t="s">
        <v>195</v>
      </c>
      <c r="B32" s="44">
        <v>3</v>
      </c>
      <c r="C32" s="44">
        <v>2009</v>
      </c>
      <c r="D32" s="44">
        <v>67.1260292992108</v>
      </c>
      <c r="E32" s="44">
        <v>1479.22</v>
      </c>
      <c r="F32" s="44">
        <v>0.0453793413415251</v>
      </c>
      <c r="G32" s="44">
        <v>45.3793413415251</v>
      </c>
    </row>
    <row r="33" spans="1:7">
      <c r="A33" s="44" t="s">
        <v>195</v>
      </c>
      <c r="B33" s="44">
        <v>3</v>
      </c>
      <c r="C33" s="44">
        <v>2010</v>
      </c>
      <c r="D33" s="44">
        <v>68.9079420559406</v>
      </c>
      <c r="E33" s="44">
        <v>1566</v>
      </c>
      <c r="F33" s="44">
        <v>0.0440025172771012</v>
      </c>
      <c r="G33" s="44">
        <v>44.0025172771012</v>
      </c>
    </row>
    <row r="34" spans="1:7">
      <c r="A34" s="44" t="s">
        <v>195</v>
      </c>
      <c r="B34" s="44">
        <v>3</v>
      </c>
      <c r="C34" s="44">
        <v>2011</v>
      </c>
      <c r="D34" s="44">
        <v>72.0465630517918</v>
      </c>
      <c r="E34" s="44">
        <v>1485</v>
      </c>
      <c r="F34" s="44">
        <v>0.0485162040752807</v>
      </c>
      <c r="G34" s="44">
        <v>48.5162040752807</v>
      </c>
    </row>
    <row r="35" spans="1:7">
      <c r="A35" s="44" t="s">
        <v>195</v>
      </c>
      <c r="B35" s="44">
        <v>3</v>
      </c>
      <c r="C35" s="44">
        <v>2012</v>
      </c>
      <c r="D35" s="44">
        <v>75.5193293801366</v>
      </c>
      <c r="E35" s="44">
        <v>1418</v>
      </c>
      <c r="F35" s="44">
        <v>0.0532576370804912</v>
      </c>
      <c r="G35" s="44">
        <v>53.2576370804912</v>
      </c>
    </row>
    <row r="36" spans="1:7">
      <c r="A36" s="44" t="s">
        <v>195</v>
      </c>
      <c r="B36" s="44">
        <v>3</v>
      </c>
      <c r="C36" s="44">
        <v>2013</v>
      </c>
      <c r="D36" s="44">
        <v>75.0347356248977</v>
      </c>
      <c r="E36" s="44">
        <v>1375</v>
      </c>
      <c r="F36" s="44">
        <v>0.0545707168181075</v>
      </c>
      <c r="G36" s="44">
        <v>54.5707168181075</v>
      </c>
    </row>
    <row r="37" spans="1:7">
      <c r="A37" s="44" t="s">
        <v>195</v>
      </c>
      <c r="B37" s="44">
        <v>3</v>
      </c>
      <c r="C37" s="44">
        <v>2014</v>
      </c>
      <c r="D37" s="44">
        <v>77.762289906851</v>
      </c>
      <c r="E37" s="44">
        <v>1338</v>
      </c>
      <c r="F37" s="44">
        <v>0.058118303368349</v>
      </c>
      <c r="G37" s="44">
        <v>58.118303368349</v>
      </c>
    </row>
    <row r="38" spans="1:7">
      <c r="A38" s="44" t="s">
        <v>195</v>
      </c>
      <c r="B38" s="44">
        <v>3</v>
      </c>
      <c r="C38" s="44">
        <v>2015</v>
      </c>
      <c r="D38" s="44">
        <v>78.1462220221633</v>
      </c>
      <c r="E38" s="44">
        <v>1292</v>
      </c>
      <c r="F38" s="44">
        <v>0.0604846919676186</v>
      </c>
      <c r="G38" s="44">
        <v>60.4846919676186</v>
      </c>
    </row>
    <row r="39" spans="1:7">
      <c r="A39" s="44" t="s">
        <v>195</v>
      </c>
      <c r="B39" s="44">
        <v>3</v>
      </c>
      <c r="C39" s="44">
        <v>2016</v>
      </c>
      <c r="D39" s="44">
        <v>76.8106649125501</v>
      </c>
      <c r="E39" s="44">
        <v>1186</v>
      </c>
      <c r="F39" s="44">
        <v>0.0647644729448146</v>
      </c>
      <c r="G39" s="44">
        <v>64.7644729448146</v>
      </c>
    </row>
    <row r="40" spans="1:7">
      <c r="A40" s="44" t="s">
        <v>195</v>
      </c>
      <c r="B40" s="44">
        <v>3</v>
      </c>
      <c r="C40" s="44">
        <v>2017</v>
      </c>
      <c r="D40" s="44">
        <v>71.91966519783</v>
      </c>
      <c r="E40" s="44">
        <v>1086</v>
      </c>
      <c r="F40" s="44">
        <v>0.0662243694270994</v>
      </c>
      <c r="G40" s="44">
        <v>66.2243694270994</v>
      </c>
    </row>
    <row r="41" spans="1:7">
      <c r="A41" s="44" t="s">
        <v>195</v>
      </c>
      <c r="B41" s="44">
        <v>3</v>
      </c>
      <c r="C41" s="44">
        <v>2018</v>
      </c>
      <c r="D41" s="44">
        <v>68.1374813609073</v>
      </c>
      <c r="E41" s="44">
        <v>982</v>
      </c>
      <c r="F41" s="44">
        <v>0.0693864372310665</v>
      </c>
      <c r="G41" s="44">
        <v>69.3864372310665</v>
      </c>
    </row>
    <row r="42" spans="1:7">
      <c r="A42" s="44" t="s">
        <v>195</v>
      </c>
      <c r="B42" s="44">
        <v>3</v>
      </c>
      <c r="C42" s="44">
        <v>2019</v>
      </c>
      <c r="D42" s="44">
        <v>69.1394879912597</v>
      </c>
      <c r="E42" s="44">
        <v>938</v>
      </c>
      <c r="F42" s="44">
        <v>0.0737094754704261</v>
      </c>
      <c r="G42" s="44">
        <v>73.7094754704261</v>
      </c>
    </row>
    <row r="43" spans="1:7">
      <c r="A43" s="44" t="s">
        <v>195</v>
      </c>
      <c r="B43" s="44">
        <v>3</v>
      </c>
      <c r="C43" s="44">
        <v>2020</v>
      </c>
      <c r="D43" s="44">
        <v>74.8263450661009</v>
      </c>
      <c r="E43" s="44">
        <v>815</v>
      </c>
      <c r="F43" s="44">
        <v>0.0918114663387741</v>
      </c>
      <c r="G43" s="44">
        <v>91.8114663387741</v>
      </c>
    </row>
    <row r="44" spans="1:7">
      <c r="A44" s="44" t="s">
        <v>195</v>
      </c>
      <c r="B44" s="44">
        <v>3</v>
      </c>
      <c r="C44" s="44">
        <v>2021</v>
      </c>
      <c r="D44" s="44">
        <v>77.8436508878195</v>
      </c>
      <c r="E44" s="44">
        <v>777</v>
      </c>
      <c r="F44" s="44">
        <v>0.100184878877503</v>
      </c>
      <c r="G44" s="44">
        <v>100.184878877503</v>
      </c>
    </row>
    <row r="45" spans="1:7">
      <c r="A45" s="44" t="s">
        <v>195</v>
      </c>
      <c r="B45" s="44">
        <v>3</v>
      </c>
      <c r="C45" s="44">
        <v>2022</v>
      </c>
      <c r="D45" s="44">
        <v>83.5355517014297</v>
      </c>
      <c r="E45" s="44">
        <v>820</v>
      </c>
      <c r="F45" s="44">
        <v>0.101872624026134</v>
      </c>
      <c r="G45" s="44">
        <v>101.872624026134</v>
      </c>
    </row>
    <row r="46" spans="1:7">
      <c r="A46" s="44" t="s">
        <v>195</v>
      </c>
      <c r="B46" s="44">
        <v>3</v>
      </c>
      <c r="C46" s="44">
        <v>2023</v>
      </c>
      <c r="D46" s="44">
        <v>85.7638543381461</v>
      </c>
      <c r="E46" s="44">
        <v>789</v>
      </c>
      <c r="F46" s="44">
        <v>0.108699435156079</v>
      </c>
      <c r="G46" s="44">
        <v>108.699435156079</v>
      </c>
    </row>
    <row r="47" spans="1:7">
      <c r="A47" s="44" t="s">
        <v>196</v>
      </c>
      <c r="B47" s="44">
        <v>4</v>
      </c>
      <c r="C47" s="44">
        <v>2009</v>
      </c>
      <c r="D47" s="44">
        <v>16.8783899609855</v>
      </c>
      <c r="E47" s="44">
        <v>635.8</v>
      </c>
      <c r="F47" s="44">
        <v>0.026546697013189</v>
      </c>
      <c r="G47" s="44">
        <v>26.546697013189</v>
      </c>
    </row>
    <row r="48" spans="1:7">
      <c r="A48" s="44" t="s">
        <v>196</v>
      </c>
      <c r="B48" s="44">
        <v>4</v>
      </c>
      <c r="C48" s="44">
        <v>2010</v>
      </c>
      <c r="D48" s="44">
        <v>17.1286656889381</v>
      </c>
      <c r="E48" s="44">
        <v>682</v>
      </c>
      <c r="F48" s="44">
        <v>0.0251153455849532</v>
      </c>
      <c r="G48" s="44">
        <v>25.1153455849532</v>
      </c>
    </row>
    <row r="49" spans="1:7">
      <c r="A49" s="44" t="s">
        <v>196</v>
      </c>
      <c r="B49" s="44">
        <v>4</v>
      </c>
      <c r="C49" s="44">
        <v>2011</v>
      </c>
      <c r="D49" s="44">
        <v>17.5771294452636</v>
      </c>
      <c r="E49" s="44">
        <v>650</v>
      </c>
      <c r="F49" s="44">
        <v>0.0270417376080979</v>
      </c>
      <c r="G49" s="44">
        <v>27.0417376080979</v>
      </c>
    </row>
    <row r="50" spans="1:7">
      <c r="A50" s="44" t="s">
        <v>196</v>
      </c>
      <c r="B50" s="44">
        <v>4</v>
      </c>
      <c r="C50" s="44">
        <v>2012</v>
      </c>
      <c r="D50" s="44">
        <v>19.939616876484</v>
      </c>
      <c r="E50" s="44">
        <v>609</v>
      </c>
      <c r="F50" s="44">
        <v>0.0327415712257536</v>
      </c>
      <c r="G50" s="44">
        <v>32.7415712257536</v>
      </c>
    </row>
    <row r="51" spans="1:7">
      <c r="A51" s="44" t="s">
        <v>196</v>
      </c>
      <c r="B51" s="44">
        <v>4</v>
      </c>
      <c r="C51" s="44">
        <v>2013</v>
      </c>
      <c r="D51" s="44">
        <v>22.9809571726228</v>
      </c>
      <c r="E51" s="44">
        <v>592</v>
      </c>
      <c r="F51" s="44">
        <v>0.0388191844132143</v>
      </c>
      <c r="G51" s="44">
        <v>38.8191844132143</v>
      </c>
    </row>
    <row r="52" spans="1:7">
      <c r="A52" s="44" t="s">
        <v>196</v>
      </c>
      <c r="B52" s="44">
        <v>4</v>
      </c>
      <c r="C52" s="44">
        <v>2014</v>
      </c>
      <c r="D52" s="44">
        <v>24.4335471118405</v>
      </c>
      <c r="E52" s="44">
        <v>595</v>
      </c>
      <c r="F52" s="44">
        <v>0.0410647850619167</v>
      </c>
      <c r="G52" s="44">
        <v>41.0647850619167</v>
      </c>
    </row>
    <row r="53" spans="1:7">
      <c r="A53" s="44" t="s">
        <v>196</v>
      </c>
      <c r="B53" s="44">
        <v>4</v>
      </c>
      <c r="C53" s="44">
        <v>2015</v>
      </c>
      <c r="D53" s="44">
        <v>24.1529802009939</v>
      </c>
      <c r="E53" s="44">
        <v>550</v>
      </c>
      <c r="F53" s="44">
        <v>0.0439145094563526</v>
      </c>
      <c r="G53" s="44">
        <v>43.9145094563526</v>
      </c>
    </row>
    <row r="54" spans="1:7">
      <c r="A54" s="44" t="s">
        <v>196</v>
      </c>
      <c r="B54" s="44">
        <v>4</v>
      </c>
      <c r="C54" s="44">
        <v>2016</v>
      </c>
      <c r="D54" s="44">
        <v>26.380229533442</v>
      </c>
      <c r="E54" s="44">
        <v>522</v>
      </c>
      <c r="F54" s="44">
        <v>0.0505368381866705</v>
      </c>
      <c r="G54" s="44">
        <v>50.5368381866705</v>
      </c>
    </row>
    <row r="55" spans="1:7">
      <c r="A55" s="44" t="s">
        <v>196</v>
      </c>
      <c r="B55" s="44">
        <v>4</v>
      </c>
      <c r="C55" s="44">
        <v>2017</v>
      </c>
      <c r="D55" s="44">
        <v>27.23455710215</v>
      </c>
      <c r="E55" s="44">
        <v>500</v>
      </c>
      <c r="F55" s="44">
        <v>0.0544691142043</v>
      </c>
      <c r="G55" s="44">
        <v>54.4691142043</v>
      </c>
    </row>
    <row r="56" spans="1:7">
      <c r="A56" s="44" t="s">
        <v>196</v>
      </c>
      <c r="B56" s="44">
        <v>4</v>
      </c>
      <c r="C56" s="44">
        <v>2018</v>
      </c>
      <c r="D56" s="44">
        <v>27.4302984857759</v>
      </c>
      <c r="E56" s="44">
        <v>478</v>
      </c>
      <c r="F56" s="44">
        <v>0.0573855616857236</v>
      </c>
      <c r="G56" s="44">
        <v>57.3855616857236</v>
      </c>
    </row>
    <row r="57" spans="1:7">
      <c r="A57" s="44" t="s">
        <v>196</v>
      </c>
      <c r="B57" s="44">
        <v>4</v>
      </c>
      <c r="C57" s="44">
        <v>2019</v>
      </c>
      <c r="D57" s="44">
        <v>29.6194511556766</v>
      </c>
      <c r="E57" s="44">
        <v>462</v>
      </c>
      <c r="F57" s="44">
        <v>0.0641113661378281</v>
      </c>
      <c r="G57" s="44">
        <v>64.1113661378281</v>
      </c>
    </row>
    <row r="58" spans="1:7">
      <c r="A58" s="44" t="s">
        <v>196</v>
      </c>
      <c r="B58" s="44">
        <v>4</v>
      </c>
      <c r="C58" s="44">
        <v>2020</v>
      </c>
      <c r="D58" s="44">
        <v>36.5410091398958</v>
      </c>
      <c r="E58" s="44">
        <v>424</v>
      </c>
      <c r="F58" s="44">
        <v>0.086181625329943</v>
      </c>
      <c r="G58" s="44">
        <v>86.181625329943</v>
      </c>
    </row>
    <row r="59" spans="1:7">
      <c r="A59" s="44" t="s">
        <v>196</v>
      </c>
      <c r="B59" s="44">
        <v>4</v>
      </c>
      <c r="C59" s="44">
        <v>2021</v>
      </c>
      <c r="D59" s="44">
        <v>44.3113624881612</v>
      </c>
      <c r="E59" s="44">
        <v>401</v>
      </c>
      <c r="F59" s="44">
        <v>0.110502150843295</v>
      </c>
      <c r="G59" s="44">
        <v>110.502150843295</v>
      </c>
    </row>
    <row r="60" spans="1:7">
      <c r="A60" s="44" t="s">
        <v>196</v>
      </c>
      <c r="B60" s="44">
        <v>4</v>
      </c>
      <c r="C60" s="44">
        <v>2022</v>
      </c>
      <c r="D60" s="44">
        <v>46.1216586376006</v>
      </c>
      <c r="E60" s="44">
        <v>414</v>
      </c>
      <c r="F60" s="44">
        <v>0.111404972554591</v>
      </c>
      <c r="G60" s="44">
        <v>111.404972554591</v>
      </c>
    </row>
    <row r="61" spans="1:7">
      <c r="A61" s="44" t="s">
        <v>196</v>
      </c>
      <c r="B61" s="44">
        <v>4</v>
      </c>
      <c r="C61" s="44">
        <v>2023</v>
      </c>
      <c r="D61" s="44">
        <v>48.3816028793066</v>
      </c>
      <c r="E61" s="44">
        <v>399</v>
      </c>
      <c r="F61" s="44">
        <v>0.12125715007345</v>
      </c>
      <c r="G61" s="44">
        <v>121.25715007345</v>
      </c>
    </row>
    <row r="62" spans="1:7">
      <c r="A62" s="44" t="s">
        <v>197</v>
      </c>
      <c r="B62" s="44">
        <v>5</v>
      </c>
      <c r="C62" s="44">
        <v>2009</v>
      </c>
      <c r="D62" s="44">
        <v>69.5998929110165</v>
      </c>
      <c r="E62" s="44">
        <v>558</v>
      </c>
      <c r="F62" s="44">
        <v>0.124730990879958</v>
      </c>
      <c r="G62" s="44">
        <v>124.730990879958</v>
      </c>
    </row>
    <row r="63" spans="1:7">
      <c r="A63" s="44" t="s">
        <v>197</v>
      </c>
      <c r="B63" s="44">
        <v>5</v>
      </c>
      <c r="C63" s="44">
        <v>2010</v>
      </c>
      <c r="D63" s="44">
        <v>88.3887847147198</v>
      </c>
      <c r="E63" s="44">
        <v>704</v>
      </c>
      <c r="F63" s="44">
        <v>0.125552251015227</v>
      </c>
      <c r="G63" s="44">
        <v>125.552251015227</v>
      </c>
    </row>
    <row r="64" spans="1:7">
      <c r="A64" s="44" t="s">
        <v>197</v>
      </c>
      <c r="B64" s="44">
        <v>5</v>
      </c>
      <c r="C64" s="44">
        <v>2011</v>
      </c>
      <c r="D64" s="44">
        <v>84.9115999590523</v>
      </c>
      <c r="E64" s="44">
        <v>678.2</v>
      </c>
      <c r="F64" s="44">
        <v>0.125201415451271</v>
      </c>
      <c r="G64" s="44">
        <v>125.201415451271</v>
      </c>
    </row>
    <row r="65" spans="1:7">
      <c r="A65" s="44" t="s">
        <v>197</v>
      </c>
      <c r="B65" s="44">
        <v>5</v>
      </c>
      <c r="C65" s="44">
        <v>2012</v>
      </c>
      <c r="D65" s="44">
        <v>85.3204302360081</v>
      </c>
      <c r="E65" s="44">
        <v>655.8</v>
      </c>
      <c r="F65" s="44">
        <v>0.130101296486746</v>
      </c>
      <c r="G65" s="44">
        <v>130.101296486746</v>
      </c>
    </row>
    <row r="66" spans="1:7">
      <c r="A66" s="44" t="s">
        <v>197</v>
      </c>
      <c r="B66" s="44">
        <v>5</v>
      </c>
      <c r="C66" s="44">
        <v>2013</v>
      </c>
      <c r="D66" s="44">
        <v>83.7241957553929</v>
      </c>
      <c r="E66" s="44">
        <v>632.6</v>
      </c>
      <c r="F66" s="44">
        <v>0.132349345171345</v>
      </c>
      <c r="G66" s="44">
        <v>132.349345171345</v>
      </c>
    </row>
    <row r="67" spans="1:7">
      <c r="A67" s="44" t="s">
        <v>197</v>
      </c>
      <c r="B67" s="44">
        <v>5</v>
      </c>
      <c r="C67" s="44">
        <v>2014</v>
      </c>
      <c r="D67" s="44">
        <v>86.6769113206696</v>
      </c>
      <c r="E67" s="44">
        <v>609.4</v>
      </c>
      <c r="F67" s="44">
        <v>0.142233198753971</v>
      </c>
      <c r="G67" s="44">
        <v>142.233198753971</v>
      </c>
    </row>
    <row r="68" spans="1:7">
      <c r="A68" s="44" t="s">
        <v>197</v>
      </c>
      <c r="B68" s="44">
        <v>5</v>
      </c>
      <c r="C68" s="44">
        <v>2015</v>
      </c>
      <c r="D68" s="44">
        <v>91.5987529576088</v>
      </c>
      <c r="E68" s="44">
        <v>584.3</v>
      </c>
      <c r="F68" s="44">
        <v>0.156766648909137</v>
      </c>
      <c r="G68" s="44">
        <v>156.766648909137</v>
      </c>
    </row>
    <row r="69" spans="1:7">
      <c r="A69" s="44" t="s">
        <v>197</v>
      </c>
      <c r="B69" s="44">
        <v>5</v>
      </c>
      <c r="C69" s="44">
        <v>2016</v>
      </c>
      <c r="D69" s="44">
        <v>89.3809422133108</v>
      </c>
      <c r="E69" s="44">
        <v>555.9</v>
      </c>
      <c r="F69" s="44">
        <v>0.160786008658591</v>
      </c>
      <c r="G69" s="44">
        <v>160.786008658591</v>
      </c>
    </row>
    <row r="70" spans="1:7">
      <c r="A70" s="44" t="s">
        <v>197</v>
      </c>
      <c r="B70" s="44">
        <v>5</v>
      </c>
      <c r="C70" s="44">
        <v>2017</v>
      </c>
      <c r="D70" s="44">
        <v>84.451476488555</v>
      </c>
      <c r="E70" s="44">
        <v>533.5</v>
      </c>
      <c r="F70" s="44">
        <v>0.158297050587732</v>
      </c>
      <c r="G70" s="44">
        <v>158.297050587732</v>
      </c>
    </row>
    <row r="71" spans="1:7">
      <c r="A71" s="44" t="s">
        <v>197</v>
      </c>
      <c r="B71" s="44">
        <v>5</v>
      </c>
      <c r="C71" s="44">
        <v>2018</v>
      </c>
      <c r="D71" s="44">
        <v>80.1423452070788</v>
      </c>
      <c r="E71" s="44">
        <v>507.3</v>
      </c>
      <c r="F71" s="44">
        <v>0.15797820856905</v>
      </c>
      <c r="G71" s="44">
        <v>157.97820856905</v>
      </c>
    </row>
    <row r="72" spans="1:7">
      <c r="A72" s="44" t="s">
        <v>197</v>
      </c>
      <c r="B72" s="44">
        <v>5</v>
      </c>
      <c r="C72" s="44">
        <v>2019</v>
      </c>
      <c r="D72" s="44">
        <v>83.0316796557528</v>
      </c>
      <c r="E72" s="44">
        <v>475.2</v>
      </c>
      <c r="F72" s="44">
        <v>0.17472996560554</v>
      </c>
      <c r="G72" s="44">
        <v>174.72996560554</v>
      </c>
    </row>
    <row r="73" spans="1:7">
      <c r="A73" s="44" t="s">
        <v>197</v>
      </c>
      <c r="B73" s="44">
        <v>5</v>
      </c>
      <c r="C73" s="44">
        <v>2020</v>
      </c>
      <c r="D73" s="44">
        <v>91.4339548069567</v>
      </c>
      <c r="E73" s="44">
        <v>443</v>
      </c>
      <c r="F73" s="44">
        <v>0.206397189180489</v>
      </c>
      <c r="G73" s="44">
        <v>206.397189180489</v>
      </c>
    </row>
    <row r="74" spans="1:7">
      <c r="A74" s="44" t="s">
        <v>197</v>
      </c>
      <c r="B74" s="44">
        <v>5</v>
      </c>
      <c r="C74" s="44">
        <v>2021</v>
      </c>
      <c r="D74" s="44">
        <v>103.297969373785</v>
      </c>
      <c r="E74" s="44">
        <v>422</v>
      </c>
      <c r="F74" s="44">
        <v>0.244781917947357</v>
      </c>
      <c r="G74" s="44">
        <v>244.781917947357</v>
      </c>
    </row>
    <row r="75" spans="1:7">
      <c r="A75" s="44" t="s">
        <v>197</v>
      </c>
      <c r="B75" s="44">
        <v>5</v>
      </c>
      <c r="C75" s="44">
        <v>2022</v>
      </c>
      <c r="D75" s="44">
        <v>117.571297295974</v>
      </c>
      <c r="E75" s="44">
        <v>439</v>
      </c>
      <c r="F75" s="44">
        <v>0.267816166961216</v>
      </c>
      <c r="G75" s="44">
        <v>267.816166961216</v>
      </c>
    </row>
    <row r="76" spans="1:7">
      <c r="A76" s="44" t="s">
        <v>197</v>
      </c>
      <c r="B76" s="44">
        <v>5</v>
      </c>
      <c r="C76" s="44">
        <v>2023</v>
      </c>
      <c r="D76" s="44">
        <v>138.622147562254</v>
      </c>
      <c r="E76" s="44">
        <v>416</v>
      </c>
      <c r="F76" s="44">
        <v>0.333226316255417</v>
      </c>
      <c r="G76" s="44">
        <v>333.226316255417</v>
      </c>
    </row>
    <row r="77" spans="1:7">
      <c r="A77" s="44" t="s">
        <v>198</v>
      </c>
      <c r="B77" s="44">
        <v>6</v>
      </c>
      <c r="C77" s="44">
        <v>2009</v>
      </c>
      <c r="D77" s="44">
        <v>81.6068209501765</v>
      </c>
      <c r="E77" s="44">
        <v>697.5</v>
      </c>
      <c r="F77" s="44">
        <v>0.116999026451866</v>
      </c>
      <c r="G77" s="44">
        <v>116.999026451866</v>
      </c>
    </row>
    <row r="78" spans="1:7">
      <c r="A78" s="44" t="s">
        <v>198</v>
      </c>
      <c r="B78" s="44">
        <v>6</v>
      </c>
      <c r="C78" s="44">
        <v>2010</v>
      </c>
      <c r="D78" s="44">
        <v>94.0264527488497</v>
      </c>
      <c r="E78" s="44">
        <v>703.6</v>
      </c>
      <c r="F78" s="44">
        <v>0.133636231877274</v>
      </c>
      <c r="G78" s="44">
        <v>133.636231877274</v>
      </c>
    </row>
    <row r="79" spans="1:7">
      <c r="A79" s="44" t="s">
        <v>198</v>
      </c>
      <c r="B79" s="44">
        <v>6</v>
      </c>
      <c r="C79" s="44">
        <v>2011</v>
      </c>
      <c r="D79" s="44">
        <v>95.2644531310002</v>
      </c>
      <c r="E79" s="44">
        <v>699.9</v>
      </c>
      <c r="F79" s="44">
        <v>0.136111520404344</v>
      </c>
      <c r="G79" s="44">
        <v>136.111520404344</v>
      </c>
    </row>
    <row r="80" spans="1:7">
      <c r="A80" s="44" t="s">
        <v>198</v>
      </c>
      <c r="B80" s="44">
        <v>6</v>
      </c>
      <c r="C80" s="44">
        <v>2012</v>
      </c>
      <c r="D80" s="44">
        <v>96.2970532859396</v>
      </c>
      <c r="E80" s="44">
        <v>694.7</v>
      </c>
      <c r="F80" s="44">
        <v>0.13861674576931</v>
      </c>
      <c r="G80" s="44">
        <v>138.61674576931</v>
      </c>
    </row>
    <row r="81" spans="1:7">
      <c r="A81" s="44" t="s">
        <v>198</v>
      </c>
      <c r="B81" s="44">
        <v>6</v>
      </c>
      <c r="C81" s="44">
        <v>2013</v>
      </c>
      <c r="D81" s="44">
        <v>96.8332721526167</v>
      </c>
      <c r="E81" s="44">
        <v>683.8</v>
      </c>
      <c r="F81" s="44">
        <v>0.141610517918422</v>
      </c>
      <c r="G81" s="44">
        <v>141.610517918422</v>
      </c>
    </row>
    <row r="82" spans="1:7">
      <c r="A82" s="44" t="s">
        <v>198</v>
      </c>
      <c r="B82" s="44">
        <v>6</v>
      </c>
      <c r="C82" s="44">
        <v>2014</v>
      </c>
      <c r="D82" s="44">
        <v>96.3276431290236</v>
      </c>
      <c r="E82" s="44">
        <v>687.9</v>
      </c>
      <c r="F82" s="44">
        <v>0.140031462609425</v>
      </c>
      <c r="G82" s="44">
        <v>140.031462609425</v>
      </c>
    </row>
    <row r="83" spans="1:7">
      <c r="A83" s="44" t="s">
        <v>198</v>
      </c>
      <c r="B83" s="44">
        <v>6</v>
      </c>
      <c r="C83" s="44">
        <v>2015</v>
      </c>
      <c r="D83" s="44">
        <v>100.956101613194</v>
      </c>
      <c r="E83" s="44">
        <v>689.4</v>
      </c>
      <c r="F83" s="44">
        <v>0.146440530335356</v>
      </c>
      <c r="G83" s="44">
        <v>146.440530335356</v>
      </c>
    </row>
    <row r="84" spans="1:7">
      <c r="A84" s="44" t="s">
        <v>198</v>
      </c>
      <c r="B84" s="44">
        <v>6</v>
      </c>
      <c r="C84" s="44">
        <v>2016</v>
      </c>
      <c r="D84" s="44">
        <v>103.244959687131</v>
      </c>
      <c r="E84" s="44">
        <v>705.4</v>
      </c>
      <c r="F84" s="44">
        <v>0.146363708090631</v>
      </c>
      <c r="G84" s="44">
        <v>146.363708090631</v>
      </c>
    </row>
    <row r="85" spans="1:7">
      <c r="A85" s="44" t="s">
        <v>198</v>
      </c>
      <c r="B85" s="44">
        <v>6</v>
      </c>
      <c r="C85" s="44">
        <v>2017</v>
      </c>
      <c r="D85" s="44">
        <v>75.0647612255825</v>
      </c>
      <c r="E85" s="44">
        <v>714.8</v>
      </c>
      <c r="F85" s="44">
        <v>0.105015054876305</v>
      </c>
      <c r="G85" s="44">
        <v>105.015054876305</v>
      </c>
    </row>
    <row r="86" spans="1:7">
      <c r="A86" s="44" t="s">
        <v>198</v>
      </c>
      <c r="B86" s="44">
        <v>6</v>
      </c>
      <c r="C86" s="44">
        <v>2018</v>
      </c>
      <c r="D86" s="44">
        <v>75.4538716644387</v>
      </c>
      <c r="E86" s="44">
        <v>711.8</v>
      </c>
      <c r="F86" s="44">
        <v>0.106004315347624</v>
      </c>
      <c r="G86" s="44">
        <v>106.004315347624</v>
      </c>
    </row>
    <row r="87" spans="1:7">
      <c r="A87" s="44" t="s">
        <v>198</v>
      </c>
      <c r="B87" s="44">
        <v>6</v>
      </c>
      <c r="C87" s="44">
        <v>2019</v>
      </c>
      <c r="D87" s="44">
        <v>76.812484762074</v>
      </c>
      <c r="E87" s="44">
        <v>704.8</v>
      </c>
      <c r="F87" s="44">
        <v>0.108984796767982</v>
      </c>
      <c r="G87" s="44">
        <v>108.984796767982</v>
      </c>
    </row>
    <row r="88" spans="1:7">
      <c r="A88" s="44" t="s">
        <v>198</v>
      </c>
      <c r="B88" s="44">
        <v>6</v>
      </c>
      <c r="C88" s="44">
        <v>2020</v>
      </c>
      <c r="D88" s="44">
        <v>84.4198982955962</v>
      </c>
      <c r="E88" s="44">
        <v>631</v>
      </c>
      <c r="F88" s="44">
        <v>0.133787477489059</v>
      </c>
      <c r="G88" s="44">
        <v>133.787477489059</v>
      </c>
    </row>
    <row r="89" spans="1:7">
      <c r="A89" s="44" t="s">
        <v>198</v>
      </c>
      <c r="B89" s="44">
        <v>6</v>
      </c>
      <c r="C89" s="44">
        <v>2021</v>
      </c>
      <c r="D89" s="44">
        <v>84.8308538234384</v>
      </c>
      <c r="E89" s="44">
        <v>600</v>
      </c>
      <c r="F89" s="44">
        <v>0.141384756372397</v>
      </c>
      <c r="G89" s="44">
        <v>141.384756372397</v>
      </c>
    </row>
    <row r="90" spans="1:7">
      <c r="A90" s="44" t="s">
        <v>198</v>
      </c>
      <c r="B90" s="44">
        <v>6</v>
      </c>
      <c r="C90" s="44">
        <v>2022</v>
      </c>
      <c r="D90" s="44">
        <v>86.5503772982682</v>
      </c>
      <c r="E90" s="44">
        <v>634</v>
      </c>
      <c r="F90" s="44">
        <v>0.136514790691275</v>
      </c>
      <c r="G90" s="44">
        <v>136.514790691275</v>
      </c>
    </row>
    <row r="91" spans="1:7">
      <c r="A91" s="44" t="s">
        <v>198</v>
      </c>
      <c r="B91" s="44">
        <v>6</v>
      </c>
      <c r="C91" s="44">
        <v>2023</v>
      </c>
      <c r="D91" s="44">
        <v>87.5703638699867</v>
      </c>
      <c r="E91" s="44">
        <v>589</v>
      </c>
      <c r="F91" s="44">
        <v>0.148676339337838</v>
      </c>
      <c r="G91" s="44">
        <v>148.676339337838</v>
      </c>
    </row>
    <row r="92" spans="1:7">
      <c r="A92" s="44" t="s">
        <v>199</v>
      </c>
      <c r="B92" s="44">
        <v>7</v>
      </c>
      <c r="C92" s="44">
        <v>2009</v>
      </c>
      <c r="D92" s="44">
        <v>74.3312730622543</v>
      </c>
      <c r="E92" s="44">
        <v>568.8</v>
      </c>
      <c r="F92" s="44">
        <v>0.13068085981409</v>
      </c>
      <c r="G92" s="44">
        <v>130.68085981409</v>
      </c>
    </row>
    <row r="93" spans="1:7">
      <c r="A93" s="44" t="s">
        <v>199</v>
      </c>
      <c r="B93" s="44">
        <v>7</v>
      </c>
      <c r="C93" s="44">
        <v>2010</v>
      </c>
      <c r="D93" s="44">
        <v>82.5005619158856</v>
      </c>
      <c r="E93" s="44">
        <v>524.9</v>
      </c>
      <c r="F93" s="44">
        <v>0.157173865337942</v>
      </c>
      <c r="G93" s="44">
        <v>157.173865337942</v>
      </c>
    </row>
    <row r="94" spans="1:7">
      <c r="A94" s="44" t="s">
        <v>199</v>
      </c>
      <c r="B94" s="44">
        <v>7</v>
      </c>
      <c r="C94" s="44">
        <v>2011</v>
      </c>
      <c r="D94" s="44">
        <v>79.505609654469</v>
      </c>
      <c r="E94" s="44">
        <v>651.88</v>
      </c>
      <c r="F94" s="44">
        <v>0.121963566384103</v>
      </c>
      <c r="G94" s="44">
        <v>121.963566384103</v>
      </c>
    </row>
    <row r="95" spans="1:7">
      <c r="A95" s="44" t="s">
        <v>199</v>
      </c>
      <c r="B95" s="44">
        <v>7</v>
      </c>
      <c r="C95" s="44">
        <v>2012</v>
      </c>
      <c r="D95" s="44">
        <v>83.1633518925905</v>
      </c>
      <c r="E95" s="44">
        <v>628.98</v>
      </c>
      <c r="F95" s="44">
        <v>0.132219389952925</v>
      </c>
      <c r="G95" s="44">
        <v>132.219389952925</v>
      </c>
    </row>
    <row r="96" spans="1:7">
      <c r="A96" s="44" t="s">
        <v>199</v>
      </c>
      <c r="B96" s="44">
        <v>7</v>
      </c>
      <c r="C96" s="44">
        <v>2013</v>
      </c>
      <c r="D96" s="44">
        <v>83.4039489005678</v>
      </c>
      <c r="E96" s="44">
        <v>607.09</v>
      </c>
      <c r="F96" s="44">
        <v>0.137383170371062</v>
      </c>
      <c r="G96" s="44">
        <v>137.383170371062</v>
      </c>
    </row>
    <row r="97" spans="1:7">
      <c r="A97" s="44" t="s">
        <v>199</v>
      </c>
      <c r="B97" s="44">
        <v>7</v>
      </c>
      <c r="C97" s="44">
        <v>2014</v>
      </c>
      <c r="D97" s="44">
        <v>82.6583907774602</v>
      </c>
      <c r="E97" s="44">
        <v>586.53</v>
      </c>
      <c r="F97" s="44">
        <v>0.140927814054627</v>
      </c>
      <c r="G97" s="44">
        <v>140.927814054627</v>
      </c>
    </row>
    <row r="98" spans="1:7">
      <c r="A98" s="44" t="s">
        <v>199</v>
      </c>
      <c r="B98" s="44">
        <v>7</v>
      </c>
      <c r="C98" s="44">
        <v>2015</v>
      </c>
      <c r="D98" s="44">
        <v>86.6631443195816</v>
      </c>
      <c r="E98" s="44">
        <v>566.9</v>
      </c>
      <c r="F98" s="44">
        <v>0.152872013264388</v>
      </c>
      <c r="G98" s="44">
        <v>152.872013264388</v>
      </c>
    </row>
    <row r="99" spans="1:7">
      <c r="A99" s="44" t="s">
        <v>199</v>
      </c>
      <c r="B99" s="44">
        <v>7</v>
      </c>
      <c r="C99" s="44">
        <v>2016</v>
      </c>
      <c r="D99" s="44">
        <v>82.1688635219699</v>
      </c>
      <c r="E99" s="44">
        <v>546.24</v>
      </c>
      <c r="F99" s="44">
        <v>0.150426302581228</v>
      </c>
      <c r="G99" s="44">
        <v>150.426302581228</v>
      </c>
    </row>
    <row r="100" spans="1:7">
      <c r="A100" s="44" t="s">
        <v>199</v>
      </c>
      <c r="B100" s="44">
        <v>7</v>
      </c>
      <c r="C100" s="44">
        <v>2017</v>
      </c>
      <c r="D100" s="44">
        <v>68.70900609569</v>
      </c>
      <c r="E100" s="44">
        <v>526.54</v>
      </c>
      <c r="F100" s="44">
        <v>0.130491522193357</v>
      </c>
      <c r="G100" s="44">
        <v>130.491522193357</v>
      </c>
    </row>
    <row r="101" spans="1:7">
      <c r="A101" s="44" t="s">
        <v>199</v>
      </c>
      <c r="B101" s="44">
        <v>7</v>
      </c>
      <c r="C101" s="44">
        <v>2018</v>
      </c>
      <c r="D101" s="44">
        <v>66.8688269145291</v>
      </c>
      <c r="E101" s="44">
        <v>508.58</v>
      </c>
      <c r="F101" s="44">
        <v>0.131481432448246</v>
      </c>
      <c r="G101" s="44">
        <v>131.481432448246</v>
      </c>
    </row>
    <row r="102" spans="1:7">
      <c r="A102" s="44" t="s">
        <v>199</v>
      </c>
      <c r="B102" s="44">
        <v>7</v>
      </c>
      <c r="C102" s="44">
        <v>2019</v>
      </c>
      <c r="D102" s="44">
        <v>68.2975782004679</v>
      </c>
      <c r="E102" s="44">
        <v>489.61</v>
      </c>
      <c r="F102" s="44">
        <v>0.1394938383621</v>
      </c>
      <c r="G102" s="44">
        <v>139.4938383621</v>
      </c>
    </row>
    <row r="103" spans="1:7">
      <c r="A103" s="44" t="s">
        <v>199</v>
      </c>
      <c r="B103" s="44">
        <v>7</v>
      </c>
      <c r="C103" s="44">
        <v>2020</v>
      </c>
      <c r="D103" s="44">
        <v>63.6457716101321</v>
      </c>
      <c r="E103" s="44">
        <v>472</v>
      </c>
      <c r="F103" s="44">
        <v>0.134842736462144</v>
      </c>
      <c r="G103" s="44">
        <v>134.842736462144</v>
      </c>
    </row>
    <row r="104" spans="1:7">
      <c r="A104" s="44" t="s">
        <v>199</v>
      </c>
      <c r="B104" s="44">
        <v>7</v>
      </c>
      <c r="C104" s="44">
        <v>2021</v>
      </c>
      <c r="D104" s="44">
        <v>73.2747810134975</v>
      </c>
      <c r="E104" s="44">
        <v>454</v>
      </c>
      <c r="F104" s="44">
        <v>0.161398196064972</v>
      </c>
      <c r="G104" s="44">
        <v>161.398196064972</v>
      </c>
    </row>
    <row r="105" spans="1:7">
      <c r="A105" s="44" t="s">
        <v>199</v>
      </c>
      <c r="B105" s="44">
        <v>7</v>
      </c>
      <c r="C105" s="44">
        <v>2022</v>
      </c>
      <c r="D105" s="44">
        <v>81.3560140137486</v>
      </c>
      <c r="E105" s="44">
        <v>479</v>
      </c>
      <c r="F105" s="44">
        <v>0.169845540738515</v>
      </c>
      <c r="G105" s="44">
        <v>169.845540738515</v>
      </c>
    </row>
    <row r="106" spans="1:7">
      <c r="A106" s="44" t="s">
        <v>199</v>
      </c>
      <c r="B106" s="44">
        <v>7</v>
      </c>
      <c r="C106" s="44">
        <v>2023</v>
      </c>
      <c r="D106" s="44">
        <v>87.6140797534041</v>
      </c>
      <c r="E106" s="44">
        <v>451</v>
      </c>
      <c r="F106" s="44">
        <v>0.194266252224843</v>
      </c>
      <c r="G106" s="44">
        <v>194.266252224843</v>
      </c>
    </row>
    <row r="107" spans="1:7">
      <c r="A107" s="44" t="s">
        <v>200</v>
      </c>
      <c r="B107" s="44">
        <v>8</v>
      </c>
      <c r="C107" s="44">
        <v>2009</v>
      </c>
      <c r="D107" s="44">
        <v>88.7314936107854</v>
      </c>
      <c r="E107" s="44">
        <v>781</v>
      </c>
      <c r="F107" s="44">
        <v>0.113612667875525</v>
      </c>
      <c r="G107" s="44">
        <v>113.612667875525</v>
      </c>
    </row>
    <row r="108" spans="1:7">
      <c r="A108" s="44" t="s">
        <v>200</v>
      </c>
      <c r="B108" s="44">
        <v>8</v>
      </c>
      <c r="C108" s="44">
        <v>2010</v>
      </c>
      <c r="D108" s="44">
        <v>98.6981991120702</v>
      </c>
      <c r="E108" s="44">
        <v>774.8</v>
      </c>
      <c r="F108" s="44">
        <v>0.127385388631996</v>
      </c>
      <c r="G108" s="44">
        <v>127.385388631996</v>
      </c>
    </row>
    <row r="109" spans="1:7">
      <c r="A109" s="44" t="s">
        <v>200</v>
      </c>
      <c r="B109" s="44">
        <v>8</v>
      </c>
      <c r="C109" s="44">
        <v>2011</v>
      </c>
      <c r="D109" s="44">
        <v>97.4860834541335</v>
      </c>
      <c r="E109" s="44">
        <v>795.89</v>
      </c>
      <c r="F109" s="44">
        <v>0.122486880667094</v>
      </c>
      <c r="G109" s="44">
        <v>122.486880667094</v>
      </c>
    </row>
    <row r="110" spans="1:7">
      <c r="A110" s="44" t="s">
        <v>200</v>
      </c>
      <c r="B110" s="44">
        <v>8</v>
      </c>
      <c r="C110" s="44">
        <v>2012</v>
      </c>
      <c r="D110" s="44">
        <v>98.9695046236964</v>
      </c>
      <c r="E110" s="44">
        <v>718.9</v>
      </c>
      <c r="F110" s="44">
        <v>0.137667971378073</v>
      </c>
      <c r="G110" s="44">
        <v>137.667971378073</v>
      </c>
    </row>
    <row r="111" spans="1:7">
      <c r="A111" s="44" t="s">
        <v>200</v>
      </c>
      <c r="B111" s="44">
        <v>8</v>
      </c>
      <c r="C111" s="44">
        <v>2013</v>
      </c>
      <c r="D111" s="44">
        <v>95.1005636207978</v>
      </c>
      <c r="E111" s="44">
        <v>769.7</v>
      </c>
      <c r="F111" s="44">
        <v>0.123555363935037</v>
      </c>
      <c r="G111" s="44">
        <v>123.555363935037</v>
      </c>
    </row>
    <row r="112" spans="1:7">
      <c r="A112" s="44" t="s">
        <v>200</v>
      </c>
      <c r="B112" s="44">
        <v>8</v>
      </c>
      <c r="C112" s="44">
        <v>2014</v>
      </c>
      <c r="D112" s="44">
        <v>95.816930448087</v>
      </c>
      <c r="E112" s="44">
        <v>719.196671225345</v>
      </c>
      <c r="F112" s="44">
        <v>0.133227716814703</v>
      </c>
      <c r="G112" s="44">
        <v>133.227716814703</v>
      </c>
    </row>
    <row r="113" spans="1:7">
      <c r="A113" s="44" t="s">
        <v>200</v>
      </c>
      <c r="B113" s="44">
        <v>8</v>
      </c>
      <c r="C113" s="44">
        <v>2015</v>
      </c>
      <c r="D113" s="44">
        <v>96.8612254992344</v>
      </c>
      <c r="E113" s="44">
        <v>694.22330912864</v>
      </c>
      <c r="F113" s="44">
        <v>0.139524594212791</v>
      </c>
      <c r="G113" s="44">
        <v>139.524594212791</v>
      </c>
    </row>
    <row r="114" spans="1:7">
      <c r="A114" s="44" t="s">
        <v>200</v>
      </c>
      <c r="B114" s="44">
        <v>8</v>
      </c>
      <c r="C114" s="44">
        <v>2016</v>
      </c>
      <c r="D114" s="44">
        <v>94.4342074264022</v>
      </c>
      <c r="E114" s="44">
        <v>664.224</v>
      </c>
      <c r="F114" s="44">
        <v>0.142172230191023</v>
      </c>
      <c r="G114" s="44">
        <v>142.172230191023</v>
      </c>
    </row>
    <row r="115" spans="1:7">
      <c r="A115" s="44" t="s">
        <v>200</v>
      </c>
      <c r="B115" s="44">
        <v>8</v>
      </c>
      <c r="C115" s="44">
        <v>2017</v>
      </c>
      <c r="D115" s="44">
        <v>94.729104013125</v>
      </c>
      <c r="E115" s="44">
        <v>632.028</v>
      </c>
      <c r="F115" s="44">
        <v>0.149881182500024</v>
      </c>
      <c r="G115" s="44">
        <v>149.881182500024</v>
      </c>
    </row>
    <row r="116" spans="1:7">
      <c r="A116" s="44" t="s">
        <v>200</v>
      </c>
      <c r="B116" s="44">
        <v>8</v>
      </c>
      <c r="C116" s="44">
        <v>2018</v>
      </c>
      <c r="D116" s="44">
        <v>88.4163100906169</v>
      </c>
      <c r="E116" s="44">
        <v>606.2</v>
      </c>
      <c r="F116" s="44">
        <v>0.145853365375482</v>
      </c>
      <c r="G116" s="44">
        <v>145.853365375482</v>
      </c>
    </row>
    <row r="117" spans="1:7">
      <c r="A117" s="44" t="s">
        <v>200</v>
      </c>
      <c r="B117" s="44">
        <v>8</v>
      </c>
      <c r="C117" s="44">
        <v>2019</v>
      </c>
      <c r="D117" s="44">
        <v>90.0636878380699</v>
      </c>
      <c r="E117" s="44">
        <v>569.2</v>
      </c>
      <c r="F117" s="44">
        <v>0.158228545042287</v>
      </c>
      <c r="G117" s="44">
        <v>158.228545042287</v>
      </c>
    </row>
    <row r="118" spans="1:7">
      <c r="A118" s="44" t="s">
        <v>200</v>
      </c>
      <c r="B118" s="44">
        <v>8</v>
      </c>
      <c r="C118" s="44">
        <v>2020</v>
      </c>
      <c r="D118" s="44">
        <v>99.4148387538237</v>
      </c>
      <c r="E118" s="44">
        <v>538</v>
      </c>
      <c r="F118" s="44">
        <v>0.184785945639077</v>
      </c>
      <c r="G118" s="44">
        <v>184.785945639077</v>
      </c>
    </row>
    <row r="119" spans="1:7">
      <c r="A119" s="44" t="s">
        <v>200</v>
      </c>
      <c r="B119" s="44">
        <v>8</v>
      </c>
      <c r="C119" s="44">
        <v>2021</v>
      </c>
      <c r="D119" s="44">
        <v>99.1257028719783</v>
      </c>
      <c r="E119" s="44">
        <v>516</v>
      </c>
      <c r="F119" s="44">
        <v>0.192104075333291</v>
      </c>
      <c r="G119" s="44">
        <v>192.104075333291</v>
      </c>
    </row>
    <row r="120" spans="1:7">
      <c r="A120" s="44" t="s">
        <v>200</v>
      </c>
      <c r="B120" s="44">
        <v>8</v>
      </c>
      <c r="C120" s="44">
        <v>2022</v>
      </c>
      <c r="D120" s="44">
        <v>101.940374368296</v>
      </c>
      <c r="E120" s="44">
        <v>518</v>
      </c>
      <c r="F120" s="44">
        <v>0.196796089514086</v>
      </c>
      <c r="G120" s="44">
        <v>196.796089514086</v>
      </c>
    </row>
    <row r="121" spans="1:7">
      <c r="A121" s="44" t="s">
        <v>200</v>
      </c>
      <c r="B121" s="44">
        <v>8</v>
      </c>
      <c r="C121" s="44">
        <v>2023</v>
      </c>
      <c r="D121" s="44">
        <v>104.093166438932</v>
      </c>
      <c r="E121" s="44">
        <v>472</v>
      </c>
      <c r="F121" s="44">
        <v>0.220536369574008</v>
      </c>
      <c r="G121" s="44">
        <v>220.536369574008</v>
      </c>
    </row>
    <row r="122" spans="1:7">
      <c r="A122" s="44" t="s">
        <v>201</v>
      </c>
      <c r="B122" s="44">
        <v>9</v>
      </c>
      <c r="C122" s="44">
        <v>2009</v>
      </c>
      <c r="D122" s="44">
        <v>3.26988979417308</v>
      </c>
      <c r="E122" s="44">
        <v>47.6</v>
      </c>
      <c r="F122" s="44">
        <v>0.068695163743132</v>
      </c>
      <c r="G122" s="44">
        <v>68.695163743132</v>
      </c>
    </row>
    <row r="123" spans="1:7">
      <c r="A123" s="44" t="s">
        <v>201</v>
      </c>
      <c r="B123" s="44">
        <v>9</v>
      </c>
      <c r="C123" s="44">
        <v>2010</v>
      </c>
      <c r="D123" s="44">
        <v>3.38793307669468</v>
      </c>
      <c r="E123" s="44">
        <v>36.345</v>
      </c>
      <c r="F123" s="44">
        <v>0.0932159327746506</v>
      </c>
      <c r="G123" s="44">
        <v>93.2159327746506</v>
      </c>
    </row>
    <row r="124" spans="1:7">
      <c r="A124" s="44" t="s">
        <v>201</v>
      </c>
      <c r="B124" s="44">
        <v>9</v>
      </c>
      <c r="C124" s="44">
        <v>2011</v>
      </c>
      <c r="D124" s="44">
        <v>3.44155179807021</v>
      </c>
      <c r="E124" s="44">
        <v>37.28</v>
      </c>
      <c r="F124" s="44">
        <v>0.092316303596304</v>
      </c>
      <c r="G124" s="44">
        <v>92.316303596304</v>
      </c>
    </row>
    <row r="125" spans="1:7">
      <c r="A125" s="44" t="s">
        <v>201</v>
      </c>
      <c r="B125" s="44">
        <v>9</v>
      </c>
      <c r="C125" s="44">
        <v>2012</v>
      </c>
      <c r="D125" s="44">
        <v>3.24834131391207</v>
      </c>
      <c r="E125" s="44">
        <v>45.7</v>
      </c>
      <c r="F125" s="44">
        <v>0.071079678641402</v>
      </c>
      <c r="G125" s="44">
        <v>71.079678641402</v>
      </c>
    </row>
    <row r="126" spans="1:7">
      <c r="A126" s="44" t="s">
        <v>201</v>
      </c>
      <c r="B126" s="44">
        <v>9</v>
      </c>
      <c r="C126" s="44">
        <v>2013</v>
      </c>
      <c r="D126" s="44">
        <v>3.00409945531074</v>
      </c>
      <c r="E126" s="44">
        <v>46.36</v>
      </c>
      <c r="F126" s="44">
        <v>0.0647993842819401</v>
      </c>
      <c r="G126" s="44">
        <v>64.7993842819401</v>
      </c>
    </row>
    <row r="127" spans="1:7">
      <c r="A127" s="44" t="s">
        <v>201</v>
      </c>
      <c r="B127" s="44">
        <v>9</v>
      </c>
      <c r="C127" s="44">
        <v>2014</v>
      </c>
      <c r="D127" s="44">
        <v>2.84578441616095</v>
      </c>
      <c r="E127" s="44">
        <v>44.81</v>
      </c>
      <c r="F127" s="44">
        <v>0.0635077977273143</v>
      </c>
      <c r="G127" s="44">
        <v>63.5077977273143</v>
      </c>
    </row>
    <row r="128" spans="1:7">
      <c r="A128" s="44" t="s">
        <v>201</v>
      </c>
      <c r="B128" s="44">
        <v>9</v>
      </c>
      <c r="C128" s="44">
        <v>2015</v>
      </c>
      <c r="D128" s="44">
        <v>2.62142308010003</v>
      </c>
      <c r="E128" s="44">
        <v>46.01</v>
      </c>
      <c r="F128" s="44">
        <v>0.0569750723777447</v>
      </c>
      <c r="G128" s="44">
        <v>56.9750723777447</v>
      </c>
    </row>
    <row r="129" spans="1:7">
      <c r="A129" s="44" t="s">
        <v>201</v>
      </c>
      <c r="B129" s="44">
        <v>9</v>
      </c>
      <c r="C129" s="44">
        <v>2016</v>
      </c>
      <c r="D129" s="44">
        <v>2.21997504169764</v>
      </c>
      <c r="E129" s="44">
        <v>45.45</v>
      </c>
      <c r="F129" s="44">
        <v>0.0488443353508833</v>
      </c>
      <c r="G129" s="44">
        <v>48.8443353508833</v>
      </c>
    </row>
    <row r="130" spans="1:7">
      <c r="A130" s="44" t="s">
        <v>201</v>
      </c>
      <c r="B130" s="44">
        <v>9</v>
      </c>
      <c r="C130" s="44">
        <v>2017</v>
      </c>
      <c r="D130" s="44">
        <v>2.19808948151</v>
      </c>
      <c r="E130" s="44">
        <v>42.44</v>
      </c>
      <c r="F130" s="44">
        <v>0.0517928718546183</v>
      </c>
      <c r="G130" s="44">
        <v>51.7928718546183</v>
      </c>
    </row>
    <row r="131" spans="1:7">
      <c r="A131" s="44" t="s">
        <v>201</v>
      </c>
      <c r="B131" s="44">
        <v>9</v>
      </c>
      <c r="C131" s="44">
        <v>2018</v>
      </c>
      <c r="D131" s="44">
        <v>1.8733517680151</v>
      </c>
      <c r="E131" s="44">
        <v>40.83</v>
      </c>
      <c r="F131" s="44">
        <v>0.0458817479308131</v>
      </c>
      <c r="G131" s="44">
        <v>45.8817479308131</v>
      </c>
    </row>
    <row r="132" spans="1:7">
      <c r="A132" s="44" t="s">
        <v>201</v>
      </c>
      <c r="B132" s="44">
        <v>9</v>
      </c>
      <c r="C132" s="44">
        <v>2019</v>
      </c>
      <c r="D132" s="44">
        <v>1.46359067233257</v>
      </c>
      <c r="E132" s="44">
        <v>40.8</v>
      </c>
      <c r="F132" s="44">
        <v>0.035872320400308</v>
      </c>
      <c r="G132" s="44">
        <v>35.872320400308</v>
      </c>
    </row>
    <row r="133" spans="1:7">
      <c r="A133" s="44" t="s">
        <v>201</v>
      </c>
      <c r="B133" s="44">
        <v>9</v>
      </c>
      <c r="C133" s="44">
        <v>2020</v>
      </c>
      <c r="D133" s="44">
        <v>1.53618853487407</v>
      </c>
      <c r="E133" s="44">
        <v>27</v>
      </c>
      <c r="F133" s="44">
        <v>0.0568958716620025</v>
      </c>
      <c r="G133" s="44">
        <v>56.8958716620025</v>
      </c>
    </row>
    <row r="134" spans="1:7">
      <c r="A134" s="44" t="s">
        <v>201</v>
      </c>
      <c r="B134" s="44">
        <v>9</v>
      </c>
      <c r="C134" s="44">
        <v>2021</v>
      </c>
      <c r="D134" s="44">
        <v>1.44004648861775</v>
      </c>
      <c r="E134" s="44">
        <v>25</v>
      </c>
      <c r="F134" s="44">
        <v>0.05760185954471</v>
      </c>
      <c r="G134" s="44">
        <v>57.60185954471</v>
      </c>
    </row>
    <row r="135" spans="1:7">
      <c r="A135" s="44" t="s">
        <v>201</v>
      </c>
      <c r="B135" s="44">
        <v>9</v>
      </c>
      <c r="C135" s="44">
        <v>2022</v>
      </c>
      <c r="D135" s="44">
        <v>1.60560677134541</v>
      </c>
      <c r="E135" s="44">
        <v>21</v>
      </c>
      <c r="F135" s="44">
        <v>0.0764574653021624</v>
      </c>
      <c r="G135" s="44">
        <v>76.4574653021624</v>
      </c>
    </row>
    <row r="136" spans="1:7">
      <c r="A136" s="44" t="s">
        <v>201</v>
      </c>
      <c r="B136" s="44">
        <v>9</v>
      </c>
      <c r="C136" s="44">
        <v>2023</v>
      </c>
      <c r="D136" s="44">
        <v>1.58337373723611</v>
      </c>
      <c r="E136" s="44">
        <v>20</v>
      </c>
      <c r="F136" s="44">
        <v>0.0791686868618054</v>
      </c>
      <c r="G136" s="44">
        <v>79.1686868618054</v>
      </c>
    </row>
    <row r="137" spans="1:7">
      <c r="A137" s="44" t="s">
        <v>202</v>
      </c>
      <c r="B137" s="44">
        <v>10</v>
      </c>
      <c r="C137" s="44">
        <v>2009</v>
      </c>
      <c r="D137" s="44">
        <v>61.6948786506489</v>
      </c>
      <c r="E137" s="44">
        <v>1120.19</v>
      </c>
      <c r="F137" s="44">
        <v>0.055075369937822</v>
      </c>
      <c r="G137" s="44">
        <v>55.075369937822</v>
      </c>
    </row>
    <row r="138" spans="1:7">
      <c r="A138" s="44" t="s">
        <v>202</v>
      </c>
      <c r="B138" s="44">
        <v>10</v>
      </c>
      <c r="C138" s="44">
        <v>2010</v>
      </c>
      <c r="D138" s="44">
        <v>63.7827107653057</v>
      </c>
      <c r="E138" s="44">
        <v>1029.98</v>
      </c>
      <c r="F138" s="44">
        <v>0.0619261643578571</v>
      </c>
      <c r="G138" s="44">
        <v>61.9261643578571</v>
      </c>
    </row>
    <row r="139" spans="1:7">
      <c r="A139" s="44" t="s">
        <v>202</v>
      </c>
      <c r="B139" s="44">
        <v>10</v>
      </c>
      <c r="C139" s="44">
        <v>2011</v>
      </c>
      <c r="D139" s="44">
        <v>65.8441382142694</v>
      </c>
      <c r="E139" s="44">
        <v>992.59</v>
      </c>
      <c r="F139" s="44">
        <v>0.0663356856448981</v>
      </c>
      <c r="G139" s="44">
        <v>66.3356856448981</v>
      </c>
    </row>
    <row r="140" spans="1:7">
      <c r="A140" s="44" t="s">
        <v>202</v>
      </c>
      <c r="B140" s="44">
        <v>10</v>
      </c>
      <c r="C140" s="44">
        <v>2012</v>
      </c>
      <c r="D140" s="44">
        <v>67.4667547689458</v>
      </c>
      <c r="E140" s="44">
        <v>958.88</v>
      </c>
      <c r="F140" s="44">
        <v>0.0703599561665128</v>
      </c>
      <c r="G140" s="44">
        <v>70.3599561665128</v>
      </c>
    </row>
    <row r="141" spans="1:7">
      <c r="A141" s="44" t="s">
        <v>202</v>
      </c>
      <c r="B141" s="44">
        <v>10</v>
      </c>
      <c r="C141" s="44">
        <v>2013</v>
      </c>
      <c r="D141" s="44">
        <v>65.4226210713698</v>
      </c>
      <c r="E141" s="44">
        <v>929.63</v>
      </c>
      <c r="F141" s="44">
        <v>0.0703749029951377</v>
      </c>
      <c r="G141" s="44">
        <v>70.3749029951377</v>
      </c>
    </row>
    <row r="142" spans="1:7">
      <c r="A142" s="44" t="s">
        <v>202</v>
      </c>
      <c r="B142" s="44">
        <v>10</v>
      </c>
      <c r="C142" s="44">
        <v>2014</v>
      </c>
      <c r="D142" s="44">
        <v>66.1232783384948</v>
      </c>
      <c r="E142" s="44">
        <v>890.37</v>
      </c>
      <c r="F142" s="44">
        <v>0.0742649441675874</v>
      </c>
      <c r="G142" s="44">
        <v>74.2649441675874</v>
      </c>
    </row>
    <row r="143" spans="1:7">
      <c r="A143" s="44" t="s">
        <v>202</v>
      </c>
      <c r="B143" s="44">
        <v>10</v>
      </c>
      <c r="C143" s="44">
        <v>2015</v>
      </c>
      <c r="D143" s="44">
        <v>65.3159041049144</v>
      </c>
      <c r="E143" s="44">
        <v>845.69</v>
      </c>
      <c r="F143" s="44">
        <v>0.0772338612315558</v>
      </c>
      <c r="G143" s="44">
        <v>77.2338612315558</v>
      </c>
    </row>
    <row r="144" spans="1:7">
      <c r="A144" s="44" t="s">
        <v>202</v>
      </c>
      <c r="B144" s="44">
        <v>10</v>
      </c>
      <c r="C144" s="44">
        <v>2016</v>
      </c>
      <c r="D144" s="44">
        <v>64.4004211871424</v>
      </c>
      <c r="E144" s="44">
        <v>814.84</v>
      </c>
      <c r="F144" s="44">
        <v>0.0790344376652379</v>
      </c>
      <c r="G144" s="44">
        <v>79.0344376652379</v>
      </c>
    </row>
    <row r="145" spans="1:7">
      <c r="A145" s="44" t="s">
        <v>202</v>
      </c>
      <c r="B145" s="44">
        <v>10</v>
      </c>
      <c r="C145" s="44">
        <v>2017</v>
      </c>
      <c r="D145" s="44">
        <v>63.21189971793</v>
      </c>
      <c r="E145" s="44">
        <v>769.9</v>
      </c>
      <c r="F145" s="44">
        <v>0.0821040391192752</v>
      </c>
      <c r="G145" s="44">
        <v>82.1040391192752</v>
      </c>
    </row>
    <row r="146" spans="1:7">
      <c r="A146" s="44" t="s">
        <v>202</v>
      </c>
      <c r="B146" s="44">
        <v>10</v>
      </c>
      <c r="C146" s="44">
        <v>2018</v>
      </c>
      <c r="D146" s="44">
        <v>61.5846029569329</v>
      </c>
      <c r="E146" s="44">
        <v>737.92</v>
      </c>
      <c r="F146" s="44">
        <v>0.083457018317613</v>
      </c>
      <c r="G146" s="44">
        <v>83.457018317613</v>
      </c>
    </row>
    <row r="147" spans="1:7">
      <c r="A147" s="44" t="s">
        <v>202</v>
      </c>
      <c r="B147" s="44">
        <v>10</v>
      </c>
      <c r="C147" s="44">
        <v>2019</v>
      </c>
      <c r="D147" s="44">
        <v>53.9473541134584</v>
      </c>
      <c r="E147" s="44">
        <v>706.06</v>
      </c>
      <c r="F147" s="44">
        <v>0.0764061894363913</v>
      </c>
      <c r="G147" s="44">
        <v>76.4061894363913</v>
      </c>
    </row>
    <row r="148" spans="1:7">
      <c r="A148" s="44" t="s">
        <v>202</v>
      </c>
      <c r="B148" s="44">
        <v>10</v>
      </c>
      <c r="C148" s="44">
        <v>2020</v>
      </c>
      <c r="D148" s="44">
        <v>60.9548398739204</v>
      </c>
      <c r="E148" s="44">
        <v>675</v>
      </c>
      <c r="F148" s="44">
        <v>0.0903034664798821</v>
      </c>
      <c r="G148" s="44">
        <v>90.3034664798821</v>
      </c>
    </row>
    <row r="149" spans="1:7">
      <c r="A149" s="44" t="s">
        <v>202</v>
      </c>
      <c r="B149" s="44">
        <v>10</v>
      </c>
      <c r="C149" s="44">
        <v>2021</v>
      </c>
      <c r="D149" s="44">
        <v>63.4080213904456</v>
      </c>
      <c r="E149" s="44">
        <v>630</v>
      </c>
      <c r="F149" s="44">
        <v>0.100647653000707</v>
      </c>
      <c r="G149" s="44">
        <v>100.647653000707</v>
      </c>
    </row>
    <row r="150" spans="1:7">
      <c r="A150" s="44" t="s">
        <v>202</v>
      </c>
      <c r="B150" s="44">
        <v>10</v>
      </c>
      <c r="C150" s="44">
        <v>2022</v>
      </c>
      <c r="D150" s="44">
        <v>64.6819958870887</v>
      </c>
      <c r="E150" s="44">
        <v>626</v>
      </c>
      <c r="F150" s="44">
        <v>0.103325872024103</v>
      </c>
      <c r="G150" s="44">
        <v>103.325872024103</v>
      </c>
    </row>
    <row r="151" spans="1:7">
      <c r="A151" s="44" t="s">
        <v>202</v>
      </c>
      <c r="B151" s="44">
        <v>10</v>
      </c>
      <c r="C151" s="44">
        <v>2023</v>
      </c>
      <c r="D151" s="44">
        <v>66.140491385002</v>
      </c>
      <c r="E151" s="44">
        <v>620</v>
      </c>
      <c r="F151" s="44">
        <v>0.106678211911294</v>
      </c>
      <c r="G151" s="44">
        <v>106.678211911294</v>
      </c>
    </row>
    <row r="152" spans="1:7">
      <c r="A152" s="44" t="s">
        <v>203</v>
      </c>
      <c r="B152" s="44">
        <v>11</v>
      </c>
      <c r="C152" s="44">
        <v>2009</v>
      </c>
      <c r="D152" s="44">
        <v>17.2327022075155</v>
      </c>
      <c r="E152" s="44">
        <v>610.32</v>
      </c>
      <c r="F152" s="44">
        <v>0.0282355194119732</v>
      </c>
      <c r="G152" s="44">
        <v>28.2355194119732</v>
      </c>
    </row>
    <row r="153" spans="1:7">
      <c r="A153" s="44" t="s">
        <v>203</v>
      </c>
      <c r="B153" s="44">
        <v>11</v>
      </c>
      <c r="C153" s="44">
        <v>2010</v>
      </c>
      <c r="D153" s="44">
        <v>18.3816800628445</v>
      </c>
      <c r="E153" s="44">
        <v>573.83</v>
      </c>
      <c r="F153" s="44">
        <v>0.0320333200823318</v>
      </c>
      <c r="G153" s="44">
        <v>32.0333200823318</v>
      </c>
    </row>
    <row r="154" spans="1:7">
      <c r="A154" s="44" t="s">
        <v>203</v>
      </c>
      <c r="B154" s="44">
        <v>11</v>
      </c>
      <c r="C154" s="44">
        <v>2011</v>
      </c>
      <c r="D154" s="44">
        <v>18.4579170525768</v>
      </c>
      <c r="E154" s="44">
        <v>535.77</v>
      </c>
      <c r="F154" s="44">
        <v>0.0344511955738038</v>
      </c>
      <c r="G154" s="44">
        <v>34.4511955738038</v>
      </c>
    </row>
    <row r="155" spans="1:7">
      <c r="A155" s="44" t="s">
        <v>203</v>
      </c>
      <c r="B155" s="44">
        <v>11</v>
      </c>
      <c r="C155" s="44">
        <v>2012</v>
      </c>
      <c r="D155" s="44">
        <v>18.3558091484496</v>
      </c>
      <c r="E155" s="44">
        <v>498.99</v>
      </c>
      <c r="F155" s="44">
        <v>0.0367859258671508</v>
      </c>
      <c r="G155" s="44">
        <v>36.7859258671509</v>
      </c>
    </row>
    <row r="156" spans="1:7">
      <c r="A156" s="44" t="s">
        <v>203</v>
      </c>
      <c r="B156" s="44">
        <v>11</v>
      </c>
      <c r="C156" s="44">
        <v>2013</v>
      </c>
      <c r="D156" s="44">
        <v>17.6408374288829</v>
      </c>
      <c r="E156" s="44">
        <v>460.98</v>
      </c>
      <c r="F156" s="44">
        <v>0.0382681188530585</v>
      </c>
      <c r="G156" s="44">
        <v>38.2681188530585</v>
      </c>
    </row>
    <row r="157" spans="1:7">
      <c r="A157" s="44" t="s">
        <v>203</v>
      </c>
      <c r="B157" s="44">
        <v>11</v>
      </c>
      <c r="C157" s="44">
        <v>2014</v>
      </c>
      <c r="D157" s="44">
        <v>15.6158414274443</v>
      </c>
      <c r="E157" s="44">
        <v>425.5</v>
      </c>
      <c r="F157" s="44">
        <v>0.0366999798529831</v>
      </c>
      <c r="G157" s="44">
        <v>36.6999798529831</v>
      </c>
    </row>
    <row r="158" spans="1:7">
      <c r="A158" s="44" t="s">
        <v>203</v>
      </c>
      <c r="B158" s="44">
        <v>11</v>
      </c>
      <c r="C158" s="44">
        <v>2015</v>
      </c>
      <c r="D158" s="44">
        <v>14.415525257129</v>
      </c>
      <c r="E158" s="44">
        <v>387.66</v>
      </c>
      <c r="F158" s="44">
        <v>0.0371860012823841</v>
      </c>
      <c r="G158" s="44">
        <v>37.1860012823841</v>
      </c>
    </row>
    <row r="159" spans="1:7">
      <c r="A159" s="44" t="s">
        <v>203</v>
      </c>
      <c r="B159" s="44">
        <v>11</v>
      </c>
      <c r="C159" s="44">
        <v>2016</v>
      </c>
      <c r="D159" s="44">
        <v>13.6099626267187</v>
      </c>
      <c r="E159" s="44">
        <v>351.64</v>
      </c>
      <c r="F159" s="44">
        <v>0.0387042504456793</v>
      </c>
      <c r="G159" s="44">
        <v>38.7042504456793</v>
      </c>
    </row>
    <row r="160" spans="1:7">
      <c r="A160" s="44" t="s">
        <v>203</v>
      </c>
      <c r="B160" s="44">
        <v>11</v>
      </c>
      <c r="C160" s="44">
        <v>2017</v>
      </c>
      <c r="D160" s="44">
        <v>13.96610750099</v>
      </c>
      <c r="E160" s="44">
        <v>319.22</v>
      </c>
      <c r="F160" s="44">
        <v>0.0437507283409247</v>
      </c>
      <c r="G160" s="44">
        <v>43.7507283409248</v>
      </c>
    </row>
    <row r="161" spans="1:7">
      <c r="A161" s="44" t="s">
        <v>203</v>
      </c>
      <c r="B161" s="44">
        <v>11</v>
      </c>
      <c r="C161" s="44">
        <v>2018</v>
      </c>
      <c r="D161" s="44">
        <v>13.5586399992594</v>
      </c>
      <c r="E161" s="44">
        <v>278.13</v>
      </c>
      <c r="F161" s="44">
        <v>0.0487492898977434</v>
      </c>
      <c r="G161" s="44">
        <v>48.7492898977434</v>
      </c>
    </row>
    <row r="162" spans="1:7">
      <c r="A162" s="44" t="s">
        <v>203</v>
      </c>
      <c r="B162" s="44">
        <v>11</v>
      </c>
      <c r="C162" s="44">
        <v>2019</v>
      </c>
      <c r="D162" s="44">
        <v>12.8566727045304</v>
      </c>
      <c r="E162" s="44">
        <v>244.41</v>
      </c>
      <c r="F162" s="44">
        <v>0.0526028914714226</v>
      </c>
      <c r="G162" s="44">
        <v>52.6028914714226</v>
      </c>
    </row>
    <row r="163" spans="1:7">
      <c r="A163" s="44" t="s">
        <v>203</v>
      </c>
      <c r="B163" s="44">
        <v>11</v>
      </c>
      <c r="C163" s="44">
        <v>2020</v>
      </c>
      <c r="D163" s="44">
        <v>13.3256410116103</v>
      </c>
      <c r="E163" s="44">
        <v>208</v>
      </c>
      <c r="F163" s="44">
        <v>0.0640655817865877</v>
      </c>
      <c r="G163" s="44">
        <v>64.0655817865878</v>
      </c>
    </row>
    <row r="164" spans="1:7">
      <c r="A164" s="44" t="s">
        <v>203</v>
      </c>
      <c r="B164" s="44">
        <v>11</v>
      </c>
      <c r="C164" s="44">
        <v>2021</v>
      </c>
      <c r="D164" s="44">
        <v>12.8177908745477</v>
      </c>
      <c r="E164" s="44">
        <v>206</v>
      </c>
      <c r="F164" s="44">
        <v>0.0622222857987752</v>
      </c>
      <c r="G164" s="44">
        <v>62.2222857987752</v>
      </c>
    </row>
    <row r="165" spans="1:7">
      <c r="A165" s="44" t="s">
        <v>203</v>
      </c>
      <c r="B165" s="44">
        <v>11</v>
      </c>
      <c r="C165" s="44">
        <v>2022</v>
      </c>
      <c r="D165" s="44">
        <v>12.7106844171389</v>
      </c>
      <c r="E165" s="44">
        <v>203</v>
      </c>
      <c r="F165" s="44">
        <v>0.0626142089514229</v>
      </c>
      <c r="G165" s="44">
        <v>62.6142089514229</v>
      </c>
    </row>
    <row r="166" spans="1:7">
      <c r="A166" s="44" t="s">
        <v>203</v>
      </c>
      <c r="B166" s="44">
        <v>11</v>
      </c>
      <c r="C166" s="44">
        <v>2023</v>
      </c>
      <c r="D166" s="44">
        <v>12.7494790519373</v>
      </c>
      <c r="E166" s="44">
        <v>197</v>
      </c>
      <c r="F166" s="44">
        <v>0.0647181677763315</v>
      </c>
      <c r="G166" s="44">
        <v>64.7181677763315</v>
      </c>
    </row>
    <row r="167" spans="1:7">
      <c r="A167" s="44" t="s">
        <v>204</v>
      </c>
      <c r="B167" s="44">
        <v>12</v>
      </c>
      <c r="C167" s="44">
        <v>2009</v>
      </c>
      <c r="D167" s="44">
        <v>56.0446380530771</v>
      </c>
      <c r="E167" s="44">
        <v>1566.1</v>
      </c>
      <c r="F167" s="44">
        <v>0.0357861171400786</v>
      </c>
      <c r="G167" s="44">
        <v>35.7861171400786</v>
      </c>
    </row>
    <row r="168" spans="1:7">
      <c r="A168" s="44" t="s">
        <v>204</v>
      </c>
      <c r="B168" s="44">
        <v>12</v>
      </c>
      <c r="C168" s="44">
        <v>2010</v>
      </c>
      <c r="D168" s="44">
        <v>61.474241439084</v>
      </c>
      <c r="E168" s="44">
        <v>1583.6</v>
      </c>
      <c r="F168" s="44">
        <v>0.0388192987112175</v>
      </c>
      <c r="G168" s="44">
        <v>38.8192987112175</v>
      </c>
    </row>
    <row r="169" spans="1:7">
      <c r="A169" s="44" t="s">
        <v>204</v>
      </c>
      <c r="B169" s="44">
        <v>12</v>
      </c>
      <c r="C169" s="44">
        <v>2011</v>
      </c>
      <c r="D169" s="44">
        <v>62.2470351643504</v>
      </c>
      <c r="E169" s="44">
        <v>1598.9</v>
      </c>
      <c r="F169" s="44">
        <v>0.0389311621516983</v>
      </c>
      <c r="G169" s="44">
        <v>38.9311621516983</v>
      </c>
    </row>
    <row r="170" spans="1:7">
      <c r="A170" s="44" t="s">
        <v>204</v>
      </c>
      <c r="B170" s="44">
        <v>12</v>
      </c>
      <c r="C170" s="44">
        <v>2012</v>
      </c>
      <c r="D170" s="44">
        <v>65.2424071621009</v>
      </c>
      <c r="E170" s="44">
        <v>1531.2</v>
      </c>
      <c r="F170" s="44">
        <v>0.0426086776137022</v>
      </c>
      <c r="G170" s="44">
        <v>42.6086776137022</v>
      </c>
    </row>
    <row r="171" spans="1:7">
      <c r="A171" s="44" t="s">
        <v>204</v>
      </c>
      <c r="B171" s="44">
        <v>12</v>
      </c>
      <c r="C171" s="44">
        <v>2013</v>
      </c>
      <c r="D171" s="44">
        <v>66.7295562095793</v>
      </c>
      <c r="E171" s="44">
        <v>1469.7</v>
      </c>
      <c r="F171" s="44">
        <v>0.0454035219497716</v>
      </c>
      <c r="G171" s="44">
        <v>45.4035219497716</v>
      </c>
    </row>
    <row r="172" spans="1:7">
      <c r="A172" s="44" t="s">
        <v>204</v>
      </c>
      <c r="B172" s="44">
        <v>12</v>
      </c>
      <c r="C172" s="44">
        <v>2014</v>
      </c>
      <c r="D172" s="44">
        <v>66.4005648226682</v>
      </c>
      <c r="E172" s="44">
        <v>1415.3</v>
      </c>
      <c r="F172" s="44">
        <v>0.0469162473134093</v>
      </c>
      <c r="G172" s="44">
        <v>46.9162473134093</v>
      </c>
    </row>
    <row r="173" spans="1:7">
      <c r="A173" s="44" t="s">
        <v>204</v>
      </c>
      <c r="B173" s="44">
        <v>12</v>
      </c>
      <c r="C173" s="44">
        <v>2015</v>
      </c>
      <c r="D173" s="44">
        <v>68.0330759139541</v>
      </c>
      <c r="E173" s="44">
        <v>1396.2</v>
      </c>
      <c r="F173" s="44">
        <v>0.0487273140767469</v>
      </c>
      <c r="G173" s="44">
        <v>48.7273140767469</v>
      </c>
    </row>
    <row r="174" spans="1:7">
      <c r="A174" s="44" t="s">
        <v>204</v>
      </c>
      <c r="B174" s="44">
        <v>12</v>
      </c>
      <c r="C174" s="44">
        <v>2016</v>
      </c>
      <c r="D174" s="44">
        <v>66.8307797638589</v>
      </c>
      <c r="E174" s="44">
        <v>1383.5</v>
      </c>
      <c r="F174" s="44">
        <v>0.0483055871079573</v>
      </c>
      <c r="G174" s="44">
        <v>48.3055871079573</v>
      </c>
    </row>
    <row r="175" spans="1:7">
      <c r="A175" s="44" t="s">
        <v>204</v>
      </c>
      <c r="B175" s="44">
        <v>12</v>
      </c>
      <c r="C175" s="44">
        <v>2017</v>
      </c>
      <c r="D175" s="44">
        <v>51.3915223020875</v>
      </c>
      <c r="E175" s="44">
        <v>1363.3</v>
      </c>
      <c r="F175" s="44">
        <v>0.0376964148038491</v>
      </c>
      <c r="G175" s="44">
        <v>37.6964148038491</v>
      </c>
    </row>
    <row r="176" spans="1:7">
      <c r="A176" s="44" t="s">
        <v>204</v>
      </c>
      <c r="B176" s="44">
        <v>12</v>
      </c>
      <c r="C176" s="44">
        <v>2018</v>
      </c>
      <c r="D176" s="44">
        <v>51.3891781223077</v>
      </c>
      <c r="E176" s="44">
        <v>1353.6</v>
      </c>
      <c r="F176" s="44">
        <v>0.0379648183527687</v>
      </c>
      <c r="G176" s="44">
        <v>37.9648183527687</v>
      </c>
    </row>
    <row r="177" spans="1:7">
      <c r="A177" s="44" t="s">
        <v>204</v>
      </c>
      <c r="B177" s="44">
        <v>12</v>
      </c>
      <c r="C177" s="44">
        <v>2019</v>
      </c>
      <c r="D177" s="44">
        <v>53.7924811895425</v>
      </c>
      <c r="E177" s="44">
        <v>1346.9</v>
      </c>
      <c r="F177" s="44">
        <v>0.0399379918253341</v>
      </c>
      <c r="G177" s="44">
        <v>39.9379918253341</v>
      </c>
    </row>
    <row r="178" spans="1:7">
      <c r="A178" s="44" t="s">
        <v>204</v>
      </c>
      <c r="B178" s="44">
        <v>12</v>
      </c>
      <c r="C178" s="44">
        <v>2020</v>
      </c>
      <c r="D178" s="44">
        <v>62.4103118947294</v>
      </c>
      <c r="E178" s="44">
        <v>815</v>
      </c>
      <c r="F178" s="44">
        <v>0.0765770698094839</v>
      </c>
      <c r="G178" s="44">
        <v>76.5770698094839</v>
      </c>
    </row>
    <row r="179" spans="1:7">
      <c r="A179" s="44" t="s">
        <v>204</v>
      </c>
      <c r="B179" s="44">
        <v>12</v>
      </c>
      <c r="C179" s="44">
        <v>2021</v>
      </c>
      <c r="D179" s="44">
        <v>65.0317607948424</v>
      </c>
      <c r="E179" s="44">
        <v>779</v>
      </c>
      <c r="F179" s="44">
        <v>0.0834810793258568</v>
      </c>
      <c r="G179" s="44">
        <v>83.4810793258568</v>
      </c>
    </row>
    <row r="180" spans="1:7">
      <c r="A180" s="44" t="s">
        <v>204</v>
      </c>
      <c r="B180" s="44">
        <v>12</v>
      </c>
      <c r="C180" s="44">
        <v>2022</v>
      </c>
      <c r="D180" s="44">
        <v>68.7705431476823</v>
      </c>
      <c r="E180" s="44">
        <v>790</v>
      </c>
      <c r="F180" s="44">
        <v>0.0870513204401042</v>
      </c>
      <c r="G180" s="44">
        <v>87.0513204401042</v>
      </c>
    </row>
    <row r="181" spans="1:7">
      <c r="A181" s="44" t="s">
        <v>204</v>
      </c>
      <c r="B181" s="44">
        <v>12</v>
      </c>
      <c r="C181" s="44">
        <v>2023</v>
      </c>
      <c r="D181" s="44">
        <v>70.1053780695874</v>
      </c>
      <c r="E181" s="44">
        <v>768</v>
      </c>
      <c r="F181" s="44">
        <v>0.0912830443614419</v>
      </c>
      <c r="G181" s="44">
        <v>91.2830443614419</v>
      </c>
    </row>
    <row r="182" spans="1:7">
      <c r="A182" s="44" t="s">
        <v>205</v>
      </c>
      <c r="B182" s="44">
        <v>13</v>
      </c>
      <c r="C182" s="44">
        <v>2009</v>
      </c>
      <c r="D182" s="44">
        <v>20.6411468886658</v>
      </c>
      <c r="E182" s="44">
        <v>608</v>
      </c>
      <c r="F182" s="44">
        <v>0.033949254751095</v>
      </c>
      <c r="G182" s="44">
        <v>33.949254751095</v>
      </c>
    </row>
    <row r="183" spans="1:7">
      <c r="A183" s="44" t="s">
        <v>205</v>
      </c>
      <c r="B183" s="44">
        <v>13</v>
      </c>
      <c r="C183" s="44">
        <v>2010</v>
      </c>
      <c r="D183" s="44">
        <v>20.4732788793499</v>
      </c>
      <c r="E183" s="44">
        <v>600</v>
      </c>
      <c r="F183" s="44">
        <v>0.0341221314655832</v>
      </c>
      <c r="G183" s="44">
        <v>34.1221314655832</v>
      </c>
    </row>
    <row r="184" spans="1:7">
      <c r="A184" s="44" t="s">
        <v>205</v>
      </c>
      <c r="B184" s="44">
        <v>13</v>
      </c>
      <c r="C184" s="44">
        <v>2011</v>
      </c>
      <c r="D184" s="44">
        <v>20.936949527344</v>
      </c>
      <c r="E184" s="44">
        <v>574</v>
      </c>
      <c r="F184" s="44">
        <v>0.036475521824641</v>
      </c>
      <c r="G184" s="44">
        <v>36.475521824641</v>
      </c>
    </row>
    <row r="185" spans="1:7">
      <c r="A185" s="44" t="s">
        <v>205</v>
      </c>
      <c r="B185" s="44">
        <v>13</v>
      </c>
      <c r="C185" s="44">
        <v>2012</v>
      </c>
      <c r="D185" s="44">
        <v>21.7437351499162</v>
      </c>
      <c r="E185" s="44">
        <v>551</v>
      </c>
      <c r="F185" s="44">
        <v>0.0394623142466718</v>
      </c>
      <c r="G185" s="44">
        <v>39.4623142466718</v>
      </c>
    </row>
    <row r="186" spans="1:7">
      <c r="A186" s="44" t="s">
        <v>205</v>
      </c>
      <c r="B186" s="44">
        <v>13</v>
      </c>
      <c r="C186" s="44">
        <v>2013</v>
      </c>
      <c r="D186" s="44">
        <v>21.9016714298749</v>
      </c>
      <c r="E186" s="44">
        <v>511</v>
      </c>
      <c r="F186" s="44">
        <v>0.0428604137570937</v>
      </c>
      <c r="G186" s="44">
        <v>42.8604137570937</v>
      </c>
    </row>
    <row r="187" spans="1:7">
      <c r="A187" s="44" t="s">
        <v>205</v>
      </c>
      <c r="B187" s="44">
        <v>13</v>
      </c>
      <c r="C187" s="44">
        <v>2014</v>
      </c>
      <c r="D187" s="44">
        <v>21.5221172579001</v>
      </c>
      <c r="E187" s="44">
        <v>493</v>
      </c>
      <c r="F187" s="44">
        <v>0.0436554102594323</v>
      </c>
      <c r="G187" s="44">
        <v>43.6554102594323</v>
      </c>
    </row>
    <row r="188" spans="1:7">
      <c r="A188" s="44" t="s">
        <v>205</v>
      </c>
      <c r="B188" s="44">
        <v>13</v>
      </c>
      <c r="C188" s="44">
        <v>2015</v>
      </c>
      <c r="D188" s="44">
        <v>21.42827519692</v>
      </c>
      <c r="E188" s="44">
        <v>480</v>
      </c>
      <c r="F188" s="44">
        <v>0.0446422399935833</v>
      </c>
      <c r="G188" s="44">
        <v>44.6422399935833</v>
      </c>
    </row>
    <row r="189" spans="1:7">
      <c r="A189" s="44" t="s">
        <v>205</v>
      </c>
      <c r="B189" s="44">
        <v>13</v>
      </c>
      <c r="C189" s="44">
        <v>2016</v>
      </c>
      <c r="D189" s="44">
        <v>21.180907776154</v>
      </c>
      <c r="E189" s="44">
        <v>450</v>
      </c>
      <c r="F189" s="44">
        <v>0.0470686839470088</v>
      </c>
      <c r="G189" s="44">
        <v>47.0686839470088</v>
      </c>
    </row>
    <row r="190" spans="1:7">
      <c r="A190" s="44" t="s">
        <v>205</v>
      </c>
      <c r="B190" s="44">
        <v>13</v>
      </c>
      <c r="C190" s="44">
        <v>2017</v>
      </c>
      <c r="D190" s="44">
        <v>18.5718502238125</v>
      </c>
      <c r="E190" s="44">
        <v>418</v>
      </c>
      <c r="F190" s="44">
        <v>0.0444302636933313</v>
      </c>
      <c r="G190" s="44">
        <v>44.4302636933313</v>
      </c>
    </row>
    <row r="191" spans="1:7">
      <c r="A191" s="44" t="s">
        <v>205</v>
      </c>
      <c r="B191" s="44">
        <v>13</v>
      </c>
      <c r="C191" s="44">
        <v>2018</v>
      </c>
      <c r="D191" s="44">
        <v>17.8421793239988</v>
      </c>
      <c r="E191" s="44">
        <v>400</v>
      </c>
      <c r="F191" s="44">
        <v>0.0446054483099971</v>
      </c>
      <c r="G191" s="44">
        <v>44.6054483099971</v>
      </c>
    </row>
    <row r="192" spans="1:7">
      <c r="A192" s="44" t="s">
        <v>205</v>
      </c>
      <c r="B192" s="44">
        <v>13</v>
      </c>
      <c r="C192" s="44">
        <v>2019</v>
      </c>
      <c r="D192" s="44">
        <v>17.8780245315609</v>
      </c>
      <c r="E192" s="44">
        <v>369</v>
      </c>
      <c r="F192" s="44">
        <v>0.0484499309798397</v>
      </c>
      <c r="G192" s="44">
        <v>48.4499309798397</v>
      </c>
    </row>
    <row r="193" spans="1:7">
      <c r="A193" s="44" t="s">
        <v>205</v>
      </c>
      <c r="B193" s="44">
        <v>13</v>
      </c>
      <c r="C193" s="44">
        <v>2020</v>
      </c>
      <c r="D193" s="44">
        <v>20.4336438089944</v>
      </c>
      <c r="E193" s="44">
        <v>323</v>
      </c>
      <c r="F193" s="44">
        <v>0.0632620551362056</v>
      </c>
      <c r="G193" s="44">
        <v>63.2620551362056</v>
      </c>
    </row>
    <row r="194" spans="1:7">
      <c r="A194" s="44" t="s">
        <v>205</v>
      </c>
      <c r="B194" s="44">
        <v>13</v>
      </c>
      <c r="C194" s="44">
        <v>2021</v>
      </c>
      <c r="D194" s="44">
        <v>20.834288429379</v>
      </c>
      <c r="E194" s="44">
        <v>301</v>
      </c>
      <c r="F194" s="44">
        <v>0.0692169050809932</v>
      </c>
      <c r="G194" s="44">
        <v>69.2169050809932</v>
      </c>
    </row>
    <row r="195" spans="1:7">
      <c r="A195" s="44" t="s">
        <v>205</v>
      </c>
      <c r="B195" s="44">
        <v>13</v>
      </c>
      <c r="C195" s="44">
        <v>2022</v>
      </c>
      <c r="D195" s="44">
        <v>21.0955651933285</v>
      </c>
      <c r="E195" s="44">
        <v>299</v>
      </c>
      <c r="F195" s="44">
        <v>0.0705537297435737</v>
      </c>
      <c r="G195" s="44">
        <v>70.5537297435737</v>
      </c>
    </row>
    <row r="196" spans="1:7">
      <c r="A196" s="44" t="s">
        <v>205</v>
      </c>
      <c r="B196" s="44">
        <v>13</v>
      </c>
      <c r="C196" s="44">
        <v>2023</v>
      </c>
      <c r="D196" s="44">
        <v>22.7811782460272</v>
      </c>
      <c r="E196" s="44">
        <v>289</v>
      </c>
      <c r="F196" s="44">
        <v>0.0788276063876373</v>
      </c>
      <c r="G196" s="44">
        <v>78.8276063876373</v>
      </c>
    </row>
    <row r="197" spans="1:7">
      <c r="A197" s="44" t="s">
        <v>206</v>
      </c>
      <c r="B197" s="44">
        <v>14</v>
      </c>
      <c r="C197" s="44">
        <v>2009</v>
      </c>
      <c r="D197" s="44">
        <v>44.4773818716762</v>
      </c>
      <c r="E197" s="44">
        <v>882.3</v>
      </c>
      <c r="F197" s="44">
        <v>0.0504107240980123</v>
      </c>
      <c r="G197" s="44">
        <v>50.4107240980123</v>
      </c>
    </row>
    <row r="198" spans="1:7">
      <c r="A198" s="44" t="s">
        <v>206</v>
      </c>
      <c r="B198" s="44">
        <v>14</v>
      </c>
      <c r="C198" s="44">
        <v>2010</v>
      </c>
      <c r="D198" s="44">
        <v>70.3991061987241</v>
      </c>
      <c r="E198" s="44">
        <v>850.1</v>
      </c>
      <c r="F198" s="44">
        <v>0.0828127352061217</v>
      </c>
      <c r="G198" s="44">
        <v>82.8127352061217</v>
      </c>
    </row>
    <row r="199" spans="1:7">
      <c r="A199" s="44" t="s">
        <v>206</v>
      </c>
      <c r="B199" s="44">
        <v>14</v>
      </c>
      <c r="C199" s="44">
        <v>2011</v>
      </c>
      <c r="D199" s="44">
        <v>75.1422788919707</v>
      </c>
      <c r="E199" s="44">
        <v>806.1</v>
      </c>
      <c r="F199" s="44">
        <v>0.0932170684678956</v>
      </c>
      <c r="G199" s="44">
        <v>93.2170684678956</v>
      </c>
    </row>
    <row r="200" spans="1:7">
      <c r="A200" s="44" t="s">
        <v>206</v>
      </c>
      <c r="B200" s="44">
        <v>14</v>
      </c>
      <c r="C200" s="44">
        <v>2012</v>
      </c>
      <c r="D200" s="44">
        <v>78.972132344485</v>
      </c>
      <c r="E200" s="44">
        <v>758.8</v>
      </c>
      <c r="F200" s="44">
        <v>0.104075029447134</v>
      </c>
      <c r="G200" s="44">
        <v>104.075029447134</v>
      </c>
    </row>
    <row r="201" spans="1:7">
      <c r="A201" s="44" t="s">
        <v>206</v>
      </c>
      <c r="B201" s="44">
        <v>14</v>
      </c>
      <c r="C201" s="44">
        <v>2013</v>
      </c>
      <c r="D201" s="44">
        <v>81.7024850010801</v>
      </c>
      <c r="E201" s="44">
        <v>722.8</v>
      </c>
      <c r="F201" s="44">
        <v>0.113036088822745</v>
      </c>
      <c r="G201" s="44">
        <v>113.036088822745</v>
      </c>
    </row>
    <row r="202" spans="1:7">
      <c r="A202" s="44" t="s">
        <v>206</v>
      </c>
      <c r="B202" s="44">
        <v>14</v>
      </c>
      <c r="C202" s="44">
        <v>2014</v>
      </c>
      <c r="D202" s="44">
        <v>83.6737400242116</v>
      </c>
      <c r="E202" s="44">
        <v>680.9</v>
      </c>
      <c r="F202" s="44">
        <v>0.122886973159365</v>
      </c>
      <c r="G202" s="44">
        <v>122.886973159365</v>
      </c>
    </row>
    <row r="203" spans="1:7">
      <c r="A203" s="44" t="s">
        <v>206</v>
      </c>
      <c r="B203" s="44">
        <v>14</v>
      </c>
      <c r="C203" s="44">
        <v>2015</v>
      </c>
      <c r="D203" s="44">
        <v>86.9894127800385</v>
      </c>
      <c r="E203" s="44">
        <v>645.3</v>
      </c>
      <c r="F203" s="44">
        <v>0.134804606818594</v>
      </c>
      <c r="G203" s="44">
        <v>134.804606818594</v>
      </c>
    </row>
    <row r="204" spans="1:7">
      <c r="A204" s="44" t="s">
        <v>206</v>
      </c>
      <c r="B204" s="44">
        <v>14</v>
      </c>
      <c r="C204" s="44">
        <v>2016</v>
      </c>
      <c r="D204" s="44">
        <v>87.6538806082889</v>
      </c>
      <c r="E204" s="44">
        <v>608.7</v>
      </c>
      <c r="F204" s="44">
        <v>0.144001775272366</v>
      </c>
      <c r="G204" s="44">
        <v>144.001775272366</v>
      </c>
    </row>
    <row r="205" spans="1:7">
      <c r="A205" s="44" t="s">
        <v>206</v>
      </c>
      <c r="B205" s="44">
        <v>14</v>
      </c>
      <c r="C205" s="44">
        <v>2017</v>
      </c>
      <c r="D205" s="44">
        <v>73.49298353698</v>
      </c>
      <c r="E205" s="44">
        <v>572.3</v>
      </c>
      <c r="F205" s="44">
        <v>0.12841688543942</v>
      </c>
      <c r="G205" s="44">
        <v>128.41688543942</v>
      </c>
    </row>
    <row r="206" spans="1:7">
      <c r="A206" s="44" t="s">
        <v>206</v>
      </c>
      <c r="B206" s="44">
        <v>14</v>
      </c>
      <c r="C206" s="44">
        <v>2018</v>
      </c>
      <c r="D206" s="44">
        <v>75.1810983877795</v>
      </c>
      <c r="E206" s="44">
        <v>527.9</v>
      </c>
      <c r="F206" s="44">
        <v>0.142415416533017</v>
      </c>
      <c r="G206" s="44">
        <v>142.415416533017</v>
      </c>
    </row>
    <row r="207" spans="1:7">
      <c r="A207" s="44" t="s">
        <v>206</v>
      </c>
      <c r="B207" s="44">
        <v>14</v>
      </c>
      <c r="C207" s="44">
        <v>2019</v>
      </c>
      <c r="D207" s="44">
        <v>75.273538967661</v>
      </c>
      <c r="E207" s="44">
        <v>489.8</v>
      </c>
      <c r="F207" s="44">
        <v>0.153682194707352</v>
      </c>
      <c r="G207" s="44">
        <v>153.682194707352</v>
      </c>
    </row>
    <row r="208" spans="1:7">
      <c r="A208" s="44" t="s">
        <v>206</v>
      </c>
      <c r="B208" s="44">
        <v>14</v>
      </c>
      <c r="C208" s="44">
        <v>2020</v>
      </c>
      <c r="D208" s="44">
        <v>87.7973032817614</v>
      </c>
      <c r="E208" s="44">
        <v>455</v>
      </c>
      <c r="F208" s="44">
        <v>0.192961106113761</v>
      </c>
      <c r="G208" s="44">
        <v>192.961106113761</v>
      </c>
    </row>
    <row r="209" spans="1:7">
      <c r="A209" s="44" t="s">
        <v>206</v>
      </c>
      <c r="B209" s="44">
        <v>14</v>
      </c>
      <c r="C209" s="44">
        <v>2021</v>
      </c>
      <c r="D209" s="44">
        <v>88.5103294754339</v>
      </c>
      <c r="E209" s="44">
        <v>424</v>
      </c>
      <c r="F209" s="44">
        <v>0.208750777064703</v>
      </c>
      <c r="G209" s="44">
        <v>208.750777064703</v>
      </c>
    </row>
    <row r="210" spans="1:7">
      <c r="A210" s="44" t="s">
        <v>206</v>
      </c>
      <c r="B210" s="44">
        <v>14</v>
      </c>
      <c r="C210" s="44">
        <v>2022</v>
      </c>
      <c r="D210" s="44">
        <v>91.0262719233041</v>
      </c>
      <c r="E210" s="44">
        <v>403</v>
      </c>
      <c r="F210" s="44">
        <v>0.225871642489588</v>
      </c>
      <c r="G210" s="44">
        <v>225.871642489588</v>
      </c>
    </row>
    <row r="211" spans="1:7">
      <c r="A211" s="44" t="s">
        <v>206</v>
      </c>
      <c r="B211" s="44">
        <v>14</v>
      </c>
      <c r="C211" s="44">
        <v>2023</v>
      </c>
      <c r="D211" s="44">
        <v>84.6466110111636</v>
      </c>
      <c r="E211" s="44">
        <v>391</v>
      </c>
      <c r="F211" s="44">
        <v>0.216487496192234</v>
      </c>
      <c r="G211" s="44">
        <v>216.487496192234</v>
      </c>
    </row>
    <row r="212" spans="1:7">
      <c r="A212" s="44" t="s">
        <v>207</v>
      </c>
      <c r="B212" s="44">
        <v>15</v>
      </c>
      <c r="C212" s="44">
        <v>2009</v>
      </c>
      <c r="D212" s="44">
        <v>87.0707050106897</v>
      </c>
      <c r="E212" s="44">
        <v>2302.8</v>
      </c>
      <c r="F212" s="44">
        <v>0.0378107977291513</v>
      </c>
      <c r="G212" s="44">
        <v>37.8107977291513</v>
      </c>
    </row>
    <row r="213" spans="1:7">
      <c r="A213" s="44" t="s">
        <v>207</v>
      </c>
      <c r="B213" s="44">
        <v>15</v>
      </c>
      <c r="C213" s="44">
        <v>2010</v>
      </c>
      <c r="D213" s="44">
        <v>106.491082732717</v>
      </c>
      <c r="E213" s="44">
        <v>2257.2</v>
      </c>
      <c r="F213" s="44">
        <v>0.0471783992259071</v>
      </c>
      <c r="G213" s="44">
        <v>47.1783992259071</v>
      </c>
    </row>
    <row r="214" spans="1:7">
      <c r="A214" s="44" t="s">
        <v>207</v>
      </c>
      <c r="B214" s="44">
        <v>15</v>
      </c>
      <c r="C214" s="44">
        <v>2011</v>
      </c>
      <c r="D214" s="44">
        <v>113.247352953668</v>
      </c>
      <c r="E214" s="44">
        <v>2164.9</v>
      </c>
      <c r="F214" s="44">
        <v>0.0523106623648519</v>
      </c>
      <c r="G214" s="44">
        <v>52.3106623648519</v>
      </c>
    </row>
    <row r="215" spans="1:7">
      <c r="A215" s="44" t="s">
        <v>207</v>
      </c>
      <c r="B215" s="44">
        <v>15</v>
      </c>
      <c r="C215" s="44">
        <v>2012</v>
      </c>
      <c r="D215" s="44">
        <v>116.931982532808</v>
      </c>
      <c r="E215" s="44">
        <v>2068.1</v>
      </c>
      <c r="F215" s="44">
        <v>0.0565407777828964</v>
      </c>
      <c r="G215" s="44">
        <v>56.5407777828964</v>
      </c>
    </row>
    <row r="216" spans="1:7">
      <c r="A216" s="44" t="s">
        <v>207</v>
      </c>
      <c r="B216" s="44">
        <v>15</v>
      </c>
      <c r="C216" s="44">
        <v>2013</v>
      </c>
      <c r="D216" s="44">
        <v>116.690351961436</v>
      </c>
      <c r="E216" s="44">
        <v>1973.9</v>
      </c>
      <c r="F216" s="44">
        <v>0.0591166482402535</v>
      </c>
      <c r="G216" s="44">
        <v>59.1166482402535</v>
      </c>
    </row>
    <row r="217" spans="1:7">
      <c r="A217" s="44" t="s">
        <v>207</v>
      </c>
      <c r="B217" s="44">
        <v>15</v>
      </c>
      <c r="C217" s="44">
        <v>2014</v>
      </c>
      <c r="D217" s="44">
        <v>115.635597577462</v>
      </c>
      <c r="E217" s="44">
        <v>1878.6</v>
      </c>
      <c r="F217" s="44">
        <v>0.0615541347692228</v>
      </c>
      <c r="G217" s="44">
        <v>61.5541347692228</v>
      </c>
    </row>
    <row r="218" spans="1:7">
      <c r="A218" s="44" t="s">
        <v>207</v>
      </c>
      <c r="B218" s="44">
        <v>15</v>
      </c>
      <c r="C218" s="44">
        <v>2015</v>
      </c>
      <c r="D218" s="44">
        <v>116.73079769428</v>
      </c>
      <c r="E218" s="44">
        <v>1795.4</v>
      </c>
      <c r="F218" s="44">
        <v>0.0650165966883592</v>
      </c>
      <c r="G218" s="44">
        <v>65.0165966883592</v>
      </c>
    </row>
    <row r="219" spans="1:7">
      <c r="A219" s="44" t="s">
        <v>207</v>
      </c>
      <c r="B219" s="44">
        <v>15</v>
      </c>
      <c r="C219" s="44">
        <v>2016</v>
      </c>
      <c r="D219" s="44">
        <v>115.525584565607</v>
      </c>
      <c r="E219" s="44">
        <v>1706.9</v>
      </c>
      <c r="F219" s="44">
        <v>0.0676815188737516</v>
      </c>
      <c r="G219" s="44">
        <v>67.6815188737516</v>
      </c>
    </row>
    <row r="220" spans="1:7">
      <c r="A220" s="44" t="s">
        <v>207</v>
      </c>
      <c r="B220" s="44">
        <v>15</v>
      </c>
      <c r="C220" s="44">
        <v>2017</v>
      </c>
      <c r="D220" s="44">
        <v>106.46152708218</v>
      </c>
      <c r="E220" s="44">
        <v>1622.5</v>
      </c>
      <c r="F220" s="44">
        <v>0.0656157331785393</v>
      </c>
      <c r="G220" s="44">
        <v>65.6157331785393</v>
      </c>
    </row>
    <row r="221" spans="1:7">
      <c r="A221" s="44" t="s">
        <v>207</v>
      </c>
      <c r="B221" s="44">
        <v>15</v>
      </c>
      <c r="C221" s="44">
        <v>2018</v>
      </c>
      <c r="D221" s="44">
        <v>102.62942143438</v>
      </c>
      <c r="E221" s="44">
        <v>1534.5</v>
      </c>
      <c r="F221" s="44">
        <v>0.0668813433915802</v>
      </c>
      <c r="G221" s="44">
        <v>66.8813433915802</v>
      </c>
    </row>
    <row r="222" spans="1:7">
      <c r="A222" s="44" t="s">
        <v>207</v>
      </c>
      <c r="B222" s="44">
        <v>15</v>
      </c>
      <c r="C222" s="44">
        <v>2019</v>
      </c>
      <c r="D222" s="44">
        <v>95.5763389928293</v>
      </c>
      <c r="E222" s="44">
        <v>1445.9</v>
      </c>
      <c r="F222" s="44">
        <v>0.0661016245887194</v>
      </c>
      <c r="G222" s="44">
        <v>66.1016245887194</v>
      </c>
    </row>
    <row r="223" spans="1:7">
      <c r="A223" s="44" t="s">
        <v>207</v>
      </c>
      <c r="B223" s="44">
        <v>15</v>
      </c>
      <c r="C223" s="44">
        <v>2020</v>
      </c>
      <c r="D223" s="44">
        <v>92.2453812024028</v>
      </c>
      <c r="E223" s="44">
        <v>1373</v>
      </c>
      <c r="F223" s="44">
        <v>0.0671852740002934</v>
      </c>
      <c r="G223" s="44">
        <v>67.1852740002934</v>
      </c>
    </row>
    <row r="224" spans="1:7">
      <c r="A224" s="44" t="s">
        <v>207</v>
      </c>
      <c r="B224" s="44">
        <v>15</v>
      </c>
      <c r="C224" s="44">
        <v>2021</v>
      </c>
      <c r="D224" s="44">
        <v>93.6921760059566</v>
      </c>
      <c r="E224" s="44">
        <v>1316</v>
      </c>
      <c r="F224" s="44">
        <v>0.071194662618508</v>
      </c>
      <c r="G224" s="44">
        <v>71.194662618508</v>
      </c>
    </row>
    <row r="225" spans="1:7">
      <c r="A225" s="44" t="s">
        <v>207</v>
      </c>
      <c r="B225" s="44">
        <v>15</v>
      </c>
      <c r="C225" s="44">
        <v>2022</v>
      </c>
      <c r="D225" s="44">
        <v>92.00641475782</v>
      </c>
      <c r="E225" s="44">
        <v>1284</v>
      </c>
      <c r="F225" s="44">
        <v>0.0716560862599844</v>
      </c>
      <c r="G225" s="44">
        <v>71.6560862599844</v>
      </c>
    </row>
    <row r="226" spans="1:7">
      <c r="A226" s="44" t="s">
        <v>207</v>
      </c>
      <c r="B226" s="44">
        <v>15</v>
      </c>
      <c r="C226" s="44">
        <v>2023</v>
      </c>
      <c r="D226" s="44">
        <v>90.4015194584804</v>
      </c>
      <c r="E226" s="44">
        <v>1267</v>
      </c>
      <c r="F226" s="44">
        <v>0.0713508440871985</v>
      </c>
      <c r="G226" s="44">
        <v>71.3508440871985</v>
      </c>
    </row>
    <row r="227" spans="1:7">
      <c r="A227" s="44" t="s">
        <v>208</v>
      </c>
      <c r="B227" s="44">
        <v>16</v>
      </c>
      <c r="C227" s="44">
        <v>2009</v>
      </c>
      <c r="D227" s="44">
        <v>171.033875991654</v>
      </c>
      <c r="E227" s="44">
        <v>2764.86</v>
      </c>
      <c r="F227" s="44">
        <v>0.0618598684894185</v>
      </c>
      <c r="G227" s="44">
        <v>61.8598684894185</v>
      </c>
    </row>
    <row r="228" spans="1:7">
      <c r="A228" s="44" t="s">
        <v>208</v>
      </c>
      <c r="B228" s="44">
        <v>16</v>
      </c>
      <c r="C228" s="44">
        <v>2010</v>
      </c>
      <c r="D228" s="44">
        <v>176.294434882163</v>
      </c>
      <c r="E228" s="44">
        <v>2314</v>
      </c>
      <c r="F228" s="44">
        <v>0.0761860133457921</v>
      </c>
      <c r="G228" s="44">
        <v>76.1860133457921</v>
      </c>
    </row>
    <row r="229" spans="1:7">
      <c r="A229" s="44" t="s">
        <v>208</v>
      </c>
      <c r="B229" s="44">
        <v>16</v>
      </c>
      <c r="C229" s="44">
        <v>2011</v>
      </c>
      <c r="D229" s="44">
        <v>175.221325014357</v>
      </c>
      <c r="E229" s="44">
        <v>2209.86266824782</v>
      </c>
      <c r="F229" s="44">
        <v>0.079290594629253</v>
      </c>
      <c r="G229" s="44">
        <v>79.290594629253</v>
      </c>
    </row>
    <row r="230" spans="1:7">
      <c r="A230" s="44" t="s">
        <v>208</v>
      </c>
      <c r="B230" s="44">
        <v>16</v>
      </c>
      <c r="C230" s="44">
        <v>2012</v>
      </c>
      <c r="D230" s="44">
        <v>177.238664035053</v>
      </c>
      <c r="E230" s="44">
        <v>2136</v>
      </c>
      <c r="F230" s="44">
        <v>0.0829769026381336</v>
      </c>
      <c r="G230" s="44">
        <v>82.9769026381336</v>
      </c>
    </row>
    <row r="231" spans="1:7">
      <c r="A231" s="44" t="s">
        <v>208</v>
      </c>
      <c r="B231" s="44">
        <v>16</v>
      </c>
      <c r="C231" s="44">
        <v>2013</v>
      </c>
      <c r="D231" s="44">
        <v>177.653097826282</v>
      </c>
      <c r="E231" s="44">
        <v>2044</v>
      </c>
      <c r="F231" s="44">
        <v>0.0869144314218602</v>
      </c>
      <c r="G231" s="44">
        <v>86.9144314218602</v>
      </c>
    </row>
    <row r="232" spans="1:7">
      <c r="A232" s="44" t="s">
        <v>208</v>
      </c>
      <c r="B232" s="44">
        <v>16</v>
      </c>
      <c r="C232" s="44">
        <v>2014</v>
      </c>
      <c r="D232" s="44">
        <v>180.795533733882</v>
      </c>
      <c r="E232" s="44">
        <v>1897</v>
      </c>
      <c r="F232" s="44">
        <v>0.0953060272714193</v>
      </c>
      <c r="G232" s="44">
        <v>95.3060272714193</v>
      </c>
    </row>
    <row r="233" spans="1:7">
      <c r="A233" s="44" t="s">
        <v>208</v>
      </c>
      <c r="B233" s="44">
        <v>16</v>
      </c>
      <c r="C233" s="44">
        <v>2015</v>
      </c>
      <c r="D233" s="44">
        <v>185.69913895747</v>
      </c>
      <c r="E233" s="44">
        <v>1719</v>
      </c>
      <c r="F233" s="44">
        <v>0.108027422313828</v>
      </c>
      <c r="G233" s="44">
        <v>108.027422313828</v>
      </c>
    </row>
    <row r="234" spans="1:7">
      <c r="A234" s="44" t="s">
        <v>208</v>
      </c>
      <c r="B234" s="44">
        <v>16</v>
      </c>
      <c r="C234" s="44">
        <v>2016</v>
      </c>
      <c r="D234" s="44">
        <v>180.945216958946</v>
      </c>
      <c r="E234" s="44">
        <v>1546</v>
      </c>
      <c r="F234" s="44">
        <v>0.117040890659085</v>
      </c>
      <c r="G234" s="44">
        <v>117.040890659085</v>
      </c>
    </row>
    <row r="235" spans="1:7">
      <c r="A235" s="44" t="s">
        <v>208</v>
      </c>
      <c r="B235" s="44">
        <v>16</v>
      </c>
      <c r="C235" s="44">
        <v>2017</v>
      </c>
      <c r="D235" s="44">
        <v>114.245077958282</v>
      </c>
      <c r="E235" s="44">
        <v>1375</v>
      </c>
      <c r="F235" s="44">
        <v>0.0830873294242054</v>
      </c>
      <c r="G235" s="44">
        <v>83.0873294242054</v>
      </c>
    </row>
    <row r="236" spans="1:7">
      <c r="A236" s="44" t="s">
        <v>208</v>
      </c>
      <c r="B236" s="44">
        <v>16</v>
      </c>
      <c r="C236" s="44">
        <v>2018</v>
      </c>
      <c r="D236" s="44">
        <v>114.398267003227</v>
      </c>
      <c r="E236" s="44">
        <v>1303</v>
      </c>
      <c r="F236" s="44">
        <v>0.0877960606317939</v>
      </c>
      <c r="G236" s="44">
        <v>87.7960606317939</v>
      </c>
    </row>
    <row r="237" spans="1:7">
      <c r="A237" s="44" t="s">
        <v>208</v>
      </c>
      <c r="B237" s="44">
        <v>16</v>
      </c>
      <c r="C237" s="44">
        <v>2019</v>
      </c>
      <c r="D237" s="44">
        <v>111.211359776738</v>
      </c>
      <c r="E237" s="44">
        <v>1251</v>
      </c>
      <c r="F237" s="44">
        <v>0.0888979694458338</v>
      </c>
      <c r="G237" s="44">
        <v>88.8979694458338</v>
      </c>
    </row>
    <row r="238" spans="1:7">
      <c r="A238" s="44" t="s">
        <v>208</v>
      </c>
      <c r="B238" s="44">
        <v>16</v>
      </c>
      <c r="C238" s="44">
        <v>2020</v>
      </c>
      <c r="D238" s="44">
        <v>119.599235291178</v>
      </c>
      <c r="E238" s="44">
        <v>1223</v>
      </c>
      <c r="F238" s="44">
        <v>0.0977916887090578</v>
      </c>
      <c r="G238" s="44">
        <v>97.7916887090578</v>
      </c>
    </row>
    <row r="239" spans="1:7">
      <c r="A239" s="44" t="s">
        <v>208</v>
      </c>
      <c r="B239" s="44">
        <v>16</v>
      </c>
      <c r="C239" s="44">
        <v>2021</v>
      </c>
      <c r="D239" s="44">
        <v>127.976073705378</v>
      </c>
      <c r="E239" s="44">
        <v>1172</v>
      </c>
      <c r="F239" s="44">
        <v>0.109194602137695</v>
      </c>
      <c r="G239" s="44">
        <v>109.194602137695</v>
      </c>
    </row>
    <row r="240" spans="1:7">
      <c r="A240" s="44" t="s">
        <v>208</v>
      </c>
      <c r="B240" s="44">
        <v>16</v>
      </c>
      <c r="C240" s="44">
        <v>2022</v>
      </c>
      <c r="D240" s="44">
        <v>131.292724042554</v>
      </c>
      <c r="E240" s="44">
        <v>1320</v>
      </c>
      <c r="F240" s="44">
        <v>0.0994641848807225</v>
      </c>
      <c r="G240" s="44">
        <v>99.4641848807225</v>
      </c>
    </row>
    <row r="241" spans="1:7">
      <c r="A241" s="44" t="s">
        <v>208</v>
      </c>
      <c r="B241" s="44">
        <v>16</v>
      </c>
      <c r="C241" s="44">
        <v>2023</v>
      </c>
      <c r="D241" s="44">
        <v>125.890855003149</v>
      </c>
      <c r="E241" s="44">
        <v>1224</v>
      </c>
      <c r="F241" s="44">
        <v>0.102852005721527</v>
      </c>
      <c r="G241" s="44">
        <v>102.852005721527</v>
      </c>
    </row>
    <row r="242" spans="1:7">
      <c r="A242" s="44" t="s">
        <v>209</v>
      </c>
      <c r="B242" s="44">
        <v>17</v>
      </c>
      <c r="C242" s="44">
        <v>2009</v>
      </c>
      <c r="D242" s="44">
        <v>76.6675238683364</v>
      </c>
      <c r="E242" s="44">
        <v>1702.3</v>
      </c>
      <c r="F242" s="44">
        <v>0.0450376102146134</v>
      </c>
      <c r="G242" s="44">
        <v>45.0376102146134</v>
      </c>
    </row>
    <row r="243" spans="1:7">
      <c r="A243" s="44" t="s">
        <v>209</v>
      </c>
      <c r="B243" s="44">
        <v>17</v>
      </c>
      <c r="C243" s="44">
        <v>2010</v>
      </c>
      <c r="D243" s="44">
        <v>88.1556181110844</v>
      </c>
      <c r="E243" s="44">
        <v>1565.83</v>
      </c>
      <c r="F243" s="44">
        <v>0.0562996098625549</v>
      </c>
      <c r="G243" s="44">
        <v>56.2996098625549</v>
      </c>
    </row>
    <row r="244" spans="1:7">
      <c r="A244" s="44" t="s">
        <v>209</v>
      </c>
      <c r="B244" s="44">
        <v>17</v>
      </c>
      <c r="C244" s="44">
        <v>2011</v>
      </c>
      <c r="D244" s="44">
        <v>91.3072807062986</v>
      </c>
      <c r="E244" s="44">
        <v>1547.86</v>
      </c>
      <c r="F244" s="44">
        <v>0.0589893664196365</v>
      </c>
      <c r="G244" s="44">
        <v>58.9893664196365</v>
      </c>
    </row>
    <row r="245" spans="1:7">
      <c r="A245" s="44" t="s">
        <v>209</v>
      </c>
      <c r="B245" s="44">
        <v>17</v>
      </c>
      <c r="C245" s="44">
        <v>2012</v>
      </c>
      <c r="D245" s="44">
        <v>98.2538486040944</v>
      </c>
      <c r="E245" s="44">
        <v>1510.44</v>
      </c>
      <c r="F245" s="44">
        <v>0.0650498189958518</v>
      </c>
      <c r="G245" s="44">
        <v>65.0498189958518</v>
      </c>
    </row>
    <row r="246" spans="1:7">
      <c r="A246" s="44" t="s">
        <v>209</v>
      </c>
      <c r="B246" s="44">
        <v>17</v>
      </c>
      <c r="C246" s="44">
        <v>2013</v>
      </c>
      <c r="D246" s="44">
        <v>101.719784083484</v>
      </c>
      <c r="E246" s="44">
        <v>1458.59</v>
      </c>
      <c r="F246" s="44">
        <v>0.0697384351212364</v>
      </c>
      <c r="G246" s="44">
        <v>69.7384351212364</v>
      </c>
    </row>
    <row r="247" spans="1:7">
      <c r="A247" s="44" t="s">
        <v>209</v>
      </c>
      <c r="B247" s="44">
        <v>17</v>
      </c>
      <c r="C247" s="44">
        <v>2014</v>
      </c>
      <c r="D247" s="44">
        <v>105.335659690956</v>
      </c>
      <c r="E247" s="44">
        <v>1374.29</v>
      </c>
      <c r="F247" s="44">
        <v>0.076647330396755</v>
      </c>
      <c r="G247" s="44">
        <v>76.647330396755</v>
      </c>
    </row>
    <row r="248" spans="1:7">
      <c r="A248" s="44" t="s">
        <v>209</v>
      </c>
      <c r="B248" s="44">
        <v>17</v>
      </c>
      <c r="C248" s="44">
        <v>2015</v>
      </c>
      <c r="D248" s="44">
        <v>107.525966246981</v>
      </c>
      <c r="E248" s="44">
        <v>1304.21</v>
      </c>
      <c r="F248" s="44">
        <v>0.0824452858412229</v>
      </c>
      <c r="G248" s="44">
        <v>82.4452858412229</v>
      </c>
    </row>
    <row r="249" spans="1:7">
      <c r="A249" s="44" t="s">
        <v>209</v>
      </c>
      <c r="B249" s="44">
        <v>17</v>
      </c>
      <c r="C249" s="44">
        <v>2016</v>
      </c>
      <c r="D249" s="44">
        <v>105.723833947786</v>
      </c>
      <c r="E249" s="44">
        <v>1246.66</v>
      </c>
      <c r="F249" s="44">
        <v>0.0848056679028651</v>
      </c>
      <c r="G249" s="44">
        <v>84.8056679028651</v>
      </c>
    </row>
    <row r="250" spans="1:7">
      <c r="A250" s="44" t="s">
        <v>209</v>
      </c>
      <c r="B250" s="44">
        <v>17</v>
      </c>
      <c r="C250" s="44">
        <v>2017</v>
      </c>
      <c r="D250" s="44">
        <v>89.0887506036875</v>
      </c>
      <c r="E250" s="44">
        <v>1196.22</v>
      </c>
      <c r="F250" s="44">
        <v>0.0744752224538024</v>
      </c>
      <c r="G250" s="44">
        <v>74.4752224538024</v>
      </c>
    </row>
    <row r="251" spans="1:7">
      <c r="A251" s="44" t="s">
        <v>209</v>
      </c>
      <c r="B251" s="44">
        <v>17</v>
      </c>
      <c r="C251" s="44">
        <v>2018</v>
      </c>
      <c r="D251" s="44">
        <v>89.2724785971452</v>
      </c>
      <c r="E251" s="44">
        <v>1147.05</v>
      </c>
      <c r="F251" s="44">
        <v>0.077827887709468</v>
      </c>
      <c r="G251" s="44">
        <v>77.827887709468</v>
      </c>
    </row>
    <row r="252" spans="1:7">
      <c r="A252" s="44" t="s">
        <v>209</v>
      </c>
      <c r="B252" s="44">
        <v>17</v>
      </c>
      <c r="C252" s="44">
        <v>2019</v>
      </c>
      <c r="D252" s="44">
        <v>84.1198266153251</v>
      </c>
      <c r="E252" s="44">
        <v>1107.24</v>
      </c>
      <c r="F252" s="44">
        <v>0.0759725322561731</v>
      </c>
      <c r="G252" s="44">
        <v>75.9725322561731</v>
      </c>
    </row>
    <row r="253" spans="1:7">
      <c r="A253" s="44" t="s">
        <v>209</v>
      </c>
      <c r="B253" s="44">
        <v>17</v>
      </c>
      <c r="C253" s="44">
        <v>2020</v>
      </c>
      <c r="D253" s="44">
        <v>97.1893375244516</v>
      </c>
      <c r="E253" s="44">
        <v>897</v>
      </c>
      <c r="F253" s="44">
        <v>0.108349317195598</v>
      </c>
      <c r="G253" s="44">
        <v>108.349317195598</v>
      </c>
    </row>
    <row r="254" spans="1:7">
      <c r="A254" s="44" t="s">
        <v>209</v>
      </c>
      <c r="B254" s="44">
        <v>17</v>
      </c>
      <c r="C254" s="44">
        <v>2021</v>
      </c>
      <c r="D254" s="44">
        <v>110.478869572967</v>
      </c>
      <c r="E254" s="44">
        <v>881</v>
      </c>
      <c r="F254" s="44">
        <v>0.125401668073743</v>
      </c>
      <c r="G254" s="44">
        <v>125.401668073743</v>
      </c>
    </row>
    <row r="255" spans="1:7">
      <c r="A255" s="44" t="s">
        <v>209</v>
      </c>
      <c r="B255" s="44">
        <v>17</v>
      </c>
      <c r="C255" s="44">
        <v>2022</v>
      </c>
      <c r="D255" s="44">
        <v>112.974635413198</v>
      </c>
      <c r="E255" s="44">
        <v>928</v>
      </c>
      <c r="F255" s="44">
        <v>0.121739908850429</v>
      </c>
      <c r="G255" s="44">
        <v>121.739908850429</v>
      </c>
    </row>
    <row r="256" spans="1:7">
      <c r="A256" s="44" t="s">
        <v>209</v>
      </c>
      <c r="B256" s="44">
        <v>17</v>
      </c>
      <c r="C256" s="44">
        <v>2023</v>
      </c>
      <c r="D256" s="44">
        <v>117.127440404965</v>
      </c>
      <c r="E256" s="44">
        <v>874</v>
      </c>
      <c r="F256" s="44">
        <v>0.134013089708198</v>
      </c>
      <c r="G256" s="44">
        <v>134.013089708198</v>
      </c>
    </row>
    <row r="257" spans="1:7">
      <c r="A257" s="44" t="s">
        <v>210</v>
      </c>
      <c r="B257" s="44">
        <v>18</v>
      </c>
      <c r="C257" s="44">
        <v>2009</v>
      </c>
      <c r="D257" s="44">
        <v>88.2795971775808</v>
      </c>
      <c r="E257" s="44">
        <v>1693.05</v>
      </c>
      <c r="F257" s="44">
        <v>0.0521423449854291</v>
      </c>
      <c r="G257" s="44">
        <v>52.1423449854291</v>
      </c>
    </row>
    <row r="258" spans="1:7">
      <c r="A258" s="44" t="s">
        <v>210</v>
      </c>
      <c r="B258" s="44">
        <v>18</v>
      </c>
      <c r="C258" s="44">
        <v>2010</v>
      </c>
      <c r="D258" s="44">
        <v>111.491130376673</v>
      </c>
      <c r="E258" s="44">
        <v>1690.03</v>
      </c>
      <c r="F258" s="44">
        <v>0.0659699119995932</v>
      </c>
      <c r="G258" s="44">
        <v>65.9699119995932</v>
      </c>
    </row>
    <row r="259" spans="1:7">
      <c r="A259" s="44" t="s">
        <v>210</v>
      </c>
      <c r="B259" s="44">
        <v>18</v>
      </c>
      <c r="C259" s="44">
        <v>2011</v>
      </c>
      <c r="D259" s="44">
        <v>114.127175402588</v>
      </c>
      <c r="E259" s="44">
        <v>1679.94</v>
      </c>
      <c r="F259" s="44">
        <v>0.0679352687611389</v>
      </c>
      <c r="G259" s="44">
        <v>67.9352687611389</v>
      </c>
    </row>
    <row r="260" spans="1:7">
      <c r="A260" s="44" t="s">
        <v>210</v>
      </c>
      <c r="B260" s="44">
        <v>18</v>
      </c>
      <c r="C260" s="44">
        <v>2012</v>
      </c>
      <c r="D260" s="44">
        <v>125.399512055391</v>
      </c>
      <c r="E260" s="44">
        <v>1668.99</v>
      </c>
      <c r="F260" s="44">
        <v>0.0751349690863282</v>
      </c>
      <c r="G260" s="44">
        <v>75.1349690863282</v>
      </c>
    </row>
    <row r="261" spans="1:7">
      <c r="A261" s="44" t="s">
        <v>210</v>
      </c>
      <c r="B261" s="44">
        <v>18</v>
      </c>
      <c r="C261" s="44">
        <v>2013</v>
      </c>
      <c r="D261" s="44">
        <v>128.739431074921</v>
      </c>
      <c r="E261" s="44">
        <v>1656.01</v>
      </c>
      <c r="F261" s="44">
        <v>0.0777407328910581</v>
      </c>
      <c r="G261" s="44">
        <v>77.7407328910581</v>
      </c>
    </row>
    <row r="262" spans="1:7">
      <c r="A262" s="44" t="s">
        <v>210</v>
      </c>
      <c r="B262" s="44">
        <v>18</v>
      </c>
      <c r="C262" s="44">
        <v>2014</v>
      </c>
      <c r="D262" s="44">
        <v>133.646955702171</v>
      </c>
      <c r="E262" s="44">
        <v>1651.37</v>
      </c>
      <c r="F262" s="44">
        <v>0.0809309577515462</v>
      </c>
      <c r="G262" s="44">
        <v>80.9309577515462</v>
      </c>
    </row>
    <row r="263" spans="1:7">
      <c r="A263" s="44" t="s">
        <v>210</v>
      </c>
      <c r="B263" s="44">
        <v>18</v>
      </c>
      <c r="C263" s="44">
        <v>2015</v>
      </c>
      <c r="D263" s="44">
        <v>137.201888922808</v>
      </c>
      <c r="E263" s="44">
        <v>1618.71</v>
      </c>
      <c r="F263" s="44">
        <v>0.0847600181149237</v>
      </c>
      <c r="G263" s="44">
        <v>84.7600181149237</v>
      </c>
    </row>
    <row r="264" spans="1:7">
      <c r="A264" s="44" t="s">
        <v>210</v>
      </c>
      <c r="B264" s="44">
        <v>18</v>
      </c>
      <c r="C264" s="44">
        <v>2016</v>
      </c>
      <c r="D264" s="44">
        <v>136.833134990695</v>
      </c>
      <c r="E264" s="44">
        <v>1587.32</v>
      </c>
      <c r="F264" s="44">
        <v>0.086203875079187</v>
      </c>
      <c r="G264" s="44">
        <v>86.203875079187</v>
      </c>
    </row>
    <row r="265" spans="1:7">
      <c r="A265" s="44" t="s">
        <v>210</v>
      </c>
      <c r="B265" s="44">
        <v>18</v>
      </c>
      <c r="C265" s="44">
        <v>2017</v>
      </c>
      <c r="D265" s="44">
        <v>126.90316803645</v>
      </c>
      <c r="E265" s="44">
        <v>1515.16</v>
      </c>
      <c r="F265" s="44">
        <v>0.0837556218725745</v>
      </c>
      <c r="G265" s="44">
        <v>83.7556218725745</v>
      </c>
    </row>
    <row r="266" spans="1:7">
      <c r="A266" s="44" t="s">
        <v>210</v>
      </c>
      <c r="B266" s="44">
        <v>18</v>
      </c>
      <c r="C266" s="44">
        <v>2018</v>
      </c>
      <c r="D266" s="44">
        <v>128.290550434195</v>
      </c>
      <c r="E266" s="44">
        <v>1462.38</v>
      </c>
      <c r="F266" s="44">
        <v>0.0877272326168267</v>
      </c>
      <c r="G266" s="44">
        <v>87.7272326168267</v>
      </c>
    </row>
    <row r="267" spans="1:7">
      <c r="A267" s="44" t="s">
        <v>210</v>
      </c>
      <c r="B267" s="44">
        <v>18</v>
      </c>
      <c r="C267" s="44">
        <v>2019</v>
      </c>
      <c r="D267" s="44">
        <v>126.95742023529</v>
      </c>
      <c r="E267" s="44">
        <v>1409.24</v>
      </c>
      <c r="F267" s="44">
        <v>0.0900892823332366</v>
      </c>
      <c r="G267" s="44">
        <v>90.0892823332366</v>
      </c>
    </row>
    <row r="268" spans="1:7">
      <c r="A268" s="44" t="s">
        <v>210</v>
      </c>
      <c r="B268" s="44">
        <v>18</v>
      </c>
      <c r="C268" s="44">
        <v>2020</v>
      </c>
      <c r="D268" s="44">
        <v>155.125914948256</v>
      </c>
      <c r="E268" s="44">
        <v>836</v>
      </c>
      <c r="F268" s="44">
        <v>0.185557314531406</v>
      </c>
      <c r="G268" s="44">
        <v>185.557314531406</v>
      </c>
    </row>
    <row r="269" spans="1:7">
      <c r="A269" s="44" t="s">
        <v>210</v>
      </c>
      <c r="B269" s="44">
        <v>18</v>
      </c>
      <c r="C269" s="44">
        <v>2021</v>
      </c>
      <c r="D269" s="44">
        <v>161.703106932701</v>
      </c>
      <c r="E269" s="44">
        <v>801</v>
      </c>
      <c r="F269" s="44">
        <v>0.201876537993384</v>
      </c>
      <c r="G269" s="44">
        <v>201.876537993384</v>
      </c>
    </row>
    <row r="270" spans="1:7">
      <c r="A270" s="44" t="s">
        <v>210</v>
      </c>
      <c r="B270" s="44">
        <v>18</v>
      </c>
      <c r="C270" s="44">
        <v>2022</v>
      </c>
      <c r="D270" s="44">
        <v>162.318202593479</v>
      </c>
      <c r="E270" s="44">
        <v>785</v>
      </c>
      <c r="F270" s="44">
        <v>0.206774780373858</v>
      </c>
      <c r="G270" s="44">
        <v>206.774780373858</v>
      </c>
    </row>
    <row r="271" spans="1:7">
      <c r="A271" s="44" t="s">
        <v>210</v>
      </c>
      <c r="B271" s="44">
        <v>18</v>
      </c>
      <c r="C271" s="44">
        <v>2023</v>
      </c>
      <c r="D271" s="44">
        <v>157.123230970605</v>
      </c>
      <c r="E271" s="44">
        <v>773</v>
      </c>
      <c r="F271" s="44">
        <v>0.203264205654082</v>
      </c>
      <c r="G271" s="44">
        <v>203.264205654082</v>
      </c>
    </row>
    <row r="272" spans="1:7">
      <c r="A272" s="44" t="s">
        <v>211</v>
      </c>
      <c r="B272" s="44">
        <v>19</v>
      </c>
      <c r="C272" s="44">
        <v>2009</v>
      </c>
      <c r="D272" s="44">
        <v>74.8209037386821</v>
      </c>
      <c r="E272" s="44">
        <v>1514.04</v>
      </c>
      <c r="F272" s="44">
        <v>0.0494180495486791</v>
      </c>
      <c r="G272" s="44">
        <v>49.4180495486791</v>
      </c>
    </row>
    <row r="273" spans="1:7">
      <c r="A273" s="44" t="s">
        <v>211</v>
      </c>
      <c r="B273" s="44">
        <v>19</v>
      </c>
      <c r="C273" s="44">
        <v>2010</v>
      </c>
      <c r="D273" s="44">
        <v>75.2342264119252</v>
      </c>
      <c r="E273" s="44">
        <v>1476</v>
      </c>
      <c r="F273" s="44">
        <v>0.0509716981110604</v>
      </c>
      <c r="G273" s="44">
        <v>50.9716981110604</v>
      </c>
    </row>
    <row r="274" spans="1:7">
      <c r="A274" s="44" t="s">
        <v>211</v>
      </c>
      <c r="B274" s="44">
        <v>19</v>
      </c>
      <c r="C274" s="44">
        <v>2011</v>
      </c>
      <c r="D274" s="44">
        <v>76.4664771389686</v>
      </c>
      <c r="E274" s="44">
        <v>1340</v>
      </c>
      <c r="F274" s="44">
        <v>0.0570645351783348</v>
      </c>
      <c r="G274" s="44">
        <v>57.0645351783348</v>
      </c>
    </row>
    <row r="275" spans="1:7">
      <c r="A275" s="44" t="s">
        <v>211</v>
      </c>
      <c r="B275" s="44">
        <v>19</v>
      </c>
      <c r="C275" s="44">
        <v>2012</v>
      </c>
      <c r="D275" s="44">
        <v>75.9276270105952</v>
      </c>
      <c r="E275" s="44">
        <v>1243</v>
      </c>
      <c r="F275" s="44">
        <v>0.0610841729771482</v>
      </c>
      <c r="G275" s="44">
        <v>61.0841729771482</v>
      </c>
    </row>
    <row r="276" spans="1:7">
      <c r="A276" s="44" t="s">
        <v>211</v>
      </c>
      <c r="B276" s="44">
        <v>19</v>
      </c>
      <c r="C276" s="44">
        <v>2013</v>
      </c>
      <c r="D276" s="44">
        <v>76.3552150107495</v>
      </c>
      <c r="E276" s="44">
        <v>1172</v>
      </c>
      <c r="F276" s="44">
        <v>0.0651495008624142</v>
      </c>
      <c r="G276" s="44">
        <v>65.1495008624142</v>
      </c>
    </row>
    <row r="277" spans="1:7">
      <c r="A277" s="44" t="s">
        <v>211</v>
      </c>
      <c r="B277" s="44">
        <v>19</v>
      </c>
      <c r="C277" s="44">
        <v>2014</v>
      </c>
      <c r="D277" s="44">
        <v>76.9543470018018</v>
      </c>
      <c r="E277" s="44">
        <v>1112</v>
      </c>
      <c r="F277" s="44">
        <v>0.0692035494620519</v>
      </c>
      <c r="G277" s="44">
        <v>69.2035494620519</v>
      </c>
    </row>
    <row r="278" spans="1:7">
      <c r="A278" s="44" t="s">
        <v>211</v>
      </c>
      <c r="B278" s="44">
        <v>19</v>
      </c>
      <c r="C278" s="44">
        <v>2015</v>
      </c>
      <c r="D278" s="44">
        <v>78.329785330137</v>
      </c>
      <c r="E278" s="44">
        <v>1046</v>
      </c>
      <c r="F278" s="44">
        <v>0.0748850720173393</v>
      </c>
      <c r="G278" s="44">
        <v>74.8850720173394</v>
      </c>
    </row>
    <row r="279" spans="1:7">
      <c r="A279" s="44" t="s">
        <v>211</v>
      </c>
      <c r="B279" s="44">
        <v>19</v>
      </c>
      <c r="C279" s="44">
        <v>2016</v>
      </c>
      <c r="D279" s="44">
        <v>77.8862371398396</v>
      </c>
      <c r="E279" s="44">
        <v>987</v>
      </c>
      <c r="F279" s="44">
        <v>0.0789120943666054</v>
      </c>
      <c r="G279" s="44">
        <v>78.9120943666054</v>
      </c>
    </row>
    <row r="280" spans="1:7">
      <c r="A280" s="44" t="s">
        <v>211</v>
      </c>
      <c r="B280" s="44">
        <v>19</v>
      </c>
      <c r="C280" s="44">
        <v>2017</v>
      </c>
      <c r="D280" s="44">
        <v>75.448729434335</v>
      </c>
      <c r="E280" s="44">
        <v>933</v>
      </c>
      <c r="F280" s="44">
        <v>0.0808668053958574</v>
      </c>
      <c r="G280" s="44">
        <v>80.8668053958574</v>
      </c>
    </row>
    <row r="281" spans="1:7">
      <c r="A281" s="44" t="s">
        <v>211</v>
      </c>
      <c r="B281" s="44">
        <v>19</v>
      </c>
      <c r="C281" s="44">
        <v>2018</v>
      </c>
      <c r="D281" s="44">
        <v>74.5992337975307</v>
      </c>
      <c r="E281" s="44">
        <v>864</v>
      </c>
      <c r="F281" s="44">
        <v>0.0863417057841791</v>
      </c>
      <c r="G281" s="44">
        <v>86.3417057841791</v>
      </c>
    </row>
    <row r="282" spans="1:7">
      <c r="A282" s="44" t="s">
        <v>211</v>
      </c>
      <c r="B282" s="44">
        <v>19</v>
      </c>
      <c r="C282" s="44">
        <v>2019</v>
      </c>
      <c r="D282" s="44">
        <v>70.0527068352464</v>
      </c>
      <c r="E282" s="44">
        <v>823</v>
      </c>
      <c r="F282" s="44">
        <v>0.0851187203344427</v>
      </c>
      <c r="G282" s="44">
        <v>85.1187203344427</v>
      </c>
    </row>
    <row r="283" spans="1:7">
      <c r="A283" s="44" t="s">
        <v>211</v>
      </c>
      <c r="B283" s="44">
        <v>19</v>
      </c>
      <c r="C283" s="44">
        <v>2020</v>
      </c>
      <c r="D283" s="44">
        <v>76.2126929004357</v>
      </c>
      <c r="E283" s="44">
        <v>767</v>
      </c>
      <c r="F283" s="44">
        <v>0.0993646582795772</v>
      </c>
      <c r="G283" s="44">
        <v>99.3646582795772</v>
      </c>
    </row>
    <row r="284" spans="1:7">
      <c r="A284" s="44" t="s">
        <v>211</v>
      </c>
      <c r="B284" s="44">
        <v>19</v>
      </c>
      <c r="C284" s="44">
        <v>2021</v>
      </c>
      <c r="D284" s="44">
        <v>79.0664839090347</v>
      </c>
      <c r="E284" s="44">
        <v>753</v>
      </c>
      <c r="F284" s="44">
        <v>0.105001970662729</v>
      </c>
      <c r="G284" s="44">
        <v>105.001970662729</v>
      </c>
    </row>
    <row r="285" spans="1:7">
      <c r="A285" s="44" t="s">
        <v>211</v>
      </c>
      <c r="B285" s="44">
        <v>19</v>
      </c>
      <c r="C285" s="44">
        <v>2022</v>
      </c>
      <c r="D285" s="44">
        <v>80.6052478495562</v>
      </c>
      <c r="E285" s="44">
        <v>722</v>
      </c>
      <c r="F285" s="44">
        <v>0.111641617520161</v>
      </c>
      <c r="G285" s="44">
        <v>111.641617520161</v>
      </c>
    </row>
    <row r="286" spans="1:7">
      <c r="A286" s="44" t="s">
        <v>211</v>
      </c>
      <c r="B286" s="44">
        <v>19</v>
      </c>
      <c r="C286" s="44">
        <v>2023</v>
      </c>
      <c r="D286" s="44">
        <v>82.2518838902712</v>
      </c>
      <c r="E286" s="44">
        <v>688</v>
      </c>
      <c r="F286" s="44">
        <v>0.119552156817255</v>
      </c>
      <c r="G286" s="44">
        <v>119.552156817255</v>
      </c>
    </row>
    <row r="287" spans="1:7">
      <c r="A287" s="44" t="s">
        <v>212</v>
      </c>
      <c r="B287" s="44">
        <v>20</v>
      </c>
      <c r="C287" s="44">
        <v>2009</v>
      </c>
      <c r="D287" s="44">
        <v>87.8755570149327</v>
      </c>
      <c r="E287" s="44">
        <v>1561</v>
      </c>
      <c r="F287" s="44">
        <v>0.0562943991127051</v>
      </c>
      <c r="G287" s="44">
        <v>56.2943991127051</v>
      </c>
    </row>
    <row r="288" spans="1:7">
      <c r="A288" s="44" t="s">
        <v>212</v>
      </c>
      <c r="B288" s="44">
        <v>20</v>
      </c>
      <c r="C288" s="44">
        <v>2010</v>
      </c>
      <c r="D288" s="44">
        <v>50.248060651206</v>
      </c>
      <c r="E288" s="44">
        <v>1786</v>
      </c>
      <c r="F288" s="44">
        <v>0.028134412458682</v>
      </c>
      <c r="G288" s="44">
        <v>28.134412458682</v>
      </c>
    </row>
    <row r="289" spans="1:7">
      <c r="A289" s="44" t="s">
        <v>212</v>
      </c>
      <c r="B289" s="44">
        <v>20</v>
      </c>
      <c r="C289" s="44">
        <v>2011</v>
      </c>
      <c r="D289" s="44">
        <v>51.5606552201315</v>
      </c>
      <c r="E289" s="44">
        <v>1697</v>
      </c>
      <c r="F289" s="44">
        <v>0.0303834149794529</v>
      </c>
      <c r="G289" s="44">
        <v>30.3834149794529</v>
      </c>
    </row>
    <row r="290" spans="1:7">
      <c r="A290" s="44" t="s">
        <v>212</v>
      </c>
      <c r="B290" s="44">
        <v>20</v>
      </c>
      <c r="C290" s="44">
        <v>2012</v>
      </c>
      <c r="D290" s="44">
        <v>52.8665361718662</v>
      </c>
      <c r="E290" s="44">
        <v>1590</v>
      </c>
      <c r="F290" s="44">
        <v>0.0332493938187838</v>
      </c>
      <c r="G290" s="44">
        <v>33.2493938187838</v>
      </c>
    </row>
    <row r="291" spans="1:7">
      <c r="A291" s="44" t="s">
        <v>212</v>
      </c>
      <c r="B291" s="44">
        <v>20</v>
      </c>
      <c r="C291" s="44">
        <v>2013</v>
      </c>
      <c r="D291" s="44">
        <v>53.2808446991637</v>
      </c>
      <c r="E291" s="44">
        <v>1489</v>
      </c>
      <c r="F291" s="44">
        <v>0.0357829715911106</v>
      </c>
      <c r="G291" s="44">
        <v>35.7829715911106</v>
      </c>
    </row>
    <row r="292" spans="1:7">
      <c r="A292" s="44" t="s">
        <v>212</v>
      </c>
      <c r="B292" s="44">
        <v>20</v>
      </c>
      <c r="C292" s="44">
        <v>2014</v>
      </c>
      <c r="D292" s="44">
        <v>52.9388917778234</v>
      </c>
      <c r="E292" s="44">
        <v>1391</v>
      </c>
      <c r="F292" s="44">
        <v>0.0380581536864295</v>
      </c>
      <c r="G292" s="44">
        <v>38.0581536864295</v>
      </c>
    </row>
    <row r="293" spans="1:7">
      <c r="A293" s="44" t="s">
        <v>212</v>
      </c>
      <c r="B293" s="44">
        <v>20</v>
      </c>
      <c r="C293" s="44">
        <v>2015</v>
      </c>
      <c r="D293" s="44">
        <v>53.1617395493388</v>
      </c>
      <c r="E293" s="44">
        <v>1297</v>
      </c>
      <c r="F293" s="44">
        <v>0.0409882340395828</v>
      </c>
      <c r="G293" s="44">
        <v>40.9882340395828</v>
      </c>
    </row>
    <row r="294" spans="1:7">
      <c r="A294" s="44" t="s">
        <v>212</v>
      </c>
      <c r="B294" s="44">
        <v>20</v>
      </c>
      <c r="C294" s="44">
        <v>2016</v>
      </c>
      <c r="D294" s="44">
        <v>52.1360212037609</v>
      </c>
      <c r="E294" s="44">
        <v>1207</v>
      </c>
      <c r="F294" s="44">
        <v>0.0431947151646735</v>
      </c>
      <c r="G294" s="44">
        <v>43.1947151646735</v>
      </c>
    </row>
    <row r="295" spans="1:7">
      <c r="A295" s="44" t="s">
        <v>212</v>
      </c>
      <c r="B295" s="44">
        <v>20</v>
      </c>
      <c r="C295" s="44">
        <v>2017</v>
      </c>
      <c r="D295" s="44">
        <v>53.42655323486</v>
      </c>
      <c r="E295" s="44">
        <v>1110</v>
      </c>
      <c r="F295" s="44">
        <v>0.0481320299413153</v>
      </c>
      <c r="G295" s="44">
        <v>48.1320299413153</v>
      </c>
    </row>
    <row r="296" spans="1:7">
      <c r="A296" s="44" t="s">
        <v>212</v>
      </c>
      <c r="B296" s="44">
        <v>20</v>
      </c>
      <c r="C296" s="44">
        <v>2018</v>
      </c>
      <c r="D296" s="44">
        <v>54.127363568927</v>
      </c>
      <c r="E296" s="44">
        <v>1024</v>
      </c>
      <c r="F296" s="44">
        <v>0.0528587534852802</v>
      </c>
      <c r="G296" s="44">
        <v>52.8587534852802</v>
      </c>
    </row>
    <row r="297" spans="1:7">
      <c r="A297" s="44" t="s">
        <v>212</v>
      </c>
      <c r="B297" s="44">
        <v>20</v>
      </c>
      <c r="C297" s="44">
        <v>2019</v>
      </c>
      <c r="D297" s="44">
        <v>51.6841951042614</v>
      </c>
      <c r="E297" s="44">
        <v>951</v>
      </c>
      <c r="F297" s="44">
        <v>0.0543472083115262</v>
      </c>
      <c r="G297" s="44">
        <v>54.3472083115262</v>
      </c>
    </row>
    <row r="298" spans="1:7">
      <c r="A298" s="44" t="s">
        <v>212</v>
      </c>
      <c r="B298" s="44">
        <v>20</v>
      </c>
      <c r="C298" s="44">
        <v>2020</v>
      </c>
      <c r="D298" s="44">
        <v>55.8578246911243</v>
      </c>
      <c r="E298" s="44">
        <v>866</v>
      </c>
      <c r="F298" s="44">
        <v>0.0645009522992197</v>
      </c>
      <c r="G298" s="44">
        <v>64.5009522992197</v>
      </c>
    </row>
    <row r="299" spans="1:7">
      <c r="A299" s="44" t="s">
        <v>212</v>
      </c>
      <c r="B299" s="44">
        <v>20</v>
      </c>
      <c r="C299" s="44">
        <v>2021</v>
      </c>
      <c r="D299" s="44">
        <v>58.1198946302963</v>
      </c>
      <c r="E299" s="44">
        <v>842</v>
      </c>
      <c r="F299" s="44">
        <v>0.0690260031238673</v>
      </c>
      <c r="G299" s="44">
        <v>69.0260031238673</v>
      </c>
    </row>
    <row r="300" spans="1:7">
      <c r="A300" s="44" t="s">
        <v>212</v>
      </c>
      <c r="B300" s="44">
        <v>20</v>
      </c>
      <c r="C300" s="44">
        <v>2022</v>
      </c>
      <c r="D300" s="44">
        <v>60.5575337416133</v>
      </c>
      <c r="E300" s="44">
        <v>857</v>
      </c>
      <c r="F300" s="44">
        <v>0.0706622330707272</v>
      </c>
      <c r="G300" s="44">
        <v>70.6622330707273</v>
      </c>
    </row>
    <row r="301" spans="1:7">
      <c r="A301" s="44" t="s">
        <v>212</v>
      </c>
      <c r="B301" s="44">
        <v>20</v>
      </c>
      <c r="C301" s="44">
        <v>2023</v>
      </c>
      <c r="D301" s="44">
        <v>82.1766586343469</v>
      </c>
      <c r="E301" s="44">
        <v>829</v>
      </c>
      <c r="F301" s="44">
        <v>0.0991274531174269</v>
      </c>
      <c r="G301" s="44">
        <v>99.127453117427</v>
      </c>
    </row>
    <row r="302" spans="1:7">
      <c r="A302" s="44" t="s">
        <v>213</v>
      </c>
      <c r="B302" s="44">
        <v>21</v>
      </c>
      <c r="C302" s="44">
        <v>2009</v>
      </c>
      <c r="D302" s="44">
        <v>15.9793866989373</v>
      </c>
      <c r="E302" s="44">
        <v>225.59</v>
      </c>
      <c r="F302" s="44">
        <v>0.0708337545943405</v>
      </c>
      <c r="G302" s="44">
        <v>70.8337545943405</v>
      </c>
    </row>
    <row r="303" spans="1:7">
      <c r="A303" s="44" t="s">
        <v>213</v>
      </c>
      <c r="B303" s="44">
        <v>21</v>
      </c>
      <c r="C303" s="44">
        <v>2010</v>
      </c>
      <c r="D303" s="44">
        <v>21.484128915912</v>
      </c>
      <c r="E303" s="44">
        <v>230.52</v>
      </c>
      <c r="F303" s="44">
        <v>0.0931985463990631</v>
      </c>
      <c r="G303" s="44">
        <v>93.1985463990631</v>
      </c>
    </row>
    <row r="304" spans="1:7">
      <c r="A304" s="44" t="s">
        <v>213</v>
      </c>
      <c r="B304" s="44">
        <v>21</v>
      </c>
      <c r="C304" s="44">
        <v>2011</v>
      </c>
      <c r="D304" s="44">
        <v>15.8271855798404</v>
      </c>
      <c r="E304" s="44">
        <v>227.91</v>
      </c>
      <c r="F304" s="44">
        <v>0.0694448930711261</v>
      </c>
      <c r="G304" s="44">
        <v>69.4448930711261</v>
      </c>
    </row>
    <row r="305" spans="1:7">
      <c r="A305" s="44" t="s">
        <v>213</v>
      </c>
      <c r="B305" s="44">
        <v>21</v>
      </c>
      <c r="C305" s="44">
        <v>2012</v>
      </c>
      <c r="D305" s="44">
        <v>16.4648212715054</v>
      </c>
      <c r="E305" s="44">
        <v>218.15</v>
      </c>
      <c r="F305" s="44">
        <v>0.0754747708984893</v>
      </c>
      <c r="G305" s="44">
        <v>75.4747708984893</v>
      </c>
    </row>
    <row r="306" spans="1:7">
      <c r="A306" s="44" t="s">
        <v>213</v>
      </c>
      <c r="B306" s="44">
        <v>21</v>
      </c>
      <c r="C306" s="44">
        <v>2013</v>
      </c>
      <c r="D306" s="44">
        <v>16.6633587297511</v>
      </c>
      <c r="E306" s="44">
        <v>199.41</v>
      </c>
      <c r="F306" s="44">
        <v>0.0835633053996846</v>
      </c>
      <c r="G306" s="44">
        <v>83.5633053996846</v>
      </c>
    </row>
    <row r="307" spans="1:7">
      <c r="A307" s="44" t="s">
        <v>213</v>
      </c>
      <c r="B307" s="44">
        <v>21</v>
      </c>
      <c r="C307" s="44">
        <v>2014</v>
      </c>
      <c r="D307" s="44">
        <v>16.6369667444929</v>
      </c>
      <c r="E307" s="44">
        <v>195.59</v>
      </c>
      <c r="F307" s="44">
        <v>0.085060415892903</v>
      </c>
      <c r="G307" s="44">
        <v>85.060415892903</v>
      </c>
    </row>
    <row r="308" spans="1:7">
      <c r="A308" s="44" t="s">
        <v>213</v>
      </c>
      <c r="B308" s="44">
        <v>21</v>
      </c>
      <c r="C308" s="44">
        <v>2015</v>
      </c>
      <c r="D308" s="44">
        <v>17.0739462139564</v>
      </c>
      <c r="E308" s="44">
        <v>189.95</v>
      </c>
      <c r="F308" s="44">
        <v>0.0898865291600758</v>
      </c>
      <c r="G308" s="44">
        <v>89.8865291600758</v>
      </c>
    </row>
    <row r="309" spans="1:7">
      <c r="A309" s="44" t="s">
        <v>213</v>
      </c>
      <c r="B309" s="44">
        <v>21</v>
      </c>
      <c r="C309" s="44">
        <v>2016</v>
      </c>
      <c r="D309" s="44">
        <v>18.1579326644955</v>
      </c>
      <c r="E309" s="44">
        <v>187.45</v>
      </c>
      <c r="F309" s="44">
        <v>0.0968681390477223</v>
      </c>
      <c r="G309" s="44">
        <v>96.8681390477223</v>
      </c>
    </row>
    <row r="310" spans="1:7">
      <c r="A310" s="44" t="s">
        <v>213</v>
      </c>
      <c r="B310" s="44">
        <v>21</v>
      </c>
      <c r="C310" s="44">
        <v>2017</v>
      </c>
      <c r="D310" s="44">
        <v>15.94813757806</v>
      </c>
      <c r="E310" s="44">
        <v>183.53</v>
      </c>
      <c r="F310" s="44">
        <v>0.0868966249553752</v>
      </c>
      <c r="G310" s="44">
        <v>86.8966249553752</v>
      </c>
    </row>
    <row r="311" spans="1:7">
      <c r="A311" s="44" t="s">
        <v>213</v>
      </c>
      <c r="B311" s="44">
        <v>21</v>
      </c>
      <c r="C311" s="44">
        <v>2018</v>
      </c>
      <c r="D311" s="44">
        <v>15.9034683202352</v>
      </c>
      <c r="E311" s="44">
        <v>177.09</v>
      </c>
      <c r="F311" s="44">
        <v>0.0898044402294607</v>
      </c>
      <c r="G311" s="44">
        <v>89.8044402294607</v>
      </c>
    </row>
    <row r="312" spans="1:7">
      <c r="A312" s="44" t="s">
        <v>213</v>
      </c>
      <c r="B312" s="44">
        <v>21</v>
      </c>
      <c r="C312" s="44">
        <v>2019</v>
      </c>
      <c r="D312" s="44">
        <v>14.8585005632893</v>
      </c>
      <c r="E312" s="44">
        <v>175.15</v>
      </c>
      <c r="F312" s="44">
        <v>0.0848330035015087</v>
      </c>
      <c r="G312" s="44">
        <v>84.8330035015087</v>
      </c>
    </row>
    <row r="313" spans="1:7">
      <c r="A313" s="44" t="s">
        <v>213</v>
      </c>
      <c r="B313" s="44">
        <v>21</v>
      </c>
      <c r="C313" s="44">
        <v>2020</v>
      </c>
      <c r="D313" s="44">
        <v>14.6155440197412</v>
      </c>
      <c r="E313" s="44">
        <v>171</v>
      </c>
      <c r="F313" s="44">
        <v>0.0854710176593051</v>
      </c>
      <c r="G313" s="44">
        <v>85.4710176593051</v>
      </c>
    </row>
    <row r="314" spans="1:7">
      <c r="A314" s="44" t="s">
        <v>213</v>
      </c>
      <c r="B314" s="44">
        <v>21</v>
      </c>
      <c r="C314" s="44">
        <v>2021</v>
      </c>
      <c r="D314" s="44">
        <v>14.7327091202061</v>
      </c>
      <c r="E314" s="44">
        <v>169</v>
      </c>
      <c r="F314" s="44">
        <v>0.0871757936106871</v>
      </c>
      <c r="G314" s="44">
        <v>87.1757936106871</v>
      </c>
    </row>
    <row r="315" spans="1:7">
      <c r="A315" s="44" t="s">
        <v>213</v>
      </c>
      <c r="B315" s="44">
        <v>21</v>
      </c>
      <c r="C315" s="44">
        <v>2022</v>
      </c>
      <c r="D315" s="44">
        <v>16.353345740174</v>
      </c>
      <c r="E315" s="44">
        <v>173</v>
      </c>
      <c r="F315" s="44">
        <v>0.094528010058809</v>
      </c>
      <c r="G315" s="44">
        <v>94.528010058809</v>
      </c>
    </row>
    <row r="316" spans="1:7">
      <c r="A316" s="44" t="s">
        <v>213</v>
      </c>
      <c r="B316" s="44">
        <v>21</v>
      </c>
      <c r="C316" s="44">
        <v>2023</v>
      </c>
      <c r="D316" s="44">
        <v>16.5498233146411</v>
      </c>
      <c r="E316" s="44">
        <v>168</v>
      </c>
      <c r="F316" s="44">
        <v>0.0985108530633397</v>
      </c>
      <c r="G316" s="44">
        <v>98.5108530633398</v>
      </c>
    </row>
    <row r="317" spans="1:7">
      <c r="A317" s="44" t="s">
        <v>214</v>
      </c>
      <c r="B317" s="44">
        <v>22</v>
      </c>
      <c r="C317" s="44">
        <v>2009</v>
      </c>
      <c r="D317" s="44">
        <v>24.2614898855739</v>
      </c>
      <c r="E317" s="44">
        <v>638.08</v>
      </c>
      <c r="F317" s="44">
        <v>0.0380226458838608</v>
      </c>
      <c r="G317" s="44">
        <v>38.0226458838608</v>
      </c>
    </row>
    <row r="318" spans="1:7">
      <c r="A318" s="44" t="s">
        <v>214</v>
      </c>
      <c r="B318" s="44">
        <v>22</v>
      </c>
      <c r="C318" s="44">
        <v>2010</v>
      </c>
      <c r="D318" s="44">
        <v>28.0102494640788</v>
      </c>
      <c r="E318" s="44">
        <v>603.85</v>
      </c>
      <c r="F318" s="44">
        <v>0.0463861049334749</v>
      </c>
      <c r="G318" s="44">
        <v>46.3861049334749</v>
      </c>
    </row>
    <row r="319" spans="1:7">
      <c r="A319" s="44" t="s">
        <v>214</v>
      </c>
      <c r="B319" s="44">
        <v>22</v>
      </c>
      <c r="C319" s="44">
        <v>2011</v>
      </c>
      <c r="D319" s="44">
        <v>29.5534808202212</v>
      </c>
      <c r="E319" s="44">
        <v>568.95</v>
      </c>
      <c r="F319" s="44">
        <v>0.0519438980933671</v>
      </c>
      <c r="G319" s="44">
        <v>51.9438980933671</v>
      </c>
    </row>
    <row r="320" spans="1:7">
      <c r="A320" s="44" t="s">
        <v>214</v>
      </c>
      <c r="B320" s="44">
        <v>22</v>
      </c>
      <c r="C320" s="44">
        <v>2012</v>
      </c>
      <c r="D320" s="44">
        <v>31.432410259325</v>
      </c>
      <c r="E320" s="44">
        <v>531.18</v>
      </c>
      <c r="F320" s="44">
        <v>0.0591746870351387</v>
      </c>
      <c r="G320" s="44">
        <v>59.1746870351387</v>
      </c>
    </row>
    <row r="321" spans="1:7">
      <c r="A321" s="44" t="s">
        <v>214</v>
      </c>
      <c r="B321" s="44">
        <v>22</v>
      </c>
      <c r="C321" s="44">
        <v>2013</v>
      </c>
      <c r="D321" s="44">
        <v>32.9867196555534</v>
      </c>
      <c r="E321" s="44">
        <v>495.08</v>
      </c>
      <c r="F321" s="44">
        <v>0.0666290693535456</v>
      </c>
      <c r="G321" s="44">
        <v>66.6290693535456</v>
      </c>
    </row>
    <row r="322" spans="1:7">
      <c r="A322" s="44" t="s">
        <v>214</v>
      </c>
      <c r="B322" s="44">
        <v>22</v>
      </c>
      <c r="C322" s="44">
        <v>2014</v>
      </c>
      <c r="D322" s="44">
        <v>34.0954649082674</v>
      </c>
      <c r="E322" s="44">
        <v>463.78</v>
      </c>
      <c r="F322" s="44">
        <v>0.0735164623491038</v>
      </c>
      <c r="G322" s="44">
        <v>73.5164623491038</v>
      </c>
    </row>
    <row r="323" spans="1:7">
      <c r="A323" s="44" t="s">
        <v>214</v>
      </c>
      <c r="B323" s="44">
        <v>22</v>
      </c>
      <c r="C323" s="44">
        <v>2015</v>
      </c>
      <c r="D323" s="44">
        <v>35.5061588538178</v>
      </c>
      <c r="E323" s="44">
        <v>440.3</v>
      </c>
      <c r="F323" s="44">
        <v>0.0806408331905923</v>
      </c>
      <c r="G323" s="44">
        <v>80.6408331905923</v>
      </c>
    </row>
    <row r="324" spans="1:7">
      <c r="A324" s="44" t="s">
        <v>214</v>
      </c>
      <c r="B324" s="44">
        <v>22</v>
      </c>
      <c r="C324" s="44">
        <v>2016</v>
      </c>
      <c r="D324" s="44">
        <v>36.4843133923815</v>
      </c>
      <c r="E324" s="44">
        <v>419.19</v>
      </c>
      <c r="F324" s="44">
        <v>0.0870352665673834</v>
      </c>
      <c r="G324" s="44">
        <v>87.0352665673834</v>
      </c>
    </row>
    <row r="325" spans="1:7">
      <c r="A325" s="44" t="s">
        <v>214</v>
      </c>
      <c r="B325" s="44">
        <v>22</v>
      </c>
      <c r="C325" s="44">
        <v>2017</v>
      </c>
      <c r="D325" s="44">
        <v>29.62719858425</v>
      </c>
      <c r="E325" s="44">
        <v>402.91</v>
      </c>
      <c r="F325" s="44">
        <v>0.073533043568663</v>
      </c>
      <c r="G325" s="44">
        <v>73.533043568663</v>
      </c>
    </row>
    <row r="326" spans="1:7">
      <c r="A326" s="44" t="s">
        <v>214</v>
      </c>
      <c r="B326" s="44">
        <v>22</v>
      </c>
      <c r="C326" s="44">
        <v>2018</v>
      </c>
      <c r="D326" s="44">
        <v>29.6992424626134</v>
      </c>
      <c r="E326" s="44">
        <v>390.62</v>
      </c>
      <c r="F326" s="44">
        <v>0.0760310339015241</v>
      </c>
      <c r="G326" s="44">
        <v>76.0310339015241</v>
      </c>
    </row>
    <row r="327" spans="1:7">
      <c r="A327" s="44" t="s">
        <v>214</v>
      </c>
      <c r="B327" s="44">
        <v>22</v>
      </c>
      <c r="C327" s="44">
        <v>2019</v>
      </c>
      <c r="D327" s="44">
        <v>28.8069072948976</v>
      </c>
      <c r="E327" s="44">
        <v>381.48</v>
      </c>
      <c r="F327" s="44">
        <v>0.0755135453887428</v>
      </c>
      <c r="G327" s="44">
        <v>75.5135453887428</v>
      </c>
    </row>
    <row r="328" spans="1:7">
      <c r="A328" s="44" t="s">
        <v>214</v>
      </c>
      <c r="B328" s="44">
        <v>22</v>
      </c>
      <c r="C328" s="44">
        <v>2020</v>
      </c>
      <c r="D328" s="44">
        <v>32.0375261176887</v>
      </c>
      <c r="E328" s="44">
        <v>378</v>
      </c>
      <c r="F328" s="44">
        <v>0.0847553600997055</v>
      </c>
      <c r="G328" s="44">
        <v>84.7553600997055</v>
      </c>
    </row>
    <row r="329" spans="1:7">
      <c r="A329" s="44" t="s">
        <v>214</v>
      </c>
      <c r="B329" s="44">
        <v>22</v>
      </c>
      <c r="C329" s="44">
        <v>2021</v>
      </c>
      <c r="D329" s="44">
        <v>33.9189961877025</v>
      </c>
      <c r="E329" s="44">
        <v>366</v>
      </c>
      <c r="F329" s="44">
        <v>0.0926748529718648</v>
      </c>
      <c r="G329" s="44">
        <v>92.6748529718648</v>
      </c>
    </row>
    <row r="330" spans="1:7">
      <c r="A330" s="44" t="s">
        <v>214</v>
      </c>
      <c r="B330" s="44">
        <v>22</v>
      </c>
      <c r="C330" s="44">
        <v>2022</v>
      </c>
      <c r="D330" s="44">
        <v>35.4571489305183</v>
      </c>
      <c r="E330" s="44">
        <v>389</v>
      </c>
      <c r="F330" s="44">
        <v>0.0911494831118722</v>
      </c>
      <c r="G330" s="44">
        <v>91.1494831118722</v>
      </c>
    </row>
    <row r="331" spans="1:7">
      <c r="A331" s="44" t="s">
        <v>214</v>
      </c>
      <c r="B331" s="44">
        <v>22</v>
      </c>
      <c r="C331" s="44">
        <v>2023</v>
      </c>
      <c r="D331" s="44">
        <v>37.4777908107478</v>
      </c>
      <c r="E331" s="44">
        <v>361</v>
      </c>
      <c r="F331" s="44">
        <v>0.103816595043623</v>
      </c>
      <c r="G331" s="44">
        <v>103.816595043623</v>
      </c>
    </row>
    <row r="332" spans="1:7">
      <c r="A332" s="44" t="s">
        <v>215</v>
      </c>
      <c r="B332" s="44">
        <v>23</v>
      </c>
      <c r="C332" s="44">
        <v>2009</v>
      </c>
      <c r="D332" s="44">
        <v>107.050998230345</v>
      </c>
      <c r="E332" s="44">
        <v>2144.13</v>
      </c>
      <c r="F332" s="44">
        <v>0.0499274755869956</v>
      </c>
      <c r="G332" s="44">
        <v>49.9274755869956</v>
      </c>
    </row>
    <row r="333" spans="1:7">
      <c r="A333" s="44" t="s">
        <v>215</v>
      </c>
      <c r="B333" s="44">
        <v>23</v>
      </c>
      <c r="C333" s="44">
        <v>2010</v>
      </c>
      <c r="D333" s="44">
        <v>92.8185487952269</v>
      </c>
      <c r="E333" s="44">
        <v>2043.85</v>
      </c>
      <c r="F333" s="44">
        <v>0.0454135816205822</v>
      </c>
      <c r="G333" s="44">
        <v>45.4135816205822</v>
      </c>
    </row>
    <row r="334" spans="1:7">
      <c r="A334" s="44" t="s">
        <v>215</v>
      </c>
      <c r="B334" s="44">
        <v>23</v>
      </c>
      <c r="C334" s="44">
        <v>2011</v>
      </c>
      <c r="D334" s="44">
        <v>96.7115834191443</v>
      </c>
      <c r="E334" s="44">
        <v>1972</v>
      </c>
      <c r="F334" s="44">
        <v>0.0490423851009859</v>
      </c>
      <c r="G334" s="44">
        <v>49.0423851009859</v>
      </c>
    </row>
    <row r="335" spans="1:7">
      <c r="A335" s="44" t="s">
        <v>215</v>
      </c>
      <c r="B335" s="44">
        <v>23</v>
      </c>
      <c r="C335" s="44">
        <v>2012</v>
      </c>
      <c r="D335" s="44">
        <v>95.9897825433982</v>
      </c>
      <c r="E335" s="44">
        <v>1905</v>
      </c>
      <c r="F335" s="44">
        <v>0.0503883372931224</v>
      </c>
      <c r="G335" s="44">
        <v>50.3883372931224</v>
      </c>
    </row>
    <row r="336" spans="1:7">
      <c r="A336" s="44" t="s">
        <v>215</v>
      </c>
      <c r="B336" s="44">
        <v>23</v>
      </c>
      <c r="C336" s="44">
        <v>2013</v>
      </c>
      <c r="D336" s="44">
        <v>96.9297364380725</v>
      </c>
      <c r="E336" s="44">
        <v>1854</v>
      </c>
      <c r="F336" s="44">
        <v>0.0522814112395213</v>
      </c>
      <c r="G336" s="44">
        <v>52.2814112395213</v>
      </c>
    </row>
    <row r="337" spans="1:7">
      <c r="A337" s="44" t="s">
        <v>215</v>
      </c>
      <c r="B337" s="44">
        <v>23</v>
      </c>
      <c r="C337" s="44">
        <v>2014</v>
      </c>
      <c r="D337" s="44">
        <v>101.440860679511</v>
      </c>
      <c r="E337" s="44">
        <v>1804</v>
      </c>
      <c r="F337" s="44">
        <v>0.0562310757646955</v>
      </c>
      <c r="G337" s="44">
        <v>56.2310757646955</v>
      </c>
    </row>
    <row r="338" spans="1:7">
      <c r="A338" s="44" t="s">
        <v>215</v>
      </c>
      <c r="B338" s="44">
        <v>23</v>
      </c>
      <c r="C338" s="44">
        <v>2015</v>
      </c>
      <c r="D338" s="44">
        <v>104.582202884031</v>
      </c>
      <c r="E338" s="44">
        <v>1758.4</v>
      </c>
      <c r="F338" s="44">
        <v>0.0594757750705363</v>
      </c>
      <c r="G338" s="44">
        <v>59.4757750705363</v>
      </c>
    </row>
    <row r="339" spans="1:7">
      <c r="A339" s="44" t="s">
        <v>215</v>
      </c>
      <c r="B339" s="44">
        <v>23</v>
      </c>
      <c r="C339" s="44">
        <v>2016</v>
      </c>
      <c r="D339" s="44">
        <v>102.955574959326</v>
      </c>
      <c r="E339" s="44">
        <v>1709</v>
      </c>
      <c r="F339" s="44">
        <v>0.0602431684958024</v>
      </c>
      <c r="G339" s="44">
        <v>60.2431684958024</v>
      </c>
    </row>
    <row r="340" spans="1:7">
      <c r="A340" s="44" t="s">
        <v>215</v>
      </c>
      <c r="B340" s="44">
        <v>23</v>
      </c>
      <c r="C340" s="44">
        <v>2017</v>
      </c>
      <c r="D340" s="44">
        <v>104.22299004352</v>
      </c>
      <c r="E340" s="44">
        <v>1661.5</v>
      </c>
      <c r="F340" s="44">
        <v>0.0627282516060909</v>
      </c>
      <c r="G340" s="44">
        <v>62.7282516060909</v>
      </c>
    </row>
    <row r="341" spans="1:7">
      <c r="A341" s="44" t="s">
        <v>215</v>
      </c>
      <c r="B341" s="44">
        <v>23</v>
      </c>
      <c r="C341" s="44">
        <v>2018</v>
      </c>
      <c r="D341" s="44">
        <v>102.782187624905</v>
      </c>
      <c r="E341" s="44">
        <v>1618</v>
      </c>
      <c r="F341" s="44">
        <v>0.0635242197928956</v>
      </c>
      <c r="G341" s="44">
        <v>63.5242197928956</v>
      </c>
    </row>
    <row r="342" spans="1:7">
      <c r="A342" s="44" t="s">
        <v>215</v>
      </c>
      <c r="B342" s="44">
        <v>23</v>
      </c>
      <c r="C342" s="44">
        <v>2019</v>
      </c>
      <c r="D342" s="44">
        <v>100.940622871225</v>
      </c>
      <c r="E342" s="44">
        <v>1579.5</v>
      </c>
      <c r="F342" s="44">
        <v>0.063906693808943</v>
      </c>
      <c r="G342" s="44">
        <v>63.906693808943</v>
      </c>
    </row>
    <row r="343" spans="1:7">
      <c r="A343" s="44" t="s">
        <v>215</v>
      </c>
      <c r="B343" s="44">
        <v>23</v>
      </c>
      <c r="C343" s="44">
        <v>2020</v>
      </c>
      <c r="D343" s="44">
        <v>111.163960155789</v>
      </c>
      <c r="E343" s="44">
        <v>1542</v>
      </c>
      <c r="F343" s="44">
        <v>0.0720907653409789</v>
      </c>
      <c r="G343" s="44">
        <v>72.0907653409789</v>
      </c>
    </row>
    <row r="344" spans="1:7">
      <c r="A344" s="44" t="s">
        <v>215</v>
      </c>
      <c r="B344" s="44">
        <v>23</v>
      </c>
      <c r="C344" s="44">
        <v>2021</v>
      </c>
      <c r="D344" s="44">
        <v>114.173434744933</v>
      </c>
      <c r="E344" s="44">
        <v>1506</v>
      </c>
      <c r="F344" s="44">
        <v>0.0758123736686144</v>
      </c>
      <c r="G344" s="44">
        <v>75.8123736686144</v>
      </c>
    </row>
    <row r="345" spans="1:7">
      <c r="A345" s="44" t="s">
        <v>215</v>
      </c>
      <c r="B345" s="44">
        <v>23</v>
      </c>
      <c r="C345" s="44">
        <v>2022</v>
      </c>
      <c r="D345" s="44">
        <v>120.392711351948</v>
      </c>
      <c r="E345" s="44">
        <v>1602</v>
      </c>
      <c r="F345" s="44">
        <v>0.0751515052134505</v>
      </c>
      <c r="G345" s="44">
        <v>75.1515052134505</v>
      </c>
    </row>
    <row r="346" spans="1:7">
      <c r="A346" s="44" t="s">
        <v>215</v>
      </c>
      <c r="B346" s="44">
        <v>23</v>
      </c>
      <c r="C346" s="44">
        <v>2023</v>
      </c>
      <c r="D346" s="44">
        <v>134.975634877998</v>
      </c>
      <c r="E346" s="44">
        <v>1535</v>
      </c>
      <c r="F346" s="44">
        <v>0.087932009692507</v>
      </c>
      <c r="G346" s="44">
        <v>87.932009692507</v>
      </c>
    </row>
    <row r="347" spans="1:7">
      <c r="A347" s="44" t="s">
        <v>216</v>
      </c>
      <c r="B347" s="44">
        <v>24</v>
      </c>
      <c r="C347" s="44">
        <v>2009</v>
      </c>
      <c r="D347" s="44">
        <v>45.1960554228689</v>
      </c>
      <c r="E347" s="44">
        <v>1299.29</v>
      </c>
      <c r="F347" s="44">
        <v>0.0347851945469209</v>
      </c>
      <c r="G347" s="44">
        <v>34.7851945469209</v>
      </c>
    </row>
    <row r="348" spans="1:7">
      <c r="A348" s="44" t="s">
        <v>216</v>
      </c>
      <c r="B348" s="44">
        <v>24</v>
      </c>
      <c r="C348" s="44">
        <v>2010</v>
      </c>
      <c r="D348" s="44">
        <v>55.1419489656346</v>
      </c>
      <c r="E348" s="44">
        <v>1215.057</v>
      </c>
      <c r="F348" s="44">
        <v>0.0453821910952611</v>
      </c>
      <c r="G348" s="44">
        <v>45.3821910952611</v>
      </c>
    </row>
    <row r="349" spans="1:7">
      <c r="A349" s="44" t="s">
        <v>216</v>
      </c>
      <c r="B349" s="44">
        <v>24</v>
      </c>
      <c r="C349" s="44">
        <v>2011</v>
      </c>
      <c r="D349" s="44">
        <v>53.5665268223163</v>
      </c>
      <c r="E349" s="44">
        <v>1149.8508</v>
      </c>
      <c r="F349" s="44">
        <v>0.0465856325205986</v>
      </c>
      <c r="G349" s="44">
        <v>46.5856325205986</v>
      </c>
    </row>
    <row r="350" spans="1:7">
      <c r="A350" s="44" t="s">
        <v>216</v>
      </c>
      <c r="B350" s="44">
        <v>24</v>
      </c>
      <c r="C350" s="44">
        <v>2012</v>
      </c>
      <c r="D350" s="44">
        <v>53.4062407231209</v>
      </c>
      <c r="E350" s="44">
        <v>1092.208</v>
      </c>
      <c r="F350" s="44">
        <v>0.0488975000394804</v>
      </c>
      <c r="G350" s="44">
        <v>48.8975000394804</v>
      </c>
    </row>
    <row r="351" spans="1:7">
      <c r="A351" s="44" t="s">
        <v>216</v>
      </c>
      <c r="B351" s="44">
        <v>24</v>
      </c>
      <c r="C351" s="44">
        <v>2013</v>
      </c>
      <c r="D351" s="44">
        <v>55.2506934351672</v>
      </c>
      <c r="E351" s="44">
        <v>1039.884</v>
      </c>
      <c r="F351" s="44">
        <v>0.053131592980724</v>
      </c>
      <c r="G351" s="44">
        <v>53.131592980724</v>
      </c>
    </row>
    <row r="352" spans="1:7">
      <c r="A352" s="44" t="s">
        <v>216</v>
      </c>
      <c r="B352" s="44">
        <v>24</v>
      </c>
      <c r="C352" s="44">
        <v>2014</v>
      </c>
      <c r="D352" s="44">
        <v>60.2107256826237</v>
      </c>
      <c r="E352" s="44">
        <v>990.808</v>
      </c>
      <c r="F352" s="44">
        <v>0.0607693172467559</v>
      </c>
      <c r="G352" s="44">
        <v>60.7693172467559</v>
      </c>
    </row>
    <row r="353" spans="1:7">
      <c r="A353" s="44" t="s">
        <v>216</v>
      </c>
      <c r="B353" s="44">
        <v>24</v>
      </c>
      <c r="C353" s="44">
        <v>2015</v>
      </c>
      <c r="D353" s="44">
        <v>68.1830157921876</v>
      </c>
      <c r="E353" s="44">
        <v>937.578</v>
      </c>
      <c r="F353" s="44">
        <v>0.0727224996663612</v>
      </c>
      <c r="G353" s="44">
        <v>72.7224996663612</v>
      </c>
    </row>
    <row r="354" spans="1:7">
      <c r="A354" s="44" t="s">
        <v>216</v>
      </c>
      <c r="B354" s="44">
        <v>24</v>
      </c>
      <c r="C354" s="44">
        <v>2016</v>
      </c>
      <c r="D354" s="44">
        <v>70.1684513676718</v>
      </c>
      <c r="E354" s="44">
        <v>883.025</v>
      </c>
      <c r="F354" s="44">
        <v>0.0794637200166154</v>
      </c>
      <c r="G354" s="44">
        <v>79.4637200166154</v>
      </c>
    </row>
    <row r="355" spans="1:7">
      <c r="A355" s="44" t="s">
        <v>216</v>
      </c>
      <c r="B355" s="44">
        <v>24</v>
      </c>
      <c r="C355" s="44">
        <v>2017</v>
      </c>
      <c r="D355" s="44">
        <v>71.725817788675</v>
      </c>
      <c r="E355" s="44">
        <v>828.0162</v>
      </c>
      <c r="F355" s="44">
        <v>0.0866236889914412</v>
      </c>
      <c r="G355" s="44">
        <v>86.6236889914412</v>
      </c>
    </row>
    <row r="356" spans="1:7">
      <c r="A356" s="44" t="s">
        <v>216</v>
      </c>
      <c r="B356" s="44">
        <v>24</v>
      </c>
      <c r="C356" s="44">
        <v>2018</v>
      </c>
      <c r="D356" s="44">
        <v>71.8857706410741</v>
      </c>
      <c r="E356" s="44">
        <v>764.9616</v>
      </c>
      <c r="F356" s="44">
        <v>0.0939730447137138</v>
      </c>
      <c r="G356" s="44">
        <v>93.9730447137138</v>
      </c>
    </row>
    <row r="357" spans="1:7">
      <c r="A357" s="44" t="s">
        <v>216</v>
      </c>
      <c r="B357" s="44">
        <v>24</v>
      </c>
      <c r="C357" s="44">
        <v>2019</v>
      </c>
      <c r="D357" s="44">
        <v>77.6075441098385</v>
      </c>
      <c r="E357" s="44">
        <v>700.45</v>
      </c>
      <c r="F357" s="44">
        <v>0.110796693710955</v>
      </c>
      <c r="G357" s="44">
        <v>110.796693710955</v>
      </c>
    </row>
    <row r="358" spans="1:7">
      <c r="A358" s="44" t="s">
        <v>216</v>
      </c>
      <c r="B358" s="44">
        <v>24</v>
      </c>
      <c r="C358" s="44">
        <v>2020</v>
      </c>
      <c r="D358" s="44">
        <v>91.0635740368364</v>
      </c>
      <c r="E358" s="44">
        <v>634</v>
      </c>
      <c r="F358" s="44">
        <v>0.143633397534442</v>
      </c>
      <c r="G358" s="44">
        <v>143.633397534442</v>
      </c>
    </row>
    <row r="359" spans="1:7">
      <c r="A359" s="44" t="s">
        <v>216</v>
      </c>
      <c r="B359" s="44">
        <v>24</v>
      </c>
      <c r="C359" s="44">
        <v>2021</v>
      </c>
      <c r="D359" s="44">
        <v>95.9806057178038</v>
      </c>
      <c r="E359" s="44">
        <v>618</v>
      </c>
      <c r="F359" s="44">
        <v>0.155308423491592</v>
      </c>
      <c r="G359" s="44">
        <v>155.308423491592</v>
      </c>
    </row>
    <row r="360" spans="1:7">
      <c r="A360" s="44" t="s">
        <v>216</v>
      </c>
      <c r="B360" s="44">
        <v>24</v>
      </c>
      <c r="C360" s="44">
        <v>2022</v>
      </c>
      <c r="D360" s="44">
        <v>100.908401766703</v>
      </c>
      <c r="E360" s="44">
        <v>693</v>
      </c>
      <c r="F360" s="44">
        <v>0.145610969360322</v>
      </c>
      <c r="G360" s="44">
        <v>145.610969360322</v>
      </c>
    </row>
    <row r="361" spans="1:7">
      <c r="A361" s="44" t="s">
        <v>216</v>
      </c>
      <c r="B361" s="44">
        <v>24</v>
      </c>
      <c r="C361" s="44">
        <v>2023</v>
      </c>
      <c r="D361" s="44">
        <v>106.592106444908</v>
      </c>
      <c r="E361" s="44">
        <v>649</v>
      </c>
      <c r="F361" s="44">
        <v>0.164240533813417</v>
      </c>
      <c r="G361" s="44">
        <v>164.240533813417</v>
      </c>
    </row>
    <row r="362" spans="1:7">
      <c r="A362" s="44" t="s">
        <v>217</v>
      </c>
      <c r="B362" s="44">
        <v>25</v>
      </c>
      <c r="C362" s="44">
        <v>2009</v>
      </c>
      <c r="D362" s="44">
        <v>44.8475698966101</v>
      </c>
      <c r="E362" s="44">
        <v>1672.5</v>
      </c>
      <c r="F362" s="44">
        <v>0.0268146905211421</v>
      </c>
      <c r="G362" s="44">
        <v>26.8146905211421</v>
      </c>
    </row>
    <row r="363" spans="1:7">
      <c r="A363" s="44" t="s">
        <v>217</v>
      </c>
      <c r="B363" s="44">
        <v>25</v>
      </c>
      <c r="C363" s="44">
        <v>2010</v>
      </c>
      <c r="D363" s="44">
        <v>61.4962966466712</v>
      </c>
      <c r="E363" s="44">
        <v>1687.58</v>
      </c>
      <c r="F363" s="44">
        <v>0.0364405223140065</v>
      </c>
      <c r="G363" s="44">
        <v>36.4405223140065</v>
      </c>
    </row>
    <row r="364" spans="1:7">
      <c r="A364" s="44" t="s">
        <v>217</v>
      </c>
      <c r="B364" s="44">
        <v>25</v>
      </c>
      <c r="C364" s="44">
        <v>2011</v>
      </c>
      <c r="D364" s="44">
        <v>62.477254764099</v>
      </c>
      <c r="E364" s="44">
        <v>1689.34</v>
      </c>
      <c r="F364" s="44">
        <v>0.0369832329573082</v>
      </c>
      <c r="G364" s="44">
        <v>36.9832329573082</v>
      </c>
    </row>
    <row r="365" spans="1:7">
      <c r="A365" s="44" t="s">
        <v>217</v>
      </c>
      <c r="B365" s="44">
        <v>25</v>
      </c>
      <c r="C365" s="44">
        <v>2012</v>
      </c>
      <c r="D365" s="44">
        <v>64.0100486940527</v>
      </c>
      <c r="E365" s="44">
        <v>1610</v>
      </c>
      <c r="F365" s="44">
        <v>0.0397577942199085</v>
      </c>
      <c r="G365" s="44">
        <v>39.7577942199085</v>
      </c>
    </row>
    <row r="366" spans="1:7">
      <c r="A366" s="44" t="s">
        <v>217</v>
      </c>
      <c r="B366" s="44">
        <v>25</v>
      </c>
      <c r="C366" s="44">
        <v>2013</v>
      </c>
      <c r="D366" s="44">
        <v>63.7525025966367</v>
      </c>
      <c r="E366" s="44">
        <v>1559.25</v>
      </c>
      <c r="F366" s="44">
        <v>0.0408866458852889</v>
      </c>
      <c r="G366" s="44">
        <v>40.8866458852889</v>
      </c>
    </row>
    <row r="367" spans="1:7">
      <c r="A367" s="44" t="s">
        <v>217</v>
      </c>
      <c r="B367" s="44">
        <v>25</v>
      </c>
      <c r="C367" s="44">
        <v>2014</v>
      </c>
      <c r="D367" s="44">
        <v>65.85866166371</v>
      </c>
      <c r="E367" s="44">
        <v>1515.27</v>
      </c>
      <c r="F367" s="44">
        <v>0.0434633178665914</v>
      </c>
      <c r="G367" s="44">
        <v>43.4633178665914</v>
      </c>
    </row>
    <row r="368" spans="1:7">
      <c r="A368" s="44" t="s">
        <v>217</v>
      </c>
      <c r="B368" s="44">
        <v>25</v>
      </c>
      <c r="C368" s="44">
        <v>2015</v>
      </c>
      <c r="D368" s="44">
        <v>66.5982555780516</v>
      </c>
      <c r="E368" s="44">
        <v>1478.41</v>
      </c>
      <c r="F368" s="44">
        <v>0.0450472166571192</v>
      </c>
      <c r="G368" s="44">
        <v>45.0472166571192</v>
      </c>
    </row>
    <row r="369" spans="1:7">
      <c r="A369" s="44" t="s">
        <v>217</v>
      </c>
      <c r="B369" s="44">
        <v>25</v>
      </c>
      <c r="C369" s="44">
        <v>2016</v>
      </c>
      <c r="D369" s="44">
        <v>68.9184508905054</v>
      </c>
      <c r="E369" s="44">
        <v>1474.04</v>
      </c>
      <c r="F369" s="44">
        <v>0.0467548037302281</v>
      </c>
      <c r="G369" s="44">
        <v>46.7548037302281</v>
      </c>
    </row>
    <row r="370" spans="1:7">
      <c r="A370" s="44" t="s">
        <v>217</v>
      </c>
      <c r="B370" s="44">
        <v>25</v>
      </c>
      <c r="C370" s="44">
        <v>2017</v>
      </c>
      <c r="D370" s="44">
        <v>71.770798696135</v>
      </c>
      <c r="E370" s="44">
        <v>1380.11</v>
      </c>
      <c r="F370" s="44">
        <v>0.0520036799212635</v>
      </c>
      <c r="G370" s="44">
        <v>52.0036799212635</v>
      </c>
    </row>
    <row r="371" spans="1:7">
      <c r="A371" s="44" t="s">
        <v>217</v>
      </c>
      <c r="B371" s="44">
        <v>25</v>
      </c>
      <c r="C371" s="44">
        <v>2018</v>
      </c>
      <c r="D371" s="44">
        <v>72.4501804743611</v>
      </c>
      <c r="E371" s="44">
        <v>1295.3</v>
      </c>
      <c r="F371" s="44">
        <v>0.055933127827037</v>
      </c>
      <c r="G371" s="44">
        <v>55.933127827037</v>
      </c>
    </row>
    <row r="372" spans="1:7">
      <c r="A372" s="44" t="s">
        <v>217</v>
      </c>
      <c r="B372" s="44">
        <v>25</v>
      </c>
      <c r="C372" s="44">
        <v>2019</v>
      </c>
      <c r="D372" s="44">
        <v>71.8696661157443</v>
      </c>
      <c r="E372" s="44">
        <v>1260.51</v>
      </c>
      <c r="F372" s="44">
        <v>0.0570163395099954</v>
      </c>
      <c r="G372" s="44">
        <v>57.0163395099954</v>
      </c>
    </row>
    <row r="373" spans="1:7">
      <c r="A373" s="44" t="s">
        <v>217</v>
      </c>
      <c r="B373" s="44">
        <v>25</v>
      </c>
      <c r="C373" s="44">
        <v>2020</v>
      </c>
      <c r="D373" s="44">
        <v>79.3553014532968</v>
      </c>
      <c r="E373" s="44">
        <v>1226</v>
      </c>
      <c r="F373" s="44">
        <v>0.0647269995540757</v>
      </c>
      <c r="G373" s="44">
        <v>64.7269995540757</v>
      </c>
    </row>
    <row r="374" spans="1:7">
      <c r="A374" s="44" t="s">
        <v>217</v>
      </c>
      <c r="B374" s="44">
        <v>25</v>
      </c>
      <c r="C374" s="44">
        <v>2021</v>
      </c>
      <c r="D374" s="44">
        <v>82.6998782575989</v>
      </c>
      <c r="E374" s="44">
        <v>1187</v>
      </c>
      <c r="F374" s="44">
        <v>0.06967133804347</v>
      </c>
      <c r="G374" s="44">
        <v>69.67133804347</v>
      </c>
    </row>
    <row r="375" spans="1:7">
      <c r="A375" s="44" t="s">
        <v>217</v>
      </c>
      <c r="B375" s="44">
        <v>25</v>
      </c>
      <c r="C375" s="44">
        <v>2022</v>
      </c>
      <c r="D375" s="44">
        <v>84.3474742894902</v>
      </c>
      <c r="E375" s="44">
        <v>1225</v>
      </c>
      <c r="F375" s="44">
        <v>0.068855081052645</v>
      </c>
      <c r="G375" s="44">
        <v>68.855081052645</v>
      </c>
    </row>
    <row r="376" spans="1:7">
      <c r="A376" s="44" t="s">
        <v>217</v>
      </c>
      <c r="B376" s="44">
        <v>25</v>
      </c>
      <c r="C376" s="44">
        <v>2023</v>
      </c>
      <c r="D376" s="44">
        <v>87.6177312516473</v>
      </c>
      <c r="E376" s="44">
        <v>1184</v>
      </c>
      <c r="F376" s="44">
        <v>0.0740014622057832</v>
      </c>
      <c r="G376" s="44">
        <v>74.0014622057832</v>
      </c>
    </row>
    <row r="377" spans="1:7">
      <c r="A377" s="44" t="s">
        <v>218</v>
      </c>
      <c r="B377" s="44">
        <v>26</v>
      </c>
      <c r="C377" s="44">
        <v>2009</v>
      </c>
      <c r="D377" s="44">
        <v>45.0788614020589</v>
      </c>
      <c r="E377" s="44">
        <v>92.17</v>
      </c>
      <c r="F377" s="44">
        <v>0.489083881979591</v>
      </c>
      <c r="G377" s="44">
        <v>489.083881979591</v>
      </c>
    </row>
    <row r="378" spans="1:7">
      <c r="A378" s="44" t="s">
        <v>218</v>
      </c>
      <c r="B378" s="44">
        <v>26</v>
      </c>
      <c r="C378" s="44">
        <v>2010</v>
      </c>
      <c r="D378" s="44">
        <v>52.1471984038056</v>
      </c>
      <c r="E378" s="44">
        <v>92.96</v>
      </c>
      <c r="F378" s="44">
        <v>0.560963838250921</v>
      </c>
      <c r="G378" s="44">
        <v>560.963838250921</v>
      </c>
    </row>
    <row r="379" spans="1:7">
      <c r="A379" s="44" t="s">
        <v>218</v>
      </c>
      <c r="B379" s="44">
        <v>26</v>
      </c>
      <c r="C379" s="44">
        <v>2011</v>
      </c>
      <c r="D379" s="44">
        <v>53.9289987433485</v>
      </c>
      <c r="E379" s="44">
        <v>93.41</v>
      </c>
      <c r="F379" s="44">
        <v>0.57733646015789</v>
      </c>
      <c r="G379" s="44">
        <v>577.33646015789</v>
      </c>
    </row>
    <row r="380" spans="1:7">
      <c r="A380" s="44" t="s">
        <v>218</v>
      </c>
      <c r="B380" s="44">
        <v>26</v>
      </c>
      <c r="C380" s="44">
        <v>2012</v>
      </c>
      <c r="D380" s="44">
        <v>54.5190805462385</v>
      </c>
      <c r="E380" s="44">
        <v>93.6</v>
      </c>
      <c r="F380" s="44">
        <v>0.582468809254685</v>
      </c>
      <c r="G380" s="44">
        <v>582.468809254685</v>
      </c>
    </row>
    <row r="381" spans="1:7">
      <c r="A381" s="44" t="s">
        <v>218</v>
      </c>
      <c r="B381" s="44">
        <v>26</v>
      </c>
      <c r="C381" s="44">
        <v>2013</v>
      </c>
      <c r="D381" s="44">
        <v>57.6116284573011</v>
      </c>
      <c r="E381" s="44">
        <v>92.82</v>
      </c>
      <c r="F381" s="44">
        <v>0.620681194325589</v>
      </c>
      <c r="G381" s="44">
        <v>620.681194325589</v>
      </c>
    </row>
    <row r="382" spans="1:7">
      <c r="A382" s="44" t="s">
        <v>218</v>
      </c>
      <c r="B382" s="44">
        <v>26</v>
      </c>
      <c r="C382" s="44">
        <v>2014</v>
      </c>
      <c r="D382" s="44">
        <v>58.2932060167194</v>
      </c>
      <c r="E382" s="44">
        <v>93.38</v>
      </c>
      <c r="F382" s="44">
        <v>0.624257935497103</v>
      </c>
      <c r="G382" s="44">
        <v>624.257935497103</v>
      </c>
    </row>
    <row r="383" spans="1:7">
      <c r="A383" s="44" t="s">
        <v>218</v>
      </c>
      <c r="B383" s="44">
        <v>26</v>
      </c>
      <c r="C383" s="44">
        <v>2015</v>
      </c>
      <c r="D383" s="44">
        <v>59.2894431998696</v>
      </c>
      <c r="E383" s="44">
        <v>96.76</v>
      </c>
      <c r="F383" s="44">
        <v>0.612747449357891</v>
      </c>
      <c r="G383" s="44">
        <v>612.747449357891</v>
      </c>
    </row>
    <row r="384" spans="1:7">
      <c r="A384" s="44" t="s">
        <v>218</v>
      </c>
      <c r="B384" s="44">
        <v>26</v>
      </c>
      <c r="C384" s="44">
        <v>2016</v>
      </c>
      <c r="D384" s="44">
        <v>59.2865207930002</v>
      </c>
      <c r="E384" s="44">
        <v>95.96</v>
      </c>
      <c r="F384" s="44">
        <v>0.617825352157151</v>
      </c>
      <c r="G384" s="44">
        <v>617.825352157151</v>
      </c>
    </row>
    <row r="385" spans="1:7">
      <c r="A385" s="44" t="s">
        <v>218</v>
      </c>
      <c r="B385" s="44">
        <v>26</v>
      </c>
      <c r="C385" s="44">
        <v>2017</v>
      </c>
      <c r="D385" s="44">
        <v>59.201251371075</v>
      </c>
      <c r="E385" s="44">
        <v>99.11</v>
      </c>
      <c r="F385" s="44">
        <v>0.597328739492231</v>
      </c>
      <c r="G385" s="44">
        <v>597.328739492231</v>
      </c>
    </row>
    <row r="386" spans="1:7">
      <c r="A386" s="44" t="s">
        <v>218</v>
      </c>
      <c r="B386" s="44">
        <v>26</v>
      </c>
      <c r="C386" s="44">
        <v>2018</v>
      </c>
      <c r="D386" s="44">
        <v>63.4910374937085</v>
      </c>
      <c r="E386" s="44">
        <v>95.03</v>
      </c>
      <c r="F386" s="44">
        <v>0.668115726546444</v>
      </c>
      <c r="G386" s="44">
        <v>668.115726546444</v>
      </c>
    </row>
    <row r="387" spans="1:7">
      <c r="A387" s="44" t="s">
        <v>218</v>
      </c>
      <c r="B387" s="44">
        <v>26</v>
      </c>
      <c r="C387" s="44">
        <v>2019</v>
      </c>
      <c r="D387" s="44">
        <v>68.2577921876941</v>
      </c>
      <c r="E387" s="44">
        <v>67.74</v>
      </c>
      <c r="F387" s="44">
        <v>1.00764381735598</v>
      </c>
      <c r="G387" s="44">
        <v>1007.64381735598</v>
      </c>
    </row>
    <row r="388" spans="1:7">
      <c r="A388" s="44" t="s">
        <v>218</v>
      </c>
      <c r="B388" s="44">
        <v>26</v>
      </c>
      <c r="C388" s="44">
        <v>2020</v>
      </c>
      <c r="D388" s="44">
        <v>71.9065191399552</v>
      </c>
      <c r="E388" s="44">
        <v>69</v>
      </c>
      <c r="F388" s="44">
        <v>1.04212346579645</v>
      </c>
      <c r="G388" s="44">
        <v>1042.12346579645</v>
      </c>
    </row>
    <row r="389" spans="1:7">
      <c r="A389" s="44" t="s">
        <v>218</v>
      </c>
      <c r="B389" s="44">
        <v>26</v>
      </c>
      <c r="C389" s="44">
        <v>2021</v>
      </c>
      <c r="D389" s="44">
        <v>79.7762895363035</v>
      </c>
      <c r="E389" s="44">
        <v>69</v>
      </c>
      <c r="F389" s="44">
        <v>1.15617810922179</v>
      </c>
      <c r="G389" s="44">
        <v>1156.17810922179</v>
      </c>
    </row>
    <row r="390" spans="1:7">
      <c r="A390" s="44" t="s">
        <v>218</v>
      </c>
      <c r="B390" s="44">
        <v>26</v>
      </c>
      <c r="C390" s="44">
        <v>2022</v>
      </c>
      <c r="D390" s="44">
        <v>83.2057495816618</v>
      </c>
      <c r="E390" s="44">
        <v>71</v>
      </c>
      <c r="F390" s="44">
        <v>1.1719119659389</v>
      </c>
      <c r="G390" s="44">
        <v>1171.9119659389</v>
      </c>
    </row>
    <row r="391" spans="1:7">
      <c r="A391" s="44" t="s">
        <v>218</v>
      </c>
      <c r="B391" s="44">
        <v>26</v>
      </c>
      <c r="C391" s="44">
        <v>2023</v>
      </c>
      <c r="D391" s="44">
        <v>113.241951838408</v>
      </c>
      <c r="E391" s="44">
        <v>67</v>
      </c>
      <c r="F391" s="44">
        <v>1.69017838564788</v>
      </c>
      <c r="G391" s="44">
        <v>1690.17838564788</v>
      </c>
    </row>
    <row r="392" spans="1:7">
      <c r="A392" s="44" t="s">
        <v>219</v>
      </c>
      <c r="B392" s="44">
        <v>27</v>
      </c>
      <c r="C392" s="44">
        <v>2009</v>
      </c>
      <c r="D392" s="44">
        <v>17.4357493176216</v>
      </c>
      <c r="E392" s="44">
        <v>876</v>
      </c>
      <c r="F392" s="44">
        <v>0.0199038234219425</v>
      </c>
      <c r="G392" s="44">
        <v>19.9038234219425</v>
      </c>
    </row>
    <row r="393" spans="1:7">
      <c r="A393" s="44" t="s">
        <v>219</v>
      </c>
      <c r="B393" s="44">
        <v>27</v>
      </c>
      <c r="C393" s="44">
        <v>2010</v>
      </c>
      <c r="D393" s="44">
        <v>23.6310954010139</v>
      </c>
      <c r="E393" s="44">
        <v>860</v>
      </c>
      <c r="F393" s="44">
        <v>0.0274780179081557</v>
      </c>
      <c r="G393" s="44">
        <v>27.4780179081557</v>
      </c>
    </row>
    <row r="394" spans="1:7">
      <c r="A394" s="44" t="s">
        <v>219</v>
      </c>
      <c r="B394" s="44">
        <v>27</v>
      </c>
      <c r="C394" s="44">
        <v>2011</v>
      </c>
      <c r="D394" s="44">
        <v>22.7763109134557</v>
      </c>
      <c r="E394" s="44">
        <v>835</v>
      </c>
      <c r="F394" s="44">
        <v>0.0272770190580307</v>
      </c>
      <c r="G394" s="44">
        <v>27.2770190580307</v>
      </c>
    </row>
    <row r="395" spans="1:7">
      <c r="A395" s="44" t="s">
        <v>219</v>
      </c>
      <c r="B395" s="44">
        <v>27</v>
      </c>
      <c r="C395" s="44">
        <v>2012</v>
      </c>
      <c r="D395" s="44">
        <v>22.9675858437864</v>
      </c>
      <c r="E395" s="44">
        <v>809</v>
      </c>
      <c r="F395" s="44">
        <v>0.028390093750045</v>
      </c>
      <c r="G395" s="44">
        <v>28.390093750045</v>
      </c>
    </row>
    <row r="396" spans="1:7">
      <c r="A396" s="44" t="s">
        <v>219</v>
      </c>
      <c r="B396" s="44">
        <v>27</v>
      </c>
      <c r="C396" s="44">
        <v>2013</v>
      </c>
      <c r="D396" s="44">
        <v>22.5407673245259</v>
      </c>
      <c r="E396" s="44">
        <v>791</v>
      </c>
      <c r="F396" s="44">
        <v>0.0284965452901718</v>
      </c>
      <c r="G396" s="44">
        <v>28.4965452901718</v>
      </c>
    </row>
    <row r="397" spans="1:7">
      <c r="A397" s="44" t="s">
        <v>219</v>
      </c>
      <c r="B397" s="44">
        <v>27</v>
      </c>
      <c r="C397" s="44">
        <v>2014</v>
      </c>
      <c r="D397" s="44">
        <v>22.880954063391</v>
      </c>
      <c r="E397" s="44">
        <v>795</v>
      </c>
      <c r="F397" s="44">
        <v>0.0287810742935736</v>
      </c>
      <c r="G397" s="44">
        <v>28.7810742935736</v>
      </c>
    </row>
    <row r="398" spans="1:7">
      <c r="A398" s="44" t="s">
        <v>219</v>
      </c>
      <c r="B398" s="44">
        <v>27</v>
      </c>
      <c r="C398" s="44">
        <v>2015</v>
      </c>
      <c r="D398" s="44">
        <v>22.301359429029</v>
      </c>
      <c r="E398" s="44">
        <v>803</v>
      </c>
      <c r="F398" s="44">
        <v>0.0277725522154782</v>
      </c>
      <c r="G398" s="44">
        <v>27.7725522154782</v>
      </c>
    </row>
    <row r="399" spans="1:7">
      <c r="A399" s="44" t="s">
        <v>219</v>
      </c>
      <c r="B399" s="44">
        <v>27</v>
      </c>
      <c r="C399" s="44">
        <v>2016</v>
      </c>
      <c r="D399" s="44">
        <v>22.1404251327529</v>
      </c>
      <c r="E399" s="44">
        <v>805</v>
      </c>
      <c r="F399" s="44">
        <v>0.0275036337052831</v>
      </c>
      <c r="G399" s="44">
        <v>27.5036337052831</v>
      </c>
    </row>
    <row r="400" spans="1:7">
      <c r="A400" s="44" t="s">
        <v>219</v>
      </c>
      <c r="B400" s="44">
        <v>27</v>
      </c>
      <c r="C400" s="44">
        <v>2017</v>
      </c>
      <c r="D400" s="44">
        <v>22.09226015703</v>
      </c>
      <c r="E400" s="44">
        <v>805</v>
      </c>
      <c r="F400" s="44">
        <v>0.0274438014373043</v>
      </c>
      <c r="G400" s="44">
        <v>27.4438014373043</v>
      </c>
    </row>
    <row r="401" spans="1:7">
      <c r="A401" s="44" t="s">
        <v>219</v>
      </c>
      <c r="B401" s="44">
        <v>27</v>
      </c>
      <c r="C401" s="44">
        <v>2018</v>
      </c>
      <c r="D401" s="44">
        <v>21.7067857090049</v>
      </c>
      <c r="E401" s="44">
        <v>804</v>
      </c>
      <c r="F401" s="44">
        <v>0.0269984896878171</v>
      </c>
      <c r="G401" s="44">
        <v>26.9984896878171</v>
      </c>
    </row>
    <row r="402" spans="1:7">
      <c r="A402" s="44" t="s">
        <v>219</v>
      </c>
      <c r="B402" s="44">
        <v>27</v>
      </c>
      <c r="C402" s="44">
        <v>2019</v>
      </c>
      <c r="D402" s="44">
        <v>21.5052996547882</v>
      </c>
      <c r="E402" s="44">
        <v>803</v>
      </c>
      <c r="F402" s="44">
        <v>0.0267811950869093</v>
      </c>
      <c r="G402" s="44">
        <v>26.7811950869093</v>
      </c>
    </row>
    <row r="403" spans="1:7">
      <c r="A403" s="44" t="s">
        <v>219</v>
      </c>
      <c r="B403" s="44">
        <v>27</v>
      </c>
      <c r="C403" s="44">
        <v>2020</v>
      </c>
      <c r="D403" s="44">
        <v>21.6799104034211</v>
      </c>
      <c r="E403" s="44">
        <v>632</v>
      </c>
      <c r="F403" s="44">
        <v>0.0343036557016156</v>
      </c>
      <c r="G403" s="44">
        <v>34.3036557016156</v>
      </c>
    </row>
    <row r="404" spans="1:7">
      <c r="A404" s="44" t="s">
        <v>219</v>
      </c>
      <c r="B404" s="44">
        <v>27</v>
      </c>
      <c r="C404" s="44">
        <v>2021</v>
      </c>
      <c r="D404" s="44">
        <v>21.495794377087</v>
      </c>
      <c r="E404" s="44">
        <v>611</v>
      </c>
      <c r="F404" s="44">
        <v>0.0351813328593895</v>
      </c>
      <c r="G404" s="44">
        <v>35.1813328593895</v>
      </c>
    </row>
    <row r="405" spans="1:7">
      <c r="A405" s="44" t="s">
        <v>219</v>
      </c>
      <c r="B405" s="44">
        <v>27</v>
      </c>
      <c r="C405" s="44">
        <v>2022</v>
      </c>
      <c r="D405" s="44">
        <v>21.5814924894967</v>
      </c>
      <c r="E405" s="44">
        <v>649</v>
      </c>
      <c r="F405" s="44">
        <v>0.0332534552996867</v>
      </c>
      <c r="G405" s="44">
        <v>33.2534552996867</v>
      </c>
    </row>
    <row r="406" spans="1:7">
      <c r="A406" s="44" t="s">
        <v>219</v>
      </c>
      <c r="B406" s="44">
        <v>27</v>
      </c>
      <c r="C406" s="44">
        <v>2023</v>
      </c>
      <c r="D406" s="44">
        <v>21.5656508834003</v>
      </c>
      <c r="E406" s="44">
        <v>619</v>
      </c>
      <c r="F406" s="44">
        <v>0.0348395006193866</v>
      </c>
      <c r="G406" s="44">
        <v>34.8395006193866</v>
      </c>
    </row>
    <row r="407" spans="1:7">
      <c r="A407" s="44" t="s">
        <v>220</v>
      </c>
      <c r="B407" s="44">
        <v>28</v>
      </c>
      <c r="C407" s="44">
        <v>2009</v>
      </c>
      <c r="D407" s="44">
        <v>39.2638387499902</v>
      </c>
      <c r="E407" s="44">
        <v>923.09</v>
      </c>
      <c r="F407" s="44">
        <v>0.0425352227301673</v>
      </c>
      <c r="G407" s="44">
        <v>42.5352227301673</v>
      </c>
    </row>
    <row r="408" spans="1:7">
      <c r="A408" s="44" t="s">
        <v>220</v>
      </c>
      <c r="B408" s="44">
        <v>28</v>
      </c>
      <c r="C408" s="44">
        <v>2010</v>
      </c>
      <c r="D408" s="44">
        <v>61.5814876216082</v>
      </c>
      <c r="E408" s="44">
        <v>860.692709861559</v>
      </c>
      <c r="F408" s="44">
        <v>0.0715487501125849</v>
      </c>
      <c r="G408" s="44">
        <v>71.5487501125849</v>
      </c>
    </row>
    <row r="409" spans="1:7">
      <c r="A409" s="44" t="s">
        <v>220</v>
      </c>
      <c r="B409" s="44">
        <v>28</v>
      </c>
      <c r="C409" s="44">
        <v>2011</v>
      </c>
      <c r="D409" s="44">
        <v>62.4430706505676</v>
      </c>
      <c r="E409" s="44">
        <v>844.776065481983</v>
      </c>
      <c r="F409" s="44">
        <v>0.0739167137920047</v>
      </c>
      <c r="G409" s="44">
        <v>73.9167137920047</v>
      </c>
    </row>
    <row r="410" spans="1:7">
      <c r="A410" s="44" t="s">
        <v>220</v>
      </c>
      <c r="B410" s="44">
        <v>28</v>
      </c>
      <c r="C410" s="44">
        <v>2012</v>
      </c>
      <c r="D410" s="44">
        <v>63.2651342882043</v>
      </c>
      <c r="E410" s="44">
        <v>820.914500633552</v>
      </c>
      <c r="F410" s="44">
        <v>0.0770666546143095</v>
      </c>
      <c r="G410" s="44">
        <v>77.0666546143095</v>
      </c>
    </row>
    <row r="411" spans="1:7">
      <c r="A411" s="44" t="s">
        <v>220</v>
      </c>
      <c r="B411" s="44">
        <v>28</v>
      </c>
      <c r="C411" s="44">
        <v>2013</v>
      </c>
      <c r="D411" s="44">
        <v>65.0298974357284</v>
      </c>
      <c r="E411" s="44">
        <v>801.208475916463</v>
      </c>
      <c r="F411" s="44">
        <v>0.0811647647153806</v>
      </c>
      <c r="G411" s="44">
        <v>81.1647647153806</v>
      </c>
    </row>
    <row r="412" spans="1:7">
      <c r="A412" s="44" t="s">
        <v>220</v>
      </c>
      <c r="B412" s="44">
        <v>28</v>
      </c>
      <c r="C412" s="44">
        <v>2014</v>
      </c>
      <c r="D412" s="44">
        <v>68.6783560074891</v>
      </c>
      <c r="E412" s="44">
        <v>782.165503174655</v>
      </c>
      <c r="F412" s="44">
        <v>0.0878054014511471</v>
      </c>
      <c r="G412" s="44">
        <v>87.8054014511471</v>
      </c>
    </row>
    <row r="413" spans="1:7">
      <c r="A413" s="44" t="s">
        <v>220</v>
      </c>
      <c r="B413" s="44">
        <v>28</v>
      </c>
      <c r="C413" s="44">
        <v>2015</v>
      </c>
      <c r="D413" s="44">
        <v>68.3309308766581</v>
      </c>
      <c r="E413" s="44">
        <v>768.032233067872</v>
      </c>
      <c r="F413" s="44">
        <v>0.0889688322112642</v>
      </c>
      <c r="G413" s="44">
        <v>88.9688322112642</v>
      </c>
    </row>
    <row r="414" spans="1:7">
      <c r="A414" s="44" t="s">
        <v>220</v>
      </c>
      <c r="B414" s="44">
        <v>28</v>
      </c>
      <c r="C414" s="44">
        <v>2016</v>
      </c>
      <c r="D414" s="44">
        <v>67.9970460240143</v>
      </c>
      <c r="E414" s="44">
        <v>750.41935379728</v>
      </c>
      <c r="F414" s="44">
        <v>0.0906120633482264</v>
      </c>
      <c r="G414" s="44">
        <v>90.6120633482264</v>
      </c>
    </row>
    <row r="415" spans="1:7">
      <c r="A415" s="44" t="s">
        <v>220</v>
      </c>
      <c r="B415" s="44">
        <v>28</v>
      </c>
      <c r="C415" s="44">
        <v>2017</v>
      </c>
      <c r="D415" s="44">
        <v>64.68880657781</v>
      </c>
      <c r="E415" s="44">
        <v>733.481104875663</v>
      </c>
      <c r="F415" s="44">
        <v>0.0881942372445652</v>
      </c>
      <c r="G415" s="44">
        <v>88.1942372445652</v>
      </c>
    </row>
    <row r="416" spans="1:7">
      <c r="A416" s="44" t="s">
        <v>220</v>
      </c>
      <c r="B416" s="44">
        <v>28</v>
      </c>
      <c r="C416" s="44">
        <v>2018</v>
      </c>
      <c r="D416" s="44">
        <v>66.7056186259034</v>
      </c>
      <c r="E416" s="44">
        <v>720.643</v>
      </c>
      <c r="F416" s="44">
        <v>0.0925640277167798</v>
      </c>
      <c r="G416" s="44">
        <v>92.5640277167798</v>
      </c>
    </row>
    <row r="417" spans="1:7">
      <c r="A417" s="44" t="s">
        <v>220</v>
      </c>
      <c r="B417" s="44">
        <v>28</v>
      </c>
      <c r="C417" s="44">
        <v>2019</v>
      </c>
      <c r="D417" s="44">
        <v>69.9265439519377</v>
      </c>
      <c r="E417" s="44">
        <v>706.49</v>
      </c>
      <c r="F417" s="44">
        <v>0.0989774008859824</v>
      </c>
      <c r="G417" s="44">
        <v>98.9774008859824</v>
      </c>
    </row>
    <row r="418" spans="1:7">
      <c r="A418" s="44" t="s">
        <v>220</v>
      </c>
      <c r="B418" s="44">
        <v>28</v>
      </c>
      <c r="C418" s="44">
        <v>2020</v>
      </c>
      <c r="D418" s="44">
        <v>76.9828992098673</v>
      </c>
      <c r="E418" s="44">
        <v>597</v>
      </c>
      <c r="F418" s="44">
        <v>0.128949579916026</v>
      </c>
      <c r="G418" s="44">
        <v>128.949579916026</v>
      </c>
    </row>
    <row r="419" spans="1:7">
      <c r="A419" s="44" t="s">
        <v>220</v>
      </c>
      <c r="B419" s="44">
        <v>28</v>
      </c>
      <c r="C419" s="44">
        <v>2021</v>
      </c>
      <c r="D419" s="44">
        <v>85.0269563170104</v>
      </c>
      <c r="E419" s="44">
        <v>580</v>
      </c>
      <c r="F419" s="44">
        <v>0.14659820054657</v>
      </c>
      <c r="G419" s="44">
        <v>146.59820054657</v>
      </c>
    </row>
    <row r="420" spans="1:7">
      <c r="A420" s="44" t="s">
        <v>220</v>
      </c>
      <c r="B420" s="44">
        <v>28</v>
      </c>
      <c r="C420" s="44">
        <v>2022</v>
      </c>
      <c r="D420" s="44">
        <v>90.459730566538</v>
      </c>
      <c r="E420" s="44">
        <v>614</v>
      </c>
      <c r="F420" s="44">
        <v>0.1473285514113</v>
      </c>
      <c r="G420" s="44">
        <v>147.3285514113</v>
      </c>
    </row>
    <row r="421" spans="1:7">
      <c r="A421" s="44" t="s">
        <v>220</v>
      </c>
      <c r="B421" s="44">
        <v>28</v>
      </c>
      <c r="C421" s="44">
        <v>2023</v>
      </c>
      <c r="D421" s="44">
        <v>97.4365032078979</v>
      </c>
      <c r="E421" s="44">
        <v>587</v>
      </c>
      <c r="F421" s="44">
        <v>0.165990635788582</v>
      </c>
      <c r="G421" s="44">
        <v>165.990635788582</v>
      </c>
    </row>
    <row r="422" spans="1:7">
      <c r="A422" s="44" t="s">
        <v>221</v>
      </c>
      <c r="B422" s="44">
        <v>29</v>
      </c>
      <c r="C422" s="44">
        <v>2009</v>
      </c>
      <c r="D422" s="44">
        <v>42.7266584750692</v>
      </c>
      <c r="E422" s="44">
        <v>130.4</v>
      </c>
      <c r="F422" s="44">
        <v>0.327658423888567</v>
      </c>
      <c r="G422" s="44">
        <v>327.658423888567</v>
      </c>
    </row>
    <row r="423" spans="1:7">
      <c r="A423" s="44" t="s">
        <v>221</v>
      </c>
      <c r="B423" s="44">
        <v>29</v>
      </c>
      <c r="C423" s="44">
        <v>2010</v>
      </c>
      <c r="D423" s="44">
        <v>45.156675545138</v>
      </c>
      <c r="E423" s="44">
        <v>127.37</v>
      </c>
      <c r="F423" s="44">
        <v>0.354531487360744</v>
      </c>
      <c r="G423" s="44">
        <v>354.531487360744</v>
      </c>
    </row>
    <row r="424" spans="1:7">
      <c r="A424" s="44" t="s">
        <v>221</v>
      </c>
      <c r="B424" s="44">
        <v>29</v>
      </c>
      <c r="C424" s="44">
        <v>2011</v>
      </c>
      <c r="D424" s="44">
        <v>45.3568653474134</v>
      </c>
      <c r="E424" s="44">
        <v>120</v>
      </c>
      <c r="F424" s="44">
        <v>0.377973877895112</v>
      </c>
      <c r="G424" s="44">
        <v>377.973877895112</v>
      </c>
    </row>
    <row r="425" spans="1:7">
      <c r="A425" s="44" t="s">
        <v>221</v>
      </c>
      <c r="B425" s="44">
        <v>29</v>
      </c>
      <c r="C425" s="44">
        <v>2012</v>
      </c>
      <c r="D425" s="44">
        <v>45.3190430738781</v>
      </c>
      <c r="E425" s="44">
        <v>111</v>
      </c>
      <c r="F425" s="44">
        <v>0.408279667332235</v>
      </c>
      <c r="G425" s="44">
        <v>408.279667332235</v>
      </c>
    </row>
    <row r="426" spans="1:7">
      <c r="A426" s="44" t="s">
        <v>221</v>
      </c>
      <c r="B426" s="44">
        <v>29</v>
      </c>
      <c r="C426" s="44">
        <v>2013</v>
      </c>
      <c r="D426" s="44">
        <v>48.5398719732042</v>
      </c>
      <c r="E426" s="44">
        <v>110</v>
      </c>
      <c r="F426" s="44">
        <v>0.441271563392765</v>
      </c>
      <c r="G426" s="44">
        <v>441.271563392765</v>
      </c>
    </row>
    <row r="427" spans="1:7">
      <c r="A427" s="44" t="s">
        <v>221</v>
      </c>
      <c r="B427" s="44">
        <v>29</v>
      </c>
      <c r="C427" s="44">
        <v>2014</v>
      </c>
      <c r="D427" s="44">
        <v>48.6597554447707</v>
      </c>
      <c r="E427" s="44">
        <v>107</v>
      </c>
      <c r="F427" s="44">
        <v>0.454764069577296</v>
      </c>
      <c r="G427" s="44">
        <v>454.764069577296</v>
      </c>
    </row>
    <row r="428" spans="1:7">
      <c r="A428" s="44" t="s">
        <v>221</v>
      </c>
      <c r="B428" s="44">
        <v>29</v>
      </c>
      <c r="C428" s="44">
        <v>2015</v>
      </c>
      <c r="D428" s="44">
        <v>49.0105099405207</v>
      </c>
      <c r="E428" s="44">
        <v>105</v>
      </c>
      <c r="F428" s="44">
        <v>0.466766761338292</v>
      </c>
      <c r="G428" s="44">
        <v>466.766761338292</v>
      </c>
    </row>
    <row r="429" spans="1:7">
      <c r="A429" s="44" t="s">
        <v>221</v>
      </c>
      <c r="B429" s="44">
        <v>29</v>
      </c>
      <c r="C429" s="44">
        <v>2016</v>
      </c>
      <c r="D429" s="44">
        <v>52.1401595404291</v>
      </c>
      <c r="E429" s="44">
        <v>103</v>
      </c>
      <c r="F429" s="44">
        <v>0.506215141169215</v>
      </c>
      <c r="G429" s="44">
        <v>506.215141169215</v>
      </c>
    </row>
    <row r="430" spans="1:7">
      <c r="A430" s="44" t="s">
        <v>221</v>
      </c>
      <c r="B430" s="44">
        <v>29</v>
      </c>
      <c r="C430" s="44">
        <v>2017</v>
      </c>
      <c r="D430" s="44">
        <v>57.6762418456075</v>
      </c>
      <c r="E430" s="44">
        <v>101</v>
      </c>
      <c r="F430" s="44">
        <v>0.57105189946146</v>
      </c>
      <c r="G430" s="44">
        <v>571.05189946146</v>
      </c>
    </row>
    <row r="431" spans="1:7">
      <c r="A431" s="44" t="s">
        <v>221</v>
      </c>
      <c r="B431" s="44">
        <v>29</v>
      </c>
      <c r="C431" s="44">
        <v>2018</v>
      </c>
      <c r="D431" s="44">
        <v>54.1413976407325</v>
      </c>
      <c r="E431" s="44">
        <v>95</v>
      </c>
      <c r="F431" s="44">
        <v>0.569909448849816</v>
      </c>
      <c r="G431" s="44">
        <v>569.909448849816</v>
      </c>
    </row>
    <row r="432" spans="1:7">
      <c r="A432" s="44" t="s">
        <v>221</v>
      </c>
      <c r="B432" s="44">
        <v>29</v>
      </c>
      <c r="C432" s="44">
        <v>2019</v>
      </c>
      <c r="D432" s="44">
        <v>52.2760151391688</v>
      </c>
      <c r="E432" s="44">
        <v>90</v>
      </c>
      <c r="F432" s="44">
        <v>0.580844612657431</v>
      </c>
      <c r="G432" s="44">
        <v>580.844612657431</v>
      </c>
    </row>
    <row r="433" spans="1:7">
      <c r="A433" s="44" t="s">
        <v>221</v>
      </c>
      <c r="B433" s="44">
        <v>29</v>
      </c>
      <c r="C433" s="44">
        <v>2020</v>
      </c>
      <c r="D433" s="44">
        <v>69.6482078242315</v>
      </c>
      <c r="E433" s="44">
        <v>71</v>
      </c>
      <c r="F433" s="44">
        <v>0.980960673580725</v>
      </c>
      <c r="G433" s="44">
        <v>980.960673580725</v>
      </c>
    </row>
    <row r="434" spans="1:7">
      <c r="A434" s="44" t="s">
        <v>221</v>
      </c>
      <c r="B434" s="44">
        <v>29</v>
      </c>
      <c r="C434" s="44">
        <v>2021</v>
      </c>
      <c r="D434" s="44">
        <v>70.5326055930098</v>
      </c>
      <c r="E434" s="44">
        <v>69</v>
      </c>
      <c r="F434" s="44">
        <v>1.02221167526101</v>
      </c>
      <c r="G434" s="44">
        <v>1022.21167526101</v>
      </c>
    </row>
    <row r="435" spans="1:7">
      <c r="A435" s="44" t="s">
        <v>221</v>
      </c>
      <c r="B435" s="44">
        <v>29</v>
      </c>
      <c r="C435" s="44">
        <v>2022</v>
      </c>
      <c r="D435" s="44">
        <v>71.8759394647484</v>
      </c>
      <c r="E435" s="44">
        <v>72</v>
      </c>
      <c r="F435" s="44">
        <v>0.998276937010394</v>
      </c>
      <c r="G435" s="44">
        <v>998.276937010394</v>
      </c>
    </row>
    <row r="436" spans="1:7">
      <c r="A436" s="44" t="s">
        <v>221</v>
      </c>
      <c r="B436" s="44">
        <v>29</v>
      </c>
      <c r="C436" s="44">
        <v>2023</v>
      </c>
      <c r="D436" s="44">
        <v>71.7324144544747</v>
      </c>
      <c r="E436" s="44">
        <v>70</v>
      </c>
      <c r="F436" s="44">
        <v>1.02474877792107</v>
      </c>
      <c r="G436" s="44">
        <v>1024.74877792107</v>
      </c>
    </row>
    <row r="437" spans="1:7">
      <c r="A437" s="44" t="s">
        <v>222</v>
      </c>
      <c r="B437" s="44">
        <v>30</v>
      </c>
      <c r="C437" s="44">
        <v>2009</v>
      </c>
      <c r="D437" s="44">
        <v>9.04616860231718</v>
      </c>
      <c r="E437" s="44">
        <v>130.8</v>
      </c>
      <c r="F437" s="44">
        <v>0.0691603104152689</v>
      </c>
      <c r="G437" s="44">
        <v>69.160310415269</v>
      </c>
    </row>
    <row r="438" spans="1:7">
      <c r="A438" s="44" t="s">
        <v>222</v>
      </c>
      <c r="B438" s="44">
        <v>30</v>
      </c>
      <c r="C438" s="44">
        <v>2010</v>
      </c>
      <c r="D438" s="44">
        <v>10.5660380880673</v>
      </c>
      <c r="E438" s="44">
        <v>174.8</v>
      </c>
      <c r="F438" s="44">
        <v>0.0604464421514145</v>
      </c>
      <c r="G438" s="44">
        <v>60.4464421514145</v>
      </c>
    </row>
    <row r="439" spans="1:7">
      <c r="A439" s="44" t="s">
        <v>222</v>
      </c>
      <c r="B439" s="44">
        <v>30</v>
      </c>
      <c r="C439" s="44">
        <v>2011</v>
      </c>
      <c r="D439" s="44">
        <v>10.9156198090749</v>
      </c>
      <c r="E439" s="44">
        <v>163.8</v>
      </c>
      <c r="F439" s="44">
        <v>0.0666399255743276</v>
      </c>
      <c r="G439" s="44">
        <v>66.6399255743276</v>
      </c>
    </row>
    <row r="440" spans="1:7">
      <c r="A440" s="44" t="s">
        <v>222</v>
      </c>
      <c r="B440" s="44">
        <v>30</v>
      </c>
      <c r="C440" s="44">
        <v>2012</v>
      </c>
      <c r="D440" s="44">
        <v>11.2919854461981</v>
      </c>
      <c r="E440" s="44">
        <v>155.5</v>
      </c>
      <c r="F440" s="44">
        <v>0.0726172697504698</v>
      </c>
      <c r="G440" s="44">
        <v>72.6172697504698</v>
      </c>
    </row>
    <row r="441" spans="1:7">
      <c r="A441" s="44" t="s">
        <v>222</v>
      </c>
      <c r="B441" s="44">
        <v>30</v>
      </c>
      <c r="C441" s="44">
        <v>2013</v>
      </c>
      <c r="D441" s="44">
        <v>11.6677128219879</v>
      </c>
      <c r="E441" s="44">
        <v>147.3</v>
      </c>
      <c r="F441" s="44">
        <v>0.0792105419008003</v>
      </c>
      <c r="G441" s="44">
        <v>79.2105419008003</v>
      </c>
    </row>
    <row r="442" spans="1:7">
      <c r="A442" s="44" t="s">
        <v>222</v>
      </c>
      <c r="B442" s="44">
        <v>30</v>
      </c>
      <c r="C442" s="44">
        <v>2014</v>
      </c>
      <c r="D442" s="44">
        <v>12.4660078667228</v>
      </c>
      <c r="E442" s="44">
        <v>134.5</v>
      </c>
      <c r="F442" s="44">
        <v>0.0926840733585339</v>
      </c>
      <c r="G442" s="44">
        <v>92.6840733585339</v>
      </c>
    </row>
    <row r="443" spans="1:7">
      <c r="A443" s="44" t="s">
        <v>222</v>
      </c>
      <c r="B443" s="44">
        <v>30</v>
      </c>
      <c r="C443" s="44">
        <v>2015</v>
      </c>
      <c r="D443" s="44">
        <v>12.4973172338902</v>
      </c>
      <c r="E443" s="44">
        <v>125.5</v>
      </c>
      <c r="F443" s="44">
        <v>0.0995802170031093</v>
      </c>
      <c r="G443" s="44">
        <v>99.5802170031093</v>
      </c>
    </row>
    <row r="444" spans="1:7">
      <c r="A444" s="44" t="s">
        <v>222</v>
      </c>
      <c r="B444" s="44">
        <v>30</v>
      </c>
      <c r="C444" s="44">
        <v>2016</v>
      </c>
      <c r="D444" s="44">
        <v>13.0592054273341</v>
      </c>
      <c r="E444" s="44">
        <v>117.6</v>
      </c>
      <c r="F444" s="44">
        <v>0.111047665198419</v>
      </c>
      <c r="G444" s="44">
        <v>111.047665198419</v>
      </c>
    </row>
    <row r="445" spans="1:7">
      <c r="A445" s="44" t="s">
        <v>222</v>
      </c>
      <c r="B445" s="44">
        <v>30</v>
      </c>
      <c r="C445" s="44">
        <v>2017</v>
      </c>
      <c r="D445" s="44">
        <v>13.8172389290775</v>
      </c>
      <c r="E445" s="44">
        <v>106.3</v>
      </c>
      <c r="F445" s="44">
        <v>0.129983433011077</v>
      </c>
      <c r="G445" s="44">
        <v>129.983433011077</v>
      </c>
    </row>
    <row r="446" spans="1:7">
      <c r="A446" s="44" t="s">
        <v>222</v>
      </c>
      <c r="B446" s="44">
        <v>30</v>
      </c>
      <c r="C446" s="44">
        <v>2018</v>
      </c>
      <c r="D446" s="44">
        <v>14.1551132887772</v>
      </c>
      <c r="E446" s="44">
        <v>98.3</v>
      </c>
      <c r="F446" s="44">
        <v>0.143999117891935</v>
      </c>
      <c r="G446" s="44">
        <v>143.999117891935</v>
      </c>
    </row>
    <row r="447" spans="1:7">
      <c r="A447" s="44" t="s">
        <v>222</v>
      </c>
      <c r="B447" s="44">
        <v>30</v>
      </c>
      <c r="C447" s="44">
        <v>2019</v>
      </c>
      <c r="D447" s="44">
        <v>15.7156981968323</v>
      </c>
      <c r="E447" s="44">
        <v>90.6</v>
      </c>
      <c r="F447" s="44">
        <v>0.173462452503668</v>
      </c>
      <c r="G447" s="44">
        <v>173.462452503668</v>
      </c>
    </row>
    <row r="448" spans="1:7">
      <c r="A448" s="44" t="s">
        <v>222</v>
      </c>
      <c r="B448" s="44">
        <v>30</v>
      </c>
      <c r="C448" s="44">
        <v>2020</v>
      </c>
      <c r="D448" s="44">
        <v>19.6062038810834</v>
      </c>
      <c r="E448" s="44">
        <v>83</v>
      </c>
      <c r="F448" s="44">
        <v>0.236219323868475</v>
      </c>
      <c r="G448" s="44">
        <v>236.219323868475</v>
      </c>
    </row>
    <row r="449" spans="1:7">
      <c r="A449" s="44" t="s">
        <v>222</v>
      </c>
      <c r="B449" s="44">
        <v>30</v>
      </c>
      <c r="C449" s="44">
        <v>2021</v>
      </c>
      <c r="D449" s="44">
        <v>22.7958050026194</v>
      </c>
      <c r="E449" s="44">
        <v>81</v>
      </c>
      <c r="F449" s="44">
        <v>0.281429691390363</v>
      </c>
      <c r="G449" s="44">
        <v>281.429691390363</v>
      </c>
    </row>
    <row r="450" spans="1:7">
      <c r="A450" s="44" t="s">
        <v>222</v>
      </c>
      <c r="B450" s="44">
        <v>30</v>
      </c>
      <c r="C450" s="44">
        <v>2022</v>
      </c>
      <c r="D450" s="44">
        <v>25.6895364652371</v>
      </c>
      <c r="E450" s="44">
        <v>94</v>
      </c>
      <c r="F450" s="44">
        <v>0.273292941119543</v>
      </c>
      <c r="G450" s="44">
        <v>273.292941119543</v>
      </c>
    </row>
    <row r="451" spans="1:7">
      <c r="A451" s="44" t="s">
        <v>222</v>
      </c>
      <c r="B451" s="44">
        <v>30</v>
      </c>
      <c r="C451" s="44">
        <v>2023</v>
      </c>
      <c r="D451" s="44">
        <v>27.3087089933435</v>
      </c>
      <c r="E451" s="44">
        <v>84</v>
      </c>
      <c r="F451" s="44">
        <v>0.325103678492184</v>
      </c>
      <c r="G451" s="44">
        <v>325.103678492184</v>
      </c>
    </row>
    <row r="452" spans="1:7">
      <c r="A452" s="44" t="s">
        <v>223</v>
      </c>
      <c r="B452" s="44">
        <v>31</v>
      </c>
      <c r="C452" s="44">
        <v>2009</v>
      </c>
      <c r="D452" s="44">
        <v>33.2079206735381</v>
      </c>
      <c r="E452" s="44">
        <v>427.48</v>
      </c>
      <c r="F452" s="44">
        <v>0.0776829808962714</v>
      </c>
      <c r="G452" s="44">
        <v>77.6829808962714</v>
      </c>
    </row>
    <row r="453" spans="1:7">
      <c r="A453" s="44" t="s">
        <v>223</v>
      </c>
      <c r="B453" s="44">
        <v>31</v>
      </c>
      <c r="C453" s="44">
        <v>2010</v>
      </c>
      <c r="D453" s="44">
        <v>28.5768733065096</v>
      </c>
      <c r="E453" s="44">
        <v>594.03</v>
      </c>
      <c r="F453" s="44">
        <v>0.0481067846851331</v>
      </c>
      <c r="G453" s="44">
        <v>48.1067846851331</v>
      </c>
    </row>
    <row r="454" spans="1:7">
      <c r="A454" s="44" t="s">
        <v>223</v>
      </c>
      <c r="B454" s="44">
        <v>31</v>
      </c>
      <c r="C454" s="44">
        <v>2011</v>
      </c>
      <c r="D454" s="44">
        <v>29.308704678778</v>
      </c>
      <c r="E454" s="44">
        <v>600.97</v>
      </c>
      <c r="F454" s="44">
        <v>0.048768997917996</v>
      </c>
      <c r="G454" s="44">
        <v>48.768997917996</v>
      </c>
    </row>
    <row r="455" spans="1:7">
      <c r="A455" s="44" t="s">
        <v>223</v>
      </c>
      <c r="B455" s="44">
        <v>31</v>
      </c>
      <c r="C455" s="44">
        <v>2012</v>
      </c>
      <c r="D455" s="44">
        <v>35.6485915423564</v>
      </c>
      <c r="E455" s="44">
        <v>607.14</v>
      </c>
      <c r="F455" s="44">
        <v>0.0587156035549568</v>
      </c>
      <c r="G455" s="44">
        <v>58.7156035549568</v>
      </c>
    </row>
    <row r="456" spans="1:7">
      <c r="A456" s="44" t="s">
        <v>223</v>
      </c>
      <c r="B456" s="44">
        <v>31</v>
      </c>
      <c r="C456" s="44">
        <v>2013</v>
      </c>
      <c r="D456" s="44">
        <v>36.3424000722491</v>
      </c>
      <c r="E456" s="44">
        <v>581.8</v>
      </c>
      <c r="F456" s="44">
        <v>0.0624654521695585</v>
      </c>
      <c r="G456" s="44">
        <v>62.4654521695585</v>
      </c>
    </row>
    <row r="457" spans="1:7">
      <c r="A457" s="44" t="s">
        <v>223</v>
      </c>
      <c r="B457" s="44">
        <v>31</v>
      </c>
      <c r="C457" s="44">
        <v>2014</v>
      </c>
      <c r="D457" s="44">
        <v>39.0238946425685</v>
      </c>
      <c r="E457" s="44">
        <v>574.1</v>
      </c>
      <c r="F457" s="44">
        <v>0.0679740370015127</v>
      </c>
      <c r="G457" s="44">
        <v>67.9740370015127</v>
      </c>
    </row>
    <row r="458" spans="1:7">
      <c r="A458" s="44" t="s">
        <v>223</v>
      </c>
      <c r="B458" s="44">
        <v>31</v>
      </c>
      <c r="C458" s="44">
        <v>2015</v>
      </c>
      <c r="D458" s="44">
        <v>40.7042403794953</v>
      </c>
      <c r="E458" s="44">
        <v>569.55</v>
      </c>
      <c r="F458" s="44">
        <v>0.0714673696418143</v>
      </c>
      <c r="G458" s="44">
        <v>71.4673696418143</v>
      </c>
    </row>
    <row r="459" spans="1:7">
      <c r="A459" s="44" t="s">
        <v>223</v>
      </c>
      <c r="B459" s="44">
        <v>31</v>
      </c>
      <c r="C459" s="44">
        <v>2016</v>
      </c>
      <c r="D459" s="44">
        <v>41.3406686977921</v>
      </c>
      <c r="E459" s="44">
        <v>573.87</v>
      </c>
      <c r="F459" s="44">
        <v>0.0720383862160282</v>
      </c>
      <c r="G459" s="44">
        <v>72.0383862160282</v>
      </c>
    </row>
    <row r="460" spans="1:7">
      <c r="A460" s="44" t="s">
        <v>223</v>
      </c>
      <c r="B460" s="44">
        <v>31</v>
      </c>
      <c r="C460" s="44">
        <v>2017</v>
      </c>
      <c r="D460" s="44">
        <v>40.93373263196</v>
      </c>
      <c r="E460" s="44">
        <v>546.2</v>
      </c>
      <c r="F460" s="44">
        <v>0.0749427547271329</v>
      </c>
      <c r="G460" s="44">
        <v>74.9427547271329</v>
      </c>
    </row>
    <row r="461" spans="1:7">
      <c r="A461" s="44" t="s">
        <v>223</v>
      </c>
      <c r="B461" s="44">
        <v>31</v>
      </c>
      <c r="C461" s="44">
        <v>2018</v>
      </c>
      <c r="D461" s="44">
        <v>41.9394558736514</v>
      </c>
      <c r="E461" s="44">
        <v>539.62</v>
      </c>
      <c r="F461" s="44">
        <v>0.0777203511242196</v>
      </c>
      <c r="G461" s="44">
        <v>77.7203511242196</v>
      </c>
    </row>
    <row r="462" spans="1:7">
      <c r="A462" s="44" t="s">
        <v>223</v>
      </c>
      <c r="B462" s="44">
        <v>31</v>
      </c>
      <c r="C462" s="44">
        <v>2019</v>
      </c>
      <c r="D462" s="44">
        <v>47.7763584416317</v>
      </c>
      <c r="E462" s="44">
        <v>489.16</v>
      </c>
      <c r="F462" s="44">
        <v>0.0976702069703812</v>
      </c>
      <c r="G462" s="44">
        <v>97.6702069703812</v>
      </c>
    </row>
    <row r="463" spans="1:7">
      <c r="A463" s="44" t="s">
        <v>223</v>
      </c>
      <c r="B463" s="44">
        <v>31</v>
      </c>
      <c r="C463" s="44">
        <v>2020</v>
      </c>
      <c r="D463" s="44">
        <v>49.7395128461665</v>
      </c>
      <c r="E463" s="44">
        <v>460</v>
      </c>
      <c r="F463" s="44">
        <v>0.108129375752536</v>
      </c>
      <c r="G463" s="44">
        <v>108.129375752536</v>
      </c>
    </row>
    <row r="464" spans="1:7">
      <c r="A464" s="44" t="s">
        <v>223</v>
      </c>
      <c r="B464" s="44">
        <v>31</v>
      </c>
      <c r="C464" s="44">
        <v>2021</v>
      </c>
      <c r="D464" s="44">
        <v>57.5915139742466</v>
      </c>
      <c r="E464" s="44">
        <v>455</v>
      </c>
      <c r="F464" s="44">
        <v>0.126574755987355</v>
      </c>
      <c r="G464" s="44">
        <v>126.574755987355</v>
      </c>
    </row>
    <row r="465" spans="1:7">
      <c r="A465" s="44" t="s">
        <v>223</v>
      </c>
      <c r="B465" s="44">
        <v>31</v>
      </c>
      <c r="C465" s="44">
        <v>2022</v>
      </c>
      <c r="D465" s="44">
        <v>63.4413529364438</v>
      </c>
      <c r="E465" s="44">
        <v>481</v>
      </c>
      <c r="F465" s="44">
        <v>0.131894704649571</v>
      </c>
      <c r="G465" s="44">
        <v>131.894704649571</v>
      </c>
    </row>
    <row r="466" spans="1:7">
      <c r="A466" s="44" t="s">
        <v>223</v>
      </c>
      <c r="B466" s="44">
        <v>31</v>
      </c>
      <c r="C466" s="44">
        <v>2023</v>
      </c>
      <c r="D466" s="44">
        <v>73.2604072160547</v>
      </c>
      <c r="E466" s="44">
        <v>446</v>
      </c>
      <c r="F466" s="44">
        <v>0.16426100272658</v>
      </c>
      <c r="G466" s="44">
        <v>164.26100272658</v>
      </c>
    </row>
  </sheetData>
  <pageMargins left="0.75" right="0.75" top="1" bottom="1" header="0.5" footer="0.5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9"/>
  <dimension ref="A1:V466"/>
  <sheetViews>
    <sheetView zoomScale="80" zoomScaleNormal="80" topLeftCell="A5" workbookViewId="0">
      <selection activeCell="I38" sqref="I38"/>
    </sheetView>
  </sheetViews>
  <sheetFormatPr defaultColWidth="8.72727272727273" defaultRowHeight="14"/>
  <cols>
    <col min="1" max="1" width="12.8181818181818" style="44"/>
    <col min="2" max="2" width="30.1090909090909" style="44" customWidth="1"/>
    <col min="3" max="3" width="10.5454545454545" style="45"/>
    <col min="4" max="5" width="11.7272727272727" style="45"/>
    <col min="6" max="10" width="10.5454545454545" style="45"/>
    <col min="11" max="11" width="12.8181818181818" style="45"/>
    <col min="12" max="12" width="10.5454545454545" style="45"/>
    <col min="13" max="13" width="9.54545454545454" style="45"/>
    <col min="14" max="17" width="10.6363636363636" style="45"/>
    <col min="18" max="18" width="8.72727272727273" style="45"/>
    <col min="19" max="20" width="14" style="45"/>
    <col min="21" max="21" width="8.72727272727273" style="44"/>
    <col min="22" max="22" width="14" style="44"/>
    <col min="23" max="16384" width="8.72727272727273" style="44"/>
  </cols>
  <sheetData>
    <row r="1" s="43" customFormat="1" spans="1:22">
      <c r="A1" s="43" t="s">
        <v>302</v>
      </c>
      <c r="C1" s="43">
        <v>2009</v>
      </c>
      <c r="D1" s="43">
        <v>2010</v>
      </c>
      <c r="E1" s="43">
        <v>2011</v>
      </c>
      <c r="F1" s="43">
        <v>2012</v>
      </c>
      <c r="G1" s="43">
        <v>2013</v>
      </c>
      <c r="H1" s="43">
        <v>2014</v>
      </c>
      <c r="I1" s="43">
        <v>2015</v>
      </c>
      <c r="J1" s="43">
        <v>2016</v>
      </c>
      <c r="K1" s="43">
        <v>2017</v>
      </c>
      <c r="L1" s="43">
        <v>2018</v>
      </c>
      <c r="M1" s="43">
        <v>2019</v>
      </c>
      <c r="N1" s="43">
        <v>2020</v>
      </c>
      <c r="O1" s="43">
        <v>2021</v>
      </c>
      <c r="P1" s="43">
        <v>2022</v>
      </c>
      <c r="Q1" s="43">
        <v>2023</v>
      </c>
    </row>
    <row r="2" s="44" customFormat="1" spans="1:22">
      <c r="A2" s="44">
        <v>68.6914219008633</v>
      </c>
      <c r="C2" s="45">
        <f>A2</f>
        <v>68.6914219008633</v>
      </c>
      <c r="D2" s="45">
        <f>A3</f>
        <v>65.9508351546806</v>
      </c>
      <c r="E2" s="45">
        <f>A4</f>
        <v>68.6200228789281</v>
      </c>
      <c r="F2" s="45">
        <f>A5</f>
        <v>71.0918240393457</v>
      </c>
      <c r="G2" s="45">
        <f>A6</f>
        <v>70.8997616475303</v>
      </c>
      <c r="H2" s="45">
        <f>A7</f>
        <v>72.223286818121</v>
      </c>
      <c r="I2" s="45">
        <f>A8</f>
        <v>66.5556396573858</v>
      </c>
      <c r="J2" s="45">
        <f>A9</f>
        <v>62.0343333841465</v>
      </c>
      <c r="K2" s="45">
        <f>A10</f>
        <v>47.3195616569672</v>
      </c>
      <c r="L2" s="45">
        <f>A11</f>
        <v>36.8643472418118</v>
      </c>
      <c r="M2" s="45">
        <f>A12</f>
        <v>29.271773122037</v>
      </c>
      <c r="N2" s="45">
        <f>A13</f>
        <v>45.9162929169622</v>
      </c>
      <c r="O2" s="45">
        <f>A14</f>
        <v>51.6982339225248</v>
      </c>
      <c r="P2" s="45">
        <f>A15</f>
        <v>50.8787893615269</v>
      </c>
      <c r="Q2" s="45">
        <f>A16</f>
        <v>50.9822097417771</v>
      </c>
      <c r="R2" s="45"/>
      <c r="S2" s="45"/>
      <c r="T2" s="45"/>
      <c r="V2" s="45"/>
    </row>
    <row r="3" s="44" customFormat="1" spans="1:22">
      <c r="A3" s="44">
        <v>65.9508351546806</v>
      </c>
      <c r="C3" s="45">
        <f>A17</f>
        <v>96.689779988223</v>
      </c>
      <c r="D3" s="45">
        <f>A18</f>
        <v>117.512820264963</v>
      </c>
      <c r="E3" s="45">
        <f>A19</f>
        <v>127.810759914554</v>
      </c>
      <c r="F3" s="45">
        <f>A20</f>
        <v>141.597146441921</v>
      </c>
      <c r="G3" s="45">
        <f>A21</f>
        <v>158.19724599893</v>
      </c>
      <c r="H3" s="45">
        <f>A22</f>
        <v>166.113631631301</v>
      </c>
      <c r="I3" s="45">
        <f>A23</f>
        <v>172.052244158244</v>
      </c>
      <c r="J3" s="45">
        <f>A24</f>
        <v>181.303936079656</v>
      </c>
      <c r="K3" s="45">
        <f>A25</f>
        <v>165.877927613698</v>
      </c>
      <c r="L3" s="45">
        <f>A26</f>
        <v>178.537194165383</v>
      </c>
      <c r="M3" s="45">
        <f>A27</f>
        <v>179.468803640037</v>
      </c>
      <c r="N3" s="45">
        <f>A28</f>
        <v>230.292766440532</v>
      </c>
      <c r="O3" s="45">
        <f>A29</f>
        <v>252.676532441731</v>
      </c>
      <c r="P3" s="45">
        <f>A30</f>
        <v>266.404587091094</v>
      </c>
      <c r="Q3" s="45">
        <f>A31</f>
        <v>274.300604621934</v>
      </c>
      <c r="R3" s="45"/>
      <c r="S3" s="45"/>
      <c r="T3" s="45"/>
      <c r="V3" s="45"/>
    </row>
    <row r="4" s="44" customFormat="1" spans="1:22">
      <c r="A4" s="44">
        <v>68.6200228789281</v>
      </c>
      <c r="C4" s="45">
        <f>A32</f>
        <v>45.3793413415251</v>
      </c>
      <c r="D4" s="45">
        <f>A33</f>
        <v>44.0025172771012</v>
      </c>
      <c r="E4" s="45">
        <f>A34</f>
        <v>48.5162040752807</v>
      </c>
      <c r="F4" s="45">
        <f>A35</f>
        <v>53.2576370804912</v>
      </c>
      <c r="G4" s="45">
        <f>A36</f>
        <v>54.5707168181075</v>
      </c>
      <c r="H4" s="45">
        <f>A37</f>
        <v>58.118303368349</v>
      </c>
      <c r="I4" s="45">
        <f>A38</f>
        <v>60.4846919676186</v>
      </c>
      <c r="J4" s="45">
        <f>A39</f>
        <v>64.7644729448146</v>
      </c>
      <c r="K4" s="45">
        <f>A40</f>
        <v>66.2243694270994</v>
      </c>
      <c r="L4" s="45">
        <f>A41</f>
        <v>69.3864372310665</v>
      </c>
      <c r="M4" s="45">
        <f>A42</f>
        <v>73.7094754704261</v>
      </c>
      <c r="N4" s="45">
        <f>A43</f>
        <v>91.8114663387741</v>
      </c>
      <c r="O4" s="45">
        <f>A44</f>
        <v>100.184878877503</v>
      </c>
      <c r="P4" s="45">
        <f>A45</f>
        <v>101.872624026134</v>
      </c>
      <c r="Q4" s="45">
        <f>A46</f>
        <v>108.699435156079</v>
      </c>
      <c r="R4" s="45"/>
      <c r="S4" s="45"/>
      <c r="T4" s="45"/>
      <c r="V4" s="45"/>
    </row>
    <row r="5" s="44" customFormat="1" spans="1:22">
      <c r="A5" s="44">
        <v>71.0918240393457</v>
      </c>
      <c r="C5" s="45">
        <f>A47</f>
        <v>26.546697013189</v>
      </c>
      <c r="D5" s="45">
        <f>A48</f>
        <v>25.1153455849532</v>
      </c>
      <c r="E5" s="45">
        <f>A49</f>
        <v>27.0417376080979</v>
      </c>
      <c r="F5" s="45">
        <f>A50</f>
        <v>32.7415712257536</v>
      </c>
      <c r="G5" s="45">
        <f>A51</f>
        <v>38.8191844132143</v>
      </c>
      <c r="H5" s="45">
        <f>A52</f>
        <v>41.0647850619167</v>
      </c>
      <c r="I5" s="45">
        <f>A53</f>
        <v>43.9145094563526</v>
      </c>
      <c r="J5" s="45">
        <f>A54</f>
        <v>50.5368381866705</v>
      </c>
      <c r="K5" s="45">
        <f>A55</f>
        <v>54.4691142043</v>
      </c>
      <c r="L5" s="45">
        <f>A56</f>
        <v>57.3855616857236</v>
      </c>
      <c r="M5" s="45">
        <f>A57</f>
        <v>64.1113661378281</v>
      </c>
      <c r="N5" s="45">
        <f>A58</f>
        <v>86.181625329943</v>
      </c>
      <c r="O5" s="45">
        <f>A59</f>
        <v>110.502150843295</v>
      </c>
      <c r="P5" s="45">
        <f>A60</f>
        <v>111.404972554591</v>
      </c>
      <c r="Q5" s="45">
        <f>A61</f>
        <v>121.25715007345</v>
      </c>
      <c r="R5" s="45"/>
      <c r="S5" s="45"/>
      <c r="T5" s="45"/>
      <c r="V5" s="45"/>
    </row>
    <row r="6" s="44" customFormat="1" spans="1:22">
      <c r="A6" s="44">
        <v>70.8997616475303</v>
      </c>
      <c r="C6" s="45">
        <f>A62</f>
        <v>124.730990879958</v>
      </c>
      <c r="D6" s="45">
        <f>A63</f>
        <v>125.552251015227</v>
      </c>
      <c r="E6" s="45">
        <f>A64</f>
        <v>125.201415451271</v>
      </c>
      <c r="F6" s="45">
        <f>A65</f>
        <v>130.101296486746</v>
      </c>
      <c r="G6" s="45">
        <f>A66</f>
        <v>132.349345171345</v>
      </c>
      <c r="H6" s="45">
        <f>A67</f>
        <v>142.233198753971</v>
      </c>
      <c r="I6" s="45">
        <f>A68</f>
        <v>156.766648909137</v>
      </c>
      <c r="J6" s="45">
        <f>A69</f>
        <v>160.786008658591</v>
      </c>
      <c r="K6" s="45">
        <f>A70</f>
        <v>158.297050587732</v>
      </c>
      <c r="L6" s="45">
        <f>A71</f>
        <v>157.97820856905</v>
      </c>
      <c r="M6" s="45">
        <f>A72</f>
        <v>174.72996560554</v>
      </c>
      <c r="N6" s="45">
        <f>A73</f>
        <v>206.397189180489</v>
      </c>
      <c r="O6" s="45">
        <f>A74</f>
        <v>244.781917947357</v>
      </c>
      <c r="P6" s="45">
        <f>A75</f>
        <v>267.816166961216</v>
      </c>
      <c r="Q6" s="45">
        <f>A76</f>
        <v>333.226316255417</v>
      </c>
      <c r="R6" s="45"/>
      <c r="S6" s="45"/>
      <c r="T6" s="45"/>
      <c r="V6" s="45"/>
    </row>
    <row r="7" s="44" customFormat="1" spans="1:22">
      <c r="A7" s="44">
        <v>72.223286818121</v>
      </c>
      <c r="C7" s="45">
        <f>A77</f>
        <v>116.999026451866</v>
      </c>
      <c r="D7" s="45">
        <f>A78</f>
        <v>133.636231877274</v>
      </c>
      <c r="E7" s="45">
        <f>A79</f>
        <v>136.111520404344</v>
      </c>
      <c r="F7" s="45">
        <f>A80</f>
        <v>138.61674576931</v>
      </c>
      <c r="G7" s="45">
        <f>A81</f>
        <v>141.610517918422</v>
      </c>
      <c r="H7" s="45">
        <f>A82</f>
        <v>140.031462609425</v>
      </c>
      <c r="I7" s="45">
        <f>A83</f>
        <v>146.440530335356</v>
      </c>
      <c r="J7" s="45">
        <f>A84</f>
        <v>146.363708090631</v>
      </c>
      <c r="K7" s="45">
        <f>A85</f>
        <v>105.015054876305</v>
      </c>
      <c r="L7" s="45">
        <f>A86</f>
        <v>106.004315347624</v>
      </c>
      <c r="M7" s="45">
        <f>A87</f>
        <v>108.984796767982</v>
      </c>
      <c r="N7" s="45">
        <f>A88</f>
        <v>133.787477489059</v>
      </c>
      <c r="O7" s="45">
        <f>A89</f>
        <v>141.384756372397</v>
      </c>
      <c r="P7" s="45">
        <f>A90</f>
        <v>136.514790691275</v>
      </c>
      <c r="Q7" s="45">
        <f>A91</f>
        <v>148.676339337838</v>
      </c>
      <c r="R7" s="45"/>
      <c r="S7" s="45"/>
      <c r="T7" s="45"/>
      <c r="V7" s="45"/>
    </row>
    <row r="8" s="44" customFormat="1" spans="1:22">
      <c r="A8" s="44">
        <v>66.5556396573858</v>
      </c>
      <c r="C8" s="45">
        <f>A92</f>
        <v>130.68085981409</v>
      </c>
      <c r="D8" s="45">
        <f>A93</f>
        <v>157.173865337942</v>
      </c>
      <c r="E8" s="45">
        <f>A94</f>
        <v>121.963566384103</v>
      </c>
      <c r="F8" s="45">
        <f>A95</f>
        <v>132.219389952925</v>
      </c>
      <c r="G8" s="45">
        <f>A96</f>
        <v>137.383170371062</v>
      </c>
      <c r="H8" s="45">
        <f>A97</f>
        <v>140.927814054627</v>
      </c>
      <c r="I8" s="45">
        <f>A98</f>
        <v>152.872013264388</v>
      </c>
      <c r="J8" s="45">
        <f>A99</f>
        <v>150.426302581228</v>
      </c>
      <c r="K8" s="45">
        <f>A100</f>
        <v>130.491522193357</v>
      </c>
      <c r="L8" s="45">
        <f>A101</f>
        <v>131.481432448246</v>
      </c>
      <c r="M8" s="45">
        <f>A102</f>
        <v>139.4938383621</v>
      </c>
      <c r="N8" s="45">
        <f>A103</f>
        <v>134.842736462144</v>
      </c>
      <c r="O8" s="45">
        <f>A104</f>
        <v>161.398196064972</v>
      </c>
      <c r="P8" s="45">
        <f>A105</f>
        <v>169.845540738515</v>
      </c>
      <c r="Q8" s="45">
        <f>A106</f>
        <v>194.266252224843</v>
      </c>
      <c r="R8" s="45"/>
      <c r="S8" s="45"/>
      <c r="T8" s="45"/>
      <c r="V8" s="45"/>
    </row>
    <row r="9" s="44" customFormat="1" spans="1:22">
      <c r="A9" s="44">
        <v>62.0343333841465</v>
      </c>
      <c r="C9" s="45">
        <f>A107</f>
        <v>113.612667875525</v>
      </c>
      <c r="D9" s="45">
        <f>A108</f>
        <v>127.385388631996</v>
      </c>
      <c r="E9" s="45">
        <f>A109</f>
        <v>122.486880667094</v>
      </c>
      <c r="F9" s="45">
        <f>A110</f>
        <v>137.667971378073</v>
      </c>
      <c r="G9" s="45">
        <f>A111</f>
        <v>123.555363935037</v>
      </c>
      <c r="H9" s="45">
        <f>A112</f>
        <v>133.227716814703</v>
      </c>
      <c r="I9" s="45">
        <f>A113</f>
        <v>139.524594212791</v>
      </c>
      <c r="J9" s="45">
        <f>A114</f>
        <v>142.172230191023</v>
      </c>
      <c r="K9" s="45">
        <f>A115</f>
        <v>149.881182500024</v>
      </c>
      <c r="L9" s="45">
        <f>A116</f>
        <v>145.853365375482</v>
      </c>
      <c r="M9" s="45">
        <f>A117</f>
        <v>158.228545042287</v>
      </c>
      <c r="N9" s="45">
        <f>A118</f>
        <v>184.785945639077</v>
      </c>
      <c r="O9" s="45">
        <f>A119</f>
        <v>192.104075333291</v>
      </c>
      <c r="P9" s="45">
        <f>A120</f>
        <v>196.796089514086</v>
      </c>
      <c r="Q9" s="45">
        <f>A121</f>
        <v>220.536369574008</v>
      </c>
      <c r="R9" s="45"/>
      <c r="S9" s="45"/>
      <c r="T9" s="45"/>
      <c r="V9" s="45"/>
    </row>
    <row r="10" s="44" customFormat="1" spans="1:22">
      <c r="A10" s="44">
        <v>47.3195616569672</v>
      </c>
      <c r="C10" s="45">
        <f>A122</f>
        <v>68.695163743132</v>
      </c>
      <c r="D10" s="45">
        <f>A123</f>
        <v>93.2159327746506</v>
      </c>
      <c r="E10" s="45">
        <f>A124</f>
        <v>92.316303596304</v>
      </c>
      <c r="F10" s="45">
        <f>A125</f>
        <v>71.079678641402</v>
      </c>
      <c r="G10" s="45">
        <f>A126</f>
        <v>64.7993842819401</v>
      </c>
      <c r="H10" s="45">
        <f>A127</f>
        <v>63.5077977273143</v>
      </c>
      <c r="I10" s="45">
        <f>A128</f>
        <v>56.9750723777447</v>
      </c>
      <c r="J10" s="45">
        <f>A129</f>
        <v>48.8443353508833</v>
      </c>
      <c r="K10" s="45">
        <f>A130</f>
        <v>51.7928718546183</v>
      </c>
      <c r="L10" s="45">
        <f>A131</f>
        <v>45.8817479308131</v>
      </c>
      <c r="M10" s="45">
        <f>A132</f>
        <v>35.872320400308</v>
      </c>
      <c r="N10" s="45">
        <f>A133</f>
        <v>56.8958716620025</v>
      </c>
      <c r="O10" s="45">
        <f>A134</f>
        <v>57.60185954471</v>
      </c>
      <c r="P10" s="45">
        <f>A135</f>
        <v>76.4574653021624</v>
      </c>
      <c r="Q10" s="45">
        <f>A136</f>
        <v>79.1686868618054</v>
      </c>
      <c r="R10" s="45"/>
      <c r="S10" s="45"/>
      <c r="T10" s="45"/>
      <c r="V10" s="45"/>
    </row>
    <row r="11" s="44" customFormat="1" spans="1:22">
      <c r="A11" s="44">
        <v>36.8643472418118</v>
      </c>
      <c r="C11" s="45">
        <f>A137</f>
        <v>55.075369937822</v>
      </c>
      <c r="D11" s="45">
        <f>A138</f>
        <v>61.9261643578571</v>
      </c>
      <c r="E11" s="45">
        <f>A139</f>
        <v>66.3356856448981</v>
      </c>
      <c r="F11" s="45">
        <f>A140</f>
        <v>70.3599561665128</v>
      </c>
      <c r="G11" s="45">
        <f>A141</f>
        <v>70.3749029951377</v>
      </c>
      <c r="H11" s="45">
        <f>A142</f>
        <v>74.2649441675874</v>
      </c>
      <c r="I11" s="45">
        <f>A143</f>
        <v>77.2338612315558</v>
      </c>
      <c r="J11" s="45">
        <f>A144</f>
        <v>79.0344376652379</v>
      </c>
      <c r="K11" s="45">
        <f>A145</f>
        <v>82.1040391192752</v>
      </c>
      <c r="L11" s="45">
        <f>A146</f>
        <v>83.457018317613</v>
      </c>
      <c r="M11" s="45">
        <f>A147</f>
        <v>76.4061894363913</v>
      </c>
      <c r="N11" s="45">
        <f>A148</f>
        <v>90.3034664798821</v>
      </c>
      <c r="O11" s="45">
        <f>A149</f>
        <v>100.647653000707</v>
      </c>
      <c r="P11" s="45">
        <f>A150</f>
        <v>103.325872024103</v>
      </c>
      <c r="Q11" s="45">
        <f>A151</f>
        <v>106.678211911294</v>
      </c>
      <c r="R11" s="45"/>
      <c r="S11" s="45"/>
      <c r="T11" s="45"/>
      <c r="V11" s="45"/>
    </row>
    <row r="12" s="44" customFormat="1" spans="1:22">
      <c r="A12" s="44">
        <v>29.271773122037</v>
      </c>
      <c r="C12" s="45">
        <f>A152</f>
        <v>28.2355194119732</v>
      </c>
      <c r="D12" s="45">
        <f>A153</f>
        <v>32.0333200823318</v>
      </c>
      <c r="E12" s="45">
        <f>A154</f>
        <v>34.4511955738038</v>
      </c>
      <c r="F12" s="45">
        <f>A155</f>
        <v>36.7859258671509</v>
      </c>
      <c r="G12" s="45">
        <f>A156</f>
        <v>38.2681188530585</v>
      </c>
      <c r="H12" s="45">
        <f>A157</f>
        <v>36.6999798529831</v>
      </c>
      <c r="I12" s="45">
        <f>A158</f>
        <v>37.1860012823841</v>
      </c>
      <c r="J12" s="45">
        <f>A159</f>
        <v>38.7042504456793</v>
      </c>
      <c r="K12" s="45">
        <f>A160</f>
        <v>43.7507283409248</v>
      </c>
      <c r="L12" s="45">
        <f>A161</f>
        <v>48.7492898977434</v>
      </c>
      <c r="M12" s="45">
        <f>A162</f>
        <v>52.6028914714226</v>
      </c>
      <c r="N12" s="45">
        <f>A163</f>
        <v>64.0655817865878</v>
      </c>
      <c r="O12" s="45">
        <f>A164</f>
        <v>62.2222857987752</v>
      </c>
      <c r="P12" s="45">
        <f>A165</f>
        <v>62.6142089514229</v>
      </c>
      <c r="Q12" s="45">
        <f>A166</f>
        <v>64.7181677763315</v>
      </c>
      <c r="R12" s="45"/>
      <c r="S12" s="45"/>
      <c r="T12" s="45"/>
      <c r="V12" s="45"/>
    </row>
    <row r="13" s="44" customFormat="1" spans="1:22">
      <c r="A13" s="44">
        <v>45.9162929169622</v>
      </c>
      <c r="C13" s="45">
        <f>A167</f>
        <v>35.7861171400786</v>
      </c>
      <c r="D13" s="45">
        <f>A168</f>
        <v>38.8192987112175</v>
      </c>
      <c r="E13" s="45">
        <f>A169</f>
        <v>38.9311621516983</v>
      </c>
      <c r="F13" s="45">
        <f>A170</f>
        <v>42.6086776137022</v>
      </c>
      <c r="G13" s="45">
        <f>A171</f>
        <v>45.4035219497716</v>
      </c>
      <c r="H13" s="45">
        <f>A172</f>
        <v>46.9162473134093</v>
      </c>
      <c r="I13" s="45">
        <f>A173</f>
        <v>48.7273140767469</v>
      </c>
      <c r="J13" s="45">
        <f>A174</f>
        <v>48.3055871079573</v>
      </c>
      <c r="K13" s="45">
        <f>A175</f>
        <v>37.6964148038491</v>
      </c>
      <c r="L13" s="45">
        <f>A176</f>
        <v>37.9648183527687</v>
      </c>
      <c r="M13" s="45">
        <f>A177</f>
        <v>39.9379918253341</v>
      </c>
      <c r="N13" s="45">
        <f>A178</f>
        <v>76.5770698094839</v>
      </c>
      <c r="O13" s="45">
        <f>A179</f>
        <v>83.4810793258568</v>
      </c>
      <c r="P13" s="45">
        <f>A180</f>
        <v>87.0513204401042</v>
      </c>
      <c r="Q13" s="45">
        <f>A181</f>
        <v>91.2830443614419</v>
      </c>
      <c r="R13" s="45"/>
      <c r="S13" s="45"/>
      <c r="T13" s="45"/>
      <c r="V13" s="45"/>
    </row>
    <row r="14" s="44" customFormat="1" spans="1:22">
      <c r="A14" s="44">
        <v>51.6982339225248</v>
      </c>
      <c r="C14" s="45">
        <f>A182</f>
        <v>33.949254751095</v>
      </c>
      <c r="D14" s="45">
        <f>A183</f>
        <v>34.1221314655832</v>
      </c>
      <c r="E14" s="45">
        <f>A184</f>
        <v>36.475521824641</v>
      </c>
      <c r="F14" s="45">
        <f>A185</f>
        <v>39.4623142466718</v>
      </c>
      <c r="G14" s="45">
        <f>A186</f>
        <v>42.8604137570937</v>
      </c>
      <c r="H14" s="45">
        <f>A187</f>
        <v>43.6554102594323</v>
      </c>
      <c r="I14" s="45">
        <f>A188</f>
        <v>44.6422399935833</v>
      </c>
      <c r="J14" s="45">
        <f>A189</f>
        <v>47.0686839470088</v>
      </c>
      <c r="K14" s="45">
        <f>A190</f>
        <v>44.4302636933313</v>
      </c>
      <c r="L14" s="45">
        <f>A191</f>
        <v>44.6054483099971</v>
      </c>
      <c r="M14" s="45">
        <f>A192</f>
        <v>48.4499309798397</v>
      </c>
      <c r="N14" s="45">
        <f>A193</f>
        <v>63.2620551362056</v>
      </c>
      <c r="O14" s="45">
        <f>A194</f>
        <v>69.2169050809932</v>
      </c>
      <c r="P14" s="45">
        <f>A195</f>
        <v>70.5537297435737</v>
      </c>
      <c r="Q14" s="45">
        <f>A196</f>
        <v>78.8276063876373</v>
      </c>
      <c r="R14" s="45"/>
      <c r="S14" s="45"/>
      <c r="T14" s="45"/>
      <c r="V14" s="45"/>
    </row>
    <row r="15" s="44" customFormat="1" spans="1:22">
      <c r="A15" s="44">
        <v>50.8787893615269</v>
      </c>
      <c r="C15" s="45">
        <f>A197</f>
        <v>50.4107240980123</v>
      </c>
      <c r="D15" s="45">
        <f>A198</f>
        <v>82.8127352061217</v>
      </c>
      <c r="E15" s="45">
        <f>A199</f>
        <v>93.2170684678956</v>
      </c>
      <c r="F15" s="45">
        <f>A200</f>
        <v>104.075029447134</v>
      </c>
      <c r="G15" s="45">
        <f>A201</f>
        <v>113.036088822745</v>
      </c>
      <c r="H15" s="45">
        <f>A202</f>
        <v>122.886973159365</v>
      </c>
      <c r="I15" s="45">
        <f>A203</f>
        <v>134.804606818594</v>
      </c>
      <c r="J15" s="45">
        <f>A204</f>
        <v>144.001775272366</v>
      </c>
      <c r="K15" s="45">
        <f>A205</f>
        <v>128.41688543942</v>
      </c>
      <c r="L15" s="45">
        <f>A206</f>
        <v>142.415416533017</v>
      </c>
      <c r="M15" s="45">
        <f>A207</f>
        <v>153.682194707352</v>
      </c>
      <c r="N15" s="45">
        <f>A208</f>
        <v>192.961106113761</v>
      </c>
      <c r="O15" s="45">
        <f>A209</f>
        <v>208.750777064703</v>
      </c>
      <c r="P15" s="45">
        <f>A210</f>
        <v>225.871642489588</v>
      </c>
      <c r="Q15" s="45">
        <f>A211</f>
        <v>216.487496192234</v>
      </c>
      <c r="R15" s="45"/>
      <c r="S15" s="45"/>
      <c r="T15" s="45"/>
      <c r="V15" s="45"/>
    </row>
    <row r="16" s="44" customFormat="1" spans="1:22">
      <c r="A16" s="44">
        <v>50.9822097417771</v>
      </c>
      <c r="C16" s="45">
        <f>A212</f>
        <v>37.8107977291513</v>
      </c>
      <c r="D16" s="45">
        <f>A213</f>
        <v>47.1783992259071</v>
      </c>
      <c r="E16" s="45">
        <f>A214</f>
        <v>52.3106623648519</v>
      </c>
      <c r="F16" s="45">
        <f>A215</f>
        <v>56.5407777828964</v>
      </c>
      <c r="G16" s="45">
        <f>A216</f>
        <v>59.1166482402535</v>
      </c>
      <c r="H16" s="45">
        <f>A217</f>
        <v>61.5541347692228</v>
      </c>
      <c r="I16" s="45">
        <f>A218</f>
        <v>65.0165966883592</v>
      </c>
      <c r="J16" s="45">
        <f>A219</f>
        <v>67.6815188737516</v>
      </c>
      <c r="K16" s="45">
        <f>A220</f>
        <v>65.6157331785393</v>
      </c>
      <c r="L16" s="45">
        <f>A221</f>
        <v>66.8813433915802</v>
      </c>
      <c r="M16" s="45">
        <f>A222</f>
        <v>66.1016245887194</v>
      </c>
      <c r="N16" s="45">
        <f>A223</f>
        <v>67.1852740002934</v>
      </c>
      <c r="O16" s="45">
        <f>A224</f>
        <v>71.194662618508</v>
      </c>
      <c r="P16" s="45">
        <f>A225</f>
        <v>71.6560862599844</v>
      </c>
      <c r="Q16" s="45">
        <f>A226</f>
        <v>71.3508440871985</v>
      </c>
      <c r="R16" s="45"/>
      <c r="S16" s="45"/>
      <c r="T16" s="45"/>
      <c r="V16" s="45"/>
    </row>
    <row r="17" s="44" customFormat="1" spans="1:22">
      <c r="A17" s="44">
        <v>96.689779988223</v>
      </c>
      <c r="C17" s="45">
        <f>A227</f>
        <v>61.8598684894185</v>
      </c>
      <c r="D17" s="45">
        <f>A228</f>
        <v>76.1860133457921</v>
      </c>
      <c r="E17" s="45">
        <f>A229</f>
        <v>79.290594629253</v>
      </c>
      <c r="F17" s="45">
        <f>A230</f>
        <v>82.9769026381336</v>
      </c>
      <c r="G17" s="45">
        <f>A231</f>
        <v>86.9144314218602</v>
      </c>
      <c r="H17" s="45">
        <f>A232</f>
        <v>95.3060272714193</v>
      </c>
      <c r="I17" s="45">
        <f>A233</f>
        <v>108.027422313828</v>
      </c>
      <c r="J17" s="45">
        <f>A234</f>
        <v>117.040890659085</v>
      </c>
      <c r="K17" s="45">
        <f>A235</f>
        <v>83.0873294242054</v>
      </c>
      <c r="L17" s="45">
        <f>A236</f>
        <v>87.7960606317939</v>
      </c>
      <c r="M17" s="45">
        <f>A237</f>
        <v>88.8979694458338</v>
      </c>
      <c r="N17" s="45">
        <f>A238</f>
        <v>97.7916887090578</v>
      </c>
      <c r="O17" s="45">
        <f>A239</f>
        <v>109.194602137695</v>
      </c>
      <c r="P17" s="45">
        <f>A240</f>
        <v>99.4641848807225</v>
      </c>
      <c r="Q17" s="45">
        <f>A241</f>
        <v>102.852005721527</v>
      </c>
      <c r="R17" s="45"/>
      <c r="S17" s="45"/>
      <c r="T17" s="45"/>
      <c r="V17" s="45"/>
    </row>
    <row r="18" s="44" customFormat="1" spans="1:22">
      <c r="A18" s="44">
        <v>117.512820264963</v>
      </c>
      <c r="C18" s="45">
        <f>A242</f>
        <v>45.0376102146134</v>
      </c>
      <c r="D18" s="45">
        <f>A243</f>
        <v>56.2996098625549</v>
      </c>
      <c r="E18" s="45">
        <f>A244</f>
        <v>58.9893664196365</v>
      </c>
      <c r="F18" s="45">
        <f>A245</f>
        <v>65.0498189958518</v>
      </c>
      <c r="G18" s="45">
        <f>A246</f>
        <v>69.7384351212364</v>
      </c>
      <c r="H18" s="45">
        <f>A247</f>
        <v>76.647330396755</v>
      </c>
      <c r="I18" s="45">
        <f>A248</f>
        <v>82.4452858412229</v>
      </c>
      <c r="J18" s="45">
        <f>A249</f>
        <v>84.8056679028651</v>
      </c>
      <c r="K18" s="45">
        <f>A250</f>
        <v>74.4752224538024</v>
      </c>
      <c r="L18" s="45">
        <f>A251</f>
        <v>77.827887709468</v>
      </c>
      <c r="M18" s="45">
        <f>A252</f>
        <v>75.9725322561731</v>
      </c>
      <c r="N18" s="45">
        <f>A253</f>
        <v>108.349317195598</v>
      </c>
      <c r="O18" s="45">
        <f>A254</f>
        <v>125.401668073743</v>
      </c>
      <c r="P18" s="45">
        <f>A255</f>
        <v>121.739908850429</v>
      </c>
      <c r="Q18" s="45">
        <f>A256</f>
        <v>134.013089708198</v>
      </c>
      <c r="R18" s="45"/>
      <c r="S18" s="45"/>
      <c r="T18" s="45"/>
      <c r="V18" s="45"/>
    </row>
    <row r="19" s="44" customFormat="1" spans="1:22">
      <c r="A19" s="44">
        <v>127.810759914554</v>
      </c>
      <c r="C19" s="45">
        <f>A257</f>
        <v>52.1423449854291</v>
      </c>
      <c r="D19" s="45">
        <f>A258</f>
        <v>65.9699119995932</v>
      </c>
      <c r="E19" s="45">
        <f>A259</f>
        <v>67.9352687611389</v>
      </c>
      <c r="F19" s="45">
        <f>A260</f>
        <v>75.1349690863282</v>
      </c>
      <c r="G19" s="45">
        <f>A261</f>
        <v>77.7407328910581</v>
      </c>
      <c r="H19" s="45">
        <f>A262</f>
        <v>80.9309577515462</v>
      </c>
      <c r="I19" s="45">
        <f>A263</f>
        <v>84.7600181149237</v>
      </c>
      <c r="J19" s="45">
        <f>A264</f>
        <v>86.203875079187</v>
      </c>
      <c r="K19" s="45">
        <f>A265</f>
        <v>83.7556218725745</v>
      </c>
      <c r="L19" s="45">
        <f>A266</f>
        <v>87.7272326168267</v>
      </c>
      <c r="M19" s="45">
        <f>A267</f>
        <v>90.0892823332366</v>
      </c>
      <c r="N19" s="45">
        <f>A268</f>
        <v>185.557314531406</v>
      </c>
      <c r="O19" s="45">
        <f>A269</f>
        <v>201.876537993384</v>
      </c>
      <c r="P19" s="45">
        <f>A270</f>
        <v>206.774780373858</v>
      </c>
      <c r="Q19" s="45">
        <f>A271</f>
        <v>203.264205654082</v>
      </c>
      <c r="R19" s="45"/>
      <c r="S19" s="45"/>
      <c r="T19" s="45"/>
      <c r="V19" s="45"/>
    </row>
    <row r="20" s="44" customFormat="1" spans="1:22">
      <c r="A20" s="44">
        <v>141.597146441921</v>
      </c>
      <c r="C20" s="45">
        <f>A272</f>
        <v>49.4180495486791</v>
      </c>
      <c r="D20" s="45">
        <f>A273</f>
        <v>50.9716981110604</v>
      </c>
      <c r="E20" s="45">
        <f>A274</f>
        <v>57.0645351783348</v>
      </c>
      <c r="F20" s="45">
        <f>A275</f>
        <v>61.0841729771482</v>
      </c>
      <c r="G20" s="45">
        <f>A276</f>
        <v>65.1495008624142</v>
      </c>
      <c r="H20" s="45">
        <f>A277</f>
        <v>69.2035494620519</v>
      </c>
      <c r="I20" s="45">
        <f>A278</f>
        <v>74.8850720173394</v>
      </c>
      <c r="J20" s="45">
        <f>A279</f>
        <v>78.9120943666054</v>
      </c>
      <c r="K20" s="45">
        <f>A280</f>
        <v>80.8668053958574</v>
      </c>
      <c r="L20" s="45">
        <f>A281</f>
        <v>86.3417057841791</v>
      </c>
      <c r="M20" s="45">
        <f>A282</f>
        <v>85.1187203344427</v>
      </c>
      <c r="N20" s="45">
        <f>A283</f>
        <v>99.3646582795772</v>
      </c>
      <c r="O20" s="45">
        <f>A284</f>
        <v>105.001970662729</v>
      </c>
      <c r="P20" s="45">
        <f>A285</f>
        <v>111.641617520161</v>
      </c>
      <c r="Q20" s="45">
        <f>A286</f>
        <v>119.552156817255</v>
      </c>
      <c r="R20" s="45"/>
      <c r="S20" s="45"/>
      <c r="T20" s="45"/>
      <c r="V20" s="45"/>
    </row>
    <row r="21" s="44" customFormat="1" spans="1:22">
      <c r="A21" s="44">
        <v>158.19724599893</v>
      </c>
      <c r="C21" s="45">
        <f>A287</f>
        <v>56.2943991127051</v>
      </c>
      <c r="D21" s="45">
        <f>A288</f>
        <v>28.134412458682</v>
      </c>
      <c r="E21" s="45">
        <f>A289</f>
        <v>30.3834149794529</v>
      </c>
      <c r="F21" s="45">
        <f>A290</f>
        <v>33.2493938187838</v>
      </c>
      <c r="G21" s="45">
        <f>A291</f>
        <v>35.7829715911106</v>
      </c>
      <c r="H21" s="45">
        <f>A292</f>
        <v>38.0581536864295</v>
      </c>
      <c r="I21" s="45">
        <f>A293</f>
        <v>40.9882340395828</v>
      </c>
      <c r="J21" s="45">
        <f>A294</f>
        <v>43.1947151646735</v>
      </c>
      <c r="K21" s="45">
        <f>A295</f>
        <v>48.1320299413153</v>
      </c>
      <c r="L21" s="45">
        <f>A296</f>
        <v>52.8587534852802</v>
      </c>
      <c r="M21" s="45">
        <f>A297</f>
        <v>54.3472083115262</v>
      </c>
      <c r="N21" s="45">
        <f>A298</f>
        <v>64.5009522992197</v>
      </c>
      <c r="O21" s="45">
        <f>A299</f>
        <v>69.0260031238673</v>
      </c>
      <c r="P21" s="45">
        <f>A300</f>
        <v>70.6622330707273</v>
      </c>
      <c r="Q21" s="45">
        <f>A301</f>
        <v>99.127453117427</v>
      </c>
      <c r="R21" s="45"/>
      <c r="S21" s="45"/>
      <c r="T21" s="45"/>
      <c r="V21" s="45"/>
    </row>
    <row r="22" s="44" customFormat="1" spans="1:22">
      <c r="A22" s="44">
        <v>166.113631631301</v>
      </c>
      <c r="C22" s="45">
        <f>A302</f>
        <v>70.8337545943405</v>
      </c>
      <c r="D22" s="45">
        <f>A303</f>
        <v>93.1985463990631</v>
      </c>
      <c r="E22" s="45">
        <f>A304</f>
        <v>69.4448930711261</v>
      </c>
      <c r="F22" s="45">
        <f>A305</f>
        <v>75.4747708984893</v>
      </c>
      <c r="G22" s="45">
        <f>A306</f>
        <v>83.5633053996846</v>
      </c>
      <c r="H22" s="45">
        <f>A307</f>
        <v>85.060415892903</v>
      </c>
      <c r="I22" s="45">
        <f>A308</f>
        <v>89.8865291600758</v>
      </c>
      <c r="J22" s="45">
        <f>A309</f>
        <v>96.8681390477223</v>
      </c>
      <c r="K22" s="45">
        <f>A310</f>
        <v>86.8966249553752</v>
      </c>
      <c r="L22" s="45">
        <f>A311</f>
        <v>89.8044402294607</v>
      </c>
      <c r="M22" s="45">
        <f>A312</f>
        <v>84.8330035015087</v>
      </c>
      <c r="N22" s="45">
        <f>A313</f>
        <v>85.4710176593051</v>
      </c>
      <c r="O22" s="45">
        <f>A314</f>
        <v>87.1757936106871</v>
      </c>
      <c r="P22" s="45">
        <f>A315</f>
        <v>94.528010058809</v>
      </c>
      <c r="Q22" s="45">
        <f>A316</f>
        <v>98.5108530633398</v>
      </c>
      <c r="R22" s="45"/>
      <c r="S22" s="45"/>
      <c r="T22" s="45"/>
      <c r="V22" s="45"/>
    </row>
    <row r="23" s="44" customFormat="1" spans="1:22">
      <c r="A23" s="44">
        <v>172.052244158244</v>
      </c>
      <c r="C23" s="45">
        <f>A317</f>
        <v>38.0226458838608</v>
      </c>
      <c r="D23" s="45">
        <f>A318</f>
        <v>46.3861049334749</v>
      </c>
      <c r="E23" s="45">
        <f>A319</f>
        <v>51.9438980933671</v>
      </c>
      <c r="F23" s="45">
        <f>A320</f>
        <v>59.1746870351387</v>
      </c>
      <c r="G23" s="45">
        <f>A321</f>
        <v>66.6290693535456</v>
      </c>
      <c r="H23" s="45">
        <f>A322</f>
        <v>73.5164623491038</v>
      </c>
      <c r="I23" s="45">
        <f>A323</f>
        <v>80.6408331905923</v>
      </c>
      <c r="J23" s="45">
        <f>A324</f>
        <v>87.0352665673834</v>
      </c>
      <c r="K23" s="45">
        <f>A325</f>
        <v>73.533043568663</v>
      </c>
      <c r="L23" s="45">
        <f>A326</f>
        <v>76.0310339015241</v>
      </c>
      <c r="M23" s="45">
        <f>A327</f>
        <v>75.5135453887428</v>
      </c>
      <c r="N23" s="45">
        <f>A328</f>
        <v>84.7553600997055</v>
      </c>
      <c r="O23" s="45">
        <f>A329</f>
        <v>92.6748529718648</v>
      </c>
      <c r="P23" s="45">
        <f>A330</f>
        <v>91.1494831118722</v>
      </c>
      <c r="Q23" s="45">
        <f>A331</f>
        <v>103.816595043623</v>
      </c>
      <c r="R23" s="45"/>
      <c r="S23" s="45"/>
      <c r="T23" s="45"/>
      <c r="V23" s="45"/>
    </row>
    <row r="24" s="44" customFormat="1" spans="1:22">
      <c r="A24" s="44">
        <v>181.303936079656</v>
      </c>
      <c r="C24" s="45">
        <f>A332</f>
        <v>49.9274755869956</v>
      </c>
      <c r="D24" s="45">
        <f>A333</f>
        <v>45.4135816205822</v>
      </c>
      <c r="E24" s="45">
        <f>A334</f>
        <v>49.0423851009859</v>
      </c>
      <c r="F24" s="45">
        <f>A335</f>
        <v>50.3883372931224</v>
      </c>
      <c r="G24" s="45">
        <f>A336</f>
        <v>52.2814112395213</v>
      </c>
      <c r="H24" s="45">
        <f>A337</f>
        <v>56.2310757646955</v>
      </c>
      <c r="I24" s="45">
        <f>A338</f>
        <v>59.4757750705363</v>
      </c>
      <c r="J24" s="45">
        <f>A339</f>
        <v>60.2431684958024</v>
      </c>
      <c r="K24" s="45">
        <f>A340</f>
        <v>62.7282516060909</v>
      </c>
      <c r="L24" s="45">
        <f>A341</f>
        <v>63.5242197928956</v>
      </c>
      <c r="M24" s="45">
        <f>A342</f>
        <v>63.906693808943</v>
      </c>
      <c r="N24" s="45">
        <f>A343</f>
        <v>72.0907653409789</v>
      </c>
      <c r="O24" s="45">
        <f>A344</f>
        <v>75.8123736686144</v>
      </c>
      <c r="P24" s="45">
        <f>A345</f>
        <v>75.1515052134505</v>
      </c>
      <c r="Q24" s="45">
        <f>A346</f>
        <v>87.932009692507</v>
      </c>
      <c r="R24" s="45"/>
      <c r="S24" s="45"/>
      <c r="T24" s="45"/>
      <c r="V24" s="45"/>
    </row>
    <row r="25" s="44" customFormat="1" spans="1:22">
      <c r="A25" s="44">
        <v>165.877927613698</v>
      </c>
      <c r="C25" s="45">
        <f>A347</f>
        <v>34.7851945469209</v>
      </c>
      <c r="D25" s="45">
        <f>A348</f>
        <v>45.3821910952611</v>
      </c>
      <c r="E25" s="45">
        <f>A349</f>
        <v>46.5856325205986</v>
      </c>
      <c r="F25" s="45">
        <f>A350</f>
        <v>48.8975000394804</v>
      </c>
      <c r="G25" s="45">
        <f>A351</f>
        <v>53.131592980724</v>
      </c>
      <c r="H25" s="45">
        <f>A352</f>
        <v>60.7693172467559</v>
      </c>
      <c r="I25" s="45">
        <f>A353</f>
        <v>72.7224996663612</v>
      </c>
      <c r="J25" s="45">
        <f>A354</f>
        <v>79.4637200166154</v>
      </c>
      <c r="K25" s="45">
        <f>A355</f>
        <v>86.6236889914412</v>
      </c>
      <c r="L25" s="45">
        <f>A356</f>
        <v>93.9730447137138</v>
      </c>
      <c r="M25" s="45">
        <f>A357</f>
        <v>110.796693710955</v>
      </c>
      <c r="N25" s="45">
        <f>A358</f>
        <v>143.633397534442</v>
      </c>
      <c r="O25" s="45">
        <f>A359</f>
        <v>155.308423491592</v>
      </c>
      <c r="P25" s="45">
        <f>A360</f>
        <v>145.610969360322</v>
      </c>
      <c r="Q25" s="45">
        <f>A361</f>
        <v>164.240533813417</v>
      </c>
      <c r="R25" s="45"/>
      <c r="S25" s="45"/>
      <c r="T25" s="45"/>
      <c r="V25" s="45"/>
    </row>
    <row r="26" s="44" customFormat="1" spans="1:22">
      <c r="A26" s="44">
        <v>178.537194165383</v>
      </c>
      <c r="C26" s="45">
        <f>A362</f>
        <v>26.8146905211421</v>
      </c>
      <c r="D26" s="45">
        <f>A363</f>
        <v>36.4405223140065</v>
      </c>
      <c r="E26" s="45">
        <f>A364</f>
        <v>36.9832329573082</v>
      </c>
      <c r="F26" s="45">
        <f>A365</f>
        <v>39.7577942199085</v>
      </c>
      <c r="G26" s="45">
        <f>A366</f>
        <v>40.8866458852889</v>
      </c>
      <c r="H26" s="45">
        <f>A367</f>
        <v>43.4633178665914</v>
      </c>
      <c r="I26" s="45">
        <f>A368</f>
        <v>45.0472166571192</v>
      </c>
      <c r="J26" s="45">
        <f>A369</f>
        <v>46.7548037302281</v>
      </c>
      <c r="K26" s="45">
        <f>A370</f>
        <v>52.0036799212635</v>
      </c>
      <c r="L26" s="45">
        <f>A371</f>
        <v>55.933127827037</v>
      </c>
      <c r="M26" s="45">
        <f>A372</f>
        <v>57.0163395099954</v>
      </c>
      <c r="N26" s="45">
        <f>A373</f>
        <v>64.7269995540757</v>
      </c>
      <c r="O26" s="45">
        <f>A374</f>
        <v>69.67133804347</v>
      </c>
      <c r="P26" s="45">
        <f>A375</f>
        <v>68.855081052645</v>
      </c>
      <c r="Q26" s="45">
        <f>A376</f>
        <v>74.0014622057832</v>
      </c>
      <c r="R26" s="45"/>
      <c r="S26" s="45"/>
      <c r="T26" s="45"/>
      <c r="V26" s="45"/>
    </row>
    <row r="27" s="44" customFormat="1" spans="1:22">
      <c r="A27" s="44">
        <v>179.468803640037</v>
      </c>
      <c r="C27" s="45">
        <f>A377</f>
        <v>489.083881979591</v>
      </c>
      <c r="D27" s="45">
        <f>A378</f>
        <v>560.963838250921</v>
      </c>
      <c r="E27" s="45">
        <f>A379</f>
        <v>577.33646015789</v>
      </c>
      <c r="F27" s="45">
        <f>A380</f>
        <v>582.468809254685</v>
      </c>
      <c r="G27" s="45">
        <f>A381</f>
        <v>620.681194325589</v>
      </c>
      <c r="H27" s="45">
        <f>A382</f>
        <v>624.257935497103</v>
      </c>
      <c r="I27" s="45">
        <f>A383</f>
        <v>612.747449357891</v>
      </c>
      <c r="J27" s="45">
        <f>A384</f>
        <v>617.825352157151</v>
      </c>
      <c r="K27" s="45">
        <f>A385</f>
        <v>597.328739492231</v>
      </c>
      <c r="L27" s="45">
        <f>A386</f>
        <v>668.115726546444</v>
      </c>
      <c r="M27" s="45">
        <f>A387</f>
        <v>1007.64381735598</v>
      </c>
      <c r="N27" s="45">
        <f>A388</f>
        <v>1042.12346579645</v>
      </c>
      <c r="O27" s="45">
        <f>A389</f>
        <v>1156.17810922179</v>
      </c>
      <c r="P27" s="45">
        <f>A390</f>
        <v>1171.9119659389</v>
      </c>
      <c r="Q27" s="45">
        <f>A391</f>
        <v>1690.17838564788</v>
      </c>
      <c r="R27" s="45"/>
      <c r="S27" s="45"/>
      <c r="T27" s="45"/>
      <c r="V27" s="45"/>
    </row>
    <row r="28" s="44" customFormat="1" spans="1:22">
      <c r="A28" s="44">
        <v>230.292766440532</v>
      </c>
      <c r="C28" s="45">
        <f>A392</f>
        <v>19.9038234219425</v>
      </c>
      <c r="D28" s="45">
        <f>A393</f>
        <v>27.4780179081557</v>
      </c>
      <c r="E28" s="45">
        <f>A394</f>
        <v>27.2770190580307</v>
      </c>
      <c r="F28" s="45">
        <f>A395</f>
        <v>28.390093750045</v>
      </c>
      <c r="G28" s="45">
        <f>A396</f>
        <v>28.4965452901718</v>
      </c>
      <c r="H28" s="45">
        <f>A397</f>
        <v>28.7810742935736</v>
      </c>
      <c r="I28" s="45">
        <f>A398</f>
        <v>27.7725522154782</v>
      </c>
      <c r="J28" s="45">
        <f>A399</f>
        <v>27.5036337052831</v>
      </c>
      <c r="K28" s="45">
        <f>A400</f>
        <v>27.4438014373043</v>
      </c>
      <c r="L28" s="45">
        <f>A401</f>
        <v>26.9984896878171</v>
      </c>
      <c r="M28" s="45">
        <f>A402</f>
        <v>26.7811950869093</v>
      </c>
      <c r="N28" s="45">
        <f>A403</f>
        <v>34.3036557016156</v>
      </c>
      <c r="O28" s="45">
        <f>A404</f>
        <v>35.1813328593895</v>
      </c>
      <c r="P28" s="45">
        <f>A405</f>
        <v>33.2534552996867</v>
      </c>
      <c r="Q28" s="45">
        <f>A406</f>
        <v>34.8395006193866</v>
      </c>
      <c r="R28" s="45"/>
      <c r="S28" s="45"/>
      <c r="T28" s="45"/>
      <c r="V28" s="45"/>
    </row>
    <row r="29" s="44" customFormat="1" spans="1:22">
      <c r="A29" s="44">
        <v>252.676532441731</v>
      </c>
      <c r="C29" s="45">
        <f>A407</f>
        <v>42.5352227301673</v>
      </c>
      <c r="D29" s="45">
        <f>A408</f>
        <v>71.5487501125849</v>
      </c>
      <c r="E29" s="45">
        <f>A409</f>
        <v>73.9167137920047</v>
      </c>
      <c r="F29" s="45">
        <f>A410</f>
        <v>77.0666546143095</v>
      </c>
      <c r="G29" s="45">
        <f>A411</f>
        <v>81.1647647153806</v>
      </c>
      <c r="H29" s="45">
        <f>A412</f>
        <v>87.8054014511471</v>
      </c>
      <c r="I29" s="45">
        <f>A413</f>
        <v>88.9688322112642</v>
      </c>
      <c r="J29" s="45">
        <f>A414</f>
        <v>90.6120633482264</v>
      </c>
      <c r="K29" s="45">
        <f>A415</f>
        <v>88.1942372445652</v>
      </c>
      <c r="L29" s="45">
        <f>A416</f>
        <v>92.5640277167798</v>
      </c>
      <c r="M29" s="45">
        <f>A417</f>
        <v>98.9774008859824</v>
      </c>
      <c r="N29" s="45">
        <f>A418</f>
        <v>128.949579916026</v>
      </c>
      <c r="O29" s="45">
        <f>A419</f>
        <v>146.59820054657</v>
      </c>
      <c r="P29" s="45">
        <f>A420</f>
        <v>147.3285514113</v>
      </c>
      <c r="Q29" s="45">
        <f>A421</f>
        <v>165.990635788582</v>
      </c>
      <c r="R29" s="45"/>
      <c r="S29" s="45"/>
      <c r="T29" s="45"/>
      <c r="V29" s="45"/>
    </row>
    <row r="30" s="44" customFormat="1" spans="1:22">
      <c r="A30" s="44">
        <v>266.404587091094</v>
      </c>
      <c r="C30" s="45">
        <f>A422</f>
        <v>327.658423888567</v>
      </c>
      <c r="D30" s="45">
        <f>A423</f>
        <v>354.531487360744</v>
      </c>
      <c r="E30" s="45">
        <f>A424</f>
        <v>377.973877895112</v>
      </c>
      <c r="F30" s="45">
        <f>A425</f>
        <v>408.279667332235</v>
      </c>
      <c r="G30" s="45">
        <f>A426</f>
        <v>441.271563392765</v>
      </c>
      <c r="H30" s="45">
        <f>A427</f>
        <v>454.764069577296</v>
      </c>
      <c r="I30" s="45">
        <f>A428</f>
        <v>466.766761338292</v>
      </c>
      <c r="J30" s="45">
        <f>A429</f>
        <v>506.215141169215</v>
      </c>
      <c r="K30" s="45">
        <f>A430</f>
        <v>571.05189946146</v>
      </c>
      <c r="L30" s="45">
        <f>A431</f>
        <v>569.909448849816</v>
      </c>
      <c r="M30" s="45">
        <f>A432</f>
        <v>580.844612657431</v>
      </c>
      <c r="N30" s="45">
        <f>A433</f>
        <v>980.960673580725</v>
      </c>
      <c r="O30" s="45">
        <f>A434</f>
        <v>1022.21167526101</v>
      </c>
      <c r="P30" s="45">
        <f>A435</f>
        <v>998.276937010394</v>
      </c>
      <c r="Q30" s="45">
        <f>A436</f>
        <v>1024.74877792107</v>
      </c>
      <c r="R30" s="45"/>
      <c r="S30" s="45"/>
      <c r="T30" s="45"/>
      <c r="V30" s="45"/>
    </row>
    <row r="31" s="44" customFormat="1" spans="1:22">
      <c r="A31" s="44">
        <v>274.300604621934</v>
      </c>
      <c r="C31" s="45">
        <f>A437</f>
        <v>69.160310415269</v>
      </c>
      <c r="D31" s="45">
        <f>A438</f>
        <v>60.4464421514145</v>
      </c>
      <c r="E31" s="45">
        <f>A439</f>
        <v>66.6399255743276</v>
      </c>
      <c r="F31" s="45">
        <f>A440</f>
        <v>72.6172697504698</v>
      </c>
      <c r="G31" s="45">
        <f>A441</f>
        <v>79.2105419008003</v>
      </c>
      <c r="H31" s="45">
        <f>A442</f>
        <v>92.6840733585339</v>
      </c>
      <c r="I31" s="45">
        <f>A443</f>
        <v>99.5802170031093</v>
      </c>
      <c r="J31" s="45">
        <f>A444</f>
        <v>111.047665198419</v>
      </c>
      <c r="K31" s="45">
        <f>A445</f>
        <v>129.983433011077</v>
      </c>
      <c r="L31" s="45">
        <f>A446</f>
        <v>143.999117891935</v>
      </c>
      <c r="M31" s="45">
        <f>A447</f>
        <v>173.462452503668</v>
      </c>
      <c r="N31" s="45">
        <f>A448</f>
        <v>236.219323868475</v>
      </c>
      <c r="O31" s="45">
        <f>A449</f>
        <v>281.429691390363</v>
      </c>
      <c r="P31" s="45">
        <f>A450</f>
        <v>273.292941119543</v>
      </c>
      <c r="Q31" s="45">
        <f>A451</f>
        <v>325.103678492184</v>
      </c>
      <c r="R31" s="45"/>
      <c r="S31" s="45"/>
      <c r="T31" s="45"/>
      <c r="V31" s="45"/>
    </row>
    <row r="32" s="44" customFormat="1" spans="1:22">
      <c r="A32" s="44">
        <v>45.3793413415251</v>
      </c>
      <c r="C32" s="45">
        <f>A452</f>
        <v>77.6829808962714</v>
      </c>
      <c r="D32" s="45">
        <f>A453</f>
        <v>48.1067846851331</v>
      </c>
      <c r="E32" s="45">
        <f>A454</f>
        <v>48.768997917996</v>
      </c>
      <c r="F32" s="45">
        <f>A455</f>
        <v>58.7156035549568</v>
      </c>
      <c r="G32" s="45">
        <f>A456</f>
        <v>62.4654521695585</v>
      </c>
      <c r="H32" s="45">
        <f>A457</f>
        <v>67.9740370015127</v>
      </c>
      <c r="I32" s="45">
        <f>A458</f>
        <v>71.4673696418143</v>
      </c>
      <c r="J32" s="45">
        <f>A459</f>
        <v>72.0383862160282</v>
      </c>
      <c r="K32" s="45">
        <f>A460</f>
        <v>74.9427547271329</v>
      </c>
      <c r="L32" s="45">
        <f>A461</f>
        <v>77.7203511242196</v>
      </c>
      <c r="M32" s="45">
        <f>A462</f>
        <v>97.6702069703812</v>
      </c>
      <c r="N32" s="45">
        <f>A463</f>
        <v>108.129375752536</v>
      </c>
      <c r="O32" s="45">
        <f>A464</f>
        <v>126.574755987355</v>
      </c>
      <c r="P32" s="45">
        <f>A465</f>
        <v>131.894704649571</v>
      </c>
      <c r="Q32" s="45">
        <f>A466</f>
        <v>164.26100272658</v>
      </c>
      <c r="R32" s="45"/>
      <c r="S32" s="45"/>
      <c r="T32" s="45"/>
      <c r="V32" s="45"/>
    </row>
    <row r="33" s="44" customFormat="1" spans="1:20">
      <c r="A33" s="44">
        <v>44.0025172771012</v>
      </c>
      <c r="C33" s="45">
        <f t="shared" ref="C33:Q33" si="0">AVERAGE(C2:C32)</f>
        <v>82.0791744804006</v>
      </c>
      <c r="D33" s="45">
        <f t="shared" si="0"/>
        <v>92.0611338573171</v>
      </c>
      <c r="E33" s="45">
        <f t="shared" si="0"/>
        <v>93.9150297778816</v>
      </c>
      <c r="F33" s="45">
        <f t="shared" si="0"/>
        <v>99.2558834644878</v>
      </c>
      <c r="G33" s="45">
        <f t="shared" si="0"/>
        <v>104.398469152076</v>
      </c>
      <c r="H33" s="45">
        <f t="shared" si="0"/>
        <v>108.996093071908</v>
      </c>
      <c r="I33" s="45">
        <f t="shared" si="0"/>
        <v>113.20576233128</v>
      </c>
      <c r="J33" s="45">
        <f t="shared" si="0"/>
        <v>117.348161342069</v>
      </c>
      <c r="K33" s="45">
        <f t="shared" si="0"/>
        <v>114.594512354639</v>
      </c>
      <c r="L33" s="45">
        <f t="shared" si="0"/>
        <v>119.502277848616</v>
      </c>
      <c r="M33" s="45">
        <f t="shared" si="0"/>
        <v>134.610431665139</v>
      </c>
      <c r="N33" s="45">
        <f t="shared" si="0"/>
        <v>169.748176471109</v>
      </c>
      <c r="O33" s="45">
        <f t="shared" si="0"/>
        <v>186.037525589724</v>
      </c>
      <c r="P33" s="45">
        <f t="shared" si="0"/>
        <v>188.406458550702</v>
      </c>
      <c r="Q33" s="45">
        <f t="shared" si="0"/>
        <v>217.835196148262</v>
      </c>
      <c r="R33" s="45"/>
      <c r="S33" s="45"/>
      <c r="T33" s="45"/>
    </row>
    <row r="34" s="44" customFormat="1" spans="1:20">
      <c r="A34" s="44">
        <v>48.5162040752807</v>
      </c>
      <c r="B34" s="46" t="s">
        <v>303</v>
      </c>
      <c r="C34" s="47">
        <f t="shared" ref="C34:Q34" si="1">SUM(C2:C33)</f>
        <v>2626.53358337282</v>
      </c>
      <c r="D34" s="47">
        <f t="shared" si="1"/>
        <v>2945.95628343415</v>
      </c>
      <c r="E34" s="47">
        <f t="shared" si="1"/>
        <v>3005.28095289221</v>
      </c>
      <c r="F34" s="47">
        <f t="shared" si="1"/>
        <v>3176.18827086361</v>
      </c>
      <c r="G34" s="47">
        <f t="shared" si="1"/>
        <v>3340.75101286643</v>
      </c>
      <c r="H34" s="47">
        <f t="shared" si="1"/>
        <v>3487.87497830105</v>
      </c>
      <c r="I34" s="47">
        <f t="shared" si="1"/>
        <v>3622.58439460095</v>
      </c>
      <c r="J34" s="47">
        <f t="shared" si="1"/>
        <v>3755.1411629462</v>
      </c>
      <c r="K34" s="47">
        <f t="shared" si="1"/>
        <v>3667.02439534844</v>
      </c>
      <c r="L34" s="47">
        <f t="shared" si="1"/>
        <v>3824.07289115573</v>
      </c>
      <c r="M34" s="47">
        <f t="shared" si="1"/>
        <v>4307.53381328445</v>
      </c>
      <c r="N34" s="47">
        <f t="shared" si="1"/>
        <v>5431.9416470755</v>
      </c>
      <c r="O34" s="47">
        <f t="shared" si="1"/>
        <v>5953.20081887117</v>
      </c>
      <c r="P34" s="47">
        <f t="shared" si="1"/>
        <v>6029.00667362247</v>
      </c>
      <c r="Q34" s="47">
        <f t="shared" si="1"/>
        <v>6970.72627674439</v>
      </c>
      <c r="R34" s="45"/>
      <c r="S34" s="45"/>
      <c r="T34" s="45"/>
    </row>
    <row r="35" s="44" customFormat="1" spans="1:20">
      <c r="A35" s="44">
        <v>53.2576370804912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5"/>
      <c r="S35" s="45"/>
      <c r="T35" s="45"/>
    </row>
    <row r="36" s="44" customFormat="1" spans="1:20">
      <c r="A36" s="44">
        <v>54.5707168181075</v>
      </c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="44" customFormat="1" spans="1:20">
      <c r="A37" s="44">
        <v>58.118303368349</v>
      </c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="44" customFormat="1" spans="1:20">
      <c r="A38" s="44">
        <v>60.4846919676186</v>
      </c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="44" customFormat="1" spans="1:20">
      <c r="A39" s="44">
        <v>64.7644729448146</v>
      </c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="44" customFormat="1" spans="1:20">
      <c r="A40" s="44">
        <v>66.2243694270994</v>
      </c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</row>
    <row r="41" s="44" customFormat="1" spans="1:20">
      <c r="A41" s="44">
        <v>69.3864372310665</v>
      </c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</row>
    <row r="42" s="44" customFormat="1" spans="1:20">
      <c r="A42" s="44">
        <v>73.7094754704261</v>
      </c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</row>
    <row r="43" s="44" customFormat="1" spans="1:20">
      <c r="A43" s="44">
        <v>91.8114663387741</v>
      </c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</row>
    <row r="44" s="44" customFormat="1" spans="1:20">
      <c r="A44" s="44">
        <v>100.184878877503</v>
      </c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</row>
    <row r="45" s="44" customFormat="1" spans="1:20">
      <c r="A45" s="44">
        <v>101.872624026134</v>
      </c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</row>
    <row r="46" s="44" customFormat="1" spans="1:20">
      <c r="A46" s="44">
        <v>108.699435156079</v>
      </c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</row>
    <row r="47" s="44" customFormat="1" spans="1:20">
      <c r="A47" s="44">
        <v>26.546697013189</v>
      </c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</row>
    <row r="48" s="44" customFormat="1" spans="1:20">
      <c r="A48" s="44">
        <v>25.1153455849532</v>
      </c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</row>
    <row r="49" s="44" customFormat="1" spans="1:20">
      <c r="A49" s="44">
        <v>27.0417376080979</v>
      </c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</row>
    <row r="50" s="44" customFormat="1" spans="1:20">
      <c r="A50" s="44">
        <v>32.7415712257536</v>
      </c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</row>
    <row r="51" s="44" customFormat="1" spans="1:20">
      <c r="A51" s="44">
        <v>38.8191844132143</v>
      </c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</row>
    <row r="52" s="44" customFormat="1" spans="1:20">
      <c r="A52" s="44">
        <v>41.0647850619167</v>
      </c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</row>
    <row r="53" s="44" customFormat="1" spans="1:20">
      <c r="A53" s="44">
        <v>43.9145094563526</v>
      </c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</row>
    <row r="54" s="44" customFormat="1" spans="1:20">
      <c r="A54" s="44">
        <v>50.5368381866705</v>
      </c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</row>
    <row r="55" s="44" customFormat="1" spans="1:20">
      <c r="A55" s="44">
        <v>54.4691142043</v>
      </c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</row>
    <row r="56" s="44" customFormat="1" spans="1:20">
      <c r="A56" s="44">
        <v>57.3855616857236</v>
      </c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</row>
    <row r="57" s="44" customFormat="1" spans="1:20">
      <c r="A57" s="44">
        <v>64.1113661378281</v>
      </c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</row>
    <row r="58" s="44" customFormat="1" spans="1:20">
      <c r="A58" s="44">
        <v>86.181625329943</v>
      </c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</row>
    <row r="59" s="44" customFormat="1" spans="1:20">
      <c r="A59" s="44">
        <v>110.502150843295</v>
      </c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</row>
    <row r="60" s="44" customFormat="1" spans="1:20">
      <c r="A60" s="44">
        <v>111.404972554591</v>
      </c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</row>
    <row r="61" s="44" customFormat="1" spans="1:20">
      <c r="A61" s="44">
        <v>121.25715007345</v>
      </c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</row>
    <row r="62" s="44" customFormat="1" spans="1:20">
      <c r="A62" s="44">
        <v>124.730990879958</v>
      </c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</row>
    <row r="63" s="44" customFormat="1" spans="1:20">
      <c r="A63" s="44">
        <v>125.552251015227</v>
      </c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</row>
    <row r="64" s="44" customFormat="1" spans="1:20">
      <c r="A64" s="44">
        <v>125.201415451271</v>
      </c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</row>
    <row r="65" s="44" customFormat="1" spans="1:20">
      <c r="A65" s="44">
        <v>130.101296486746</v>
      </c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</row>
    <row r="66" s="44" customFormat="1" spans="1:20">
      <c r="A66" s="44">
        <v>132.349345171345</v>
      </c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</row>
    <row r="67" s="44" customFormat="1" spans="1:20">
      <c r="A67" s="44">
        <v>142.233198753971</v>
      </c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</row>
    <row r="68" s="44" customFormat="1" spans="1:20">
      <c r="A68" s="44">
        <v>156.766648909137</v>
      </c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</row>
    <row r="69" s="44" customFormat="1" spans="1:20">
      <c r="A69" s="44">
        <v>160.786008658591</v>
      </c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</row>
    <row r="70" s="44" customFormat="1" spans="1:20">
      <c r="A70" s="44">
        <v>158.297050587732</v>
      </c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</row>
    <row r="71" s="44" customFormat="1" spans="1:20">
      <c r="A71" s="44">
        <v>157.97820856905</v>
      </c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</row>
    <row r="72" s="44" customFormat="1" spans="1:20">
      <c r="A72" s="44">
        <v>174.72996560554</v>
      </c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</row>
    <row r="73" s="44" customFormat="1" spans="1:20">
      <c r="A73" s="44">
        <v>206.397189180489</v>
      </c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</row>
    <row r="74" s="44" customFormat="1" spans="1:20">
      <c r="A74" s="44">
        <v>244.781917947357</v>
      </c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</row>
    <row r="75" s="44" customFormat="1" spans="1:20">
      <c r="A75" s="44">
        <v>267.816166961216</v>
      </c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</row>
    <row r="76" s="44" customFormat="1" spans="1:20">
      <c r="A76" s="44">
        <v>333.226316255417</v>
      </c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</row>
    <row r="77" s="44" customFormat="1" spans="1:20">
      <c r="A77" s="44">
        <v>116.999026451866</v>
      </c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</row>
    <row r="78" s="44" customFormat="1" spans="1:20">
      <c r="A78" s="44">
        <v>133.636231877274</v>
      </c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</row>
    <row r="79" s="44" customFormat="1" spans="1:20">
      <c r="A79" s="44">
        <v>136.111520404344</v>
      </c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</row>
    <row r="80" s="44" customFormat="1" spans="1:20">
      <c r="A80" s="44">
        <v>138.61674576931</v>
      </c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</row>
    <row r="81" s="44" customFormat="1" spans="1:20">
      <c r="A81" s="44">
        <v>141.610517918422</v>
      </c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</row>
    <row r="82" s="44" customFormat="1" spans="1:20">
      <c r="A82" s="44">
        <v>140.031462609425</v>
      </c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</row>
    <row r="83" s="44" customFormat="1" spans="1:20">
      <c r="A83" s="44">
        <v>146.440530335356</v>
      </c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</row>
    <row r="84" s="44" customFormat="1" spans="1:20">
      <c r="A84" s="44">
        <v>146.363708090631</v>
      </c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</row>
    <row r="85" s="44" customFormat="1" spans="1:20">
      <c r="A85" s="44">
        <v>105.015054876305</v>
      </c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</row>
    <row r="86" s="44" customFormat="1" spans="1:20">
      <c r="A86" s="44">
        <v>106.004315347624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</row>
    <row r="87" s="44" customFormat="1" spans="1:20">
      <c r="A87" s="44">
        <v>108.984796767982</v>
      </c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</row>
    <row r="88" s="44" customFormat="1" spans="1:20">
      <c r="A88" s="44">
        <v>133.787477489059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</row>
    <row r="89" s="44" customFormat="1" spans="1:20">
      <c r="A89" s="44">
        <v>141.384756372397</v>
      </c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</row>
    <row r="90" s="44" customFormat="1" spans="1:20">
      <c r="A90" s="44">
        <v>136.514790691275</v>
      </c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</row>
    <row r="91" s="44" customFormat="1" spans="1:20">
      <c r="A91" s="44">
        <v>148.676339337838</v>
      </c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</row>
    <row r="92" s="44" customFormat="1" spans="1:20">
      <c r="A92" s="44">
        <v>130.68085981409</v>
      </c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</row>
    <row r="93" s="44" customFormat="1" spans="1:20">
      <c r="A93" s="44">
        <v>157.173865337942</v>
      </c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</row>
    <row r="94" s="44" customFormat="1" spans="1:20">
      <c r="A94" s="44">
        <v>121.963566384103</v>
      </c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</row>
    <row r="95" s="44" customFormat="1" spans="1:20">
      <c r="A95" s="44">
        <v>132.219389952925</v>
      </c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</row>
    <row r="96" s="44" customFormat="1" spans="1:20">
      <c r="A96" s="44">
        <v>137.383170371062</v>
      </c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</row>
    <row r="97" s="44" customFormat="1" spans="1:20">
      <c r="A97" s="44">
        <v>140.927814054627</v>
      </c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</row>
    <row r="98" s="44" customFormat="1" spans="1:20">
      <c r="A98" s="44">
        <v>152.872013264388</v>
      </c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</row>
    <row r="99" s="44" customFormat="1" spans="1:20">
      <c r="A99" s="44">
        <v>150.426302581228</v>
      </c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</row>
    <row r="100" s="44" customFormat="1" spans="1:20">
      <c r="A100" s="44">
        <v>130.491522193357</v>
      </c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</row>
    <row r="101" s="44" customFormat="1" spans="1:20">
      <c r="A101" s="44">
        <v>131.481432448246</v>
      </c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</row>
    <row r="102" s="44" customFormat="1" spans="1:20">
      <c r="A102" s="44">
        <v>139.4938383621</v>
      </c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</row>
    <row r="103" s="44" customFormat="1" spans="1:20">
      <c r="A103" s="44">
        <v>134.842736462144</v>
      </c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</row>
    <row r="104" s="44" customFormat="1" spans="1:20">
      <c r="A104" s="44">
        <v>161.398196064972</v>
      </c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</row>
    <row r="105" s="44" customFormat="1" spans="1:20">
      <c r="A105" s="44">
        <v>169.845540738515</v>
      </c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</row>
    <row r="106" s="44" customFormat="1" spans="1:20">
      <c r="A106" s="44">
        <v>194.266252224843</v>
      </c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</row>
    <row r="107" s="44" customFormat="1" spans="1:20">
      <c r="A107" s="44">
        <v>113.612667875525</v>
      </c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</row>
    <row r="108" s="44" customFormat="1" spans="1:20">
      <c r="A108" s="44">
        <v>127.385388631996</v>
      </c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</row>
    <row r="109" s="44" customFormat="1" spans="1:20">
      <c r="A109" s="44">
        <v>122.486880667094</v>
      </c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</row>
    <row r="110" s="44" customFormat="1" spans="1:20">
      <c r="A110" s="44">
        <v>137.667971378073</v>
      </c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</row>
    <row r="111" s="44" customFormat="1" spans="1:20">
      <c r="A111" s="44">
        <v>123.555363935037</v>
      </c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</row>
    <row r="112" s="44" customFormat="1" spans="1:20">
      <c r="A112" s="44">
        <v>133.227716814703</v>
      </c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</row>
    <row r="113" s="44" customFormat="1" spans="1:20">
      <c r="A113" s="44">
        <v>139.524594212791</v>
      </c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</row>
    <row r="114" s="44" customFormat="1" spans="1:20">
      <c r="A114" s="44">
        <v>142.172230191023</v>
      </c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</row>
    <row r="115" s="44" customFormat="1" spans="1:20">
      <c r="A115" s="44">
        <v>149.881182500024</v>
      </c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</row>
    <row r="116" s="44" customFormat="1" spans="1:20">
      <c r="A116" s="44">
        <v>145.853365375482</v>
      </c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</row>
    <row r="117" s="44" customFormat="1" spans="1:20">
      <c r="A117" s="44">
        <v>158.228545042287</v>
      </c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</row>
    <row r="118" s="44" customFormat="1" spans="1:20">
      <c r="A118" s="44">
        <v>184.785945639077</v>
      </c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</row>
    <row r="119" s="44" customFormat="1" spans="1:20">
      <c r="A119" s="44">
        <v>192.104075333291</v>
      </c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</row>
    <row r="120" s="44" customFormat="1" spans="1:20">
      <c r="A120" s="44">
        <v>196.796089514086</v>
      </c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</row>
    <row r="121" s="44" customFormat="1" spans="1:20">
      <c r="A121" s="44">
        <v>220.536369574008</v>
      </c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</row>
    <row r="122" s="44" customFormat="1" spans="1:20">
      <c r="A122" s="44">
        <v>68.695163743132</v>
      </c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</row>
    <row r="123" s="44" customFormat="1" spans="1:20">
      <c r="A123" s="44">
        <v>93.2159327746506</v>
      </c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</row>
    <row r="124" s="44" customFormat="1" spans="1:20">
      <c r="A124" s="44">
        <v>92.316303596304</v>
      </c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</row>
    <row r="125" s="44" customFormat="1" spans="1:20">
      <c r="A125" s="44">
        <v>71.079678641402</v>
      </c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</row>
    <row r="126" s="44" customFormat="1" spans="1:20">
      <c r="A126" s="44">
        <v>64.7993842819401</v>
      </c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</row>
    <row r="127" s="44" customFormat="1" spans="1:20">
      <c r="A127" s="44">
        <v>63.5077977273143</v>
      </c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</row>
    <row r="128" s="44" customFormat="1" spans="1:20">
      <c r="A128" s="44">
        <v>56.9750723777447</v>
      </c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</row>
    <row r="129" s="44" customFormat="1" spans="1:20">
      <c r="A129" s="44">
        <v>48.8443353508833</v>
      </c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</row>
    <row r="130" s="44" customFormat="1" spans="1:20">
      <c r="A130" s="44">
        <v>51.7928718546183</v>
      </c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</row>
    <row r="131" s="44" customFormat="1" spans="1:20">
      <c r="A131" s="44">
        <v>45.8817479308131</v>
      </c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</row>
    <row r="132" s="44" customFormat="1" spans="1:20">
      <c r="A132" s="44">
        <v>35.872320400308</v>
      </c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</row>
    <row r="133" s="44" customFormat="1" spans="1:20">
      <c r="A133" s="44">
        <v>56.8958716620025</v>
      </c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</row>
    <row r="134" s="44" customFormat="1" spans="1:20">
      <c r="A134" s="44">
        <v>57.60185954471</v>
      </c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</row>
    <row r="135" s="44" customFormat="1" spans="1:20">
      <c r="A135" s="44">
        <v>76.4574653021624</v>
      </c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</row>
    <row r="136" s="44" customFormat="1" spans="1:20">
      <c r="A136" s="44">
        <v>79.1686868618054</v>
      </c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</row>
    <row r="137" s="44" customFormat="1" spans="1:20">
      <c r="A137" s="44">
        <v>55.075369937822</v>
      </c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</row>
    <row r="138" s="44" customFormat="1" spans="1:20">
      <c r="A138" s="44">
        <v>61.9261643578571</v>
      </c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</row>
    <row r="139" s="44" customFormat="1" spans="1:20">
      <c r="A139" s="44">
        <v>66.3356856448981</v>
      </c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</row>
    <row r="140" s="44" customFormat="1" spans="1:20">
      <c r="A140" s="44">
        <v>70.3599561665128</v>
      </c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</row>
    <row r="141" s="44" customFormat="1" spans="1:20">
      <c r="A141" s="44">
        <v>70.3749029951377</v>
      </c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</row>
    <row r="142" s="44" customFormat="1" spans="1:20">
      <c r="A142" s="44">
        <v>74.2649441675874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</row>
    <row r="143" s="44" customFormat="1" spans="1:20">
      <c r="A143" s="44">
        <v>77.2338612315558</v>
      </c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</row>
    <row r="144" s="44" customFormat="1" spans="1:20">
      <c r="A144" s="44">
        <v>79.0344376652379</v>
      </c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</row>
    <row r="145" s="44" customFormat="1" spans="1:20">
      <c r="A145" s="44">
        <v>82.1040391192752</v>
      </c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</row>
    <row r="146" s="44" customFormat="1" spans="1:20">
      <c r="A146" s="44">
        <v>83.457018317613</v>
      </c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</row>
    <row r="147" s="44" customFormat="1" spans="1:20">
      <c r="A147" s="44">
        <v>76.4061894363913</v>
      </c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</row>
    <row r="148" s="44" customFormat="1" spans="1:20">
      <c r="A148" s="44">
        <v>90.3034664798821</v>
      </c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</row>
    <row r="149" s="44" customFormat="1" spans="1:20">
      <c r="A149" s="44">
        <v>100.647653000707</v>
      </c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</row>
    <row r="150" s="44" customFormat="1" spans="1:20">
      <c r="A150" s="44">
        <v>103.325872024103</v>
      </c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</row>
    <row r="151" s="44" customFormat="1" spans="1:20">
      <c r="A151" s="44">
        <v>106.678211911294</v>
      </c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</row>
    <row r="152" s="44" customFormat="1" spans="1:20">
      <c r="A152" s="44">
        <v>28.2355194119732</v>
      </c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</row>
    <row r="153" s="44" customFormat="1" spans="1:20">
      <c r="A153" s="44">
        <v>32.0333200823318</v>
      </c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</row>
    <row r="154" s="44" customFormat="1" spans="1:20">
      <c r="A154" s="44">
        <v>34.4511955738038</v>
      </c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</row>
    <row r="155" s="44" customFormat="1" spans="1:20">
      <c r="A155" s="44">
        <v>36.7859258671509</v>
      </c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</row>
    <row r="156" s="44" customFormat="1" spans="1:20">
      <c r="A156" s="44">
        <v>38.2681188530585</v>
      </c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</row>
    <row r="157" s="44" customFormat="1" spans="1:20">
      <c r="A157" s="44">
        <v>36.6999798529831</v>
      </c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</row>
    <row r="158" s="44" customFormat="1" spans="1:20">
      <c r="A158" s="44">
        <v>37.1860012823841</v>
      </c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</row>
    <row r="159" s="44" customFormat="1" spans="1:20">
      <c r="A159" s="44">
        <v>38.7042504456793</v>
      </c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</row>
    <row r="160" s="44" customFormat="1" spans="1:20">
      <c r="A160" s="44">
        <v>43.7507283409248</v>
      </c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</row>
    <row r="161" s="44" customFormat="1" spans="1:20">
      <c r="A161" s="44">
        <v>48.7492898977434</v>
      </c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</row>
    <row r="162" s="44" customFormat="1" spans="1:20">
      <c r="A162" s="44">
        <v>52.6028914714226</v>
      </c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</row>
    <row r="163" s="44" customFormat="1" spans="1:20">
      <c r="A163" s="44">
        <v>64.0655817865878</v>
      </c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</row>
    <row r="164" s="44" customFormat="1" spans="1:20">
      <c r="A164" s="44">
        <v>62.2222857987752</v>
      </c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</row>
    <row r="165" s="44" customFormat="1" spans="1:20">
      <c r="A165" s="44">
        <v>62.6142089514229</v>
      </c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</row>
    <row r="166" s="44" customFormat="1" spans="1:20">
      <c r="A166" s="44">
        <v>64.7181677763315</v>
      </c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</row>
    <row r="167" s="44" customFormat="1" spans="1:20">
      <c r="A167" s="44">
        <v>35.7861171400786</v>
      </c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</row>
    <row r="168" s="44" customFormat="1" spans="1:20">
      <c r="A168" s="44">
        <v>38.8192987112175</v>
      </c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</row>
    <row r="169" s="44" customFormat="1" spans="1:20">
      <c r="A169" s="44">
        <v>38.9311621516983</v>
      </c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</row>
    <row r="170" s="44" customFormat="1" spans="1:20">
      <c r="A170" s="44">
        <v>42.6086776137022</v>
      </c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</row>
    <row r="171" s="44" customFormat="1" spans="1:20">
      <c r="A171" s="44">
        <v>45.4035219497716</v>
      </c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</row>
    <row r="172" s="44" customFormat="1" spans="1:20">
      <c r="A172" s="44">
        <v>46.9162473134093</v>
      </c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</row>
    <row r="173" s="44" customFormat="1" spans="1:20">
      <c r="A173" s="44">
        <v>48.7273140767469</v>
      </c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</row>
    <row r="174" s="44" customFormat="1" spans="1:20">
      <c r="A174" s="44">
        <v>48.3055871079573</v>
      </c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</row>
    <row r="175" s="44" customFormat="1" spans="1:20">
      <c r="A175" s="44">
        <v>37.6964148038491</v>
      </c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</row>
    <row r="176" s="44" customFormat="1" spans="1:20">
      <c r="A176" s="44">
        <v>37.9648183527687</v>
      </c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</row>
    <row r="177" s="44" customFormat="1" spans="1:20">
      <c r="A177" s="44">
        <v>39.9379918253341</v>
      </c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</row>
    <row r="178" s="44" customFormat="1" spans="1:20">
      <c r="A178" s="44">
        <v>76.5770698094839</v>
      </c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</row>
    <row r="179" s="44" customFormat="1" spans="1:20">
      <c r="A179" s="44">
        <v>83.4810793258568</v>
      </c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</row>
    <row r="180" s="44" customFormat="1" spans="1:20">
      <c r="A180" s="44">
        <v>87.0513204401042</v>
      </c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</row>
    <row r="181" s="44" customFormat="1" spans="1:20">
      <c r="A181" s="44">
        <v>91.2830443614419</v>
      </c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</row>
    <row r="182" s="44" customFormat="1" spans="1:20">
      <c r="A182" s="44">
        <v>33.949254751095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</row>
    <row r="183" s="44" customFormat="1" spans="1:20">
      <c r="A183" s="44">
        <v>34.1221314655832</v>
      </c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</row>
    <row r="184" s="44" customFormat="1" spans="1:20">
      <c r="A184" s="44">
        <v>36.475521824641</v>
      </c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</row>
    <row r="185" s="44" customFormat="1" spans="1:20">
      <c r="A185" s="44">
        <v>39.4623142466718</v>
      </c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</row>
    <row r="186" s="44" customFormat="1" spans="1:20">
      <c r="A186" s="44">
        <v>42.8604137570937</v>
      </c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</row>
    <row r="187" s="44" customFormat="1" spans="1:20">
      <c r="A187" s="44">
        <v>43.6554102594323</v>
      </c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</row>
    <row r="188" s="44" customFormat="1" spans="1:20">
      <c r="A188" s="44">
        <v>44.6422399935833</v>
      </c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</row>
    <row r="189" s="44" customFormat="1" spans="1:20">
      <c r="A189" s="44">
        <v>47.0686839470088</v>
      </c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</row>
    <row r="190" s="44" customFormat="1" spans="1:20">
      <c r="A190" s="44">
        <v>44.4302636933313</v>
      </c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</row>
    <row r="191" s="44" customFormat="1" spans="1:20">
      <c r="A191" s="44">
        <v>44.6054483099971</v>
      </c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</row>
    <row r="192" s="44" customFormat="1" spans="1:20">
      <c r="A192" s="44">
        <v>48.4499309798397</v>
      </c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</row>
    <row r="193" s="44" customFormat="1" spans="1:20">
      <c r="A193" s="44">
        <v>63.2620551362056</v>
      </c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</row>
    <row r="194" s="44" customFormat="1" spans="1:20">
      <c r="A194" s="44">
        <v>69.2169050809932</v>
      </c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</row>
    <row r="195" s="44" customFormat="1" spans="1:20">
      <c r="A195" s="44">
        <v>70.5537297435737</v>
      </c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</row>
    <row r="196" s="44" customFormat="1" spans="1:20">
      <c r="A196" s="44">
        <v>78.8276063876373</v>
      </c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</row>
    <row r="197" s="44" customFormat="1" spans="1:20">
      <c r="A197" s="44">
        <v>50.4107240980123</v>
      </c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</row>
    <row r="198" s="44" customFormat="1" spans="1:20">
      <c r="A198" s="44">
        <v>82.8127352061217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</row>
    <row r="199" s="44" customFormat="1" spans="1:20">
      <c r="A199" s="44">
        <v>93.2170684678956</v>
      </c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</row>
    <row r="200" s="44" customFormat="1" spans="1:20">
      <c r="A200" s="44">
        <v>104.075029447134</v>
      </c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</row>
    <row r="201" s="44" customFormat="1" spans="1:20">
      <c r="A201" s="44">
        <v>113.036088822745</v>
      </c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</row>
    <row r="202" s="44" customFormat="1" spans="1:20">
      <c r="A202" s="44">
        <v>122.886973159365</v>
      </c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</row>
    <row r="203" s="44" customFormat="1" spans="1:20">
      <c r="A203" s="44">
        <v>134.804606818594</v>
      </c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</row>
    <row r="204" s="44" customFormat="1" spans="1:20">
      <c r="A204" s="44">
        <v>144.001775272366</v>
      </c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</row>
    <row r="205" s="44" customFormat="1" spans="1:20">
      <c r="A205" s="44">
        <v>128.41688543942</v>
      </c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</row>
    <row r="206" s="44" customFormat="1" spans="1:20">
      <c r="A206" s="44">
        <v>142.415416533017</v>
      </c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</row>
    <row r="207" s="44" customFormat="1" spans="1:20">
      <c r="A207" s="44">
        <v>153.682194707352</v>
      </c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</row>
    <row r="208" s="44" customFormat="1" spans="1:20">
      <c r="A208" s="44">
        <v>192.961106113761</v>
      </c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</row>
    <row r="209" s="44" customFormat="1" spans="1:20">
      <c r="A209" s="44">
        <v>208.750777064703</v>
      </c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</row>
    <row r="210" s="44" customFormat="1" spans="1:20">
      <c r="A210" s="44">
        <v>225.871642489588</v>
      </c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</row>
    <row r="211" s="44" customFormat="1" spans="1:20">
      <c r="A211" s="44">
        <v>216.487496192234</v>
      </c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</row>
    <row r="212" s="44" customFormat="1" spans="1:20">
      <c r="A212" s="44">
        <v>37.8107977291513</v>
      </c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</row>
    <row r="213" s="44" customFormat="1" spans="1:20">
      <c r="A213" s="44">
        <v>47.1783992259071</v>
      </c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</row>
    <row r="214" s="44" customFormat="1" spans="1:20">
      <c r="A214" s="44">
        <v>52.3106623648519</v>
      </c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</row>
    <row r="215" s="44" customFormat="1" spans="1:20">
      <c r="A215" s="44">
        <v>56.5407777828964</v>
      </c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</row>
    <row r="216" s="44" customFormat="1" spans="1:20">
      <c r="A216" s="44">
        <v>59.1166482402535</v>
      </c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</row>
    <row r="217" s="44" customFormat="1" spans="1:20">
      <c r="A217" s="44">
        <v>61.5541347692228</v>
      </c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</row>
    <row r="218" s="44" customFormat="1" spans="1:20">
      <c r="A218" s="44">
        <v>65.0165966883592</v>
      </c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</row>
    <row r="219" s="44" customFormat="1" spans="1:20">
      <c r="A219" s="44">
        <v>67.6815188737516</v>
      </c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</row>
    <row r="220" s="44" customFormat="1" spans="1:20">
      <c r="A220" s="44">
        <v>65.6157331785393</v>
      </c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</row>
    <row r="221" s="44" customFormat="1" spans="1:20">
      <c r="A221" s="44">
        <v>66.8813433915802</v>
      </c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</row>
    <row r="222" s="44" customFormat="1" spans="1:20">
      <c r="A222" s="44">
        <v>66.1016245887194</v>
      </c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</row>
    <row r="223" s="44" customFormat="1" spans="1:20">
      <c r="A223" s="44">
        <v>67.1852740002934</v>
      </c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</row>
    <row r="224" s="44" customFormat="1" spans="1:20">
      <c r="A224" s="44">
        <v>71.194662618508</v>
      </c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</row>
    <row r="225" s="44" customFormat="1" spans="1:20">
      <c r="A225" s="44">
        <v>71.6560862599844</v>
      </c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</row>
    <row r="226" s="44" customFormat="1" spans="1:20">
      <c r="A226" s="44">
        <v>71.3508440871985</v>
      </c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</row>
    <row r="227" s="44" customFormat="1" spans="1:20">
      <c r="A227" s="44">
        <v>61.8598684894185</v>
      </c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</row>
    <row r="228" s="44" customFormat="1" spans="1:20">
      <c r="A228" s="44">
        <v>76.1860133457921</v>
      </c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</row>
    <row r="229" s="44" customFormat="1" spans="1:20">
      <c r="A229" s="44">
        <v>79.290594629253</v>
      </c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</row>
    <row r="230" s="44" customFormat="1" spans="1:20">
      <c r="A230" s="44">
        <v>82.9769026381336</v>
      </c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</row>
    <row r="231" s="44" customFormat="1" spans="1:20">
      <c r="A231" s="44">
        <v>86.9144314218602</v>
      </c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</row>
    <row r="232" s="44" customFormat="1" spans="1:20">
      <c r="A232" s="44">
        <v>95.3060272714193</v>
      </c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</row>
    <row r="233" s="44" customFormat="1" spans="1:20">
      <c r="A233" s="44">
        <v>108.027422313828</v>
      </c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</row>
    <row r="234" s="44" customFormat="1" spans="1:20">
      <c r="A234" s="44">
        <v>117.040890659085</v>
      </c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</row>
    <row r="235" s="44" customFormat="1" spans="1:20">
      <c r="A235" s="44">
        <v>83.0873294242054</v>
      </c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</row>
    <row r="236" s="44" customFormat="1" spans="1:20">
      <c r="A236" s="44">
        <v>87.7960606317939</v>
      </c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</row>
    <row r="237" s="44" customFormat="1" spans="1:20">
      <c r="A237" s="44">
        <v>88.8979694458338</v>
      </c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</row>
    <row r="238" s="44" customFormat="1" spans="1:20">
      <c r="A238" s="44">
        <v>97.7916887090578</v>
      </c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</row>
    <row r="239" s="44" customFormat="1" spans="1:20">
      <c r="A239" s="44">
        <v>109.194602137695</v>
      </c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</row>
    <row r="240" s="44" customFormat="1" spans="1:20">
      <c r="A240" s="44">
        <v>99.4641848807225</v>
      </c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</row>
    <row r="241" s="44" customFormat="1" spans="1:20">
      <c r="A241" s="44">
        <v>102.852005721527</v>
      </c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</row>
    <row r="242" s="44" customFormat="1" spans="1:20">
      <c r="A242" s="44">
        <v>45.0376102146134</v>
      </c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</row>
    <row r="243" s="44" customFormat="1" spans="1:20">
      <c r="A243" s="44">
        <v>56.2996098625549</v>
      </c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</row>
    <row r="244" s="44" customFormat="1" spans="1:20">
      <c r="A244" s="44">
        <v>58.9893664196365</v>
      </c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</row>
    <row r="245" s="44" customFormat="1" spans="1:20">
      <c r="A245" s="44">
        <v>65.0498189958518</v>
      </c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</row>
    <row r="246" s="44" customFormat="1" spans="1:20">
      <c r="A246" s="44">
        <v>69.7384351212364</v>
      </c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</row>
    <row r="247" s="44" customFormat="1" spans="1:20">
      <c r="A247" s="44">
        <v>76.647330396755</v>
      </c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</row>
    <row r="248" s="44" customFormat="1" spans="1:20">
      <c r="A248" s="44">
        <v>82.4452858412229</v>
      </c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</row>
    <row r="249" s="44" customFormat="1" spans="1:20">
      <c r="A249" s="44">
        <v>84.8056679028651</v>
      </c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</row>
    <row r="250" s="44" customFormat="1" spans="1:20">
      <c r="A250" s="44">
        <v>74.4752224538024</v>
      </c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</row>
    <row r="251" s="44" customFormat="1" spans="1:20">
      <c r="A251" s="44">
        <v>77.827887709468</v>
      </c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</row>
    <row r="252" s="44" customFormat="1" spans="1:20">
      <c r="A252" s="44">
        <v>75.9725322561731</v>
      </c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</row>
    <row r="253" s="44" customFormat="1" spans="1:20">
      <c r="A253" s="44">
        <v>108.349317195598</v>
      </c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</row>
    <row r="254" s="44" customFormat="1" spans="1:20">
      <c r="A254" s="44">
        <v>125.401668073743</v>
      </c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</row>
    <row r="255" s="44" customFormat="1" spans="1:20">
      <c r="A255" s="44">
        <v>121.739908850429</v>
      </c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</row>
    <row r="256" s="44" customFormat="1" spans="1:20">
      <c r="A256" s="44">
        <v>134.013089708198</v>
      </c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</row>
    <row r="257" s="44" customFormat="1" spans="1:20">
      <c r="A257" s="44">
        <v>52.1423449854291</v>
      </c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</row>
    <row r="258" s="44" customFormat="1" spans="1:20">
      <c r="A258" s="44">
        <v>65.9699119995932</v>
      </c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</row>
    <row r="259" s="44" customFormat="1" spans="1:20">
      <c r="A259" s="44">
        <v>67.9352687611389</v>
      </c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</row>
    <row r="260" s="44" customFormat="1" spans="1:20">
      <c r="A260" s="44">
        <v>75.1349690863282</v>
      </c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</row>
    <row r="261" s="44" customFormat="1" spans="1:20">
      <c r="A261" s="44">
        <v>77.7407328910581</v>
      </c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</row>
    <row r="262" s="44" customFormat="1" spans="1:20">
      <c r="A262" s="44">
        <v>80.9309577515462</v>
      </c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</row>
    <row r="263" s="44" customFormat="1" spans="1:20">
      <c r="A263" s="44">
        <v>84.7600181149237</v>
      </c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</row>
    <row r="264" s="44" customFormat="1" spans="1:20">
      <c r="A264" s="44">
        <v>86.203875079187</v>
      </c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</row>
    <row r="265" s="44" customFormat="1" spans="1:20">
      <c r="A265" s="44">
        <v>83.7556218725745</v>
      </c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</row>
    <row r="266" s="44" customFormat="1" spans="1:20">
      <c r="A266" s="44">
        <v>87.7272326168267</v>
      </c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</row>
    <row r="267" s="44" customFormat="1" spans="1:20">
      <c r="A267" s="44">
        <v>90.0892823332366</v>
      </c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</row>
    <row r="268" s="44" customFormat="1" spans="1:20">
      <c r="A268" s="44">
        <v>185.557314531406</v>
      </c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</row>
    <row r="269" s="44" customFormat="1" spans="1:20">
      <c r="A269" s="44">
        <v>201.876537993384</v>
      </c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</row>
    <row r="270" s="44" customFormat="1" spans="1:20">
      <c r="A270" s="44">
        <v>206.774780373858</v>
      </c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</row>
    <row r="271" s="44" customFormat="1" spans="1:20">
      <c r="A271" s="44">
        <v>203.264205654082</v>
      </c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</row>
    <row r="272" s="44" customFormat="1" spans="1:20">
      <c r="A272" s="44">
        <v>49.4180495486791</v>
      </c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</row>
    <row r="273" s="44" customFormat="1" spans="1:20">
      <c r="A273" s="44">
        <v>50.9716981110604</v>
      </c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</row>
    <row r="274" s="44" customFormat="1" spans="1:20">
      <c r="A274" s="44">
        <v>57.0645351783348</v>
      </c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</row>
    <row r="275" s="44" customFormat="1" spans="1:20">
      <c r="A275" s="44">
        <v>61.0841729771482</v>
      </c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</row>
    <row r="276" s="44" customFormat="1" spans="1:20">
      <c r="A276" s="44">
        <v>65.1495008624142</v>
      </c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</row>
    <row r="277" s="44" customFormat="1" spans="1:20">
      <c r="A277" s="44">
        <v>69.2035494620519</v>
      </c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</row>
    <row r="278" s="44" customFormat="1" spans="1:20">
      <c r="A278" s="44">
        <v>74.8850720173394</v>
      </c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</row>
    <row r="279" s="44" customFormat="1" spans="1:20">
      <c r="A279" s="44">
        <v>78.9120943666054</v>
      </c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</row>
    <row r="280" s="44" customFormat="1" spans="1:20">
      <c r="A280" s="44">
        <v>80.8668053958574</v>
      </c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</row>
    <row r="281" s="44" customFormat="1" spans="1:20">
      <c r="A281" s="44">
        <v>86.3417057841791</v>
      </c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</row>
    <row r="282" s="44" customFormat="1" spans="1:20">
      <c r="A282" s="44">
        <v>85.1187203344427</v>
      </c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</row>
    <row r="283" s="44" customFormat="1" spans="1:20">
      <c r="A283" s="44">
        <v>99.3646582795772</v>
      </c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</row>
    <row r="284" s="44" customFormat="1" spans="1:20">
      <c r="A284" s="44">
        <v>105.001970662729</v>
      </c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</row>
    <row r="285" s="44" customFormat="1" spans="1:20">
      <c r="A285" s="44">
        <v>111.641617520161</v>
      </c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</row>
    <row r="286" s="44" customFormat="1" spans="1:20">
      <c r="A286" s="44">
        <v>119.552156817255</v>
      </c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</row>
    <row r="287" s="44" customFormat="1" spans="1:20">
      <c r="A287" s="44">
        <v>56.2943991127051</v>
      </c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</row>
    <row r="288" s="44" customFormat="1" spans="1:20">
      <c r="A288" s="44">
        <v>28.134412458682</v>
      </c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</row>
    <row r="289" s="44" customFormat="1" spans="1:20">
      <c r="A289" s="44">
        <v>30.3834149794529</v>
      </c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</row>
    <row r="290" s="44" customFormat="1" spans="1:20">
      <c r="A290" s="44">
        <v>33.2493938187838</v>
      </c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</row>
    <row r="291" s="44" customFormat="1" spans="1:20">
      <c r="A291" s="44">
        <v>35.7829715911106</v>
      </c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</row>
    <row r="292" s="44" customFormat="1" spans="1:20">
      <c r="A292" s="44">
        <v>38.0581536864295</v>
      </c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</row>
    <row r="293" s="44" customFormat="1" spans="1:20">
      <c r="A293" s="44">
        <v>40.9882340395828</v>
      </c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</row>
    <row r="294" s="44" customFormat="1" spans="1:20">
      <c r="A294" s="44">
        <v>43.1947151646735</v>
      </c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</row>
    <row r="295" s="44" customFormat="1" spans="1:20">
      <c r="A295" s="44">
        <v>48.1320299413153</v>
      </c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</row>
    <row r="296" s="44" customFormat="1" spans="1:20">
      <c r="A296" s="44">
        <v>52.8587534852802</v>
      </c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</row>
    <row r="297" s="44" customFormat="1" spans="1:20">
      <c r="A297" s="44">
        <v>54.3472083115262</v>
      </c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</row>
    <row r="298" s="44" customFormat="1" spans="1:20">
      <c r="A298" s="44">
        <v>64.5009522992197</v>
      </c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</row>
    <row r="299" s="44" customFormat="1" spans="1:20">
      <c r="A299" s="44">
        <v>69.0260031238673</v>
      </c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</row>
    <row r="300" s="44" customFormat="1" spans="1:20">
      <c r="A300" s="44">
        <v>70.6622330707273</v>
      </c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</row>
    <row r="301" s="44" customFormat="1" spans="1:20">
      <c r="A301" s="44">
        <v>99.127453117427</v>
      </c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</row>
    <row r="302" s="44" customFormat="1" spans="1:20">
      <c r="A302" s="44">
        <v>70.8337545943405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</row>
    <row r="303" s="44" customFormat="1" spans="1:20">
      <c r="A303" s="44">
        <v>93.1985463990631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</row>
    <row r="304" s="44" customFormat="1" spans="1:20">
      <c r="A304" s="44">
        <v>69.4448930711261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</row>
    <row r="305" s="44" customFormat="1" spans="1:20">
      <c r="A305" s="44">
        <v>75.4747708984893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</row>
    <row r="306" s="44" customFormat="1" spans="1:20">
      <c r="A306" s="44">
        <v>83.5633053996846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</row>
    <row r="307" s="44" customFormat="1" spans="1:20">
      <c r="A307" s="44">
        <v>85.060415892903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</row>
    <row r="308" s="44" customFormat="1" spans="1:20">
      <c r="A308" s="44">
        <v>89.8865291600758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</row>
    <row r="309" s="44" customFormat="1" spans="1:20">
      <c r="A309" s="44">
        <v>96.8681390477223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</row>
    <row r="310" s="44" customFormat="1" spans="1:20">
      <c r="A310" s="44">
        <v>86.8966249553752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</row>
    <row r="311" s="44" customFormat="1" spans="1:20">
      <c r="A311" s="44">
        <v>89.8044402294607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</row>
    <row r="312" s="44" customFormat="1" spans="1:20">
      <c r="A312" s="44">
        <v>84.8330035015087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</row>
    <row r="313" s="44" customFormat="1" spans="1:20">
      <c r="A313" s="44">
        <v>85.4710176593051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</row>
    <row r="314" s="44" customFormat="1" spans="1:20">
      <c r="A314" s="44">
        <v>87.1757936106871</v>
      </c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</row>
    <row r="315" s="44" customFormat="1" spans="1:20">
      <c r="A315" s="44">
        <v>94.528010058809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</row>
    <row r="316" s="44" customFormat="1" spans="1:20">
      <c r="A316" s="44">
        <v>98.5108530633398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</row>
    <row r="317" s="44" customFormat="1" spans="1:20">
      <c r="A317" s="44">
        <v>38.0226458838608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</row>
    <row r="318" s="44" customFormat="1" spans="1:20">
      <c r="A318" s="44">
        <v>46.3861049334749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</row>
    <row r="319" s="44" customFormat="1" spans="1:20">
      <c r="A319" s="44">
        <v>51.9438980933671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</row>
    <row r="320" s="44" customFormat="1" spans="1:20">
      <c r="A320" s="44">
        <v>59.1746870351387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</row>
    <row r="321" s="44" customFormat="1" spans="1:20">
      <c r="A321" s="44">
        <v>66.6290693535456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</row>
    <row r="322" s="44" customFormat="1" spans="1:20">
      <c r="A322" s="44">
        <v>73.5164623491038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</row>
    <row r="323" s="44" customFormat="1" spans="1:20">
      <c r="A323" s="44">
        <v>80.6408331905923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</row>
    <row r="324" s="44" customFormat="1" spans="1:20">
      <c r="A324" s="44">
        <v>87.0352665673834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</row>
    <row r="325" s="44" customFormat="1" spans="1:20">
      <c r="A325" s="44">
        <v>73.533043568663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</row>
    <row r="326" s="44" customFormat="1" spans="1:20">
      <c r="A326" s="44">
        <v>76.0310339015241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</row>
    <row r="327" s="44" customFormat="1" spans="1:20">
      <c r="A327" s="44">
        <v>75.5135453887428</v>
      </c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</row>
    <row r="328" s="44" customFormat="1" spans="1:20">
      <c r="A328" s="44">
        <v>84.7553600997055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</row>
    <row r="329" s="44" customFormat="1" spans="1:20">
      <c r="A329" s="44">
        <v>92.6748529718648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</row>
    <row r="330" s="44" customFormat="1" spans="1:20">
      <c r="A330" s="44">
        <v>91.1494831118722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</row>
    <row r="331" s="44" customFormat="1" spans="1:20">
      <c r="A331" s="44">
        <v>103.816595043623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</row>
    <row r="332" s="44" customFormat="1" spans="1:20">
      <c r="A332" s="44">
        <v>49.9274755869956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</row>
    <row r="333" s="44" customFormat="1" spans="1:20">
      <c r="A333" s="44">
        <v>45.4135816205822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</row>
    <row r="334" s="44" customFormat="1" spans="1:20">
      <c r="A334" s="44">
        <v>49.0423851009859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</row>
    <row r="335" s="44" customFormat="1" spans="1:20">
      <c r="A335" s="44">
        <v>50.3883372931224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</row>
    <row r="336" s="44" customFormat="1" spans="1:20">
      <c r="A336" s="44">
        <v>52.2814112395213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</row>
    <row r="337" s="44" customFormat="1" spans="1:20">
      <c r="A337" s="44">
        <v>56.2310757646955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</row>
    <row r="338" s="44" customFormat="1" spans="1:20">
      <c r="A338" s="44">
        <v>59.4757750705363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</row>
    <row r="339" s="44" customFormat="1" spans="1:20">
      <c r="A339" s="44">
        <v>60.2431684958024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</row>
    <row r="340" s="44" customFormat="1" spans="1:20">
      <c r="A340" s="44">
        <v>62.7282516060909</v>
      </c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</row>
    <row r="341" s="44" customFormat="1" spans="1:20">
      <c r="A341" s="44">
        <v>63.5242197928956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</row>
    <row r="342" s="44" customFormat="1" spans="1:20">
      <c r="A342" s="44">
        <v>63.906693808943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</row>
    <row r="343" s="44" customFormat="1" spans="1:20">
      <c r="A343" s="44">
        <v>72.0907653409789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</row>
    <row r="344" s="44" customFormat="1" spans="1:20">
      <c r="A344" s="44">
        <v>75.8123736686144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</row>
    <row r="345" s="44" customFormat="1" spans="1:20">
      <c r="A345" s="44">
        <v>75.1515052134505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</row>
    <row r="346" s="44" customFormat="1" spans="1:20">
      <c r="A346" s="44">
        <v>87.932009692507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</row>
    <row r="347" s="44" customFormat="1" spans="1:20">
      <c r="A347" s="44">
        <v>34.7851945469209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</row>
    <row r="348" s="44" customFormat="1" spans="1:20">
      <c r="A348" s="44">
        <v>45.3821910952611</v>
      </c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</row>
    <row r="349" s="44" customFormat="1" spans="1:20">
      <c r="A349" s="44">
        <v>46.5856325205986</v>
      </c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</row>
    <row r="350" s="44" customFormat="1" spans="1:20">
      <c r="A350" s="44">
        <v>48.8975000394804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</row>
    <row r="351" s="44" customFormat="1" spans="1:20">
      <c r="A351" s="44">
        <v>53.131592980724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</row>
    <row r="352" s="44" customFormat="1" spans="1:20">
      <c r="A352" s="44">
        <v>60.7693172467559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</row>
    <row r="353" s="44" customFormat="1" spans="1:20">
      <c r="A353" s="44">
        <v>72.7224996663612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</row>
    <row r="354" s="44" customFormat="1" spans="1:20">
      <c r="A354" s="44">
        <v>79.4637200166154</v>
      </c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</row>
    <row r="355" s="44" customFormat="1" spans="1:20">
      <c r="A355" s="44">
        <v>86.6236889914412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</row>
    <row r="356" s="44" customFormat="1" spans="1:20">
      <c r="A356" s="44">
        <v>93.9730447137138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</row>
    <row r="357" s="44" customFormat="1" spans="1:20">
      <c r="A357" s="44">
        <v>110.796693710955</v>
      </c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</row>
    <row r="358" s="44" customFormat="1" spans="1:20">
      <c r="A358" s="44">
        <v>143.633397534442</v>
      </c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</row>
    <row r="359" s="44" customFormat="1" spans="1:20">
      <c r="A359" s="44">
        <v>155.308423491592</v>
      </c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</row>
    <row r="360" s="44" customFormat="1" spans="1:20">
      <c r="A360" s="44">
        <v>145.610969360322</v>
      </c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</row>
    <row r="361" s="44" customFormat="1" spans="1:20">
      <c r="A361" s="44">
        <v>164.240533813417</v>
      </c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</row>
    <row r="362" s="44" customFormat="1" spans="1:20">
      <c r="A362" s="44">
        <v>26.8146905211421</v>
      </c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</row>
    <row r="363" s="44" customFormat="1" spans="1:20">
      <c r="A363" s="44">
        <v>36.4405223140065</v>
      </c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</row>
    <row r="364" s="44" customFormat="1" spans="1:20">
      <c r="A364" s="44">
        <v>36.9832329573082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</row>
    <row r="365" s="44" customFormat="1" spans="1:20">
      <c r="A365" s="44">
        <v>39.7577942199085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</row>
    <row r="366" s="44" customFormat="1" spans="1:20">
      <c r="A366" s="44">
        <v>40.8866458852889</v>
      </c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</row>
    <row r="367" s="44" customFormat="1" spans="1:20">
      <c r="A367" s="44">
        <v>43.4633178665914</v>
      </c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</row>
    <row r="368" s="44" customFormat="1" spans="1:20">
      <c r="A368" s="44">
        <v>45.0472166571192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</row>
    <row r="369" s="44" customFormat="1" spans="1:20">
      <c r="A369" s="44">
        <v>46.7548037302281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</row>
    <row r="370" s="44" customFormat="1" spans="1:20">
      <c r="A370" s="44">
        <v>52.0036799212635</v>
      </c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</row>
    <row r="371" s="44" customFormat="1" spans="1:20">
      <c r="A371" s="44">
        <v>55.933127827037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</row>
    <row r="372" s="44" customFormat="1" spans="1:20">
      <c r="A372" s="44">
        <v>57.0163395099954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</row>
    <row r="373" s="44" customFormat="1" spans="1:20">
      <c r="A373" s="44">
        <v>64.7269995540757</v>
      </c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</row>
    <row r="374" s="44" customFormat="1" spans="1:20">
      <c r="A374" s="44">
        <v>69.67133804347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</row>
    <row r="375" s="44" customFormat="1" spans="1:20">
      <c r="A375" s="44">
        <v>68.855081052645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</row>
    <row r="376" s="44" customFormat="1" spans="1:20">
      <c r="A376" s="44">
        <v>74.0014622057832</v>
      </c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</row>
    <row r="377" s="44" customFormat="1" spans="1:20">
      <c r="A377" s="44">
        <v>489.083881979591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</row>
    <row r="378" s="44" customFormat="1" spans="1:20">
      <c r="A378" s="44">
        <v>560.963838250921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</row>
    <row r="379" s="44" customFormat="1" spans="1:20">
      <c r="A379" s="44">
        <v>577.33646015789</v>
      </c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</row>
    <row r="380" s="44" customFormat="1" spans="1:20">
      <c r="A380" s="44">
        <v>582.468809254685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</row>
    <row r="381" s="44" customFormat="1" spans="1:20">
      <c r="A381" s="44">
        <v>620.681194325589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</row>
    <row r="382" s="44" customFormat="1" spans="1:20">
      <c r="A382" s="44">
        <v>624.257935497103</v>
      </c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</row>
    <row r="383" s="44" customFormat="1" spans="1:20">
      <c r="A383" s="44">
        <v>612.747449357891</v>
      </c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</row>
    <row r="384" s="44" customFormat="1" spans="1:20">
      <c r="A384" s="44">
        <v>617.825352157151</v>
      </c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</row>
    <row r="385" s="44" customFormat="1" spans="1:20">
      <c r="A385" s="44">
        <v>597.328739492231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</row>
    <row r="386" s="44" customFormat="1" spans="1:20">
      <c r="A386" s="44">
        <v>668.115726546444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</row>
    <row r="387" s="44" customFormat="1" spans="1:20">
      <c r="A387" s="44">
        <v>1007.64381735598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</row>
    <row r="388" s="44" customFormat="1" spans="1:20">
      <c r="A388" s="44">
        <v>1042.12346579645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</row>
    <row r="389" s="44" customFormat="1" spans="1:20">
      <c r="A389" s="44">
        <v>1156.17810922179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</row>
    <row r="390" s="44" customFormat="1" spans="1:20">
      <c r="A390" s="44">
        <v>1171.9119659389</v>
      </c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</row>
    <row r="391" s="44" customFormat="1" spans="1:20">
      <c r="A391" s="44">
        <v>1690.17838564788</v>
      </c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</row>
    <row r="392" s="44" customFormat="1" spans="1:20">
      <c r="A392" s="44">
        <v>19.9038234219425</v>
      </c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</row>
    <row r="393" s="44" customFormat="1" spans="1:20">
      <c r="A393" s="44">
        <v>27.4780179081557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</row>
    <row r="394" s="44" customFormat="1" spans="1:20">
      <c r="A394" s="44">
        <v>27.2770190580307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</row>
    <row r="395" s="44" customFormat="1" spans="1:20">
      <c r="A395" s="44">
        <v>28.390093750045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</row>
    <row r="396" s="44" customFormat="1" spans="1:20">
      <c r="A396" s="44">
        <v>28.4965452901718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</row>
    <row r="397" s="44" customFormat="1" spans="1:20">
      <c r="A397" s="44">
        <v>28.7810742935736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</row>
    <row r="398" s="44" customFormat="1" spans="1:20">
      <c r="A398" s="44">
        <v>27.7725522154782</v>
      </c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</row>
    <row r="399" s="44" customFormat="1" spans="1:20">
      <c r="A399" s="44">
        <v>27.5036337052831</v>
      </c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</row>
    <row r="400" s="44" customFormat="1" spans="1:20">
      <c r="A400" s="44">
        <v>27.4438014373043</v>
      </c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</row>
    <row r="401" s="44" customFormat="1" spans="1:20">
      <c r="A401" s="44">
        <v>26.9984896878171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</row>
    <row r="402" s="44" customFormat="1" spans="1:20">
      <c r="A402" s="44">
        <v>26.7811950869093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</row>
    <row r="403" s="44" customFormat="1" spans="1:20">
      <c r="A403" s="44">
        <v>34.3036557016156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</row>
    <row r="404" s="44" customFormat="1" spans="1:20">
      <c r="A404" s="44">
        <v>35.1813328593895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</row>
    <row r="405" s="44" customFormat="1" spans="1:20">
      <c r="A405" s="44">
        <v>33.2534552996867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</row>
    <row r="406" s="44" customFormat="1" spans="1:20">
      <c r="A406" s="44">
        <v>34.8395006193866</v>
      </c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</row>
    <row r="407" s="44" customFormat="1" spans="1:20">
      <c r="A407" s="44">
        <v>42.5352227301673</v>
      </c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</row>
    <row r="408" s="44" customFormat="1" spans="1:20">
      <c r="A408" s="44">
        <v>71.5487501125849</v>
      </c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</row>
    <row r="409" s="44" customFormat="1" spans="1:20">
      <c r="A409" s="44">
        <v>73.9167137920047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</row>
    <row r="410" s="44" customFormat="1" spans="1:20">
      <c r="A410" s="44">
        <v>77.0666546143095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</row>
    <row r="411" s="44" customFormat="1" spans="1:20">
      <c r="A411" s="44">
        <v>81.1647647153806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</row>
    <row r="412" s="44" customFormat="1" spans="1:20">
      <c r="A412" s="44">
        <v>87.8054014511471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</row>
    <row r="413" s="44" customFormat="1" spans="1:20">
      <c r="A413" s="44">
        <v>88.9688322112642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</row>
    <row r="414" s="44" customFormat="1" spans="1:20">
      <c r="A414" s="44">
        <v>90.6120633482264</v>
      </c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</row>
    <row r="415" s="44" customFormat="1" spans="1:20">
      <c r="A415" s="44">
        <v>88.1942372445652</v>
      </c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</row>
    <row r="416" s="44" customFormat="1" spans="1:20">
      <c r="A416" s="44">
        <v>92.5640277167798</v>
      </c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</row>
    <row r="417" s="44" customFormat="1" spans="1:20">
      <c r="A417" s="44">
        <v>98.9774008859824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</row>
    <row r="418" s="44" customFormat="1" spans="1:20">
      <c r="A418" s="44">
        <v>128.949579916026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</row>
    <row r="419" s="44" customFormat="1" spans="1:20">
      <c r="A419" s="44">
        <v>146.59820054657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</row>
    <row r="420" s="44" customFormat="1" spans="1:20">
      <c r="A420" s="44">
        <v>147.3285514113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</row>
    <row r="421" s="44" customFormat="1" spans="1:20">
      <c r="A421" s="44">
        <v>165.990635788582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</row>
    <row r="422" s="44" customFormat="1" spans="1:20">
      <c r="A422" s="44">
        <v>327.658423888567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</row>
    <row r="423" s="44" customFormat="1" spans="1:20">
      <c r="A423" s="44">
        <v>354.531487360744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</row>
    <row r="424" s="44" customFormat="1" spans="1:20">
      <c r="A424" s="44">
        <v>377.973877895112</v>
      </c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</row>
    <row r="425" s="44" customFormat="1" spans="1:20">
      <c r="A425" s="44">
        <v>408.279667332235</v>
      </c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</row>
    <row r="426" s="44" customFormat="1" spans="1:20">
      <c r="A426" s="44">
        <v>441.271563392765</v>
      </c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</row>
    <row r="427" s="44" customFormat="1" spans="1:20">
      <c r="A427" s="44">
        <v>454.764069577296</v>
      </c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</row>
    <row r="428" s="44" customFormat="1" spans="1:20">
      <c r="A428" s="44">
        <v>466.766761338292</v>
      </c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</row>
    <row r="429" s="44" customFormat="1" spans="1:20">
      <c r="A429" s="44">
        <v>506.215141169215</v>
      </c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</row>
    <row r="430" s="44" customFormat="1" spans="1:20">
      <c r="A430" s="44">
        <v>571.05189946146</v>
      </c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</row>
    <row r="431" s="44" customFormat="1" spans="1:20">
      <c r="A431" s="44">
        <v>569.909448849816</v>
      </c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</row>
    <row r="432" s="44" customFormat="1" spans="1:20">
      <c r="A432" s="44">
        <v>580.844612657431</v>
      </c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</row>
    <row r="433" s="44" customFormat="1" spans="1:20">
      <c r="A433" s="44">
        <v>980.960673580725</v>
      </c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</row>
    <row r="434" s="44" customFormat="1" spans="1:20">
      <c r="A434" s="44">
        <v>1022.21167526101</v>
      </c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</row>
    <row r="435" s="44" customFormat="1" spans="1:20">
      <c r="A435" s="44">
        <v>998.276937010394</v>
      </c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</row>
    <row r="436" s="44" customFormat="1" spans="1:20">
      <c r="A436" s="44">
        <v>1024.74877792107</v>
      </c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</row>
    <row r="437" s="44" customFormat="1" spans="1:20">
      <c r="A437" s="44">
        <v>69.160310415269</v>
      </c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</row>
    <row r="438" s="44" customFormat="1" spans="1:20">
      <c r="A438" s="44">
        <v>60.4464421514145</v>
      </c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</row>
    <row r="439" s="44" customFormat="1" spans="1:20">
      <c r="A439" s="44">
        <v>66.6399255743276</v>
      </c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</row>
    <row r="440" s="44" customFormat="1" spans="1:20">
      <c r="A440" s="44">
        <v>72.6172697504698</v>
      </c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</row>
    <row r="441" s="44" customFormat="1" spans="1:20">
      <c r="A441" s="44">
        <v>79.2105419008003</v>
      </c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</row>
    <row r="442" s="44" customFormat="1" spans="1:20">
      <c r="A442" s="44">
        <v>92.6840733585339</v>
      </c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</row>
    <row r="443" s="44" customFormat="1" spans="1:20">
      <c r="A443" s="44">
        <v>99.5802170031093</v>
      </c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</row>
    <row r="444" s="44" customFormat="1" spans="1:20">
      <c r="A444" s="44">
        <v>111.047665198419</v>
      </c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</row>
    <row r="445" s="44" customFormat="1" spans="1:20">
      <c r="A445" s="44">
        <v>129.983433011077</v>
      </c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</row>
    <row r="446" s="44" customFormat="1" spans="1:20">
      <c r="A446" s="44">
        <v>143.999117891935</v>
      </c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</row>
    <row r="447" s="44" customFormat="1" spans="1:20">
      <c r="A447" s="44">
        <v>173.462452503668</v>
      </c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</row>
    <row r="448" s="44" customFormat="1" spans="1:20">
      <c r="A448" s="44">
        <v>236.219323868475</v>
      </c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</row>
    <row r="449" s="44" customFormat="1" spans="1:20">
      <c r="A449" s="44">
        <v>281.429691390363</v>
      </c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</row>
    <row r="450" s="44" customFormat="1" spans="1:20">
      <c r="A450" s="44">
        <v>273.292941119543</v>
      </c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</row>
    <row r="451" s="44" customFormat="1" spans="1:20">
      <c r="A451" s="44">
        <v>325.103678492184</v>
      </c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</row>
    <row r="452" s="44" customFormat="1" spans="1:20">
      <c r="A452" s="44">
        <v>77.6829808962714</v>
      </c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</row>
    <row r="453" s="44" customFormat="1" spans="1:20">
      <c r="A453" s="44">
        <v>48.1067846851331</v>
      </c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</row>
    <row r="454" s="44" customFormat="1" spans="1:20">
      <c r="A454" s="44">
        <v>48.768997917996</v>
      </c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</row>
    <row r="455" s="44" customFormat="1" spans="1:20">
      <c r="A455" s="44">
        <v>58.7156035549568</v>
      </c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</row>
    <row r="456" s="44" customFormat="1" spans="1:20">
      <c r="A456" s="44">
        <v>62.4654521695585</v>
      </c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</row>
    <row r="457" s="44" customFormat="1" spans="1:20">
      <c r="A457" s="44">
        <v>67.9740370015127</v>
      </c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</row>
    <row r="458" s="44" customFormat="1" spans="1:20">
      <c r="A458" s="44">
        <v>71.4673696418143</v>
      </c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</row>
    <row r="459" s="44" customFormat="1" spans="1:20">
      <c r="A459" s="44">
        <v>72.0383862160282</v>
      </c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</row>
    <row r="460" s="44" customFormat="1" spans="1:20">
      <c r="A460" s="44">
        <v>74.9427547271329</v>
      </c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</row>
    <row r="461" s="44" customFormat="1" spans="1:20">
      <c r="A461" s="44">
        <v>77.7203511242196</v>
      </c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</row>
    <row r="462" s="44" customFormat="1" spans="1:20">
      <c r="A462" s="44">
        <v>97.6702069703812</v>
      </c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</row>
    <row r="463" s="44" customFormat="1" spans="1:20">
      <c r="A463" s="44">
        <v>108.129375752536</v>
      </c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</row>
    <row r="464" s="44" customFormat="1" spans="1:20">
      <c r="A464" s="44">
        <v>126.574755987355</v>
      </c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</row>
    <row r="465" s="44" customFormat="1" spans="1:20">
      <c r="A465" s="44">
        <v>131.894704649571</v>
      </c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</row>
    <row r="466" s="44" customFormat="1" spans="1:20">
      <c r="A466" s="44">
        <v>164.26100272658</v>
      </c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AF21"/>
  <sheetViews>
    <sheetView workbookViewId="0">
      <selection activeCell="A1" sqref="A1:IV65536"/>
    </sheetView>
  </sheetViews>
  <sheetFormatPr defaultColWidth="16.3636363636364" defaultRowHeight="20" customHeight="1"/>
  <cols>
    <col min="1" max="1" width="17.0909090909091" style="53" customWidth="1"/>
    <col min="2" max="16384" width="16.3636363636364" style="53"/>
  </cols>
  <sheetData>
    <row r="1" customHeight="1" spans="1:32">
      <c r="A1" s="54" t="s">
        <v>102</v>
      </c>
    </row>
    <row r="2" customHeight="1" spans="1:32">
      <c r="A2" s="54" t="s">
        <v>156</v>
      </c>
    </row>
    <row r="3" customHeight="1" spans="1:32">
      <c r="A3" s="54" t="s">
        <v>104</v>
      </c>
    </row>
    <row r="4" customHeight="1" spans="1:32">
      <c r="A4" s="56" t="s">
        <v>105</v>
      </c>
      <c r="B4" s="56" t="s">
        <v>106</v>
      </c>
      <c r="C4" s="56" t="s">
        <v>107</v>
      </c>
      <c r="D4" s="56" t="s">
        <v>108</v>
      </c>
      <c r="E4" s="56" t="s">
        <v>109</v>
      </c>
      <c r="F4" s="56" t="s">
        <v>110</v>
      </c>
      <c r="G4" s="56" t="s">
        <v>111</v>
      </c>
      <c r="H4" s="56" t="s">
        <v>112</v>
      </c>
      <c r="I4" s="56" t="s">
        <v>113</v>
      </c>
      <c r="J4" s="56" t="s">
        <v>114</v>
      </c>
      <c r="K4" s="56" t="s">
        <v>115</v>
      </c>
      <c r="L4" s="56" t="s">
        <v>116</v>
      </c>
      <c r="M4" s="56" t="s">
        <v>117</v>
      </c>
      <c r="N4" s="56" t="s">
        <v>118</v>
      </c>
      <c r="O4" s="56" t="s">
        <v>119</v>
      </c>
      <c r="P4" s="56" t="s">
        <v>120</v>
      </c>
      <c r="Q4" s="56" t="s">
        <v>121</v>
      </c>
      <c r="R4" s="56" t="s">
        <v>122</v>
      </c>
      <c r="S4" s="56" t="s">
        <v>123</v>
      </c>
      <c r="T4" s="56" t="s">
        <v>124</v>
      </c>
      <c r="U4" s="56" t="s">
        <v>125</v>
      </c>
      <c r="V4" s="56" t="s">
        <v>126</v>
      </c>
      <c r="W4" s="56" t="s">
        <v>127</v>
      </c>
      <c r="X4" s="56" t="s">
        <v>128</v>
      </c>
      <c r="Y4" s="56" t="s">
        <v>129</v>
      </c>
      <c r="Z4" s="56" t="s">
        <v>130</v>
      </c>
      <c r="AA4" s="56" t="s">
        <v>131</v>
      </c>
      <c r="AB4" s="56" t="s">
        <v>132</v>
      </c>
      <c r="AC4" s="56" t="s">
        <v>133</v>
      </c>
      <c r="AD4" s="56" t="s">
        <v>134</v>
      </c>
      <c r="AE4" s="56" t="s">
        <v>135</v>
      </c>
      <c r="AF4" s="56" t="s">
        <v>136</v>
      </c>
    </row>
    <row r="5" customHeight="1" spans="1:32">
      <c r="A5" s="57" t="s">
        <v>137</v>
      </c>
      <c r="B5" s="58">
        <v>28.41</v>
      </c>
      <c r="C5" s="58">
        <v>14.3</v>
      </c>
      <c r="D5" s="58">
        <v>460.5</v>
      </c>
      <c r="E5" s="58">
        <v>380.27</v>
      </c>
      <c r="F5" s="58">
        <v>99.52</v>
      </c>
      <c r="G5" s="58">
        <v>340.36</v>
      </c>
      <c r="H5" s="58">
        <v>28.3</v>
      </c>
      <c r="I5" s="58">
        <v>44.84</v>
      </c>
      <c r="J5" s="58">
        <v>10.76</v>
      </c>
      <c r="K5" s="58">
        <v>180</v>
      </c>
      <c r="L5" s="58">
        <v>291.72</v>
      </c>
      <c r="M5" s="58">
        <v>165.51</v>
      </c>
      <c r="N5" s="58">
        <v>383.78</v>
      </c>
      <c r="O5" s="58">
        <v>440.4</v>
      </c>
      <c r="P5" s="58">
        <v>604.98</v>
      </c>
      <c r="Q5" s="58">
        <v>386.72</v>
      </c>
      <c r="R5" s="58">
        <v>413.71</v>
      </c>
      <c r="S5" s="58">
        <v>588.63</v>
      </c>
      <c r="T5" s="58">
        <v>1094.88</v>
      </c>
      <c r="U5" s="58">
        <v>1406.02</v>
      </c>
      <c r="V5" s="58">
        <v>208.29</v>
      </c>
      <c r="W5" s="58">
        <v>373.85</v>
      </c>
      <c r="X5" s="58">
        <v>886.94</v>
      </c>
      <c r="Y5" s="58">
        <v>720.21</v>
      </c>
      <c r="Z5" s="58">
        <v>767.81</v>
      </c>
      <c r="AA5" s="58">
        <v>7.44</v>
      </c>
      <c r="AB5" s="58">
        <v>1163.7</v>
      </c>
      <c r="AC5" s="58">
        <v>331.33</v>
      </c>
      <c r="AD5" s="58">
        <v>2.65</v>
      </c>
      <c r="AE5" s="58">
        <v>96.11</v>
      </c>
      <c r="AF5" s="58">
        <v>816.1</v>
      </c>
    </row>
    <row r="6" customHeight="1" spans="1:32">
      <c r="A6" s="57" t="s">
        <v>138</v>
      </c>
      <c r="B6" s="58">
        <v>32.59</v>
      </c>
      <c r="C6" s="58">
        <v>18.94</v>
      </c>
      <c r="D6" s="58">
        <v>473.74</v>
      </c>
      <c r="E6" s="58">
        <v>383.94</v>
      </c>
      <c r="F6" s="58">
        <v>99.46</v>
      </c>
      <c r="G6" s="58">
        <v>339.79</v>
      </c>
      <c r="H6" s="58">
        <v>28.74</v>
      </c>
      <c r="I6" s="58">
        <v>44.77</v>
      </c>
      <c r="J6" s="58">
        <v>11.62</v>
      </c>
      <c r="K6" s="58">
        <v>185.37</v>
      </c>
      <c r="L6" s="58">
        <v>292.48</v>
      </c>
      <c r="M6" s="58">
        <v>167.62</v>
      </c>
      <c r="N6" s="58">
        <v>377.09</v>
      </c>
      <c r="O6" s="58">
        <v>438.7</v>
      </c>
      <c r="P6" s="58">
        <v>606.67</v>
      </c>
      <c r="Q6" s="58">
        <v>401.86</v>
      </c>
      <c r="R6" s="58">
        <v>411.74</v>
      </c>
      <c r="S6" s="58">
        <v>578.79</v>
      </c>
      <c r="T6" s="58">
        <v>1069.12</v>
      </c>
      <c r="U6" s="58">
        <v>1405.35</v>
      </c>
      <c r="V6" s="58">
        <v>204.58</v>
      </c>
      <c r="W6" s="58">
        <v>366.18</v>
      </c>
      <c r="X6" s="58">
        <v>857.15</v>
      </c>
      <c r="Y6" s="58">
        <v>772.76</v>
      </c>
      <c r="Z6" s="58">
        <v>746.93</v>
      </c>
      <c r="AA6" s="58">
        <v>5.61</v>
      </c>
      <c r="AB6" s="58">
        <v>1168.15</v>
      </c>
      <c r="AC6" s="58">
        <v>332.23</v>
      </c>
      <c r="AD6" s="58">
        <v>6.31</v>
      </c>
      <c r="AE6" s="58">
        <v>104.16</v>
      </c>
      <c r="AF6" s="58">
        <v>1077.1</v>
      </c>
    </row>
    <row r="7" customHeight="1" spans="1:32">
      <c r="A7" s="57" t="s">
        <v>139</v>
      </c>
      <c r="B7" s="58">
        <v>39.55</v>
      </c>
      <c r="C7" s="58">
        <v>22.41</v>
      </c>
      <c r="D7" s="58">
        <v>472.49</v>
      </c>
      <c r="E7" s="58">
        <v>387.66</v>
      </c>
      <c r="F7" s="58">
        <v>104.63</v>
      </c>
      <c r="G7" s="58">
        <v>347.04</v>
      </c>
      <c r="H7" s="58">
        <v>28.71</v>
      </c>
      <c r="I7" s="58">
        <v>45</v>
      </c>
      <c r="J7" s="58">
        <v>12.59</v>
      </c>
      <c r="K7" s="58">
        <v>190.65</v>
      </c>
      <c r="L7" s="58">
        <v>301.24</v>
      </c>
      <c r="M7" s="58">
        <v>168.49</v>
      </c>
      <c r="N7" s="58">
        <v>368.36</v>
      </c>
      <c r="O7" s="58">
        <v>427.32</v>
      </c>
      <c r="P7" s="58">
        <v>610.55</v>
      </c>
      <c r="Q7" s="58">
        <v>404.22</v>
      </c>
      <c r="R7" s="58">
        <v>410.3</v>
      </c>
      <c r="S7" s="58">
        <v>568.61</v>
      </c>
      <c r="T7" s="58">
        <v>1050.76</v>
      </c>
      <c r="U7" s="58">
        <v>1389.32</v>
      </c>
      <c r="V7" s="58">
        <v>191.01</v>
      </c>
      <c r="W7" s="58">
        <v>355.12</v>
      </c>
      <c r="X7" s="58">
        <v>837.45</v>
      </c>
      <c r="Y7" s="58">
        <v>802.14</v>
      </c>
      <c r="Z7" s="58">
        <v>708.41</v>
      </c>
      <c r="AA7" s="58">
        <v>5.15</v>
      </c>
      <c r="AB7" s="58">
        <v>1169.7</v>
      </c>
      <c r="AC7" s="58">
        <v>328.3</v>
      </c>
      <c r="AD7" s="58">
        <v>6.72</v>
      </c>
      <c r="AE7" s="58">
        <v>104.04</v>
      </c>
      <c r="AF7" s="58">
        <v>950.05</v>
      </c>
    </row>
    <row r="8" customHeight="1" spans="1:32">
      <c r="A8" s="57" t="s">
        <v>140</v>
      </c>
      <c r="B8" s="58">
        <v>42.5</v>
      </c>
      <c r="C8" s="58">
        <v>24</v>
      </c>
      <c r="D8" s="58">
        <v>521.61</v>
      </c>
      <c r="E8" s="58">
        <v>381.05</v>
      </c>
      <c r="F8" s="58">
        <v>98.34</v>
      </c>
      <c r="G8" s="58">
        <v>358.38</v>
      </c>
      <c r="H8" s="58">
        <v>27.11</v>
      </c>
      <c r="I8" s="58">
        <v>41.14</v>
      </c>
      <c r="J8" s="58">
        <v>13.13</v>
      </c>
      <c r="K8" s="58">
        <v>190.84</v>
      </c>
      <c r="L8" s="58">
        <v>318.85</v>
      </c>
      <c r="M8" s="58">
        <v>166.29</v>
      </c>
      <c r="N8" s="58">
        <v>355.78</v>
      </c>
      <c r="O8" s="58">
        <v>427.84</v>
      </c>
      <c r="P8" s="58">
        <v>603.19</v>
      </c>
      <c r="Q8" s="58">
        <v>452.21</v>
      </c>
      <c r="R8" s="58">
        <v>400.83</v>
      </c>
      <c r="S8" s="58">
        <v>556.14</v>
      </c>
      <c r="T8" s="58">
        <v>1031.31</v>
      </c>
      <c r="U8" s="58">
        <v>1352.57</v>
      </c>
      <c r="V8" s="58">
        <v>178.36</v>
      </c>
      <c r="W8" s="58">
        <v>347.77</v>
      </c>
      <c r="X8" s="58">
        <v>806.89</v>
      </c>
      <c r="Y8" s="58">
        <v>779.47</v>
      </c>
      <c r="Z8" s="58">
        <v>665.16</v>
      </c>
      <c r="AA8" s="58">
        <v>4.2</v>
      </c>
      <c r="AB8" s="58">
        <v>1154.48</v>
      </c>
      <c r="AC8" s="58">
        <v>326.66</v>
      </c>
      <c r="AD8" s="58">
        <v>7.23</v>
      </c>
      <c r="AE8" s="58">
        <v>104.69</v>
      </c>
      <c r="AF8" s="58">
        <v>908.24</v>
      </c>
    </row>
    <row r="9" customHeight="1" spans="1:32">
      <c r="A9" s="57" t="s">
        <v>141</v>
      </c>
      <c r="B9" s="58">
        <v>43.84</v>
      </c>
      <c r="C9" s="58">
        <v>26.57</v>
      </c>
      <c r="D9" s="58">
        <v>506.02</v>
      </c>
      <c r="E9" s="58">
        <v>374.86</v>
      </c>
      <c r="F9" s="58">
        <v>97.49</v>
      </c>
      <c r="G9" s="58">
        <v>352.74</v>
      </c>
      <c r="H9" s="58">
        <v>26.49</v>
      </c>
      <c r="I9" s="58">
        <v>29.71</v>
      </c>
      <c r="J9" s="58">
        <v>13.42</v>
      </c>
      <c r="K9" s="58">
        <v>199.52</v>
      </c>
      <c r="L9" s="58">
        <v>321.52</v>
      </c>
      <c r="M9" s="58">
        <v>160.27</v>
      </c>
      <c r="N9" s="58">
        <v>344.08</v>
      </c>
      <c r="O9" s="58">
        <v>420.09</v>
      </c>
      <c r="P9" s="58">
        <v>585.34</v>
      </c>
      <c r="Q9" s="58">
        <v>432.28</v>
      </c>
      <c r="R9" s="58">
        <v>380.86</v>
      </c>
      <c r="S9" s="58">
        <v>535.93</v>
      </c>
      <c r="T9" s="58">
        <v>1007</v>
      </c>
      <c r="U9" s="58">
        <v>1331.88</v>
      </c>
      <c r="V9" s="58">
        <v>171.45</v>
      </c>
      <c r="W9" s="58">
        <v>321.35</v>
      </c>
      <c r="X9" s="58">
        <v>776.55</v>
      </c>
      <c r="Y9" s="58">
        <v>684.5</v>
      </c>
      <c r="Z9" s="58">
        <v>628.44</v>
      </c>
      <c r="AA9" s="58">
        <v>5.36</v>
      </c>
      <c r="AB9" s="58">
        <v>1134.16</v>
      </c>
      <c r="AC9" s="58">
        <v>318.99</v>
      </c>
      <c r="AD9" s="58">
        <v>7.59</v>
      </c>
      <c r="AE9" s="58">
        <v>102.98</v>
      </c>
      <c r="AF9" s="58">
        <v>935.4</v>
      </c>
    </row>
    <row r="10" customHeight="1" spans="1:32">
      <c r="A10" s="57" t="s">
        <v>142</v>
      </c>
      <c r="B10" s="58">
        <v>46.41</v>
      </c>
      <c r="C10" s="58">
        <v>28.64</v>
      </c>
      <c r="D10" s="58">
        <v>529.73</v>
      </c>
      <c r="E10" s="58">
        <v>363.27</v>
      </c>
      <c r="F10" s="58">
        <v>83.15</v>
      </c>
      <c r="G10" s="58">
        <v>352.06</v>
      </c>
      <c r="H10" s="58">
        <v>24.65</v>
      </c>
      <c r="I10" s="58">
        <v>20.42</v>
      </c>
      <c r="J10" s="58">
        <v>14.54</v>
      </c>
      <c r="K10" s="58">
        <v>204.54</v>
      </c>
      <c r="L10" s="58">
        <v>323.48</v>
      </c>
      <c r="M10" s="58">
        <v>141.97</v>
      </c>
      <c r="N10" s="58">
        <v>331.79</v>
      </c>
      <c r="O10" s="58">
        <v>411.67</v>
      </c>
      <c r="P10" s="58">
        <v>574.74</v>
      </c>
      <c r="Q10" s="58">
        <v>434.07</v>
      </c>
      <c r="R10" s="58">
        <v>366.17</v>
      </c>
      <c r="S10" s="58">
        <v>516.96</v>
      </c>
      <c r="T10" s="58">
        <v>982.33</v>
      </c>
      <c r="U10" s="58">
        <v>1263.63</v>
      </c>
      <c r="V10" s="58">
        <v>170.72</v>
      </c>
      <c r="W10" s="58">
        <v>307.43</v>
      </c>
      <c r="X10" s="58">
        <v>744.45</v>
      </c>
      <c r="Y10" s="58">
        <v>580.26</v>
      </c>
      <c r="Z10" s="58">
        <v>599.78</v>
      </c>
      <c r="AA10" s="58" t="s">
        <v>155</v>
      </c>
      <c r="AB10" s="58">
        <v>1113.92</v>
      </c>
      <c r="AC10" s="58">
        <v>313.65</v>
      </c>
      <c r="AD10" s="58">
        <v>7.4</v>
      </c>
      <c r="AE10" s="58">
        <v>92.36</v>
      </c>
      <c r="AF10" s="58">
        <v>930.67</v>
      </c>
    </row>
    <row r="11" customHeight="1" spans="1:32">
      <c r="A11" s="57" t="s">
        <v>143</v>
      </c>
      <c r="B11" s="58">
        <v>47.71</v>
      </c>
      <c r="C11" s="58">
        <v>31.46</v>
      </c>
      <c r="D11" s="58">
        <v>560.03</v>
      </c>
      <c r="E11" s="58">
        <v>359.53</v>
      </c>
      <c r="F11" s="58">
        <v>59.78</v>
      </c>
      <c r="G11" s="58">
        <v>350.69</v>
      </c>
      <c r="H11" s="58">
        <v>18.61</v>
      </c>
      <c r="I11" s="58">
        <v>27.2</v>
      </c>
      <c r="J11" s="58">
        <v>12.7</v>
      </c>
      <c r="K11" s="58">
        <v>209.15</v>
      </c>
      <c r="L11" s="58">
        <v>325.71</v>
      </c>
      <c r="M11" s="58">
        <v>138.02</v>
      </c>
      <c r="N11" s="58">
        <v>310.45</v>
      </c>
      <c r="O11" s="58">
        <v>396.92</v>
      </c>
      <c r="P11" s="58">
        <v>579.41</v>
      </c>
      <c r="Q11" s="58">
        <v>442.67</v>
      </c>
      <c r="R11" s="58">
        <v>345.82</v>
      </c>
      <c r="S11" s="58">
        <v>500.74</v>
      </c>
      <c r="T11" s="58">
        <v>960.52</v>
      </c>
      <c r="U11" s="58">
        <v>1174.42</v>
      </c>
      <c r="V11" s="58">
        <v>165.32</v>
      </c>
      <c r="W11" s="58">
        <v>290.3</v>
      </c>
      <c r="X11" s="58">
        <v>693.71</v>
      </c>
      <c r="Y11" s="58">
        <v>406.35</v>
      </c>
      <c r="Z11" s="58">
        <v>570.01</v>
      </c>
      <c r="AA11" s="58">
        <v>0</v>
      </c>
      <c r="AB11" s="58">
        <v>1086.88</v>
      </c>
      <c r="AC11" s="58">
        <v>303.33</v>
      </c>
      <c r="AD11" s="58">
        <v>6.24</v>
      </c>
      <c r="AE11" s="58">
        <v>79.59</v>
      </c>
      <c r="AF11" s="58">
        <v>695.36</v>
      </c>
    </row>
    <row r="12" customHeight="1" spans="1:32">
      <c r="A12" s="57" t="s">
        <v>144</v>
      </c>
      <c r="B12" s="58">
        <v>52.51</v>
      </c>
      <c r="C12" s="58">
        <v>33.62</v>
      </c>
      <c r="D12" s="58">
        <v>553.04</v>
      </c>
      <c r="E12" s="58">
        <v>357.35</v>
      </c>
      <c r="F12" s="58">
        <v>60.35</v>
      </c>
      <c r="G12" s="58">
        <v>359.14</v>
      </c>
      <c r="H12" s="58">
        <v>18.1</v>
      </c>
      <c r="I12" s="58">
        <v>32.28</v>
      </c>
      <c r="J12" s="58">
        <v>13.84</v>
      </c>
      <c r="K12" s="58">
        <v>209.97</v>
      </c>
      <c r="L12" s="58">
        <v>327.65</v>
      </c>
      <c r="M12" s="58">
        <v>128.61</v>
      </c>
      <c r="N12" s="58">
        <v>304.52</v>
      </c>
      <c r="O12" s="58">
        <v>401.07</v>
      </c>
      <c r="P12" s="58">
        <v>588.69</v>
      </c>
      <c r="Q12" s="58">
        <v>449.55</v>
      </c>
      <c r="R12" s="58">
        <v>338.84</v>
      </c>
      <c r="S12" s="58">
        <v>494.64</v>
      </c>
      <c r="T12" s="58">
        <v>949.32</v>
      </c>
      <c r="U12" s="58">
        <v>1106.78</v>
      </c>
      <c r="V12" s="58">
        <v>158.05</v>
      </c>
      <c r="W12" s="58">
        <v>272.07</v>
      </c>
      <c r="X12" s="58">
        <v>659.65</v>
      </c>
      <c r="Y12" s="58">
        <v>332.75</v>
      </c>
      <c r="Z12" s="58">
        <v>548.92</v>
      </c>
      <c r="AA12" s="58">
        <v>4.71</v>
      </c>
      <c r="AB12" s="58">
        <v>1065.66</v>
      </c>
      <c r="AC12" s="58">
        <v>311.37</v>
      </c>
      <c r="AD12" s="58">
        <v>6.2</v>
      </c>
      <c r="AE12" s="58">
        <v>84.63</v>
      </c>
      <c r="AF12" s="58">
        <v>692.77</v>
      </c>
    </row>
    <row r="13" customHeight="1" spans="1:32">
      <c r="A13" s="57" t="s">
        <v>145</v>
      </c>
      <c r="B13" s="58">
        <v>57.14</v>
      </c>
      <c r="C13" s="58">
        <v>33.35</v>
      </c>
      <c r="D13" s="58">
        <v>594.09</v>
      </c>
      <c r="E13" s="58">
        <v>359.54</v>
      </c>
      <c r="F13" s="58">
        <v>52.73</v>
      </c>
      <c r="G13" s="58">
        <v>413.19</v>
      </c>
      <c r="H13" s="58">
        <v>20.49</v>
      </c>
      <c r="I13" s="58">
        <v>33.93</v>
      </c>
      <c r="J13" s="58">
        <v>15.92</v>
      </c>
      <c r="K13" s="58">
        <v>209.42</v>
      </c>
      <c r="L13" s="58">
        <v>332.53</v>
      </c>
      <c r="M13" s="58">
        <v>128.08</v>
      </c>
      <c r="N13" s="58">
        <v>324.94</v>
      </c>
      <c r="O13" s="58">
        <v>414.7</v>
      </c>
      <c r="P13" s="58">
        <v>591.08</v>
      </c>
      <c r="Q13" s="58">
        <v>457.47</v>
      </c>
      <c r="R13" s="58">
        <v>338.28</v>
      </c>
      <c r="S13" s="58">
        <v>496.85</v>
      </c>
      <c r="T13" s="58">
        <v>968.47</v>
      </c>
      <c r="U13" s="58">
        <v>1057.88</v>
      </c>
      <c r="V13" s="58">
        <v>160.23</v>
      </c>
      <c r="W13" s="58">
        <v>295.54</v>
      </c>
      <c r="X13" s="58">
        <v>638.53</v>
      </c>
      <c r="Y13" s="58">
        <v>307.65</v>
      </c>
      <c r="Z13" s="58">
        <v>472.29</v>
      </c>
      <c r="AA13" s="58">
        <v>3.21</v>
      </c>
      <c r="AB13" s="58">
        <v>1062.56</v>
      </c>
      <c r="AC13" s="58">
        <v>302</v>
      </c>
      <c r="AD13" s="58">
        <v>8.57</v>
      </c>
      <c r="AE13" s="58">
        <v>89.74</v>
      </c>
      <c r="AF13" s="58">
        <v>971.78</v>
      </c>
    </row>
    <row r="14" customHeight="1" spans="1:32">
      <c r="A14" s="57" t="s">
        <v>146</v>
      </c>
      <c r="B14" s="58">
        <v>57.52</v>
      </c>
      <c r="C14" s="58">
        <v>32.96</v>
      </c>
      <c r="D14" s="58">
        <v>650.17</v>
      </c>
      <c r="E14" s="58">
        <v>354.9</v>
      </c>
      <c r="F14" s="58">
        <v>50.59</v>
      </c>
      <c r="G14" s="58">
        <v>402.78</v>
      </c>
      <c r="H14" s="58">
        <v>24.83</v>
      </c>
      <c r="I14" s="58">
        <v>34.71</v>
      </c>
      <c r="J14" s="58">
        <v>17.34</v>
      </c>
      <c r="K14" s="58">
        <v>214.29</v>
      </c>
      <c r="L14" s="58">
        <v>330.09</v>
      </c>
      <c r="M14" s="58">
        <v>124.2</v>
      </c>
      <c r="N14" s="58">
        <v>337.41</v>
      </c>
      <c r="O14" s="58">
        <v>414.5</v>
      </c>
      <c r="P14" s="58">
        <v>590.43</v>
      </c>
      <c r="Q14" s="58">
        <v>460.05</v>
      </c>
      <c r="R14" s="58">
        <v>354.15</v>
      </c>
      <c r="S14" s="58">
        <v>529.71</v>
      </c>
      <c r="T14" s="58">
        <v>971.78</v>
      </c>
      <c r="U14" s="58">
        <v>999.17</v>
      </c>
      <c r="V14" s="58">
        <v>163.59</v>
      </c>
      <c r="W14" s="58">
        <v>311.25</v>
      </c>
      <c r="X14" s="58">
        <v>618.48</v>
      </c>
      <c r="Y14" s="58">
        <v>267.7</v>
      </c>
      <c r="Z14" s="58">
        <v>431.67</v>
      </c>
      <c r="AA14" s="58">
        <v>2.12</v>
      </c>
      <c r="AB14" s="58">
        <v>1060.39</v>
      </c>
      <c r="AC14" s="58">
        <v>300.84</v>
      </c>
      <c r="AD14" s="58">
        <v>7.68</v>
      </c>
      <c r="AE14" s="58">
        <v>95.22</v>
      </c>
      <c r="AF14" s="58">
        <v>1397.15</v>
      </c>
    </row>
    <row r="15" customHeight="1" spans="1:32">
      <c r="A15" s="57" t="s">
        <v>147</v>
      </c>
      <c r="B15" s="58">
        <v>60.18</v>
      </c>
      <c r="C15" s="58">
        <v>34.15</v>
      </c>
      <c r="D15" s="58">
        <v>661.34</v>
      </c>
      <c r="E15" s="58">
        <v>346.47</v>
      </c>
      <c r="F15" s="58">
        <v>62.5</v>
      </c>
      <c r="G15" s="58">
        <v>391.76</v>
      </c>
      <c r="H15" s="58">
        <v>27.2</v>
      </c>
      <c r="I15" s="58">
        <v>34.24</v>
      </c>
      <c r="J15" s="58">
        <v>18.39</v>
      </c>
      <c r="K15" s="58">
        <v>222.05</v>
      </c>
      <c r="L15" s="58">
        <v>321.4</v>
      </c>
      <c r="M15" s="58">
        <v>118.22</v>
      </c>
      <c r="N15" s="58">
        <v>362.1</v>
      </c>
      <c r="O15" s="58">
        <v>405.2</v>
      </c>
      <c r="P15" s="58">
        <v>582.77</v>
      </c>
      <c r="Q15" s="58">
        <v>477.19</v>
      </c>
      <c r="R15" s="58">
        <v>345.27</v>
      </c>
      <c r="S15" s="58">
        <v>533.82</v>
      </c>
      <c r="T15" s="58">
        <v>985.12</v>
      </c>
      <c r="U15" s="58">
        <v>964.01</v>
      </c>
      <c r="V15" s="58">
        <v>169.49</v>
      </c>
      <c r="W15" s="58">
        <v>288.64</v>
      </c>
      <c r="X15" s="58">
        <v>603.79</v>
      </c>
      <c r="Y15" s="58">
        <v>232.37</v>
      </c>
      <c r="Z15" s="58">
        <v>406.53</v>
      </c>
      <c r="AA15" s="58">
        <v>1.97</v>
      </c>
      <c r="AB15" s="58">
        <v>1050.28</v>
      </c>
      <c r="AC15" s="58">
        <v>297.45</v>
      </c>
      <c r="AD15" s="58">
        <v>6.85</v>
      </c>
      <c r="AE15" s="58">
        <v>98.61</v>
      </c>
      <c r="AF15" s="58">
        <v>933.98</v>
      </c>
    </row>
    <row r="16" customHeight="1" spans="1:32">
      <c r="A16" s="57" t="s">
        <v>148</v>
      </c>
      <c r="B16" s="58">
        <v>62.47</v>
      </c>
      <c r="C16" s="58">
        <v>33.71</v>
      </c>
      <c r="D16" s="58">
        <v>699.97</v>
      </c>
      <c r="E16" s="58">
        <v>336.89</v>
      </c>
      <c r="F16" s="58">
        <v>50.83</v>
      </c>
      <c r="G16" s="58">
        <v>389.94</v>
      </c>
      <c r="H16" s="58">
        <v>30.51</v>
      </c>
      <c r="I16" s="58">
        <v>35.33</v>
      </c>
      <c r="J16" s="58">
        <v>18.98</v>
      </c>
      <c r="K16" s="58">
        <v>209.83</v>
      </c>
      <c r="L16" s="58">
        <v>321.45</v>
      </c>
      <c r="M16" s="58">
        <v>116.47</v>
      </c>
      <c r="N16" s="58">
        <v>381.64</v>
      </c>
      <c r="O16" s="58">
        <v>392.84</v>
      </c>
      <c r="P16" s="58">
        <v>568.8</v>
      </c>
      <c r="Q16" s="58">
        <v>467.96</v>
      </c>
      <c r="R16" s="58">
        <v>350.59</v>
      </c>
      <c r="S16" s="58">
        <v>520.94</v>
      </c>
      <c r="T16" s="58">
        <v>985.95</v>
      </c>
      <c r="U16" s="58">
        <v>934.85</v>
      </c>
      <c r="V16" s="58">
        <v>178.4</v>
      </c>
      <c r="W16" s="58">
        <v>271.11</v>
      </c>
      <c r="X16" s="58">
        <v>588.37</v>
      </c>
      <c r="Y16" s="58">
        <v>196.04</v>
      </c>
      <c r="Z16" s="58">
        <v>392.49</v>
      </c>
      <c r="AA16" s="58">
        <v>2.02</v>
      </c>
      <c r="AB16" s="58">
        <v>1037.2</v>
      </c>
      <c r="AC16" s="58">
        <v>294.28</v>
      </c>
      <c r="AD16" s="58">
        <v>6.84</v>
      </c>
      <c r="AE16" s="58">
        <v>97.86</v>
      </c>
      <c r="AF16" s="58">
        <v>1015.15</v>
      </c>
    </row>
    <row r="17" customHeight="1" spans="1:32">
      <c r="A17" s="57" t="s">
        <v>149</v>
      </c>
      <c r="B17" s="58">
        <v>63.46</v>
      </c>
      <c r="C17" s="58">
        <v>32.55</v>
      </c>
      <c r="D17" s="58">
        <v>745.99</v>
      </c>
      <c r="E17" s="58">
        <v>320.71</v>
      </c>
      <c r="F17" s="58">
        <v>49.39</v>
      </c>
      <c r="G17" s="58">
        <v>350.37</v>
      </c>
      <c r="H17" s="58">
        <v>34.48</v>
      </c>
      <c r="I17" s="58">
        <v>34.98</v>
      </c>
      <c r="J17" s="58">
        <v>18.95</v>
      </c>
      <c r="K17" s="58">
        <v>202.98</v>
      </c>
      <c r="L17" s="58">
        <v>320.86</v>
      </c>
      <c r="M17" s="58">
        <v>110.01</v>
      </c>
      <c r="N17" s="58">
        <v>398.26</v>
      </c>
      <c r="O17" s="58">
        <v>381.6</v>
      </c>
      <c r="P17" s="58">
        <v>566.62</v>
      </c>
      <c r="Q17" s="58">
        <v>466.57</v>
      </c>
      <c r="R17" s="58">
        <v>356.79</v>
      </c>
      <c r="S17" s="58">
        <v>516.55</v>
      </c>
      <c r="T17" s="58">
        <v>999.69</v>
      </c>
      <c r="U17" s="58">
        <v>919.16</v>
      </c>
      <c r="V17" s="58">
        <v>178.37</v>
      </c>
      <c r="W17" s="58">
        <v>250.9</v>
      </c>
      <c r="X17" s="58">
        <v>570.4</v>
      </c>
      <c r="Y17" s="58">
        <v>171.27</v>
      </c>
      <c r="Z17" s="58">
        <v>348.48</v>
      </c>
      <c r="AA17" s="58">
        <v>2.15</v>
      </c>
      <c r="AB17" s="58">
        <v>1019.61</v>
      </c>
      <c r="AC17" s="58">
        <v>283.13</v>
      </c>
      <c r="AD17" s="58">
        <v>5.05</v>
      </c>
      <c r="AE17" s="58">
        <v>98.42</v>
      </c>
      <c r="AF17" s="58">
        <v>990.31</v>
      </c>
    </row>
    <row r="18" customHeight="1" spans="1:32">
      <c r="A18" s="57" t="s">
        <v>150</v>
      </c>
      <c r="B18" s="58">
        <v>64.93</v>
      </c>
      <c r="C18" s="58">
        <v>34.36</v>
      </c>
      <c r="D18" s="58">
        <v>811.36</v>
      </c>
      <c r="E18" s="58">
        <v>291.07</v>
      </c>
      <c r="F18" s="58">
        <v>52.38</v>
      </c>
      <c r="G18" s="58">
        <v>344.61</v>
      </c>
      <c r="H18" s="58">
        <v>40.2</v>
      </c>
      <c r="I18" s="58">
        <v>36.15</v>
      </c>
      <c r="J18" s="58">
        <v>21.42</v>
      </c>
      <c r="K18" s="58">
        <v>191.51</v>
      </c>
      <c r="L18" s="58">
        <v>320.92</v>
      </c>
      <c r="M18" s="58">
        <v>107.13</v>
      </c>
      <c r="N18" s="58">
        <v>425.82</v>
      </c>
      <c r="O18" s="58">
        <v>373.62</v>
      </c>
      <c r="P18" s="58">
        <v>558.4</v>
      </c>
      <c r="Q18" s="58">
        <v>456.08</v>
      </c>
      <c r="R18" s="58">
        <v>343.72</v>
      </c>
      <c r="S18" s="58">
        <v>503.65</v>
      </c>
      <c r="T18" s="58">
        <v>1007.07</v>
      </c>
      <c r="U18" s="58">
        <v>898.53</v>
      </c>
      <c r="V18" s="58">
        <v>173.59</v>
      </c>
      <c r="W18" s="58">
        <v>232.37</v>
      </c>
      <c r="X18" s="58">
        <v>549.15</v>
      </c>
      <c r="Y18" s="58">
        <v>153.46</v>
      </c>
      <c r="Z18" s="58">
        <v>315.19</v>
      </c>
      <c r="AA18" s="58">
        <v>0.38</v>
      </c>
      <c r="AB18" s="58">
        <v>1001.9</v>
      </c>
      <c r="AC18" s="58">
        <v>276.51</v>
      </c>
      <c r="AD18" s="58">
        <v>5.09</v>
      </c>
      <c r="AE18" s="58">
        <v>98.73</v>
      </c>
      <c r="AF18" s="58">
        <v>991.72</v>
      </c>
    </row>
    <row r="19" customHeight="1" spans="1:32">
      <c r="A19" s="57" t="s">
        <v>151</v>
      </c>
      <c r="B19" s="58">
        <v>66.71</v>
      </c>
      <c r="C19" s="58">
        <v>33.01</v>
      </c>
      <c r="D19" s="58">
        <v>844.82</v>
      </c>
      <c r="E19" s="58">
        <v>286.52</v>
      </c>
      <c r="F19" s="58">
        <v>41.25</v>
      </c>
      <c r="G19" s="58">
        <v>345.17</v>
      </c>
      <c r="H19" s="58">
        <v>43.59</v>
      </c>
      <c r="I19" s="58">
        <v>35.34</v>
      </c>
      <c r="J19" s="58">
        <v>23.24</v>
      </c>
      <c r="K19" s="58">
        <v>192.74</v>
      </c>
      <c r="L19" s="58">
        <v>318.05</v>
      </c>
      <c r="M19" s="58">
        <v>104.5</v>
      </c>
      <c r="N19" s="58">
        <v>452.66</v>
      </c>
      <c r="O19" s="58">
        <v>374.55</v>
      </c>
      <c r="P19" s="58">
        <v>566.03</v>
      </c>
      <c r="Q19" s="58">
        <v>449.63</v>
      </c>
      <c r="R19" s="58">
        <v>343.83</v>
      </c>
      <c r="S19" s="58">
        <v>499.07</v>
      </c>
      <c r="T19" s="58">
        <v>1022.48</v>
      </c>
      <c r="U19" s="58">
        <v>888.55</v>
      </c>
      <c r="V19" s="58">
        <v>169.94</v>
      </c>
      <c r="W19" s="58">
        <v>212.74</v>
      </c>
      <c r="X19" s="58">
        <v>534.44</v>
      </c>
      <c r="Y19" s="58">
        <v>141.97</v>
      </c>
      <c r="Z19" s="58">
        <v>309.4</v>
      </c>
      <c r="AA19" s="58">
        <v>1.54</v>
      </c>
      <c r="AB19" s="58">
        <v>950.93</v>
      </c>
      <c r="AC19" s="58">
        <v>270.98</v>
      </c>
      <c r="AD19" s="58">
        <v>4.51</v>
      </c>
      <c r="AE19" s="58">
        <v>86.92</v>
      </c>
      <c r="AF19" s="58">
        <v>839.29</v>
      </c>
    </row>
    <row r="20" customHeight="1" spans="1:32">
      <c r="A20" s="57" t="s">
        <v>152</v>
      </c>
    </row>
    <row r="21" customHeight="1" spans="1:32">
      <c r="A21" s="54" t="s">
        <v>153</v>
      </c>
    </row>
  </sheetData>
  <pageMargins left="0.75" right="0.75" top="1" bottom="1" header="0.5" footer="0.5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0"/>
  <dimension ref="A1:H382"/>
  <sheetViews>
    <sheetView topLeftCell="A335" workbookViewId="0">
      <selection activeCell="K10" sqref="K10"/>
    </sheetView>
  </sheetViews>
  <sheetFormatPr defaultColWidth="9.81818181818182" defaultRowHeight="14" outlineLevelCol="7"/>
  <cols>
    <col min="1" max="1" width="16.1181818181818" style="15" customWidth="1"/>
    <col min="2" max="2" width="14.8181818181818" style="15" customWidth="1"/>
    <col min="3" max="3" width="11.1272727272727" style="15" customWidth="1"/>
    <col min="4" max="4" width="8.18181818181818" style="15" customWidth="1"/>
    <col min="5" max="5" width="7.37272727272727" style="15" customWidth="1"/>
    <col min="6" max="6" width="7.43636363636364" style="15" customWidth="1"/>
    <col min="7" max="7" width="8.27272727272727" style="15" customWidth="1"/>
    <col min="8" max="8" width="11.1909090909091" style="15" customWidth="1"/>
    <col min="9" max="16384" width="9.81818181818182" style="15"/>
  </cols>
  <sheetData>
    <row r="1" ht="17.5" spans="1:8">
      <c r="A1" s="19" t="s">
        <v>304</v>
      </c>
      <c r="B1" s="19"/>
      <c r="C1" s="19"/>
    </row>
    <row r="2" ht="17.5" spans="1:8">
      <c r="C2" s="20" t="s">
        <v>305</v>
      </c>
      <c r="D2" s="20"/>
      <c r="E2" s="20"/>
      <c r="F2" s="20"/>
      <c r="G2" s="20"/>
      <c r="H2" s="20"/>
    </row>
    <row r="3" spans="1:8">
      <c r="A3" s="21" t="s">
        <v>306</v>
      </c>
      <c r="B3" s="22" t="s">
        <v>307</v>
      </c>
      <c r="C3" s="23"/>
      <c r="D3" s="24"/>
      <c r="E3" s="22" t="s">
        <v>308</v>
      </c>
      <c r="F3" s="23"/>
      <c r="G3" s="24"/>
    </row>
    <row r="4" spans="1:8">
      <c r="A4" s="25"/>
      <c r="B4" s="26" t="s">
        <v>309</v>
      </c>
      <c r="C4" s="26" t="s">
        <v>310</v>
      </c>
      <c r="D4" s="26" t="s">
        <v>311</v>
      </c>
      <c r="E4" s="26" t="s">
        <v>309</v>
      </c>
      <c r="F4" s="26" t="s">
        <v>310</v>
      </c>
      <c r="G4" s="26" t="s">
        <v>311</v>
      </c>
    </row>
    <row r="5" spans="1:8">
      <c r="A5" s="27" t="s">
        <v>312</v>
      </c>
      <c r="B5" s="26">
        <v>0.065</v>
      </c>
      <c r="C5" s="26">
        <v>0.83</v>
      </c>
      <c r="D5" s="26">
        <v>0.063</v>
      </c>
      <c r="E5" s="26">
        <v>0.024</v>
      </c>
      <c r="F5" s="26">
        <v>1.577</v>
      </c>
      <c r="G5" s="26">
        <v>0.04</v>
      </c>
    </row>
    <row r="6" spans="1:8">
      <c r="A6" s="27" t="s">
        <v>313</v>
      </c>
      <c r="B6" s="26">
        <v>0.101</v>
      </c>
      <c r="C6" s="26">
        <v>1.085</v>
      </c>
      <c r="D6" s="26">
        <v>0.09</v>
      </c>
      <c r="E6" s="26">
        <v>0.038</v>
      </c>
      <c r="F6" s="26">
        <v>1.412</v>
      </c>
      <c r="G6" s="26">
        <v>0.016</v>
      </c>
    </row>
    <row r="7" spans="1:8">
      <c r="A7" s="27" t="s">
        <v>314</v>
      </c>
      <c r="B7" s="26">
        <v>0.076</v>
      </c>
      <c r="C7" s="26">
        <v>0.775</v>
      </c>
      <c r="D7" s="26">
        <v>0.067</v>
      </c>
      <c r="E7" s="26">
        <v>0.023</v>
      </c>
      <c r="F7" s="26">
        <v>1.448</v>
      </c>
      <c r="G7" s="26">
        <v>0.036</v>
      </c>
    </row>
    <row r="8" spans="1:8">
      <c r="A8" s="27" t="s">
        <v>315</v>
      </c>
      <c r="B8" s="26">
        <v>0.073</v>
      </c>
      <c r="C8" s="26">
        <v>0.868</v>
      </c>
      <c r="D8" s="26">
        <v>0.061</v>
      </c>
      <c r="E8" s="26">
        <v>0.02</v>
      </c>
      <c r="F8" s="26">
        <v>2.181</v>
      </c>
      <c r="G8" s="26">
        <v>0.043</v>
      </c>
    </row>
    <row r="9" spans="1:8">
      <c r="A9" s="27" t="s">
        <v>316</v>
      </c>
      <c r="B9" s="26">
        <v>0.014</v>
      </c>
      <c r="C9" s="26">
        <v>0.118</v>
      </c>
      <c r="D9" s="26">
        <v>0.015</v>
      </c>
      <c r="E9" s="26">
        <v>0.018</v>
      </c>
      <c r="F9" s="26">
        <v>0.205</v>
      </c>
      <c r="G9" s="26">
        <v>0.01</v>
      </c>
    </row>
    <row r="10" spans="1:8">
      <c r="A10" s="27" t="s">
        <v>317</v>
      </c>
      <c r="B10" s="26">
        <v>0.141</v>
      </c>
      <c r="C10" s="26">
        <v>0.736</v>
      </c>
      <c r="D10" s="26">
        <v>0.062</v>
      </c>
      <c r="E10" s="26">
        <v>0.069</v>
      </c>
      <c r="F10" s="26">
        <v>6.466</v>
      </c>
      <c r="G10" s="26">
        <v>0.383</v>
      </c>
    </row>
    <row r="11" spans="1:8">
      <c r="A11" s="27" t="s">
        <v>318</v>
      </c>
      <c r="B11" s="26">
        <v>0.015</v>
      </c>
      <c r="C11" s="26">
        <v>0.532</v>
      </c>
      <c r="D11" s="26">
        <v>0.015</v>
      </c>
      <c r="E11" s="26">
        <v>0.053</v>
      </c>
      <c r="F11" s="26">
        <v>4.988</v>
      </c>
      <c r="G11" s="26">
        <v>0.296</v>
      </c>
    </row>
    <row r="12" spans="1:8">
      <c r="A12" s="27" t="s">
        <v>319</v>
      </c>
      <c r="B12" s="26">
        <v>0.162</v>
      </c>
      <c r="C12" s="26">
        <v>1.028</v>
      </c>
      <c r="D12" s="26">
        <v>0.104</v>
      </c>
      <c r="E12" s="26">
        <v>0.031</v>
      </c>
      <c r="F12" s="26">
        <v>2.588</v>
      </c>
      <c r="G12" s="26">
        <v>0.152</v>
      </c>
    </row>
    <row r="13" spans="1:8">
      <c r="A13" s="27" t="s">
        <v>320</v>
      </c>
      <c r="B13" s="26">
        <v>0.847</v>
      </c>
      <c r="C13" s="26">
        <v>6.055</v>
      </c>
      <c r="D13" s="26">
        <v>0.767</v>
      </c>
      <c r="E13" s="26">
        <v>0.617</v>
      </c>
      <c r="F13" s="26">
        <v>10.986</v>
      </c>
      <c r="G13" s="26">
        <v>0.179</v>
      </c>
    </row>
    <row r="14" spans="1:8">
      <c r="A14" s="27" t="s">
        <v>321</v>
      </c>
      <c r="B14" s="26">
        <v>0.928</v>
      </c>
      <c r="C14" s="26">
        <v>6.484</v>
      </c>
      <c r="D14" s="26">
        <v>0.701</v>
      </c>
      <c r="E14" s="26">
        <v>0.325</v>
      </c>
      <c r="F14" s="26">
        <v>6.679</v>
      </c>
      <c r="G14" s="26">
        <v>0.171</v>
      </c>
    </row>
    <row r="15" spans="1:8">
      <c r="A15" s="27" t="s">
        <v>322</v>
      </c>
      <c r="B15" s="26">
        <v>1.802</v>
      </c>
      <c r="C15" s="26">
        <v>15.021</v>
      </c>
      <c r="D15" s="26">
        <v>2.445</v>
      </c>
      <c r="E15" s="26">
        <v>1.049</v>
      </c>
      <c r="F15" s="26">
        <v>10.147</v>
      </c>
      <c r="G15" s="26">
        <v>0.62</v>
      </c>
    </row>
    <row r="16" spans="1:8">
      <c r="A16" s="27" t="s">
        <v>323</v>
      </c>
      <c r="B16" s="26">
        <v>0.568</v>
      </c>
      <c r="C16" s="26">
        <v>5.415</v>
      </c>
      <c r="D16" s="26">
        <v>0.574</v>
      </c>
      <c r="E16" s="26">
        <v>0.419</v>
      </c>
      <c r="F16" s="26">
        <v>5.575</v>
      </c>
      <c r="G16" s="26">
        <v>0.308</v>
      </c>
    </row>
    <row r="17" spans="1:7">
      <c r="A17" s="27" t="s">
        <v>324</v>
      </c>
      <c r="B17" s="26">
        <v>1.516</v>
      </c>
      <c r="C17" s="26">
        <v>11.188</v>
      </c>
      <c r="D17" s="26">
        <v>1.451</v>
      </c>
      <c r="E17" s="26">
        <v>0.832</v>
      </c>
      <c r="F17" s="26">
        <v>8.574</v>
      </c>
      <c r="G17" s="26">
        <v>0.713</v>
      </c>
    </row>
    <row r="18" spans="1:7">
      <c r="A18" s="27" t="s">
        <v>325</v>
      </c>
      <c r="B18" s="26">
        <v>0.95</v>
      </c>
      <c r="C18" s="26">
        <v>6.682</v>
      </c>
      <c r="D18" s="26">
        <v>0.86</v>
      </c>
      <c r="E18" s="26">
        <v>0.832</v>
      </c>
      <c r="F18" s="26">
        <v>7.689</v>
      </c>
      <c r="G18" s="26">
        <v>0.563</v>
      </c>
    </row>
    <row r="19" spans="1:7">
      <c r="A19" s="27" t="s">
        <v>326</v>
      </c>
      <c r="B19" s="26">
        <v>0.037</v>
      </c>
      <c r="C19" s="26">
        <v>0.817</v>
      </c>
      <c r="D19" s="26">
        <v>0.019</v>
      </c>
      <c r="E19" s="26">
        <v>0.018</v>
      </c>
      <c r="F19" s="26">
        <v>2.063</v>
      </c>
      <c r="G19" s="26">
        <v>0.04</v>
      </c>
    </row>
    <row r="20" spans="1:7">
      <c r="A20" s="27" t="s">
        <v>327</v>
      </c>
      <c r="B20" s="26">
        <v>0.166</v>
      </c>
      <c r="C20" s="26">
        <v>2.976</v>
      </c>
      <c r="D20" s="26">
        <v>0.234</v>
      </c>
      <c r="E20" s="26">
        <v>0.217</v>
      </c>
      <c r="F20" s="26">
        <v>4.071</v>
      </c>
      <c r="G20" s="26">
        <v>0.176</v>
      </c>
    </row>
    <row r="21" spans="1:7">
      <c r="A21" s="27" t="s">
        <v>328</v>
      </c>
      <c r="B21" s="26">
        <v>0.707</v>
      </c>
      <c r="C21" s="26">
        <v>6.683</v>
      </c>
      <c r="D21" s="26">
        <v>0.791</v>
      </c>
      <c r="E21" s="26">
        <v>0.494</v>
      </c>
      <c r="F21" s="26">
        <v>5.741</v>
      </c>
      <c r="G21" s="26">
        <v>0.408</v>
      </c>
    </row>
    <row r="22" spans="1:7">
      <c r="A22" s="27" t="s">
        <v>329</v>
      </c>
      <c r="B22" s="26">
        <v>1.375</v>
      </c>
      <c r="C22" s="26">
        <v>6.302</v>
      </c>
      <c r="D22" s="26">
        <v>0.577</v>
      </c>
      <c r="E22" s="26">
        <v>0.448</v>
      </c>
      <c r="F22" s="26">
        <v>5.003</v>
      </c>
      <c r="G22" s="26">
        <v>0.454</v>
      </c>
    </row>
    <row r="23" spans="1:7">
      <c r="A23" s="27" t="s">
        <v>330</v>
      </c>
      <c r="B23" s="26">
        <v>1.465</v>
      </c>
      <c r="C23" s="26">
        <v>11.554</v>
      </c>
      <c r="D23" s="26">
        <v>1.619</v>
      </c>
      <c r="E23" s="26">
        <v>1.403</v>
      </c>
      <c r="F23" s="26">
        <v>12.995</v>
      </c>
      <c r="G23" s="26">
        <v>0.822</v>
      </c>
    </row>
    <row r="24" spans="1:7">
      <c r="A24" s="27" t="s">
        <v>331</v>
      </c>
      <c r="B24" s="26">
        <v>1.452</v>
      </c>
      <c r="C24" s="26">
        <v>11.426</v>
      </c>
      <c r="D24" s="26">
        <v>1.428</v>
      </c>
      <c r="E24" s="26">
        <v>1.438</v>
      </c>
      <c r="F24" s="26">
        <v>13.27</v>
      </c>
      <c r="G24" s="26">
        <v>0.877</v>
      </c>
    </row>
    <row r="25" spans="1:7">
      <c r="A25" s="27" t="s">
        <v>332</v>
      </c>
      <c r="B25" s="26">
        <v>1.46</v>
      </c>
      <c r="C25" s="26">
        <v>11.265</v>
      </c>
      <c r="D25" s="26">
        <v>1.508</v>
      </c>
      <c r="E25" s="26">
        <v>0.975</v>
      </c>
      <c r="F25" s="26">
        <v>9.211</v>
      </c>
      <c r="G25" s="26">
        <v>0.573</v>
      </c>
    </row>
    <row r="26" spans="1:7">
      <c r="A26" s="27" t="s">
        <v>333</v>
      </c>
      <c r="B26" s="26">
        <v>0.453</v>
      </c>
      <c r="C26" s="26">
        <v>3.599</v>
      </c>
      <c r="D26" s="26">
        <v>0.398</v>
      </c>
      <c r="E26" s="26">
        <v>0.265</v>
      </c>
      <c r="F26" s="26">
        <v>2.133</v>
      </c>
      <c r="G26" s="26">
        <v>0.321</v>
      </c>
    </row>
    <row r="27" spans="1:7">
      <c r="A27" s="27" t="s">
        <v>334</v>
      </c>
      <c r="B27" s="26">
        <v>0.336</v>
      </c>
      <c r="C27" s="26">
        <v>3.402</v>
      </c>
      <c r="D27" s="26">
        <v>0.373</v>
      </c>
      <c r="E27" s="26">
        <v>0.309</v>
      </c>
      <c r="F27" s="26">
        <v>3.359</v>
      </c>
      <c r="G27" s="26">
        <v>0.3</v>
      </c>
    </row>
    <row r="28" spans="1:7">
      <c r="A28" s="27" t="s">
        <v>335</v>
      </c>
      <c r="B28" s="26">
        <v>0.357</v>
      </c>
      <c r="C28" s="26">
        <v>3.561</v>
      </c>
      <c r="D28" s="26">
        <v>0.574</v>
      </c>
      <c r="E28" s="26">
        <v>0.263</v>
      </c>
      <c r="F28" s="26">
        <v>2.195</v>
      </c>
      <c r="G28" s="26">
        <v>0.322</v>
      </c>
    </row>
    <row r="29" spans="1:7">
      <c r="A29" s="27" t="s">
        <v>336</v>
      </c>
      <c r="B29" s="26">
        <v>0.431</v>
      </c>
      <c r="C29" s="26">
        <v>6.387</v>
      </c>
      <c r="D29" s="26">
        <v>0.509</v>
      </c>
      <c r="E29" s="26">
        <v>0.205</v>
      </c>
      <c r="F29" s="26">
        <v>3.087</v>
      </c>
      <c r="G29" s="26">
        <v>0.335</v>
      </c>
    </row>
    <row r="30" spans="1:7">
      <c r="A30" s="27" t="s">
        <v>337</v>
      </c>
      <c r="B30" s="26">
        <v>0.015</v>
      </c>
      <c r="C30" s="26">
        <v>0.177</v>
      </c>
      <c r="D30" s="26">
        <v>0.015</v>
      </c>
      <c r="E30" s="26">
        <v>0.013</v>
      </c>
      <c r="F30" s="26">
        <v>0.169</v>
      </c>
      <c r="G30" s="26">
        <v>0.005</v>
      </c>
    </row>
    <row r="31" spans="1:7">
      <c r="A31" s="27" t="s">
        <v>338</v>
      </c>
      <c r="B31" s="26">
        <v>0.128</v>
      </c>
      <c r="C31" s="26">
        <v>1.494</v>
      </c>
      <c r="D31" s="26">
        <v>0.179</v>
      </c>
      <c r="E31" s="26">
        <v>0.08</v>
      </c>
      <c r="F31" s="26">
        <v>1.115</v>
      </c>
      <c r="G31" s="26">
        <v>0.09</v>
      </c>
    </row>
    <row r="32" spans="1:7">
      <c r="A32" s="27" t="s">
        <v>339</v>
      </c>
      <c r="B32" s="26">
        <v>0.029</v>
      </c>
      <c r="C32" s="26">
        <v>0.403</v>
      </c>
      <c r="D32" s="26">
        <v>0.029</v>
      </c>
      <c r="E32" s="26">
        <v>0.039</v>
      </c>
      <c r="F32" s="26">
        <v>0.493</v>
      </c>
      <c r="G32" s="26">
        <v>0.018</v>
      </c>
    </row>
    <row r="33" spans="1:8">
      <c r="A33" s="27" t="s">
        <v>340</v>
      </c>
      <c r="B33" s="26">
        <v>0.016</v>
      </c>
      <c r="C33" s="26">
        <v>0.225</v>
      </c>
      <c r="D33" s="26">
        <v>0.016</v>
      </c>
      <c r="E33" s="26">
        <v>0.068</v>
      </c>
      <c r="F33" s="26">
        <v>0.829</v>
      </c>
      <c r="G33" s="26">
        <v>0.026</v>
      </c>
    </row>
    <row r="34" spans="1:8">
      <c r="A34" s="27" t="s">
        <v>341</v>
      </c>
      <c r="B34" s="26">
        <v>0.016</v>
      </c>
      <c r="C34" s="26">
        <v>0.187</v>
      </c>
      <c r="D34" s="26">
        <v>0.016</v>
      </c>
      <c r="E34" s="26">
        <v>0.061</v>
      </c>
      <c r="F34" s="26">
        <v>0.74</v>
      </c>
      <c r="G34" s="26">
        <v>0.023</v>
      </c>
    </row>
    <row r="35" spans="1:8">
      <c r="A35" s="27" t="s">
        <v>342</v>
      </c>
      <c r="B35" s="26">
        <v>0.02</v>
      </c>
      <c r="C35" s="26">
        <v>0.224</v>
      </c>
      <c r="D35" s="26">
        <v>0.01</v>
      </c>
      <c r="E35" s="26">
        <v>0.041</v>
      </c>
      <c r="F35" s="26">
        <v>0.496</v>
      </c>
      <c r="G35" s="26">
        <v>0.016</v>
      </c>
    </row>
    <row r="36" ht="20.25" customHeight="1" spans="1:8">
      <c r="A36" s="28" t="s">
        <v>343</v>
      </c>
      <c r="B36" s="28"/>
      <c r="C36" s="28"/>
      <c r="D36" s="28"/>
      <c r="E36" s="15" t="s">
        <v>155</v>
      </c>
      <c r="F36" s="28"/>
      <c r="G36" s="15" t="s">
        <v>155</v>
      </c>
      <c r="H36" s="28"/>
    </row>
    <row r="37" ht="16.3" customHeight="1" spans="1:8">
      <c r="A37" s="29" t="s">
        <v>344</v>
      </c>
      <c r="B37" s="30" t="s">
        <v>345</v>
      </c>
      <c r="C37" s="31" t="s">
        <v>346</v>
      </c>
      <c r="D37" s="30" t="s">
        <v>347</v>
      </c>
      <c r="E37" s="30" t="s">
        <v>155</v>
      </c>
      <c r="F37" s="30" t="s">
        <v>348</v>
      </c>
      <c r="G37" s="30" t="s">
        <v>155</v>
      </c>
      <c r="H37" s="30" t="s">
        <v>349</v>
      </c>
    </row>
    <row r="38" ht="31.7" customHeight="1" spans="1:8">
      <c r="A38" s="29" t="s">
        <v>312</v>
      </c>
      <c r="B38" s="32" t="s">
        <v>350</v>
      </c>
      <c r="C38" s="26">
        <v>4.3178</v>
      </c>
      <c r="D38" s="26">
        <v>0.447</v>
      </c>
      <c r="E38" s="26">
        <v>0.447</v>
      </c>
      <c r="F38" s="26">
        <v>0.1094</v>
      </c>
      <c r="G38" s="26">
        <v>0.1094</v>
      </c>
      <c r="H38" s="26">
        <v>0.0677</v>
      </c>
    </row>
    <row r="39" ht="31.7" customHeight="1" spans="1:8">
      <c r="A39" s="25"/>
      <c r="B39" s="32" t="s">
        <v>351</v>
      </c>
      <c r="C39" s="26">
        <v>96.6363</v>
      </c>
      <c r="D39" s="26">
        <v>7.7871</v>
      </c>
      <c r="E39" s="26">
        <v>7.7871</v>
      </c>
      <c r="F39" s="26">
        <v>1.435</v>
      </c>
      <c r="G39" s="26">
        <v>1.435</v>
      </c>
      <c r="H39" s="26">
        <v>0.5863</v>
      </c>
    </row>
    <row r="40" ht="16.5" customHeight="1" spans="1:8">
      <c r="A40" s="25"/>
      <c r="B40" s="31" t="s">
        <v>352</v>
      </c>
      <c r="C40" s="26">
        <v>130.3702</v>
      </c>
      <c r="D40" s="26">
        <v>4.9782</v>
      </c>
      <c r="E40" s="26">
        <v>4.9782</v>
      </c>
      <c r="F40" s="26">
        <v>0.2691</v>
      </c>
      <c r="G40" s="26">
        <v>0.2691</v>
      </c>
      <c r="H40" s="26">
        <v>0.6304</v>
      </c>
    </row>
    <row r="41" ht="31.7" customHeight="1" spans="1:8">
      <c r="A41" s="25"/>
      <c r="B41" s="32" t="s">
        <v>353</v>
      </c>
      <c r="C41" s="26">
        <v>0.3391</v>
      </c>
      <c r="D41" s="26">
        <v>0.0195</v>
      </c>
      <c r="E41" s="26">
        <v>0.0195</v>
      </c>
      <c r="F41" s="26">
        <v>0.0045</v>
      </c>
      <c r="G41" s="26">
        <v>0.0045</v>
      </c>
      <c r="H41" s="26">
        <v>0.0058</v>
      </c>
    </row>
    <row r="42" ht="31.7" customHeight="1" spans="1:8">
      <c r="A42" s="25"/>
      <c r="B42" s="32" t="s">
        <v>354</v>
      </c>
      <c r="C42" s="26">
        <v>0.0696</v>
      </c>
      <c r="D42" s="26">
        <v>0.0035</v>
      </c>
      <c r="E42" s="26">
        <v>0.0035</v>
      </c>
      <c r="F42" s="26">
        <v>0.0002</v>
      </c>
      <c r="G42" s="26">
        <v>0.0002</v>
      </c>
      <c r="H42" s="26">
        <v>0.0009</v>
      </c>
    </row>
    <row r="43" ht="31.7" customHeight="1" spans="1:8">
      <c r="A43" s="29" t="s">
        <v>313</v>
      </c>
      <c r="B43" s="32" t="s">
        <v>350</v>
      </c>
      <c r="C43" s="26">
        <v>10.5351</v>
      </c>
      <c r="D43" s="26">
        <v>0.6921</v>
      </c>
      <c r="E43" s="26">
        <v>0.6921</v>
      </c>
      <c r="F43" s="26">
        <v>0.1707</v>
      </c>
      <c r="G43" s="26">
        <v>0.1707</v>
      </c>
      <c r="H43" s="26">
        <v>0.1572</v>
      </c>
    </row>
    <row r="44" ht="16.5" customHeight="1" spans="1:8">
      <c r="A44" s="25"/>
      <c r="B44" s="31" t="s">
        <v>355</v>
      </c>
      <c r="C44" s="26">
        <v>172.4222</v>
      </c>
      <c r="D44" s="26">
        <v>11.0964</v>
      </c>
      <c r="E44" s="26">
        <v>11.0964</v>
      </c>
      <c r="F44" s="26">
        <v>2.0293</v>
      </c>
      <c r="G44" s="26">
        <v>2.0293</v>
      </c>
      <c r="H44" s="26">
        <v>1.0643</v>
      </c>
    </row>
    <row r="45" ht="16.5" customHeight="1" spans="1:8">
      <c r="A45" s="25"/>
      <c r="B45" s="31" t="s">
        <v>352</v>
      </c>
      <c r="C45" s="26">
        <v>240.4072</v>
      </c>
      <c r="D45" s="26">
        <v>7.6148</v>
      </c>
      <c r="E45" s="26">
        <v>7.6148</v>
      </c>
      <c r="F45" s="26">
        <v>0.5017</v>
      </c>
      <c r="G45" s="26">
        <v>0.5017</v>
      </c>
      <c r="H45" s="26">
        <v>1.1991</v>
      </c>
    </row>
    <row r="46" ht="31.8" customHeight="1" spans="1:8">
      <c r="A46" s="25"/>
      <c r="B46" s="32" t="s">
        <v>353</v>
      </c>
      <c r="C46" s="26">
        <v>1.8648</v>
      </c>
      <c r="D46" s="26">
        <v>0.1005</v>
      </c>
      <c r="E46" s="26">
        <v>0.1005</v>
      </c>
      <c r="F46" s="26">
        <v>0.0231</v>
      </c>
      <c r="G46" s="26">
        <v>0.0231</v>
      </c>
      <c r="H46" s="26">
        <v>0.0311</v>
      </c>
    </row>
    <row r="47" ht="31.7" customHeight="1" spans="1:8">
      <c r="A47" s="25"/>
      <c r="B47" s="32" t="s">
        <v>354</v>
      </c>
      <c r="C47" s="26">
        <v>0.4007</v>
      </c>
      <c r="D47" s="26">
        <v>0.0182</v>
      </c>
      <c r="E47" s="26">
        <v>0.0182</v>
      </c>
      <c r="F47" s="26">
        <v>0.0009</v>
      </c>
      <c r="G47" s="26">
        <v>0.0009</v>
      </c>
      <c r="H47" s="26">
        <v>0.0051</v>
      </c>
    </row>
    <row r="48" ht="31.7" customHeight="1" spans="1:8">
      <c r="A48" s="29" t="s">
        <v>314</v>
      </c>
      <c r="B48" s="32" t="s">
        <v>350</v>
      </c>
      <c r="C48" s="26">
        <v>6.2497</v>
      </c>
      <c r="D48" s="26">
        <v>0.5186</v>
      </c>
      <c r="E48" s="26">
        <v>0.5186</v>
      </c>
      <c r="F48" s="26">
        <v>0.1276</v>
      </c>
      <c r="G48" s="26">
        <v>0.1276</v>
      </c>
      <c r="H48" s="26">
        <v>0.0951</v>
      </c>
    </row>
    <row r="49" ht="16.5" customHeight="1" spans="1:8">
      <c r="A49" s="25"/>
      <c r="B49" s="31" t="s">
        <v>355</v>
      </c>
      <c r="C49" s="26">
        <v>149.941</v>
      </c>
      <c r="D49" s="26">
        <v>11.4005</v>
      </c>
      <c r="E49" s="26">
        <v>11.4005</v>
      </c>
      <c r="F49" s="26">
        <v>2.0974</v>
      </c>
      <c r="G49" s="26">
        <v>2.0974</v>
      </c>
      <c r="H49" s="26">
        <v>0.9064</v>
      </c>
    </row>
    <row r="50" ht="16.5" customHeight="1" spans="1:8">
      <c r="A50" s="25"/>
      <c r="B50" s="31" t="s">
        <v>352</v>
      </c>
      <c r="C50" s="26">
        <v>127.718</v>
      </c>
      <c r="D50" s="26">
        <v>5.3333</v>
      </c>
      <c r="E50" s="26">
        <v>5.3333</v>
      </c>
      <c r="F50" s="26">
        <v>0.2752</v>
      </c>
      <c r="G50" s="26">
        <v>0.2752</v>
      </c>
      <c r="H50" s="26">
        <v>0.6223</v>
      </c>
    </row>
    <row r="51" ht="31.7" customHeight="1" spans="1:8">
      <c r="A51" s="25"/>
      <c r="B51" s="32" t="s">
        <v>353</v>
      </c>
      <c r="C51" s="26">
        <v>1.1428</v>
      </c>
      <c r="D51" s="26">
        <v>0.063</v>
      </c>
      <c r="E51" s="26">
        <v>0.063</v>
      </c>
      <c r="F51" s="26">
        <v>0.0144</v>
      </c>
      <c r="G51" s="26">
        <v>0.0144</v>
      </c>
      <c r="H51" s="26">
        <v>0.0193</v>
      </c>
    </row>
    <row r="52" ht="31.8" customHeight="1" spans="1:8">
      <c r="A52" s="25"/>
      <c r="B52" s="32" t="s">
        <v>354</v>
      </c>
      <c r="C52" s="26">
        <v>0.2302</v>
      </c>
      <c r="D52" s="26">
        <v>0.0107</v>
      </c>
      <c r="E52" s="26">
        <v>0.0107</v>
      </c>
      <c r="F52" s="26">
        <v>0.0005</v>
      </c>
      <c r="G52" s="26">
        <v>0.0005</v>
      </c>
      <c r="H52" s="26">
        <v>0.003</v>
      </c>
    </row>
    <row r="53" ht="31.7" customHeight="1" spans="1:8">
      <c r="A53" s="29" t="s">
        <v>315</v>
      </c>
      <c r="B53" s="32" t="s">
        <v>350</v>
      </c>
      <c r="C53" s="26">
        <v>9.7331</v>
      </c>
      <c r="D53" s="26">
        <v>0.6531</v>
      </c>
      <c r="E53" s="26">
        <v>0.6531</v>
      </c>
      <c r="F53" s="26">
        <v>0.1615</v>
      </c>
      <c r="G53" s="26">
        <v>0.1615</v>
      </c>
      <c r="H53" s="26">
        <v>0.1452</v>
      </c>
    </row>
    <row r="54" ht="16.5" customHeight="1" spans="1:8">
      <c r="A54" s="25"/>
      <c r="B54" s="31" t="s">
        <v>355</v>
      </c>
      <c r="C54" s="26">
        <v>249.2551</v>
      </c>
      <c r="D54" s="26">
        <v>13.5501</v>
      </c>
      <c r="E54" s="26">
        <v>13.5501</v>
      </c>
      <c r="F54" s="26">
        <v>2.4417</v>
      </c>
      <c r="G54" s="26">
        <v>2.4417</v>
      </c>
      <c r="H54" s="26">
        <v>1.5423</v>
      </c>
    </row>
    <row r="55" ht="16.5" customHeight="1" spans="1:8">
      <c r="A55" s="25"/>
      <c r="B55" s="31" t="s">
        <v>352</v>
      </c>
      <c r="C55" s="26">
        <v>228.5315</v>
      </c>
      <c r="D55" s="26">
        <v>6.8981</v>
      </c>
      <c r="E55" s="26">
        <v>6.8981</v>
      </c>
      <c r="F55" s="26">
        <v>0.4282</v>
      </c>
      <c r="G55" s="26">
        <v>0.4282</v>
      </c>
      <c r="H55" s="26">
        <v>1.0872</v>
      </c>
    </row>
    <row r="56" ht="31.7" customHeight="1" spans="1:8">
      <c r="A56" s="25"/>
      <c r="B56" s="32" t="s">
        <v>353</v>
      </c>
      <c r="C56" s="26">
        <v>1.949</v>
      </c>
      <c r="D56" s="26">
        <v>0.1051</v>
      </c>
      <c r="E56" s="26">
        <v>0.1051</v>
      </c>
      <c r="F56" s="26">
        <v>0.0241</v>
      </c>
      <c r="G56" s="26">
        <v>0.0241</v>
      </c>
      <c r="H56" s="26">
        <v>0.0325</v>
      </c>
    </row>
    <row r="57" ht="31.7" customHeight="1" spans="1:8">
      <c r="A57" s="25"/>
      <c r="B57" s="32" t="s">
        <v>354</v>
      </c>
      <c r="C57" s="26">
        <v>0.4001</v>
      </c>
      <c r="D57" s="26">
        <v>0.018</v>
      </c>
      <c r="E57" s="26">
        <v>0.018</v>
      </c>
      <c r="F57" s="26">
        <v>0.0009</v>
      </c>
      <c r="G57" s="26">
        <v>0.0009</v>
      </c>
      <c r="H57" s="26">
        <v>0.0051</v>
      </c>
    </row>
    <row r="58" ht="31.85" customHeight="1" spans="1:8">
      <c r="A58" s="29" t="s">
        <v>316</v>
      </c>
      <c r="B58" s="32" t="s">
        <v>350</v>
      </c>
      <c r="C58" s="26">
        <v>5.2113</v>
      </c>
      <c r="D58" s="26">
        <v>0.426</v>
      </c>
      <c r="E58" s="26">
        <v>0.426</v>
      </c>
      <c r="F58" s="26">
        <v>0.1049</v>
      </c>
      <c r="G58" s="26">
        <v>0.1049</v>
      </c>
      <c r="H58" s="26">
        <v>0.0801</v>
      </c>
    </row>
    <row r="59" ht="16.5" customHeight="1" spans="1:8">
      <c r="A59" s="25"/>
      <c r="B59" s="31" t="s">
        <v>355</v>
      </c>
      <c r="C59" s="26">
        <v>154.2889</v>
      </c>
      <c r="D59" s="26">
        <v>11.5976</v>
      </c>
      <c r="E59" s="26">
        <v>11.5976</v>
      </c>
      <c r="F59" s="26">
        <v>2.1303</v>
      </c>
      <c r="G59" s="26">
        <v>2.1303</v>
      </c>
      <c r="H59" s="26">
        <v>0.9361</v>
      </c>
    </row>
    <row r="60" ht="16.5" customHeight="1" spans="1:8">
      <c r="A60" s="25"/>
      <c r="B60" s="31" t="s">
        <v>352</v>
      </c>
      <c r="C60" s="26">
        <v>232.9649</v>
      </c>
      <c r="D60" s="26">
        <v>11.2373</v>
      </c>
      <c r="E60" s="26">
        <v>11.2373</v>
      </c>
      <c r="F60" s="26">
        <v>0.5134</v>
      </c>
      <c r="G60" s="26">
        <v>0.5134</v>
      </c>
      <c r="H60" s="26">
        <v>1.1343</v>
      </c>
    </row>
    <row r="61" ht="31.9" customHeight="1" spans="1:8">
      <c r="A61" s="25"/>
      <c r="B61" s="32" t="s">
        <v>353</v>
      </c>
      <c r="C61" s="26">
        <v>1.4752</v>
      </c>
      <c r="D61" s="26">
        <v>0.0808</v>
      </c>
      <c r="E61" s="26">
        <v>0.0808</v>
      </c>
      <c r="F61" s="26">
        <v>0.0185</v>
      </c>
      <c r="G61" s="26">
        <v>0.0185</v>
      </c>
      <c r="H61" s="26">
        <v>0.0248</v>
      </c>
    </row>
    <row r="62" ht="31.7" customHeight="1" spans="1:8">
      <c r="A62" s="33"/>
      <c r="B62" s="32" t="s">
        <v>354</v>
      </c>
      <c r="C62" s="26">
        <v>0.3844</v>
      </c>
      <c r="D62" s="26">
        <v>0.0175</v>
      </c>
      <c r="E62" s="26">
        <v>0.0175</v>
      </c>
      <c r="F62" s="26">
        <v>0.0009</v>
      </c>
      <c r="G62" s="26">
        <v>0.0009</v>
      </c>
      <c r="H62" s="26">
        <v>0.0049</v>
      </c>
    </row>
    <row r="63" ht="31.7" customHeight="1" spans="1:8">
      <c r="A63" s="29" t="s">
        <v>317</v>
      </c>
      <c r="B63" s="32" t="s">
        <v>350</v>
      </c>
      <c r="C63" s="26">
        <v>7.6073</v>
      </c>
      <c r="D63" s="26">
        <v>0.6573</v>
      </c>
      <c r="E63" s="26">
        <v>0.6573</v>
      </c>
      <c r="F63" s="26">
        <v>0.1081</v>
      </c>
      <c r="G63" s="26">
        <v>0.1081</v>
      </c>
      <c r="H63" s="26">
        <v>0.1177</v>
      </c>
    </row>
    <row r="64" ht="16.5" customHeight="1" spans="1:8">
      <c r="A64" s="25"/>
      <c r="B64" s="31" t="s">
        <v>355</v>
      </c>
      <c r="C64" s="26">
        <v>209.2561</v>
      </c>
      <c r="D64" s="26">
        <v>10.3488</v>
      </c>
      <c r="E64" s="26">
        <v>10.3488</v>
      </c>
      <c r="F64" s="26">
        <v>1.0851</v>
      </c>
      <c r="G64" s="26">
        <v>1.0851</v>
      </c>
      <c r="H64" s="26">
        <v>1.5373</v>
      </c>
    </row>
    <row r="65" ht="16.5" customHeight="1" spans="1:8">
      <c r="A65" s="25"/>
      <c r="B65" s="31" t="s">
        <v>352</v>
      </c>
      <c r="C65" s="26">
        <v>196.4317</v>
      </c>
      <c r="D65" s="26">
        <v>5.7763</v>
      </c>
      <c r="E65" s="26">
        <v>5.7763</v>
      </c>
      <c r="F65" s="26">
        <v>1.546</v>
      </c>
      <c r="G65" s="26">
        <v>1.546</v>
      </c>
      <c r="H65" s="26">
        <v>0.999</v>
      </c>
    </row>
    <row r="66" ht="31.7" customHeight="1" spans="1:8">
      <c r="A66" s="25"/>
      <c r="B66" s="32" t="s">
        <v>353</v>
      </c>
      <c r="C66" s="26">
        <v>0.9588</v>
      </c>
      <c r="D66" s="26">
        <v>0.0564</v>
      </c>
      <c r="E66" s="26">
        <v>0.0564</v>
      </c>
      <c r="F66" s="26">
        <v>0.0048</v>
      </c>
      <c r="G66" s="26">
        <v>0.0048</v>
      </c>
      <c r="H66" s="26">
        <v>0.0228</v>
      </c>
    </row>
    <row r="67" ht="31.7" customHeight="1" spans="1:8">
      <c r="A67" s="25"/>
      <c r="B67" s="32" t="s">
        <v>354</v>
      </c>
      <c r="C67" s="26">
        <v>0.2159</v>
      </c>
      <c r="D67" s="26">
        <v>0.0091</v>
      </c>
      <c r="E67" s="26">
        <v>0.0091</v>
      </c>
      <c r="F67" s="26">
        <v>0.0008</v>
      </c>
      <c r="G67" s="26">
        <v>0.0008</v>
      </c>
      <c r="H67" s="26">
        <v>0.0022</v>
      </c>
    </row>
    <row r="68" ht="31.7" customHeight="1" spans="1:8">
      <c r="A68" s="29" t="s">
        <v>318</v>
      </c>
      <c r="B68" s="32" t="s">
        <v>350</v>
      </c>
      <c r="C68" s="26">
        <v>9.4502</v>
      </c>
      <c r="D68" s="26">
        <v>0.7797</v>
      </c>
      <c r="E68" s="26">
        <v>0.7797</v>
      </c>
      <c r="F68" s="26">
        <v>0.13</v>
      </c>
      <c r="G68" s="26">
        <v>0.13</v>
      </c>
      <c r="H68" s="26">
        <v>0.1458</v>
      </c>
    </row>
    <row r="69" ht="16.5" customHeight="1" spans="1:8">
      <c r="A69" s="25"/>
      <c r="B69" s="31" t="s">
        <v>355</v>
      </c>
      <c r="C69" s="26">
        <v>229.2537</v>
      </c>
      <c r="D69" s="26">
        <v>13.9463</v>
      </c>
      <c r="E69" s="26">
        <v>13.9463</v>
      </c>
      <c r="F69" s="26">
        <v>1.2793</v>
      </c>
      <c r="G69" s="26">
        <v>1.2793</v>
      </c>
      <c r="H69" s="26">
        <v>1.6284</v>
      </c>
    </row>
    <row r="70" ht="16.5" customHeight="1" spans="1:8">
      <c r="A70" s="25"/>
      <c r="B70" s="31" t="s">
        <v>352</v>
      </c>
      <c r="C70" s="26">
        <v>207.7735</v>
      </c>
      <c r="D70" s="26">
        <v>7.1178</v>
      </c>
      <c r="E70" s="26">
        <v>7.1178</v>
      </c>
      <c r="F70" s="26">
        <v>2.1933</v>
      </c>
      <c r="G70" s="26">
        <v>2.1933</v>
      </c>
      <c r="H70" s="26">
        <v>1.0786</v>
      </c>
    </row>
    <row r="71" ht="31.7" customHeight="1" spans="1:8">
      <c r="A71" s="25"/>
      <c r="B71" s="32" t="s">
        <v>353</v>
      </c>
      <c r="C71" s="26">
        <v>0.9974</v>
      </c>
      <c r="D71" s="26">
        <v>0.0584</v>
      </c>
      <c r="E71" s="26">
        <v>0.0584</v>
      </c>
      <c r="F71" s="26">
        <v>0.0049</v>
      </c>
      <c r="G71" s="26">
        <v>0.0049</v>
      </c>
      <c r="H71" s="26">
        <v>0.0237</v>
      </c>
    </row>
    <row r="72" ht="31.7" customHeight="1" spans="1:8">
      <c r="A72" s="25"/>
      <c r="B72" s="32" t="s">
        <v>354</v>
      </c>
      <c r="C72" s="26">
        <v>0.2025</v>
      </c>
      <c r="D72" s="26">
        <v>0.0085</v>
      </c>
      <c r="E72" s="26">
        <v>0.0085</v>
      </c>
      <c r="F72" s="26">
        <v>0.0008</v>
      </c>
      <c r="G72" s="26">
        <v>0.0008</v>
      </c>
      <c r="H72" s="26">
        <v>0.0021</v>
      </c>
    </row>
    <row r="73" ht="31.7" customHeight="1" spans="1:8">
      <c r="A73" s="29" t="s">
        <v>319</v>
      </c>
      <c r="B73" s="32" t="s">
        <v>350</v>
      </c>
      <c r="C73" s="26">
        <v>6.6873</v>
      </c>
      <c r="D73" s="26">
        <v>0.5416</v>
      </c>
      <c r="E73" s="26">
        <v>0.5416</v>
      </c>
      <c r="F73" s="26">
        <v>0.0913</v>
      </c>
      <c r="G73" s="26">
        <v>0.0913</v>
      </c>
      <c r="H73" s="26">
        <v>0.1039</v>
      </c>
    </row>
    <row r="74" ht="16.5" customHeight="1" spans="1:8">
      <c r="A74" s="25"/>
      <c r="B74" s="31" t="s">
        <v>355</v>
      </c>
      <c r="C74" s="26">
        <v>117.9581</v>
      </c>
      <c r="D74" s="26">
        <v>5.9821</v>
      </c>
      <c r="E74" s="26">
        <v>5.9821</v>
      </c>
      <c r="F74" s="26">
        <v>0.6195</v>
      </c>
      <c r="G74" s="26">
        <v>0.6195</v>
      </c>
      <c r="H74" s="26">
        <v>0.8687</v>
      </c>
    </row>
    <row r="75" ht="16.5" customHeight="1" spans="1:8">
      <c r="A75" s="25"/>
      <c r="B75" s="31" t="s">
        <v>352</v>
      </c>
      <c r="C75" s="26">
        <v>233.0239</v>
      </c>
      <c r="D75" s="26">
        <v>7.1987</v>
      </c>
      <c r="E75" s="26">
        <v>7.1987</v>
      </c>
      <c r="F75" s="26">
        <v>2.0442</v>
      </c>
      <c r="G75" s="26">
        <v>2.0442</v>
      </c>
      <c r="H75" s="26">
        <v>1.1903</v>
      </c>
    </row>
    <row r="76" ht="31.8" customHeight="1" spans="1:8">
      <c r="A76" s="25"/>
      <c r="B76" s="32" t="s">
        <v>353</v>
      </c>
      <c r="C76" s="26">
        <v>1.0288</v>
      </c>
      <c r="D76" s="26">
        <v>0.0601</v>
      </c>
      <c r="E76" s="26">
        <v>0.0601</v>
      </c>
      <c r="F76" s="26">
        <v>0.0051</v>
      </c>
      <c r="G76" s="26">
        <v>0.0051</v>
      </c>
      <c r="H76" s="26">
        <v>0.0244</v>
      </c>
    </row>
    <row r="77" ht="31.7" customHeight="1" spans="1:8">
      <c r="A77" s="25"/>
      <c r="B77" s="32" t="s">
        <v>354</v>
      </c>
      <c r="C77" s="26">
        <v>0.0735</v>
      </c>
      <c r="D77" s="26">
        <v>0.0031</v>
      </c>
      <c r="E77" s="26">
        <v>0.0031</v>
      </c>
      <c r="F77" s="26">
        <v>0.0003</v>
      </c>
      <c r="G77" s="26">
        <v>0.0003</v>
      </c>
      <c r="H77" s="26">
        <v>0.0008</v>
      </c>
    </row>
    <row r="78" ht="31.7" customHeight="1" spans="1:8">
      <c r="A78" s="29" t="s">
        <v>320</v>
      </c>
      <c r="B78" s="32" t="s">
        <v>350</v>
      </c>
      <c r="C78" s="26">
        <v>2.0527</v>
      </c>
      <c r="D78" s="26">
        <v>0.2279</v>
      </c>
      <c r="E78" s="26">
        <v>0.2279</v>
      </c>
      <c r="F78" s="26">
        <v>0.0556</v>
      </c>
      <c r="G78" s="26">
        <v>0.0556</v>
      </c>
      <c r="H78" s="26">
        <v>0.0356</v>
      </c>
    </row>
    <row r="79" ht="16.5" customHeight="1" spans="1:8">
      <c r="A79" s="25"/>
      <c r="B79" s="31" t="s">
        <v>355</v>
      </c>
      <c r="C79" s="26">
        <v>47.3087</v>
      </c>
      <c r="D79" s="26">
        <v>2.3921</v>
      </c>
      <c r="E79" s="26">
        <v>2.3921</v>
      </c>
      <c r="F79" s="26">
        <v>0.0805</v>
      </c>
      <c r="G79" s="26">
        <v>0.0805</v>
      </c>
      <c r="H79" s="26">
        <v>0.1866</v>
      </c>
    </row>
    <row r="80" ht="16.5" customHeight="1" spans="1:8">
      <c r="A80" s="25"/>
      <c r="B80" s="31" t="s">
        <v>352</v>
      </c>
      <c r="C80" s="26">
        <v>132.9017</v>
      </c>
      <c r="D80" s="26">
        <v>4.4942</v>
      </c>
      <c r="E80" s="26">
        <v>4.4942</v>
      </c>
      <c r="F80" s="26">
        <v>1.2285</v>
      </c>
      <c r="G80" s="26">
        <v>1.2285</v>
      </c>
      <c r="H80" s="26">
        <v>0.6094</v>
      </c>
    </row>
    <row r="81" ht="31.7" customHeight="1" spans="1:8">
      <c r="A81" s="25"/>
      <c r="B81" s="32" t="s">
        <v>353</v>
      </c>
      <c r="C81" s="26">
        <v>0.428</v>
      </c>
      <c r="D81" s="26">
        <v>0.049</v>
      </c>
      <c r="E81" s="26">
        <v>0.049</v>
      </c>
      <c r="F81" s="26">
        <v>0.0025</v>
      </c>
      <c r="G81" s="26">
        <v>0.0025</v>
      </c>
      <c r="H81" s="26">
        <v>0.009</v>
      </c>
    </row>
    <row r="82" ht="31.8" customHeight="1" spans="1:8">
      <c r="A82" s="25"/>
      <c r="B82" s="32" t="s">
        <v>354</v>
      </c>
      <c r="C82" s="26">
        <v>0.181</v>
      </c>
      <c r="D82" s="26">
        <v>0.007</v>
      </c>
      <c r="E82" s="26">
        <v>0.007</v>
      </c>
      <c r="F82" s="26">
        <v>0.0037</v>
      </c>
      <c r="G82" s="26">
        <v>0.0037</v>
      </c>
      <c r="H82" s="26">
        <v>0.0013</v>
      </c>
    </row>
    <row r="83" ht="31.7" customHeight="1" spans="1:8">
      <c r="A83" s="29" t="s">
        <v>321</v>
      </c>
      <c r="B83" s="32" t="s">
        <v>350</v>
      </c>
      <c r="C83" s="26">
        <v>8.8285</v>
      </c>
      <c r="D83" s="26">
        <v>0.9487</v>
      </c>
      <c r="E83" s="26">
        <v>0.9487</v>
      </c>
      <c r="F83" s="26">
        <v>0.2761</v>
      </c>
      <c r="G83" s="26">
        <v>0.2761</v>
      </c>
      <c r="H83" s="26">
        <v>0.1764</v>
      </c>
    </row>
    <row r="84" ht="16.5" customHeight="1" spans="1:8">
      <c r="A84" s="25"/>
      <c r="B84" s="31" t="s">
        <v>355</v>
      </c>
      <c r="C84" s="26">
        <v>150.5777</v>
      </c>
      <c r="D84" s="26">
        <v>7.6971</v>
      </c>
      <c r="E84" s="26">
        <v>7.6971</v>
      </c>
      <c r="F84" s="26">
        <v>0.5341</v>
      </c>
      <c r="G84" s="26">
        <v>0.5341</v>
      </c>
      <c r="H84" s="26">
        <v>0.8523</v>
      </c>
    </row>
    <row r="85" ht="16.5" customHeight="1" spans="1:8">
      <c r="A85" s="25"/>
      <c r="B85" s="31" t="s">
        <v>352</v>
      </c>
      <c r="C85" s="26">
        <v>132.9017</v>
      </c>
      <c r="D85" s="26">
        <v>4.4942</v>
      </c>
      <c r="E85" s="26">
        <v>4.4942</v>
      </c>
      <c r="F85" s="26">
        <v>1.2285</v>
      </c>
      <c r="G85" s="26">
        <v>1.2285</v>
      </c>
      <c r="H85" s="26">
        <v>0.6094</v>
      </c>
    </row>
    <row r="86" ht="31.7" customHeight="1" spans="1:8">
      <c r="A86" s="25"/>
      <c r="B86" s="32" t="s">
        <v>353</v>
      </c>
      <c r="C86" s="26">
        <v>1.2484</v>
      </c>
      <c r="D86" s="26">
        <v>0.0647</v>
      </c>
      <c r="E86" s="26">
        <v>0.0647</v>
      </c>
      <c r="F86" s="26">
        <v>0.0051</v>
      </c>
      <c r="G86" s="26">
        <v>0.0051</v>
      </c>
      <c r="H86" s="26">
        <v>0.018</v>
      </c>
    </row>
    <row r="87" ht="32.05" customHeight="1" spans="1:8">
      <c r="A87" s="25"/>
      <c r="B87" s="32" t="s">
        <v>354</v>
      </c>
      <c r="C87" s="26">
        <v>0.2486</v>
      </c>
      <c r="D87" s="26">
        <v>0.0097</v>
      </c>
      <c r="E87" s="26">
        <v>0.0097</v>
      </c>
      <c r="F87" s="26">
        <v>0.0036</v>
      </c>
      <c r="G87" s="26">
        <v>0.0036</v>
      </c>
      <c r="H87" s="26">
        <v>0.0021</v>
      </c>
    </row>
    <row r="88" ht="31.7" customHeight="1" spans="1:8">
      <c r="A88" s="34" t="s">
        <v>322</v>
      </c>
      <c r="B88" s="32" t="s">
        <v>350</v>
      </c>
      <c r="C88" s="26">
        <v>1.0047</v>
      </c>
      <c r="D88" s="26">
        <v>0.1653</v>
      </c>
      <c r="E88" s="26">
        <v>0.1653</v>
      </c>
      <c r="F88" s="26">
        <v>0.0498</v>
      </c>
      <c r="G88" s="26">
        <v>0.0498</v>
      </c>
      <c r="H88" s="26">
        <v>0.0227</v>
      </c>
    </row>
    <row r="89" ht="16.5" customHeight="1" spans="1:8">
      <c r="A89" s="35"/>
      <c r="B89" s="31" t="s">
        <v>355</v>
      </c>
      <c r="C89" s="26">
        <v>6.1694</v>
      </c>
      <c r="D89" s="26">
        <v>0.6254</v>
      </c>
      <c r="E89" s="26">
        <v>0.6254</v>
      </c>
      <c r="F89" s="26">
        <v>0.0466</v>
      </c>
      <c r="G89" s="26">
        <v>0.0466</v>
      </c>
      <c r="H89" s="26">
        <v>0.04</v>
      </c>
    </row>
    <row r="90" ht="16.5" customHeight="1" spans="1:8">
      <c r="A90" s="35"/>
      <c r="B90" s="31" t="s">
        <v>352</v>
      </c>
      <c r="C90" s="26">
        <v>20.4732</v>
      </c>
      <c r="D90" s="26">
        <v>1.3821</v>
      </c>
      <c r="E90" s="26">
        <v>1.3821</v>
      </c>
      <c r="F90" s="26">
        <v>0.5157</v>
      </c>
      <c r="G90" s="26">
        <v>0.5157</v>
      </c>
      <c r="H90" s="26">
        <v>0.1522</v>
      </c>
    </row>
    <row r="91" ht="31.7" customHeight="1" spans="1:8">
      <c r="A91" s="35"/>
      <c r="B91" s="32" t="s">
        <v>353</v>
      </c>
      <c r="C91" s="26">
        <v>0.0946</v>
      </c>
      <c r="D91" s="26">
        <v>0.0063</v>
      </c>
      <c r="E91" s="26">
        <v>0.0063</v>
      </c>
      <c r="F91" s="26">
        <v>0.0005</v>
      </c>
      <c r="G91" s="26">
        <v>0.0005</v>
      </c>
      <c r="H91" s="26">
        <v>0.0016</v>
      </c>
    </row>
    <row r="92" ht="31.7" customHeight="1" spans="1:8">
      <c r="A92" s="35"/>
      <c r="B92" s="32" t="s">
        <v>354</v>
      </c>
      <c r="C92" s="26">
        <v>0.0099</v>
      </c>
      <c r="D92" s="26">
        <v>0.0007</v>
      </c>
      <c r="E92" s="26">
        <v>0.0007</v>
      </c>
      <c r="F92" s="26">
        <v>0.0003</v>
      </c>
      <c r="G92" s="26">
        <v>0.0003</v>
      </c>
      <c r="H92" s="26">
        <v>0.0001</v>
      </c>
    </row>
    <row r="93" ht="31.7" customHeight="1" spans="1:8">
      <c r="A93" s="34" t="s">
        <v>323</v>
      </c>
      <c r="B93" s="32" t="s">
        <v>350</v>
      </c>
      <c r="C93" s="26">
        <v>10.2912</v>
      </c>
      <c r="D93" s="26">
        <v>0.9421</v>
      </c>
      <c r="E93" s="26">
        <v>0.9421</v>
      </c>
      <c r="F93" s="26">
        <v>0.2673</v>
      </c>
      <c r="G93" s="26">
        <v>0.2673</v>
      </c>
      <c r="H93" s="26">
        <v>0.2016</v>
      </c>
    </row>
    <row r="94" ht="16.5" customHeight="1" spans="1:8">
      <c r="A94" s="35"/>
      <c r="B94" s="31" t="s">
        <v>355</v>
      </c>
      <c r="C94" s="26">
        <v>87.4344</v>
      </c>
      <c r="D94" s="26">
        <v>4.4</v>
      </c>
      <c r="E94" s="26">
        <v>4.4</v>
      </c>
      <c r="F94" s="26">
        <v>0.3078</v>
      </c>
      <c r="G94" s="26">
        <v>0.3078</v>
      </c>
      <c r="H94" s="26">
        <v>0.502</v>
      </c>
    </row>
    <row r="95" ht="16.5" customHeight="1" spans="1:8">
      <c r="A95" s="35"/>
      <c r="B95" s="31" t="s">
        <v>352</v>
      </c>
      <c r="C95" s="26">
        <v>215.8237</v>
      </c>
      <c r="D95" s="26">
        <v>6.2583</v>
      </c>
      <c r="E95" s="26">
        <v>6.2583</v>
      </c>
      <c r="F95" s="26">
        <v>1.604</v>
      </c>
      <c r="G95" s="26">
        <v>1.604</v>
      </c>
      <c r="H95" s="26">
        <v>0.9253</v>
      </c>
    </row>
    <row r="96" ht="31.85" customHeight="1" spans="1:8">
      <c r="A96" s="35"/>
      <c r="B96" s="32" t="s">
        <v>353</v>
      </c>
      <c r="C96" s="26">
        <v>1.3535</v>
      </c>
      <c r="D96" s="26">
        <v>0.0696</v>
      </c>
      <c r="E96" s="26">
        <v>0.0696</v>
      </c>
      <c r="F96" s="26">
        <v>0.0055</v>
      </c>
      <c r="G96" s="26">
        <v>0.0055</v>
      </c>
      <c r="H96" s="26">
        <v>0.0194</v>
      </c>
    </row>
    <row r="97" ht="31.7" customHeight="1" spans="1:8">
      <c r="A97" s="35"/>
      <c r="B97" s="32" t="s">
        <v>354</v>
      </c>
      <c r="C97" s="26">
        <v>0.2804</v>
      </c>
      <c r="D97" s="26">
        <v>0.0109</v>
      </c>
      <c r="E97" s="26">
        <v>0.0109</v>
      </c>
      <c r="F97" s="26">
        <v>0.004</v>
      </c>
      <c r="G97" s="26">
        <v>0.004</v>
      </c>
      <c r="H97" s="26">
        <v>0.0023</v>
      </c>
    </row>
    <row r="98" ht="31.7" customHeight="1" spans="1:8">
      <c r="A98" s="34" t="s">
        <v>324</v>
      </c>
      <c r="B98" s="32" t="s">
        <v>350</v>
      </c>
      <c r="C98" s="26">
        <v>5.7742</v>
      </c>
      <c r="D98" s="26">
        <v>0.6026</v>
      </c>
      <c r="E98" s="26">
        <v>0.6026</v>
      </c>
      <c r="F98" s="26">
        <v>0.1736</v>
      </c>
      <c r="G98" s="26">
        <v>0.1736</v>
      </c>
      <c r="H98" s="26">
        <v>0.1163</v>
      </c>
    </row>
    <row r="99" ht="16.5" customHeight="1" spans="1:8">
      <c r="A99" s="35"/>
      <c r="B99" s="31" t="s">
        <v>355</v>
      </c>
      <c r="C99" s="26">
        <v>100.4638</v>
      </c>
      <c r="D99" s="26">
        <v>5.0262</v>
      </c>
      <c r="E99" s="26">
        <v>5.0262</v>
      </c>
      <c r="F99" s="26">
        <v>0.3451</v>
      </c>
      <c r="G99" s="26">
        <v>0.3451</v>
      </c>
      <c r="H99" s="26">
        <v>0.5741</v>
      </c>
    </row>
    <row r="100" ht="16.5" customHeight="1" spans="1:8">
      <c r="A100" s="35"/>
      <c r="B100" s="31" t="s">
        <v>352</v>
      </c>
      <c r="C100" s="26">
        <v>82.8645</v>
      </c>
      <c r="D100" s="26">
        <v>2.8476</v>
      </c>
      <c r="E100" s="26">
        <v>2.8476</v>
      </c>
      <c r="F100" s="26">
        <v>0.7695</v>
      </c>
      <c r="G100" s="26">
        <v>0.7695</v>
      </c>
      <c r="H100" s="26">
        <v>0.3857</v>
      </c>
    </row>
    <row r="101" ht="31.7" customHeight="1" spans="1:8">
      <c r="A101" s="35"/>
      <c r="B101" s="32" t="s">
        <v>353</v>
      </c>
      <c r="C101" s="26">
        <v>0.4069</v>
      </c>
      <c r="D101" s="26">
        <v>0.0219</v>
      </c>
      <c r="E101" s="26">
        <v>0.0219</v>
      </c>
      <c r="F101" s="26">
        <v>0.0017</v>
      </c>
      <c r="G101" s="26">
        <v>0.0017</v>
      </c>
      <c r="H101" s="26">
        <v>0.006</v>
      </c>
    </row>
    <row r="102" ht="31.8" customHeight="1" spans="1:8">
      <c r="A102" s="35"/>
      <c r="B102" s="32" t="s">
        <v>354</v>
      </c>
      <c r="C102" s="26">
        <v>0.0288</v>
      </c>
      <c r="D102" s="26">
        <v>0.0012</v>
      </c>
      <c r="E102" s="26">
        <v>0.0012</v>
      </c>
      <c r="F102" s="26">
        <v>0.0004</v>
      </c>
      <c r="G102" s="26">
        <v>0.0004</v>
      </c>
      <c r="H102" s="26">
        <v>0.0002</v>
      </c>
    </row>
    <row r="103" ht="31.7" customHeight="1" spans="1:8">
      <c r="A103" s="34" t="s">
        <v>325</v>
      </c>
      <c r="B103" s="32" t="s">
        <v>350</v>
      </c>
      <c r="C103" s="26">
        <v>8.43</v>
      </c>
      <c r="D103" s="26">
        <v>0.8339</v>
      </c>
      <c r="E103" s="26">
        <v>0.8339</v>
      </c>
      <c r="F103" s="26">
        <v>0.2388</v>
      </c>
      <c r="G103" s="26">
        <v>0.2388</v>
      </c>
      <c r="H103" s="26">
        <v>0.1671</v>
      </c>
    </row>
    <row r="104" ht="16.5" customHeight="1" spans="1:8">
      <c r="A104" s="35"/>
      <c r="B104" s="31" t="s">
        <v>355</v>
      </c>
      <c r="C104" s="26">
        <v>122.4488</v>
      </c>
      <c r="D104" s="26">
        <v>7.4232</v>
      </c>
      <c r="E104" s="26">
        <v>7.4232</v>
      </c>
      <c r="F104" s="26">
        <v>0.527</v>
      </c>
      <c r="G104" s="26">
        <v>0.527</v>
      </c>
      <c r="H104" s="26">
        <v>0.7073</v>
      </c>
    </row>
    <row r="105" ht="16.5" customHeight="1" spans="1:8">
      <c r="A105" s="35"/>
      <c r="B105" s="31" t="s">
        <v>352</v>
      </c>
      <c r="C105" s="26">
        <v>210.123</v>
      </c>
      <c r="D105" s="26">
        <v>6.9986</v>
      </c>
      <c r="E105" s="26">
        <v>6.9986</v>
      </c>
      <c r="F105" s="26">
        <v>1.9131</v>
      </c>
      <c r="G105" s="26">
        <v>1.9131</v>
      </c>
      <c r="H105" s="26">
        <v>0.9557</v>
      </c>
    </row>
    <row r="106" ht="31.7" customHeight="1" spans="1:8">
      <c r="A106" s="35"/>
      <c r="B106" s="32" t="s">
        <v>353</v>
      </c>
      <c r="C106" s="26">
        <v>1.1216</v>
      </c>
      <c r="D106" s="26">
        <v>0.0572</v>
      </c>
      <c r="E106" s="26">
        <v>0.0572</v>
      </c>
      <c r="F106" s="26">
        <v>0.0045</v>
      </c>
      <c r="G106" s="26">
        <v>0.0045</v>
      </c>
      <c r="H106" s="26">
        <v>0.016</v>
      </c>
    </row>
    <row r="107" ht="31.7" customHeight="1" spans="1:8">
      <c r="A107" s="35"/>
      <c r="B107" s="32" t="s">
        <v>354</v>
      </c>
      <c r="C107" s="26">
        <v>0.2539</v>
      </c>
      <c r="D107" s="26">
        <v>0.0098</v>
      </c>
      <c r="E107" s="26">
        <v>0.0098</v>
      </c>
      <c r="F107" s="26">
        <v>0.0036</v>
      </c>
      <c r="G107" s="26">
        <v>0.0036</v>
      </c>
      <c r="H107" s="26">
        <v>0.0021</v>
      </c>
    </row>
    <row r="108" ht="31.8" customHeight="1" spans="1:8">
      <c r="A108" s="34" t="s">
        <v>326</v>
      </c>
      <c r="B108" s="32" t="s">
        <v>350</v>
      </c>
      <c r="C108" s="26">
        <v>6.7607</v>
      </c>
      <c r="D108" s="26">
        <v>0.8544</v>
      </c>
      <c r="E108" s="26">
        <v>0.8544</v>
      </c>
      <c r="F108" s="26">
        <v>0.2539</v>
      </c>
      <c r="G108" s="26">
        <v>0.2539</v>
      </c>
      <c r="H108" s="26">
        <v>0.1376</v>
      </c>
    </row>
    <row r="109" ht="16.5" customHeight="1" spans="1:8">
      <c r="A109" s="35"/>
      <c r="B109" s="31" t="s">
        <v>355</v>
      </c>
      <c r="C109" s="26">
        <v>112.1725</v>
      </c>
      <c r="D109" s="26">
        <v>7.8966</v>
      </c>
      <c r="E109" s="26">
        <v>7.8966</v>
      </c>
      <c r="F109" s="26">
        <v>0.5752</v>
      </c>
      <c r="G109" s="26">
        <v>0.5752</v>
      </c>
      <c r="H109" s="26">
        <v>0.6384</v>
      </c>
    </row>
    <row r="110" ht="16.5" customHeight="1" spans="1:8">
      <c r="A110" s="35"/>
      <c r="B110" s="31" t="s">
        <v>352</v>
      </c>
      <c r="C110" s="26">
        <v>115.1282</v>
      </c>
      <c r="D110" s="26">
        <v>4.5111</v>
      </c>
      <c r="E110" s="26">
        <v>4.5111</v>
      </c>
      <c r="F110" s="26">
        <v>1.3056</v>
      </c>
      <c r="G110" s="26">
        <v>1.3056</v>
      </c>
      <c r="H110" s="26">
        <v>0.5653</v>
      </c>
    </row>
    <row r="111" ht="31.7" customHeight="1" spans="1:8">
      <c r="A111" s="35"/>
      <c r="B111" s="32" t="s">
        <v>353</v>
      </c>
      <c r="C111" s="26">
        <v>0.4141</v>
      </c>
      <c r="D111" s="26">
        <v>0.0241</v>
      </c>
      <c r="E111" s="26">
        <v>0.0241</v>
      </c>
      <c r="F111" s="26">
        <v>0.0019</v>
      </c>
      <c r="G111" s="26">
        <v>0.0019</v>
      </c>
      <c r="H111" s="26">
        <v>0.0063</v>
      </c>
    </row>
    <row r="112" ht="31.7" customHeight="1" spans="1:8">
      <c r="A112" s="35"/>
      <c r="B112" s="32" t="s">
        <v>354</v>
      </c>
      <c r="C112" s="26">
        <v>0.0845</v>
      </c>
      <c r="D112" s="26">
        <v>0.0036</v>
      </c>
      <c r="E112" s="26">
        <v>0.0036</v>
      </c>
      <c r="F112" s="26">
        <v>0.0013</v>
      </c>
      <c r="G112" s="26">
        <v>0.0013</v>
      </c>
      <c r="H112" s="26">
        <v>0.0007</v>
      </c>
    </row>
    <row r="113" ht="32.05" customHeight="1" spans="1:8">
      <c r="A113" s="34" t="s">
        <v>327</v>
      </c>
      <c r="B113" s="32" t="s">
        <v>350</v>
      </c>
      <c r="C113" s="26">
        <v>8.0811</v>
      </c>
      <c r="D113" s="26">
        <v>0.6017</v>
      </c>
      <c r="E113" s="26">
        <v>0.6017</v>
      </c>
      <c r="F113" s="26">
        <v>0.1076</v>
      </c>
      <c r="G113" s="26">
        <v>0.1076</v>
      </c>
      <c r="H113" s="26">
        <v>0.1432</v>
      </c>
    </row>
    <row r="114" ht="16.5" customHeight="1" spans="1:8">
      <c r="A114" s="33"/>
      <c r="B114" s="31" t="s">
        <v>355</v>
      </c>
      <c r="C114" s="26">
        <v>167.4155</v>
      </c>
      <c r="D114" s="26">
        <v>5.5303</v>
      </c>
      <c r="E114" s="26">
        <v>5.5303</v>
      </c>
      <c r="F114" s="26">
        <v>0.45</v>
      </c>
      <c r="G114" s="26">
        <v>0.45</v>
      </c>
      <c r="H114" s="26">
        <v>1.502</v>
      </c>
    </row>
    <row r="115" ht="16.5" customHeight="1" spans="1:8">
      <c r="A115" s="33"/>
      <c r="B115" s="31" t="s">
        <v>352</v>
      </c>
      <c r="C115" s="26">
        <v>140.1227</v>
      </c>
      <c r="D115" s="26">
        <v>4.5135</v>
      </c>
      <c r="E115" s="26">
        <v>4.5135</v>
      </c>
      <c r="F115" s="26">
        <v>1.1606</v>
      </c>
      <c r="G115" s="26">
        <v>1.1606</v>
      </c>
      <c r="H115" s="26">
        <v>0.5902</v>
      </c>
    </row>
    <row r="116" ht="31.8" customHeight="1" spans="1:8">
      <c r="A116" s="33"/>
      <c r="B116" s="32" t="s">
        <v>353</v>
      </c>
      <c r="C116" s="26">
        <v>0.9154</v>
      </c>
      <c r="D116" s="26">
        <v>0.0506</v>
      </c>
      <c r="E116" s="26">
        <v>0.0506</v>
      </c>
      <c r="F116" s="26">
        <v>0.0281</v>
      </c>
      <c r="G116" s="26">
        <v>0.0281</v>
      </c>
      <c r="H116" s="26">
        <v>0.012</v>
      </c>
    </row>
    <row r="117" ht="31.7" customHeight="1" spans="1:8">
      <c r="A117" s="33"/>
      <c r="B117" s="32" t="s">
        <v>354</v>
      </c>
      <c r="C117" s="26">
        <v>0.1746</v>
      </c>
      <c r="D117" s="26">
        <v>0.0081</v>
      </c>
      <c r="E117" s="26">
        <v>0.0081</v>
      </c>
      <c r="F117" s="26">
        <v>0.0001</v>
      </c>
      <c r="G117" s="26">
        <v>0.0001</v>
      </c>
      <c r="H117" s="26">
        <v>0.0016</v>
      </c>
    </row>
    <row r="118" ht="31.7" customHeight="1" spans="1:8">
      <c r="A118" s="29" t="s">
        <v>328</v>
      </c>
      <c r="B118" s="32" t="s">
        <v>350</v>
      </c>
      <c r="C118" s="26">
        <v>12.7263</v>
      </c>
      <c r="D118" s="26">
        <v>0.8299</v>
      </c>
      <c r="E118" s="26">
        <v>0.8299</v>
      </c>
      <c r="F118" s="26">
        <v>0.145</v>
      </c>
      <c r="G118" s="26">
        <v>0.145</v>
      </c>
      <c r="H118" s="26">
        <v>0.2234</v>
      </c>
    </row>
    <row r="119" ht="16.5" customHeight="1" spans="1:8">
      <c r="A119" s="25"/>
      <c r="B119" s="31" t="s">
        <v>355</v>
      </c>
      <c r="C119" s="26">
        <v>289.2504</v>
      </c>
      <c r="D119" s="26">
        <v>8.9986</v>
      </c>
      <c r="E119" s="26">
        <v>8.9986</v>
      </c>
      <c r="F119" s="26">
        <v>0.6924</v>
      </c>
      <c r="G119" s="26">
        <v>0.6924</v>
      </c>
      <c r="H119" s="26">
        <v>2.5815</v>
      </c>
    </row>
    <row r="120" ht="16.5" customHeight="1" spans="1:8">
      <c r="A120" s="25"/>
      <c r="B120" s="31" t="s">
        <v>352</v>
      </c>
      <c r="C120" s="26">
        <v>189.0023</v>
      </c>
      <c r="D120" s="26">
        <v>5.7951</v>
      </c>
      <c r="E120" s="26">
        <v>5.7951</v>
      </c>
      <c r="F120" s="26">
        <v>1.4729</v>
      </c>
      <c r="G120" s="26">
        <v>1.4729</v>
      </c>
      <c r="H120" s="26">
        <v>0.7913</v>
      </c>
    </row>
    <row r="121" ht="31.7" customHeight="1" spans="1:8">
      <c r="A121" s="25"/>
      <c r="B121" s="32" t="s">
        <v>353</v>
      </c>
      <c r="C121" s="26">
        <v>1.3545</v>
      </c>
      <c r="D121" s="26">
        <v>0.0736</v>
      </c>
      <c r="E121" s="26">
        <v>0.0736</v>
      </c>
      <c r="F121" s="26">
        <v>0.0408</v>
      </c>
      <c r="G121" s="26">
        <v>0.0408</v>
      </c>
      <c r="H121" s="26">
        <v>0.0175</v>
      </c>
    </row>
    <row r="122" ht="31.85" customHeight="1" spans="1:8">
      <c r="A122" s="25"/>
      <c r="B122" s="32" t="s">
        <v>354</v>
      </c>
      <c r="C122" s="26">
        <v>0.1843</v>
      </c>
      <c r="D122" s="26">
        <v>0.0086</v>
      </c>
      <c r="E122" s="26">
        <v>0.0086</v>
      </c>
      <c r="F122" s="26">
        <v>0.0001</v>
      </c>
      <c r="G122" s="26">
        <v>0.0001</v>
      </c>
      <c r="H122" s="26">
        <v>0.0017</v>
      </c>
    </row>
    <row r="123" ht="31.7" customHeight="1" spans="1:8">
      <c r="A123" s="29" t="s">
        <v>329</v>
      </c>
      <c r="B123" s="32" t="s">
        <v>350</v>
      </c>
      <c r="C123" s="26">
        <v>11.6476</v>
      </c>
      <c r="D123" s="26">
        <v>0.8078</v>
      </c>
      <c r="E123" s="26">
        <v>0.8078</v>
      </c>
      <c r="F123" s="26">
        <v>0.1428</v>
      </c>
      <c r="G123" s="26">
        <v>0.1428</v>
      </c>
      <c r="H123" s="26">
        <v>0.2051</v>
      </c>
    </row>
    <row r="124" ht="16.5" customHeight="1" spans="1:8">
      <c r="A124" s="25"/>
      <c r="B124" s="31" t="s">
        <v>355</v>
      </c>
      <c r="C124" s="26">
        <v>149.0607</v>
      </c>
      <c r="D124" s="26">
        <v>4.7496</v>
      </c>
      <c r="E124" s="26">
        <v>4.7496</v>
      </c>
      <c r="F124" s="26">
        <v>0.3516</v>
      </c>
      <c r="G124" s="26">
        <v>0.3516</v>
      </c>
      <c r="H124" s="26">
        <v>1.3716</v>
      </c>
    </row>
    <row r="125" ht="16.5" customHeight="1" spans="1:8">
      <c r="A125" s="25"/>
      <c r="B125" s="31" t="s">
        <v>352</v>
      </c>
      <c r="C125" s="26">
        <v>214.114</v>
      </c>
      <c r="D125" s="26">
        <v>5.7764</v>
      </c>
      <c r="E125" s="26">
        <v>5.7764</v>
      </c>
      <c r="F125" s="26">
        <v>1.4173</v>
      </c>
      <c r="G125" s="26">
        <v>1.4173</v>
      </c>
      <c r="H125" s="26">
        <v>0.8837</v>
      </c>
    </row>
    <row r="126" ht="31.7" customHeight="1" spans="1:8">
      <c r="A126" s="25"/>
      <c r="B126" s="32" t="s">
        <v>353</v>
      </c>
      <c r="C126" s="26">
        <v>1.8499</v>
      </c>
      <c r="D126" s="26">
        <v>0.0995</v>
      </c>
      <c r="E126" s="26">
        <v>0.0995</v>
      </c>
      <c r="F126" s="26">
        <v>0.0553</v>
      </c>
      <c r="G126" s="26">
        <v>0.0553</v>
      </c>
      <c r="H126" s="26">
        <v>0.0238</v>
      </c>
    </row>
    <row r="127" ht="31.7" customHeight="1" spans="1:8">
      <c r="A127" s="25"/>
      <c r="B127" s="32" t="s">
        <v>354</v>
      </c>
      <c r="C127" s="26">
        <v>0.3712</v>
      </c>
      <c r="D127" s="26">
        <v>0.0172</v>
      </c>
      <c r="E127" s="26">
        <v>0.0172</v>
      </c>
      <c r="F127" s="26">
        <v>0.0002</v>
      </c>
      <c r="G127" s="26">
        <v>0.0002</v>
      </c>
      <c r="H127" s="26">
        <v>0.0033</v>
      </c>
    </row>
    <row r="128" ht="31.8" customHeight="1" spans="1:8">
      <c r="A128" s="29" t="s">
        <v>330</v>
      </c>
      <c r="B128" s="32" t="s">
        <v>350</v>
      </c>
      <c r="C128" s="26">
        <v>12.9476</v>
      </c>
      <c r="D128" s="26">
        <v>0.8618</v>
      </c>
      <c r="E128" s="26">
        <v>0.8618</v>
      </c>
      <c r="F128" s="26">
        <v>0.1512</v>
      </c>
      <c r="G128" s="26">
        <v>0.1512</v>
      </c>
      <c r="H128" s="26">
        <v>0.2271</v>
      </c>
    </row>
    <row r="129" ht="16.5" customHeight="1" spans="1:8">
      <c r="A129" s="25"/>
      <c r="B129" s="31" t="s">
        <v>355</v>
      </c>
      <c r="C129" s="26">
        <v>286.2214</v>
      </c>
      <c r="D129" s="26">
        <v>8.4412</v>
      </c>
      <c r="E129" s="26">
        <v>8.4412</v>
      </c>
      <c r="F129" s="26">
        <v>0.5886</v>
      </c>
      <c r="G129" s="26">
        <v>0.5886</v>
      </c>
      <c r="H129" s="26">
        <v>2.5943</v>
      </c>
    </row>
    <row r="130" ht="16.5" customHeight="1" spans="1:8">
      <c r="A130" s="25"/>
      <c r="B130" s="31" t="s">
        <v>352</v>
      </c>
      <c r="C130" s="26">
        <v>115.3717</v>
      </c>
      <c r="D130" s="26">
        <v>3.6976</v>
      </c>
      <c r="E130" s="26">
        <v>3.6976</v>
      </c>
      <c r="F130" s="26">
        <v>0.9422</v>
      </c>
      <c r="G130" s="26">
        <v>0.9422</v>
      </c>
      <c r="H130" s="26">
        <v>0.492</v>
      </c>
    </row>
    <row r="131" ht="31.7" customHeight="1" spans="1:8">
      <c r="A131" s="25"/>
      <c r="B131" s="32" t="s">
        <v>353</v>
      </c>
      <c r="C131" s="26">
        <v>1.0557</v>
      </c>
      <c r="D131" s="26">
        <v>0.0577</v>
      </c>
      <c r="E131" s="26">
        <v>0.0577</v>
      </c>
      <c r="F131" s="26">
        <v>0.032</v>
      </c>
      <c r="G131" s="26">
        <v>0.032</v>
      </c>
      <c r="H131" s="26">
        <v>0.0137</v>
      </c>
    </row>
    <row r="132" ht="31.7" customHeight="1" spans="1:8">
      <c r="A132" s="25"/>
      <c r="B132" s="32" t="s">
        <v>354</v>
      </c>
      <c r="C132" s="26">
        <v>0.1949</v>
      </c>
      <c r="D132" s="26">
        <v>0.0092</v>
      </c>
      <c r="E132" s="26">
        <v>0.0092</v>
      </c>
      <c r="F132" s="26">
        <v>0.0001</v>
      </c>
      <c r="G132" s="26">
        <v>0.0001</v>
      </c>
      <c r="H132" s="26">
        <v>0.0018</v>
      </c>
    </row>
    <row r="133" ht="31.7" customHeight="1" spans="1:8">
      <c r="A133" s="29" t="s">
        <v>331</v>
      </c>
      <c r="B133" s="32" t="s">
        <v>350</v>
      </c>
      <c r="C133" s="26">
        <v>7.1333</v>
      </c>
      <c r="D133" s="26">
        <v>0.5688</v>
      </c>
      <c r="E133" s="26">
        <v>0.5688</v>
      </c>
      <c r="F133" s="26">
        <v>0.1027</v>
      </c>
      <c r="G133" s="26">
        <v>0.1027</v>
      </c>
      <c r="H133" s="26">
        <v>0.1276</v>
      </c>
    </row>
    <row r="134" ht="16.5" customHeight="1" spans="1:8">
      <c r="A134" s="25"/>
      <c r="B134" s="31" t="s">
        <v>355</v>
      </c>
      <c r="C134" s="26">
        <v>127.1743</v>
      </c>
      <c r="D134" s="26">
        <v>4.6654</v>
      </c>
      <c r="E134" s="26">
        <v>4.6654</v>
      </c>
      <c r="F134" s="26">
        <v>0.422</v>
      </c>
      <c r="G134" s="26">
        <v>0.422</v>
      </c>
      <c r="H134" s="26">
        <v>1.1369</v>
      </c>
    </row>
    <row r="135" ht="16.5" customHeight="1" spans="1:8">
      <c r="A135" s="25"/>
      <c r="B135" s="31" t="s">
        <v>352</v>
      </c>
      <c r="C135" s="26">
        <v>87.4261</v>
      </c>
      <c r="D135" s="26">
        <v>3.0322</v>
      </c>
      <c r="E135" s="26">
        <v>3.0322</v>
      </c>
      <c r="F135" s="26">
        <v>0.8011</v>
      </c>
      <c r="G135" s="26">
        <v>0.8011</v>
      </c>
      <c r="H135" s="26">
        <v>0.3756</v>
      </c>
    </row>
    <row r="136" ht="31.7" customHeight="1" spans="1:8">
      <c r="A136" s="25"/>
      <c r="B136" s="32" t="s">
        <v>353</v>
      </c>
      <c r="C136" s="26">
        <v>0.4885</v>
      </c>
      <c r="D136" s="26">
        <v>0.0275</v>
      </c>
      <c r="E136" s="26">
        <v>0.0275</v>
      </c>
      <c r="F136" s="26">
        <v>0.0153</v>
      </c>
      <c r="G136" s="26">
        <v>0.0153</v>
      </c>
      <c r="H136" s="26">
        <v>0.0064</v>
      </c>
    </row>
    <row r="137" ht="31.7" customHeight="1" spans="1:8">
      <c r="A137" s="25"/>
      <c r="B137" s="32" t="s">
        <v>354</v>
      </c>
      <c r="C137" s="26">
        <v>0.1145</v>
      </c>
      <c r="D137" s="26">
        <v>0.0056</v>
      </c>
      <c r="E137" s="26">
        <v>0.0056</v>
      </c>
      <c r="F137" s="26">
        <v>0.0001</v>
      </c>
      <c r="G137" s="26">
        <v>0.0001</v>
      </c>
      <c r="H137" s="26">
        <v>0.0011</v>
      </c>
    </row>
    <row r="138" ht="31.7" customHeight="1" spans="1:8">
      <c r="A138" s="29" t="s">
        <v>332</v>
      </c>
      <c r="B138" s="32" t="s">
        <v>350</v>
      </c>
      <c r="C138" s="26">
        <v>6.7538</v>
      </c>
      <c r="D138" s="26">
        <v>0.5007</v>
      </c>
      <c r="E138" s="26">
        <v>0.5007</v>
      </c>
      <c r="F138" s="26">
        <v>0.0892</v>
      </c>
      <c r="G138" s="26">
        <v>0.0892</v>
      </c>
      <c r="H138" s="26">
        <v>0.1207</v>
      </c>
    </row>
    <row r="139" ht="16.5" customHeight="1" spans="1:8">
      <c r="A139" s="25"/>
      <c r="B139" s="31" t="s">
        <v>355</v>
      </c>
      <c r="C139" s="26">
        <v>121.8341</v>
      </c>
      <c r="D139" s="26">
        <v>4.526</v>
      </c>
      <c r="E139" s="26">
        <v>4.526</v>
      </c>
      <c r="F139" s="26">
        <v>0.4091</v>
      </c>
      <c r="G139" s="26">
        <v>0.4091</v>
      </c>
      <c r="H139" s="26">
        <v>1.0966</v>
      </c>
    </row>
    <row r="140" ht="16.5" customHeight="1" spans="1:8">
      <c r="A140" s="25"/>
      <c r="B140" s="31" t="s">
        <v>352</v>
      </c>
      <c r="C140" s="26">
        <v>229.2367</v>
      </c>
      <c r="D140" s="26">
        <v>7.4666</v>
      </c>
      <c r="E140" s="26">
        <v>7.4666</v>
      </c>
      <c r="F140" s="26">
        <v>1.9224</v>
      </c>
      <c r="G140" s="26">
        <v>1.9224</v>
      </c>
      <c r="H140" s="26">
        <v>0.969</v>
      </c>
    </row>
    <row r="141" ht="31.7" customHeight="1" spans="1:8">
      <c r="A141" s="33"/>
      <c r="B141" s="32" t="s">
        <v>353</v>
      </c>
      <c r="C141" s="26">
        <v>0.7472</v>
      </c>
      <c r="D141" s="26">
        <v>0.0425</v>
      </c>
      <c r="E141" s="26">
        <v>0.0425</v>
      </c>
      <c r="F141" s="26">
        <v>0.0236</v>
      </c>
      <c r="G141" s="26">
        <v>0.0236</v>
      </c>
      <c r="H141" s="26">
        <v>0.0099</v>
      </c>
    </row>
    <row r="142" ht="31.7" customHeight="1" spans="1:8">
      <c r="A142" s="33"/>
      <c r="B142" s="32" t="s">
        <v>354</v>
      </c>
      <c r="C142" s="26">
        <v>0.1691</v>
      </c>
      <c r="D142" s="26">
        <v>0.0082</v>
      </c>
      <c r="E142" s="26">
        <v>0.0082</v>
      </c>
      <c r="F142" s="26">
        <v>0.0001</v>
      </c>
      <c r="G142" s="26">
        <v>0.0001</v>
      </c>
      <c r="H142" s="26">
        <v>0.0016</v>
      </c>
    </row>
    <row r="143" ht="31.8" customHeight="1" spans="1:8">
      <c r="A143" s="29" t="s">
        <v>333</v>
      </c>
      <c r="B143" s="32" t="s">
        <v>350</v>
      </c>
      <c r="C143" s="26">
        <v>9.6497</v>
      </c>
      <c r="D143" s="26">
        <v>1.0518</v>
      </c>
      <c r="E143" s="26">
        <v>1.0518</v>
      </c>
      <c r="F143" s="26">
        <v>0.1467</v>
      </c>
      <c r="G143" s="26">
        <v>0.1467</v>
      </c>
      <c r="H143" s="26">
        <v>0.143</v>
      </c>
    </row>
    <row r="144" ht="16.5" customHeight="1" spans="1:8">
      <c r="A144" s="25"/>
      <c r="B144" s="31" t="s">
        <v>355</v>
      </c>
      <c r="C144" s="26">
        <v>219.3689</v>
      </c>
      <c r="D144" s="26">
        <v>10.439</v>
      </c>
      <c r="E144" s="26">
        <v>10.439</v>
      </c>
      <c r="F144" s="26">
        <v>2.5643</v>
      </c>
      <c r="G144" s="26">
        <v>2.5643</v>
      </c>
      <c r="H144" s="26">
        <v>1.7185</v>
      </c>
    </row>
    <row r="145" ht="16.5" customHeight="1" spans="1:8">
      <c r="A145" s="25"/>
      <c r="B145" s="31" t="s">
        <v>352</v>
      </c>
      <c r="C145" s="26">
        <v>182.4943</v>
      </c>
      <c r="D145" s="26">
        <v>5.1952</v>
      </c>
      <c r="E145" s="26">
        <v>5.1952</v>
      </c>
      <c r="F145" s="26">
        <v>0.3521</v>
      </c>
      <c r="G145" s="26">
        <v>0.3521</v>
      </c>
      <c r="H145" s="26">
        <v>0.9869</v>
      </c>
    </row>
    <row r="146" ht="31.7" customHeight="1" spans="1:8">
      <c r="A146" s="25"/>
      <c r="B146" s="32" t="s">
        <v>353</v>
      </c>
      <c r="C146" s="26">
        <v>1.871</v>
      </c>
      <c r="D146" s="26">
        <v>0.0872</v>
      </c>
      <c r="E146" s="26">
        <v>0.0872</v>
      </c>
      <c r="F146" s="26">
        <v>0.0076</v>
      </c>
      <c r="G146" s="26">
        <v>0.0076</v>
      </c>
      <c r="H146" s="26">
        <v>0.0276</v>
      </c>
    </row>
    <row r="147" ht="31.7" customHeight="1" spans="1:8">
      <c r="A147" s="25"/>
      <c r="B147" s="32" t="s">
        <v>354</v>
      </c>
      <c r="C147" s="26">
        <v>0.349</v>
      </c>
      <c r="D147" s="26">
        <v>0.0135</v>
      </c>
      <c r="E147" s="26">
        <v>0.0135</v>
      </c>
      <c r="F147" s="26">
        <v>0.0007</v>
      </c>
      <c r="G147" s="26">
        <v>0.0007</v>
      </c>
      <c r="H147" s="26">
        <v>0.0047</v>
      </c>
    </row>
    <row r="148" ht="31.7" customHeight="1" spans="1:8">
      <c r="A148" s="29" t="s">
        <v>334</v>
      </c>
      <c r="B148" s="32" t="s">
        <v>350</v>
      </c>
      <c r="C148" s="26">
        <v>5.9272</v>
      </c>
      <c r="D148" s="26">
        <v>0.7555</v>
      </c>
      <c r="E148" s="26">
        <v>0.7555</v>
      </c>
      <c r="F148" s="26">
        <v>0.1034</v>
      </c>
      <c r="G148" s="26">
        <v>0.1034</v>
      </c>
      <c r="H148" s="26">
        <v>0.0887</v>
      </c>
    </row>
    <row r="149" ht="16.5" customHeight="1" spans="1:8">
      <c r="A149" s="25"/>
      <c r="B149" s="31" t="s">
        <v>355</v>
      </c>
      <c r="C149" s="26">
        <v>106.0109</v>
      </c>
      <c r="D149" s="26">
        <v>5.378</v>
      </c>
      <c r="E149" s="26">
        <v>5.378</v>
      </c>
      <c r="F149" s="26">
        <v>1.3508</v>
      </c>
      <c r="G149" s="26">
        <v>1.3508</v>
      </c>
      <c r="H149" s="26">
        <v>0.8301</v>
      </c>
    </row>
    <row r="150" ht="16.5" customHeight="1" spans="1:8">
      <c r="A150" s="25"/>
      <c r="B150" s="31" t="s">
        <v>352</v>
      </c>
      <c r="C150" s="26">
        <v>130.416</v>
      </c>
      <c r="D150" s="26">
        <v>4.0261</v>
      </c>
      <c r="E150" s="26">
        <v>4.0261</v>
      </c>
      <c r="F150" s="26">
        <v>0.279</v>
      </c>
      <c r="G150" s="26">
        <v>0.279</v>
      </c>
      <c r="H150" s="26">
        <v>0.7154</v>
      </c>
    </row>
    <row r="151" ht="31.7" customHeight="1" spans="1:8">
      <c r="A151" s="25"/>
      <c r="B151" s="32" t="s">
        <v>353</v>
      </c>
      <c r="C151" s="26">
        <v>0.9525</v>
      </c>
      <c r="D151" s="26">
        <v>0.045</v>
      </c>
      <c r="E151" s="26">
        <v>0.045</v>
      </c>
      <c r="F151" s="26">
        <v>0.0039</v>
      </c>
      <c r="G151" s="26">
        <v>0.0039</v>
      </c>
      <c r="H151" s="26">
        <v>0.0142</v>
      </c>
    </row>
    <row r="152" ht="31.7" customHeight="1" spans="1:8">
      <c r="A152" s="25"/>
      <c r="B152" s="32" t="s">
        <v>354</v>
      </c>
      <c r="C152" s="26">
        <v>0.2039</v>
      </c>
      <c r="D152" s="26">
        <v>0.008</v>
      </c>
      <c r="E152" s="26">
        <v>0.008</v>
      </c>
      <c r="F152" s="26">
        <v>0.0004</v>
      </c>
      <c r="G152" s="26">
        <v>0.0004</v>
      </c>
      <c r="H152" s="26">
        <v>0.0028</v>
      </c>
    </row>
    <row r="153" ht="31.7" customHeight="1" spans="1:8">
      <c r="A153" s="29" t="s">
        <v>335</v>
      </c>
      <c r="B153" s="32" t="s">
        <v>350</v>
      </c>
      <c r="C153" s="26">
        <v>12.7358</v>
      </c>
      <c r="D153" s="26">
        <v>1.2308</v>
      </c>
      <c r="E153" s="26">
        <v>1.2308</v>
      </c>
      <c r="F153" s="26">
        <v>0.1691</v>
      </c>
      <c r="G153" s="26">
        <v>0.1691</v>
      </c>
      <c r="H153" s="26">
        <v>0.1871</v>
      </c>
    </row>
    <row r="154" ht="16.5" customHeight="1" spans="1:8">
      <c r="A154" s="25"/>
      <c r="B154" s="31" t="s">
        <v>355</v>
      </c>
      <c r="C154" s="26">
        <v>201.2208</v>
      </c>
      <c r="D154" s="26">
        <v>7.3967</v>
      </c>
      <c r="E154" s="26">
        <v>7.3967</v>
      </c>
      <c r="F154" s="26">
        <v>1.5972</v>
      </c>
      <c r="G154" s="26">
        <v>1.5972</v>
      </c>
      <c r="H154" s="26">
        <v>1.5932</v>
      </c>
    </row>
    <row r="155" ht="16.5" customHeight="1" spans="1:8">
      <c r="A155" s="25"/>
      <c r="B155" s="31" t="s">
        <v>352</v>
      </c>
      <c r="C155" s="26">
        <v>276.6101</v>
      </c>
      <c r="D155" s="26">
        <v>7.6018</v>
      </c>
      <c r="E155" s="26">
        <v>7.6018</v>
      </c>
      <c r="F155" s="26">
        <v>0.5083</v>
      </c>
      <c r="G155" s="26">
        <v>0.5083</v>
      </c>
      <c r="H155" s="26">
        <v>1.4922</v>
      </c>
    </row>
    <row r="156" ht="31.7" customHeight="1" spans="1:8">
      <c r="A156" s="25"/>
      <c r="B156" s="32" t="s">
        <v>353</v>
      </c>
      <c r="C156" s="26">
        <v>2.5036</v>
      </c>
      <c r="D156" s="26">
        <v>0.1165</v>
      </c>
      <c r="E156" s="26">
        <v>0.1165</v>
      </c>
      <c r="F156" s="26">
        <v>0.0102</v>
      </c>
      <c r="G156" s="26">
        <v>0.0102</v>
      </c>
      <c r="H156" s="26">
        <v>0.0369</v>
      </c>
    </row>
    <row r="157" ht="31.7" customHeight="1" spans="1:8">
      <c r="A157" s="25"/>
      <c r="B157" s="32" t="s">
        <v>354</v>
      </c>
      <c r="C157" s="26">
        <v>0.4425</v>
      </c>
      <c r="D157" s="26">
        <v>0.0169</v>
      </c>
      <c r="E157" s="26">
        <v>0.0169</v>
      </c>
      <c r="F157" s="26">
        <v>0.0009</v>
      </c>
      <c r="G157" s="26">
        <v>0.0009</v>
      </c>
      <c r="H157" s="26">
        <v>0.0059</v>
      </c>
    </row>
    <row r="158" ht="31.7" customHeight="1" spans="1:8">
      <c r="A158" s="29" t="s">
        <v>336</v>
      </c>
      <c r="B158" s="32" t="s">
        <v>350</v>
      </c>
      <c r="C158" s="26">
        <v>4.1215</v>
      </c>
      <c r="D158" s="26">
        <v>0.5808</v>
      </c>
      <c r="E158" s="26">
        <v>0.5808</v>
      </c>
      <c r="F158" s="26">
        <v>0.0795</v>
      </c>
      <c r="G158" s="26">
        <v>0.0795</v>
      </c>
      <c r="H158" s="26">
        <v>0.0627</v>
      </c>
    </row>
    <row r="159" ht="16.5" customHeight="1" spans="1:8">
      <c r="A159" s="25"/>
      <c r="B159" s="31" t="s">
        <v>355</v>
      </c>
      <c r="C159" s="26">
        <v>114.1088</v>
      </c>
      <c r="D159" s="26">
        <v>7.4974</v>
      </c>
      <c r="E159" s="26">
        <v>7.4974</v>
      </c>
      <c r="F159" s="26">
        <v>1.6889</v>
      </c>
      <c r="G159" s="26">
        <v>1.6889</v>
      </c>
      <c r="H159" s="26">
        <v>0.8975</v>
      </c>
    </row>
    <row r="160" ht="16.5" customHeight="1" spans="1:8">
      <c r="A160" s="25"/>
      <c r="B160" s="31" t="s">
        <v>352</v>
      </c>
      <c r="C160" s="26">
        <v>96.3385</v>
      </c>
      <c r="D160" s="26">
        <v>3.1625</v>
      </c>
      <c r="E160" s="26">
        <v>3.1625</v>
      </c>
      <c r="F160" s="26">
        <v>0.2217</v>
      </c>
      <c r="G160" s="26">
        <v>0.2217</v>
      </c>
      <c r="H160" s="26">
        <v>0.5376</v>
      </c>
    </row>
    <row r="161" ht="31.8" customHeight="1" spans="1:8">
      <c r="A161" s="25"/>
      <c r="B161" s="32" t="s">
        <v>353</v>
      </c>
      <c r="C161" s="26">
        <v>0.6891</v>
      </c>
      <c r="D161" s="26">
        <v>0.0335</v>
      </c>
      <c r="E161" s="26">
        <v>0.0335</v>
      </c>
      <c r="F161" s="26">
        <v>0.0029</v>
      </c>
      <c r="G161" s="26">
        <v>0.0029</v>
      </c>
      <c r="H161" s="26">
        <v>0.0104</v>
      </c>
    </row>
    <row r="162" ht="31.7" customHeight="1" spans="1:8">
      <c r="A162" s="25"/>
      <c r="B162" s="32" t="s">
        <v>354</v>
      </c>
      <c r="C162" s="26">
        <v>0.1233</v>
      </c>
      <c r="D162" s="26">
        <v>0.0048</v>
      </c>
      <c r="E162" s="26">
        <v>0.0048</v>
      </c>
      <c r="F162" s="26">
        <v>0.0003</v>
      </c>
      <c r="G162" s="26">
        <v>0.0003</v>
      </c>
      <c r="H162" s="26">
        <v>0.0017</v>
      </c>
    </row>
    <row r="163" ht="31.7" customHeight="1" spans="1:8">
      <c r="A163" s="29" t="s">
        <v>337</v>
      </c>
      <c r="B163" s="32" t="s">
        <v>350</v>
      </c>
      <c r="C163" s="26">
        <v>8.9074</v>
      </c>
      <c r="D163" s="26">
        <v>1.3315</v>
      </c>
      <c r="E163" s="26">
        <v>1.3315</v>
      </c>
      <c r="F163" s="26">
        <v>0.2247</v>
      </c>
      <c r="G163" s="26">
        <v>0.2247</v>
      </c>
      <c r="H163" s="26">
        <v>0.1962</v>
      </c>
    </row>
    <row r="164" ht="16.5" customHeight="1" spans="1:8">
      <c r="A164" s="25"/>
      <c r="B164" s="31" t="s">
        <v>355</v>
      </c>
      <c r="C164" s="26">
        <v>424.8617</v>
      </c>
      <c r="D164" s="26">
        <v>10.1257</v>
      </c>
      <c r="E164" s="26">
        <v>10.1257</v>
      </c>
      <c r="F164" s="26">
        <v>2.5456</v>
      </c>
      <c r="G164" s="26">
        <v>2.5456</v>
      </c>
      <c r="H164" s="26">
        <v>2.4598</v>
      </c>
    </row>
    <row r="165" ht="16.5" customHeight="1" spans="1:8">
      <c r="A165" s="25"/>
      <c r="B165" s="31" t="s">
        <v>352</v>
      </c>
      <c r="C165" s="26">
        <v>216.3361</v>
      </c>
      <c r="D165" s="26">
        <v>7.2947</v>
      </c>
      <c r="E165" s="26">
        <v>7.2947</v>
      </c>
      <c r="F165" s="26">
        <v>0.6729</v>
      </c>
      <c r="G165" s="26">
        <v>0.6729</v>
      </c>
      <c r="H165" s="26">
        <v>1.6458</v>
      </c>
    </row>
    <row r="166" ht="32.05" customHeight="1" spans="1:8">
      <c r="A166" s="25"/>
      <c r="B166" s="32" t="s">
        <v>353</v>
      </c>
      <c r="C166" s="26">
        <v>1.8692</v>
      </c>
      <c r="D166" s="26">
        <v>0.1389</v>
      </c>
      <c r="E166" s="26">
        <v>0.1389</v>
      </c>
      <c r="F166" s="26">
        <v>0.0218</v>
      </c>
      <c r="G166" s="26">
        <v>0.0218</v>
      </c>
      <c r="H166" s="26">
        <v>0.0379</v>
      </c>
    </row>
    <row r="167" ht="31.7" customHeight="1" spans="1:8">
      <c r="A167" s="33"/>
      <c r="B167" s="32" t="s">
        <v>354</v>
      </c>
      <c r="C167" s="26">
        <v>0.6282</v>
      </c>
      <c r="D167" s="26">
        <v>0.0225</v>
      </c>
      <c r="E167" s="26">
        <v>0.0225</v>
      </c>
      <c r="F167" s="26">
        <v>0.0015</v>
      </c>
      <c r="G167" s="26">
        <v>0.0015</v>
      </c>
      <c r="H167" s="26">
        <v>0.0058</v>
      </c>
    </row>
    <row r="168" ht="31.7" customHeight="1" spans="1:8">
      <c r="A168" s="29" t="s">
        <v>338</v>
      </c>
      <c r="B168" s="32" t="s">
        <v>350</v>
      </c>
      <c r="C168" s="26">
        <v>2.6206</v>
      </c>
      <c r="D168" s="26">
        <v>0.1453</v>
      </c>
      <c r="E168" s="26">
        <v>0.1453</v>
      </c>
      <c r="F168" s="26">
        <v>0.0296</v>
      </c>
      <c r="G168" s="26">
        <v>0.0296</v>
      </c>
      <c r="H168" s="26">
        <v>0.0533</v>
      </c>
    </row>
    <row r="169" ht="16.5" customHeight="1" spans="1:8">
      <c r="A169" s="25"/>
      <c r="B169" s="31" t="s">
        <v>355</v>
      </c>
      <c r="C169" s="26">
        <v>111.4459</v>
      </c>
      <c r="D169" s="26">
        <v>3.7201</v>
      </c>
      <c r="E169" s="26">
        <v>3.7201</v>
      </c>
      <c r="F169" s="26">
        <v>0.5162</v>
      </c>
      <c r="G169" s="26">
        <v>0.5162</v>
      </c>
      <c r="H169" s="26">
        <v>1.2801</v>
      </c>
    </row>
    <row r="170" ht="16.5" customHeight="1" spans="1:8">
      <c r="A170" s="25"/>
      <c r="B170" s="31" t="s">
        <v>352</v>
      </c>
      <c r="C170" s="26">
        <v>81.2235</v>
      </c>
      <c r="D170" s="26">
        <v>2.7173</v>
      </c>
      <c r="E170" s="26">
        <v>2.7173</v>
      </c>
      <c r="F170" s="26">
        <v>0.2757</v>
      </c>
      <c r="G170" s="26">
        <v>0.2757</v>
      </c>
      <c r="H170" s="26">
        <v>0.283</v>
      </c>
    </row>
    <row r="171" ht="31.7" customHeight="1" spans="1:8">
      <c r="A171" s="25"/>
      <c r="B171" s="32" t="s">
        <v>353</v>
      </c>
      <c r="C171" s="26">
        <v>0.6385</v>
      </c>
      <c r="D171" s="26">
        <v>0.0392</v>
      </c>
      <c r="E171" s="26">
        <v>0.0392</v>
      </c>
      <c r="F171" s="26">
        <v>0.0041</v>
      </c>
      <c r="G171" s="26">
        <v>0.0041</v>
      </c>
      <c r="H171" s="26">
        <v>0.0076</v>
      </c>
    </row>
    <row r="172" ht="31.7" customHeight="1" spans="1:8">
      <c r="A172" s="25"/>
      <c r="B172" s="32" t="s">
        <v>354</v>
      </c>
      <c r="C172" s="26">
        <v>0.1579</v>
      </c>
      <c r="D172" s="26">
        <v>0.0074</v>
      </c>
      <c r="E172" s="26">
        <v>0.0074</v>
      </c>
      <c r="F172" s="26">
        <v>0.0006</v>
      </c>
      <c r="G172" s="26">
        <v>0.0006</v>
      </c>
      <c r="H172" s="26">
        <v>0.0015</v>
      </c>
    </row>
    <row r="173" ht="31.7" customHeight="1" spans="1:8">
      <c r="A173" s="29" t="s">
        <v>339</v>
      </c>
      <c r="B173" s="32" t="s">
        <v>350</v>
      </c>
      <c r="C173" s="26">
        <v>7.5284</v>
      </c>
      <c r="D173" s="26">
        <v>0.3188</v>
      </c>
      <c r="E173" s="26">
        <v>0.3188</v>
      </c>
      <c r="F173" s="26">
        <v>0.0536</v>
      </c>
      <c r="G173" s="26">
        <v>0.0536</v>
      </c>
      <c r="H173" s="26">
        <v>0.1505</v>
      </c>
    </row>
    <row r="174" ht="16.5" customHeight="1" spans="1:8">
      <c r="A174" s="25"/>
      <c r="B174" s="31" t="s">
        <v>355</v>
      </c>
      <c r="C174" s="26">
        <v>348.8136</v>
      </c>
      <c r="D174" s="26">
        <v>9.8274</v>
      </c>
      <c r="E174" s="26">
        <v>9.8274</v>
      </c>
      <c r="F174" s="26">
        <v>0.9311</v>
      </c>
      <c r="G174" s="26">
        <v>0.9311</v>
      </c>
      <c r="H174" s="26">
        <v>3.8609</v>
      </c>
    </row>
    <row r="175" ht="16.5" customHeight="1" spans="1:8">
      <c r="A175" s="25"/>
      <c r="B175" s="31" t="s">
        <v>352</v>
      </c>
      <c r="C175" s="26">
        <v>233.8874</v>
      </c>
      <c r="D175" s="26">
        <v>5.986</v>
      </c>
      <c r="E175" s="26">
        <v>5.986</v>
      </c>
      <c r="F175" s="26">
        <v>0.6981</v>
      </c>
      <c r="G175" s="26">
        <v>0.6981</v>
      </c>
      <c r="H175" s="26">
        <v>0.7951</v>
      </c>
    </row>
    <row r="176" ht="31.7" customHeight="1" spans="1:8">
      <c r="A176" s="25"/>
      <c r="B176" s="32" t="s">
        <v>353</v>
      </c>
      <c r="C176" s="26">
        <v>2.137</v>
      </c>
      <c r="D176" s="26">
        <v>0.1224</v>
      </c>
      <c r="E176" s="26">
        <v>0.1224</v>
      </c>
      <c r="F176" s="26">
        <v>0.0129</v>
      </c>
      <c r="G176" s="26">
        <v>0.0129</v>
      </c>
      <c r="H176" s="26">
        <v>0.0247</v>
      </c>
    </row>
    <row r="177" ht="31.7" customHeight="1" spans="1:8">
      <c r="A177" s="25"/>
      <c r="B177" s="32" t="s">
        <v>354</v>
      </c>
      <c r="C177" s="26">
        <v>0.5013</v>
      </c>
      <c r="D177" s="26">
        <v>0.0223</v>
      </c>
      <c r="E177" s="26">
        <v>0.0223</v>
      </c>
      <c r="F177" s="26">
        <v>0.0017</v>
      </c>
      <c r="G177" s="26">
        <v>0.0017</v>
      </c>
      <c r="H177" s="26">
        <v>0.0047</v>
      </c>
    </row>
    <row r="178" ht="31.7" customHeight="1" spans="1:8">
      <c r="A178" s="29" t="s">
        <v>340</v>
      </c>
      <c r="B178" s="32" t="s">
        <v>350</v>
      </c>
      <c r="C178" s="26">
        <v>3.8713</v>
      </c>
      <c r="D178" s="26">
        <v>0.1743</v>
      </c>
      <c r="E178" s="26">
        <v>0.1743</v>
      </c>
      <c r="F178" s="26">
        <v>0.0385</v>
      </c>
      <c r="G178" s="26">
        <v>0.0385</v>
      </c>
      <c r="H178" s="26">
        <v>0.0932</v>
      </c>
    </row>
    <row r="179" ht="16.5" customHeight="1" spans="1:8">
      <c r="A179" s="25"/>
      <c r="B179" s="31" t="s">
        <v>355</v>
      </c>
      <c r="C179" s="26">
        <v>180.2399</v>
      </c>
      <c r="D179" s="26">
        <v>5.2912</v>
      </c>
      <c r="E179" s="26">
        <v>5.2912</v>
      </c>
      <c r="F179" s="26">
        <v>0.5543</v>
      </c>
      <c r="G179" s="26">
        <v>0.5543</v>
      </c>
      <c r="H179" s="26">
        <v>2.1184</v>
      </c>
    </row>
    <row r="180" ht="16.5" customHeight="1" spans="1:8">
      <c r="A180" s="25"/>
      <c r="B180" s="31" t="s">
        <v>352</v>
      </c>
      <c r="C180" s="26">
        <v>163.9576</v>
      </c>
      <c r="D180" s="26">
        <v>4.8459</v>
      </c>
      <c r="E180" s="26">
        <v>4.8459</v>
      </c>
      <c r="F180" s="26">
        <v>0.6344</v>
      </c>
      <c r="G180" s="26">
        <v>0.6344</v>
      </c>
      <c r="H180" s="26">
        <v>0.6908</v>
      </c>
    </row>
    <row r="181" ht="31.8" customHeight="1" spans="1:8">
      <c r="A181" s="25"/>
      <c r="B181" s="32" t="s">
        <v>353</v>
      </c>
      <c r="C181" s="26">
        <v>0.8684</v>
      </c>
      <c r="D181" s="26">
        <v>0.0499</v>
      </c>
      <c r="E181" s="26">
        <v>0.0499</v>
      </c>
      <c r="F181" s="26">
        <v>0.0053</v>
      </c>
      <c r="G181" s="26">
        <v>0.0053</v>
      </c>
      <c r="H181" s="26">
        <v>0.0101</v>
      </c>
    </row>
    <row r="182" ht="31.7" customHeight="1" spans="1:8">
      <c r="A182" s="25"/>
      <c r="B182" s="32" t="s">
        <v>354</v>
      </c>
      <c r="C182" s="26">
        <v>0.2461</v>
      </c>
      <c r="D182" s="26">
        <v>0.0109</v>
      </c>
      <c r="E182" s="26">
        <v>0.0109</v>
      </c>
      <c r="F182" s="26">
        <v>0.0008</v>
      </c>
      <c r="G182" s="26">
        <v>0.0008</v>
      </c>
      <c r="H182" s="26">
        <v>0.0023</v>
      </c>
    </row>
    <row r="183" ht="31.7" customHeight="1" spans="1:8">
      <c r="A183" s="29" t="s">
        <v>341</v>
      </c>
      <c r="B183" s="32" t="s">
        <v>350</v>
      </c>
      <c r="C183" s="26">
        <v>3.718</v>
      </c>
      <c r="D183" s="26">
        <v>0.1787</v>
      </c>
      <c r="E183" s="26">
        <v>0.1787</v>
      </c>
      <c r="F183" s="26">
        <v>0.0324</v>
      </c>
      <c r="G183" s="26">
        <v>0.0324</v>
      </c>
      <c r="H183" s="26">
        <v>0.076</v>
      </c>
    </row>
    <row r="184" ht="16.5" customHeight="1" spans="1:8">
      <c r="A184" s="25"/>
      <c r="B184" s="31" t="s">
        <v>355</v>
      </c>
      <c r="C184" s="26">
        <v>128.7237</v>
      </c>
      <c r="D184" s="26">
        <v>4.1453</v>
      </c>
      <c r="E184" s="26">
        <v>4.1453</v>
      </c>
      <c r="F184" s="26">
        <v>0.5158</v>
      </c>
      <c r="G184" s="26">
        <v>0.5158</v>
      </c>
      <c r="H184" s="26">
        <v>1.4752</v>
      </c>
    </row>
    <row r="185" ht="16.5" customHeight="1" spans="1:8">
      <c r="A185" s="25"/>
      <c r="B185" s="31" t="s">
        <v>352</v>
      </c>
      <c r="C185" s="26">
        <v>84.6931</v>
      </c>
      <c r="D185" s="26">
        <v>2.468</v>
      </c>
      <c r="E185" s="26">
        <v>2.468</v>
      </c>
      <c r="F185" s="26">
        <v>0.2736</v>
      </c>
      <c r="G185" s="26">
        <v>0.2736</v>
      </c>
      <c r="H185" s="26">
        <v>0.2958</v>
      </c>
    </row>
    <row r="186" ht="31.7" customHeight="1" spans="1:8">
      <c r="A186" s="25"/>
      <c r="B186" s="32" t="s">
        <v>353</v>
      </c>
      <c r="C186" s="26">
        <v>1.0405</v>
      </c>
      <c r="D186" s="26">
        <v>0.0618</v>
      </c>
      <c r="E186" s="26">
        <v>0.0618</v>
      </c>
      <c r="F186" s="26">
        <v>0.0065</v>
      </c>
      <c r="G186" s="26">
        <v>0.0065</v>
      </c>
      <c r="H186" s="26">
        <v>0.0123</v>
      </c>
    </row>
    <row r="187" ht="31.8" customHeight="1" spans="1:8">
      <c r="A187" s="25"/>
      <c r="B187" s="32" t="s">
        <v>354</v>
      </c>
      <c r="C187" s="26">
        <v>0.1643</v>
      </c>
      <c r="D187" s="26">
        <v>0.0078</v>
      </c>
      <c r="E187" s="26">
        <v>0.0078</v>
      </c>
      <c r="F187" s="26">
        <v>0.0006</v>
      </c>
      <c r="G187" s="26">
        <v>0.0006</v>
      </c>
      <c r="H187" s="26">
        <v>0.0016</v>
      </c>
    </row>
    <row r="188" ht="31.7" customHeight="1" spans="1:8">
      <c r="A188" s="29" t="s">
        <v>342</v>
      </c>
      <c r="B188" s="32" t="s">
        <v>350</v>
      </c>
      <c r="C188" s="26">
        <v>2.5414</v>
      </c>
      <c r="D188" s="26">
        <v>0.1582</v>
      </c>
      <c r="E188" s="26">
        <v>0.1582</v>
      </c>
      <c r="F188" s="26">
        <v>0.0283</v>
      </c>
      <c r="G188" s="26">
        <v>0.0283</v>
      </c>
      <c r="H188" s="26">
        <v>0.0562</v>
      </c>
    </row>
    <row r="189" ht="16.5" customHeight="1" spans="1:8">
      <c r="A189" s="25"/>
      <c r="B189" s="31" t="s">
        <v>355</v>
      </c>
      <c r="C189" s="36">
        <v>102.2716</v>
      </c>
      <c r="D189" s="36">
        <v>3.8116</v>
      </c>
      <c r="E189" s="36">
        <v>3.8116</v>
      </c>
      <c r="F189" s="36">
        <v>0.4973</v>
      </c>
      <c r="G189" s="36">
        <v>0.4973</v>
      </c>
      <c r="H189" s="36">
        <v>1.4615</v>
      </c>
    </row>
    <row r="190" ht="16.5" customHeight="1" spans="1:8">
      <c r="A190" s="25"/>
      <c r="B190" s="31" t="s">
        <v>352</v>
      </c>
      <c r="C190" s="36">
        <v>80.6788</v>
      </c>
      <c r="D190" s="36">
        <v>2.1827</v>
      </c>
      <c r="E190" s="36">
        <v>2.1827</v>
      </c>
      <c r="F190" s="36">
        <v>0.2517</v>
      </c>
      <c r="G190" s="36">
        <v>0.2517</v>
      </c>
      <c r="H190" s="36">
        <v>0.1622</v>
      </c>
    </row>
    <row r="191" ht="31.7" customHeight="1" spans="1:8">
      <c r="A191" s="25"/>
      <c r="B191" s="32" t="s">
        <v>353</v>
      </c>
      <c r="C191" s="37">
        <v>0.3899</v>
      </c>
      <c r="D191" s="37">
        <v>0.0262</v>
      </c>
      <c r="E191" s="37">
        <v>0.0262</v>
      </c>
      <c r="F191" s="37">
        <v>0.0028</v>
      </c>
      <c r="G191" s="37">
        <v>0.0028</v>
      </c>
      <c r="H191" s="37">
        <v>0.0049</v>
      </c>
    </row>
    <row r="192" ht="32.05" customHeight="1" spans="1:8">
      <c r="A192" s="25"/>
      <c r="B192" s="32" t="s">
        <v>354</v>
      </c>
      <c r="C192" s="37">
        <v>0.0816</v>
      </c>
      <c r="D192" s="37">
        <v>0.0042</v>
      </c>
      <c r="E192" s="37">
        <v>0.0042</v>
      </c>
      <c r="F192" s="37">
        <v>0.0003</v>
      </c>
      <c r="G192" s="37">
        <v>0.0003</v>
      </c>
      <c r="H192" s="37">
        <v>0.0008</v>
      </c>
    </row>
    <row r="193" ht="20.25" customHeight="1" spans="1:8">
      <c r="A193" s="28" t="s">
        <v>356</v>
      </c>
      <c r="B193" s="28"/>
      <c r="C193" s="28"/>
      <c r="D193" s="28"/>
      <c r="E193" s="15" t="s">
        <v>155</v>
      </c>
      <c r="F193" s="28"/>
      <c r="G193" s="15" t="s">
        <v>155</v>
      </c>
      <c r="H193" s="28"/>
    </row>
    <row r="194" ht="18.5" customHeight="1" spans="1:8">
      <c r="A194" s="38" t="s">
        <v>306</v>
      </c>
      <c r="B194" s="39" t="s">
        <v>357</v>
      </c>
      <c r="C194" s="40" t="s">
        <v>358</v>
      </c>
      <c r="D194" s="40" t="s">
        <v>310</v>
      </c>
      <c r="E194" s="40" t="s">
        <v>155</v>
      </c>
      <c r="F194" s="40" t="s">
        <v>309</v>
      </c>
      <c r="G194" s="40" t="s">
        <v>155</v>
      </c>
      <c r="H194" s="41" t="s">
        <v>311</v>
      </c>
    </row>
    <row r="195" ht="18.95" customHeight="1" spans="1:8">
      <c r="A195" s="29" t="s">
        <v>312</v>
      </c>
      <c r="B195" s="32" t="s">
        <v>359</v>
      </c>
      <c r="C195" s="26">
        <v>3.4014</v>
      </c>
      <c r="D195" s="26">
        <v>0.1893</v>
      </c>
      <c r="E195" s="26">
        <v>0.1893</v>
      </c>
      <c r="F195" s="26">
        <v>0.09</v>
      </c>
      <c r="G195" s="26">
        <v>0.09</v>
      </c>
      <c r="H195" s="26">
        <v>0.0417</v>
      </c>
    </row>
    <row r="196" ht="17.65" customHeight="1" spans="1:8">
      <c r="A196" s="25"/>
      <c r="B196" s="32" t="s">
        <v>355</v>
      </c>
      <c r="C196" s="26">
        <v>139.7096</v>
      </c>
      <c r="D196" s="26">
        <v>11.2507</v>
      </c>
      <c r="E196" s="26">
        <v>11.2507</v>
      </c>
      <c r="F196" s="26">
        <v>0.8594</v>
      </c>
      <c r="G196" s="26">
        <v>0.8594</v>
      </c>
      <c r="H196" s="26">
        <v>0.7959</v>
      </c>
    </row>
    <row r="197" ht="16.7" customHeight="1" spans="1:8">
      <c r="A197" s="25"/>
      <c r="B197" s="32" t="s">
        <v>352</v>
      </c>
      <c r="C197" s="26">
        <v>70.2136</v>
      </c>
      <c r="D197" s="26">
        <v>4.9316</v>
      </c>
      <c r="E197" s="26">
        <v>4.9316</v>
      </c>
      <c r="F197" s="26">
        <v>0.7396</v>
      </c>
      <c r="G197" s="26">
        <v>0.7396</v>
      </c>
      <c r="H197" s="26">
        <v>0.1977</v>
      </c>
    </row>
    <row r="198" ht="16.55" customHeight="1" spans="1:8">
      <c r="A198" s="25"/>
      <c r="B198" s="32" t="s">
        <v>360</v>
      </c>
      <c r="C198" s="26">
        <v>0.4285</v>
      </c>
      <c r="D198" s="26">
        <v>0.0191</v>
      </c>
      <c r="E198" s="26">
        <v>0.0191</v>
      </c>
      <c r="F198" s="26">
        <v>0.0119</v>
      </c>
      <c r="G198" s="26">
        <v>0.0119</v>
      </c>
      <c r="H198" s="26">
        <v>0.0037</v>
      </c>
    </row>
    <row r="199" ht="16.8" customHeight="1" spans="1:8">
      <c r="A199" s="25"/>
      <c r="B199" s="32" t="s">
        <v>361</v>
      </c>
      <c r="C199" s="26">
        <v>0.0535</v>
      </c>
      <c r="D199" s="26">
        <v>0.003</v>
      </c>
      <c r="E199" s="26">
        <v>0.003</v>
      </c>
      <c r="F199" s="26">
        <v>0.0025</v>
      </c>
      <c r="G199" s="26">
        <v>0.0025</v>
      </c>
      <c r="H199" s="26">
        <v>0.0005</v>
      </c>
    </row>
    <row r="200" ht="16.55" customHeight="1" spans="1:8">
      <c r="A200" s="29" t="s">
        <v>313</v>
      </c>
      <c r="B200" s="32" t="s">
        <v>359</v>
      </c>
      <c r="C200" s="26">
        <v>3.5491</v>
      </c>
      <c r="D200" s="26">
        <v>0.2046</v>
      </c>
      <c r="E200" s="26">
        <v>0.2046</v>
      </c>
      <c r="F200" s="26">
        <v>0.093</v>
      </c>
      <c r="G200" s="26">
        <v>0.093</v>
      </c>
      <c r="H200" s="26">
        <v>0.0448</v>
      </c>
    </row>
    <row r="201" ht="17.65" customHeight="1" spans="1:8">
      <c r="A201" s="25"/>
      <c r="B201" s="32" t="s">
        <v>355</v>
      </c>
      <c r="C201" s="26">
        <v>141.5406</v>
      </c>
      <c r="D201" s="26">
        <v>11.3985</v>
      </c>
      <c r="E201" s="26">
        <v>11.3985</v>
      </c>
      <c r="F201" s="26">
        <v>0.8597</v>
      </c>
      <c r="G201" s="26">
        <v>0.8597</v>
      </c>
      <c r="H201" s="26">
        <v>0.7496</v>
      </c>
    </row>
    <row r="202" ht="16.55" customHeight="1" spans="1:8">
      <c r="A202" s="25"/>
      <c r="B202" s="32" t="s">
        <v>352</v>
      </c>
      <c r="C202" s="26">
        <v>72.4476</v>
      </c>
      <c r="D202" s="26">
        <v>4.9882</v>
      </c>
      <c r="E202" s="26">
        <v>4.9882</v>
      </c>
      <c r="F202" s="26">
        <v>0.6573</v>
      </c>
      <c r="G202" s="26">
        <v>0.6573</v>
      </c>
      <c r="H202" s="26">
        <v>0.1956</v>
      </c>
    </row>
    <row r="203" ht="16.7" customHeight="1" spans="1:8">
      <c r="A203" s="25"/>
      <c r="B203" s="32" t="s">
        <v>360</v>
      </c>
      <c r="C203" s="26">
        <v>0.5928</v>
      </c>
      <c r="D203" s="26">
        <v>0.0257</v>
      </c>
      <c r="E203" s="26">
        <v>0.0257</v>
      </c>
      <c r="F203" s="26">
        <v>0.0168</v>
      </c>
      <c r="G203" s="26">
        <v>0.0168</v>
      </c>
      <c r="H203" s="26">
        <v>0.0057</v>
      </c>
    </row>
    <row r="204" ht="16.7" customHeight="1" spans="1:8">
      <c r="A204" s="25"/>
      <c r="B204" s="32" t="s">
        <v>361</v>
      </c>
      <c r="C204" s="26">
        <v>0.069</v>
      </c>
      <c r="D204" s="26">
        <v>0.0039</v>
      </c>
      <c r="E204" s="26">
        <v>0.0039</v>
      </c>
      <c r="F204" s="26">
        <v>0.003</v>
      </c>
      <c r="G204" s="26">
        <v>0.003</v>
      </c>
      <c r="H204" s="26">
        <v>0.0006</v>
      </c>
    </row>
    <row r="205" ht="16.7" customHeight="1" spans="1:8">
      <c r="A205" s="29" t="s">
        <v>314</v>
      </c>
      <c r="B205" s="32" t="s">
        <v>359</v>
      </c>
      <c r="C205" s="26">
        <v>2.7604</v>
      </c>
      <c r="D205" s="26">
        <v>0.1864</v>
      </c>
      <c r="E205" s="26">
        <v>0.1864</v>
      </c>
      <c r="F205" s="26">
        <v>0.092</v>
      </c>
      <c r="G205" s="26">
        <v>0.092</v>
      </c>
      <c r="H205" s="26">
        <v>0.0336</v>
      </c>
    </row>
    <row r="206" ht="17.65" customHeight="1" spans="1:8">
      <c r="A206" s="25"/>
      <c r="B206" s="32" t="s">
        <v>355</v>
      </c>
      <c r="C206" s="26">
        <v>133.5583</v>
      </c>
      <c r="D206" s="26">
        <v>11.0903</v>
      </c>
      <c r="E206" s="26">
        <v>11.0903</v>
      </c>
      <c r="F206" s="26">
        <v>0.8551</v>
      </c>
      <c r="G206" s="26">
        <v>0.8551</v>
      </c>
      <c r="H206" s="26">
        <v>0.6901</v>
      </c>
    </row>
    <row r="207" ht="16.55" customHeight="1" spans="1:8">
      <c r="A207" s="25"/>
      <c r="B207" s="32" t="s">
        <v>352</v>
      </c>
      <c r="C207" s="26">
        <v>58.5795</v>
      </c>
      <c r="D207" s="26">
        <v>4.6367</v>
      </c>
      <c r="E207" s="26">
        <v>4.6367</v>
      </c>
      <c r="F207" s="26">
        <v>1.1921</v>
      </c>
      <c r="G207" s="26">
        <v>1.1921</v>
      </c>
      <c r="H207" s="26">
        <v>0.1468</v>
      </c>
    </row>
    <row r="208" ht="16.55" customHeight="1" spans="1:8">
      <c r="A208" s="25"/>
      <c r="B208" s="32" t="s">
        <v>360</v>
      </c>
      <c r="C208" s="26">
        <v>0.4889</v>
      </c>
      <c r="D208" s="26">
        <v>0.0216</v>
      </c>
      <c r="E208" s="26">
        <v>0.0216</v>
      </c>
      <c r="F208" s="26">
        <v>0.0137</v>
      </c>
      <c r="G208" s="26">
        <v>0.0137</v>
      </c>
      <c r="H208" s="26">
        <v>0.0045</v>
      </c>
    </row>
    <row r="209" ht="16.8" customHeight="1" spans="1:8">
      <c r="A209" s="25"/>
      <c r="B209" s="32" t="s">
        <v>361</v>
      </c>
      <c r="C209" s="26">
        <v>0.0572</v>
      </c>
      <c r="D209" s="26">
        <v>0.0032</v>
      </c>
      <c r="E209" s="26">
        <v>0.0032</v>
      </c>
      <c r="F209" s="26">
        <v>0.0025</v>
      </c>
      <c r="G209" s="26">
        <v>0.0025</v>
      </c>
      <c r="H209" s="26">
        <v>0.0005</v>
      </c>
    </row>
    <row r="210" ht="16.55" customHeight="1" spans="1:8">
      <c r="A210" s="29" t="s">
        <v>315</v>
      </c>
      <c r="B210" s="32" t="s">
        <v>359</v>
      </c>
      <c r="C210" s="26">
        <v>2.9505</v>
      </c>
      <c r="D210" s="26">
        <v>0.1832</v>
      </c>
      <c r="E210" s="26">
        <v>0.1832</v>
      </c>
      <c r="F210" s="26">
        <v>0.095</v>
      </c>
      <c r="G210" s="26">
        <v>0.095</v>
      </c>
      <c r="H210" s="26">
        <v>0.0363</v>
      </c>
    </row>
    <row r="211" ht="17.65" customHeight="1" spans="1:8">
      <c r="A211" s="25"/>
      <c r="B211" s="32" t="s">
        <v>355</v>
      </c>
      <c r="C211" s="26">
        <v>126.53</v>
      </c>
      <c r="D211" s="26">
        <v>10.9071</v>
      </c>
      <c r="E211" s="26">
        <v>10.9071</v>
      </c>
      <c r="F211" s="26">
        <v>0.8158</v>
      </c>
      <c r="G211" s="26">
        <v>0.8158</v>
      </c>
      <c r="H211" s="26">
        <v>0.6877</v>
      </c>
    </row>
    <row r="212" ht="16.7" customHeight="1" spans="1:8">
      <c r="A212" s="25"/>
      <c r="B212" s="32" t="s">
        <v>352</v>
      </c>
      <c r="C212" s="26">
        <v>56.8708</v>
      </c>
      <c r="D212" s="26">
        <v>4.5933</v>
      </c>
      <c r="E212" s="26">
        <v>4.5933</v>
      </c>
      <c r="F212" s="26">
        <v>1.2704</v>
      </c>
      <c r="G212" s="26">
        <v>1.2704</v>
      </c>
      <c r="H212" s="26">
        <v>0.1407</v>
      </c>
    </row>
    <row r="213" ht="16.55" customHeight="1" spans="1:8">
      <c r="A213" s="25"/>
      <c r="B213" s="32" t="s">
        <v>360</v>
      </c>
      <c r="C213" s="26">
        <v>0.5064</v>
      </c>
      <c r="D213" s="26">
        <v>0.0223</v>
      </c>
      <c r="E213" s="26">
        <v>0.0223</v>
      </c>
      <c r="F213" s="26">
        <v>0.0142</v>
      </c>
      <c r="G213" s="26">
        <v>0.0142</v>
      </c>
      <c r="H213" s="26">
        <v>0.0047</v>
      </c>
    </row>
    <row r="214" ht="16.8" customHeight="1" spans="1:8">
      <c r="A214" s="25"/>
      <c r="B214" s="32" t="s">
        <v>361</v>
      </c>
      <c r="C214" s="26">
        <v>0.0601</v>
      </c>
      <c r="D214" s="26">
        <v>0.0034</v>
      </c>
      <c r="E214" s="26">
        <v>0.0034</v>
      </c>
      <c r="F214" s="26">
        <v>0.0026</v>
      </c>
      <c r="G214" s="26">
        <v>0.0026</v>
      </c>
      <c r="H214" s="26">
        <v>0.0005</v>
      </c>
    </row>
    <row r="215" ht="16.6" customHeight="1" spans="1:8">
      <c r="A215" s="29" t="s">
        <v>316</v>
      </c>
      <c r="B215" s="32" t="s">
        <v>359</v>
      </c>
      <c r="C215" s="26">
        <v>1.9027</v>
      </c>
      <c r="D215" s="26">
        <v>0.1358</v>
      </c>
      <c r="E215" s="26">
        <v>0.1358</v>
      </c>
      <c r="F215" s="26">
        <v>0.09</v>
      </c>
      <c r="G215" s="26">
        <v>0.09</v>
      </c>
      <c r="H215" s="26">
        <v>0.0243</v>
      </c>
    </row>
    <row r="216" ht="17.65" customHeight="1" spans="1:8">
      <c r="A216" s="25"/>
      <c r="B216" s="32" t="s">
        <v>355</v>
      </c>
      <c r="C216" s="26">
        <v>130.5818</v>
      </c>
      <c r="D216" s="26">
        <v>11.0127</v>
      </c>
      <c r="E216" s="26">
        <v>11.0127</v>
      </c>
      <c r="F216" s="26">
        <v>0.7784</v>
      </c>
      <c r="G216" s="26">
        <v>0.7784</v>
      </c>
      <c r="H216" s="26">
        <v>0.6579</v>
      </c>
    </row>
    <row r="217" ht="16.55" customHeight="1" spans="1:8">
      <c r="A217" s="25"/>
      <c r="B217" s="32" t="s">
        <v>352</v>
      </c>
      <c r="C217" s="26">
        <v>60.7427</v>
      </c>
      <c r="D217" s="26">
        <v>4.6915</v>
      </c>
      <c r="E217" s="26">
        <v>4.6915</v>
      </c>
      <c r="F217" s="26">
        <v>1.1931</v>
      </c>
      <c r="G217" s="26">
        <v>1.1931</v>
      </c>
      <c r="H217" s="26">
        <v>0.1544</v>
      </c>
    </row>
    <row r="218" ht="16.7" customHeight="1" spans="1:8">
      <c r="A218" s="25"/>
      <c r="B218" s="32" t="s">
        <v>360</v>
      </c>
      <c r="C218" s="26">
        <v>0.3495</v>
      </c>
      <c r="D218" s="26">
        <v>0.016</v>
      </c>
      <c r="E218" s="26">
        <v>0.016</v>
      </c>
      <c r="F218" s="26">
        <v>0.0095</v>
      </c>
      <c r="G218" s="26">
        <v>0.0095</v>
      </c>
      <c r="H218" s="26">
        <v>0.0028</v>
      </c>
    </row>
    <row r="219" ht="16.7" customHeight="1" spans="1:8">
      <c r="A219" s="25"/>
      <c r="B219" s="32" t="s">
        <v>361</v>
      </c>
      <c r="C219" s="26">
        <v>0.0521</v>
      </c>
      <c r="D219" s="26">
        <v>0.0029</v>
      </c>
      <c r="E219" s="26">
        <v>0.0029</v>
      </c>
      <c r="F219" s="26">
        <v>0.0023</v>
      </c>
      <c r="G219" s="26">
        <v>0.0023</v>
      </c>
      <c r="H219" s="26">
        <v>0.0005</v>
      </c>
    </row>
    <row r="220" ht="16.7" customHeight="1" spans="1:8">
      <c r="A220" s="29" t="s">
        <v>317</v>
      </c>
      <c r="B220" s="32" t="s">
        <v>359</v>
      </c>
      <c r="C220" s="26">
        <v>8.1563</v>
      </c>
      <c r="D220" s="26">
        <v>0.6404</v>
      </c>
      <c r="E220" s="26">
        <v>0.6404</v>
      </c>
      <c r="F220" s="26">
        <v>0.097</v>
      </c>
      <c r="G220" s="26">
        <v>0.097</v>
      </c>
      <c r="H220" s="26">
        <v>0.096</v>
      </c>
    </row>
    <row r="221" ht="17.65" customHeight="1" spans="1:8">
      <c r="A221" s="25"/>
      <c r="B221" s="32" t="s">
        <v>355</v>
      </c>
      <c r="C221" s="26">
        <v>149.3622</v>
      </c>
      <c r="D221" s="26">
        <v>10.2018</v>
      </c>
      <c r="E221" s="26">
        <v>10.2018</v>
      </c>
      <c r="F221" s="26">
        <v>0.9636</v>
      </c>
      <c r="G221" s="26">
        <v>0.9636</v>
      </c>
      <c r="H221" s="26">
        <v>1.1272</v>
      </c>
    </row>
    <row r="222" ht="16.55" customHeight="1" spans="1:8">
      <c r="A222" s="25"/>
      <c r="B222" s="32" t="s">
        <v>352</v>
      </c>
      <c r="C222" s="26">
        <v>99.2823</v>
      </c>
      <c r="D222" s="26">
        <v>4.5995</v>
      </c>
      <c r="E222" s="26">
        <v>4.5995</v>
      </c>
      <c r="F222" s="26">
        <v>0.8052</v>
      </c>
      <c r="G222" s="26">
        <v>0.8052</v>
      </c>
      <c r="H222" s="26">
        <v>0.2826</v>
      </c>
    </row>
    <row r="223" ht="16.55" customHeight="1" spans="1:8">
      <c r="A223" s="25"/>
      <c r="B223" s="32" t="s">
        <v>360</v>
      </c>
      <c r="C223" s="26">
        <v>1.9537</v>
      </c>
      <c r="D223" s="26">
        <v>0.1409</v>
      </c>
      <c r="E223" s="26">
        <v>0.1409</v>
      </c>
      <c r="F223" s="26">
        <v>0.0159</v>
      </c>
      <c r="G223" s="26">
        <v>0.0159</v>
      </c>
      <c r="H223" s="26">
        <v>0.0092</v>
      </c>
    </row>
    <row r="224" ht="16.8" customHeight="1" spans="1:8">
      <c r="A224" s="25"/>
      <c r="B224" s="32" t="s">
        <v>361</v>
      </c>
      <c r="C224" s="26">
        <v>0.1757</v>
      </c>
      <c r="D224" s="26">
        <v>0.0088</v>
      </c>
      <c r="E224" s="26">
        <v>0.0088</v>
      </c>
      <c r="F224" s="26">
        <v>0.0009</v>
      </c>
      <c r="G224" s="26">
        <v>0.0009</v>
      </c>
      <c r="H224" s="26">
        <v>0.0026</v>
      </c>
    </row>
    <row r="225" ht="16.55" customHeight="1" spans="1:8">
      <c r="A225" s="29" t="s">
        <v>318</v>
      </c>
      <c r="B225" s="32" t="s">
        <v>359</v>
      </c>
      <c r="C225" s="26">
        <v>8.1403</v>
      </c>
      <c r="D225" s="26">
        <v>0.6294</v>
      </c>
      <c r="E225" s="26">
        <v>0.6294</v>
      </c>
      <c r="F225" s="26">
        <v>0.097</v>
      </c>
      <c r="G225" s="26">
        <v>0.097</v>
      </c>
      <c r="H225" s="26">
        <v>0.0979</v>
      </c>
    </row>
    <row r="226" ht="16.7" customHeight="1" spans="1:8">
      <c r="A226" s="25"/>
      <c r="B226" s="32" t="s">
        <v>355</v>
      </c>
      <c r="C226" s="26">
        <v>150.2335</v>
      </c>
      <c r="D226" s="26">
        <v>10.6374</v>
      </c>
      <c r="E226" s="26">
        <v>10.6374</v>
      </c>
      <c r="F226" s="26">
        <v>0.9571</v>
      </c>
      <c r="G226" s="26">
        <v>0.9571</v>
      </c>
      <c r="H226" s="26">
        <v>1.1341</v>
      </c>
    </row>
    <row r="227" ht="16.55" customHeight="1" spans="1:8">
      <c r="A227" s="25"/>
      <c r="B227" s="32" t="s">
        <v>352</v>
      </c>
      <c r="C227" s="26">
        <v>101.0534</v>
      </c>
      <c r="D227" s="26">
        <v>4.6116</v>
      </c>
      <c r="E227" s="26">
        <v>4.6116</v>
      </c>
      <c r="F227" s="26">
        <v>0.7907</v>
      </c>
      <c r="G227" s="26">
        <v>0.7907</v>
      </c>
      <c r="H227" s="26">
        <v>0.2553</v>
      </c>
    </row>
    <row r="228" ht="16.55" customHeight="1" spans="1:8">
      <c r="A228" s="25"/>
      <c r="B228" s="32" t="s">
        <v>360</v>
      </c>
      <c r="C228" s="26">
        <v>2.4077</v>
      </c>
      <c r="D228" s="26">
        <v>0.1692</v>
      </c>
      <c r="E228" s="26">
        <v>0.1692</v>
      </c>
      <c r="F228" s="26">
        <v>0.0131</v>
      </c>
      <c r="G228" s="26">
        <v>0.0131</v>
      </c>
      <c r="H228" s="26">
        <v>0.0086</v>
      </c>
    </row>
    <row r="229" ht="16.8" customHeight="1" spans="1:8">
      <c r="A229" s="25"/>
      <c r="B229" s="32" t="s">
        <v>361</v>
      </c>
      <c r="C229" s="26">
        <v>0.1612</v>
      </c>
      <c r="D229" s="26">
        <v>0.0081</v>
      </c>
      <c r="E229" s="26">
        <v>0.0081</v>
      </c>
      <c r="F229" s="26">
        <v>0.0008</v>
      </c>
      <c r="G229" s="26">
        <v>0.0008</v>
      </c>
      <c r="H229" s="26">
        <v>0.0024</v>
      </c>
    </row>
    <row r="230" ht="16.55" customHeight="1" spans="1:8">
      <c r="A230" s="29" t="s">
        <v>319</v>
      </c>
      <c r="B230" s="32" t="s">
        <v>359</v>
      </c>
      <c r="C230" s="26">
        <v>7.8047</v>
      </c>
      <c r="D230" s="26">
        <v>0.617</v>
      </c>
      <c r="E230" s="26">
        <v>0.617</v>
      </c>
      <c r="F230" s="26">
        <v>0.0962</v>
      </c>
      <c r="G230" s="26">
        <v>0.0962</v>
      </c>
      <c r="H230" s="26">
        <v>0.0937</v>
      </c>
    </row>
    <row r="231" ht="16.7" customHeight="1" spans="1:8">
      <c r="A231" s="25"/>
      <c r="B231" s="32" t="s">
        <v>355</v>
      </c>
      <c r="C231" s="26">
        <v>156.9351</v>
      </c>
      <c r="D231" s="26">
        <v>10.8111</v>
      </c>
      <c r="E231" s="26">
        <v>10.8111</v>
      </c>
      <c r="F231" s="26">
        <v>0.9738</v>
      </c>
      <c r="G231" s="26">
        <v>0.9738</v>
      </c>
      <c r="H231" s="26">
        <v>1.1875</v>
      </c>
    </row>
    <row r="232" ht="17.05" customHeight="1" spans="1:8">
      <c r="A232" s="25"/>
      <c r="B232" s="32" t="s">
        <v>352</v>
      </c>
      <c r="C232" s="26">
        <v>97.8312</v>
      </c>
      <c r="D232" s="26">
        <v>4.9568</v>
      </c>
      <c r="E232" s="26">
        <v>4.9568</v>
      </c>
      <c r="F232" s="26">
        <v>0.7407</v>
      </c>
      <c r="G232" s="26">
        <v>0.7407</v>
      </c>
      <c r="H232" s="26">
        <v>0.2704</v>
      </c>
    </row>
    <row r="233" ht="16.6" customHeight="1" spans="1:8">
      <c r="A233" s="33"/>
      <c r="B233" s="32" t="s">
        <v>360</v>
      </c>
      <c r="C233" s="26">
        <v>2.0586</v>
      </c>
      <c r="D233" s="26">
        <v>0.1474</v>
      </c>
      <c r="E233" s="26">
        <v>0.1474</v>
      </c>
      <c r="F233" s="26">
        <v>0.0153</v>
      </c>
      <c r="G233" s="26">
        <v>0.0153</v>
      </c>
      <c r="H233" s="26">
        <v>0.0091</v>
      </c>
    </row>
    <row r="234" ht="16.8" customHeight="1" spans="1:8">
      <c r="A234" s="33"/>
      <c r="B234" s="32" t="s">
        <v>361</v>
      </c>
      <c r="C234" s="26">
        <v>0.1011</v>
      </c>
      <c r="D234" s="26">
        <v>0.0051</v>
      </c>
      <c r="E234" s="26">
        <v>0.0051</v>
      </c>
      <c r="F234" s="26">
        <v>0.0005</v>
      </c>
      <c r="G234" s="26">
        <v>0.0005</v>
      </c>
      <c r="H234" s="26">
        <v>0.0015</v>
      </c>
    </row>
    <row r="235" ht="16.55" customHeight="1" spans="1:8">
      <c r="A235" s="30" t="s">
        <v>320</v>
      </c>
      <c r="B235" s="32" t="s">
        <v>359</v>
      </c>
      <c r="C235" s="26">
        <v>6.2636</v>
      </c>
      <c r="D235" s="26">
        <v>0.3461</v>
      </c>
      <c r="E235" s="26">
        <v>0.3461</v>
      </c>
      <c r="F235" s="26">
        <v>0.0379</v>
      </c>
      <c r="G235" s="26">
        <v>0.0379</v>
      </c>
      <c r="H235" s="26">
        <v>0.0923</v>
      </c>
    </row>
    <row r="236" ht="16.7" customHeight="1" spans="1:8">
      <c r="A236" s="35"/>
      <c r="B236" s="32" t="s">
        <v>355</v>
      </c>
      <c r="C236" s="26">
        <v>227.7</v>
      </c>
      <c r="D236" s="26">
        <v>7.2</v>
      </c>
      <c r="E236" s="26">
        <v>7.2</v>
      </c>
      <c r="F236" s="26">
        <v>0.2946</v>
      </c>
      <c r="G236" s="26">
        <v>0.2946</v>
      </c>
      <c r="H236" s="26">
        <v>0.9144</v>
      </c>
    </row>
    <row r="237" ht="16.55" customHeight="1" spans="1:8">
      <c r="A237" s="35"/>
      <c r="B237" s="32" t="s">
        <v>352</v>
      </c>
      <c r="C237" s="26">
        <v>164</v>
      </c>
      <c r="D237" s="26">
        <v>5.5</v>
      </c>
      <c r="E237" s="26">
        <v>5.5</v>
      </c>
      <c r="F237" s="26">
        <v>0.3017</v>
      </c>
      <c r="G237" s="26">
        <v>0.3017</v>
      </c>
      <c r="H237" s="26">
        <v>0.7125</v>
      </c>
    </row>
    <row r="238" ht="16.55" customHeight="1" spans="1:8">
      <c r="A238" s="35"/>
      <c r="B238" s="32" t="s">
        <v>360</v>
      </c>
      <c r="C238" s="26">
        <v>0.216</v>
      </c>
      <c r="D238" s="26">
        <v>0.0097</v>
      </c>
      <c r="E238" s="26">
        <v>0.0097</v>
      </c>
      <c r="F238" s="26">
        <v>0.0009</v>
      </c>
      <c r="G238" s="26">
        <v>0.0009</v>
      </c>
      <c r="H238" s="26">
        <v>0.0033</v>
      </c>
    </row>
    <row r="239" ht="16.8" customHeight="1" spans="1:8">
      <c r="A239" s="35"/>
      <c r="B239" s="32" t="s">
        <v>361</v>
      </c>
      <c r="C239" s="26">
        <v>0.1152</v>
      </c>
      <c r="D239" s="26">
        <v>0.0055</v>
      </c>
      <c r="E239" s="26">
        <v>0.0055</v>
      </c>
      <c r="F239" s="26">
        <v>0.0006</v>
      </c>
      <c r="G239" s="26">
        <v>0.0006</v>
      </c>
      <c r="H239" s="26">
        <v>0.0012</v>
      </c>
    </row>
    <row r="240" ht="16.55" customHeight="1" spans="1:8">
      <c r="A240" s="30" t="s">
        <v>321</v>
      </c>
      <c r="B240" s="32" t="s">
        <v>359</v>
      </c>
      <c r="C240" s="26">
        <v>6.8737</v>
      </c>
      <c r="D240" s="26">
        <v>0.3721</v>
      </c>
      <c r="E240" s="26">
        <v>0.3721</v>
      </c>
      <c r="F240" s="26">
        <v>0.0408</v>
      </c>
      <c r="G240" s="26">
        <v>0.0408</v>
      </c>
      <c r="H240" s="26">
        <v>0.1055</v>
      </c>
    </row>
    <row r="241" ht="16.55" customHeight="1" spans="1:8">
      <c r="A241" s="35"/>
      <c r="B241" s="32" t="s">
        <v>355</v>
      </c>
      <c r="C241" s="26">
        <v>228.9157</v>
      </c>
      <c r="D241" s="26">
        <v>6.9219</v>
      </c>
      <c r="E241" s="26">
        <v>6.9219</v>
      </c>
      <c r="F241" s="26">
        <v>0.2965</v>
      </c>
      <c r="G241" s="26">
        <v>0.2965</v>
      </c>
      <c r="H241" s="26">
        <v>1.0488</v>
      </c>
    </row>
    <row r="242" ht="16.7" customHeight="1" spans="1:8">
      <c r="A242" s="35"/>
      <c r="B242" s="32" t="s">
        <v>352</v>
      </c>
      <c r="C242" s="26">
        <v>169.6181</v>
      </c>
      <c r="D242" s="26">
        <v>5.6841</v>
      </c>
      <c r="E242" s="26">
        <v>5.6841</v>
      </c>
      <c r="F242" s="26">
        <v>0.322</v>
      </c>
      <c r="G242" s="26">
        <v>0.322</v>
      </c>
      <c r="H242" s="26">
        <v>0.78</v>
      </c>
    </row>
    <row r="243" ht="16.55" customHeight="1" spans="1:8">
      <c r="A243" s="35"/>
      <c r="B243" s="32" t="s">
        <v>360</v>
      </c>
      <c r="C243" s="26">
        <v>0.557</v>
      </c>
      <c r="D243" s="26">
        <v>0.024</v>
      </c>
      <c r="E243" s="26">
        <v>0.024</v>
      </c>
      <c r="F243" s="26">
        <v>0.0024</v>
      </c>
      <c r="G243" s="26">
        <v>0.0024</v>
      </c>
      <c r="H243" s="26">
        <v>0.0074</v>
      </c>
    </row>
    <row r="244" ht="16.85" customHeight="1" spans="1:8">
      <c r="A244" s="35"/>
      <c r="B244" s="32" t="s">
        <v>361</v>
      </c>
      <c r="C244" s="26">
        <v>0.1612</v>
      </c>
      <c r="D244" s="26">
        <v>0.0079</v>
      </c>
      <c r="E244" s="26">
        <v>0.0079</v>
      </c>
      <c r="F244" s="26">
        <v>0.0008</v>
      </c>
      <c r="G244" s="26">
        <v>0.0008</v>
      </c>
      <c r="H244" s="26">
        <v>0.0016</v>
      </c>
    </row>
    <row r="245" ht="16.55" customHeight="1" spans="1:8">
      <c r="A245" s="30" t="s">
        <v>322</v>
      </c>
      <c r="B245" s="32" t="s">
        <v>359</v>
      </c>
      <c r="C245" s="26">
        <v>5.7183</v>
      </c>
      <c r="D245" s="26">
        <v>0.3299</v>
      </c>
      <c r="E245" s="26">
        <v>0.3299</v>
      </c>
      <c r="F245" s="26">
        <v>0.038</v>
      </c>
      <c r="G245" s="26">
        <v>0.038</v>
      </c>
      <c r="H245" s="26">
        <v>0.096</v>
      </c>
    </row>
    <row r="246" ht="16.55" customHeight="1" spans="1:8">
      <c r="A246" s="35"/>
      <c r="B246" s="32" t="s">
        <v>355</v>
      </c>
      <c r="C246" s="26">
        <v>214.685</v>
      </c>
      <c r="D246" s="26">
        <v>6.6349</v>
      </c>
      <c r="E246" s="26">
        <v>6.6349</v>
      </c>
      <c r="F246" s="26">
        <v>0.2737</v>
      </c>
      <c r="G246" s="26">
        <v>0.2737</v>
      </c>
      <c r="H246" s="26">
        <v>0.9478</v>
      </c>
    </row>
    <row r="247" ht="16.7" customHeight="1" spans="1:8">
      <c r="A247" s="35"/>
      <c r="B247" s="32" t="s">
        <v>352</v>
      </c>
      <c r="C247" s="26">
        <v>165.1141</v>
      </c>
      <c r="D247" s="26">
        <v>5.6464</v>
      </c>
      <c r="E247" s="26">
        <v>5.6464</v>
      </c>
      <c r="F247" s="26">
        <v>0.3432</v>
      </c>
      <c r="G247" s="26">
        <v>0.3432</v>
      </c>
      <c r="H247" s="26">
        <v>0.75</v>
      </c>
    </row>
    <row r="248" ht="16.55" customHeight="1" spans="1:8">
      <c r="A248" s="35"/>
      <c r="B248" s="32" t="s">
        <v>360</v>
      </c>
      <c r="C248" s="26">
        <v>0.3389</v>
      </c>
      <c r="D248" s="26">
        <v>0.0148</v>
      </c>
      <c r="E248" s="26">
        <v>0.0148</v>
      </c>
      <c r="F248" s="26">
        <v>0.0014</v>
      </c>
      <c r="G248" s="26">
        <v>0.0014</v>
      </c>
      <c r="H248" s="26">
        <v>0.0035</v>
      </c>
    </row>
    <row r="249" ht="16.8" customHeight="1" spans="1:8">
      <c r="A249" s="35"/>
      <c r="B249" s="32" t="s">
        <v>361</v>
      </c>
      <c r="C249" s="26">
        <v>0.1196</v>
      </c>
      <c r="D249" s="26">
        <v>0.0057</v>
      </c>
      <c r="E249" s="26">
        <v>0.0057</v>
      </c>
      <c r="F249" s="26">
        <v>0.0006</v>
      </c>
      <c r="G249" s="26">
        <v>0.0006</v>
      </c>
      <c r="H249" s="26">
        <v>0.0012</v>
      </c>
    </row>
    <row r="250" ht="16.55" customHeight="1" spans="1:8">
      <c r="A250" s="30" t="s">
        <v>323</v>
      </c>
      <c r="B250" s="32" t="s">
        <v>359</v>
      </c>
      <c r="C250" s="26">
        <v>5.8886</v>
      </c>
      <c r="D250" s="26">
        <v>0.3387</v>
      </c>
      <c r="E250" s="26">
        <v>0.3387</v>
      </c>
      <c r="F250" s="26">
        <v>0.0358</v>
      </c>
      <c r="G250" s="26">
        <v>0.0358</v>
      </c>
      <c r="H250" s="26">
        <v>0.0897</v>
      </c>
    </row>
    <row r="251" ht="16.55" customHeight="1" spans="1:8">
      <c r="A251" s="35"/>
      <c r="B251" s="32" t="s">
        <v>355</v>
      </c>
      <c r="C251" s="26">
        <v>188.4947</v>
      </c>
      <c r="D251" s="26">
        <v>5.7001</v>
      </c>
      <c r="E251" s="26">
        <v>5.7001</v>
      </c>
      <c r="F251" s="26">
        <v>0.2509</v>
      </c>
      <c r="G251" s="26">
        <v>0.2509</v>
      </c>
      <c r="H251" s="26">
        <v>0.7829</v>
      </c>
    </row>
    <row r="252" ht="16.7" customHeight="1" spans="1:8">
      <c r="A252" s="35"/>
      <c r="B252" s="32" t="s">
        <v>352</v>
      </c>
      <c r="C252" s="26">
        <v>164.0136</v>
      </c>
      <c r="D252" s="26">
        <v>5.5406</v>
      </c>
      <c r="E252" s="26">
        <v>5.5406</v>
      </c>
      <c r="F252" s="26">
        <v>0.3503</v>
      </c>
      <c r="G252" s="26">
        <v>0.3503</v>
      </c>
      <c r="H252" s="26">
        <v>0.7444</v>
      </c>
    </row>
    <row r="253" ht="16.55" customHeight="1" spans="1:8">
      <c r="A253" s="35"/>
      <c r="B253" s="32" t="s">
        <v>360</v>
      </c>
      <c r="C253" s="26">
        <v>0.4463</v>
      </c>
      <c r="D253" s="26">
        <v>0.0193</v>
      </c>
      <c r="E253" s="26">
        <v>0.0193</v>
      </c>
      <c r="F253" s="26">
        <v>0.0019</v>
      </c>
      <c r="G253" s="26">
        <v>0.0019</v>
      </c>
      <c r="H253" s="26">
        <v>0.0054</v>
      </c>
    </row>
    <row r="254" ht="16.8" customHeight="1" spans="1:8">
      <c r="A254" s="35"/>
      <c r="B254" s="32" t="s">
        <v>361</v>
      </c>
      <c r="C254" s="26">
        <v>0.1304</v>
      </c>
      <c r="D254" s="26">
        <v>0.0063</v>
      </c>
      <c r="E254" s="26">
        <v>0.0063</v>
      </c>
      <c r="F254" s="26">
        <v>0.0006</v>
      </c>
      <c r="G254" s="26">
        <v>0.0006</v>
      </c>
      <c r="H254" s="26">
        <v>0.0013</v>
      </c>
    </row>
    <row r="255" ht="16.6" customHeight="1" spans="1:8">
      <c r="A255" s="30" t="s">
        <v>324</v>
      </c>
      <c r="B255" s="32" t="s">
        <v>359</v>
      </c>
      <c r="C255" s="26">
        <v>5.8669</v>
      </c>
      <c r="D255" s="26">
        <v>0.3463</v>
      </c>
      <c r="E255" s="26">
        <v>0.3463</v>
      </c>
      <c r="F255" s="26">
        <v>0.0349</v>
      </c>
      <c r="G255" s="26">
        <v>0.0349</v>
      </c>
      <c r="H255" s="26">
        <v>0.0946</v>
      </c>
    </row>
    <row r="256" ht="16.55" customHeight="1" spans="1:8">
      <c r="A256" s="35"/>
      <c r="B256" s="32" t="s">
        <v>355</v>
      </c>
      <c r="C256" s="26">
        <v>133.2873</v>
      </c>
      <c r="D256" s="26">
        <v>3.5095</v>
      </c>
      <c r="E256" s="26">
        <v>3.5095</v>
      </c>
      <c r="F256" s="26">
        <v>0.1442</v>
      </c>
      <c r="G256" s="26">
        <v>0.1442</v>
      </c>
      <c r="H256" s="26">
        <v>0.5814</v>
      </c>
    </row>
    <row r="257" ht="16.7" customHeight="1" spans="1:8">
      <c r="A257" s="35"/>
      <c r="B257" s="32" t="s">
        <v>352</v>
      </c>
      <c r="C257" s="26">
        <v>165.4676</v>
      </c>
      <c r="D257" s="26">
        <v>5.5611</v>
      </c>
      <c r="E257" s="26">
        <v>5.5611</v>
      </c>
      <c r="F257" s="26">
        <v>0.3806</v>
      </c>
      <c r="G257" s="26">
        <v>0.3806</v>
      </c>
      <c r="H257" s="26">
        <v>0.7557</v>
      </c>
    </row>
    <row r="258" ht="16.55" customHeight="1" spans="1:8">
      <c r="A258" s="35"/>
      <c r="B258" s="32" t="s">
        <v>360</v>
      </c>
      <c r="C258" s="26">
        <v>0.3058</v>
      </c>
      <c r="D258" s="26">
        <v>0.0134</v>
      </c>
      <c r="E258" s="26">
        <v>0.0134</v>
      </c>
      <c r="F258" s="26">
        <v>0.0013</v>
      </c>
      <c r="G258" s="26">
        <v>0.0013</v>
      </c>
      <c r="H258" s="26">
        <v>0.0029</v>
      </c>
    </row>
    <row r="259" ht="16.7" customHeight="1" spans="1:8">
      <c r="A259" s="35"/>
      <c r="B259" s="32" t="s">
        <v>361</v>
      </c>
      <c r="C259" s="26">
        <v>0.0683</v>
      </c>
      <c r="D259" s="26">
        <v>0.003</v>
      </c>
      <c r="E259" s="26">
        <v>0.003</v>
      </c>
      <c r="F259" s="26">
        <v>0.0003</v>
      </c>
      <c r="G259" s="26">
        <v>0.0003</v>
      </c>
      <c r="H259" s="26">
        <v>0.0007</v>
      </c>
    </row>
    <row r="260" ht="16.7" customHeight="1" spans="1:8">
      <c r="A260" s="30" t="s">
        <v>325</v>
      </c>
      <c r="B260" s="32" t="s">
        <v>359</v>
      </c>
      <c r="C260" s="26">
        <v>6.4501</v>
      </c>
      <c r="D260" s="26">
        <v>0.3711</v>
      </c>
      <c r="E260" s="26">
        <v>0.3711</v>
      </c>
      <c r="F260" s="26">
        <v>0.0387</v>
      </c>
      <c r="G260" s="26">
        <v>0.0387</v>
      </c>
      <c r="H260" s="26">
        <v>0.0978</v>
      </c>
    </row>
    <row r="261" ht="16.55" customHeight="1" spans="1:8">
      <c r="A261" s="35"/>
      <c r="B261" s="32" t="s">
        <v>355</v>
      </c>
      <c r="C261" s="26">
        <v>223.67</v>
      </c>
      <c r="D261" s="26">
        <v>6.6869</v>
      </c>
      <c r="E261" s="26">
        <v>6.6869</v>
      </c>
      <c r="F261" s="26">
        <v>0.295</v>
      </c>
      <c r="G261" s="26">
        <v>0.295</v>
      </c>
      <c r="H261" s="26">
        <v>0.9838</v>
      </c>
    </row>
    <row r="262" ht="16.55" customHeight="1" spans="1:8">
      <c r="A262" s="35"/>
      <c r="B262" s="32" t="s">
        <v>352</v>
      </c>
      <c r="C262" s="26">
        <v>164.9126</v>
      </c>
      <c r="D262" s="26">
        <v>5.538</v>
      </c>
      <c r="E262" s="26">
        <v>5.538</v>
      </c>
      <c r="F262" s="26">
        <v>0.369</v>
      </c>
      <c r="G262" s="26">
        <v>0.369</v>
      </c>
      <c r="H262" s="26">
        <v>0.77</v>
      </c>
    </row>
    <row r="263" ht="16.7" customHeight="1" spans="1:8">
      <c r="A263" s="35"/>
      <c r="B263" s="32" t="s">
        <v>360</v>
      </c>
      <c r="C263" s="26">
        <v>0.3855</v>
      </c>
      <c r="D263" s="26">
        <v>0.0168</v>
      </c>
      <c r="E263" s="26">
        <v>0.0168</v>
      </c>
      <c r="F263" s="26">
        <v>0.0016</v>
      </c>
      <c r="G263" s="26">
        <v>0.0016</v>
      </c>
      <c r="H263" s="26">
        <v>0.0043</v>
      </c>
    </row>
    <row r="264" ht="16.7" customHeight="1" spans="1:8">
      <c r="A264" s="35"/>
      <c r="B264" s="32" t="s">
        <v>361</v>
      </c>
      <c r="C264" s="26">
        <v>0.1172</v>
      </c>
      <c r="D264" s="26">
        <v>0.0056</v>
      </c>
      <c r="E264" s="26">
        <v>0.0056</v>
      </c>
      <c r="F264" s="26">
        <v>0.0006</v>
      </c>
      <c r="G264" s="26">
        <v>0.0006</v>
      </c>
      <c r="H264" s="26">
        <v>0.0012</v>
      </c>
    </row>
    <row r="265" ht="16.7" customHeight="1" spans="1:8">
      <c r="A265" s="30" t="s">
        <v>326</v>
      </c>
      <c r="B265" s="32" t="s">
        <v>359</v>
      </c>
      <c r="C265" s="26">
        <v>6.6495</v>
      </c>
      <c r="D265" s="26">
        <v>0.3796</v>
      </c>
      <c r="E265" s="26">
        <v>0.3796</v>
      </c>
      <c r="F265" s="26">
        <v>0.0419</v>
      </c>
      <c r="G265" s="26">
        <v>0.0419</v>
      </c>
      <c r="H265" s="26">
        <v>0.1009</v>
      </c>
    </row>
    <row r="266" ht="16.55" customHeight="1" spans="1:8">
      <c r="A266" s="35"/>
      <c r="B266" s="32" t="s">
        <v>355</v>
      </c>
      <c r="C266" s="26">
        <v>192.9813</v>
      </c>
      <c r="D266" s="26">
        <v>6.0259</v>
      </c>
      <c r="E266" s="26">
        <v>6.0259</v>
      </c>
      <c r="F266" s="26">
        <v>0.3065</v>
      </c>
      <c r="G266" s="26">
        <v>0.3065</v>
      </c>
      <c r="H266" s="26">
        <v>0.9908</v>
      </c>
    </row>
    <row r="267" ht="16.6" customHeight="1" spans="1:8">
      <c r="A267" s="35"/>
      <c r="B267" s="32" t="s">
        <v>352</v>
      </c>
      <c r="C267" s="26">
        <v>164.0545</v>
      </c>
      <c r="D267" s="26">
        <v>5.5023</v>
      </c>
      <c r="E267" s="26">
        <v>5.5023</v>
      </c>
      <c r="F267" s="26">
        <v>0.3511</v>
      </c>
      <c r="G267" s="26">
        <v>0.3511</v>
      </c>
      <c r="H267" s="26">
        <v>0.77</v>
      </c>
    </row>
    <row r="268" ht="16.7" customHeight="1" spans="1:8">
      <c r="A268" s="35"/>
      <c r="B268" s="32" t="s">
        <v>360</v>
      </c>
      <c r="C268" s="26">
        <v>0.5497</v>
      </c>
      <c r="D268" s="26">
        <v>0.0237</v>
      </c>
      <c r="E268" s="26">
        <v>0.0237</v>
      </c>
      <c r="F268" s="26">
        <v>0.0023</v>
      </c>
      <c r="G268" s="26">
        <v>0.0023</v>
      </c>
      <c r="H268" s="26">
        <v>0.0073</v>
      </c>
    </row>
    <row r="269" ht="16.7" customHeight="1" spans="1:8">
      <c r="A269" s="35"/>
      <c r="B269" s="32" t="s">
        <v>361</v>
      </c>
      <c r="C269" s="26">
        <v>0.1783</v>
      </c>
      <c r="D269" s="26">
        <v>0.0089</v>
      </c>
      <c r="E269" s="26">
        <v>0.0089</v>
      </c>
      <c r="F269" s="26">
        <v>0.0009</v>
      </c>
      <c r="G269" s="26">
        <v>0.0009</v>
      </c>
      <c r="H269" s="26">
        <v>0.0018</v>
      </c>
    </row>
    <row r="270" ht="16.7" customHeight="1" spans="1:8">
      <c r="A270" s="30" t="s">
        <v>327</v>
      </c>
      <c r="B270" s="32" t="s">
        <v>359</v>
      </c>
      <c r="C270" s="26">
        <v>6.4727</v>
      </c>
      <c r="D270" s="26">
        <v>0.4814</v>
      </c>
      <c r="E270" s="26">
        <v>0.4814</v>
      </c>
      <c r="F270" s="26">
        <v>0.0869</v>
      </c>
      <c r="G270" s="26">
        <v>0.0869</v>
      </c>
      <c r="H270" s="26">
        <v>0.0983</v>
      </c>
    </row>
    <row r="271" ht="16.55" customHeight="1" spans="1:8">
      <c r="A271" s="35"/>
      <c r="B271" s="32" t="s">
        <v>355</v>
      </c>
      <c r="C271" s="26">
        <v>129.0315</v>
      </c>
      <c r="D271" s="26">
        <v>5.5897</v>
      </c>
      <c r="E271" s="26">
        <v>5.5897</v>
      </c>
      <c r="F271" s="26">
        <v>0.2306</v>
      </c>
      <c r="G271" s="26">
        <v>0.2306</v>
      </c>
      <c r="H271" s="26">
        <v>1.5224</v>
      </c>
    </row>
    <row r="272" ht="17.15" customHeight="1" spans="1:8">
      <c r="A272" s="35"/>
      <c r="B272" s="32" t="s">
        <v>352</v>
      </c>
      <c r="C272" s="26">
        <v>127.1342</v>
      </c>
      <c r="D272" s="26">
        <v>5.1363</v>
      </c>
      <c r="E272" s="26">
        <v>5.1363</v>
      </c>
      <c r="F272" s="26">
        <v>0.2</v>
      </c>
      <c r="G272" s="26">
        <v>0.2</v>
      </c>
      <c r="H272" s="26">
        <v>0.5843</v>
      </c>
    </row>
    <row r="273" ht="16.6" customHeight="1" spans="1:8">
      <c r="A273" s="33"/>
      <c r="B273" s="32" t="s">
        <v>360</v>
      </c>
      <c r="C273" s="26">
        <v>0.8566</v>
      </c>
      <c r="D273" s="26">
        <v>0.04</v>
      </c>
      <c r="E273" s="26">
        <v>0.04</v>
      </c>
      <c r="F273" s="26">
        <v>0.002</v>
      </c>
      <c r="G273" s="26">
        <v>0.002</v>
      </c>
      <c r="H273" s="26">
        <v>0.0065</v>
      </c>
    </row>
    <row r="274" ht="16.8" customHeight="1" spans="1:8">
      <c r="A274" s="33"/>
      <c r="B274" s="32" t="s">
        <v>361</v>
      </c>
      <c r="C274" s="26">
        <v>0.0932</v>
      </c>
      <c r="D274" s="26">
        <v>0.0084</v>
      </c>
      <c r="E274" s="26">
        <v>0.0084</v>
      </c>
      <c r="F274" s="26">
        <v>0.0003</v>
      </c>
      <c r="G274" s="26">
        <v>0.0003</v>
      </c>
      <c r="H274" s="26">
        <v>0.0017</v>
      </c>
    </row>
    <row r="275" ht="16.55" customHeight="1" spans="1:8">
      <c r="A275" s="29" t="s">
        <v>328</v>
      </c>
      <c r="B275" s="32" t="s">
        <v>359</v>
      </c>
      <c r="C275" s="26">
        <v>5.6203</v>
      </c>
      <c r="D275" s="26">
        <v>0.4419</v>
      </c>
      <c r="E275" s="26">
        <v>0.4419</v>
      </c>
      <c r="F275" s="26">
        <v>0.077</v>
      </c>
      <c r="G275" s="26">
        <v>0.077</v>
      </c>
      <c r="H275" s="26">
        <v>0.0916</v>
      </c>
    </row>
    <row r="276" ht="16.7" customHeight="1" spans="1:8">
      <c r="A276" s="25"/>
      <c r="B276" s="32" t="s">
        <v>355</v>
      </c>
      <c r="C276" s="26">
        <v>152.7984</v>
      </c>
      <c r="D276" s="26">
        <v>6.0594</v>
      </c>
      <c r="E276" s="26">
        <v>6.0594</v>
      </c>
      <c r="F276" s="26">
        <v>0.2975</v>
      </c>
      <c r="G276" s="26">
        <v>0.2975</v>
      </c>
      <c r="H276" s="26">
        <v>1.7899</v>
      </c>
    </row>
    <row r="277" ht="16.55" customHeight="1" spans="1:8">
      <c r="A277" s="25"/>
      <c r="B277" s="32" t="s">
        <v>352</v>
      </c>
      <c r="C277" s="26">
        <v>130.1941</v>
      </c>
      <c r="D277" s="26">
        <v>5.391</v>
      </c>
      <c r="E277" s="26">
        <v>5.391</v>
      </c>
      <c r="F277" s="26">
        <v>0.2</v>
      </c>
      <c r="G277" s="26">
        <v>0.2</v>
      </c>
      <c r="H277" s="26">
        <v>0.5911</v>
      </c>
    </row>
    <row r="278" ht="16.55" customHeight="1" spans="1:8">
      <c r="A278" s="25"/>
      <c r="B278" s="32" t="s">
        <v>360</v>
      </c>
      <c r="C278" s="26">
        <v>0.8347</v>
      </c>
      <c r="D278" s="26">
        <v>0.04</v>
      </c>
      <c r="E278" s="26">
        <v>0.04</v>
      </c>
      <c r="F278" s="26">
        <v>0.002</v>
      </c>
      <c r="G278" s="26">
        <v>0.002</v>
      </c>
      <c r="H278" s="26">
        <v>0.0048</v>
      </c>
    </row>
    <row r="279" ht="16.8" customHeight="1" spans="1:8">
      <c r="A279" s="25"/>
      <c r="B279" s="32" t="s">
        <v>361</v>
      </c>
      <c r="C279" s="26">
        <v>0.0873</v>
      </c>
      <c r="D279" s="26">
        <v>0.007</v>
      </c>
      <c r="E279" s="26">
        <v>0.007</v>
      </c>
      <c r="F279" s="26">
        <v>0.0003</v>
      </c>
      <c r="G279" s="26">
        <v>0.0003</v>
      </c>
      <c r="H279" s="26">
        <v>0.0015</v>
      </c>
    </row>
    <row r="280" ht="16.55" customHeight="1" spans="1:8">
      <c r="A280" s="29" t="s">
        <v>329</v>
      </c>
      <c r="B280" s="32" t="s">
        <v>359</v>
      </c>
      <c r="C280" s="26">
        <v>5.7822</v>
      </c>
      <c r="D280" s="26">
        <v>0.4532</v>
      </c>
      <c r="E280" s="26">
        <v>0.4532</v>
      </c>
      <c r="F280" s="26">
        <v>0.0789</v>
      </c>
      <c r="G280" s="26">
        <v>0.0789</v>
      </c>
      <c r="H280" s="26">
        <v>0.0941</v>
      </c>
    </row>
    <row r="281" ht="16.55" customHeight="1" spans="1:8">
      <c r="A281" s="25"/>
      <c r="B281" s="32" t="s">
        <v>355</v>
      </c>
      <c r="C281" s="26">
        <v>137.5121</v>
      </c>
      <c r="D281" s="26">
        <v>5.5714</v>
      </c>
      <c r="E281" s="26">
        <v>5.5714</v>
      </c>
      <c r="F281" s="26">
        <v>0.2545</v>
      </c>
      <c r="G281" s="26">
        <v>0.2545</v>
      </c>
      <c r="H281" s="26">
        <v>1.6179</v>
      </c>
    </row>
    <row r="282" ht="16.7" customHeight="1" spans="1:8">
      <c r="A282" s="25"/>
      <c r="B282" s="32" t="s">
        <v>352</v>
      </c>
      <c r="C282" s="26">
        <v>126.0528</v>
      </c>
      <c r="D282" s="26">
        <v>5.217</v>
      </c>
      <c r="E282" s="26">
        <v>5.217</v>
      </c>
      <c r="F282" s="26">
        <v>0.2</v>
      </c>
      <c r="G282" s="26">
        <v>0.2</v>
      </c>
      <c r="H282" s="26">
        <v>0.5883</v>
      </c>
    </row>
    <row r="283" ht="16.55" customHeight="1" spans="1:8">
      <c r="A283" s="25"/>
      <c r="B283" s="32" t="s">
        <v>360</v>
      </c>
      <c r="C283" s="26">
        <v>0.8296</v>
      </c>
      <c r="D283" s="26">
        <v>0.04</v>
      </c>
      <c r="E283" s="26">
        <v>0.04</v>
      </c>
      <c r="F283" s="26">
        <v>0.002</v>
      </c>
      <c r="G283" s="26">
        <v>0.002</v>
      </c>
      <c r="H283" s="26">
        <v>0.0044</v>
      </c>
    </row>
    <row r="284" ht="16.85" customHeight="1" spans="1:8">
      <c r="A284" s="25"/>
      <c r="B284" s="32" t="s">
        <v>361</v>
      </c>
      <c r="C284" s="26">
        <v>0.0819</v>
      </c>
      <c r="D284" s="26">
        <v>0.0068</v>
      </c>
      <c r="E284" s="26">
        <v>0.0068</v>
      </c>
      <c r="F284" s="26">
        <v>0.0002</v>
      </c>
      <c r="G284" s="26">
        <v>0.0002</v>
      </c>
      <c r="H284" s="26">
        <v>0.0016</v>
      </c>
    </row>
    <row r="285" ht="16.55" customHeight="1" spans="1:8">
      <c r="A285" s="29" t="s">
        <v>330</v>
      </c>
      <c r="B285" s="32" t="s">
        <v>359</v>
      </c>
      <c r="C285" s="26">
        <v>6.3615</v>
      </c>
      <c r="D285" s="26">
        <v>0.4436</v>
      </c>
      <c r="E285" s="26">
        <v>0.4436</v>
      </c>
      <c r="F285" s="26">
        <v>0.0856</v>
      </c>
      <c r="G285" s="26">
        <v>0.0856</v>
      </c>
      <c r="H285" s="26">
        <v>0.1028</v>
      </c>
    </row>
    <row r="286" ht="16.55" customHeight="1" spans="1:8">
      <c r="A286" s="25"/>
      <c r="B286" s="32" t="s">
        <v>355</v>
      </c>
      <c r="C286" s="26">
        <v>144.9728</v>
      </c>
      <c r="D286" s="26">
        <v>5.2571</v>
      </c>
      <c r="E286" s="26">
        <v>5.2571</v>
      </c>
      <c r="F286" s="26">
        <v>0.2473</v>
      </c>
      <c r="G286" s="26">
        <v>0.2473</v>
      </c>
      <c r="H286" s="26">
        <v>1.6893</v>
      </c>
    </row>
    <row r="287" ht="16.7" customHeight="1" spans="1:8">
      <c r="A287" s="25"/>
      <c r="B287" s="32" t="s">
        <v>352</v>
      </c>
      <c r="C287" s="26">
        <v>130.0406</v>
      </c>
      <c r="D287" s="26">
        <v>5.4097</v>
      </c>
      <c r="E287" s="26">
        <v>5.4097</v>
      </c>
      <c r="F287" s="26">
        <v>0.2</v>
      </c>
      <c r="G287" s="26">
        <v>0.2</v>
      </c>
      <c r="H287" s="26">
        <v>0.5553</v>
      </c>
    </row>
    <row r="288" ht="16.55" customHeight="1" spans="1:8">
      <c r="A288" s="25"/>
      <c r="B288" s="32" t="s">
        <v>360</v>
      </c>
      <c r="C288" s="26">
        <v>0.8211</v>
      </c>
      <c r="D288" s="26">
        <v>0.04</v>
      </c>
      <c r="E288" s="26">
        <v>0.04</v>
      </c>
      <c r="F288" s="26">
        <v>0.002</v>
      </c>
      <c r="G288" s="26">
        <v>0.002</v>
      </c>
      <c r="H288" s="26">
        <v>0.0043</v>
      </c>
    </row>
    <row r="289" ht="16.8" customHeight="1" spans="1:8">
      <c r="A289" s="25"/>
      <c r="B289" s="32" t="s">
        <v>361</v>
      </c>
      <c r="C289" s="26">
        <v>0.0856</v>
      </c>
      <c r="D289" s="26">
        <v>0.0066</v>
      </c>
      <c r="E289" s="26">
        <v>0.0066</v>
      </c>
      <c r="F289" s="26">
        <v>0.0003</v>
      </c>
      <c r="G289" s="26">
        <v>0.0003</v>
      </c>
      <c r="H289" s="26">
        <v>0.0016</v>
      </c>
    </row>
    <row r="290" ht="16.55" customHeight="1" spans="1:8">
      <c r="A290" s="29" t="s">
        <v>331</v>
      </c>
      <c r="B290" s="32" t="s">
        <v>359</v>
      </c>
      <c r="C290" s="26">
        <v>5.2192</v>
      </c>
      <c r="D290" s="26">
        <v>0.392</v>
      </c>
      <c r="E290" s="26">
        <v>0.392</v>
      </c>
      <c r="F290" s="26">
        <v>0.0712</v>
      </c>
      <c r="G290" s="26">
        <v>0.0712</v>
      </c>
      <c r="H290" s="26">
        <v>0.0769</v>
      </c>
    </row>
    <row r="291" ht="16.55" customHeight="1" spans="1:8">
      <c r="A291" s="25"/>
      <c r="B291" s="32" t="s">
        <v>355</v>
      </c>
      <c r="C291" s="26">
        <v>124.3953</v>
      </c>
      <c r="D291" s="26">
        <v>4.4811</v>
      </c>
      <c r="E291" s="26">
        <v>4.4811</v>
      </c>
      <c r="F291" s="26">
        <v>0.1976</v>
      </c>
      <c r="G291" s="26">
        <v>0.1976</v>
      </c>
      <c r="H291" s="26">
        <v>1.4703</v>
      </c>
    </row>
    <row r="292" ht="16.7" customHeight="1" spans="1:8">
      <c r="A292" s="25"/>
      <c r="B292" s="32" t="s">
        <v>352</v>
      </c>
      <c r="C292" s="26">
        <v>120.016</v>
      </c>
      <c r="D292" s="26">
        <v>4.9021</v>
      </c>
      <c r="E292" s="26">
        <v>4.9021</v>
      </c>
      <c r="F292" s="26">
        <v>0.18</v>
      </c>
      <c r="G292" s="26">
        <v>0.18</v>
      </c>
      <c r="H292" s="26">
        <v>0.5622</v>
      </c>
    </row>
    <row r="293" ht="16.55" customHeight="1" spans="1:8">
      <c r="A293" s="25"/>
      <c r="B293" s="32" t="s">
        <v>360</v>
      </c>
      <c r="C293" s="26">
        <v>0.8258</v>
      </c>
      <c r="D293" s="26">
        <v>0.038</v>
      </c>
      <c r="E293" s="26">
        <v>0.038</v>
      </c>
      <c r="F293" s="26">
        <v>0.002</v>
      </c>
      <c r="G293" s="26">
        <v>0.002</v>
      </c>
      <c r="H293" s="26">
        <v>0.0041</v>
      </c>
    </row>
    <row r="294" ht="16.8" customHeight="1" spans="1:8">
      <c r="A294" s="25"/>
      <c r="B294" s="32" t="s">
        <v>361</v>
      </c>
      <c r="C294" s="26">
        <v>0.0847</v>
      </c>
      <c r="D294" s="26">
        <v>0.0064</v>
      </c>
      <c r="E294" s="26">
        <v>0.0064</v>
      </c>
      <c r="F294" s="26">
        <v>0.0002</v>
      </c>
      <c r="G294" s="26">
        <v>0.0002</v>
      </c>
      <c r="H294" s="26">
        <v>0.0014</v>
      </c>
    </row>
    <row r="295" ht="16.6" customHeight="1" spans="1:8">
      <c r="A295" s="29" t="s">
        <v>332</v>
      </c>
      <c r="B295" s="32" t="s">
        <v>359</v>
      </c>
      <c r="C295" s="26">
        <v>5.253</v>
      </c>
      <c r="D295" s="26">
        <v>0.4063</v>
      </c>
      <c r="E295" s="26">
        <v>0.4063</v>
      </c>
      <c r="F295" s="26">
        <v>0.0707</v>
      </c>
      <c r="G295" s="26">
        <v>0.0707</v>
      </c>
      <c r="H295" s="26">
        <v>0.0882</v>
      </c>
    </row>
    <row r="296" ht="16.55" customHeight="1" spans="1:8">
      <c r="A296" s="25"/>
      <c r="B296" s="32" t="s">
        <v>355</v>
      </c>
      <c r="C296" s="26">
        <v>118.15</v>
      </c>
      <c r="D296" s="26">
        <v>4.5</v>
      </c>
      <c r="E296" s="26">
        <v>4.5</v>
      </c>
      <c r="F296" s="26">
        <v>0.189</v>
      </c>
      <c r="G296" s="26">
        <v>0.189</v>
      </c>
      <c r="H296" s="26">
        <v>1.5</v>
      </c>
    </row>
    <row r="297" ht="16.7" customHeight="1" spans="1:8">
      <c r="A297" s="25"/>
      <c r="B297" s="32" t="s">
        <v>352</v>
      </c>
      <c r="C297" s="26">
        <v>116.9645</v>
      </c>
      <c r="D297" s="26">
        <v>5.3547</v>
      </c>
      <c r="E297" s="26">
        <v>5.3547</v>
      </c>
      <c r="F297" s="26">
        <v>0.2</v>
      </c>
      <c r="G297" s="26">
        <v>0.2</v>
      </c>
      <c r="H297" s="26">
        <v>0.4784</v>
      </c>
    </row>
    <row r="298" ht="16.55" customHeight="1" spans="1:8">
      <c r="A298" s="25"/>
      <c r="B298" s="32" t="s">
        <v>360</v>
      </c>
      <c r="C298" s="26">
        <v>0.8107</v>
      </c>
      <c r="D298" s="26">
        <v>0.037</v>
      </c>
      <c r="E298" s="26">
        <v>0.037</v>
      </c>
      <c r="F298" s="26">
        <v>0.002</v>
      </c>
      <c r="G298" s="26">
        <v>0.002</v>
      </c>
      <c r="H298" s="26">
        <v>0.0029</v>
      </c>
    </row>
    <row r="299" ht="16.7" customHeight="1" spans="1:8">
      <c r="A299" s="25"/>
      <c r="B299" s="32" t="s">
        <v>361</v>
      </c>
      <c r="C299" s="26">
        <v>0.0775</v>
      </c>
      <c r="D299" s="26">
        <v>0.0043</v>
      </c>
      <c r="E299" s="26">
        <v>0.0043</v>
      </c>
      <c r="F299" s="26">
        <v>0.0002</v>
      </c>
      <c r="G299" s="26">
        <v>0.0002</v>
      </c>
      <c r="H299" s="26">
        <v>0.0011</v>
      </c>
    </row>
    <row r="300" ht="16.7" customHeight="1" spans="1:8">
      <c r="A300" s="29" t="s">
        <v>333</v>
      </c>
      <c r="B300" s="32" t="s">
        <v>359</v>
      </c>
      <c r="C300" s="26">
        <v>3.3964</v>
      </c>
      <c r="D300" s="26">
        <v>0.3192</v>
      </c>
      <c r="E300" s="26">
        <v>0.3192</v>
      </c>
      <c r="F300" s="26">
        <v>0.0509</v>
      </c>
      <c r="G300" s="26">
        <v>0.0509</v>
      </c>
      <c r="H300" s="26">
        <v>0.051</v>
      </c>
    </row>
    <row r="301" ht="16.55" customHeight="1" spans="1:8">
      <c r="A301" s="25"/>
      <c r="B301" s="32" t="s">
        <v>355</v>
      </c>
      <c r="C301" s="26">
        <v>216.0479</v>
      </c>
      <c r="D301" s="26">
        <v>10.9599</v>
      </c>
      <c r="E301" s="26">
        <v>10.9599</v>
      </c>
      <c r="F301" s="26">
        <v>1.6807</v>
      </c>
      <c r="G301" s="26">
        <v>1.6807</v>
      </c>
      <c r="H301" s="26">
        <v>2.4141</v>
      </c>
    </row>
    <row r="302" ht="16.55" customHeight="1" spans="1:8">
      <c r="A302" s="25"/>
      <c r="B302" s="32" t="s">
        <v>352</v>
      </c>
      <c r="C302" s="26">
        <v>57.6282</v>
      </c>
      <c r="D302" s="26">
        <v>2.5983</v>
      </c>
      <c r="E302" s="26">
        <v>2.5983</v>
      </c>
      <c r="F302" s="26">
        <v>0.0855</v>
      </c>
      <c r="G302" s="26">
        <v>0.0855</v>
      </c>
      <c r="H302" s="26">
        <v>0.2382</v>
      </c>
    </row>
    <row r="303" ht="16.7" customHeight="1" spans="1:8">
      <c r="A303" s="25"/>
      <c r="B303" s="32" t="s">
        <v>360</v>
      </c>
      <c r="C303" s="26">
        <v>0.3004</v>
      </c>
      <c r="D303" s="26">
        <v>0.0103</v>
      </c>
      <c r="E303" s="26">
        <v>0.0103</v>
      </c>
      <c r="F303" s="26">
        <v>0.002</v>
      </c>
      <c r="G303" s="26">
        <v>0.002</v>
      </c>
      <c r="H303" s="26">
        <v>0.0017</v>
      </c>
    </row>
    <row r="304" ht="16.7" customHeight="1" spans="1:8">
      <c r="A304" s="25"/>
      <c r="B304" s="32" t="s">
        <v>361</v>
      </c>
      <c r="C304" s="26">
        <v>0.0882</v>
      </c>
      <c r="D304" s="26">
        <v>0.0031</v>
      </c>
      <c r="E304" s="26">
        <v>0.0031</v>
      </c>
      <c r="F304" s="26">
        <v>0.0003</v>
      </c>
      <c r="G304" s="26">
        <v>0.0003</v>
      </c>
      <c r="H304" s="26">
        <v>0.0009</v>
      </c>
    </row>
    <row r="305" ht="16.7" customHeight="1" spans="1:8">
      <c r="A305" s="29" t="s">
        <v>334</v>
      </c>
      <c r="B305" s="32" t="s">
        <v>359</v>
      </c>
      <c r="C305" s="26">
        <v>4.3975</v>
      </c>
      <c r="D305" s="26">
        <v>0.359</v>
      </c>
      <c r="E305" s="26">
        <v>0.359</v>
      </c>
      <c r="F305" s="26">
        <v>0.0623</v>
      </c>
      <c r="G305" s="26">
        <v>0.0623</v>
      </c>
      <c r="H305" s="26">
        <v>0.0658</v>
      </c>
    </row>
    <row r="306" ht="16.55" customHeight="1" spans="1:8">
      <c r="A306" s="25"/>
      <c r="B306" s="32" t="s">
        <v>355</v>
      </c>
      <c r="C306" s="26">
        <v>182.3157</v>
      </c>
      <c r="D306" s="26">
        <v>10.0308</v>
      </c>
      <c r="E306" s="26">
        <v>10.0308</v>
      </c>
      <c r="F306" s="26">
        <v>1.6132</v>
      </c>
      <c r="G306" s="26">
        <v>1.6132</v>
      </c>
      <c r="H306" s="26">
        <v>2.2256</v>
      </c>
    </row>
    <row r="307" ht="16.6" customHeight="1" spans="1:8">
      <c r="A307" s="25"/>
      <c r="B307" s="32" t="s">
        <v>352</v>
      </c>
      <c r="C307" s="26">
        <v>62.4513</v>
      </c>
      <c r="D307" s="26">
        <v>2.7622</v>
      </c>
      <c r="E307" s="26">
        <v>2.7622</v>
      </c>
      <c r="F307" s="26">
        <v>0.0919</v>
      </c>
      <c r="G307" s="26">
        <v>0.0919</v>
      </c>
      <c r="H307" s="26">
        <v>0.2398</v>
      </c>
    </row>
    <row r="308" ht="16.7" customHeight="1" spans="1:8">
      <c r="A308" s="25"/>
      <c r="B308" s="32" t="s">
        <v>360</v>
      </c>
      <c r="C308" s="26">
        <v>0.3181</v>
      </c>
      <c r="D308" s="26">
        <v>0.0108</v>
      </c>
      <c r="E308" s="26">
        <v>0.0108</v>
      </c>
      <c r="F308" s="26">
        <v>0.0022</v>
      </c>
      <c r="G308" s="26">
        <v>0.0022</v>
      </c>
      <c r="H308" s="26">
        <v>0.0016</v>
      </c>
    </row>
    <row r="309" ht="16.7" customHeight="1" spans="1:8">
      <c r="A309" s="25"/>
      <c r="B309" s="32" t="s">
        <v>361</v>
      </c>
      <c r="C309" s="26">
        <v>0.0924</v>
      </c>
      <c r="D309" s="26">
        <v>0.0032</v>
      </c>
      <c r="E309" s="26">
        <v>0.0032</v>
      </c>
      <c r="F309" s="26">
        <v>0.0003</v>
      </c>
      <c r="G309" s="26">
        <v>0.0003</v>
      </c>
      <c r="H309" s="26">
        <v>0.001</v>
      </c>
    </row>
    <row r="310" ht="16.7" customHeight="1" spans="1:8">
      <c r="A310" s="29" t="s">
        <v>335</v>
      </c>
      <c r="B310" s="32" t="s">
        <v>359</v>
      </c>
      <c r="C310" s="26">
        <v>2.7072</v>
      </c>
      <c r="D310" s="26">
        <v>0.278</v>
      </c>
      <c r="E310" s="26">
        <v>0.278</v>
      </c>
      <c r="F310" s="26">
        <v>0.0437</v>
      </c>
      <c r="G310" s="26">
        <v>0.0437</v>
      </c>
      <c r="H310" s="26">
        <v>0.0426</v>
      </c>
    </row>
    <row r="311" ht="16.55" customHeight="1" spans="1:8">
      <c r="A311" s="25"/>
      <c r="B311" s="32" t="s">
        <v>355</v>
      </c>
      <c r="C311" s="26">
        <v>225.109</v>
      </c>
      <c r="D311" s="26">
        <v>11.2094</v>
      </c>
      <c r="E311" s="26">
        <v>11.2094</v>
      </c>
      <c r="F311" s="26">
        <v>1.6989</v>
      </c>
      <c r="G311" s="26">
        <v>1.6989</v>
      </c>
      <c r="H311" s="26">
        <v>2.5185</v>
      </c>
    </row>
    <row r="312" ht="17.15" customHeight="1" spans="1:8">
      <c r="A312" s="25"/>
      <c r="B312" s="32" t="s">
        <v>352</v>
      </c>
      <c r="C312" s="26">
        <v>50.3819</v>
      </c>
      <c r="D312" s="26">
        <v>2.352</v>
      </c>
      <c r="E312" s="26">
        <v>2.352</v>
      </c>
      <c r="F312" s="26">
        <v>0.0757</v>
      </c>
      <c r="G312" s="26">
        <v>0.0757</v>
      </c>
      <c r="H312" s="26">
        <v>0.1858</v>
      </c>
    </row>
    <row r="313" ht="16.6" customHeight="1" spans="1:8">
      <c r="A313" s="33"/>
      <c r="B313" s="32" t="s">
        <v>360</v>
      </c>
      <c r="C313" s="26">
        <v>0.3829</v>
      </c>
      <c r="D313" s="26">
        <v>0.0129</v>
      </c>
      <c r="E313" s="26">
        <v>0.0129</v>
      </c>
      <c r="F313" s="26">
        <v>0.0028</v>
      </c>
      <c r="G313" s="26">
        <v>0.0028</v>
      </c>
      <c r="H313" s="26">
        <v>0.0019</v>
      </c>
    </row>
    <row r="314" ht="16.8" customHeight="1" spans="1:8">
      <c r="A314" s="33"/>
      <c r="B314" s="32" t="s">
        <v>361</v>
      </c>
      <c r="C314" s="26">
        <v>0.0806</v>
      </c>
      <c r="D314" s="26">
        <v>0.0028</v>
      </c>
      <c r="E314" s="26">
        <v>0.0028</v>
      </c>
      <c r="F314" s="26">
        <v>0.0003</v>
      </c>
      <c r="G314" s="26">
        <v>0.0003</v>
      </c>
      <c r="H314" s="26">
        <v>0.0009</v>
      </c>
    </row>
    <row r="315" ht="16.55" customHeight="1" spans="1:8">
      <c r="A315" s="29" t="s">
        <v>336</v>
      </c>
      <c r="B315" s="32" t="s">
        <v>359</v>
      </c>
      <c r="C315" s="26">
        <v>3.0869</v>
      </c>
      <c r="D315" s="26">
        <v>0.3007</v>
      </c>
      <c r="E315" s="26">
        <v>0.3007</v>
      </c>
      <c r="F315" s="26">
        <v>0.0476</v>
      </c>
      <c r="G315" s="26">
        <v>0.0476</v>
      </c>
      <c r="H315" s="26">
        <v>0.0441</v>
      </c>
    </row>
    <row r="316" ht="16.7" customHeight="1" spans="1:8">
      <c r="A316" s="25"/>
      <c r="B316" s="32" t="s">
        <v>355</v>
      </c>
      <c r="C316" s="26">
        <v>131.7966</v>
      </c>
      <c r="D316" s="26">
        <v>8.6395</v>
      </c>
      <c r="E316" s="26">
        <v>8.6395</v>
      </c>
      <c r="F316" s="26">
        <v>1.512</v>
      </c>
      <c r="G316" s="26">
        <v>1.512</v>
      </c>
      <c r="H316" s="26">
        <v>2.4438</v>
      </c>
    </row>
    <row r="317" ht="16.55" customHeight="1" spans="1:8">
      <c r="A317" s="25"/>
      <c r="B317" s="32" t="s">
        <v>352</v>
      </c>
      <c r="C317" s="26">
        <v>44.6467</v>
      </c>
      <c r="D317" s="26">
        <v>2.157</v>
      </c>
      <c r="E317" s="26">
        <v>2.157</v>
      </c>
      <c r="F317" s="26">
        <v>0.068</v>
      </c>
      <c r="G317" s="26">
        <v>0.068</v>
      </c>
      <c r="H317" s="26">
        <v>0.1901</v>
      </c>
    </row>
    <row r="318" ht="16.55" customHeight="1" spans="1:8">
      <c r="A318" s="25"/>
      <c r="B318" s="32" t="s">
        <v>360</v>
      </c>
      <c r="C318" s="26">
        <v>0.4239</v>
      </c>
      <c r="D318" s="26">
        <v>0.0143</v>
      </c>
      <c r="E318" s="26">
        <v>0.0143</v>
      </c>
      <c r="F318" s="26">
        <v>0.0032</v>
      </c>
      <c r="G318" s="26">
        <v>0.0032</v>
      </c>
      <c r="H318" s="26">
        <v>0.0021</v>
      </c>
    </row>
    <row r="319" ht="16.8" customHeight="1" spans="1:8">
      <c r="A319" s="25"/>
      <c r="B319" s="32" t="s">
        <v>361</v>
      </c>
      <c r="C319" s="26">
        <v>0.0777</v>
      </c>
      <c r="D319" s="26">
        <v>0.0027</v>
      </c>
      <c r="E319" s="26">
        <v>0.0027</v>
      </c>
      <c r="F319" s="26">
        <v>0.0003</v>
      </c>
      <c r="G319" s="26">
        <v>0.0003</v>
      </c>
      <c r="H319" s="26">
        <v>0.0008</v>
      </c>
    </row>
    <row r="320" ht="16.55" customHeight="1" spans="1:8">
      <c r="A320" s="29" t="s">
        <v>337</v>
      </c>
      <c r="B320" s="32" t="s">
        <v>359</v>
      </c>
      <c r="C320" s="26">
        <v>4.2495</v>
      </c>
      <c r="D320" s="26">
        <v>0.3701</v>
      </c>
      <c r="E320" s="26">
        <v>0.3701</v>
      </c>
      <c r="F320" s="26">
        <v>0.0598</v>
      </c>
      <c r="G320" s="26">
        <v>0.0598</v>
      </c>
      <c r="H320" s="26">
        <v>0.054</v>
      </c>
    </row>
    <row r="321" ht="16.55" customHeight="1" spans="1:8">
      <c r="A321" s="25"/>
      <c r="B321" s="32" t="s">
        <v>355</v>
      </c>
      <c r="C321" s="26">
        <v>135.2432</v>
      </c>
      <c r="D321" s="26">
        <v>8.7344</v>
      </c>
      <c r="E321" s="26">
        <v>8.7344</v>
      </c>
      <c r="F321" s="26">
        <v>1.5189</v>
      </c>
      <c r="G321" s="26">
        <v>1.5189</v>
      </c>
      <c r="H321" s="26">
        <v>1.4835</v>
      </c>
    </row>
    <row r="322" ht="16.7" customHeight="1" spans="1:8">
      <c r="A322" s="25"/>
      <c r="B322" s="32" t="s">
        <v>352</v>
      </c>
      <c r="C322" s="26">
        <v>52.0185</v>
      </c>
      <c r="D322" s="26">
        <v>2.4076</v>
      </c>
      <c r="E322" s="26">
        <v>2.4076</v>
      </c>
      <c r="F322" s="26">
        <v>0.0779</v>
      </c>
      <c r="G322" s="26">
        <v>0.0779</v>
      </c>
      <c r="H322" s="26">
        <v>0.1931</v>
      </c>
    </row>
    <row r="323" ht="16.55" customHeight="1" spans="1:8">
      <c r="A323" s="25"/>
      <c r="B323" s="32" t="s">
        <v>360</v>
      </c>
      <c r="C323" s="26">
        <v>0.2918</v>
      </c>
      <c r="D323" s="26">
        <v>0.01</v>
      </c>
      <c r="E323" s="26">
        <v>0.01</v>
      </c>
      <c r="F323" s="26">
        <v>0.0019</v>
      </c>
      <c r="G323" s="26">
        <v>0.0019</v>
      </c>
      <c r="H323" s="26">
        <v>0.0015</v>
      </c>
    </row>
    <row r="324" ht="16.85" customHeight="1" spans="1:8">
      <c r="A324" s="25"/>
      <c r="B324" s="32" t="s">
        <v>361</v>
      </c>
      <c r="C324" s="26">
        <v>0.0476</v>
      </c>
      <c r="D324" s="26">
        <v>0.0016</v>
      </c>
      <c r="E324" s="26">
        <v>0.0016</v>
      </c>
      <c r="F324" s="26">
        <v>0.0002</v>
      </c>
      <c r="G324" s="26">
        <v>0.0002</v>
      </c>
      <c r="H324" s="26">
        <v>0.0006</v>
      </c>
    </row>
    <row r="325" ht="16.55" customHeight="1" spans="1:8">
      <c r="A325" s="29" t="s">
        <v>338</v>
      </c>
      <c r="B325" s="32" t="s">
        <v>359</v>
      </c>
      <c r="C325" s="26">
        <v>6.5688</v>
      </c>
      <c r="D325" s="26">
        <v>0.4813</v>
      </c>
      <c r="E325" s="26">
        <v>0.4813</v>
      </c>
      <c r="F325" s="26">
        <v>0.1256</v>
      </c>
      <c r="G325" s="26">
        <v>0.1256</v>
      </c>
      <c r="H325" s="26">
        <v>0.0892</v>
      </c>
    </row>
    <row r="326" ht="16.55" customHeight="1" spans="1:8">
      <c r="A326" s="25"/>
      <c r="B326" s="32" t="s">
        <v>355</v>
      </c>
      <c r="C326" s="26">
        <v>115.1039</v>
      </c>
      <c r="D326" s="26">
        <v>9.4719</v>
      </c>
      <c r="E326" s="26">
        <v>9.4719</v>
      </c>
      <c r="F326" s="26">
        <v>3.2593</v>
      </c>
      <c r="G326" s="26">
        <v>3.2593</v>
      </c>
      <c r="H326" s="26">
        <v>1.4266</v>
      </c>
    </row>
    <row r="327" ht="16.7" customHeight="1" spans="1:8">
      <c r="A327" s="25"/>
      <c r="B327" s="32" t="s">
        <v>352</v>
      </c>
      <c r="C327" s="26">
        <v>73.5447</v>
      </c>
      <c r="D327" s="26">
        <v>3.7235</v>
      </c>
      <c r="E327" s="26">
        <v>3.7235</v>
      </c>
      <c r="F327" s="26">
        <v>0.2706</v>
      </c>
      <c r="G327" s="26">
        <v>0.2706</v>
      </c>
      <c r="H327" s="26">
        <v>0.2706</v>
      </c>
    </row>
    <row r="328" ht="16.55" customHeight="1" spans="1:8">
      <c r="A328" s="25"/>
      <c r="B328" s="32" t="s">
        <v>360</v>
      </c>
      <c r="C328" s="26">
        <v>0.8793</v>
      </c>
      <c r="D328" s="26">
        <v>0.049</v>
      </c>
      <c r="E328" s="26">
        <v>0.049</v>
      </c>
      <c r="F328" s="26">
        <v>0.0049</v>
      </c>
      <c r="G328" s="26">
        <v>0.0049</v>
      </c>
      <c r="H328" s="26">
        <v>0.0038</v>
      </c>
    </row>
    <row r="329" ht="16.8" customHeight="1" spans="1:8">
      <c r="A329" s="25"/>
      <c r="B329" s="32" t="s">
        <v>361</v>
      </c>
      <c r="C329" s="26">
        <v>0.4583</v>
      </c>
      <c r="D329" s="26">
        <v>0.02</v>
      </c>
      <c r="E329" s="26">
        <v>0.02</v>
      </c>
      <c r="F329" s="26">
        <v>0.003</v>
      </c>
      <c r="G329" s="26">
        <v>0.003</v>
      </c>
      <c r="H329" s="26">
        <v>0.01</v>
      </c>
    </row>
    <row r="330" ht="16.55" customHeight="1" spans="1:8">
      <c r="A330" s="29" t="s">
        <v>339</v>
      </c>
      <c r="B330" s="32" t="s">
        <v>359</v>
      </c>
      <c r="C330" s="26">
        <v>7.577</v>
      </c>
      <c r="D330" s="26">
        <v>0.5383</v>
      </c>
      <c r="E330" s="26">
        <v>0.5383</v>
      </c>
      <c r="F330" s="26">
        <v>0.1389</v>
      </c>
      <c r="G330" s="26">
        <v>0.1389</v>
      </c>
      <c r="H330" s="26">
        <v>0.0959</v>
      </c>
    </row>
    <row r="331" ht="16.55" customHeight="1" spans="1:8">
      <c r="A331" s="25"/>
      <c r="B331" s="32" t="s">
        <v>355</v>
      </c>
      <c r="C331" s="26">
        <v>157.7329</v>
      </c>
      <c r="D331" s="26">
        <v>11.5983</v>
      </c>
      <c r="E331" s="26">
        <v>11.5983</v>
      </c>
      <c r="F331" s="26">
        <v>3.8162</v>
      </c>
      <c r="G331" s="26">
        <v>3.8162</v>
      </c>
      <c r="H331" s="26">
        <v>1.9329</v>
      </c>
    </row>
    <row r="332" ht="16.7" customHeight="1" spans="1:8">
      <c r="A332" s="25"/>
      <c r="B332" s="32" t="s">
        <v>352</v>
      </c>
      <c r="C332" s="26">
        <v>70.2291</v>
      </c>
      <c r="D332" s="26">
        <v>3.6314</v>
      </c>
      <c r="E332" s="26">
        <v>3.6314</v>
      </c>
      <c r="F332" s="26">
        <v>0.2552</v>
      </c>
      <c r="G332" s="26">
        <v>0.2552</v>
      </c>
      <c r="H332" s="26">
        <v>0.2552</v>
      </c>
    </row>
    <row r="333" ht="16.55" customHeight="1" spans="1:8">
      <c r="A333" s="25"/>
      <c r="B333" s="32" t="s">
        <v>360</v>
      </c>
      <c r="C333" s="26">
        <v>0.8752</v>
      </c>
      <c r="D333" s="26">
        <v>0.0488</v>
      </c>
      <c r="E333" s="26">
        <v>0.0488</v>
      </c>
      <c r="F333" s="26">
        <v>0.0049</v>
      </c>
      <c r="G333" s="26">
        <v>0.0049</v>
      </c>
      <c r="H333" s="26">
        <v>0.0038</v>
      </c>
    </row>
    <row r="334" ht="16.8" customHeight="1" spans="1:8">
      <c r="A334" s="25"/>
      <c r="B334" s="32" t="s">
        <v>361</v>
      </c>
      <c r="C334" s="26">
        <v>0.4638</v>
      </c>
      <c r="D334" s="26">
        <v>0.02</v>
      </c>
      <c r="E334" s="26">
        <v>0.02</v>
      </c>
      <c r="F334" s="26">
        <v>0.003</v>
      </c>
      <c r="G334" s="26">
        <v>0.003</v>
      </c>
      <c r="H334" s="26">
        <v>0.01</v>
      </c>
    </row>
    <row r="335" ht="16.6" customHeight="1" spans="1:8">
      <c r="A335" s="29" t="s">
        <v>340</v>
      </c>
      <c r="B335" s="32" t="s">
        <v>359</v>
      </c>
      <c r="C335" s="26">
        <v>4.4128</v>
      </c>
      <c r="D335" s="26">
        <v>0.3592</v>
      </c>
      <c r="E335" s="26">
        <v>0.3592</v>
      </c>
      <c r="F335" s="26">
        <v>0.0972</v>
      </c>
      <c r="G335" s="26">
        <v>0.0972</v>
      </c>
      <c r="H335" s="26">
        <v>0.0701</v>
      </c>
    </row>
    <row r="336" ht="16.55" customHeight="1" spans="1:8">
      <c r="A336" s="25"/>
      <c r="B336" s="32" t="s">
        <v>355</v>
      </c>
      <c r="C336" s="26">
        <v>115.8381</v>
      </c>
      <c r="D336" s="26">
        <v>9.5086</v>
      </c>
      <c r="E336" s="26">
        <v>9.5086</v>
      </c>
      <c r="F336" s="26">
        <v>3.2689</v>
      </c>
      <c r="G336" s="26">
        <v>3.2689</v>
      </c>
      <c r="H336" s="26">
        <v>1.4354</v>
      </c>
    </row>
    <row r="337" ht="16.7" customHeight="1" spans="1:8">
      <c r="A337" s="25"/>
      <c r="B337" s="32" t="s">
        <v>352</v>
      </c>
      <c r="C337" s="26">
        <v>73.4797</v>
      </c>
      <c r="D337" s="26">
        <v>3.7217</v>
      </c>
      <c r="E337" s="26">
        <v>3.7217</v>
      </c>
      <c r="F337" s="26">
        <v>0.2703</v>
      </c>
      <c r="G337" s="26">
        <v>0.2703</v>
      </c>
      <c r="H337" s="26">
        <v>0.2703</v>
      </c>
    </row>
    <row r="338" ht="16.55" customHeight="1" spans="1:8">
      <c r="A338" s="25"/>
      <c r="B338" s="32" t="s">
        <v>360</v>
      </c>
      <c r="C338" s="26">
        <v>0.7806</v>
      </c>
      <c r="D338" s="26">
        <v>0.044</v>
      </c>
      <c r="E338" s="26">
        <v>0.044</v>
      </c>
      <c r="F338" s="26">
        <v>0.0044</v>
      </c>
      <c r="G338" s="26">
        <v>0.0044</v>
      </c>
      <c r="H338" s="26">
        <v>0.0028</v>
      </c>
    </row>
    <row r="339" ht="16.7" customHeight="1" spans="1:8">
      <c r="A339" s="25"/>
      <c r="B339" s="32" t="s">
        <v>361</v>
      </c>
      <c r="C339" s="26">
        <v>0.4802</v>
      </c>
      <c r="D339" s="26">
        <v>0.02</v>
      </c>
      <c r="E339" s="26">
        <v>0.02</v>
      </c>
      <c r="F339" s="26">
        <v>0.003</v>
      </c>
      <c r="G339" s="26">
        <v>0.003</v>
      </c>
      <c r="H339" s="26">
        <v>0.01</v>
      </c>
    </row>
    <row r="340" ht="16.7" customHeight="1" spans="1:8">
      <c r="A340" s="29" t="s">
        <v>341</v>
      </c>
      <c r="B340" s="32" t="s">
        <v>359</v>
      </c>
      <c r="C340" s="26">
        <v>6.1571</v>
      </c>
      <c r="D340" s="26">
        <v>0.5146</v>
      </c>
      <c r="E340" s="26">
        <v>0.5146</v>
      </c>
      <c r="F340" s="26">
        <v>0.1534</v>
      </c>
      <c r="G340" s="26">
        <v>0.1534</v>
      </c>
      <c r="H340" s="26">
        <v>0.0891</v>
      </c>
    </row>
    <row r="341" ht="16.55" customHeight="1" spans="1:8">
      <c r="A341" s="25"/>
      <c r="B341" s="32" t="s">
        <v>355</v>
      </c>
      <c r="C341" s="26">
        <v>163.357</v>
      </c>
      <c r="D341" s="26">
        <v>11.8789</v>
      </c>
      <c r="E341" s="26">
        <v>11.8789</v>
      </c>
      <c r="F341" s="26">
        <v>3.8897</v>
      </c>
      <c r="G341" s="26">
        <v>3.8897</v>
      </c>
      <c r="H341" s="26">
        <v>1.4997</v>
      </c>
    </row>
    <row r="342" ht="16.55" customHeight="1" spans="1:8">
      <c r="A342" s="25"/>
      <c r="B342" s="32" t="s">
        <v>352</v>
      </c>
      <c r="C342" s="26">
        <v>72.7162</v>
      </c>
      <c r="D342" s="26">
        <v>3.7005</v>
      </c>
      <c r="E342" s="26">
        <v>3.7005</v>
      </c>
      <c r="F342" s="26">
        <v>0.2667</v>
      </c>
      <c r="G342" s="26">
        <v>0.2667</v>
      </c>
      <c r="H342" s="26">
        <v>0.2667</v>
      </c>
    </row>
    <row r="343" ht="16.7" customHeight="1" spans="1:8">
      <c r="A343" s="25"/>
      <c r="B343" s="32" t="s">
        <v>360</v>
      </c>
      <c r="C343" s="26">
        <v>0.9433</v>
      </c>
      <c r="D343" s="26">
        <v>0.0522</v>
      </c>
      <c r="E343" s="26">
        <v>0.0522</v>
      </c>
      <c r="F343" s="26">
        <v>0.0052</v>
      </c>
      <c r="G343" s="26">
        <v>0.0052</v>
      </c>
      <c r="H343" s="26">
        <v>0.0044</v>
      </c>
    </row>
    <row r="344" ht="16.7" customHeight="1" spans="1:8">
      <c r="A344" s="25"/>
      <c r="B344" s="32" t="s">
        <v>361</v>
      </c>
      <c r="C344" s="26">
        <v>0.4579</v>
      </c>
      <c r="D344" s="26">
        <v>0.02</v>
      </c>
      <c r="E344" s="26">
        <v>0.02</v>
      </c>
      <c r="F344" s="26">
        <v>0.003</v>
      </c>
      <c r="G344" s="26">
        <v>0.003</v>
      </c>
      <c r="H344" s="26">
        <v>0.01</v>
      </c>
    </row>
    <row r="345" ht="16.7" customHeight="1" spans="1:8">
      <c r="A345" s="29" t="s">
        <v>342</v>
      </c>
      <c r="B345" s="32" t="s">
        <v>359</v>
      </c>
      <c r="C345" s="26">
        <v>10.347</v>
      </c>
      <c r="D345" s="26">
        <v>0.6951</v>
      </c>
      <c r="E345" s="26">
        <v>0.6951</v>
      </c>
      <c r="F345" s="26">
        <v>0.1755</v>
      </c>
      <c r="G345" s="26">
        <v>0.1755</v>
      </c>
      <c r="H345" s="26">
        <v>0.0917</v>
      </c>
    </row>
    <row r="346" ht="16.55" customHeight="1" spans="1:8">
      <c r="A346" s="25"/>
      <c r="B346" s="32" t="s">
        <v>355</v>
      </c>
      <c r="C346" s="36">
        <v>130.9661</v>
      </c>
      <c r="D346" s="36">
        <v>10.2632</v>
      </c>
      <c r="E346" s="36">
        <v>10.2632</v>
      </c>
      <c r="F346" s="36">
        <v>3.4665</v>
      </c>
      <c r="G346" s="36">
        <v>3.4665</v>
      </c>
      <c r="H346" s="36">
        <v>1.615</v>
      </c>
    </row>
    <row r="347" ht="16.6" customHeight="1" spans="1:8">
      <c r="A347" s="25"/>
      <c r="B347" s="32" t="s">
        <v>352</v>
      </c>
      <c r="C347" s="36">
        <v>68.8742</v>
      </c>
      <c r="D347" s="36">
        <v>3.5937</v>
      </c>
      <c r="E347" s="36">
        <v>3.5937</v>
      </c>
      <c r="F347" s="36">
        <v>0.249</v>
      </c>
      <c r="G347" s="36">
        <v>0.249</v>
      </c>
      <c r="H347" s="36">
        <v>0.249</v>
      </c>
    </row>
    <row r="348" ht="16.7" customHeight="1" spans="1:8">
      <c r="A348" s="25"/>
      <c r="B348" s="32" t="s">
        <v>360</v>
      </c>
      <c r="C348" s="36">
        <v>0.8958</v>
      </c>
      <c r="D348" s="36">
        <v>0.0498</v>
      </c>
      <c r="E348" s="36">
        <v>0.0498</v>
      </c>
      <c r="F348" s="36">
        <v>0.005</v>
      </c>
      <c r="G348" s="36">
        <v>0.005</v>
      </c>
      <c r="H348" s="36">
        <v>0.004</v>
      </c>
    </row>
    <row r="349" ht="17.05" customHeight="1" spans="1:8">
      <c r="A349" s="25"/>
      <c r="B349" s="32" t="s">
        <v>361</v>
      </c>
      <c r="C349" s="37">
        <v>0.4448</v>
      </c>
      <c r="D349" s="37">
        <v>0.02</v>
      </c>
      <c r="E349" s="37">
        <v>0.02</v>
      </c>
      <c r="F349" s="37">
        <v>0.003</v>
      </c>
      <c r="G349" s="37">
        <v>0.003</v>
      </c>
      <c r="H349" s="37">
        <v>0.01</v>
      </c>
    </row>
    <row r="350" ht="20.25" customHeight="1" spans="1:8">
      <c r="A350" s="28" t="s">
        <v>362</v>
      </c>
      <c r="B350" s="28"/>
      <c r="C350" s="28"/>
      <c r="D350" s="28"/>
      <c r="E350" s="28"/>
      <c r="F350" s="28"/>
      <c r="G350" s="28"/>
      <c r="H350" s="28"/>
    </row>
    <row r="351" ht="31.9" customHeight="1" spans="1:8">
      <c r="A351" s="38" t="s">
        <v>306</v>
      </c>
      <c r="B351" s="38" t="s">
        <v>363</v>
      </c>
      <c r="C351" s="38" t="s">
        <v>364</v>
      </c>
      <c r="D351" s="25"/>
      <c r="E351" s="38" t="s">
        <v>365</v>
      </c>
      <c r="F351" s="25"/>
      <c r="G351" s="38" t="s">
        <v>366</v>
      </c>
      <c r="H351" s="25"/>
    </row>
    <row r="352" ht="16.5" customHeight="1" spans="1:8">
      <c r="A352" s="29" t="s">
        <v>312</v>
      </c>
      <c r="B352" s="42">
        <v>14.456</v>
      </c>
      <c r="C352" s="42">
        <v>0.49</v>
      </c>
      <c r="D352" s="25"/>
      <c r="E352" s="42">
        <v>2.757</v>
      </c>
      <c r="F352" s="25"/>
      <c r="G352" s="42">
        <v>0.302</v>
      </c>
      <c r="H352" s="25"/>
    </row>
    <row r="353" ht="16.5" customHeight="1" spans="1:8">
      <c r="A353" s="29" t="s">
        <v>313</v>
      </c>
      <c r="B353" s="42">
        <v>16.182</v>
      </c>
      <c r="C353" s="42">
        <v>0.393</v>
      </c>
      <c r="D353" s="25"/>
      <c r="E353" s="42">
        <v>2.973</v>
      </c>
      <c r="F353" s="25"/>
      <c r="G353" s="42">
        <v>0.139</v>
      </c>
      <c r="H353" s="25"/>
    </row>
    <row r="354" ht="16.5" customHeight="1" spans="1:8">
      <c r="A354" s="29" t="s">
        <v>314</v>
      </c>
      <c r="B354" s="42">
        <v>13.919</v>
      </c>
      <c r="C354" s="42">
        <v>0.461</v>
      </c>
      <c r="D354" s="25"/>
      <c r="E354" s="42">
        <v>2.588</v>
      </c>
      <c r="F354" s="25"/>
      <c r="G354" s="42">
        <v>0.253</v>
      </c>
      <c r="H354" s="25"/>
    </row>
    <row r="355" ht="16.5" customHeight="1" spans="1:8">
      <c r="A355" s="29" t="s">
        <v>315</v>
      </c>
      <c r="B355" s="42">
        <v>18.472</v>
      </c>
      <c r="C355" s="42">
        <v>0.729</v>
      </c>
      <c r="D355" s="25"/>
      <c r="E355" s="42">
        <v>2.927</v>
      </c>
      <c r="F355" s="25"/>
      <c r="G355" s="42">
        <v>0.35</v>
      </c>
      <c r="H355" s="25"/>
    </row>
    <row r="356" ht="16.5" customHeight="1" spans="1:8">
      <c r="A356" s="29" t="s">
        <v>316</v>
      </c>
      <c r="B356" s="42">
        <v>6.564</v>
      </c>
      <c r="C356" s="42">
        <v>0.234</v>
      </c>
      <c r="D356" s="25"/>
      <c r="E356" s="42">
        <v>1.694</v>
      </c>
      <c r="F356" s="25"/>
      <c r="G356" s="42">
        <v>0.221</v>
      </c>
      <c r="H356" s="25"/>
    </row>
    <row r="357" ht="16.5" customHeight="1" spans="1:8">
      <c r="A357" s="29" t="s">
        <v>317</v>
      </c>
      <c r="B357" s="42">
        <v>2.119</v>
      </c>
      <c r="C357" s="42">
        <v>0.155</v>
      </c>
      <c r="D357" s="25"/>
      <c r="E357" s="42">
        <v>0.936</v>
      </c>
      <c r="F357" s="25"/>
      <c r="G357" s="42">
        <v>0.105</v>
      </c>
      <c r="H357" s="25"/>
    </row>
    <row r="358" ht="16.5" customHeight="1" spans="1:8">
      <c r="A358" s="29" t="s">
        <v>318</v>
      </c>
      <c r="B358" s="42">
        <v>10.705</v>
      </c>
      <c r="C358" s="42">
        <v>0.413</v>
      </c>
      <c r="D358" s="25"/>
      <c r="E358" s="42">
        <v>2.788</v>
      </c>
      <c r="F358" s="25"/>
      <c r="G358" s="42">
        <v>0.202</v>
      </c>
      <c r="H358" s="25"/>
    </row>
    <row r="359" ht="16.5" customHeight="1" spans="1:8">
      <c r="A359" s="29" t="s">
        <v>319</v>
      </c>
      <c r="B359" s="42">
        <v>13.594</v>
      </c>
      <c r="C359" s="42">
        <v>0.54</v>
      </c>
      <c r="D359" s="25"/>
      <c r="E359" s="42">
        <v>2.986</v>
      </c>
      <c r="F359" s="25"/>
      <c r="G359" s="42">
        <v>0.145</v>
      </c>
      <c r="H359" s="25"/>
    </row>
    <row r="360" ht="16.5" customHeight="1" spans="1:8">
      <c r="A360" s="29" t="s">
        <v>320</v>
      </c>
      <c r="B360" s="42">
        <v>34.446</v>
      </c>
      <c r="C360" s="42">
        <v>0.655</v>
      </c>
      <c r="D360" s="25"/>
      <c r="E360" s="42">
        <v>2.299</v>
      </c>
      <c r="F360" s="25"/>
      <c r="G360" s="42">
        <v>0.358</v>
      </c>
      <c r="H360" s="25"/>
    </row>
    <row r="361" ht="16.5" customHeight="1" spans="1:8">
      <c r="A361" s="29" t="s">
        <v>321</v>
      </c>
      <c r="B361" s="42">
        <v>39.381</v>
      </c>
      <c r="C361" s="42">
        <v>0.634</v>
      </c>
      <c r="D361" s="25"/>
      <c r="E361" s="42">
        <v>1.956</v>
      </c>
      <c r="F361" s="25"/>
      <c r="G361" s="42">
        <v>0.315</v>
      </c>
      <c r="H361" s="25"/>
    </row>
    <row r="362" ht="16.5" customHeight="1" spans="1:8">
      <c r="A362" s="29" t="s">
        <v>322</v>
      </c>
      <c r="B362" s="42">
        <v>20.315</v>
      </c>
      <c r="C362" s="42">
        <v>0.71</v>
      </c>
      <c r="D362" s="25"/>
      <c r="E362" s="42">
        <v>2.666</v>
      </c>
      <c r="F362" s="25"/>
      <c r="G362" s="42">
        <v>0.461</v>
      </c>
      <c r="H362" s="25"/>
    </row>
    <row r="363" ht="16.5" customHeight="1" spans="1:8">
      <c r="A363" s="29" t="s">
        <v>323</v>
      </c>
      <c r="B363" s="42">
        <v>19.097</v>
      </c>
      <c r="C363" s="42">
        <v>0.677</v>
      </c>
      <c r="D363" s="25"/>
      <c r="E363" s="42">
        <v>2.394</v>
      </c>
      <c r="F363" s="25"/>
      <c r="G363" s="42">
        <v>0.295</v>
      </c>
      <c r="H363" s="25"/>
    </row>
    <row r="364" ht="16.5" customHeight="1" spans="1:8">
      <c r="A364" s="29" t="s">
        <v>324</v>
      </c>
      <c r="B364" s="42">
        <v>2.815</v>
      </c>
      <c r="C364" s="42">
        <v>0.931</v>
      </c>
      <c r="D364" s="25"/>
      <c r="E364" s="42">
        <v>4.378</v>
      </c>
      <c r="F364" s="25"/>
      <c r="G364" s="42">
        <v>0.784</v>
      </c>
      <c r="H364" s="25"/>
    </row>
    <row r="365" ht="16.5" customHeight="1" spans="1:8">
      <c r="A365" s="29" t="s">
        <v>325</v>
      </c>
      <c r="B365" s="42">
        <v>20.293</v>
      </c>
      <c r="C365" s="42">
        <v>0.937</v>
      </c>
      <c r="D365" s="25"/>
      <c r="E365" s="42">
        <v>2.949</v>
      </c>
      <c r="F365" s="25"/>
      <c r="G365" s="42">
        <v>0.543</v>
      </c>
      <c r="H365" s="25"/>
    </row>
    <row r="366" ht="16.5" customHeight="1" spans="1:8">
      <c r="A366" s="29" t="s">
        <v>326</v>
      </c>
      <c r="B366" s="42">
        <v>3.792</v>
      </c>
      <c r="C366" s="42">
        <v>0.14</v>
      </c>
      <c r="D366" s="25"/>
      <c r="E366" s="42">
        <v>0.593</v>
      </c>
      <c r="F366" s="25"/>
      <c r="G366" s="42">
        <v>0.084</v>
      </c>
      <c r="H366" s="25"/>
    </row>
    <row r="367" ht="16.5" customHeight="1" spans="1:8">
      <c r="A367" s="29" t="s">
        <v>327</v>
      </c>
      <c r="B367" s="42">
        <v>14.279</v>
      </c>
      <c r="C367" s="42">
        <v>0.516</v>
      </c>
      <c r="D367" s="25"/>
      <c r="E367" s="42">
        <v>2.087</v>
      </c>
      <c r="F367" s="25"/>
      <c r="G367" s="42">
        <v>0.048</v>
      </c>
      <c r="H367" s="25"/>
    </row>
    <row r="368" ht="16.5" customHeight="1" spans="1:8">
      <c r="A368" s="29" t="s">
        <v>328</v>
      </c>
      <c r="B368" s="42">
        <v>28.358</v>
      </c>
      <c r="C368" s="42">
        <v>0.441</v>
      </c>
      <c r="D368" s="25"/>
      <c r="E368" s="42">
        <v>1.345</v>
      </c>
      <c r="F368" s="25"/>
      <c r="G368" s="42">
        <v>0.095</v>
      </c>
      <c r="H368" s="25"/>
    </row>
    <row r="369" ht="16.5" customHeight="1" spans="1:8">
      <c r="A369" s="29" t="s">
        <v>329</v>
      </c>
      <c r="B369" s="42">
        <v>13.056</v>
      </c>
      <c r="C369" s="42">
        <v>0.624</v>
      </c>
      <c r="D369" s="25"/>
      <c r="E369" s="42">
        <v>2.125</v>
      </c>
      <c r="F369" s="25"/>
      <c r="G369" s="42">
        <v>0.183</v>
      </c>
      <c r="H369" s="25"/>
    </row>
    <row r="370" ht="16.5" customHeight="1" spans="1:8">
      <c r="A370" s="29" t="s">
        <v>330</v>
      </c>
      <c r="B370" s="42">
        <v>13.468</v>
      </c>
      <c r="C370" s="42">
        <v>0.462</v>
      </c>
      <c r="D370" s="25"/>
      <c r="E370" s="42">
        <v>2.689</v>
      </c>
      <c r="F370" s="25"/>
      <c r="G370" s="42">
        <v>0.522</v>
      </c>
      <c r="H370" s="25"/>
    </row>
    <row r="371" ht="16.5" customHeight="1" spans="1:8">
      <c r="A371" s="29" t="s">
        <v>331</v>
      </c>
      <c r="B371" s="42">
        <v>15.456</v>
      </c>
      <c r="C371" s="42">
        <v>0.466</v>
      </c>
      <c r="D371" s="25"/>
      <c r="E371" s="42">
        <v>3.732</v>
      </c>
      <c r="F371" s="25"/>
      <c r="G371" s="42">
        <v>0.853</v>
      </c>
      <c r="H371" s="25"/>
    </row>
    <row r="372" ht="16.5" customHeight="1" spans="1:8">
      <c r="A372" s="29" t="s">
        <v>332</v>
      </c>
      <c r="B372" s="42">
        <v>34.904</v>
      </c>
      <c r="C372" s="42">
        <v>0.32</v>
      </c>
      <c r="D372" s="25"/>
      <c r="E372" s="42">
        <v>8.156</v>
      </c>
      <c r="F372" s="25"/>
      <c r="G372" s="42">
        <v>2.079</v>
      </c>
      <c r="H372" s="25"/>
    </row>
    <row r="373" ht="16.5" customHeight="1" spans="1:8">
      <c r="A373" s="29" t="s">
        <v>333</v>
      </c>
      <c r="B373" s="42">
        <v>16.138</v>
      </c>
      <c r="C373" s="42">
        <v>0.755</v>
      </c>
      <c r="D373" s="25"/>
      <c r="E373" s="42">
        <v>2.367</v>
      </c>
      <c r="F373" s="25"/>
      <c r="G373" s="42">
        <v>0.204</v>
      </c>
      <c r="H373" s="25"/>
    </row>
    <row r="374" ht="16.5" customHeight="1" spans="1:8">
      <c r="A374" s="29" t="s">
        <v>334</v>
      </c>
      <c r="B374" s="42">
        <v>18.316</v>
      </c>
      <c r="C374" s="42">
        <v>0.791</v>
      </c>
      <c r="D374" s="25"/>
      <c r="E374" s="42">
        <v>2.737</v>
      </c>
      <c r="F374" s="25"/>
      <c r="G374" s="42">
        <v>0.299</v>
      </c>
      <c r="H374" s="25"/>
    </row>
    <row r="375" ht="16.5" customHeight="1" spans="1:8">
      <c r="A375" s="29" t="s">
        <v>335</v>
      </c>
      <c r="B375" s="42">
        <v>15.275</v>
      </c>
      <c r="C375" s="42">
        <v>0.995</v>
      </c>
      <c r="D375" s="25"/>
      <c r="E375" s="42">
        <v>7.956</v>
      </c>
      <c r="F375" s="25"/>
      <c r="G375" s="42">
        <v>1.726</v>
      </c>
      <c r="H375" s="25"/>
    </row>
    <row r="376" ht="16.5" customHeight="1" spans="1:8">
      <c r="A376" s="29" t="s">
        <v>336</v>
      </c>
      <c r="B376" s="42">
        <v>16.574</v>
      </c>
      <c r="C376" s="42">
        <v>1.436</v>
      </c>
      <c r="D376" s="25"/>
      <c r="E376" s="42">
        <v>4.736</v>
      </c>
      <c r="F376" s="25"/>
      <c r="G376" s="42">
        <v>1.088</v>
      </c>
      <c r="H376" s="25"/>
    </row>
    <row r="377" ht="16.5" customHeight="1" spans="1:8">
      <c r="A377" s="29" t="s">
        <v>337</v>
      </c>
      <c r="B377" s="42">
        <v>5.003</v>
      </c>
      <c r="C377" s="42">
        <v>0.216</v>
      </c>
      <c r="D377" s="25"/>
      <c r="E377" s="42">
        <v>1.677</v>
      </c>
      <c r="F377" s="25"/>
      <c r="G377" s="42">
        <v>0.177</v>
      </c>
      <c r="H377" s="25"/>
    </row>
    <row r="378" ht="16.5" customHeight="1" spans="1:8">
      <c r="A378" s="29" t="s">
        <v>338</v>
      </c>
      <c r="B378" s="42">
        <v>11.027</v>
      </c>
      <c r="C378" s="42">
        <v>0.367</v>
      </c>
      <c r="D378" s="25"/>
      <c r="E378" s="42">
        <v>2.612</v>
      </c>
      <c r="F378" s="25"/>
      <c r="G378" s="42">
        <v>0.242</v>
      </c>
      <c r="H378" s="25"/>
    </row>
    <row r="379" ht="16.5" customHeight="1" spans="1:8">
      <c r="A379" s="29" t="s">
        <v>339</v>
      </c>
      <c r="B379" s="42">
        <v>12.287</v>
      </c>
      <c r="C379" s="42">
        <v>0.485</v>
      </c>
      <c r="D379" s="25"/>
      <c r="E379" s="42">
        <v>3.622</v>
      </c>
      <c r="F379" s="25"/>
      <c r="G379" s="42">
        <v>0.569</v>
      </c>
      <c r="H379" s="25"/>
    </row>
    <row r="380" ht="16.5" customHeight="1" spans="1:8">
      <c r="A380" s="29" t="s">
        <v>340</v>
      </c>
      <c r="B380" s="42">
        <v>11.469</v>
      </c>
      <c r="C380" s="42">
        <v>0.366</v>
      </c>
      <c r="D380" s="25"/>
      <c r="E380" s="42">
        <v>2.658</v>
      </c>
      <c r="F380" s="25"/>
      <c r="G380" s="42">
        <v>0.453</v>
      </c>
      <c r="H380" s="25"/>
    </row>
    <row r="381" ht="16.5" customHeight="1" spans="1:8">
      <c r="A381" s="29" t="s">
        <v>341</v>
      </c>
      <c r="B381" s="42">
        <v>8.623</v>
      </c>
      <c r="C381" s="42">
        <v>0.308</v>
      </c>
      <c r="D381" s="25"/>
      <c r="E381" s="42">
        <v>2.484</v>
      </c>
      <c r="F381" s="25"/>
      <c r="G381" s="42">
        <v>0.691</v>
      </c>
      <c r="H381" s="25"/>
    </row>
    <row r="382" ht="21.95" customHeight="1" spans="1:8">
      <c r="A382" s="29" t="s">
        <v>342</v>
      </c>
      <c r="B382" s="42">
        <v>13.938</v>
      </c>
      <c r="C382" s="42">
        <v>0.304</v>
      </c>
      <c r="D382" s="25"/>
      <c r="E382" s="42">
        <v>1.914</v>
      </c>
      <c r="F382" s="25"/>
      <c r="G382" s="42">
        <v>0.311</v>
      </c>
      <c r="H382" s="25"/>
    </row>
  </sheetData>
  <mergeCells count="795">
    <mergeCell ref="A1:C1"/>
    <mergeCell ref="A2:B2"/>
    <mergeCell ref="C2:H2"/>
    <mergeCell ref="B3:D3"/>
    <mergeCell ref="E3:G3"/>
    <mergeCell ref="A36:H36"/>
    <mergeCell ref="D37:E37"/>
    <mergeCell ref="F37:G37"/>
    <mergeCell ref="D38:E38"/>
    <mergeCell ref="F38:G38"/>
    <mergeCell ref="D39:E39"/>
    <mergeCell ref="F39:G39"/>
    <mergeCell ref="D40:E40"/>
    <mergeCell ref="F40:G40"/>
    <mergeCell ref="D41:E41"/>
    <mergeCell ref="F41:G41"/>
    <mergeCell ref="D42:E42"/>
    <mergeCell ref="F42:G42"/>
    <mergeCell ref="D43:E43"/>
    <mergeCell ref="F43:G43"/>
    <mergeCell ref="D44:E44"/>
    <mergeCell ref="F44:G44"/>
    <mergeCell ref="D45:E45"/>
    <mergeCell ref="F45:G45"/>
    <mergeCell ref="D46:E46"/>
    <mergeCell ref="F46:G46"/>
    <mergeCell ref="D47:E47"/>
    <mergeCell ref="F47:G47"/>
    <mergeCell ref="D48:E48"/>
    <mergeCell ref="F48:G48"/>
    <mergeCell ref="D49:E49"/>
    <mergeCell ref="F49:G49"/>
    <mergeCell ref="D50:E50"/>
    <mergeCell ref="F50:G50"/>
    <mergeCell ref="D51:E51"/>
    <mergeCell ref="F51:G51"/>
    <mergeCell ref="D52:E52"/>
    <mergeCell ref="F52:G52"/>
    <mergeCell ref="D53:E53"/>
    <mergeCell ref="F53:G53"/>
    <mergeCell ref="D54:E54"/>
    <mergeCell ref="F54:G54"/>
    <mergeCell ref="D55:E55"/>
    <mergeCell ref="F55:G55"/>
    <mergeCell ref="D56:E56"/>
    <mergeCell ref="F56:G56"/>
    <mergeCell ref="D57:E57"/>
    <mergeCell ref="F57:G57"/>
    <mergeCell ref="D58:E58"/>
    <mergeCell ref="F58:G58"/>
    <mergeCell ref="D59:E59"/>
    <mergeCell ref="F59:G59"/>
    <mergeCell ref="D60:E60"/>
    <mergeCell ref="F60:G60"/>
    <mergeCell ref="D61:E61"/>
    <mergeCell ref="F61:G61"/>
    <mergeCell ref="D62:E62"/>
    <mergeCell ref="F62:G62"/>
    <mergeCell ref="D63:E63"/>
    <mergeCell ref="F63:G63"/>
    <mergeCell ref="D64:E64"/>
    <mergeCell ref="F64:G64"/>
    <mergeCell ref="D65:E65"/>
    <mergeCell ref="F65:G65"/>
    <mergeCell ref="D66:E66"/>
    <mergeCell ref="F66:G66"/>
    <mergeCell ref="D67:E67"/>
    <mergeCell ref="F67:G67"/>
    <mergeCell ref="D68:E68"/>
    <mergeCell ref="F68:G68"/>
    <mergeCell ref="D69:E69"/>
    <mergeCell ref="F69:G69"/>
    <mergeCell ref="D70:E70"/>
    <mergeCell ref="F70:G70"/>
    <mergeCell ref="D71:E71"/>
    <mergeCell ref="F71:G71"/>
    <mergeCell ref="D72:E72"/>
    <mergeCell ref="F72:G72"/>
    <mergeCell ref="D73:E73"/>
    <mergeCell ref="F73:G73"/>
    <mergeCell ref="D74:E74"/>
    <mergeCell ref="F74:G74"/>
    <mergeCell ref="D75:E75"/>
    <mergeCell ref="F75:G75"/>
    <mergeCell ref="D76:E76"/>
    <mergeCell ref="F76:G76"/>
    <mergeCell ref="D77:E77"/>
    <mergeCell ref="F77:G77"/>
    <mergeCell ref="D78:E78"/>
    <mergeCell ref="F78:G78"/>
    <mergeCell ref="D79:E79"/>
    <mergeCell ref="F79:G79"/>
    <mergeCell ref="D80:E80"/>
    <mergeCell ref="F80:G80"/>
    <mergeCell ref="D81:E81"/>
    <mergeCell ref="F81:G81"/>
    <mergeCell ref="D82:E82"/>
    <mergeCell ref="F82:G82"/>
    <mergeCell ref="D83:E83"/>
    <mergeCell ref="F83:G83"/>
    <mergeCell ref="D84:E84"/>
    <mergeCell ref="F84:G84"/>
    <mergeCell ref="D85:E85"/>
    <mergeCell ref="F85:G85"/>
    <mergeCell ref="D86:E86"/>
    <mergeCell ref="F86:G86"/>
    <mergeCell ref="D87:E87"/>
    <mergeCell ref="F87:G87"/>
    <mergeCell ref="D88:E88"/>
    <mergeCell ref="F88:G88"/>
    <mergeCell ref="D89:E89"/>
    <mergeCell ref="F89:G89"/>
    <mergeCell ref="D90:E90"/>
    <mergeCell ref="F90:G90"/>
    <mergeCell ref="D91:E91"/>
    <mergeCell ref="F91:G91"/>
    <mergeCell ref="D92:E92"/>
    <mergeCell ref="F92:G92"/>
    <mergeCell ref="D93:E93"/>
    <mergeCell ref="F93:G93"/>
    <mergeCell ref="D94:E94"/>
    <mergeCell ref="F94:G94"/>
    <mergeCell ref="D95:E95"/>
    <mergeCell ref="F95:G95"/>
    <mergeCell ref="D96:E96"/>
    <mergeCell ref="F96:G96"/>
    <mergeCell ref="D97:E97"/>
    <mergeCell ref="F97:G97"/>
    <mergeCell ref="D98:E98"/>
    <mergeCell ref="F98:G98"/>
    <mergeCell ref="D99:E99"/>
    <mergeCell ref="F99:G99"/>
    <mergeCell ref="D100:E100"/>
    <mergeCell ref="F100:G100"/>
    <mergeCell ref="D101:E101"/>
    <mergeCell ref="F101:G101"/>
    <mergeCell ref="D102:E102"/>
    <mergeCell ref="F102:G102"/>
    <mergeCell ref="D103:E103"/>
    <mergeCell ref="F103:G103"/>
    <mergeCell ref="D104:E104"/>
    <mergeCell ref="F104:G104"/>
    <mergeCell ref="D105:E105"/>
    <mergeCell ref="F105:G105"/>
    <mergeCell ref="D106:E106"/>
    <mergeCell ref="F106:G106"/>
    <mergeCell ref="D107:E107"/>
    <mergeCell ref="F107:G107"/>
    <mergeCell ref="D108:E108"/>
    <mergeCell ref="F108:G108"/>
    <mergeCell ref="D109:E109"/>
    <mergeCell ref="F109:G109"/>
    <mergeCell ref="D110:E110"/>
    <mergeCell ref="F110:G110"/>
    <mergeCell ref="D111:E111"/>
    <mergeCell ref="F111:G111"/>
    <mergeCell ref="D112:E112"/>
    <mergeCell ref="F112:G112"/>
    <mergeCell ref="D113:E113"/>
    <mergeCell ref="F113:G113"/>
    <mergeCell ref="D114:E114"/>
    <mergeCell ref="F114:G114"/>
    <mergeCell ref="D115:E115"/>
    <mergeCell ref="F115:G115"/>
    <mergeCell ref="D116:E116"/>
    <mergeCell ref="F116:G116"/>
    <mergeCell ref="D117:E117"/>
    <mergeCell ref="F117:G117"/>
    <mergeCell ref="D118:E118"/>
    <mergeCell ref="F118:G118"/>
    <mergeCell ref="D119:E119"/>
    <mergeCell ref="F119:G119"/>
    <mergeCell ref="D120:E120"/>
    <mergeCell ref="F120:G120"/>
    <mergeCell ref="D121:E121"/>
    <mergeCell ref="F121:G121"/>
    <mergeCell ref="D122:E122"/>
    <mergeCell ref="F122:G122"/>
    <mergeCell ref="D123:E123"/>
    <mergeCell ref="F123:G123"/>
    <mergeCell ref="D124:E124"/>
    <mergeCell ref="F124:G124"/>
    <mergeCell ref="D125:E125"/>
    <mergeCell ref="F125:G125"/>
    <mergeCell ref="D126:E126"/>
    <mergeCell ref="F126:G126"/>
    <mergeCell ref="D127:E127"/>
    <mergeCell ref="F127:G127"/>
    <mergeCell ref="D128:E128"/>
    <mergeCell ref="F128:G128"/>
    <mergeCell ref="D129:E129"/>
    <mergeCell ref="F129:G129"/>
    <mergeCell ref="D130:E130"/>
    <mergeCell ref="F130:G130"/>
    <mergeCell ref="D131:E131"/>
    <mergeCell ref="F131:G131"/>
    <mergeCell ref="D132:E132"/>
    <mergeCell ref="F132:G132"/>
    <mergeCell ref="D133:E133"/>
    <mergeCell ref="F133:G133"/>
    <mergeCell ref="D134:E134"/>
    <mergeCell ref="F134:G134"/>
    <mergeCell ref="D135:E135"/>
    <mergeCell ref="F135:G135"/>
    <mergeCell ref="D136:E136"/>
    <mergeCell ref="F136:G136"/>
    <mergeCell ref="D137:E137"/>
    <mergeCell ref="F137:G137"/>
    <mergeCell ref="D138:E138"/>
    <mergeCell ref="F138:G138"/>
    <mergeCell ref="D139:E139"/>
    <mergeCell ref="F139:G139"/>
    <mergeCell ref="D140:E140"/>
    <mergeCell ref="F140:G140"/>
    <mergeCell ref="D141:E141"/>
    <mergeCell ref="F141:G141"/>
    <mergeCell ref="D142:E142"/>
    <mergeCell ref="F142:G142"/>
    <mergeCell ref="D143:E143"/>
    <mergeCell ref="F143:G143"/>
    <mergeCell ref="D144:E144"/>
    <mergeCell ref="F144:G144"/>
    <mergeCell ref="D145:E145"/>
    <mergeCell ref="F145:G145"/>
    <mergeCell ref="D146:E146"/>
    <mergeCell ref="F146:G146"/>
    <mergeCell ref="D147:E147"/>
    <mergeCell ref="F147:G147"/>
    <mergeCell ref="D148:E148"/>
    <mergeCell ref="F148:G148"/>
    <mergeCell ref="D149:E149"/>
    <mergeCell ref="F149:G149"/>
    <mergeCell ref="D150:E150"/>
    <mergeCell ref="F150:G150"/>
    <mergeCell ref="D151:E151"/>
    <mergeCell ref="F151:G151"/>
    <mergeCell ref="D152:E152"/>
    <mergeCell ref="F152:G152"/>
    <mergeCell ref="D153:E153"/>
    <mergeCell ref="F153:G153"/>
    <mergeCell ref="D154:E154"/>
    <mergeCell ref="F154:G154"/>
    <mergeCell ref="D155:E155"/>
    <mergeCell ref="F155:G155"/>
    <mergeCell ref="D156:E156"/>
    <mergeCell ref="F156:G156"/>
    <mergeCell ref="D157:E157"/>
    <mergeCell ref="F157:G157"/>
    <mergeCell ref="D158:E158"/>
    <mergeCell ref="F158:G158"/>
    <mergeCell ref="D159:E159"/>
    <mergeCell ref="F159:G159"/>
    <mergeCell ref="D160:E160"/>
    <mergeCell ref="F160:G160"/>
    <mergeCell ref="D161:E161"/>
    <mergeCell ref="F161:G161"/>
    <mergeCell ref="D162:E162"/>
    <mergeCell ref="F162:G162"/>
    <mergeCell ref="D163:E163"/>
    <mergeCell ref="F163:G163"/>
    <mergeCell ref="D164:E164"/>
    <mergeCell ref="F164:G164"/>
    <mergeCell ref="D165:E165"/>
    <mergeCell ref="F165:G165"/>
    <mergeCell ref="D166:E166"/>
    <mergeCell ref="F166:G166"/>
    <mergeCell ref="D167:E167"/>
    <mergeCell ref="F167:G167"/>
    <mergeCell ref="D168:E168"/>
    <mergeCell ref="F168:G168"/>
    <mergeCell ref="D169:E169"/>
    <mergeCell ref="F169:G169"/>
    <mergeCell ref="D170:E170"/>
    <mergeCell ref="F170:G170"/>
    <mergeCell ref="D171:E171"/>
    <mergeCell ref="F171:G171"/>
    <mergeCell ref="D172:E172"/>
    <mergeCell ref="F172:G172"/>
    <mergeCell ref="D173:E173"/>
    <mergeCell ref="F173:G173"/>
    <mergeCell ref="D174:E174"/>
    <mergeCell ref="F174:G174"/>
    <mergeCell ref="D175:E175"/>
    <mergeCell ref="F175:G175"/>
    <mergeCell ref="D176:E176"/>
    <mergeCell ref="F176:G176"/>
    <mergeCell ref="D177:E177"/>
    <mergeCell ref="F177:G177"/>
    <mergeCell ref="D178:E178"/>
    <mergeCell ref="F178:G178"/>
    <mergeCell ref="D179:E179"/>
    <mergeCell ref="F179:G179"/>
    <mergeCell ref="D180:E180"/>
    <mergeCell ref="F180:G180"/>
    <mergeCell ref="D181:E181"/>
    <mergeCell ref="F181:G181"/>
    <mergeCell ref="D182:E182"/>
    <mergeCell ref="F182:G182"/>
    <mergeCell ref="D183:E183"/>
    <mergeCell ref="F183:G183"/>
    <mergeCell ref="D184:E184"/>
    <mergeCell ref="F184:G184"/>
    <mergeCell ref="D185:E185"/>
    <mergeCell ref="F185:G185"/>
    <mergeCell ref="D186:E186"/>
    <mergeCell ref="F186:G186"/>
    <mergeCell ref="D187:E187"/>
    <mergeCell ref="F187:G187"/>
    <mergeCell ref="D188:E188"/>
    <mergeCell ref="F188:G188"/>
    <mergeCell ref="D189:E189"/>
    <mergeCell ref="F189:G189"/>
    <mergeCell ref="D190:E190"/>
    <mergeCell ref="F190:G190"/>
    <mergeCell ref="D191:E191"/>
    <mergeCell ref="F191:G191"/>
    <mergeCell ref="D192:E192"/>
    <mergeCell ref="F192:G192"/>
    <mergeCell ref="A193:H193"/>
    <mergeCell ref="D194:E194"/>
    <mergeCell ref="F194:G194"/>
    <mergeCell ref="D195:E195"/>
    <mergeCell ref="F195:G195"/>
    <mergeCell ref="D196:E196"/>
    <mergeCell ref="F196:G196"/>
    <mergeCell ref="D197:E197"/>
    <mergeCell ref="F197:G197"/>
    <mergeCell ref="D198:E198"/>
    <mergeCell ref="F198:G198"/>
    <mergeCell ref="D199:E199"/>
    <mergeCell ref="F199:G199"/>
    <mergeCell ref="D200:E200"/>
    <mergeCell ref="F200:G200"/>
    <mergeCell ref="D201:E201"/>
    <mergeCell ref="F201:G201"/>
    <mergeCell ref="D202:E202"/>
    <mergeCell ref="F202:G202"/>
    <mergeCell ref="D203:E203"/>
    <mergeCell ref="F203:G203"/>
    <mergeCell ref="D204:E204"/>
    <mergeCell ref="F204:G204"/>
    <mergeCell ref="D205:E205"/>
    <mergeCell ref="F205:G205"/>
    <mergeCell ref="D206:E206"/>
    <mergeCell ref="F206:G206"/>
    <mergeCell ref="D207:E207"/>
    <mergeCell ref="F207:G207"/>
    <mergeCell ref="D208:E208"/>
    <mergeCell ref="F208:G208"/>
    <mergeCell ref="D209:E209"/>
    <mergeCell ref="F209:G209"/>
    <mergeCell ref="D210:E210"/>
    <mergeCell ref="F210:G210"/>
    <mergeCell ref="D211:E211"/>
    <mergeCell ref="F211:G211"/>
    <mergeCell ref="D212:E212"/>
    <mergeCell ref="F212:G212"/>
    <mergeCell ref="D213:E213"/>
    <mergeCell ref="F213:G213"/>
    <mergeCell ref="D214:E214"/>
    <mergeCell ref="F214:G214"/>
    <mergeCell ref="D215:E215"/>
    <mergeCell ref="F215:G215"/>
    <mergeCell ref="D216:E216"/>
    <mergeCell ref="F216:G216"/>
    <mergeCell ref="D217:E217"/>
    <mergeCell ref="F217:G217"/>
    <mergeCell ref="D218:E218"/>
    <mergeCell ref="F218:G218"/>
    <mergeCell ref="D219:E219"/>
    <mergeCell ref="F219:G219"/>
    <mergeCell ref="D220:E220"/>
    <mergeCell ref="F220:G220"/>
    <mergeCell ref="D221:E221"/>
    <mergeCell ref="F221:G221"/>
    <mergeCell ref="D222:E222"/>
    <mergeCell ref="F222:G222"/>
    <mergeCell ref="D223:E223"/>
    <mergeCell ref="F223:G223"/>
    <mergeCell ref="D224:E224"/>
    <mergeCell ref="F224:G224"/>
    <mergeCell ref="D225:E225"/>
    <mergeCell ref="F225:G225"/>
    <mergeCell ref="D226:E226"/>
    <mergeCell ref="F226:G226"/>
    <mergeCell ref="D227:E227"/>
    <mergeCell ref="F227:G227"/>
    <mergeCell ref="D228:E228"/>
    <mergeCell ref="F228:G228"/>
    <mergeCell ref="D229:E229"/>
    <mergeCell ref="F229:G229"/>
    <mergeCell ref="D230:E230"/>
    <mergeCell ref="F230:G230"/>
    <mergeCell ref="D231:E231"/>
    <mergeCell ref="F231:G231"/>
    <mergeCell ref="D232:E232"/>
    <mergeCell ref="F232:G232"/>
    <mergeCell ref="D233:E233"/>
    <mergeCell ref="F233:G233"/>
    <mergeCell ref="D234:E234"/>
    <mergeCell ref="F234:G234"/>
    <mergeCell ref="D235:E235"/>
    <mergeCell ref="F235:G235"/>
    <mergeCell ref="D236:E236"/>
    <mergeCell ref="F236:G236"/>
    <mergeCell ref="D237:E237"/>
    <mergeCell ref="F237:G237"/>
    <mergeCell ref="D238:E238"/>
    <mergeCell ref="F238:G238"/>
    <mergeCell ref="D239:E239"/>
    <mergeCell ref="F239:G239"/>
    <mergeCell ref="D240:E240"/>
    <mergeCell ref="F240:G240"/>
    <mergeCell ref="D241:E241"/>
    <mergeCell ref="F241:G241"/>
    <mergeCell ref="D242:E242"/>
    <mergeCell ref="F242:G242"/>
    <mergeCell ref="D243:E243"/>
    <mergeCell ref="F243:G243"/>
    <mergeCell ref="D244:E244"/>
    <mergeCell ref="F244:G244"/>
    <mergeCell ref="D245:E245"/>
    <mergeCell ref="F245:G245"/>
    <mergeCell ref="D246:E246"/>
    <mergeCell ref="F246:G246"/>
    <mergeCell ref="D247:E247"/>
    <mergeCell ref="F247:G247"/>
    <mergeCell ref="D248:E248"/>
    <mergeCell ref="F248:G248"/>
    <mergeCell ref="D249:E249"/>
    <mergeCell ref="F249:G249"/>
    <mergeCell ref="D250:E250"/>
    <mergeCell ref="F250:G250"/>
    <mergeCell ref="D251:E251"/>
    <mergeCell ref="F251:G251"/>
    <mergeCell ref="D252:E252"/>
    <mergeCell ref="F252:G252"/>
    <mergeCell ref="D253:E253"/>
    <mergeCell ref="F253:G253"/>
    <mergeCell ref="D254:E254"/>
    <mergeCell ref="F254:G254"/>
    <mergeCell ref="D255:E255"/>
    <mergeCell ref="F255:G255"/>
    <mergeCell ref="D256:E256"/>
    <mergeCell ref="F256:G256"/>
    <mergeCell ref="D257:E257"/>
    <mergeCell ref="F257:G257"/>
    <mergeCell ref="D258:E258"/>
    <mergeCell ref="F258:G258"/>
    <mergeCell ref="D259:E259"/>
    <mergeCell ref="F259:G259"/>
    <mergeCell ref="D260:E260"/>
    <mergeCell ref="F260:G260"/>
    <mergeCell ref="D261:E261"/>
    <mergeCell ref="F261:G261"/>
    <mergeCell ref="D262:E262"/>
    <mergeCell ref="F262:G262"/>
    <mergeCell ref="D263:E263"/>
    <mergeCell ref="F263:G263"/>
    <mergeCell ref="D264:E264"/>
    <mergeCell ref="F264:G264"/>
    <mergeCell ref="D265:E265"/>
    <mergeCell ref="F265:G265"/>
    <mergeCell ref="D266:E266"/>
    <mergeCell ref="F266:G266"/>
    <mergeCell ref="D267:E267"/>
    <mergeCell ref="F267:G267"/>
    <mergeCell ref="D268:E268"/>
    <mergeCell ref="F268:G268"/>
    <mergeCell ref="D269:E269"/>
    <mergeCell ref="F269:G269"/>
    <mergeCell ref="D270:E270"/>
    <mergeCell ref="F270:G270"/>
    <mergeCell ref="D271:E271"/>
    <mergeCell ref="F271:G271"/>
    <mergeCell ref="D272:E272"/>
    <mergeCell ref="F272:G272"/>
    <mergeCell ref="D273:E273"/>
    <mergeCell ref="F273:G273"/>
    <mergeCell ref="D274:E274"/>
    <mergeCell ref="F274:G274"/>
    <mergeCell ref="D275:E275"/>
    <mergeCell ref="F275:G275"/>
    <mergeCell ref="D276:E276"/>
    <mergeCell ref="F276:G276"/>
    <mergeCell ref="D277:E277"/>
    <mergeCell ref="F277:G277"/>
    <mergeCell ref="D278:E278"/>
    <mergeCell ref="F278:G278"/>
    <mergeCell ref="D279:E279"/>
    <mergeCell ref="F279:G279"/>
    <mergeCell ref="D280:E280"/>
    <mergeCell ref="F280:G280"/>
    <mergeCell ref="D281:E281"/>
    <mergeCell ref="F281:G281"/>
    <mergeCell ref="D282:E282"/>
    <mergeCell ref="F282:G282"/>
    <mergeCell ref="D283:E283"/>
    <mergeCell ref="F283:G283"/>
    <mergeCell ref="D284:E284"/>
    <mergeCell ref="F284:G284"/>
    <mergeCell ref="D285:E285"/>
    <mergeCell ref="F285:G285"/>
    <mergeCell ref="D286:E286"/>
    <mergeCell ref="F286:G286"/>
    <mergeCell ref="D287:E287"/>
    <mergeCell ref="F287:G287"/>
    <mergeCell ref="D288:E288"/>
    <mergeCell ref="F288:G288"/>
    <mergeCell ref="D289:E289"/>
    <mergeCell ref="F289:G289"/>
    <mergeCell ref="D290:E290"/>
    <mergeCell ref="F290:G290"/>
    <mergeCell ref="D291:E291"/>
    <mergeCell ref="F291:G291"/>
    <mergeCell ref="D292:E292"/>
    <mergeCell ref="F292:G292"/>
    <mergeCell ref="D293:E293"/>
    <mergeCell ref="F293:G293"/>
    <mergeCell ref="D294:E294"/>
    <mergeCell ref="F294:G294"/>
    <mergeCell ref="D295:E295"/>
    <mergeCell ref="F295:G295"/>
    <mergeCell ref="D296:E296"/>
    <mergeCell ref="F296:G296"/>
    <mergeCell ref="D297:E297"/>
    <mergeCell ref="F297:G297"/>
    <mergeCell ref="D298:E298"/>
    <mergeCell ref="F298:G298"/>
    <mergeCell ref="D299:E299"/>
    <mergeCell ref="F299:G299"/>
    <mergeCell ref="D300:E300"/>
    <mergeCell ref="F300:G300"/>
    <mergeCell ref="D301:E301"/>
    <mergeCell ref="F301:G301"/>
    <mergeCell ref="D302:E302"/>
    <mergeCell ref="F302:G302"/>
    <mergeCell ref="D303:E303"/>
    <mergeCell ref="F303:G303"/>
    <mergeCell ref="D304:E304"/>
    <mergeCell ref="F304:G304"/>
    <mergeCell ref="D305:E305"/>
    <mergeCell ref="F305:G305"/>
    <mergeCell ref="D306:E306"/>
    <mergeCell ref="F306:G306"/>
    <mergeCell ref="D307:E307"/>
    <mergeCell ref="F307:G307"/>
    <mergeCell ref="D308:E308"/>
    <mergeCell ref="F308:G308"/>
    <mergeCell ref="D309:E309"/>
    <mergeCell ref="F309:G309"/>
    <mergeCell ref="D310:E310"/>
    <mergeCell ref="F310:G310"/>
    <mergeCell ref="D311:E311"/>
    <mergeCell ref="F311:G311"/>
    <mergeCell ref="D312:E312"/>
    <mergeCell ref="F312:G312"/>
    <mergeCell ref="D313:E313"/>
    <mergeCell ref="F313:G313"/>
    <mergeCell ref="D314:E314"/>
    <mergeCell ref="F314:G314"/>
    <mergeCell ref="D315:E315"/>
    <mergeCell ref="F315:G315"/>
    <mergeCell ref="D316:E316"/>
    <mergeCell ref="F316:G316"/>
    <mergeCell ref="D317:E317"/>
    <mergeCell ref="F317:G317"/>
    <mergeCell ref="D318:E318"/>
    <mergeCell ref="F318:G318"/>
    <mergeCell ref="D319:E319"/>
    <mergeCell ref="F319:G319"/>
    <mergeCell ref="D320:E320"/>
    <mergeCell ref="F320:G320"/>
    <mergeCell ref="D321:E321"/>
    <mergeCell ref="F321:G321"/>
    <mergeCell ref="D322:E322"/>
    <mergeCell ref="F322:G322"/>
    <mergeCell ref="D323:E323"/>
    <mergeCell ref="F323:G323"/>
    <mergeCell ref="D324:E324"/>
    <mergeCell ref="F324:G324"/>
    <mergeCell ref="D325:E325"/>
    <mergeCell ref="F325:G325"/>
    <mergeCell ref="D326:E326"/>
    <mergeCell ref="F326:G326"/>
    <mergeCell ref="D327:E327"/>
    <mergeCell ref="F327:G327"/>
    <mergeCell ref="D328:E328"/>
    <mergeCell ref="F328:G328"/>
    <mergeCell ref="D329:E329"/>
    <mergeCell ref="F329:G329"/>
    <mergeCell ref="D330:E330"/>
    <mergeCell ref="F330:G330"/>
    <mergeCell ref="D331:E331"/>
    <mergeCell ref="F331:G331"/>
    <mergeCell ref="D332:E332"/>
    <mergeCell ref="F332:G332"/>
    <mergeCell ref="D333:E333"/>
    <mergeCell ref="F333:G333"/>
    <mergeCell ref="D334:E334"/>
    <mergeCell ref="F334:G334"/>
    <mergeCell ref="D335:E335"/>
    <mergeCell ref="F335:G335"/>
    <mergeCell ref="D336:E336"/>
    <mergeCell ref="F336:G336"/>
    <mergeCell ref="D337:E337"/>
    <mergeCell ref="F337:G337"/>
    <mergeCell ref="D338:E338"/>
    <mergeCell ref="F338:G338"/>
    <mergeCell ref="D339:E339"/>
    <mergeCell ref="F339:G339"/>
    <mergeCell ref="D340:E340"/>
    <mergeCell ref="F340:G340"/>
    <mergeCell ref="D341:E341"/>
    <mergeCell ref="F341:G341"/>
    <mergeCell ref="D342:E342"/>
    <mergeCell ref="F342:G342"/>
    <mergeCell ref="D343:E343"/>
    <mergeCell ref="F343:G343"/>
    <mergeCell ref="D344:E344"/>
    <mergeCell ref="F344:G344"/>
    <mergeCell ref="D345:E345"/>
    <mergeCell ref="F345:G345"/>
    <mergeCell ref="D346:E346"/>
    <mergeCell ref="F346:G346"/>
    <mergeCell ref="D347:E347"/>
    <mergeCell ref="F347:G347"/>
    <mergeCell ref="D348:E348"/>
    <mergeCell ref="F348:G348"/>
    <mergeCell ref="D349:E349"/>
    <mergeCell ref="F349:G349"/>
    <mergeCell ref="A350:H350"/>
    <mergeCell ref="C351:D351"/>
    <mergeCell ref="E351:F351"/>
    <mergeCell ref="G351:H351"/>
    <mergeCell ref="C352:D352"/>
    <mergeCell ref="E352:F352"/>
    <mergeCell ref="G352:H352"/>
    <mergeCell ref="C353:D353"/>
    <mergeCell ref="E353:F353"/>
    <mergeCell ref="G353:H353"/>
    <mergeCell ref="C354:D354"/>
    <mergeCell ref="E354:F354"/>
    <mergeCell ref="G354:H354"/>
    <mergeCell ref="C355:D355"/>
    <mergeCell ref="E355:F355"/>
    <mergeCell ref="G355:H355"/>
    <mergeCell ref="C356:D356"/>
    <mergeCell ref="E356:F356"/>
    <mergeCell ref="G356:H356"/>
    <mergeCell ref="C357:D357"/>
    <mergeCell ref="E357:F357"/>
    <mergeCell ref="G357:H357"/>
    <mergeCell ref="C358:D358"/>
    <mergeCell ref="E358:F358"/>
    <mergeCell ref="G358:H358"/>
    <mergeCell ref="C359:D359"/>
    <mergeCell ref="E359:F359"/>
    <mergeCell ref="G359:H359"/>
    <mergeCell ref="C360:D360"/>
    <mergeCell ref="E360:F360"/>
    <mergeCell ref="G360:H360"/>
    <mergeCell ref="C361:D361"/>
    <mergeCell ref="E361:F361"/>
    <mergeCell ref="G361:H361"/>
    <mergeCell ref="C362:D362"/>
    <mergeCell ref="E362:F362"/>
    <mergeCell ref="G362:H362"/>
    <mergeCell ref="C363:D363"/>
    <mergeCell ref="E363:F363"/>
    <mergeCell ref="G363:H363"/>
    <mergeCell ref="C364:D364"/>
    <mergeCell ref="E364:F364"/>
    <mergeCell ref="G364:H364"/>
    <mergeCell ref="C365:D365"/>
    <mergeCell ref="E365:F365"/>
    <mergeCell ref="G365:H365"/>
    <mergeCell ref="C366:D366"/>
    <mergeCell ref="E366:F366"/>
    <mergeCell ref="G366:H366"/>
    <mergeCell ref="C367:D367"/>
    <mergeCell ref="E367:F367"/>
    <mergeCell ref="G367:H367"/>
    <mergeCell ref="C368:D368"/>
    <mergeCell ref="E368:F368"/>
    <mergeCell ref="G368:H368"/>
    <mergeCell ref="C369:D369"/>
    <mergeCell ref="E369:F369"/>
    <mergeCell ref="G369:H369"/>
    <mergeCell ref="C370:D370"/>
    <mergeCell ref="E370:F370"/>
    <mergeCell ref="G370:H370"/>
    <mergeCell ref="C371:D371"/>
    <mergeCell ref="E371:F371"/>
    <mergeCell ref="G371:H371"/>
    <mergeCell ref="C372:D372"/>
    <mergeCell ref="E372:F372"/>
    <mergeCell ref="G372:H372"/>
    <mergeCell ref="C373:D373"/>
    <mergeCell ref="E373:F373"/>
    <mergeCell ref="G373:H373"/>
    <mergeCell ref="C374:D374"/>
    <mergeCell ref="E374:F374"/>
    <mergeCell ref="G374:H374"/>
    <mergeCell ref="C375:D375"/>
    <mergeCell ref="E375:F375"/>
    <mergeCell ref="G375:H375"/>
    <mergeCell ref="C376:D376"/>
    <mergeCell ref="E376:F376"/>
    <mergeCell ref="G376:H376"/>
    <mergeCell ref="C377:D377"/>
    <mergeCell ref="E377:F377"/>
    <mergeCell ref="G377:H377"/>
    <mergeCell ref="C378:D378"/>
    <mergeCell ref="E378:F378"/>
    <mergeCell ref="G378:H378"/>
    <mergeCell ref="C379:D379"/>
    <mergeCell ref="E379:F379"/>
    <mergeCell ref="G379:H379"/>
    <mergeCell ref="C380:D380"/>
    <mergeCell ref="E380:F380"/>
    <mergeCell ref="G380:H380"/>
    <mergeCell ref="C381:D381"/>
    <mergeCell ref="E381:F381"/>
    <mergeCell ref="G381:H381"/>
    <mergeCell ref="C382:D382"/>
    <mergeCell ref="E382:F382"/>
    <mergeCell ref="G382:H382"/>
    <mergeCell ref="A3:A4"/>
    <mergeCell ref="A38:A42"/>
    <mergeCell ref="A43:A47"/>
    <mergeCell ref="A48:A52"/>
    <mergeCell ref="A53:A57"/>
    <mergeCell ref="A58:A61"/>
    <mergeCell ref="A63:A67"/>
    <mergeCell ref="A68:A72"/>
    <mergeCell ref="A73:A77"/>
    <mergeCell ref="A78:A82"/>
    <mergeCell ref="A83:A87"/>
    <mergeCell ref="A88:A92"/>
    <mergeCell ref="A93:A97"/>
    <mergeCell ref="A98:A102"/>
    <mergeCell ref="A103:A107"/>
    <mergeCell ref="A108:A112"/>
    <mergeCell ref="A114:A117"/>
    <mergeCell ref="A118:A122"/>
    <mergeCell ref="A123:A127"/>
    <mergeCell ref="A128:A132"/>
    <mergeCell ref="A133:A137"/>
    <mergeCell ref="A138:A140"/>
    <mergeCell ref="A141:A142"/>
    <mergeCell ref="A143:A147"/>
    <mergeCell ref="A148:A152"/>
    <mergeCell ref="A153:A157"/>
    <mergeCell ref="A158:A162"/>
    <mergeCell ref="A163:A166"/>
    <mergeCell ref="A168:A172"/>
    <mergeCell ref="A173:A177"/>
    <mergeCell ref="A178:A182"/>
    <mergeCell ref="A183:A187"/>
    <mergeCell ref="A188:A192"/>
    <mergeCell ref="A195:A199"/>
    <mergeCell ref="A200:A204"/>
    <mergeCell ref="A205:A209"/>
    <mergeCell ref="A210:A214"/>
    <mergeCell ref="A215:A219"/>
    <mergeCell ref="A220:A224"/>
    <mergeCell ref="A225:A229"/>
    <mergeCell ref="A230:A232"/>
    <mergeCell ref="A233:A234"/>
    <mergeCell ref="A235:A239"/>
    <mergeCell ref="A240:A244"/>
    <mergeCell ref="A245:A249"/>
    <mergeCell ref="A250:A254"/>
    <mergeCell ref="A255:A259"/>
    <mergeCell ref="A260:A264"/>
    <mergeCell ref="A265:A269"/>
    <mergeCell ref="A270:A272"/>
    <mergeCell ref="A273:A274"/>
    <mergeCell ref="A275:A279"/>
    <mergeCell ref="A280:A284"/>
    <mergeCell ref="A285:A289"/>
    <mergeCell ref="A290:A294"/>
    <mergeCell ref="A295:A299"/>
    <mergeCell ref="A300:A304"/>
    <mergeCell ref="A305:A309"/>
    <mergeCell ref="A310:A312"/>
    <mergeCell ref="A313:A314"/>
    <mergeCell ref="A315:A319"/>
    <mergeCell ref="A320:A324"/>
    <mergeCell ref="A325:A329"/>
    <mergeCell ref="A330:A334"/>
    <mergeCell ref="A335:A339"/>
    <mergeCell ref="A340:A344"/>
    <mergeCell ref="A345:A349"/>
  </mergeCells>
  <pageMargins left="0.7" right="0.7" top="0.75" bottom="0.75" header="0.3" footer="0.3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2"/>
  <dimension ref="A1:E156"/>
  <sheetViews>
    <sheetView workbookViewId="0">
      <selection activeCell="H2" sqref="H2"/>
    </sheetView>
  </sheetViews>
  <sheetFormatPr defaultColWidth="9.45454545454546" defaultRowHeight="14" outlineLevelCol="4"/>
  <cols>
    <col min="1" max="16384" width="9.45454545454546" style="15"/>
  </cols>
  <sheetData>
    <row r="1" ht="28" spans="1:5">
      <c r="A1" s="15" t="s">
        <v>367</v>
      </c>
      <c r="B1" s="15" t="s">
        <v>368</v>
      </c>
      <c r="C1" s="15" t="s">
        <v>236</v>
      </c>
      <c r="D1" s="15" t="s">
        <v>228</v>
      </c>
      <c r="E1" s="15" t="s">
        <v>240</v>
      </c>
    </row>
    <row r="2" ht="42" spans="1:5">
      <c r="A2" s="15" t="s">
        <v>106</v>
      </c>
      <c r="B2" s="15" t="s">
        <v>369</v>
      </c>
      <c r="C2" s="15">
        <v>4.3178</v>
      </c>
      <c r="D2" s="15">
        <v>0.447</v>
      </c>
      <c r="E2" s="15">
        <v>0.0677</v>
      </c>
    </row>
    <row r="3" ht="42" spans="1:5">
      <c r="B3" s="15" t="s">
        <v>370</v>
      </c>
      <c r="C3" s="15">
        <v>96.6363</v>
      </c>
      <c r="D3" s="15">
        <v>7.7871</v>
      </c>
      <c r="E3" s="15">
        <v>0.5863</v>
      </c>
    </row>
    <row r="4" ht="28" spans="1:5">
      <c r="B4" s="15" t="s">
        <v>371</v>
      </c>
      <c r="C4" s="15">
        <v>130.3702</v>
      </c>
      <c r="D4" s="15">
        <v>4.9782</v>
      </c>
      <c r="E4" s="15">
        <v>0.6304</v>
      </c>
    </row>
    <row r="5" ht="42" spans="1:5">
      <c r="B5" s="15" t="s">
        <v>372</v>
      </c>
      <c r="C5" s="15">
        <v>0.3391</v>
      </c>
      <c r="D5" s="15">
        <v>0.0195</v>
      </c>
      <c r="E5" s="15">
        <v>0.0058</v>
      </c>
    </row>
    <row r="6" ht="42" spans="1:5">
      <c r="B6" s="15" t="s">
        <v>373</v>
      </c>
      <c r="C6" s="15">
        <v>0.0696</v>
      </c>
      <c r="D6" s="15">
        <v>0.0035</v>
      </c>
      <c r="E6" s="15">
        <v>0.0009</v>
      </c>
    </row>
    <row r="7" ht="42" spans="1:5">
      <c r="A7" s="15" t="s">
        <v>107</v>
      </c>
      <c r="B7" s="15" t="s">
        <v>369</v>
      </c>
      <c r="C7" s="15">
        <v>10.5351</v>
      </c>
      <c r="D7" s="15">
        <v>0.6921</v>
      </c>
      <c r="E7" s="15">
        <v>0.1572</v>
      </c>
    </row>
    <row r="8" ht="28" spans="1:5">
      <c r="B8" s="15" t="s">
        <v>374</v>
      </c>
      <c r="C8" s="15">
        <v>172.4222</v>
      </c>
      <c r="D8" s="15">
        <v>11.0964</v>
      </c>
      <c r="E8" s="15">
        <v>1.0643</v>
      </c>
    </row>
    <row r="9" ht="28" spans="1:5">
      <c r="B9" s="15" t="s">
        <v>371</v>
      </c>
      <c r="C9" s="15">
        <v>240.4072</v>
      </c>
      <c r="D9" s="15">
        <v>7.6148</v>
      </c>
      <c r="E9" s="15">
        <v>1.1991</v>
      </c>
    </row>
    <row r="10" ht="42" spans="1:5">
      <c r="B10" s="15" t="s">
        <v>372</v>
      </c>
      <c r="C10" s="15">
        <v>1.8648</v>
      </c>
      <c r="D10" s="15">
        <v>0.1005</v>
      </c>
      <c r="E10" s="15">
        <v>0.0311</v>
      </c>
    </row>
    <row r="11" ht="42" spans="1:5">
      <c r="B11" s="15" t="s">
        <v>373</v>
      </c>
      <c r="C11" s="15">
        <v>0.4007</v>
      </c>
      <c r="D11" s="15">
        <v>0.0182</v>
      </c>
      <c r="E11" s="15">
        <v>0.0051</v>
      </c>
    </row>
    <row r="12" ht="42" spans="1:5">
      <c r="A12" s="15" t="s">
        <v>108</v>
      </c>
      <c r="B12" s="15" t="s">
        <v>369</v>
      </c>
      <c r="C12" s="15">
        <v>6.2497</v>
      </c>
      <c r="D12" s="15">
        <v>0.5186</v>
      </c>
      <c r="E12" s="15">
        <v>0.0951</v>
      </c>
    </row>
    <row r="13" ht="28" spans="1:5">
      <c r="B13" s="15" t="s">
        <v>374</v>
      </c>
      <c r="C13" s="15">
        <v>149.941</v>
      </c>
      <c r="D13" s="15">
        <v>11.4005</v>
      </c>
      <c r="E13" s="15">
        <v>0.9064</v>
      </c>
    </row>
    <row r="14" ht="28" spans="1:5">
      <c r="B14" s="15" t="s">
        <v>371</v>
      </c>
      <c r="C14" s="15">
        <v>127.718</v>
      </c>
      <c r="D14" s="15">
        <v>5.3333</v>
      </c>
      <c r="E14" s="15">
        <v>0.6223</v>
      </c>
    </row>
    <row r="15" ht="42" spans="1:5">
      <c r="B15" s="15" t="s">
        <v>372</v>
      </c>
      <c r="C15" s="15">
        <v>1.1428</v>
      </c>
      <c r="D15" s="15">
        <v>0.063</v>
      </c>
      <c r="E15" s="15">
        <v>0.0193</v>
      </c>
    </row>
    <row r="16" ht="42" spans="1:5">
      <c r="B16" s="15" t="s">
        <v>373</v>
      </c>
      <c r="C16" s="15">
        <v>0.2302</v>
      </c>
      <c r="D16" s="15">
        <v>0.0107</v>
      </c>
      <c r="E16" s="15">
        <v>0.003</v>
      </c>
    </row>
    <row r="17" ht="42" spans="1:5">
      <c r="A17" s="15" t="s">
        <v>109</v>
      </c>
      <c r="B17" s="15" t="s">
        <v>369</v>
      </c>
      <c r="C17" s="15">
        <v>9.7331</v>
      </c>
      <c r="D17" s="15">
        <v>0.6531</v>
      </c>
      <c r="E17" s="15">
        <v>0.1452</v>
      </c>
    </row>
    <row r="18" ht="28" spans="1:5">
      <c r="B18" s="15" t="s">
        <v>374</v>
      </c>
      <c r="C18" s="15">
        <v>249.2551</v>
      </c>
      <c r="D18" s="15">
        <v>13.5501</v>
      </c>
      <c r="E18" s="15">
        <v>1.5423</v>
      </c>
    </row>
    <row r="19" ht="28" spans="1:5">
      <c r="B19" s="15" t="s">
        <v>371</v>
      </c>
      <c r="C19" s="15">
        <v>228.5315</v>
      </c>
      <c r="D19" s="15">
        <v>6.8981</v>
      </c>
      <c r="E19" s="15">
        <v>1.0872</v>
      </c>
    </row>
    <row r="20" ht="42" spans="1:5">
      <c r="B20" s="15" t="s">
        <v>372</v>
      </c>
      <c r="C20" s="15">
        <v>1.949</v>
      </c>
      <c r="D20" s="15">
        <v>0.1051</v>
      </c>
      <c r="E20" s="15">
        <v>0.0325</v>
      </c>
    </row>
    <row r="21" ht="42" spans="1:5">
      <c r="B21" s="15" t="s">
        <v>373</v>
      </c>
      <c r="C21" s="15">
        <v>0.4001</v>
      </c>
      <c r="D21" s="15">
        <v>0.018</v>
      </c>
      <c r="E21" s="15">
        <v>0.0051</v>
      </c>
    </row>
    <row r="22" ht="42" spans="1:5">
      <c r="A22" s="15" t="s">
        <v>110</v>
      </c>
      <c r="B22" s="15" t="s">
        <v>369</v>
      </c>
      <c r="C22" s="15">
        <v>5.2113</v>
      </c>
      <c r="D22" s="15">
        <v>0.426</v>
      </c>
      <c r="E22" s="15">
        <v>0.0801</v>
      </c>
    </row>
    <row r="23" ht="28" spans="1:5">
      <c r="B23" s="15" t="s">
        <v>374</v>
      </c>
      <c r="C23" s="15">
        <v>154.2889</v>
      </c>
      <c r="D23" s="15">
        <v>11.5976</v>
      </c>
      <c r="E23" s="15">
        <v>0.9361</v>
      </c>
    </row>
    <row r="24" ht="28" spans="1:5">
      <c r="B24" s="15" t="s">
        <v>371</v>
      </c>
      <c r="C24" s="15">
        <v>232.9649</v>
      </c>
      <c r="D24" s="15">
        <v>11.2373</v>
      </c>
      <c r="E24" s="15">
        <v>1.1343</v>
      </c>
    </row>
    <row r="25" ht="42" spans="1:5">
      <c r="B25" s="15" t="s">
        <v>372</v>
      </c>
      <c r="C25" s="15">
        <v>1.4752</v>
      </c>
      <c r="D25" s="15">
        <v>0.0808</v>
      </c>
      <c r="E25" s="15">
        <v>0.0248</v>
      </c>
    </row>
    <row r="26" ht="42" spans="1:5">
      <c r="B26" s="15" t="s">
        <v>373</v>
      </c>
      <c r="C26" s="15">
        <v>0.3844</v>
      </c>
      <c r="D26" s="15">
        <v>0.0175</v>
      </c>
      <c r="E26" s="15">
        <v>0.0049</v>
      </c>
    </row>
    <row r="27" ht="42" spans="1:5">
      <c r="A27" s="15" t="s">
        <v>111</v>
      </c>
      <c r="B27" s="15" t="s">
        <v>369</v>
      </c>
      <c r="C27" s="15">
        <v>7.6073</v>
      </c>
      <c r="D27" s="15">
        <v>0.6573</v>
      </c>
      <c r="E27" s="15">
        <v>0.1177</v>
      </c>
    </row>
    <row r="28" ht="28" spans="1:5">
      <c r="B28" s="15" t="s">
        <v>374</v>
      </c>
      <c r="C28" s="15">
        <v>209.2561</v>
      </c>
      <c r="D28" s="15">
        <v>10.3488</v>
      </c>
      <c r="E28" s="15">
        <v>1.5373</v>
      </c>
    </row>
    <row r="29" ht="28" spans="1:5">
      <c r="B29" s="15" t="s">
        <v>371</v>
      </c>
      <c r="C29" s="15">
        <v>196.4317</v>
      </c>
      <c r="D29" s="15">
        <v>5.7763</v>
      </c>
      <c r="E29" s="15">
        <v>0.999</v>
      </c>
    </row>
    <row r="30" ht="42" spans="1:5">
      <c r="B30" s="15" t="s">
        <v>372</v>
      </c>
      <c r="C30" s="15">
        <v>0.9588</v>
      </c>
      <c r="D30" s="15">
        <v>0.0564</v>
      </c>
      <c r="E30" s="15">
        <v>0.0228</v>
      </c>
    </row>
    <row r="31" ht="42" spans="1:5">
      <c r="B31" s="15" t="s">
        <v>373</v>
      </c>
      <c r="C31" s="15">
        <v>0.2159</v>
      </c>
      <c r="D31" s="15">
        <v>0.0091</v>
      </c>
      <c r="E31" s="15">
        <v>0.0022</v>
      </c>
    </row>
    <row r="32" ht="42" spans="1:5">
      <c r="A32" s="15" t="s">
        <v>112</v>
      </c>
      <c r="B32" s="15" t="s">
        <v>369</v>
      </c>
      <c r="C32" s="15">
        <v>9.4502</v>
      </c>
      <c r="D32" s="15">
        <v>0.7797</v>
      </c>
      <c r="E32" s="15">
        <v>0.1458</v>
      </c>
    </row>
    <row r="33" ht="28" spans="1:5">
      <c r="B33" s="15" t="s">
        <v>374</v>
      </c>
      <c r="C33" s="15">
        <v>229.2537</v>
      </c>
      <c r="D33" s="15">
        <v>13.9463</v>
      </c>
      <c r="E33" s="15">
        <v>1.6284</v>
      </c>
    </row>
    <row r="34" ht="28" spans="1:5">
      <c r="B34" s="15" t="s">
        <v>371</v>
      </c>
      <c r="C34" s="15">
        <v>207.7735</v>
      </c>
      <c r="D34" s="15">
        <v>7.1178</v>
      </c>
      <c r="E34" s="15">
        <v>1.0786</v>
      </c>
    </row>
    <row r="35" ht="42" spans="1:5">
      <c r="B35" s="15" t="s">
        <v>372</v>
      </c>
      <c r="C35" s="15">
        <v>0.9974</v>
      </c>
      <c r="D35" s="15">
        <v>0.0584</v>
      </c>
      <c r="E35" s="15">
        <v>0.0237</v>
      </c>
    </row>
    <row r="36" ht="42" spans="1:5">
      <c r="B36" s="15" t="s">
        <v>373</v>
      </c>
      <c r="C36" s="15">
        <v>0.2025</v>
      </c>
      <c r="D36" s="15">
        <v>0.0085</v>
      </c>
      <c r="E36" s="15">
        <v>0.0021</v>
      </c>
    </row>
    <row r="37" ht="42" spans="1:5">
      <c r="A37" s="15" t="s">
        <v>113</v>
      </c>
      <c r="B37" s="15" t="s">
        <v>369</v>
      </c>
      <c r="C37" s="15">
        <v>6.6873</v>
      </c>
      <c r="D37" s="15">
        <v>0.5416</v>
      </c>
      <c r="E37" s="15">
        <v>0.1039</v>
      </c>
    </row>
    <row r="38" ht="28" spans="1:5">
      <c r="B38" s="15" t="s">
        <v>374</v>
      </c>
      <c r="C38" s="15">
        <v>117.9581</v>
      </c>
      <c r="D38" s="15">
        <v>5.9821</v>
      </c>
      <c r="E38" s="15">
        <v>0.8687</v>
      </c>
    </row>
    <row r="39" ht="28" spans="1:5">
      <c r="B39" s="15" t="s">
        <v>371</v>
      </c>
      <c r="C39" s="15">
        <v>233.0239</v>
      </c>
      <c r="D39" s="15">
        <v>7.1987</v>
      </c>
      <c r="E39" s="15">
        <v>1.1903</v>
      </c>
    </row>
    <row r="40" ht="42" spans="1:5">
      <c r="B40" s="15" t="s">
        <v>372</v>
      </c>
      <c r="C40" s="15">
        <v>1.0288</v>
      </c>
      <c r="D40" s="15">
        <v>0.0601</v>
      </c>
      <c r="E40" s="15">
        <v>0.0244</v>
      </c>
    </row>
    <row r="41" ht="42" spans="1:5">
      <c r="B41" s="15" t="s">
        <v>373</v>
      </c>
      <c r="C41" s="15">
        <v>0.0735</v>
      </c>
      <c r="D41" s="15">
        <v>0.0031</v>
      </c>
      <c r="E41" s="15">
        <v>0.0008</v>
      </c>
    </row>
    <row r="42" ht="42" spans="1:5">
      <c r="A42" s="15" t="s">
        <v>114</v>
      </c>
      <c r="B42" s="15" t="s">
        <v>369</v>
      </c>
      <c r="C42" s="15">
        <v>2.0527</v>
      </c>
      <c r="D42" s="15">
        <v>0.2279</v>
      </c>
      <c r="E42" s="15">
        <v>0.0356</v>
      </c>
    </row>
    <row r="43" ht="28" spans="1:5">
      <c r="B43" s="15" t="s">
        <v>374</v>
      </c>
      <c r="C43" s="15">
        <v>47.3087</v>
      </c>
      <c r="D43" s="15">
        <v>2.3921</v>
      </c>
      <c r="E43" s="15">
        <v>0.1866</v>
      </c>
    </row>
    <row r="44" ht="28" spans="1:5">
      <c r="B44" s="15" t="s">
        <v>371</v>
      </c>
      <c r="C44" s="15">
        <v>132.9017</v>
      </c>
      <c r="D44" s="15">
        <v>4.4942</v>
      </c>
      <c r="E44" s="15">
        <v>0.6094</v>
      </c>
    </row>
    <row r="45" ht="42" spans="1:5">
      <c r="B45" s="15" t="s">
        <v>372</v>
      </c>
      <c r="C45" s="15">
        <v>0.428</v>
      </c>
      <c r="D45" s="15">
        <v>0.049</v>
      </c>
      <c r="E45" s="15">
        <v>0.009</v>
      </c>
    </row>
    <row r="46" ht="42" spans="1:5">
      <c r="B46" s="15" t="s">
        <v>373</v>
      </c>
      <c r="C46" s="15">
        <v>0.181</v>
      </c>
      <c r="D46" s="15">
        <v>0.007</v>
      </c>
      <c r="E46" s="15">
        <v>0.0013</v>
      </c>
    </row>
    <row r="47" ht="42" spans="1:5">
      <c r="A47" s="15" t="s">
        <v>115</v>
      </c>
      <c r="B47" s="15" t="s">
        <v>369</v>
      </c>
      <c r="C47" s="15">
        <v>8.8285</v>
      </c>
      <c r="D47" s="15">
        <v>0.9487</v>
      </c>
      <c r="E47" s="15">
        <v>0.1764</v>
      </c>
    </row>
    <row r="48" ht="28" spans="1:5">
      <c r="B48" s="15" t="s">
        <v>374</v>
      </c>
      <c r="C48" s="15">
        <v>150.5777</v>
      </c>
      <c r="D48" s="15">
        <v>7.6971</v>
      </c>
      <c r="E48" s="15">
        <v>0.8523</v>
      </c>
    </row>
    <row r="49" ht="28" spans="1:5">
      <c r="B49" s="15" t="s">
        <v>371</v>
      </c>
      <c r="C49" s="15">
        <v>132.9017</v>
      </c>
      <c r="D49" s="15">
        <v>4.4942</v>
      </c>
      <c r="E49" s="15">
        <v>0.6094</v>
      </c>
    </row>
    <row r="50" ht="42" spans="1:5">
      <c r="B50" s="15" t="s">
        <v>372</v>
      </c>
      <c r="C50" s="15">
        <v>1.2484</v>
      </c>
      <c r="D50" s="15">
        <v>0.0647</v>
      </c>
      <c r="E50" s="15">
        <v>0.018</v>
      </c>
    </row>
    <row r="51" ht="42" spans="1:5">
      <c r="B51" s="15" t="s">
        <v>373</v>
      </c>
      <c r="C51" s="15">
        <v>0.2486</v>
      </c>
      <c r="D51" s="15">
        <v>0.0097</v>
      </c>
      <c r="E51" s="15">
        <v>0.0021</v>
      </c>
    </row>
    <row r="52" ht="42" spans="1:5">
      <c r="A52" s="15" t="s">
        <v>116</v>
      </c>
      <c r="B52" s="15" t="s">
        <v>369</v>
      </c>
      <c r="C52" s="15">
        <v>1.0047</v>
      </c>
      <c r="D52" s="15">
        <v>0.1653</v>
      </c>
      <c r="E52" s="15">
        <v>0.0227</v>
      </c>
    </row>
    <row r="53" ht="28" spans="1:5">
      <c r="B53" s="15" t="s">
        <v>374</v>
      </c>
      <c r="C53" s="15">
        <v>6.1694</v>
      </c>
      <c r="D53" s="15">
        <v>0.6254</v>
      </c>
      <c r="E53" s="15">
        <v>0.04</v>
      </c>
    </row>
    <row r="54" ht="28" spans="1:5">
      <c r="B54" s="15" t="s">
        <v>371</v>
      </c>
      <c r="C54" s="15">
        <v>20.4732</v>
      </c>
      <c r="D54" s="15">
        <v>1.3821</v>
      </c>
      <c r="E54" s="15">
        <v>0.1522</v>
      </c>
    </row>
    <row r="55" ht="42" spans="1:5">
      <c r="B55" s="15" t="s">
        <v>372</v>
      </c>
      <c r="C55" s="15">
        <v>0.0946</v>
      </c>
      <c r="D55" s="15">
        <v>0.0063</v>
      </c>
      <c r="E55" s="15">
        <v>0.0016</v>
      </c>
    </row>
    <row r="56" ht="42" spans="1:5">
      <c r="B56" s="15" t="s">
        <v>373</v>
      </c>
      <c r="C56" s="15">
        <v>0.0099</v>
      </c>
      <c r="D56" s="15">
        <v>0.0007</v>
      </c>
      <c r="E56" s="15">
        <v>0.0001</v>
      </c>
    </row>
    <row r="57" ht="42" spans="1:5">
      <c r="A57" s="15" t="s">
        <v>117</v>
      </c>
      <c r="B57" s="15" t="s">
        <v>369</v>
      </c>
      <c r="C57" s="15">
        <v>10.2912</v>
      </c>
      <c r="D57" s="15">
        <v>0.9421</v>
      </c>
      <c r="E57" s="15">
        <v>0.2016</v>
      </c>
    </row>
    <row r="58" ht="28" spans="1:5">
      <c r="B58" s="15" t="s">
        <v>374</v>
      </c>
      <c r="C58" s="15">
        <v>87.4344</v>
      </c>
      <c r="D58" s="15">
        <v>4.4</v>
      </c>
      <c r="E58" s="15">
        <v>0.502</v>
      </c>
    </row>
    <row r="59" ht="28" spans="1:5">
      <c r="B59" s="15" t="s">
        <v>371</v>
      </c>
      <c r="C59" s="15">
        <v>215.8237</v>
      </c>
      <c r="D59" s="15">
        <v>6.2583</v>
      </c>
      <c r="E59" s="15">
        <v>0.9253</v>
      </c>
    </row>
    <row r="60" ht="42" spans="1:5">
      <c r="B60" s="15" t="s">
        <v>372</v>
      </c>
      <c r="C60" s="15">
        <v>1.3535</v>
      </c>
      <c r="D60" s="15">
        <v>0.0696</v>
      </c>
      <c r="E60" s="15">
        <v>0.0194</v>
      </c>
    </row>
    <row r="61" ht="42" spans="1:5">
      <c r="B61" s="15" t="s">
        <v>373</v>
      </c>
      <c r="C61" s="15">
        <v>0.2804</v>
      </c>
      <c r="D61" s="15">
        <v>0.0109</v>
      </c>
      <c r="E61" s="15">
        <v>0.0023</v>
      </c>
    </row>
    <row r="62" ht="42" spans="1:5">
      <c r="A62" s="15" t="s">
        <v>118</v>
      </c>
      <c r="B62" s="15" t="s">
        <v>369</v>
      </c>
      <c r="C62" s="15">
        <v>5.7742</v>
      </c>
      <c r="D62" s="15">
        <v>0.6026</v>
      </c>
      <c r="E62" s="15">
        <v>0.1163</v>
      </c>
    </row>
    <row r="63" ht="28" spans="1:5">
      <c r="B63" s="15" t="s">
        <v>374</v>
      </c>
      <c r="C63" s="15">
        <v>100.4638</v>
      </c>
      <c r="D63" s="15">
        <v>5.0262</v>
      </c>
      <c r="E63" s="15">
        <v>0.5741</v>
      </c>
    </row>
    <row r="64" ht="28" spans="1:5">
      <c r="B64" s="15" t="s">
        <v>371</v>
      </c>
      <c r="C64" s="15">
        <v>82.8645</v>
      </c>
      <c r="D64" s="15">
        <v>2.8476</v>
      </c>
      <c r="E64" s="15">
        <v>0.3857</v>
      </c>
    </row>
    <row r="65" ht="42" spans="1:5">
      <c r="B65" s="15" t="s">
        <v>372</v>
      </c>
      <c r="C65" s="15">
        <v>0.4069</v>
      </c>
      <c r="D65" s="15">
        <v>0.0219</v>
      </c>
      <c r="E65" s="15">
        <v>0.006</v>
      </c>
    </row>
    <row r="66" ht="42" spans="1:5">
      <c r="B66" s="15" t="s">
        <v>373</v>
      </c>
      <c r="C66" s="15">
        <v>0.0288</v>
      </c>
      <c r="D66" s="15">
        <v>0.0012</v>
      </c>
      <c r="E66" s="15">
        <v>0.0002</v>
      </c>
    </row>
    <row r="67" ht="42" spans="1:5">
      <c r="A67" s="15" t="s">
        <v>119</v>
      </c>
      <c r="B67" s="15" t="s">
        <v>369</v>
      </c>
      <c r="C67" s="15">
        <v>8.43</v>
      </c>
      <c r="D67" s="15">
        <v>0.8339</v>
      </c>
      <c r="E67" s="15">
        <v>0.1671</v>
      </c>
    </row>
    <row r="68" ht="28" spans="1:5">
      <c r="B68" s="15" t="s">
        <v>374</v>
      </c>
      <c r="C68" s="15">
        <v>122.4488</v>
      </c>
      <c r="D68" s="15">
        <v>7.4232</v>
      </c>
      <c r="E68" s="15">
        <v>0.7073</v>
      </c>
    </row>
    <row r="69" ht="28" spans="1:5">
      <c r="B69" s="15" t="s">
        <v>371</v>
      </c>
      <c r="C69" s="15">
        <v>210.123</v>
      </c>
      <c r="D69" s="15">
        <v>6.9986</v>
      </c>
      <c r="E69" s="15">
        <v>0.9557</v>
      </c>
    </row>
    <row r="70" ht="42" spans="1:5">
      <c r="B70" s="15" t="s">
        <v>372</v>
      </c>
      <c r="C70" s="15">
        <v>1.1216</v>
      </c>
      <c r="D70" s="15">
        <v>0.0572</v>
      </c>
      <c r="E70" s="15">
        <v>0.016</v>
      </c>
    </row>
    <row r="71" ht="42" spans="1:5">
      <c r="B71" s="15" t="s">
        <v>373</v>
      </c>
      <c r="C71" s="15">
        <v>0.2539</v>
      </c>
      <c r="D71" s="15">
        <v>0.0098</v>
      </c>
      <c r="E71" s="15">
        <v>0.0021</v>
      </c>
    </row>
    <row r="72" ht="42" spans="1:5">
      <c r="A72" s="15" t="s">
        <v>120</v>
      </c>
      <c r="B72" s="15" t="s">
        <v>369</v>
      </c>
      <c r="C72" s="15">
        <v>6.7607</v>
      </c>
      <c r="D72" s="15">
        <v>0.8544</v>
      </c>
      <c r="E72" s="15">
        <v>0.1376</v>
      </c>
    </row>
    <row r="73" ht="28" spans="1:5">
      <c r="B73" s="15" t="s">
        <v>374</v>
      </c>
      <c r="C73" s="15">
        <v>112.1725</v>
      </c>
      <c r="D73" s="15">
        <v>7.8966</v>
      </c>
      <c r="E73" s="15">
        <v>0.6384</v>
      </c>
    </row>
    <row r="74" ht="28" spans="1:5">
      <c r="B74" s="15" t="s">
        <v>371</v>
      </c>
      <c r="C74" s="15">
        <v>115.1282</v>
      </c>
      <c r="D74" s="15">
        <v>4.5111</v>
      </c>
      <c r="E74" s="15">
        <v>0.5653</v>
      </c>
    </row>
    <row r="75" ht="42" spans="1:5">
      <c r="B75" s="15" t="s">
        <v>372</v>
      </c>
      <c r="C75" s="15">
        <v>0.4141</v>
      </c>
      <c r="D75" s="15">
        <v>0.0241</v>
      </c>
      <c r="E75" s="15">
        <v>0.0063</v>
      </c>
    </row>
    <row r="76" ht="42" spans="1:5">
      <c r="B76" s="15" t="s">
        <v>373</v>
      </c>
      <c r="C76" s="15">
        <v>0.0845</v>
      </c>
      <c r="D76" s="15">
        <v>0.0036</v>
      </c>
      <c r="E76" s="15">
        <v>0.0007</v>
      </c>
    </row>
    <row r="77" ht="42" spans="1:5">
      <c r="A77" s="15" t="s">
        <v>121</v>
      </c>
      <c r="B77" s="15" t="s">
        <v>369</v>
      </c>
      <c r="C77" s="15">
        <v>8.0811</v>
      </c>
      <c r="D77" s="15">
        <v>0.6017</v>
      </c>
      <c r="E77" s="15">
        <v>0.1432</v>
      </c>
    </row>
    <row r="78" ht="28" spans="1:5">
      <c r="B78" s="15" t="s">
        <v>374</v>
      </c>
      <c r="C78" s="15">
        <v>167.4155</v>
      </c>
      <c r="D78" s="15">
        <v>5.5303</v>
      </c>
      <c r="E78" s="15">
        <v>1.502</v>
      </c>
    </row>
    <row r="79" ht="28" spans="1:5">
      <c r="B79" s="15" t="s">
        <v>371</v>
      </c>
      <c r="C79" s="15">
        <v>140.1227</v>
      </c>
      <c r="D79" s="15">
        <v>4.5135</v>
      </c>
      <c r="E79" s="15">
        <v>0.5902</v>
      </c>
    </row>
    <row r="80" ht="42" spans="1:5">
      <c r="B80" s="15" t="s">
        <v>372</v>
      </c>
      <c r="C80" s="15">
        <v>0.9154</v>
      </c>
      <c r="D80" s="15">
        <v>0.0506</v>
      </c>
      <c r="E80" s="15">
        <v>0.012</v>
      </c>
    </row>
    <row r="81" ht="42" spans="1:5">
      <c r="B81" s="15" t="s">
        <v>373</v>
      </c>
      <c r="C81" s="15">
        <v>0.1746</v>
      </c>
      <c r="D81" s="15">
        <v>0.0081</v>
      </c>
      <c r="E81" s="15">
        <v>0.0016</v>
      </c>
    </row>
    <row r="82" ht="42" spans="1:5">
      <c r="A82" s="15" t="s">
        <v>122</v>
      </c>
      <c r="B82" s="15" t="s">
        <v>369</v>
      </c>
      <c r="C82" s="15">
        <v>12.7263</v>
      </c>
      <c r="D82" s="15">
        <v>0.8299</v>
      </c>
      <c r="E82" s="15">
        <v>0.2234</v>
      </c>
    </row>
    <row r="83" ht="28" spans="1:5">
      <c r="B83" s="15" t="s">
        <v>374</v>
      </c>
      <c r="C83" s="15">
        <v>289.2504</v>
      </c>
      <c r="D83" s="15">
        <v>8.9986</v>
      </c>
      <c r="E83" s="15">
        <v>2.5815</v>
      </c>
    </row>
    <row r="84" ht="28" spans="1:5">
      <c r="B84" s="15" t="s">
        <v>371</v>
      </c>
      <c r="C84" s="15">
        <v>189.0023</v>
      </c>
      <c r="D84" s="15">
        <v>5.7951</v>
      </c>
      <c r="E84" s="15">
        <v>0.7913</v>
      </c>
    </row>
    <row r="85" ht="42" spans="1:5">
      <c r="B85" s="15" t="s">
        <v>372</v>
      </c>
      <c r="C85" s="15">
        <v>1.3545</v>
      </c>
      <c r="D85" s="15">
        <v>0.0736</v>
      </c>
      <c r="E85" s="15">
        <v>0.0175</v>
      </c>
    </row>
    <row r="86" ht="42" spans="1:5">
      <c r="B86" s="15" t="s">
        <v>373</v>
      </c>
      <c r="C86" s="15">
        <v>0.1843</v>
      </c>
      <c r="D86" s="15">
        <v>0.0086</v>
      </c>
      <c r="E86" s="15">
        <v>0.0017</v>
      </c>
    </row>
    <row r="87" ht="42" spans="1:5">
      <c r="A87" s="15" t="s">
        <v>123</v>
      </c>
      <c r="B87" s="15" t="s">
        <v>369</v>
      </c>
      <c r="C87" s="15">
        <v>11.6476</v>
      </c>
      <c r="D87" s="15">
        <v>0.8078</v>
      </c>
      <c r="E87" s="15">
        <v>0.2051</v>
      </c>
    </row>
    <row r="88" ht="28" spans="1:5">
      <c r="B88" s="15" t="s">
        <v>374</v>
      </c>
      <c r="C88" s="15">
        <v>149.0607</v>
      </c>
      <c r="D88" s="15">
        <v>4.7496</v>
      </c>
      <c r="E88" s="15">
        <v>1.3716</v>
      </c>
    </row>
    <row r="89" ht="28" spans="1:5">
      <c r="B89" s="15" t="s">
        <v>371</v>
      </c>
      <c r="C89" s="15">
        <v>214.114</v>
      </c>
      <c r="D89" s="15">
        <v>5.7764</v>
      </c>
      <c r="E89" s="15">
        <v>0.8837</v>
      </c>
    </row>
    <row r="90" ht="42" spans="1:5">
      <c r="B90" s="15" t="s">
        <v>372</v>
      </c>
      <c r="C90" s="15">
        <v>1.8499</v>
      </c>
      <c r="D90" s="15">
        <v>0.0995</v>
      </c>
      <c r="E90" s="15">
        <v>0.0238</v>
      </c>
    </row>
    <row r="91" ht="42" spans="1:5">
      <c r="B91" s="15" t="s">
        <v>373</v>
      </c>
      <c r="C91" s="15">
        <v>0.3712</v>
      </c>
      <c r="D91" s="15">
        <v>0.0172</v>
      </c>
      <c r="E91" s="15">
        <v>0.0033</v>
      </c>
    </row>
    <row r="92" ht="42" spans="1:5">
      <c r="A92" s="15" t="s">
        <v>124</v>
      </c>
      <c r="B92" s="15" t="s">
        <v>369</v>
      </c>
      <c r="C92" s="15">
        <v>12.9476</v>
      </c>
      <c r="D92" s="15">
        <v>0.8618</v>
      </c>
      <c r="E92" s="15">
        <v>0.2271</v>
      </c>
    </row>
    <row r="93" ht="28" spans="1:5">
      <c r="B93" s="15" t="s">
        <v>374</v>
      </c>
      <c r="C93" s="15">
        <v>286.2214</v>
      </c>
      <c r="D93" s="15">
        <v>8.4412</v>
      </c>
      <c r="E93" s="15">
        <v>2.5943</v>
      </c>
    </row>
    <row r="94" ht="28" spans="1:5">
      <c r="B94" s="15" t="s">
        <v>371</v>
      </c>
      <c r="C94" s="15">
        <v>115.3717</v>
      </c>
      <c r="D94" s="15">
        <v>3.6976</v>
      </c>
      <c r="E94" s="15">
        <v>0.492</v>
      </c>
    </row>
    <row r="95" ht="42" spans="1:5">
      <c r="B95" s="15" t="s">
        <v>372</v>
      </c>
      <c r="C95" s="15">
        <v>1.0557</v>
      </c>
      <c r="D95" s="15">
        <v>0.0577</v>
      </c>
      <c r="E95" s="15">
        <v>0.0137</v>
      </c>
    </row>
    <row r="96" ht="42" spans="1:5">
      <c r="B96" s="15" t="s">
        <v>373</v>
      </c>
      <c r="C96" s="15">
        <v>0.1949</v>
      </c>
      <c r="D96" s="15">
        <v>0.0092</v>
      </c>
      <c r="E96" s="15">
        <v>0.0018</v>
      </c>
    </row>
    <row r="97" ht="42" spans="1:5">
      <c r="A97" s="15" t="s">
        <v>125</v>
      </c>
      <c r="B97" s="15" t="s">
        <v>369</v>
      </c>
      <c r="C97" s="15">
        <v>7.1333</v>
      </c>
      <c r="D97" s="15">
        <v>0.5688</v>
      </c>
      <c r="E97" s="15">
        <v>0.1276</v>
      </c>
    </row>
    <row r="98" ht="28" spans="1:5">
      <c r="B98" s="15" t="s">
        <v>374</v>
      </c>
      <c r="C98" s="15">
        <v>127.1743</v>
      </c>
      <c r="D98" s="15">
        <v>4.6654</v>
      </c>
      <c r="E98" s="15">
        <v>1.1369</v>
      </c>
    </row>
    <row r="99" ht="28" spans="1:5">
      <c r="B99" s="15" t="s">
        <v>371</v>
      </c>
      <c r="C99" s="15">
        <v>87.4261</v>
      </c>
      <c r="D99" s="15">
        <v>3.0322</v>
      </c>
      <c r="E99" s="15">
        <v>0.3756</v>
      </c>
    </row>
    <row r="100" ht="42" spans="1:5">
      <c r="B100" s="15" t="s">
        <v>372</v>
      </c>
      <c r="C100" s="15">
        <v>0.4885</v>
      </c>
      <c r="D100" s="15">
        <v>0.0275</v>
      </c>
      <c r="E100" s="15">
        <v>0.0064</v>
      </c>
    </row>
    <row r="101" ht="42" spans="1:5">
      <c r="B101" s="15" t="s">
        <v>373</v>
      </c>
      <c r="C101" s="15">
        <v>0.1145</v>
      </c>
      <c r="D101" s="15">
        <v>0.0056</v>
      </c>
      <c r="E101" s="15">
        <v>0.0011</v>
      </c>
    </row>
    <row r="102" ht="42" spans="1:5">
      <c r="A102" s="15" t="s">
        <v>126</v>
      </c>
      <c r="B102" s="15" t="s">
        <v>369</v>
      </c>
      <c r="C102" s="15">
        <v>6.7538</v>
      </c>
      <c r="D102" s="15">
        <v>0.5007</v>
      </c>
      <c r="E102" s="15">
        <v>0.1207</v>
      </c>
    </row>
    <row r="103" ht="28" spans="1:5">
      <c r="B103" s="15" t="s">
        <v>374</v>
      </c>
      <c r="C103" s="15">
        <v>121.8341</v>
      </c>
      <c r="D103" s="15">
        <v>4.526</v>
      </c>
      <c r="E103" s="15">
        <v>1.0966</v>
      </c>
    </row>
    <row r="104" ht="28" spans="1:5">
      <c r="B104" s="15" t="s">
        <v>371</v>
      </c>
      <c r="C104" s="15">
        <v>229.2367</v>
      </c>
      <c r="D104" s="15">
        <v>7.4666</v>
      </c>
      <c r="E104" s="15">
        <v>0.969</v>
      </c>
    </row>
    <row r="105" ht="42" spans="1:5">
      <c r="B105" s="15" t="s">
        <v>372</v>
      </c>
      <c r="C105" s="15">
        <v>0.7472</v>
      </c>
      <c r="D105" s="15">
        <v>0.0425</v>
      </c>
      <c r="E105" s="15">
        <v>0.0099</v>
      </c>
    </row>
    <row r="106" ht="42" spans="1:5">
      <c r="B106" s="15" t="s">
        <v>373</v>
      </c>
      <c r="C106" s="15">
        <v>0.1691</v>
      </c>
      <c r="D106" s="15">
        <v>0.0082</v>
      </c>
      <c r="E106" s="15">
        <v>0.0016</v>
      </c>
    </row>
    <row r="107" ht="42" spans="1:5">
      <c r="A107" s="15" t="s">
        <v>127</v>
      </c>
      <c r="B107" s="15" t="s">
        <v>369</v>
      </c>
      <c r="C107" s="15">
        <v>9.6497</v>
      </c>
      <c r="D107" s="15">
        <v>1.0518</v>
      </c>
      <c r="E107" s="15">
        <v>0.143</v>
      </c>
    </row>
    <row r="108" ht="28" spans="1:5">
      <c r="B108" s="15" t="s">
        <v>374</v>
      </c>
      <c r="C108" s="15">
        <v>219.3689</v>
      </c>
      <c r="D108" s="15">
        <v>10.439</v>
      </c>
      <c r="E108" s="15">
        <v>1.7185</v>
      </c>
    </row>
    <row r="109" ht="28" spans="1:5">
      <c r="B109" s="15" t="s">
        <v>371</v>
      </c>
      <c r="C109" s="15">
        <v>182.4943</v>
      </c>
      <c r="D109" s="15">
        <v>5.1952</v>
      </c>
      <c r="E109" s="15">
        <v>0.9869</v>
      </c>
    </row>
    <row r="110" ht="42" spans="1:5">
      <c r="B110" s="15" t="s">
        <v>372</v>
      </c>
      <c r="C110" s="15">
        <v>1.871</v>
      </c>
      <c r="D110" s="15">
        <v>0.0872</v>
      </c>
      <c r="E110" s="15">
        <v>0.0276</v>
      </c>
    </row>
    <row r="111" ht="42" spans="1:5">
      <c r="B111" s="15" t="s">
        <v>373</v>
      </c>
      <c r="C111" s="15">
        <v>0.349</v>
      </c>
      <c r="D111" s="15">
        <v>0.0135</v>
      </c>
      <c r="E111" s="15">
        <v>0.0047</v>
      </c>
    </row>
    <row r="112" ht="42" spans="1:5">
      <c r="A112" s="15" t="s">
        <v>128</v>
      </c>
      <c r="B112" s="15" t="s">
        <v>369</v>
      </c>
      <c r="C112" s="15">
        <v>5.9272</v>
      </c>
      <c r="D112" s="15">
        <v>0.7555</v>
      </c>
      <c r="E112" s="15">
        <v>0.0887</v>
      </c>
    </row>
    <row r="113" ht="28" spans="1:5">
      <c r="B113" s="15" t="s">
        <v>374</v>
      </c>
      <c r="C113" s="15">
        <v>106.0109</v>
      </c>
      <c r="D113" s="15">
        <v>5.378</v>
      </c>
      <c r="E113" s="15">
        <v>0.8301</v>
      </c>
    </row>
    <row r="114" ht="28" spans="1:5">
      <c r="B114" s="15" t="s">
        <v>371</v>
      </c>
      <c r="C114" s="15">
        <v>130.416</v>
      </c>
      <c r="D114" s="15">
        <v>4.0261</v>
      </c>
      <c r="E114" s="15">
        <v>0.7154</v>
      </c>
    </row>
    <row r="115" ht="42" spans="1:5">
      <c r="B115" s="15" t="s">
        <v>372</v>
      </c>
      <c r="C115" s="15">
        <v>0.9525</v>
      </c>
      <c r="D115" s="15">
        <v>0.045</v>
      </c>
      <c r="E115" s="15">
        <v>0.0142</v>
      </c>
    </row>
    <row r="116" ht="42" spans="1:5">
      <c r="B116" s="15" t="s">
        <v>373</v>
      </c>
      <c r="C116" s="15">
        <v>0.2039</v>
      </c>
      <c r="D116" s="15">
        <v>0.008</v>
      </c>
      <c r="E116" s="15">
        <v>0.0028</v>
      </c>
    </row>
    <row r="117" ht="42" spans="1:5">
      <c r="A117" s="15" t="s">
        <v>129</v>
      </c>
      <c r="B117" s="15" t="s">
        <v>369</v>
      </c>
      <c r="C117" s="15">
        <v>12.7358</v>
      </c>
      <c r="D117" s="15">
        <v>1.2308</v>
      </c>
      <c r="E117" s="15">
        <v>0.1871</v>
      </c>
    </row>
    <row r="118" ht="28" spans="1:5">
      <c r="B118" s="15" t="s">
        <v>374</v>
      </c>
      <c r="C118" s="15">
        <v>201.2208</v>
      </c>
      <c r="D118" s="15">
        <v>7.3967</v>
      </c>
      <c r="E118" s="15">
        <v>1.5932</v>
      </c>
    </row>
    <row r="119" ht="28" spans="1:5">
      <c r="B119" s="15" t="s">
        <v>371</v>
      </c>
      <c r="C119" s="15">
        <v>276.6101</v>
      </c>
      <c r="D119" s="15">
        <v>7.6018</v>
      </c>
      <c r="E119" s="15">
        <v>1.4922</v>
      </c>
    </row>
    <row r="120" ht="42" spans="1:5">
      <c r="B120" s="15" t="s">
        <v>372</v>
      </c>
      <c r="C120" s="15">
        <v>2.5036</v>
      </c>
      <c r="D120" s="15">
        <v>0.1165</v>
      </c>
      <c r="E120" s="15">
        <v>0.0369</v>
      </c>
    </row>
    <row r="121" ht="42" spans="1:5">
      <c r="B121" s="15" t="s">
        <v>373</v>
      </c>
      <c r="C121" s="15">
        <v>0.4425</v>
      </c>
      <c r="D121" s="15">
        <v>0.0169</v>
      </c>
      <c r="E121" s="15">
        <v>0.0059</v>
      </c>
    </row>
    <row r="122" ht="42" spans="1:5">
      <c r="A122" s="15" t="s">
        <v>130</v>
      </c>
      <c r="B122" s="15" t="s">
        <v>369</v>
      </c>
      <c r="C122" s="15">
        <v>4.1215</v>
      </c>
      <c r="D122" s="15">
        <v>0.5808</v>
      </c>
      <c r="E122" s="15">
        <v>0.0627</v>
      </c>
    </row>
    <row r="123" ht="28" spans="1:5">
      <c r="B123" s="15" t="s">
        <v>374</v>
      </c>
      <c r="C123" s="15">
        <v>114.1088</v>
      </c>
      <c r="D123" s="15">
        <v>7.4974</v>
      </c>
      <c r="E123" s="15">
        <v>0.8975</v>
      </c>
    </row>
    <row r="124" ht="28" spans="1:5">
      <c r="B124" s="15" t="s">
        <v>371</v>
      </c>
      <c r="C124" s="15">
        <v>96.3385</v>
      </c>
      <c r="D124" s="15">
        <v>3.1625</v>
      </c>
      <c r="E124" s="15">
        <v>0.5376</v>
      </c>
    </row>
    <row r="125" ht="42" spans="1:5">
      <c r="B125" s="15" t="s">
        <v>372</v>
      </c>
      <c r="C125" s="15">
        <v>0.6891</v>
      </c>
      <c r="D125" s="15">
        <v>0.0335</v>
      </c>
      <c r="E125" s="15">
        <v>0.0104</v>
      </c>
    </row>
    <row r="126" ht="42" spans="1:5">
      <c r="B126" s="15" t="s">
        <v>373</v>
      </c>
      <c r="C126" s="15">
        <v>0.1233</v>
      </c>
      <c r="D126" s="15">
        <v>0.0048</v>
      </c>
      <c r="E126" s="15">
        <v>0.0017</v>
      </c>
    </row>
    <row r="127" ht="42" spans="1:5">
      <c r="A127" s="15" t="s">
        <v>131</v>
      </c>
      <c r="B127" s="15" t="s">
        <v>369</v>
      </c>
      <c r="C127" s="15">
        <v>8.9074</v>
      </c>
      <c r="D127" s="15">
        <v>1.3315</v>
      </c>
      <c r="E127" s="15">
        <v>0.1962</v>
      </c>
    </row>
    <row r="128" ht="28" spans="1:5">
      <c r="B128" s="15" t="s">
        <v>374</v>
      </c>
      <c r="C128" s="15">
        <v>424.8617</v>
      </c>
      <c r="D128" s="15">
        <v>10.1257</v>
      </c>
      <c r="E128" s="15">
        <v>2.4598</v>
      </c>
    </row>
    <row r="129" ht="28" spans="1:5">
      <c r="B129" s="15" t="s">
        <v>371</v>
      </c>
      <c r="C129" s="15">
        <v>216.3361</v>
      </c>
      <c r="D129" s="15">
        <v>7.2947</v>
      </c>
      <c r="E129" s="15">
        <v>1.6458</v>
      </c>
    </row>
    <row r="130" ht="42" spans="1:5">
      <c r="B130" s="15" t="s">
        <v>372</v>
      </c>
      <c r="C130" s="15">
        <v>1.8692</v>
      </c>
      <c r="D130" s="15">
        <v>0.1389</v>
      </c>
      <c r="E130" s="15">
        <v>0.0379</v>
      </c>
    </row>
    <row r="131" ht="42" spans="1:5">
      <c r="B131" s="15" t="s">
        <v>373</v>
      </c>
      <c r="C131" s="15">
        <v>0.6282</v>
      </c>
      <c r="D131" s="15">
        <v>0.0225</v>
      </c>
      <c r="E131" s="15">
        <v>0.0058</v>
      </c>
    </row>
    <row r="132" ht="42" spans="1:5">
      <c r="A132" s="15" t="s">
        <v>132</v>
      </c>
      <c r="B132" s="15" t="s">
        <v>369</v>
      </c>
      <c r="C132" s="15">
        <v>2.6206</v>
      </c>
      <c r="D132" s="15">
        <v>0.1453</v>
      </c>
      <c r="E132" s="15">
        <v>0.0533</v>
      </c>
    </row>
    <row r="133" ht="28" spans="1:5">
      <c r="B133" s="15" t="s">
        <v>374</v>
      </c>
      <c r="C133" s="15">
        <v>111.4459</v>
      </c>
      <c r="D133" s="15">
        <v>3.7201</v>
      </c>
      <c r="E133" s="15">
        <v>1.2801</v>
      </c>
    </row>
    <row r="134" ht="28" spans="1:5">
      <c r="B134" s="15" t="s">
        <v>371</v>
      </c>
      <c r="C134" s="15">
        <v>81.2235</v>
      </c>
      <c r="D134" s="15">
        <v>2.7173</v>
      </c>
      <c r="E134" s="15">
        <v>0.283</v>
      </c>
    </row>
    <row r="135" ht="42" spans="1:5">
      <c r="B135" s="15" t="s">
        <v>372</v>
      </c>
      <c r="C135" s="15">
        <v>0.6385</v>
      </c>
      <c r="D135" s="15">
        <v>0.0392</v>
      </c>
      <c r="E135" s="15">
        <v>0.0076</v>
      </c>
    </row>
    <row r="136" ht="42" spans="1:5">
      <c r="B136" s="15" t="s">
        <v>373</v>
      </c>
      <c r="C136" s="15">
        <v>0.1579</v>
      </c>
      <c r="D136" s="15">
        <v>0.0074</v>
      </c>
      <c r="E136" s="15">
        <v>0.0015</v>
      </c>
    </row>
    <row r="137" ht="42" spans="1:5">
      <c r="A137" s="15" t="s">
        <v>133</v>
      </c>
      <c r="B137" s="15" t="s">
        <v>369</v>
      </c>
      <c r="C137" s="15">
        <v>7.5284</v>
      </c>
      <c r="D137" s="15">
        <v>0.3188</v>
      </c>
      <c r="E137" s="15">
        <v>0.1505</v>
      </c>
    </row>
    <row r="138" ht="28" spans="1:5">
      <c r="B138" s="15" t="s">
        <v>374</v>
      </c>
      <c r="C138" s="15">
        <v>348.8136</v>
      </c>
      <c r="D138" s="15">
        <v>9.8274</v>
      </c>
      <c r="E138" s="15">
        <v>3.8609</v>
      </c>
    </row>
    <row r="139" ht="28" spans="1:5">
      <c r="B139" s="15" t="s">
        <v>371</v>
      </c>
      <c r="C139" s="15">
        <v>233.8874</v>
      </c>
      <c r="D139" s="15">
        <v>5.986</v>
      </c>
      <c r="E139" s="15">
        <v>0.7951</v>
      </c>
    </row>
    <row r="140" ht="42" spans="1:5">
      <c r="B140" s="15" t="s">
        <v>372</v>
      </c>
      <c r="C140" s="15">
        <v>2.137</v>
      </c>
      <c r="D140" s="15">
        <v>0.1224</v>
      </c>
      <c r="E140" s="15">
        <v>0.0247</v>
      </c>
    </row>
    <row r="141" ht="42" spans="1:5">
      <c r="B141" s="15" t="s">
        <v>373</v>
      </c>
      <c r="C141" s="15">
        <v>0.5013</v>
      </c>
      <c r="D141" s="15">
        <v>0.0223</v>
      </c>
      <c r="E141" s="15">
        <v>0.0047</v>
      </c>
    </row>
    <row r="142" ht="42" spans="1:5">
      <c r="A142" s="15" t="s">
        <v>134</v>
      </c>
      <c r="B142" s="15" t="s">
        <v>369</v>
      </c>
      <c r="C142" s="15">
        <v>3.8713</v>
      </c>
      <c r="D142" s="15">
        <v>0.1743</v>
      </c>
      <c r="E142" s="15">
        <v>0.0932</v>
      </c>
    </row>
    <row r="143" ht="28" spans="1:5">
      <c r="B143" s="15" t="s">
        <v>374</v>
      </c>
      <c r="C143" s="15">
        <v>180.2399</v>
      </c>
      <c r="D143" s="15">
        <v>5.2912</v>
      </c>
      <c r="E143" s="15">
        <v>2.1184</v>
      </c>
    </row>
    <row r="144" ht="28" spans="1:5">
      <c r="B144" s="15" t="s">
        <v>371</v>
      </c>
      <c r="C144" s="15">
        <v>163.9576</v>
      </c>
      <c r="D144" s="15">
        <v>4.8459</v>
      </c>
      <c r="E144" s="15">
        <v>0.6908</v>
      </c>
    </row>
    <row r="145" ht="42" spans="1:5">
      <c r="B145" s="15" t="s">
        <v>372</v>
      </c>
      <c r="C145" s="15">
        <v>0.8684</v>
      </c>
      <c r="D145" s="15">
        <v>0.0499</v>
      </c>
      <c r="E145" s="15">
        <v>0.0101</v>
      </c>
    </row>
    <row r="146" ht="42" spans="1:5">
      <c r="B146" s="15" t="s">
        <v>373</v>
      </c>
      <c r="C146" s="15">
        <v>0.2461</v>
      </c>
      <c r="D146" s="15">
        <v>0.0109</v>
      </c>
      <c r="E146" s="15">
        <v>0.0023</v>
      </c>
    </row>
    <row r="147" ht="42" spans="1:5">
      <c r="A147" s="15" t="s">
        <v>135</v>
      </c>
      <c r="B147" s="15" t="s">
        <v>369</v>
      </c>
      <c r="C147" s="15">
        <v>3.718</v>
      </c>
      <c r="D147" s="15">
        <v>0.1787</v>
      </c>
      <c r="E147" s="15">
        <v>0.076</v>
      </c>
    </row>
    <row r="148" ht="28" spans="1:5">
      <c r="B148" s="15" t="s">
        <v>374</v>
      </c>
      <c r="C148" s="15">
        <v>128.7237</v>
      </c>
      <c r="D148" s="15">
        <v>4.1453</v>
      </c>
      <c r="E148" s="15">
        <v>1.4752</v>
      </c>
    </row>
    <row r="149" ht="28" spans="1:5">
      <c r="B149" s="15" t="s">
        <v>371</v>
      </c>
      <c r="C149" s="15">
        <v>84.6931</v>
      </c>
      <c r="D149" s="15">
        <v>2.468</v>
      </c>
      <c r="E149" s="15">
        <v>0.2958</v>
      </c>
    </row>
    <row r="150" ht="42" spans="1:5">
      <c r="B150" s="15" t="s">
        <v>372</v>
      </c>
      <c r="C150" s="15">
        <v>1.0405</v>
      </c>
      <c r="D150" s="15">
        <v>0.0618</v>
      </c>
      <c r="E150" s="15">
        <v>0.0123</v>
      </c>
    </row>
    <row r="151" ht="42" spans="1:5">
      <c r="B151" s="15" t="s">
        <v>373</v>
      </c>
      <c r="C151" s="15">
        <v>0.1643</v>
      </c>
      <c r="D151" s="15">
        <v>0.0078</v>
      </c>
      <c r="E151" s="15">
        <v>0.0016</v>
      </c>
    </row>
    <row r="152" ht="42" spans="1:5">
      <c r="A152" s="15" t="s">
        <v>136</v>
      </c>
      <c r="B152" s="15" t="s">
        <v>369</v>
      </c>
      <c r="C152" s="15">
        <v>2.5414</v>
      </c>
      <c r="D152" s="15">
        <v>0.1582</v>
      </c>
      <c r="E152" s="15">
        <v>0.0562</v>
      </c>
    </row>
    <row r="153" ht="28" spans="1:5">
      <c r="B153" s="15" t="s">
        <v>374</v>
      </c>
      <c r="C153" s="15">
        <v>102.2716</v>
      </c>
      <c r="D153" s="15">
        <v>3.8116</v>
      </c>
      <c r="E153" s="15">
        <v>1.4615</v>
      </c>
    </row>
    <row r="154" ht="28" spans="1:5">
      <c r="B154" s="15" t="s">
        <v>371</v>
      </c>
      <c r="C154" s="15">
        <v>80.6788</v>
      </c>
      <c r="D154" s="15">
        <v>2.1827</v>
      </c>
      <c r="E154" s="15">
        <v>0.1622</v>
      </c>
    </row>
    <row r="155" ht="42" spans="1:5">
      <c r="B155" s="15" t="s">
        <v>372</v>
      </c>
      <c r="C155" s="15">
        <v>0.3899</v>
      </c>
      <c r="D155" s="15">
        <v>0.0262</v>
      </c>
      <c r="E155" s="15">
        <v>0.0049</v>
      </c>
    </row>
    <row r="156" ht="42" spans="1:5">
      <c r="B156" s="15" t="s">
        <v>373</v>
      </c>
      <c r="C156" s="15">
        <v>0.0816</v>
      </c>
      <c r="D156" s="15">
        <v>0.0042</v>
      </c>
      <c r="E156" s="15">
        <v>0.0008</v>
      </c>
    </row>
  </sheetData>
  <pageMargins left="0.75" right="0.75" top="1" bottom="1" header="0.5" footer="0.5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3"/>
  <dimension ref="A1:E156"/>
  <sheetViews>
    <sheetView workbookViewId="0">
      <selection activeCell="H12" sqref="H12"/>
    </sheetView>
  </sheetViews>
  <sheetFormatPr defaultColWidth="9.45454545454546" defaultRowHeight="14" outlineLevelCol="4"/>
  <cols>
    <col min="1" max="16384" width="9.45454545454546" style="15"/>
  </cols>
  <sheetData>
    <row r="1" ht="28" spans="1:5">
      <c r="A1" s="15" t="s">
        <v>187</v>
      </c>
      <c r="B1" s="15" t="s">
        <v>368</v>
      </c>
      <c r="C1" s="15" t="s">
        <v>236</v>
      </c>
      <c r="D1" s="15" t="s">
        <v>228</v>
      </c>
      <c r="E1" s="15" t="s">
        <v>240</v>
      </c>
    </row>
    <row r="2" ht="28" spans="1:5">
      <c r="A2" s="15" t="s">
        <v>106</v>
      </c>
      <c r="B2" s="15" t="s">
        <v>375</v>
      </c>
      <c r="C2" s="15">
        <v>3.4014</v>
      </c>
      <c r="D2" s="15">
        <v>0.1893</v>
      </c>
      <c r="E2" s="15">
        <v>0.0417</v>
      </c>
    </row>
    <row r="3" ht="28" spans="1:5">
      <c r="B3" s="15" t="s">
        <v>374</v>
      </c>
      <c r="C3" s="15">
        <v>139.7096</v>
      </c>
      <c r="D3" s="15">
        <v>11.2507</v>
      </c>
      <c r="E3" s="15">
        <v>0.7959</v>
      </c>
    </row>
    <row r="4" ht="28" spans="1:5">
      <c r="B4" s="15" t="s">
        <v>371</v>
      </c>
      <c r="C4" s="15">
        <v>70.2136</v>
      </c>
      <c r="D4" s="15">
        <v>4.9316</v>
      </c>
      <c r="E4" s="15">
        <v>0.1977</v>
      </c>
    </row>
    <row r="5" ht="28" spans="1:5">
      <c r="B5" s="15" t="s">
        <v>376</v>
      </c>
      <c r="C5" s="15">
        <v>0.4285</v>
      </c>
      <c r="D5" s="15">
        <v>0.0191</v>
      </c>
      <c r="E5" s="15">
        <v>0.0037</v>
      </c>
    </row>
    <row r="6" ht="28" spans="1:5">
      <c r="B6" s="15" t="s">
        <v>377</v>
      </c>
      <c r="C6" s="15">
        <v>0.0535</v>
      </c>
      <c r="D6" s="15">
        <v>0.003</v>
      </c>
      <c r="E6" s="15">
        <v>0.0005</v>
      </c>
    </row>
    <row r="7" ht="28" spans="1:5">
      <c r="A7" s="15" t="s">
        <v>107</v>
      </c>
      <c r="B7" s="15" t="s">
        <v>375</v>
      </c>
      <c r="C7" s="15">
        <v>3.5491</v>
      </c>
      <c r="D7" s="15">
        <v>0.2046</v>
      </c>
      <c r="E7" s="15">
        <v>0.0448</v>
      </c>
    </row>
    <row r="8" ht="28" spans="1:5">
      <c r="B8" s="15" t="s">
        <v>374</v>
      </c>
      <c r="C8" s="15">
        <v>141.5406</v>
      </c>
      <c r="D8" s="15">
        <v>11.3985</v>
      </c>
      <c r="E8" s="15">
        <v>0.7496</v>
      </c>
    </row>
    <row r="9" ht="28" spans="1:5">
      <c r="B9" s="15" t="s">
        <v>371</v>
      </c>
      <c r="C9" s="15">
        <v>72.4476</v>
      </c>
      <c r="D9" s="15">
        <v>4.9882</v>
      </c>
      <c r="E9" s="15">
        <v>0.1956</v>
      </c>
    </row>
    <row r="10" ht="28" spans="1:5">
      <c r="B10" s="15" t="s">
        <v>376</v>
      </c>
      <c r="C10" s="15">
        <v>0.5928</v>
      </c>
      <c r="D10" s="15">
        <v>0.0257</v>
      </c>
      <c r="E10" s="15">
        <v>0.0057</v>
      </c>
    </row>
    <row r="11" ht="28" spans="1:5">
      <c r="B11" s="15" t="s">
        <v>377</v>
      </c>
      <c r="C11" s="15">
        <v>0.069</v>
      </c>
      <c r="D11" s="15">
        <v>0.0039</v>
      </c>
      <c r="E11" s="15">
        <v>0.0006</v>
      </c>
    </row>
    <row r="12" ht="28" spans="1:5">
      <c r="A12" s="15" t="s">
        <v>108</v>
      </c>
      <c r="B12" s="15" t="s">
        <v>375</v>
      </c>
      <c r="C12" s="15">
        <v>2.7604</v>
      </c>
      <c r="D12" s="15">
        <v>0.1864</v>
      </c>
      <c r="E12" s="15">
        <v>0.0336</v>
      </c>
    </row>
    <row r="13" ht="28" spans="1:5">
      <c r="B13" s="15" t="s">
        <v>374</v>
      </c>
      <c r="C13" s="15">
        <v>133.5583</v>
      </c>
      <c r="D13" s="15">
        <v>11.0903</v>
      </c>
      <c r="E13" s="15">
        <v>0.6901</v>
      </c>
    </row>
    <row r="14" ht="28" spans="1:5">
      <c r="B14" s="15" t="s">
        <v>371</v>
      </c>
      <c r="C14" s="15">
        <v>58.5795</v>
      </c>
      <c r="D14" s="15">
        <v>4.6367</v>
      </c>
      <c r="E14" s="15">
        <v>0.1468</v>
      </c>
    </row>
    <row r="15" ht="28" spans="1:5">
      <c r="B15" s="15" t="s">
        <v>376</v>
      </c>
      <c r="C15" s="15">
        <v>0.4889</v>
      </c>
      <c r="D15" s="15">
        <v>0.0216</v>
      </c>
      <c r="E15" s="15">
        <v>0.0045</v>
      </c>
    </row>
    <row r="16" ht="28" spans="1:5">
      <c r="B16" s="15" t="s">
        <v>377</v>
      </c>
      <c r="C16" s="15">
        <v>0.0572</v>
      </c>
      <c r="D16" s="15">
        <v>0.0032</v>
      </c>
      <c r="E16" s="15">
        <v>0.0005</v>
      </c>
    </row>
    <row r="17" ht="28" spans="1:5">
      <c r="A17" s="15" t="s">
        <v>109</v>
      </c>
      <c r="B17" s="15" t="s">
        <v>375</v>
      </c>
      <c r="C17" s="15">
        <v>2.9505</v>
      </c>
      <c r="D17" s="15">
        <v>0.1832</v>
      </c>
      <c r="E17" s="15">
        <v>0.0363</v>
      </c>
    </row>
    <row r="18" ht="28" spans="1:5">
      <c r="B18" s="15" t="s">
        <v>374</v>
      </c>
      <c r="C18" s="15">
        <v>126.53</v>
      </c>
      <c r="D18" s="15">
        <v>10.9071</v>
      </c>
      <c r="E18" s="15">
        <v>0.6877</v>
      </c>
    </row>
    <row r="19" ht="28" spans="1:5">
      <c r="B19" s="15" t="s">
        <v>371</v>
      </c>
      <c r="C19" s="15">
        <v>56.8708</v>
      </c>
      <c r="D19" s="15">
        <v>4.5933</v>
      </c>
      <c r="E19" s="15">
        <v>0.1407</v>
      </c>
    </row>
    <row r="20" ht="28" spans="1:5">
      <c r="B20" s="15" t="s">
        <v>376</v>
      </c>
      <c r="C20" s="15">
        <v>0.5064</v>
      </c>
      <c r="D20" s="15">
        <v>0.0223</v>
      </c>
      <c r="E20" s="15">
        <v>0.0047</v>
      </c>
    </row>
    <row r="21" ht="28" spans="1:5">
      <c r="B21" s="15" t="s">
        <v>377</v>
      </c>
      <c r="C21" s="15">
        <v>0.0601</v>
      </c>
      <c r="D21" s="15">
        <v>0.0034</v>
      </c>
      <c r="E21" s="15">
        <v>0.0005</v>
      </c>
    </row>
    <row r="22" ht="28" spans="1:5">
      <c r="A22" s="15" t="s">
        <v>110</v>
      </c>
      <c r="B22" s="15" t="s">
        <v>375</v>
      </c>
      <c r="C22" s="15">
        <v>1.9027</v>
      </c>
      <c r="D22" s="15">
        <v>0.1358</v>
      </c>
      <c r="E22" s="15">
        <v>0.0243</v>
      </c>
    </row>
    <row r="23" ht="28" spans="1:5">
      <c r="B23" s="15" t="s">
        <v>374</v>
      </c>
      <c r="C23" s="15">
        <v>130.5818</v>
      </c>
      <c r="D23" s="15">
        <v>11.0127</v>
      </c>
      <c r="E23" s="15">
        <v>0.6579</v>
      </c>
    </row>
    <row r="24" ht="28" spans="1:5">
      <c r="B24" s="15" t="s">
        <v>371</v>
      </c>
      <c r="C24" s="15">
        <v>60.7427</v>
      </c>
      <c r="D24" s="15">
        <v>4.6915</v>
      </c>
      <c r="E24" s="15">
        <v>0.1544</v>
      </c>
    </row>
    <row r="25" ht="28" spans="1:5">
      <c r="B25" s="15" t="s">
        <v>376</v>
      </c>
      <c r="C25" s="15">
        <v>0.3495</v>
      </c>
      <c r="D25" s="15">
        <v>0.016</v>
      </c>
      <c r="E25" s="15">
        <v>0.0028</v>
      </c>
    </row>
    <row r="26" ht="28" spans="1:5">
      <c r="B26" s="15" t="s">
        <v>377</v>
      </c>
      <c r="C26" s="15">
        <v>0.0521</v>
      </c>
      <c r="D26" s="15">
        <v>0.0029</v>
      </c>
      <c r="E26" s="15">
        <v>0.0005</v>
      </c>
    </row>
    <row r="27" ht="28" spans="1:5">
      <c r="A27" s="15" t="s">
        <v>111</v>
      </c>
      <c r="B27" s="15" t="s">
        <v>375</v>
      </c>
      <c r="C27" s="15">
        <v>8.1563</v>
      </c>
      <c r="D27" s="15">
        <v>0.6404</v>
      </c>
      <c r="E27" s="15">
        <v>0.096</v>
      </c>
    </row>
    <row r="28" ht="28" spans="1:5">
      <c r="B28" s="15" t="s">
        <v>374</v>
      </c>
      <c r="C28" s="15">
        <v>149.3622</v>
      </c>
      <c r="D28" s="15">
        <v>10.2018</v>
      </c>
      <c r="E28" s="15">
        <v>1.1272</v>
      </c>
    </row>
    <row r="29" ht="28" spans="1:5">
      <c r="B29" s="15" t="s">
        <v>371</v>
      </c>
      <c r="C29" s="15">
        <v>99.2823</v>
      </c>
      <c r="D29" s="15">
        <v>4.5995</v>
      </c>
      <c r="E29" s="15">
        <v>0.2826</v>
      </c>
    </row>
    <row r="30" ht="28" spans="1:5">
      <c r="B30" s="15" t="s">
        <v>376</v>
      </c>
      <c r="C30" s="15">
        <v>1.9537</v>
      </c>
      <c r="D30" s="15">
        <v>0.1409</v>
      </c>
      <c r="E30" s="15">
        <v>0.0092</v>
      </c>
    </row>
    <row r="31" ht="28" spans="1:5">
      <c r="B31" s="15" t="s">
        <v>377</v>
      </c>
      <c r="C31" s="15">
        <v>0.1757</v>
      </c>
      <c r="D31" s="15">
        <v>0.0088</v>
      </c>
      <c r="E31" s="15">
        <v>0.0026</v>
      </c>
    </row>
    <row r="32" ht="28" spans="1:5">
      <c r="A32" s="15" t="s">
        <v>112</v>
      </c>
      <c r="B32" s="15" t="s">
        <v>375</v>
      </c>
      <c r="C32" s="15">
        <v>8.1403</v>
      </c>
      <c r="D32" s="15">
        <v>0.6294</v>
      </c>
      <c r="E32" s="15">
        <v>0.0979</v>
      </c>
    </row>
    <row r="33" ht="28" spans="1:5">
      <c r="B33" s="15" t="s">
        <v>374</v>
      </c>
      <c r="C33" s="15">
        <v>150.2335</v>
      </c>
      <c r="D33" s="15">
        <v>10.6374</v>
      </c>
      <c r="E33" s="15">
        <v>1.1341</v>
      </c>
    </row>
    <row r="34" ht="28" spans="1:5">
      <c r="B34" s="15" t="s">
        <v>371</v>
      </c>
      <c r="C34" s="15">
        <v>101.0534</v>
      </c>
      <c r="D34" s="15">
        <v>4.6116</v>
      </c>
      <c r="E34" s="15">
        <v>0.2553</v>
      </c>
    </row>
    <row r="35" ht="28" spans="1:5">
      <c r="B35" s="15" t="s">
        <v>376</v>
      </c>
      <c r="C35" s="15">
        <v>2.4077</v>
      </c>
      <c r="D35" s="15">
        <v>0.1692</v>
      </c>
      <c r="E35" s="15">
        <v>0.0086</v>
      </c>
    </row>
    <row r="36" ht="28" spans="1:5">
      <c r="B36" s="15" t="s">
        <v>377</v>
      </c>
      <c r="C36" s="15">
        <v>0.1612</v>
      </c>
      <c r="D36" s="15">
        <v>0.0081</v>
      </c>
      <c r="E36" s="15">
        <v>0.0024</v>
      </c>
    </row>
    <row r="37" ht="28" spans="1:5">
      <c r="A37" s="15" t="s">
        <v>113</v>
      </c>
      <c r="B37" s="15" t="s">
        <v>375</v>
      </c>
      <c r="C37" s="15">
        <v>7.8047</v>
      </c>
      <c r="D37" s="15">
        <v>0.617</v>
      </c>
      <c r="E37" s="15">
        <v>0.0937</v>
      </c>
    </row>
    <row r="38" ht="28" spans="1:5">
      <c r="B38" s="15" t="s">
        <v>374</v>
      </c>
      <c r="C38" s="15">
        <v>156.9351</v>
      </c>
      <c r="D38" s="15">
        <v>10.8111</v>
      </c>
      <c r="E38" s="15">
        <v>1.1875</v>
      </c>
    </row>
    <row r="39" ht="28" spans="1:5">
      <c r="B39" s="15" t="s">
        <v>371</v>
      </c>
      <c r="C39" s="15">
        <v>97.8312</v>
      </c>
      <c r="D39" s="15">
        <v>4.9568</v>
      </c>
      <c r="E39" s="15">
        <v>0.2704</v>
      </c>
    </row>
    <row r="40" ht="28" spans="1:5">
      <c r="B40" s="15" t="s">
        <v>376</v>
      </c>
      <c r="C40" s="15">
        <v>2.0586</v>
      </c>
      <c r="D40" s="15">
        <v>0.1474</v>
      </c>
      <c r="E40" s="15">
        <v>0.0091</v>
      </c>
    </row>
    <row r="41" ht="28" spans="1:5">
      <c r="B41" s="15" t="s">
        <v>377</v>
      </c>
      <c r="C41" s="15">
        <v>0.1011</v>
      </c>
      <c r="D41" s="15">
        <v>0.0051</v>
      </c>
      <c r="E41" s="15">
        <v>0.0015</v>
      </c>
    </row>
    <row r="42" ht="28" spans="1:5">
      <c r="A42" s="15" t="s">
        <v>114</v>
      </c>
      <c r="B42" s="15" t="s">
        <v>375</v>
      </c>
      <c r="C42" s="15">
        <v>6.2636</v>
      </c>
      <c r="D42" s="15">
        <v>0.3461</v>
      </c>
      <c r="E42" s="15">
        <v>0.0923</v>
      </c>
    </row>
    <row r="43" ht="28" spans="1:5">
      <c r="B43" s="15" t="s">
        <v>374</v>
      </c>
      <c r="C43" s="15">
        <v>227.7</v>
      </c>
      <c r="D43" s="15">
        <v>7.2</v>
      </c>
      <c r="E43" s="15">
        <v>0.9144</v>
      </c>
    </row>
    <row r="44" ht="28" spans="1:5">
      <c r="B44" s="15" t="s">
        <v>371</v>
      </c>
      <c r="C44" s="15">
        <v>164</v>
      </c>
      <c r="D44" s="15">
        <v>5.5</v>
      </c>
      <c r="E44" s="15">
        <v>0.7125</v>
      </c>
    </row>
    <row r="45" ht="28" spans="1:5">
      <c r="B45" s="15" t="s">
        <v>376</v>
      </c>
      <c r="C45" s="15">
        <v>0.216</v>
      </c>
      <c r="D45" s="15">
        <v>0.0097</v>
      </c>
      <c r="E45" s="15">
        <v>0.0033</v>
      </c>
    </row>
    <row r="46" ht="28" spans="1:5">
      <c r="B46" s="15" t="s">
        <v>377</v>
      </c>
      <c r="C46" s="15">
        <v>0.1152</v>
      </c>
      <c r="D46" s="15">
        <v>0.0055</v>
      </c>
      <c r="E46" s="15">
        <v>0.0012</v>
      </c>
    </row>
    <row r="47" ht="28" spans="1:5">
      <c r="A47" s="15" t="s">
        <v>115</v>
      </c>
      <c r="B47" s="15" t="s">
        <v>375</v>
      </c>
      <c r="C47" s="15">
        <v>6.8737</v>
      </c>
      <c r="D47" s="15">
        <v>0.3721</v>
      </c>
      <c r="E47" s="15">
        <v>0.1055</v>
      </c>
    </row>
    <row r="48" ht="28" spans="1:5">
      <c r="B48" s="15" t="s">
        <v>374</v>
      </c>
      <c r="C48" s="15">
        <v>228.9157</v>
      </c>
      <c r="D48" s="15">
        <v>6.9219</v>
      </c>
      <c r="E48" s="15">
        <v>1.0488</v>
      </c>
    </row>
    <row r="49" ht="28" spans="1:5">
      <c r="B49" s="15" t="s">
        <v>371</v>
      </c>
      <c r="C49" s="15">
        <v>169.6181</v>
      </c>
      <c r="D49" s="15">
        <v>5.6841</v>
      </c>
      <c r="E49" s="15">
        <v>0.78</v>
      </c>
    </row>
    <row r="50" ht="28" spans="1:5">
      <c r="B50" s="15" t="s">
        <v>376</v>
      </c>
      <c r="C50" s="15">
        <v>0.557</v>
      </c>
      <c r="D50" s="15">
        <v>0.024</v>
      </c>
      <c r="E50" s="15">
        <v>0.0074</v>
      </c>
    </row>
    <row r="51" ht="28" spans="1:5">
      <c r="B51" s="15" t="s">
        <v>377</v>
      </c>
      <c r="C51" s="15">
        <v>0.1612</v>
      </c>
      <c r="D51" s="15">
        <v>0.0079</v>
      </c>
      <c r="E51" s="15">
        <v>0.0016</v>
      </c>
    </row>
    <row r="52" ht="28" spans="1:5">
      <c r="A52" s="15" t="s">
        <v>116</v>
      </c>
      <c r="B52" s="15" t="s">
        <v>375</v>
      </c>
      <c r="C52" s="15">
        <v>5.7183</v>
      </c>
      <c r="D52" s="15">
        <v>0.3299</v>
      </c>
      <c r="E52" s="15">
        <v>0.096</v>
      </c>
    </row>
    <row r="53" ht="28" spans="1:5">
      <c r="B53" s="15" t="s">
        <v>374</v>
      </c>
      <c r="C53" s="15">
        <v>214.685</v>
      </c>
      <c r="D53" s="15">
        <v>6.6349</v>
      </c>
      <c r="E53" s="15">
        <v>0.9478</v>
      </c>
    </row>
    <row r="54" ht="28" spans="1:5">
      <c r="B54" s="15" t="s">
        <v>371</v>
      </c>
      <c r="C54" s="15">
        <v>165.1141</v>
      </c>
      <c r="D54" s="15">
        <v>5.6464</v>
      </c>
      <c r="E54" s="15">
        <v>0.75</v>
      </c>
    </row>
    <row r="55" ht="28" spans="1:5">
      <c r="B55" s="15" t="s">
        <v>376</v>
      </c>
      <c r="C55" s="15">
        <v>0.3389</v>
      </c>
      <c r="D55" s="15">
        <v>0.0148</v>
      </c>
      <c r="E55" s="15">
        <v>0.0035</v>
      </c>
    </row>
    <row r="56" ht="28" spans="1:5">
      <c r="B56" s="15" t="s">
        <v>377</v>
      </c>
      <c r="C56" s="15">
        <v>0.1196</v>
      </c>
      <c r="D56" s="15">
        <v>0.0057</v>
      </c>
      <c r="E56" s="15">
        <v>0.0012</v>
      </c>
    </row>
    <row r="57" ht="28" spans="1:5">
      <c r="A57" s="15" t="s">
        <v>117</v>
      </c>
      <c r="B57" s="15" t="s">
        <v>375</v>
      </c>
      <c r="C57" s="15">
        <v>5.8886</v>
      </c>
      <c r="D57" s="15">
        <v>0.3387</v>
      </c>
      <c r="E57" s="15">
        <v>0.0897</v>
      </c>
    </row>
    <row r="58" ht="28" spans="1:5">
      <c r="B58" s="15" t="s">
        <v>374</v>
      </c>
      <c r="C58" s="15">
        <v>188.4947</v>
      </c>
      <c r="D58" s="15">
        <v>5.7001</v>
      </c>
      <c r="E58" s="15">
        <v>0.7829</v>
      </c>
    </row>
    <row r="59" ht="28" spans="1:5">
      <c r="B59" s="15" t="s">
        <v>371</v>
      </c>
      <c r="C59" s="15">
        <v>164.0136</v>
      </c>
      <c r="D59" s="15">
        <v>5.5406</v>
      </c>
      <c r="E59" s="15">
        <v>0.7444</v>
      </c>
    </row>
    <row r="60" ht="28" spans="1:5">
      <c r="B60" s="15" t="s">
        <v>376</v>
      </c>
      <c r="C60" s="15">
        <v>0.4463</v>
      </c>
      <c r="D60" s="15">
        <v>0.0193</v>
      </c>
      <c r="E60" s="15">
        <v>0.0054</v>
      </c>
    </row>
    <row r="61" ht="28" spans="1:5">
      <c r="B61" s="15" t="s">
        <v>377</v>
      </c>
      <c r="C61" s="15">
        <v>0.1304</v>
      </c>
      <c r="D61" s="15">
        <v>0.0063</v>
      </c>
      <c r="E61" s="15">
        <v>0.0013</v>
      </c>
    </row>
    <row r="62" ht="28" spans="1:5">
      <c r="A62" s="15" t="s">
        <v>118</v>
      </c>
      <c r="B62" s="15" t="s">
        <v>375</v>
      </c>
      <c r="C62" s="15">
        <v>5.8669</v>
      </c>
      <c r="D62" s="15">
        <v>0.3463</v>
      </c>
      <c r="E62" s="15">
        <v>0.0946</v>
      </c>
    </row>
    <row r="63" ht="28" spans="1:5">
      <c r="B63" s="15" t="s">
        <v>374</v>
      </c>
      <c r="C63" s="15">
        <v>133.2873</v>
      </c>
      <c r="D63" s="15">
        <v>3.5095</v>
      </c>
      <c r="E63" s="15">
        <v>0.5814</v>
      </c>
    </row>
    <row r="64" ht="28" spans="1:5">
      <c r="B64" s="15" t="s">
        <v>371</v>
      </c>
      <c r="C64" s="15">
        <v>165.4676</v>
      </c>
      <c r="D64" s="15">
        <v>5.5611</v>
      </c>
      <c r="E64" s="15">
        <v>0.7557</v>
      </c>
    </row>
    <row r="65" ht="28" spans="1:5">
      <c r="B65" s="15" t="s">
        <v>376</v>
      </c>
      <c r="C65" s="15">
        <v>0.3058</v>
      </c>
      <c r="D65" s="15">
        <v>0.0134</v>
      </c>
      <c r="E65" s="15">
        <v>0.0029</v>
      </c>
    </row>
    <row r="66" ht="28" spans="1:5">
      <c r="B66" s="15" t="s">
        <v>377</v>
      </c>
      <c r="C66" s="15">
        <v>0.0683</v>
      </c>
      <c r="D66" s="15">
        <v>0.003</v>
      </c>
      <c r="E66" s="15">
        <v>0.0007</v>
      </c>
    </row>
    <row r="67" ht="28" spans="1:5">
      <c r="A67" s="15" t="s">
        <v>119</v>
      </c>
      <c r="B67" s="15" t="s">
        <v>375</v>
      </c>
      <c r="C67" s="15">
        <v>6.4501</v>
      </c>
      <c r="D67" s="15">
        <v>0.3711</v>
      </c>
      <c r="E67" s="15">
        <v>0.0978</v>
      </c>
    </row>
    <row r="68" ht="28" spans="1:5">
      <c r="B68" s="15" t="s">
        <v>374</v>
      </c>
      <c r="C68" s="15">
        <v>223.67</v>
      </c>
      <c r="D68" s="15">
        <v>6.6869</v>
      </c>
      <c r="E68" s="15">
        <v>0.9838</v>
      </c>
    </row>
    <row r="69" ht="28" spans="1:5">
      <c r="B69" s="15" t="s">
        <v>371</v>
      </c>
      <c r="C69" s="15">
        <v>164.9126</v>
      </c>
      <c r="D69" s="15">
        <v>5.538</v>
      </c>
      <c r="E69" s="15">
        <v>0.77</v>
      </c>
    </row>
    <row r="70" ht="28" spans="1:5">
      <c r="B70" s="15" t="s">
        <v>376</v>
      </c>
      <c r="C70" s="15">
        <v>0.3855</v>
      </c>
      <c r="D70" s="15">
        <v>0.0168</v>
      </c>
      <c r="E70" s="15">
        <v>0.0043</v>
      </c>
    </row>
    <row r="71" ht="28" spans="1:5">
      <c r="B71" s="15" t="s">
        <v>377</v>
      </c>
      <c r="C71" s="15">
        <v>0.1172</v>
      </c>
      <c r="D71" s="15">
        <v>0.0056</v>
      </c>
      <c r="E71" s="15">
        <v>0.0012</v>
      </c>
    </row>
    <row r="72" ht="28" spans="1:5">
      <c r="A72" s="15" t="s">
        <v>120</v>
      </c>
      <c r="B72" s="15" t="s">
        <v>375</v>
      </c>
      <c r="C72" s="15">
        <v>6.6495</v>
      </c>
      <c r="D72" s="15">
        <v>0.3796</v>
      </c>
      <c r="E72" s="15">
        <v>0.1009</v>
      </c>
    </row>
    <row r="73" ht="28" spans="1:5">
      <c r="B73" s="15" t="s">
        <v>374</v>
      </c>
      <c r="C73" s="15">
        <v>192.9813</v>
      </c>
      <c r="D73" s="15">
        <v>6.0259</v>
      </c>
      <c r="E73" s="15">
        <v>0.9908</v>
      </c>
    </row>
    <row r="74" ht="28" spans="1:5">
      <c r="B74" s="15" t="s">
        <v>371</v>
      </c>
      <c r="C74" s="15">
        <v>164.0545</v>
      </c>
      <c r="D74" s="15">
        <v>5.5023</v>
      </c>
      <c r="E74" s="15">
        <v>0.77</v>
      </c>
    </row>
    <row r="75" ht="28" spans="1:5">
      <c r="B75" s="15" t="s">
        <v>376</v>
      </c>
      <c r="C75" s="15">
        <v>0.5497</v>
      </c>
      <c r="D75" s="15">
        <v>0.0237</v>
      </c>
      <c r="E75" s="15">
        <v>0.0073</v>
      </c>
    </row>
    <row r="76" ht="28" spans="1:5">
      <c r="B76" s="15" t="s">
        <v>377</v>
      </c>
      <c r="C76" s="15">
        <v>0.1783</v>
      </c>
      <c r="D76" s="15">
        <v>0.0089</v>
      </c>
      <c r="E76" s="15">
        <v>0.0018</v>
      </c>
    </row>
    <row r="77" ht="28" spans="1:5">
      <c r="A77" s="15" t="s">
        <v>121</v>
      </c>
      <c r="B77" s="15" t="s">
        <v>375</v>
      </c>
      <c r="C77" s="15">
        <v>6.4727</v>
      </c>
      <c r="D77" s="15">
        <v>0.4814</v>
      </c>
      <c r="E77" s="15">
        <v>0.0983</v>
      </c>
    </row>
    <row r="78" ht="28" spans="1:5">
      <c r="B78" s="15" t="s">
        <v>374</v>
      </c>
      <c r="C78" s="15">
        <v>129.0315</v>
      </c>
      <c r="D78" s="15">
        <v>5.5897</v>
      </c>
      <c r="E78" s="15">
        <v>1.5224</v>
      </c>
    </row>
    <row r="79" ht="28" spans="1:5">
      <c r="B79" s="15" t="s">
        <v>371</v>
      </c>
      <c r="C79" s="15">
        <v>127.1342</v>
      </c>
      <c r="D79" s="15">
        <v>5.1363</v>
      </c>
      <c r="E79" s="15">
        <v>0.5843</v>
      </c>
    </row>
    <row r="80" ht="28" spans="1:5">
      <c r="B80" s="15" t="s">
        <v>376</v>
      </c>
      <c r="C80" s="15">
        <v>0.8566</v>
      </c>
      <c r="D80" s="15">
        <v>0.04</v>
      </c>
      <c r="E80" s="15">
        <v>0.0065</v>
      </c>
    </row>
    <row r="81" ht="28" spans="1:5">
      <c r="B81" s="15" t="s">
        <v>377</v>
      </c>
      <c r="C81" s="15">
        <v>0.0932</v>
      </c>
      <c r="D81" s="15">
        <v>0.0084</v>
      </c>
      <c r="E81" s="15">
        <v>0.0017</v>
      </c>
    </row>
    <row r="82" ht="28" spans="1:5">
      <c r="A82" s="15" t="s">
        <v>122</v>
      </c>
      <c r="B82" s="15" t="s">
        <v>375</v>
      </c>
      <c r="C82" s="15">
        <v>5.6203</v>
      </c>
      <c r="D82" s="15">
        <v>0.4419</v>
      </c>
      <c r="E82" s="15">
        <v>0.0916</v>
      </c>
    </row>
    <row r="83" ht="28" spans="1:5">
      <c r="B83" s="15" t="s">
        <v>374</v>
      </c>
      <c r="C83" s="15">
        <v>152.7984</v>
      </c>
      <c r="D83" s="15">
        <v>6.0594</v>
      </c>
      <c r="E83" s="15">
        <v>1.7899</v>
      </c>
    </row>
    <row r="84" ht="28" spans="1:5">
      <c r="B84" s="15" t="s">
        <v>371</v>
      </c>
      <c r="C84" s="15">
        <v>130.1941</v>
      </c>
      <c r="D84" s="15">
        <v>5.391</v>
      </c>
      <c r="E84" s="15">
        <v>0.5911</v>
      </c>
    </row>
    <row r="85" ht="28" spans="1:5">
      <c r="B85" s="15" t="s">
        <v>376</v>
      </c>
      <c r="C85" s="15">
        <v>0.8347</v>
      </c>
      <c r="D85" s="15">
        <v>0.04</v>
      </c>
      <c r="E85" s="15">
        <v>0.0048</v>
      </c>
    </row>
    <row r="86" ht="28" spans="1:5">
      <c r="B86" s="15" t="s">
        <v>377</v>
      </c>
      <c r="C86" s="15">
        <v>0.0873</v>
      </c>
      <c r="D86" s="15">
        <v>0.007</v>
      </c>
      <c r="E86" s="15">
        <v>0.0015</v>
      </c>
    </row>
    <row r="87" ht="28" spans="1:5">
      <c r="A87" s="15" t="s">
        <v>123</v>
      </c>
      <c r="B87" s="15" t="s">
        <v>375</v>
      </c>
      <c r="C87" s="15">
        <v>5.7822</v>
      </c>
      <c r="D87" s="15">
        <v>0.4532</v>
      </c>
      <c r="E87" s="15">
        <v>0.0941</v>
      </c>
    </row>
    <row r="88" ht="28" spans="1:5">
      <c r="B88" s="15" t="s">
        <v>374</v>
      </c>
      <c r="C88" s="15">
        <v>137.5121</v>
      </c>
      <c r="D88" s="15">
        <v>5.5714</v>
      </c>
      <c r="E88" s="15">
        <v>1.6179</v>
      </c>
    </row>
    <row r="89" ht="28" spans="1:5">
      <c r="B89" s="15" t="s">
        <v>371</v>
      </c>
      <c r="C89" s="15">
        <v>126.0528</v>
      </c>
      <c r="D89" s="15">
        <v>5.217</v>
      </c>
      <c r="E89" s="15">
        <v>0.5883</v>
      </c>
    </row>
    <row r="90" ht="28" spans="1:5">
      <c r="B90" s="15" t="s">
        <v>376</v>
      </c>
      <c r="C90" s="15">
        <v>0.8296</v>
      </c>
      <c r="D90" s="15">
        <v>0.04</v>
      </c>
      <c r="E90" s="15">
        <v>0.0044</v>
      </c>
    </row>
    <row r="91" ht="28" spans="1:5">
      <c r="B91" s="15" t="s">
        <v>377</v>
      </c>
      <c r="C91" s="15">
        <v>0.0819</v>
      </c>
      <c r="D91" s="15">
        <v>0.0068</v>
      </c>
      <c r="E91" s="15">
        <v>0.0016</v>
      </c>
    </row>
    <row r="92" ht="28" spans="1:5">
      <c r="A92" s="15" t="s">
        <v>124</v>
      </c>
      <c r="B92" s="15" t="s">
        <v>375</v>
      </c>
      <c r="C92" s="15">
        <v>6.3615</v>
      </c>
      <c r="D92" s="15">
        <v>0.4436</v>
      </c>
      <c r="E92" s="15">
        <v>0.1028</v>
      </c>
    </row>
    <row r="93" ht="28" spans="1:5">
      <c r="B93" s="15" t="s">
        <v>374</v>
      </c>
      <c r="C93" s="15">
        <v>144.9728</v>
      </c>
      <c r="D93" s="15">
        <v>5.2571</v>
      </c>
      <c r="E93" s="15">
        <v>1.6893</v>
      </c>
    </row>
    <row r="94" ht="28" spans="1:5">
      <c r="B94" s="15" t="s">
        <v>371</v>
      </c>
      <c r="C94" s="15">
        <v>130.0406</v>
      </c>
      <c r="D94" s="15">
        <v>5.4097</v>
      </c>
      <c r="E94" s="15">
        <v>0.5553</v>
      </c>
    </row>
    <row r="95" ht="28" spans="1:5">
      <c r="B95" s="15" t="s">
        <v>376</v>
      </c>
      <c r="C95" s="15">
        <v>0.8211</v>
      </c>
      <c r="D95" s="15">
        <v>0.04</v>
      </c>
      <c r="E95" s="15">
        <v>0.0043</v>
      </c>
    </row>
    <row r="96" ht="28" spans="1:5">
      <c r="B96" s="15" t="s">
        <v>377</v>
      </c>
      <c r="C96" s="15">
        <v>0.0856</v>
      </c>
      <c r="D96" s="15">
        <v>0.0066</v>
      </c>
      <c r="E96" s="15">
        <v>0.0016</v>
      </c>
    </row>
    <row r="97" ht="28" spans="1:5">
      <c r="A97" s="15" t="s">
        <v>125</v>
      </c>
      <c r="B97" s="15" t="s">
        <v>375</v>
      </c>
      <c r="C97" s="15">
        <v>5.2192</v>
      </c>
      <c r="D97" s="15">
        <v>0.392</v>
      </c>
      <c r="E97" s="15">
        <v>0.0769</v>
      </c>
    </row>
    <row r="98" ht="28" spans="1:5">
      <c r="B98" s="15" t="s">
        <v>374</v>
      </c>
      <c r="C98" s="15">
        <v>124.3953</v>
      </c>
      <c r="D98" s="15">
        <v>4.4811</v>
      </c>
      <c r="E98" s="15">
        <v>1.4703</v>
      </c>
    </row>
    <row r="99" ht="28" spans="1:5">
      <c r="B99" s="15" t="s">
        <v>371</v>
      </c>
      <c r="C99" s="15">
        <v>120.016</v>
      </c>
      <c r="D99" s="15">
        <v>4.9021</v>
      </c>
      <c r="E99" s="15">
        <v>0.5622</v>
      </c>
    </row>
    <row r="100" ht="28" spans="1:5">
      <c r="B100" s="15" t="s">
        <v>376</v>
      </c>
      <c r="C100" s="15">
        <v>0.8258</v>
      </c>
      <c r="D100" s="15">
        <v>0.038</v>
      </c>
      <c r="E100" s="15">
        <v>0.0041</v>
      </c>
    </row>
    <row r="101" ht="28" spans="1:5">
      <c r="B101" s="15" t="s">
        <v>377</v>
      </c>
      <c r="C101" s="15">
        <v>0.0847</v>
      </c>
      <c r="D101" s="15">
        <v>0.0064</v>
      </c>
      <c r="E101" s="15">
        <v>0.0014</v>
      </c>
    </row>
    <row r="102" ht="28" spans="1:5">
      <c r="A102" s="15" t="s">
        <v>126</v>
      </c>
      <c r="B102" s="15" t="s">
        <v>375</v>
      </c>
      <c r="C102" s="15">
        <v>5.253</v>
      </c>
      <c r="D102" s="15">
        <v>0.4063</v>
      </c>
      <c r="E102" s="15">
        <v>0.0882</v>
      </c>
    </row>
    <row r="103" ht="28" spans="1:5">
      <c r="B103" s="15" t="s">
        <v>374</v>
      </c>
      <c r="C103" s="15">
        <v>118.15</v>
      </c>
      <c r="D103" s="15">
        <v>4.5</v>
      </c>
      <c r="E103" s="15">
        <v>1.5</v>
      </c>
    </row>
    <row r="104" ht="28" spans="1:5">
      <c r="B104" s="15" t="s">
        <v>371</v>
      </c>
      <c r="C104" s="15">
        <v>116.9645</v>
      </c>
      <c r="D104" s="15">
        <v>5.3547</v>
      </c>
      <c r="E104" s="15">
        <v>0.4784</v>
      </c>
    </row>
    <row r="105" ht="28" spans="1:5">
      <c r="B105" s="15" t="s">
        <v>376</v>
      </c>
      <c r="C105" s="15">
        <v>0.8107</v>
      </c>
      <c r="D105" s="15">
        <v>0.037</v>
      </c>
      <c r="E105" s="15">
        <v>0.0029</v>
      </c>
    </row>
    <row r="106" ht="28" spans="1:5">
      <c r="B106" s="15" t="s">
        <v>377</v>
      </c>
      <c r="C106" s="15">
        <v>0.0775</v>
      </c>
      <c r="D106" s="15">
        <v>0.0043</v>
      </c>
      <c r="E106" s="15">
        <v>0.0011</v>
      </c>
    </row>
    <row r="107" ht="28" spans="1:5">
      <c r="A107" s="15" t="s">
        <v>127</v>
      </c>
      <c r="B107" s="15" t="s">
        <v>375</v>
      </c>
      <c r="C107" s="15">
        <v>3.3964</v>
      </c>
      <c r="D107" s="15">
        <v>0.3192</v>
      </c>
      <c r="E107" s="15">
        <v>0.051</v>
      </c>
    </row>
    <row r="108" ht="28" spans="1:5">
      <c r="B108" s="15" t="s">
        <v>374</v>
      </c>
      <c r="C108" s="15">
        <v>216.0479</v>
      </c>
      <c r="D108" s="15">
        <v>10.9599</v>
      </c>
      <c r="E108" s="15">
        <v>2.4141</v>
      </c>
    </row>
    <row r="109" ht="28" spans="1:5">
      <c r="B109" s="15" t="s">
        <v>371</v>
      </c>
      <c r="C109" s="15">
        <v>57.6282</v>
      </c>
      <c r="D109" s="15">
        <v>2.5983</v>
      </c>
      <c r="E109" s="15">
        <v>0.2382</v>
      </c>
    </row>
    <row r="110" ht="28" spans="1:5">
      <c r="B110" s="15" t="s">
        <v>376</v>
      </c>
      <c r="C110" s="15">
        <v>0.3004</v>
      </c>
      <c r="D110" s="15">
        <v>0.0103</v>
      </c>
      <c r="E110" s="15">
        <v>0.0017</v>
      </c>
    </row>
    <row r="111" ht="28" spans="1:5">
      <c r="B111" s="15" t="s">
        <v>377</v>
      </c>
      <c r="C111" s="15">
        <v>0.0882</v>
      </c>
      <c r="D111" s="15">
        <v>0.0031</v>
      </c>
      <c r="E111" s="15">
        <v>0.0009</v>
      </c>
    </row>
    <row r="112" ht="28" spans="1:5">
      <c r="A112" s="15" t="s">
        <v>128</v>
      </c>
      <c r="B112" s="15" t="s">
        <v>375</v>
      </c>
      <c r="C112" s="15">
        <v>4.3975</v>
      </c>
      <c r="D112" s="15">
        <v>0.359</v>
      </c>
      <c r="E112" s="15">
        <v>0.0658</v>
      </c>
    </row>
    <row r="113" ht="28" spans="1:5">
      <c r="B113" s="15" t="s">
        <v>374</v>
      </c>
      <c r="C113" s="15">
        <v>182.3157</v>
      </c>
      <c r="D113" s="15">
        <v>10.0308</v>
      </c>
      <c r="E113" s="15">
        <v>2.2256</v>
      </c>
    </row>
    <row r="114" ht="28" spans="1:5">
      <c r="B114" s="15" t="s">
        <v>371</v>
      </c>
      <c r="C114" s="15">
        <v>62.4513</v>
      </c>
      <c r="D114" s="15">
        <v>2.7622</v>
      </c>
      <c r="E114" s="15">
        <v>0.2398</v>
      </c>
    </row>
    <row r="115" ht="28" spans="1:5">
      <c r="B115" s="15" t="s">
        <v>376</v>
      </c>
      <c r="C115" s="15">
        <v>0.3181</v>
      </c>
      <c r="D115" s="15">
        <v>0.0108</v>
      </c>
      <c r="E115" s="15">
        <v>0.0016</v>
      </c>
    </row>
    <row r="116" ht="28" spans="1:5">
      <c r="B116" s="15" t="s">
        <v>377</v>
      </c>
      <c r="C116" s="15">
        <v>0.0924</v>
      </c>
      <c r="D116" s="15">
        <v>0.0032</v>
      </c>
      <c r="E116" s="15">
        <v>0.001</v>
      </c>
    </row>
    <row r="117" ht="28" spans="1:5">
      <c r="A117" s="15" t="s">
        <v>129</v>
      </c>
      <c r="B117" s="15" t="s">
        <v>375</v>
      </c>
      <c r="C117" s="15">
        <v>2.7072</v>
      </c>
      <c r="D117" s="15">
        <v>0.278</v>
      </c>
      <c r="E117" s="15">
        <v>0.0426</v>
      </c>
    </row>
    <row r="118" ht="28" spans="1:5">
      <c r="B118" s="15" t="s">
        <v>374</v>
      </c>
      <c r="C118" s="15">
        <v>225.109</v>
      </c>
      <c r="D118" s="15">
        <v>11.2094</v>
      </c>
      <c r="E118" s="15">
        <v>2.5185</v>
      </c>
    </row>
    <row r="119" ht="28" spans="1:5">
      <c r="B119" s="15" t="s">
        <v>371</v>
      </c>
      <c r="C119" s="15">
        <v>50.3819</v>
      </c>
      <c r="D119" s="15">
        <v>2.352</v>
      </c>
      <c r="E119" s="15">
        <v>0.1858</v>
      </c>
    </row>
    <row r="120" ht="28" spans="1:5">
      <c r="B120" s="15" t="s">
        <v>376</v>
      </c>
      <c r="C120" s="15">
        <v>0.3829</v>
      </c>
      <c r="D120" s="15">
        <v>0.0129</v>
      </c>
      <c r="E120" s="15">
        <v>0.0019</v>
      </c>
    </row>
    <row r="121" ht="28" spans="1:5">
      <c r="B121" s="15" t="s">
        <v>377</v>
      </c>
      <c r="C121" s="15">
        <v>0.0806</v>
      </c>
      <c r="D121" s="15">
        <v>0.0028</v>
      </c>
      <c r="E121" s="15">
        <v>0.0009</v>
      </c>
    </row>
    <row r="122" ht="28" spans="1:5">
      <c r="A122" s="15" t="s">
        <v>130</v>
      </c>
      <c r="B122" s="15" t="s">
        <v>375</v>
      </c>
      <c r="C122" s="15">
        <v>3.0869</v>
      </c>
      <c r="D122" s="15">
        <v>0.3007</v>
      </c>
      <c r="E122" s="15">
        <v>0.0441</v>
      </c>
    </row>
    <row r="123" ht="28" spans="1:5">
      <c r="B123" s="15" t="s">
        <v>374</v>
      </c>
      <c r="C123" s="15">
        <v>131.7966</v>
      </c>
      <c r="D123" s="15">
        <v>8.6395</v>
      </c>
      <c r="E123" s="15">
        <v>2.4438</v>
      </c>
    </row>
    <row r="124" ht="28" spans="1:5">
      <c r="B124" s="15" t="s">
        <v>371</v>
      </c>
      <c r="C124" s="15">
        <v>44.6467</v>
      </c>
      <c r="D124" s="15">
        <v>2.157</v>
      </c>
      <c r="E124" s="15">
        <v>0.1901</v>
      </c>
    </row>
    <row r="125" ht="28" spans="1:5">
      <c r="B125" s="15" t="s">
        <v>376</v>
      </c>
      <c r="C125" s="15">
        <v>0.4239</v>
      </c>
      <c r="D125" s="15">
        <v>0.0143</v>
      </c>
      <c r="E125" s="15">
        <v>0.0021</v>
      </c>
    </row>
    <row r="126" ht="28" spans="1:5">
      <c r="B126" s="15" t="s">
        <v>377</v>
      </c>
      <c r="C126" s="15">
        <v>0.0777</v>
      </c>
      <c r="D126" s="15">
        <v>0.0027</v>
      </c>
      <c r="E126" s="15">
        <v>0.0008</v>
      </c>
    </row>
    <row r="127" ht="28" spans="1:5">
      <c r="A127" s="15" t="s">
        <v>131</v>
      </c>
      <c r="B127" s="15" t="s">
        <v>375</v>
      </c>
      <c r="C127" s="15">
        <v>4.2495</v>
      </c>
      <c r="D127" s="15">
        <v>0.3701</v>
      </c>
      <c r="E127" s="15">
        <v>0.054</v>
      </c>
    </row>
    <row r="128" ht="28" spans="1:5">
      <c r="B128" s="15" t="s">
        <v>374</v>
      </c>
      <c r="C128" s="15">
        <v>135.2432</v>
      </c>
      <c r="D128" s="15">
        <v>8.7344</v>
      </c>
      <c r="E128" s="15">
        <v>1.4835</v>
      </c>
    </row>
    <row r="129" ht="28" spans="1:5">
      <c r="B129" s="15" t="s">
        <v>371</v>
      </c>
      <c r="C129" s="15">
        <v>52.0185</v>
      </c>
      <c r="D129" s="15">
        <v>2.4076</v>
      </c>
      <c r="E129" s="15">
        <v>0.1931</v>
      </c>
    </row>
    <row r="130" ht="28" spans="1:5">
      <c r="B130" s="15" t="s">
        <v>376</v>
      </c>
      <c r="C130" s="15">
        <v>0.2918</v>
      </c>
      <c r="D130" s="15">
        <v>0.01</v>
      </c>
      <c r="E130" s="15">
        <v>0.0015</v>
      </c>
    </row>
    <row r="131" ht="28" spans="1:5">
      <c r="B131" s="15" t="s">
        <v>377</v>
      </c>
      <c r="C131" s="15">
        <v>0.0476</v>
      </c>
      <c r="D131" s="15">
        <v>0.0016</v>
      </c>
      <c r="E131" s="15">
        <v>0.0006</v>
      </c>
    </row>
    <row r="132" ht="28" spans="1:5">
      <c r="A132" s="15" t="s">
        <v>132</v>
      </c>
      <c r="B132" s="15" t="s">
        <v>375</v>
      </c>
      <c r="C132" s="15">
        <v>6.5688</v>
      </c>
      <c r="D132" s="15">
        <v>0.4813</v>
      </c>
      <c r="E132" s="15">
        <v>0.0892</v>
      </c>
    </row>
    <row r="133" ht="28" spans="1:5">
      <c r="B133" s="15" t="s">
        <v>374</v>
      </c>
      <c r="C133" s="15">
        <v>115.1039</v>
      </c>
      <c r="D133" s="15">
        <v>9.4719</v>
      </c>
      <c r="E133" s="15">
        <v>1.4266</v>
      </c>
    </row>
    <row r="134" ht="28" spans="1:5">
      <c r="B134" s="15" t="s">
        <v>371</v>
      </c>
      <c r="C134" s="15">
        <v>73.5447</v>
      </c>
      <c r="D134" s="15">
        <v>3.7235</v>
      </c>
      <c r="E134" s="15">
        <v>0.2706</v>
      </c>
    </row>
    <row r="135" ht="28" spans="1:5">
      <c r="B135" s="15" t="s">
        <v>376</v>
      </c>
      <c r="C135" s="15">
        <v>0.8793</v>
      </c>
      <c r="D135" s="15">
        <v>0.049</v>
      </c>
      <c r="E135" s="15">
        <v>0.0038</v>
      </c>
    </row>
    <row r="136" ht="28" spans="1:5">
      <c r="B136" s="15" t="s">
        <v>377</v>
      </c>
      <c r="C136" s="15">
        <v>0.4583</v>
      </c>
      <c r="D136" s="15">
        <v>0.02</v>
      </c>
      <c r="E136" s="15">
        <v>0.01</v>
      </c>
    </row>
    <row r="137" ht="28" spans="1:5">
      <c r="A137" s="15" t="s">
        <v>133</v>
      </c>
      <c r="B137" s="15" t="s">
        <v>375</v>
      </c>
      <c r="C137" s="15">
        <v>7.577</v>
      </c>
      <c r="D137" s="15">
        <v>0.5383</v>
      </c>
      <c r="E137" s="15">
        <v>0.0959</v>
      </c>
    </row>
    <row r="138" ht="28" spans="1:5">
      <c r="B138" s="15" t="s">
        <v>374</v>
      </c>
      <c r="C138" s="15">
        <v>157.7329</v>
      </c>
      <c r="D138" s="15">
        <v>11.5983</v>
      </c>
      <c r="E138" s="15">
        <v>1.9329</v>
      </c>
    </row>
    <row r="139" ht="28" spans="1:5">
      <c r="B139" s="15" t="s">
        <v>371</v>
      </c>
      <c r="C139" s="15">
        <v>70.2291</v>
      </c>
      <c r="D139" s="15">
        <v>3.6314</v>
      </c>
      <c r="E139" s="15">
        <v>0.2552</v>
      </c>
    </row>
    <row r="140" ht="28" spans="1:5">
      <c r="B140" s="15" t="s">
        <v>376</v>
      </c>
      <c r="C140" s="15">
        <v>0.8752</v>
      </c>
      <c r="D140" s="15">
        <v>0.0488</v>
      </c>
      <c r="E140" s="15">
        <v>0.0038</v>
      </c>
    </row>
    <row r="141" ht="28" spans="1:5">
      <c r="B141" s="15" t="s">
        <v>377</v>
      </c>
      <c r="C141" s="15">
        <v>0.4638</v>
      </c>
      <c r="D141" s="15">
        <v>0.02</v>
      </c>
      <c r="E141" s="15">
        <v>0.01</v>
      </c>
    </row>
    <row r="142" ht="28" spans="1:5">
      <c r="A142" s="15" t="s">
        <v>134</v>
      </c>
      <c r="B142" s="15" t="s">
        <v>375</v>
      </c>
      <c r="C142" s="15">
        <v>4.4128</v>
      </c>
      <c r="D142" s="15">
        <v>0.3592</v>
      </c>
      <c r="E142" s="15">
        <v>0.0701</v>
      </c>
    </row>
    <row r="143" ht="28" spans="1:5">
      <c r="B143" s="15" t="s">
        <v>374</v>
      </c>
      <c r="C143" s="15">
        <v>115.8381</v>
      </c>
      <c r="D143" s="15">
        <v>9.5086</v>
      </c>
      <c r="E143" s="15">
        <v>1.4354</v>
      </c>
    </row>
    <row r="144" ht="28" spans="1:5">
      <c r="B144" s="15" t="s">
        <v>371</v>
      </c>
      <c r="C144" s="15">
        <v>73.4797</v>
      </c>
      <c r="D144" s="15">
        <v>3.7217</v>
      </c>
      <c r="E144" s="15">
        <v>0.2703</v>
      </c>
    </row>
    <row r="145" ht="28" spans="1:5">
      <c r="B145" s="15" t="s">
        <v>376</v>
      </c>
      <c r="C145" s="15">
        <v>0.7806</v>
      </c>
      <c r="D145" s="15">
        <v>0.044</v>
      </c>
      <c r="E145" s="15">
        <v>0.0028</v>
      </c>
    </row>
    <row r="146" ht="28" spans="1:5">
      <c r="B146" s="15" t="s">
        <v>377</v>
      </c>
      <c r="C146" s="15">
        <v>0.4802</v>
      </c>
      <c r="D146" s="15">
        <v>0.02</v>
      </c>
      <c r="E146" s="15">
        <v>0.01</v>
      </c>
    </row>
    <row r="147" ht="28" spans="1:5">
      <c r="A147" s="15" t="s">
        <v>135</v>
      </c>
      <c r="B147" s="15" t="s">
        <v>375</v>
      </c>
      <c r="C147" s="15">
        <v>6.1571</v>
      </c>
      <c r="D147" s="15">
        <v>0.5146</v>
      </c>
      <c r="E147" s="15">
        <v>0.0891</v>
      </c>
    </row>
    <row r="148" ht="28" spans="1:5">
      <c r="B148" s="15" t="s">
        <v>374</v>
      </c>
      <c r="C148" s="15">
        <v>163.357</v>
      </c>
      <c r="D148" s="15">
        <v>11.8789</v>
      </c>
      <c r="E148" s="15">
        <v>1.4997</v>
      </c>
    </row>
    <row r="149" ht="28" spans="1:5">
      <c r="B149" s="15" t="s">
        <v>371</v>
      </c>
      <c r="C149" s="15">
        <v>72.7162</v>
      </c>
      <c r="D149" s="15">
        <v>3.7005</v>
      </c>
      <c r="E149" s="15">
        <v>0.2667</v>
      </c>
    </row>
    <row r="150" ht="28" spans="1:5">
      <c r="B150" s="15" t="s">
        <v>376</v>
      </c>
      <c r="C150" s="15">
        <v>0.9433</v>
      </c>
      <c r="D150" s="15">
        <v>0.0522</v>
      </c>
      <c r="E150" s="15">
        <v>0.0044</v>
      </c>
    </row>
    <row r="151" ht="28" spans="1:5">
      <c r="B151" s="15" t="s">
        <v>377</v>
      </c>
      <c r="C151" s="15">
        <v>0.4579</v>
      </c>
      <c r="D151" s="15">
        <v>0.02</v>
      </c>
      <c r="E151" s="15">
        <v>0.01</v>
      </c>
    </row>
    <row r="152" ht="28" spans="1:5">
      <c r="A152" s="15" t="s">
        <v>136</v>
      </c>
      <c r="B152" s="15" t="s">
        <v>375</v>
      </c>
      <c r="C152" s="15">
        <v>10.347</v>
      </c>
      <c r="D152" s="15">
        <v>0.6951</v>
      </c>
      <c r="E152" s="15">
        <v>0.0917</v>
      </c>
    </row>
    <row r="153" ht="28" spans="1:5">
      <c r="B153" s="15" t="s">
        <v>374</v>
      </c>
      <c r="C153" s="15">
        <v>130.9661</v>
      </c>
      <c r="D153" s="15">
        <v>10.2632</v>
      </c>
      <c r="E153" s="15">
        <v>1.615</v>
      </c>
    </row>
    <row r="154" ht="28" spans="1:5">
      <c r="B154" s="15" t="s">
        <v>371</v>
      </c>
      <c r="C154" s="15">
        <v>68.8742</v>
      </c>
      <c r="D154" s="15">
        <v>3.5937</v>
      </c>
      <c r="E154" s="15">
        <v>0.249</v>
      </c>
    </row>
    <row r="155" ht="28" spans="1:5">
      <c r="B155" s="15" t="s">
        <v>376</v>
      </c>
      <c r="C155" s="15">
        <v>0.8958</v>
      </c>
      <c r="D155" s="15">
        <v>0.0498</v>
      </c>
      <c r="E155" s="15">
        <v>0.004</v>
      </c>
    </row>
    <row r="156" ht="28" spans="1:5">
      <c r="B156" s="15" t="s">
        <v>377</v>
      </c>
      <c r="C156" s="15">
        <v>0.4448</v>
      </c>
      <c r="D156" s="15">
        <v>0.02</v>
      </c>
      <c r="E156" s="15">
        <v>0.01</v>
      </c>
    </row>
  </sheetData>
  <pageMargins left="0.75" right="0.75" top="1" bottom="1" header="0.5" footer="0.5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4"/>
  <dimension ref="A1:I33"/>
  <sheetViews>
    <sheetView workbookViewId="0">
      <selection activeCell="I3" sqref="I3:I33"/>
    </sheetView>
  </sheetViews>
  <sheetFormatPr defaultColWidth="9.45454545454546" defaultRowHeight="14"/>
  <cols>
    <col min="1" max="1" width="9.36363636363636" style="15" customWidth="1"/>
    <col min="2" max="2" width="11.4545454545455" style="15" customWidth="1"/>
    <col min="3" max="16384" width="9.45454545454546" style="15"/>
  </cols>
  <sheetData>
    <row r="1" spans="1:9">
      <c r="A1" s="16" t="s">
        <v>191</v>
      </c>
      <c r="B1" s="17"/>
      <c r="C1" s="17"/>
      <c r="D1" s="17"/>
      <c r="E1" s="17"/>
      <c r="G1" s="16" t="s">
        <v>184</v>
      </c>
      <c r="H1" s="17"/>
      <c r="I1" s="17"/>
    </row>
    <row r="2" spans="1:9">
      <c r="A2" s="15" t="s">
        <v>367</v>
      </c>
      <c r="B2" s="15" t="s">
        <v>368</v>
      </c>
      <c r="C2" s="15" t="s">
        <v>80</v>
      </c>
      <c r="D2" s="15" t="s">
        <v>79</v>
      </c>
      <c r="E2" s="15" t="s">
        <v>78</v>
      </c>
      <c r="G2" s="15" t="s">
        <v>80</v>
      </c>
      <c r="H2" s="15" t="s">
        <v>79</v>
      </c>
      <c r="I2" s="15" t="s">
        <v>78</v>
      </c>
    </row>
    <row r="3" ht="28" spans="1:9">
      <c r="A3" s="15" t="s">
        <v>106</v>
      </c>
      <c r="B3" s="15" t="s">
        <v>369</v>
      </c>
      <c r="C3" s="15">
        <v>4.3178</v>
      </c>
      <c r="D3" s="15">
        <v>0.447</v>
      </c>
      <c r="E3" s="15">
        <v>0.0677</v>
      </c>
      <c r="G3" s="15">
        <v>3.4014</v>
      </c>
      <c r="H3" s="15">
        <v>0.1893</v>
      </c>
      <c r="I3" s="15">
        <v>0.0417</v>
      </c>
    </row>
    <row r="4" ht="28" spans="1:9">
      <c r="A4" s="15" t="s">
        <v>107</v>
      </c>
      <c r="B4" s="15" t="s">
        <v>369</v>
      </c>
      <c r="C4" s="15">
        <v>10.5351</v>
      </c>
      <c r="D4" s="15">
        <v>0.6921</v>
      </c>
      <c r="E4" s="15">
        <v>0.1572</v>
      </c>
      <c r="G4" s="15">
        <v>3.5491</v>
      </c>
      <c r="H4" s="15">
        <v>0.2046</v>
      </c>
      <c r="I4" s="15">
        <v>0.0448</v>
      </c>
    </row>
    <row r="5" ht="28" spans="1:9">
      <c r="A5" s="15" t="s">
        <v>108</v>
      </c>
      <c r="B5" s="15" t="s">
        <v>369</v>
      </c>
      <c r="C5" s="15">
        <v>6.2497</v>
      </c>
      <c r="D5" s="15">
        <v>0.5186</v>
      </c>
      <c r="E5" s="15">
        <v>0.0951</v>
      </c>
      <c r="G5" s="15">
        <v>2.7604</v>
      </c>
      <c r="H5" s="15">
        <v>0.1864</v>
      </c>
      <c r="I5" s="15">
        <v>0.0336</v>
      </c>
    </row>
    <row r="6" ht="28" spans="1:9">
      <c r="A6" s="15" t="s">
        <v>109</v>
      </c>
      <c r="B6" s="15" t="s">
        <v>369</v>
      </c>
      <c r="C6" s="15">
        <v>9.7331</v>
      </c>
      <c r="D6" s="15">
        <v>0.6531</v>
      </c>
      <c r="E6" s="15">
        <v>0.1452</v>
      </c>
      <c r="G6" s="15">
        <v>2.9505</v>
      </c>
      <c r="H6" s="15">
        <v>0.1832</v>
      </c>
      <c r="I6" s="15">
        <v>0.0363</v>
      </c>
    </row>
    <row r="7" ht="28" spans="1:9">
      <c r="A7" s="15" t="s">
        <v>110</v>
      </c>
      <c r="B7" s="15" t="s">
        <v>369</v>
      </c>
      <c r="C7" s="15">
        <v>5.2113</v>
      </c>
      <c r="D7" s="15">
        <v>0.426</v>
      </c>
      <c r="E7" s="15">
        <v>0.0801</v>
      </c>
      <c r="G7" s="15">
        <v>1.9027</v>
      </c>
      <c r="H7" s="15">
        <v>0.1358</v>
      </c>
      <c r="I7" s="15">
        <v>0.0243</v>
      </c>
    </row>
    <row r="8" ht="28" spans="1:9">
      <c r="A8" s="15" t="s">
        <v>111</v>
      </c>
      <c r="B8" s="15" t="s">
        <v>369</v>
      </c>
      <c r="C8" s="15">
        <v>7.6073</v>
      </c>
      <c r="D8" s="15">
        <v>0.6573</v>
      </c>
      <c r="E8" s="15">
        <v>0.1177</v>
      </c>
      <c r="G8" s="15">
        <v>8.1563</v>
      </c>
      <c r="H8" s="15">
        <v>0.6404</v>
      </c>
      <c r="I8" s="15">
        <v>0.096</v>
      </c>
    </row>
    <row r="9" ht="28" spans="1:9">
      <c r="A9" s="15" t="s">
        <v>112</v>
      </c>
      <c r="B9" s="15" t="s">
        <v>369</v>
      </c>
      <c r="C9" s="15">
        <v>9.4502</v>
      </c>
      <c r="D9" s="15">
        <v>0.7797</v>
      </c>
      <c r="E9" s="15">
        <v>0.1458</v>
      </c>
      <c r="G9" s="15">
        <v>8.1403</v>
      </c>
      <c r="H9" s="15">
        <v>0.6294</v>
      </c>
      <c r="I9" s="15">
        <v>0.0979</v>
      </c>
    </row>
    <row r="10" ht="28" spans="1:9">
      <c r="A10" s="15" t="s">
        <v>113</v>
      </c>
      <c r="B10" s="15" t="s">
        <v>369</v>
      </c>
      <c r="C10" s="15">
        <v>6.6873</v>
      </c>
      <c r="D10" s="15">
        <v>0.5416</v>
      </c>
      <c r="E10" s="15">
        <v>0.1039</v>
      </c>
      <c r="G10" s="15">
        <v>7.8047</v>
      </c>
      <c r="H10" s="15">
        <v>0.617</v>
      </c>
      <c r="I10" s="15">
        <v>0.0937</v>
      </c>
    </row>
    <row r="11" ht="28" spans="1:9">
      <c r="A11" s="15" t="s">
        <v>114</v>
      </c>
      <c r="B11" s="15" t="s">
        <v>369</v>
      </c>
      <c r="C11" s="15">
        <v>2.0527</v>
      </c>
      <c r="D11" s="15">
        <v>0.2279</v>
      </c>
      <c r="E11" s="15">
        <v>0.0356</v>
      </c>
      <c r="G11" s="15">
        <v>6.2636</v>
      </c>
      <c r="H11" s="15">
        <v>0.3461</v>
      </c>
      <c r="I11" s="15">
        <v>0.0923</v>
      </c>
    </row>
    <row r="12" ht="28" spans="1:9">
      <c r="A12" s="15" t="s">
        <v>115</v>
      </c>
      <c r="B12" s="15" t="s">
        <v>369</v>
      </c>
      <c r="C12" s="15">
        <v>8.8285</v>
      </c>
      <c r="D12" s="15">
        <v>0.9487</v>
      </c>
      <c r="E12" s="15">
        <v>0.1764</v>
      </c>
      <c r="G12" s="15">
        <v>6.8737</v>
      </c>
      <c r="H12" s="15">
        <v>0.3721</v>
      </c>
      <c r="I12" s="15">
        <v>0.1055</v>
      </c>
    </row>
    <row r="13" ht="28" spans="1:9">
      <c r="A13" s="15" t="s">
        <v>116</v>
      </c>
      <c r="B13" s="15" t="s">
        <v>369</v>
      </c>
      <c r="C13" s="15">
        <v>1.0047</v>
      </c>
      <c r="D13" s="15">
        <v>0.1653</v>
      </c>
      <c r="E13" s="15">
        <v>0.0227</v>
      </c>
      <c r="G13" s="15">
        <v>5.7183</v>
      </c>
      <c r="H13" s="15">
        <v>0.3299</v>
      </c>
      <c r="I13" s="15">
        <v>0.096</v>
      </c>
    </row>
    <row r="14" ht="28" spans="1:9">
      <c r="A14" s="15" t="s">
        <v>117</v>
      </c>
      <c r="B14" s="15" t="s">
        <v>369</v>
      </c>
      <c r="C14" s="15">
        <v>10.2912</v>
      </c>
      <c r="D14" s="15">
        <v>0.9421</v>
      </c>
      <c r="E14" s="15">
        <v>0.2016</v>
      </c>
      <c r="G14" s="15">
        <v>5.8886</v>
      </c>
      <c r="H14" s="15">
        <v>0.3387</v>
      </c>
      <c r="I14" s="15">
        <v>0.0897</v>
      </c>
    </row>
    <row r="15" ht="28" spans="1:9">
      <c r="A15" s="15" t="s">
        <v>118</v>
      </c>
      <c r="B15" s="15" t="s">
        <v>369</v>
      </c>
      <c r="C15" s="15">
        <v>5.7742</v>
      </c>
      <c r="D15" s="15">
        <v>0.6026</v>
      </c>
      <c r="E15" s="15">
        <v>0.1163</v>
      </c>
      <c r="G15" s="15">
        <v>5.8669</v>
      </c>
      <c r="H15" s="15">
        <v>0.3463</v>
      </c>
      <c r="I15" s="15">
        <v>0.0946</v>
      </c>
    </row>
    <row r="16" ht="28" spans="1:9">
      <c r="A16" s="15" t="s">
        <v>119</v>
      </c>
      <c r="B16" s="15" t="s">
        <v>369</v>
      </c>
      <c r="C16" s="15">
        <v>8.43</v>
      </c>
      <c r="D16" s="15">
        <v>0.8339</v>
      </c>
      <c r="E16" s="15">
        <v>0.1671</v>
      </c>
      <c r="G16" s="15">
        <v>6.4501</v>
      </c>
      <c r="H16" s="15">
        <v>0.3711</v>
      </c>
      <c r="I16" s="15">
        <v>0.0978</v>
      </c>
    </row>
    <row r="17" ht="28" spans="1:9">
      <c r="A17" s="15" t="s">
        <v>120</v>
      </c>
      <c r="B17" s="15" t="s">
        <v>369</v>
      </c>
      <c r="C17" s="15">
        <v>6.7607</v>
      </c>
      <c r="D17" s="15">
        <v>0.8544</v>
      </c>
      <c r="E17" s="15">
        <v>0.1376</v>
      </c>
      <c r="G17" s="15">
        <v>6.6495</v>
      </c>
      <c r="H17" s="15">
        <v>0.3796</v>
      </c>
      <c r="I17" s="15">
        <v>0.1009</v>
      </c>
    </row>
    <row r="18" ht="28" spans="1:9">
      <c r="A18" s="15" t="s">
        <v>121</v>
      </c>
      <c r="B18" s="15" t="s">
        <v>369</v>
      </c>
      <c r="C18" s="15">
        <v>8.0811</v>
      </c>
      <c r="D18" s="15">
        <v>0.6017</v>
      </c>
      <c r="E18" s="15">
        <v>0.1432</v>
      </c>
      <c r="G18" s="15">
        <v>6.4727</v>
      </c>
      <c r="H18" s="15">
        <v>0.4814</v>
      </c>
      <c r="I18" s="15">
        <v>0.0983</v>
      </c>
    </row>
    <row r="19" ht="28" spans="1:9">
      <c r="A19" s="15" t="s">
        <v>122</v>
      </c>
      <c r="B19" s="15" t="s">
        <v>369</v>
      </c>
      <c r="C19" s="15">
        <v>12.7263</v>
      </c>
      <c r="D19" s="15">
        <v>0.8299</v>
      </c>
      <c r="E19" s="15">
        <v>0.2234</v>
      </c>
      <c r="G19" s="15">
        <v>5.6203</v>
      </c>
      <c r="H19" s="15">
        <v>0.4419</v>
      </c>
      <c r="I19" s="15">
        <v>0.0916</v>
      </c>
    </row>
    <row r="20" ht="28" spans="1:9">
      <c r="A20" s="15" t="s">
        <v>123</v>
      </c>
      <c r="B20" s="15" t="s">
        <v>369</v>
      </c>
      <c r="C20" s="15">
        <v>11.6476</v>
      </c>
      <c r="D20" s="15">
        <v>0.8078</v>
      </c>
      <c r="E20" s="15">
        <v>0.2051</v>
      </c>
      <c r="G20" s="15">
        <v>5.7822</v>
      </c>
      <c r="H20" s="15">
        <v>0.4532</v>
      </c>
      <c r="I20" s="15">
        <v>0.0941</v>
      </c>
    </row>
    <row r="21" ht="28" spans="1:9">
      <c r="A21" s="15" t="s">
        <v>124</v>
      </c>
      <c r="B21" s="15" t="s">
        <v>369</v>
      </c>
      <c r="C21" s="15">
        <v>12.9476</v>
      </c>
      <c r="D21" s="15">
        <v>0.8618</v>
      </c>
      <c r="E21" s="15">
        <v>0.2271</v>
      </c>
      <c r="G21" s="15">
        <v>6.3615</v>
      </c>
      <c r="H21" s="15">
        <v>0.4436</v>
      </c>
      <c r="I21" s="15">
        <v>0.1028</v>
      </c>
    </row>
    <row r="22" ht="28" spans="1:9">
      <c r="A22" s="15" t="s">
        <v>125</v>
      </c>
      <c r="B22" s="15" t="s">
        <v>369</v>
      </c>
      <c r="C22" s="15">
        <v>7.1333</v>
      </c>
      <c r="D22" s="15">
        <v>0.5688</v>
      </c>
      <c r="E22" s="15">
        <v>0.1276</v>
      </c>
      <c r="G22" s="15">
        <v>5.2192</v>
      </c>
      <c r="H22" s="15">
        <v>0.392</v>
      </c>
      <c r="I22" s="15">
        <v>0.0769</v>
      </c>
    </row>
    <row r="23" ht="28" spans="1:9">
      <c r="A23" s="15" t="s">
        <v>126</v>
      </c>
      <c r="B23" s="15" t="s">
        <v>369</v>
      </c>
      <c r="C23" s="15">
        <v>6.7538</v>
      </c>
      <c r="D23" s="15">
        <v>0.5007</v>
      </c>
      <c r="E23" s="15">
        <v>0.1207</v>
      </c>
      <c r="G23" s="15">
        <v>5.253</v>
      </c>
      <c r="H23" s="15">
        <v>0.4063</v>
      </c>
      <c r="I23" s="15">
        <v>0.0882</v>
      </c>
    </row>
    <row r="24" ht="28" spans="1:9">
      <c r="A24" s="15" t="s">
        <v>127</v>
      </c>
      <c r="B24" s="15" t="s">
        <v>369</v>
      </c>
      <c r="C24" s="15">
        <v>9.6497</v>
      </c>
      <c r="D24" s="15">
        <v>1.0518</v>
      </c>
      <c r="E24" s="15">
        <v>0.143</v>
      </c>
      <c r="G24" s="15">
        <v>3.3964</v>
      </c>
      <c r="H24" s="15">
        <v>0.3192</v>
      </c>
      <c r="I24" s="15">
        <v>0.051</v>
      </c>
    </row>
    <row r="25" ht="28" spans="1:9">
      <c r="A25" s="15" t="s">
        <v>128</v>
      </c>
      <c r="B25" s="15" t="s">
        <v>369</v>
      </c>
      <c r="C25" s="15">
        <v>5.9272</v>
      </c>
      <c r="D25" s="15">
        <v>0.7555</v>
      </c>
      <c r="E25" s="15">
        <v>0.0887</v>
      </c>
      <c r="G25" s="15">
        <v>4.3975</v>
      </c>
      <c r="H25" s="15">
        <v>0.359</v>
      </c>
      <c r="I25" s="15">
        <v>0.0658</v>
      </c>
    </row>
    <row r="26" ht="28" spans="1:9">
      <c r="A26" s="15" t="s">
        <v>129</v>
      </c>
      <c r="B26" s="15" t="s">
        <v>369</v>
      </c>
      <c r="C26" s="15">
        <v>12.7358</v>
      </c>
      <c r="D26" s="15">
        <v>1.2308</v>
      </c>
      <c r="E26" s="15">
        <v>0.1871</v>
      </c>
      <c r="G26" s="15">
        <v>2.7072</v>
      </c>
      <c r="H26" s="15">
        <v>0.278</v>
      </c>
      <c r="I26" s="15">
        <v>0.0426</v>
      </c>
    </row>
    <row r="27" ht="28" spans="1:9">
      <c r="A27" s="15" t="s">
        <v>130</v>
      </c>
      <c r="B27" s="15" t="s">
        <v>369</v>
      </c>
      <c r="C27" s="15">
        <v>4.1215</v>
      </c>
      <c r="D27" s="15">
        <v>0.5808</v>
      </c>
      <c r="E27" s="15">
        <v>0.0627</v>
      </c>
      <c r="G27" s="15">
        <v>3.0869</v>
      </c>
      <c r="H27" s="15">
        <v>0.3007</v>
      </c>
      <c r="I27" s="15">
        <v>0.0441</v>
      </c>
    </row>
    <row r="28" ht="28" spans="1:9">
      <c r="A28" s="15" t="s">
        <v>131</v>
      </c>
      <c r="B28" s="15" t="s">
        <v>369</v>
      </c>
      <c r="C28" s="15">
        <v>8.9074</v>
      </c>
      <c r="D28" s="15">
        <v>1.3315</v>
      </c>
      <c r="E28" s="15">
        <v>0.1962</v>
      </c>
      <c r="G28" s="15">
        <v>4.2495</v>
      </c>
      <c r="H28" s="15">
        <v>0.3701</v>
      </c>
      <c r="I28" s="15">
        <v>0.054</v>
      </c>
    </row>
    <row r="29" ht="28" spans="1:9">
      <c r="A29" s="15" t="s">
        <v>132</v>
      </c>
      <c r="B29" s="15" t="s">
        <v>369</v>
      </c>
      <c r="C29" s="15">
        <v>2.6206</v>
      </c>
      <c r="D29" s="15">
        <v>0.1453</v>
      </c>
      <c r="E29" s="15">
        <v>0.0533</v>
      </c>
      <c r="G29" s="15">
        <v>6.5688</v>
      </c>
      <c r="H29" s="15">
        <v>0.4813</v>
      </c>
      <c r="I29" s="15">
        <v>0.0892</v>
      </c>
    </row>
    <row r="30" ht="28" spans="1:9">
      <c r="A30" s="15" t="s">
        <v>133</v>
      </c>
      <c r="B30" s="15" t="s">
        <v>369</v>
      </c>
      <c r="C30" s="15">
        <v>7.5284</v>
      </c>
      <c r="D30" s="15">
        <v>0.3188</v>
      </c>
      <c r="E30" s="15">
        <v>0.1505</v>
      </c>
      <c r="G30" s="15">
        <v>7.577</v>
      </c>
      <c r="H30" s="15">
        <v>0.5383</v>
      </c>
      <c r="I30" s="15">
        <v>0.0959</v>
      </c>
    </row>
    <row r="31" ht="28" spans="1:9">
      <c r="A31" s="15" t="s">
        <v>134</v>
      </c>
      <c r="B31" s="15" t="s">
        <v>369</v>
      </c>
      <c r="C31" s="15">
        <v>3.8713</v>
      </c>
      <c r="D31" s="15">
        <v>0.1743</v>
      </c>
      <c r="E31" s="15">
        <v>0.0932</v>
      </c>
      <c r="G31" s="15">
        <v>4.4128</v>
      </c>
      <c r="H31" s="15">
        <v>0.3592</v>
      </c>
      <c r="I31" s="15">
        <v>0.0701</v>
      </c>
    </row>
    <row r="32" ht="28" spans="1:9">
      <c r="A32" s="15" t="s">
        <v>135</v>
      </c>
      <c r="B32" s="15" t="s">
        <v>369</v>
      </c>
      <c r="C32" s="15">
        <v>3.718</v>
      </c>
      <c r="D32" s="15">
        <v>0.1787</v>
      </c>
      <c r="E32" s="15">
        <v>0.076</v>
      </c>
      <c r="G32" s="15">
        <v>6.1571</v>
      </c>
      <c r="H32" s="15">
        <v>0.5146</v>
      </c>
      <c r="I32" s="15">
        <v>0.0891</v>
      </c>
    </row>
    <row r="33" ht="28" spans="1:9">
      <c r="A33" s="15" t="s">
        <v>136</v>
      </c>
      <c r="B33" s="15" t="s">
        <v>369</v>
      </c>
      <c r="C33" s="15">
        <v>2.5414</v>
      </c>
      <c r="D33" s="15">
        <v>0.1582</v>
      </c>
      <c r="E33" s="15">
        <v>0.0562</v>
      </c>
      <c r="G33" s="15">
        <v>10.347</v>
      </c>
      <c r="H33" s="15">
        <v>0.6951</v>
      </c>
      <c r="I33" s="15">
        <v>0.0917</v>
      </c>
    </row>
  </sheetData>
  <mergeCells count="2">
    <mergeCell ref="A1:E1"/>
    <mergeCell ref="G1:I1"/>
  </mergeCells>
  <pageMargins left="0.75" right="0.75" top="1" bottom="1" header="0.5" footer="0.5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5"/>
  <dimension ref="A1:I33"/>
  <sheetViews>
    <sheetView workbookViewId="0">
      <selection activeCell="I3" sqref="I3:I33"/>
    </sheetView>
  </sheetViews>
  <sheetFormatPr defaultColWidth="9.45454545454546" defaultRowHeight="14"/>
  <cols>
    <col min="1" max="1" width="18.3636363636364" style="15" customWidth="1"/>
    <col min="2" max="2" width="17.6363636363636" style="15" customWidth="1"/>
    <col min="3" max="6" width="9.45454545454546" style="15"/>
    <col min="7" max="7" width="10.2727272727273" style="15"/>
    <col min="8" max="16384" width="9.45454545454546" style="15"/>
  </cols>
  <sheetData>
    <row r="1" spans="1:9">
      <c r="B1" s="16" t="s">
        <v>191</v>
      </c>
      <c r="C1" s="17"/>
      <c r="D1" s="17"/>
      <c r="E1" s="17"/>
      <c r="G1" s="16" t="s">
        <v>184</v>
      </c>
      <c r="H1" s="17"/>
      <c r="I1" s="17"/>
    </row>
    <row r="2" spans="1:9">
      <c r="A2" s="15" t="s">
        <v>367</v>
      </c>
      <c r="B2" s="15" t="s">
        <v>368</v>
      </c>
      <c r="C2" s="15" t="s">
        <v>80</v>
      </c>
      <c r="D2" s="15" t="s">
        <v>79</v>
      </c>
      <c r="E2" s="15" t="s">
        <v>78</v>
      </c>
      <c r="G2" s="15" t="s">
        <v>80</v>
      </c>
      <c r="H2" s="15" t="s">
        <v>79</v>
      </c>
      <c r="I2" s="15" t="s">
        <v>78</v>
      </c>
    </row>
    <row r="3" spans="1:9">
      <c r="A3" s="15" t="s">
        <v>106</v>
      </c>
      <c r="B3" s="15" t="s">
        <v>371</v>
      </c>
      <c r="C3" s="15">
        <v>130.3702</v>
      </c>
      <c r="D3" s="15">
        <v>4.9782</v>
      </c>
      <c r="E3" s="15">
        <v>0.6304</v>
      </c>
      <c r="G3" s="15">
        <v>70.2136</v>
      </c>
      <c r="H3" s="15">
        <v>4.9316</v>
      </c>
      <c r="I3" s="15">
        <v>0.1977</v>
      </c>
    </row>
    <row r="4" spans="1:9">
      <c r="A4" s="15" t="s">
        <v>107</v>
      </c>
      <c r="B4" s="15" t="s">
        <v>371</v>
      </c>
      <c r="C4" s="15">
        <v>240.4072</v>
      </c>
      <c r="D4" s="15">
        <v>7.6148</v>
      </c>
      <c r="E4" s="15">
        <v>1.1991</v>
      </c>
      <c r="G4" s="15">
        <v>72.4476</v>
      </c>
      <c r="H4" s="15">
        <v>4.9882</v>
      </c>
      <c r="I4" s="15">
        <v>0.1956</v>
      </c>
    </row>
    <row r="5" spans="1:9">
      <c r="A5" s="15" t="s">
        <v>108</v>
      </c>
      <c r="B5" s="15" t="s">
        <v>371</v>
      </c>
      <c r="C5" s="15">
        <v>127.718</v>
      </c>
      <c r="D5" s="15">
        <v>5.3333</v>
      </c>
      <c r="E5" s="15">
        <v>0.6223</v>
      </c>
      <c r="G5" s="15">
        <v>58.5795</v>
      </c>
      <c r="H5" s="15">
        <v>4.6367</v>
      </c>
      <c r="I5" s="15">
        <v>0.1468</v>
      </c>
    </row>
    <row r="6" spans="1:9">
      <c r="A6" s="15" t="s">
        <v>109</v>
      </c>
      <c r="B6" s="15" t="s">
        <v>371</v>
      </c>
      <c r="C6" s="15">
        <v>228.5315</v>
      </c>
      <c r="D6" s="15">
        <v>6.8981</v>
      </c>
      <c r="E6" s="15">
        <v>1.0872</v>
      </c>
      <c r="G6" s="15">
        <v>56.8708</v>
      </c>
      <c r="H6" s="15">
        <v>4.5933</v>
      </c>
      <c r="I6" s="15">
        <v>0.1407</v>
      </c>
    </row>
    <row r="7" customHeight="1" spans="1:9">
      <c r="A7" s="15" t="s">
        <v>110</v>
      </c>
      <c r="B7" s="15" t="s">
        <v>371</v>
      </c>
      <c r="C7" s="15">
        <v>232.9649</v>
      </c>
      <c r="D7" s="15">
        <v>11.2373</v>
      </c>
      <c r="E7" s="15">
        <v>1.1343</v>
      </c>
      <c r="G7" s="15">
        <v>60.7427</v>
      </c>
      <c r="H7" s="15">
        <v>4.6915</v>
      </c>
      <c r="I7" s="15">
        <v>0.1544</v>
      </c>
    </row>
    <row r="8" spans="1:9">
      <c r="A8" s="15" t="s">
        <v>111</v>
      </c>
      <c r="B8" s="15" t="s">
        <v>371</v>
      </c>
      <c r="C8" s="15">
        <v>196.4317</v>
      </c>
      <c r="D8" s="15">
        <v>5.7763</v>
      </c>
      <c r="E8" s="15">
        <v>0.999</v>
      </c>
      <c r="G8" s="15">
        <v>99.2823</v>
      </c>
      <c r="H8" s="15">
        <v>4.5995</v>
      </c>
      <c r="I8" s="15">
        <v>0.2826</v>
      </c>
    </row>
    <row r="9" spans="1:9">
      <c r="A9" s="15" t="s">
        <v>112</v>
      </c>
      <c r="B9" s="15" t="s">
        <v>371</v>
      </c>
      <c r="C9" s="15">
        <v>207.7735</v>
      </c>
      <c r="D9" s="15">
        <v>7.1178</v>
      </c>
      <c r="E9" s="15">
        <v>1.0786</v>
      </c>
      <c r="G9" s="15">
        <v>101.0534</v>
      </c>
      <c r="H9" s="15">
        <v>4.6116</v>
      </c>
      <c r="I9" s="15">
        <v>0.2553</v>
      </c>
    </row>
    <row r="10" spans="1:9">
      <c r="A10" s="15" t="s">
        <v>113</v>
      </c>
      <c r="B10" s="15" t="s">
        <v>371</v>
      </c>
      <c r="C10" s="15">
        <v>233.0239</v>
      </c>
      <c r="D10" s="15">
        <v>7.1987</v>
      </c>
      <c r="E10" s="15">
        <v>1.1903</v>
      </c>
      <c r="G10" s="15">
        <v>97.8312</v>
      </c>
      <c r="H10" s="15">
        <v>4.9568</v>
      </c>
      <c r="I10" s="15">
        <v>0.2704</v>
      </c>
    </row>
    <row r="11" spans="1:9">
      <c r="A11" s="15" t="s">
        <v>114</v>
      </c>
      <c r="B11" s="15" t="s">
        <v>371</v>
      </c>
      <c r="C11" s="15">
        <v>132.9017</v>
      </c>
      <c r="D11" s="15">
        <v>4.4942</v>
      </c>
      <c r="E11" s="15">
        <v>0.6094</v>
      </c>
      <c r="G11" s="15">
        <v>164</v>
      </c>
      <c r="H11" s="15">
        <v>5.5</v>
      </c>
      <c r="I11" s="15">
        <v>0.7125</v>
      </c>
    </row>
    <row r="12" spans="1:9">
      <c r="A12" s="15" t="s">
        <v>115</v>
      </c>
      <c r="B12" s="15" t="s">
        <v>371</v>
      </c>
      <c r="C12" s="15">
        <v>132.9017</v>
      </c>
      <c r="D12" s="15">
        <v>4.4942</v>
      </c>
      <c r="E12" s="15">
        <v>0.6094</v>
      </c>
      <c r="G12" s="15">
        <v>169.6181</v>
      </c>
      <c r="H12" s="15">
        <v>5.6841</v>
      </c>
      <c r="I12" s="15">
        <v>0.78</v>
      </c>
    </row>
    <row r="13" spans="1:9">
      <c r="A13" s="15" t="s">
        <v>116</v>
      </c>
      <c r="B13" s="15" t="s">
        <v>371</v>
      </c>
      <c r="C13" s="15">
        <v>20.4732</v>
      </c>
      <c r="D13" s="15">
        <v>1.3821</v>
      </c>
      <c r="E13" s="15">
        <v>0.1522</v>
      </c>
      <c r="G13" s="15">
        <v>165.1141</v>
      </c>
      <c r="H13" s="15">
        <v>5.6464</v>
      </c>
      <c r="I13" s="15">
        <v>0.75</v>
      </c>
    </row>
    <row r="14" spans="1:9">
      <c r="A14" s="15" t="s">
        <v>117</v>
      </c>
      <c r="B14" s="15" t="s">
        <v>371</v>
      </c>
      <c r="C14" s="15">
        <v>215.8237</v>
      </c>
      <c r="D14" s="15">
        <v>6.2583</v>
      </c>
      <c r="E14" s="15">
        <v>0.9253</v>
      </c>
      <c r="G14" s="15">
        <v>164.0136</v>
      </c>
      <c r="H14" s="15">
        <v>5.5406</v>
      </c>
      <c r="I14" s="15">
        <v>0.7444</v>
      </c>
    </row>
    <row r="15" spans="1:9">
      <c r="A15" s="15" t="s">
        <v>118</v>
      </c>
      <c r="B15" s="15" t="s">
        <v>371</v>
      </c>
      <c r="C15" s="15">
        <v>82.8645</v>
      </c>
      <c r="D15" s="15">
        <v>2.8476</v>
      </c>
      <c r="E15" s="15">
        <v>0.3857</v>
      </c>
      <c r="G15" s="15">
        <v>165.4676</v>
      </c>
      <c r="H15" s="15">
        <v>5.5611</v>
      </c>
      <c r="I15" s="15">
        <v>0.7557</v>
      </c>
    </row>
    <row r="16" spans="1:9">
      <c r="A16" s="15" t="s">
        <v>119</v>
      </c>
      <c r="B16" s="15" t="s">
        <v>371</v>
      </c>
      <c r="C16" s="15">
        <v>210.123</v>
      </c>
      <c r="D16" s="15">
        <v>6.9986</v>
      </c>
      <c r="E16" s="15">
        <v>0.9557</v>
      </c>
      <c r="G16" s="15">
        <v>164.9126</v>
      </c>
      <c r="H16" s="15">
        <v>5.538</v>
      </c>
      <c r="I16" s="15">
        <v>0.77</v>
      </c>
    </row>
    <row r="17" spans="1:9">
      <c r="A17" s="15" t="s">
        <v>120</v>
      </c>
      <c r="B17" s="15" t="s">
        <v>371</v>
      </c>
      <c r="C17" s="15">
        <v>115.1282</v>
      </c>
      <c r="D17" s="15">
        <v>4.5111</v>
      </c>
      <c r="E17" s="15">
        <v>0.5653</v>
      </c>
      <c r="G17" s="15">
        <v>164.0545</v>
      </c>
      <c r="H17" s="15">
        <v>5.5023</v>
      </c>
      <c r="I17" s="15">
        <v>0.77</v>
      </c>
    </row>
    <row r="18" spans="1:9">
      <c r="A18" s="15" t="s">
        <v>121</v>
      </c>
      <c r="B18" s="15" t="s">
        <v>371</v>
      </c>
      <c r="C18" s="15">
        <v>140.1227</v>
      </c>
      <c r="D18" s="15">
        <v>4.5135</v>
      </c>
      <c r="E18" s="15">
        <v>0.5902</v>
      </c>
      <c r="G18" s="15">
        <v>127.1342</v>
      </c>
      <c r="H18" s="15">
        <v>5.1363</v>
      </c>
      <c r="I18" s="15">
        <v>0.5843</v>
      </c>
    </row>
    <row r="19" spans="1:9">
      <c r="A19" s="15" t="s">
        <v>122</v>
      </c>
      <c r="B19" s="15" t="s">
        <v>371</v>
      </c>
      <c r="C19" s="15">
        <v>189.0023</v>
      </c>
      <c r="D19" s="15">
        <v>5.7951</v>
      </c>
      <c r="E19" s="15">
        <v>0.7913</v>
      </c>
      <c r="G19" s="15">
        <v>130.1941</v>
      </c>
      <c r="H19" s="15">
        <v>5.391</v>
      </c>
      <c r="I19" s="15">
        <v>0.5911</v>
      </c>
    </row>
    <row r="20" spans="1:9">
      <c r="A20" s="15" t="s">
        <v>123</v>
      </c>
      <c r="B20" s="15" t="s">
        <v>371</v>
      </c>
      <c r="C20" s="15">
        <v>214.114</v>
      </c>
      <c r="D20" s="15">
        <v>5.7764</v>
      </c>
      <c r="E20" s="15">
        <v>0.8837</v>
      </c>
      <c r="G20" s="15">
        <v>126.0528</v>
      </c>
      <c r="H20" s="15">
        <v>5.217</v>
      </c>
      <c r="I20" s="15">
        <v>0.5883</v>
      </c>
    </row>
    <row r="21" spans="1:9">
      <c r="A21" s="15" t="s">
        <v>124</v>
      </c>
      <c r="B21" s="15" t="s">
        <v>371</v>
      </c>
      <c r="C21" s="15">
        <v>115.3717</v>
      </c>
      <c r="D21" s="15">
        <v>3.6976</v>
      </c>
      <c r="E21" s="15">
        <v>0.492</v>
      </c>
      <c r="G21" s="15">
        <v>130.0406</v>
      </c>
      <c r="H21" s="15">
        <v>5.4097</v>
      </c>
      <c r="I21" s="15">
        <v>0.5553</v>
      </c>
    </row>
    <row r="22" ht="16" customHeight="1" spans="1:9">
      <c r="A22" s="15" t="s">
        <v>125</v>
      </c>
      <c r="B22" s="15" t="s">
        <v>371</v>
      </c>
      <c r="C22" s="15">
        <v>87.4261</v>
      </c>
      <c r="D22" s="15">
        <v>3.0322</v>
      </c>
      <c r="E22" s="15">
        <v>0.3756</v>
      </c>
      <c r="G22" s="15">
        <v>120.016</v>
      </c>
      <c r="H22" s="15">
        <v>4.9021</v>
      </c>
      <c r="I22" s="15">
        <v>0.5622</v>
      </c>
    </row>
    <row r="23" spans="1:9">
      <c r="A23" s="15" t="s">
        <v>126</v>
      </c>
      <c r="B23" s="15" t="s">
        <v>371</v>
      </c>
      <c r="C23" s="15">
        <v>229.2367</v>
      </c>
      <c r="D23" s="15">
        <v>7.4666</v>
      </c>
      <c r="E23" s="15">
        <v>0.969</v>
      </c>
      <c r="G23" s="15">
        <v>116.9645</v>
      </c>
      <c r="H23" s="15">
        <v>5.3547</v>
      </c>
      <c r="I23" s="15">
        <v>0.4784</v>
      </c>
    </row>
    <row r="24" spans="1:9">
      <c r="A24" s="15" t="s">
        <v>127</v>
      </c>
      <c r="B24" s="15" t="s">
        <v>371</v>
      </c>
      <c r="C24" s="15">
        <v>182.4943</v>
      </c>
      <c r="D24" s="15">
        <v>5.1952</v>
      </c>
      <c r="E24" s="15">
        <v>0.9869</v>
      </c>
      <c r="G24" s="15">
        <v>57.6282</v>
      </c>
      <c r="H24" s="15">
        <v>2.5983</v>
      </c>
      <c r="I24" s="15">
        <v>0.2382</v>
      </c>
    </row>
    <row r="25" spans="1:9">
      <c r="A25" s="15" t="s">
        <v>128</v>
      </c>
      <c r="B25" s="15" t="s">
        <v>371</v>
      </c>
      <c r="C25" s="15">
        <v>130.416</v>
      </c>
      <c r="D25" s="15">
        <v>4.0261</v>
      </c>
      <c r="E25" s="15">
        <v>0.7154</v>
      </c>
      <c r="G25" s="15">
        <v>62.4513</v>
      </c>
      <c r="H25" s="15">
        <v>2.7622</v>
      </c>
      <c r="I25" s="15">
        <v>0.2398</v>
      </c>
    </row>
    <row r="26" spans="1:9">
      <c r="A26" s="15" t="s">
        <v>129</v>
      </c>
      <c r="B26" s="15" t="s">
        <v>371</v>
      </c>
      <c r="C26" s="15">
        <v>276.6101</v>
      </c>
      <c r="D26" s="15">
        <v>7.6018</v>
      </c>
      <c r="E26" s="15">
        <v>1.4922</v>
      </c>
      <c r="G26" s="15">
        <v>50.3819</v>
      </c>
      <c r="H26" s="15">
        <v>2.352</v>
      </c>
      <c r="I26" s="15">
        <v>0.1858</v>
      </c>
    </row>
    <row r="27" spans="1:9">
      <c r="A27" s="15" t="s">
        <v>130</v>
      </c>
      <c r="B27" s="15" t="s">
        <v>371</v>
      </c>
      <c r="C27" s="15">
        <v>96.3385</v>
      </c>
      <c r="D27" s="15">
        <v>3.1625</v>
      </c>
      <c r="E27" s="15">
        <v>0.5376</v>
      </c>
      <c r="G27" s="15">
        <v>44.6467</v>
      </c>
      <c r="H27" s="15">
        <v>2.157</v>
      </c>
      <c r="I27" s="15">
        <v>0.1901</v>
      </c>
    </row>
    <row r="28" ht="16" customHeight="1" spans="1:9">
      <c r="A28" s="15" t="s">
        <v>131</v>
      </c>
      <c r="B28" s="15" t="s">
        <v>371</v>
      </c>
      <c r="C28" s="15">
        <v>216.3361</v>
      </c>
      <c r="D28" s="15">
        <v>7.2947</v>
      </c>
      <c r="E28" s="15">
        <v>1.6458</v>
      </c>
      <c r="G28" s="15">
        <v>52.0185</v>
      </c>
      <c r="H28" s="15">
        <v>2.4076</v>
      </c>
      <c r="I28" s="15">
        <v>0.1931</v>
      </c>
    </row>
    <row r="29" spans="1:9">
      <c r="A29" s="15" t="s">
        <v>132</v>
      </c>
      <c r="B29" s="15" t="s">
        <v>371</v>
      </c>
      <c r="C29" s="15">
        <v>81.2235</v>
      </c>
      <c r="D29" s="15">
        <v>2.7173</v>
      </c>
      <c r="E29" s="15">
        <v>0.283</v>
      </c>
      <c r="G29" s="15">
        <v>73.5447</v>
      </c>
      <c r="H29" s="15">
        <v>3.7235</v>
      </c>
      <c r="I29" s="15">
        <v>0.2706</v>
      </c>
    </row>
    <row r="30" spans="1:9">
      <c r="A30" s="15" t="s">
        <v>133</v>
      </c>
      <c r="B30" s="15" t="s">
        <v>371</v>
      </c>
      <c r="C30" s="15">
        <v>233.8874</v>
      </c>
      <c r="D30" s="15">
        <v>5.986</v>
      </c>
      <c r="E30" s="15">
        <v>0.7951</v>
      </c>
      <c r="G30" s="15">
        <v>70.2291</v>
      </c>
      <c r="H30" s="15">
        <v>3.6314</v>
      </c>
      <c r="I30" s="15">
        <v>0.2552</v>
      </c>
    </row>
    <row r="31" spans="1:9">
      <c r="A31" s="15" t="s">
        <v>134</v>
      </c>
      <c r="B31" s="15" t="s">
        <v>371</v>
      </c>
      <c r="C31" s="15">
        <v>163.9576</v>
      </c>
      <c r="D31" s="15">
        <v>4.8459</v>
      </c>
      <c r="E31" s="15">
        <v>0.6908</v>
      </c>
      <c r="G31" s="15">
        <v>73.4797</v>
      </c>
      <c r="H31" s="15">
        <v>3.7217</v>
      </c>
      <c r="I31" s="15">
        <v>0.2703</v>
      </c>
    </row>
    <row r="32" spans="1:9">
      <c r="A32" s="15" t="s">
        <v>135</v>
      </c>
      <c r="B32" s="15" t="s">
        <v>371</v>
      </c>
      <c r="C32" s="15">
        <v>84.6931</v>
      </c>
      <c r="D32" s="15">
        <v>2.468</v>
      </c>
      <c r="E32" s="15">
        <v>0.2958</v>
      </c>
      <c r="G32" s="15">
        <v>72.7162</v>
      </c>
      <c r="H32" s="15">
        <v>3.7005</v>
      </c>
      <c r="I32" s="15">
        <v>0.2667</v>
      </c>
    </row>
    <row r="33" spans="1:9">
      <c r="A33" s="15" t="s">
        <v>136</v>
      </c>
      <c r="B33" s="15" t="s">
        <v>371</v>
      </c>
      <c r="C33" s="15">
        <v>80.6788</v>
      </c>
      <c r="D33" s="15">
        <v>2.1827</v>
      </c>
      <c r="E33" s="15">
        <v>0.1622</v>
      </c>
      <c r="G33" s="15">
        <v>68.8742</v>
      </c>
      <c r="H33" s="15">
        <v>3.5937</v>
      </c>
      <c r="I33" s="15">
        <v>0.249</v>
      </c>
    </row>
  </sheetData>
  <mergeCells count="2">
    <mergeCell ref="B1:E1"/>
    <mergeCell ref="G1:I1"/>
  </mergeCells>
  <pageMargins left="0.75" right="0.75" top="1" bottom="1" header="0.5" footer="0.5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6"/>
  <dimension ref="A1:I33"/>
  <sheetViews>
    <sheetView workbookViewId="0">
      <selection activeCell="I3" sqref="I3:I33"/>
    </sheetView>
  </sheetViews>
  <sheetFormatPr defaultColWidth="9.45454545454546" defaultRowHeight="14"/>
  <cols>
    <col min="1" max="1" width="17.0909090909091" style="15" customWidth="1"/>
    <col min="2" max="2" width="16.8181818181818" style="15" customWidth="1"/>
    <col min="3" max="6" width="9.45454545454546" style="15"/>
    <col min="7" max="7" width="10.2727272727273" style="15"/>
    <col min="8" max="16384" width="9.45454545454546" style="15"/>
  </cols>
  <sheetData>
    <row r="1" spans="1:9">
      <c r="B1" s="16" t="s">
        <v>191</v>
      </c>
      <c r="C1" s="17"/>
      <c r="D1" s="17"/>
      <c r="E1" s="17"/>
      <c r="G1" s="17" t="s">
        <v>184</v>
      </c>
      <c r="H1" s="17"/>
      <c r="I1" s="17"/>
    </row>
    <row r="2" spans="1:9">
      <c r="A2" s="15" t="s">
        <v>367</v>
      </c>
      <c r="B2" s="15" t="s">
        <v>368</v>
      </c>
      <c r="C2" s="15" t="s">
        <v>80</v>
      </c>
      <c r="D2" s="15" t="s">
        <v>79</v>
      </c>
      <c r="E2" s="15" t="s">
        <v>78</v>
      </c>
      <c r="G2" s="15" t="s">
        <v>80</v>
      </c>
      <c r="H2" s="15" t="s">
        <v>79</v>
      </c>
      <c r="I2" s="15" t="s">
        <v>78</v>
      </c>
    </row>
    <row r="3" spans="1:9">
      <c r="A3" s="15" t="s">
        <v>106</v>
      </c>
      <c r="B3" s="18" t="s">
        <v>378</v>
      </c>
      <c r="C3" s="15">
        <v>96.6363</v>
      </c>
      <c r="D3" s="15">
        <v>7.7871</v>
      </c>
      <c r="E3" s="15">
        <v>0.5863</v>
      </c>
      <c r="G3" s="15">
        <v>139.7096</v>
      </c>
      <c r="H3" s="15">
        <v>11.2507</v>
      </c>
      <c r="I3" s="15">
        <v>0.7959</v>
      </c>
    </row>
    <row r="4" spans="1:9">
      <c r="A4" s="15" t="s">
        <v>107</v>
      </c>
      <c r="B4" s="15" t="s">
        <v>374</v>
      </c>
      <c r="C4" s="15">
        <v>172.4222</v>
      </c>
      <c r="D4" s="15">
        <v>11.0964</v>
      </c>
      <c r="E4" s="15">
        <v>1.0643</v>
      </c>
      <c r="G4" s="15">
        <v>141.5406</v>
      </c>
      <c r="H4" s="15">
        <v>11.3985</v>
      </c>
      <c r="I4" s="15">
        <v>0.7496</v>
      </c>
    </row>
    <row r="5" spans="1:9">
      <c r="A5" s="15" t="s">
        <v>108</v>
      </c>
      <c r="B5" s="15" t="s">
        <v>374</v>
      </c>
      <c r="C5" s="15">
        <v>149.941</v>
      </c>
      <c r="D5" s="15">
        <v>11.4005</v>
      </c>
      <c r="E5" s="15">
        <v>0.9064</v>
      </c>
      <c r="G5" s="15">
        <v>133.5583</v>
      </c>
      <c r="H5" s="15">
        <v>11.0903</v>
      </c>
      <c r="I5" s="15">
        <v>0.6901</v>
      </c>
    </row>
    <row r="6" spans="1:9">
      <c r="A6" s="15" t="s">
        <v>109</v>
      </c>
      <c r="B6" s="15" t="s">
        <v>374</v>
      </c>
      <c r="C6" s="15">
        <v>249.2551</v>
      </c>
      <c r="D6" s="15">
        <v>13.5501</v>
      </c>
      <c r="E6" s="15">
        <v>1.5423</v>
      </c>
      <c r="G6" s="15">
        <v>126.53</v>
      </c>
      <c r="H6" s="15">
        <v>10.9071</v>
      </c>
      <c r="I6" s="15">
        <v>0.6877</v>
      </c>
    </row>
    <row r="7" ht="18" customHeight="1" spans="1:9">
      <c r="A7" s="15" t="s">
        <v>110</v>
      </c>
      <c r="B7" s="15" t="s">
        <v>374</v>
      </c>
      <c r="C7" s="15">
        <v>154.2889</v>
      </c>
      <c r="D7" s="15">
        <v>11.5976</v>
      </c>
      <c r="E7" s="15">
        <v>0.9361</v>
      </c>
      <c r="G7" s="15">
        <v>130.5818</v>
      </c>
      <c r="H7" s="15">
        <v>11.0127</v>
      </c>
      <c r="I7" s="15">
        <v>0.6579</v>
      </c>
    </row>
    <row r="8" spans="1:9">
      <c r="A8" s="15" t="s">
        <v>111</v>
      </c>
      <c r="B8" s="15" t="s">
        <v>374</v>
      </c>
      <c r="C8" s="15">
        <v>209.2561</v>
      </c>
      <c r="D8" s="15">
        <v>10.3488</v>
      </c>
      <c r="E8" s="15">
        <v>1.5373</v>
      </c>
      <c r="G8" s="15">
        <v>149.3622</v>
      </c>
      <c r="H8" s="15">
        <v>10.2018</v>
      </c>
      <c r="I8" s="15">
        <v>1.1272</v>
      </c>
    </row>
    <row r="9" spans="1:9">
      <c r="A9" s="15" t="s">
        <v>112</v>
      </c>
      <c r="B9" s="15" t="s">
        <v>374</v>
      </c>
      <c r="C9" s="15">
        <v>229.2537</v>
      </c>
      <c r="D9" s="15">
        <v>13.9463</v>
      </c>
      <c r="E9" s="15">
        <v>1.6284</v>
      </c>
      <c r="G9" s="15">
        <v>150.2335</v>
      </c>
      <c r="H9" s="15">
        <v>10.6374</v>
      </c>
      <c r="I9" s="15">
        <v>1.1341</v>
      </c>
    </row>
    <row r="10" spans="1:9">
      <c r="A10" s="15" t="s">
        <v>113</v>
      </c>
      <c r="B10" s="15" t="s">
        <v>374</v>
      </c>
      <c r="C10" s="15">
        <v>117.9581</v>
      </c>
      <c r="D10" s="15">
        <v>5.9821</v>
      </c>
      <c r="E10" s="15">
        <v>0.8687</v>
      </c>
      <c r="G10" s="15">
        <v>156.9351</v>
      </c>
      <c r="H10" s="15">
        <v>10.8111</v>
      </c>
      <c r="I10" s="15">
        <v>1.1875</v>
      </c>
    </row>
    <row r="11" spans="1:9">
      <c r="A11" s="15" t="s">
        <v>114</v>
      </c>
      <c r="B11" s="15" t="s">
        <v>374</v>
      </c>
      <c r="C11" s="15">
        <v>47.3087</v>
      </c>
      <c r="D11" s="15">
        <v>2.3921</v>
      </c>
      <c r="E11" s="15">
        <v>0.1866</v>
      </c>
      <c r="G11" s="15">
        <v>227.7</v>
      </c>
      <c r="H11" s="15">
        <v>7.2</v>
      </c>
      <c r="I11" s="15">
        <v>0.9144</v>
      </c>
    </row>
    <row r="12" spans="1:9">
      <c r="A12" s="15" t="s">
        <v>115</v>
      </c>
      <c r="B12" s="15" t="s">
        <v>374</v>
      </c>
      <c r="C12" s="15">
        <v>150.5777</v>
      </c>
      <c r="D12" s="15">
        <v>7.6971</v>
      </c>
      <c r="E12" s="15">
        <v>0.8523</v>
      </c>
      <c r="G12" s="15">
        <v>228.9157</v>
      </c>
      <c r="H12" s="15">
        <v>6.9219</v>
      </c>
      <c r="I12" s="15">
        <v>1.0488</v>
      </c>
    </row>
    <row r="13" spans="1:9">
      <c r="A13" s="15" t="s">
        <v>116</v>
      </c>
      <c r="B13" s="15" t="s">
        <v>374</v>
      </c>
      <c r="C13" s="15">
        <v>6.1694</v>
      </c>
      <c r="D13" s="15">
        <v>0.6254</v>
      </c>
      <c r="E13" s="15">
        <v>0.04</v>
      </c>
      <c r="G13" s="15">
        <v>214.685</v>
      </c>
      <c r="H13" s="15">
        <v>6.6349</v>
      </c>
      <c r="I13" s="15">
        <v>0.9478</v>
      </c>
    </row>
    <row r="14" spans="1:9">
      <c r="A14" s="15" t="s">
        <v>117</v>
      </c>
      <c r="B14" s="15" t="s">
        <v>374</v>
      </c>
      <c r="C14" s="15">
        <v>87.4344</v>
      </c>
      <c r="D14" s="15">
        <v>4.4</v>
      </c>
      <c r="E14" s="15">
        <v>0.502</v>
      </c>
      <c r="G14" s="15">
        <v>188.4947</v>
      </c>
      <c r="H14" s="15">
        <v>5.7001</v>
      </c>
      <c r="I14" s="15">
        <v>0.7829</v>
      </c>
    </row>
    <row r="15" spans="1:9">
      <c r="A15" s="15" t="s">
        <v>118</v>
      </c>
      <c r="B15" s="15" t="s">
        <v>374</v>
      </c>
      <c r="C15" s="15">
        <v>100.4638</v>
      </c>
      <c r="D15" s="15">
        <v>5.0262</v>
      </c>
      <c r="E15" s="15">
        <v>0.5741</v>
      </c>
      <c r="G15" s="15">
        <v>133.2873</v>
      </c>
      <c r="H15" s="15">
        <v>3.5095</v>
      </c>
      <c r="I15" s="15">
        <v>0.5814</v>
      </c>
    </row>
    <row r="16" spans="1:9">
      <c r="A16" s="15" t="s">
        <v>119</v>
      </c>
      <c r="B16" s="15" t="s">
        <v>374</v>
      </c>
      <c r="C16" s="15">
        <v>122.4488</v>
      </c>
      <c r="D16" s="15">
        <v>7.4232</v>
      </c>
      <c r="E16" s="15">
        <v>0.7073</v>
      </c>
      <c r="G16" s="15">
        <v>223.67</v>
      </c>
      <c r="H16" s="15">
        <v>6.6869</v>
      </c>
      <c r="I16" s="15">
        <v>0.9838</v>
      </c>
    </row>
    <row r="17" spans="1:9">
      <c r="A17" s="15" t="s">
        <v>120</v>
      </c>
      <c r="B17" s="15" t="s">
        <v>374</v>
      </c>
      <c r="C17" s="15">
        <v>112.1725</v>
      </c>
      <c r="D17" s="15">
        <v>7.8966</v>
      </c>
      <c r="E17" s="15">
        <v>0.6384</v>
      </c>
      <c r="G17" s="15">
        <v>192.9813</v>
      </c>
      <c r="H17" s="15">
        <v>6.0259</v>
      </c>
      <c r="I17" s="15">
        <v>0.9908</v>
      </c>
    </row>
    <row r="18" spans="1:9">
      <c r="A18" s="15" t="s">
        <v>121</v>
      </c>
      <c r="B18" s="15" t="s">
        <v>374</v>
      </c>
      <c r="C18" s="15">
        <v>167.4155</v>
      </c>
      <c r="D18" s="15">
        <v>5.5303</v>
      </c>
      <c r="E18" s="15">
        <v>1.502</v>
      </c>
      <c r="G18" s="15">
        <v>129.0315</v>
      </c>
      <c r="H18" s="15">
        <v>5.5897</v>
      </c>
      <c r="I18" s="15">
        <v>1.5224</v>
      </c>
    </row>
    <row r="19" spans="1:9">
      <c r="A19" s="15" t="s">
        <v>122</v>
      </c>
      <c r="B19" s="15" t="s">
        <v>374</v>
      </c>
      <c r="C19" s="15">
        <v>289.2504</v>
      </c>
      <c r="D19" s="15">
        <v>8.9986</v>
      </c>
      <c r="E19" s="15">
        <v>2.5815</v>
      </c>
      <c r="G19" s="15">
        <v>152.7984</v>
      </c>
      <c r="H19" s="15">
        <v>6.0594</v>
      </c>
      <c r="I19" s="15">
        <v>1.7899</v>
      </c>
    </row>
    <row r="20" spans="1:9">
      <c r="A20" s="15" t="s">
        <v>123</v>
      </c>
      <c r="B20" s="15" t="s">
        <v>374</v>
      </c>
      <c r="C20" s="15">
        <v>149.0607</v>
      </c>
      <c r="D20" s="15">
        <v>4.7496</v>
      </c>
      <c r="E20" s="15">
        <v>1.3716</v>
      </c>
      <c r="G20" s="15">
        <v>137.5121</v>
      </c>
      <c r="H20" s="15">
        <v>5.5714</v>
      </c>
      <c r="I20" s="15">
        <v>1.6179</v>
      </c>
    </row>
    <row r="21" spans="1:9">
      <c r="A21" s="15" t="s">
        <v>124</v>
      </c>
      <c r="B21" s="15" t="s">
        <v>374</v>
      </c>
      <c r="C21" s="15">
        <v>286.2214</v>
      </c>
      <c r="D21" s="15">
        <v>8.4412</v>
      </c>
      <c r="E21" s="15">
        <v>2.5943</v>
      </c>
      <c r="G21" s="15">
        <v>144.9728</v>
      </c>
      <c r="H21" s="15">
        <v>5.2571</v>
      </c>
      <c r="I21" s="15">
        <v>1.6893</v>
      </c>
    </row>
    <row r="22" ht="15" customHeight="1" spans="1:9">
      <c r="A22" s="15" t="s">
        <v>125</v>
      </c>
      <c r="B22" s="15" t="s">
        <v>374</v>
      </c>
      <c r="C22" s="15">
        <v>127.1743</v>
      </c>
      <c r="D22" s="15">
        <v>4.6654</v>
      </c>
      <c r="E22" s="15">
        <v>1.1369</v>
      </c>
      <c r="G22" s="15">
        <v>124.3953</v>
      </c>
      <c r="H22" s="15">
        <v>4.4811</v>
      </c>
      <c r="I22" s="15">
        <v>1.4703</v>
      </c>
    </row>
    <row r="23" spans="1:9">
      <c r="A23" s="15" t="s">
        <v>126</v>
      </c>
      <c r="B23" s="15" t="s">
        <v>374</v>
      </c>
      <c r="C23" s="15">
        <v>121.8341</v>
      </c>
      <c r="D23" s="15">
        <v>4.526</v>
      </c>
      <c r="E23" s="15">
        <v>1.0966</v>
      </c>
      <c r="G23" s="15">
        <v>118.15</v>
      </c>
      <c r="H23" s="15">
        <v>4.5</v>
      </c>
      <c r="I23" s="15">
        <v>1.5</v>
      </c>
    </row>
    <row r="24" spans="1:9">
      <c r="A24" s="15" t="s">
        <v>127</v>
      </c>
      <c r="B24" s="15" t="s">
        <v>374</v>
      </c>
      <c r="C24" s="15">
        <v>219.3689</v>
      </c>
      <c r="D24" s="15">
        <v>10.439</v>
      </c>
      <c r="E24" s="15">
        <v>1.7185</v>
      </c>
      <c r="G24" s="15">
        <v>216.0479</v>
      </c>
      <c r="H24" s="15">
        <v>10.9599</v>
      </c>
      <c r="I24" s="15">
        <v>2.4141</v>
      </c>
    </row>
    <row r="25" spans="1:9">
      <c r="A25" s="15" t="s">
        <v>128</v>
      </c>
      <c r="B25" s="15" t="s">
        <v>374</v>
      </c>
      <c r="C25" s="15">
        <v>106.0109</v>
      </c>
      <c r="D25" s="15">
        <v>5.378</v>
      </c>
      <c r="E25" s="15">
        <v>0.8301</v>
      </c>
      <c r="G25" s="15">
        <v>182.3157</v>
      </c>
      <c r="H25" s="15">
        <v>10.0308</v>
      </c>
      <c r="I25" s="15">
        <v>2.2256</v>
      </c>
    </row>
    <row r="26" spans="1:9">
      <c r="A26" s="15" t="s">
        <v>129</v>
      </c>
      <c r="B26" s="15" t="s">
        <v>374</v>
      </c>
      <c r="C26" s="15">
        <v>201.2208</v>
      </c>
      <c r="D26" s="15">
        <v>7.3967</v>
      </c>
      <c r="E26" s="15">
        <v>1.5932</v>
      </c>
      <c r="G26" s="15">
        <v>225.109</v>
      </c>
      <c r="H26" s="15">
        <v>11.2094</v>
      </c>
      <c r="I26" s="15">
        <v>2.5185</v>
      </c>
    </row>
    <row r="27" spans="1:9">
      <c r="A27" s="15" t="s">
        <v>130</v>
      </c>
      <c r="B27" s="15" t="s">
        <v>374</v>
      </c>
      <c r="C27" s="15">
        <v>114.1088</v>
      </c>
      <c r="D27" s="15">
        <v>7.4974</v>
      </c>
      <c r="E27" s="15">
        <v>0.8975</v>
      </c>
      <c r="G27" s="15">
        <v>131.7966</v>
      </c>
      <c r="H27" s="15">
        <v>8.6395</v>
      </c>
      <c r="I27" s="15">
        <v>2.4438</v>
      </c>
    </row>
    <row r="28" spans="1:9">
      <c r="A28" s="15" t="s">
        <v>131</v>
      </c>
      <c r="B28" s="15" t="s">
        <v>374</v>
      </c>
      <c r="C28" s="15">
        <v>424.8617</v>
      </c>
      <c r="D28" s="15">
        <v>10.1257</v>
      </c>
      <c r="E28" s="15">
        <v>2.4598</v>
      </c>
      <c r="G28" s="15">
        <v>135.2432</v>
      </c>
      <c r="H28" s="15">
        <v>8.7344</v>
      </c>
      <c r="I28" s="15">
        <v>1.4835</v>
      </c>
    </row>
    <row r="29" spans="1:9">
      <c r="A29" s="15" t="s">
        <v>132</v>
      </c>
      <c r="B29" s="15" t="s">
        <v>374</v>
      </c>
      <c r="C29" s="15">
        <v>111.4459</v>
      </c>
      <c r="D29" s="15">
        <v>3.7201</v>
      </c>
      <c r="E29" s="15">
        <v>1.2801</v>
      </c>
      <c r="G29" s="15">
        <v>115.1039</v>
      </c>
      <c r="H29" s="15">
        <v>9.4719</v>
      </c>
      <c r="I29" s="15">
        <v>1.4266</v>
      </c>
    </row>
    <row r="30" spans="1:9">
      <c r="A30" s="15" t="s">
        <v>133</v>
      </c>
      <c r="B30" s="15" t="s">
        <v>374</v>
      </c>
      <c r="C30" s="15">
        <v>348.8136</v>
      </c>
      <c r="D30" s="15">
        <v>9.8274</v>
      </c>
      <c r="E30" s="15">
        <v>3.8609</v>
      </c>
      <c r="G30" s="15">
        <v>157.7329</v>
      </c>
      <c r="H30" s="15">
        <v>11.5983</v>
      </c>
      <c r="I30" s="15">
        <v>1.9329</v>
      </c>
    </row>
    <row r="31" spans="1:9">
      <c r="A31" s="15" t="s">
        <v>134</v>
      </c>
      <c r="B31" s="15" t="s">
        <v>374</v>
      </c>
      <c r="C31" s="15">
        <v>180.2399</v>
      </c>
      <c r="D31" s="15">
        <v>5.2912</v>
      </c>
      <c r="E31" s="15">
        <v>2.1184</v>
      </c>
      <c r="G31" s="15">
        <v>115.8381</v>
      </c>
      <c r="H31" s="15">
        <v>9.5086</v>
      </c>
      <c r="I31" s="15">
        <v>1.4354</v>
      </c>
    </row>
    <row r="32" ht="16" customHeight="1" spans="1:9">
      <c r="A32" s="15" t="s">
        <v>135</v>
      </c>
      <c r="B32" s="15" t="s">
        <v>374</v>
      </c>
      <c r="C32" s="15">
        <v>128.7237</v>
      </c>
      <c r="D32" s="15">
        <v>4.1453</v>
      </c>
      <c r="E32" s="15">
        <v>1.4752</v>
      </c>
      <c r="G32" s="15">
        <v>163.357</v>
      </c>
      <c r="H32" s="15">
        <v>11.8789</v>
      </c>
      <c r="I32" s="15">
        <v>1.4997</v>
      </c>
    </row>
    <row r="33" spans="1:9">
      <c r="A33" s="15" t="s">
        <v>136</v>
      </c>
      <c r="B33" s="15" t="s">
        <v>374</v>
      </c>
      <c r="C33" s="15">
        <v>102.2716</v>
      </c>
      <c r="D33" s="15">
        <v>3.8116</v>
      </c>
      <c r="E33" s="15">
        <v>1.4615</v>
      </c>
      <c r="G33" s="15">
        <v>130.9661</v>
      </c>
      <c r="H33" s="15">
        <v>10.2632</v>
      </c>
      <c r="I33" s="15">
        <v>1.615</v>
      </c>
    </row>
  </sheetData>
  <mergeCells count="2">
    <mergeCell ref="B1:E1"/>
    <mergeCell ref="G1:I1"/>
  </mergeCells>
  <pageMargins left="0.75" right="0.75" top="1" bottom="1" header="0.5" footer="0.5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7"/>
  <dimension ref="A1:AC33"/>
  <sheetViews>
    <sheetView zoomScale="50" zoomScaleNormal="50" workbookViewId="0">
      <selection activeCell="AB3" sqref="AB3:AB33"/>
    </sheetView>
  </sheetViews>
  <sheetFormatPr defaultColWidth="9.45454545454546" defaultRowHeight="14"/>
  <cols>
    <col min="1" max="16384" width="9.45454545454546" style="15"/>
  </cols>
  <sheetData>
    <row r="1" spans="1:29">
      <c r="C1" s="16" t="s">
        <v>379</v>
      </c>
      <c r="D1" s="17"/>
      <c r="E1" s="17"/>
      <c r="H1" s="16" t="s">
        <v>380</v>
      </c>
      <c r="I1" s="17"/>
      <c r="J1" s="17"/>
      <c r="K1" s="17"/>
      <c r="L1" s="17"/>
      <c r="N1" s="16" t="s">
        <v>381</v>
      </c>
      <c r="O1" s="17"/>
      <c r="P1" s="17"/>
      <c r="Q1" s="17"/>
      <c r="S1" s="16" t="s">
        <v>382</v>
      </c>
      <c r="T1" s="17"/>
      <c r="U1" s="17"/>
      <c r="V1" s="17"/>
      <c r="W1" s="16" t="s">
        <v>383</v>
      </c>
      <c r="X1" s="17"/>
      <c r="Y1" s="17"/>
      <c r="Z1" s="17"/>
      <c r="AA1" s="16" t="s">
        <v>384</v>
      </c>
      <c r="AB1" s="17"/>
      <c r="AC1" s="17"/>
    </row>
    <row r="2" ht="28" spans="1:29">
      <c r="A2" s="15" t="s">
        <v>367</v>
      </c>
      <c r="B2" s="15" t="s">
        <v>368</v>
      </c>
      <c r="C2" s="15" t="s">
        <v>236</v>
      </c>
      <c r="D2" s="15" t="s">
        <v>228</v>
      </c>
      <c r="E2" s="15" t="s">
        <v>240</v>
      </c>
      <c r="G2" s="15" t="s">
        <v>367</v>
      </c>
      <c r="H2" s="15" t="s">
        <v>368</v>
      </c>
      <c r="I2" s="15" t="s">
        <v>80</v>
      </c>
      <c r="J2" s="15" t="s">
        <v>79</v>
      </c>
      <c r="K2" s="15" t="s">
        <v>78</v>
      </c>
      <c r="M2" s="15" t="s">
        <v>367</v>
      </c>
      <c r="N2" s="15" t="s">
        <v>80</v>
      </c>
      <c r="O2" s="15" t="s">
        <v>79</v>
      </c>
      <c r="P2" s="15" t="s">
        <v>78</v>
      </c>
      <c r="R2" s="15" t="s">
        <v>367</v>
      </c>
      <c r="S2" s="15" t="s">
        <v>80</v>
      </c>
      <c r="T2" s="15" t="s">
        <v>79</v>
      </c>
      <c r="U2" s="15" t="s">
        <v>78</v>
      </c>
      <c r="W2" s="15" t="s">
        <v>80</v>
      </c>
      <c r="X2" s="15" t="s">
        <v>79</v>
      </c>
      <c r="Y2" s="15" t="s">
        <v>78</v>
      </c>
      <c r="AA2" s="15" t="s">
        <v>80</v>
      </c>
      <c r="AB2" s="15" t="s">
        <v>79</v>
      </c>
      <c r="AC2" s="15" t="s">
        <v>78</v>
      </c>
    </row>
    <row r="3" ht="42" spans="1:29">
      <c r="A3" s="15" t="s">
        <v>106</v>
      </c>
      <c r="B3" s="15" t="s">
        <v>373</v>
      </c>
      <c r="C3" s="15">
        <v>0.0696</v>
      </c>
      <c r="D3" s="15">
        <v>0.0035</v>
      </c>
      <c r="E3" s="15">
        <v>0.0009</v>
      </c>
      <c r="G3" s="15" t="s">
        <v>106</v>
      </c>
      <c r="H3" s="15" t="s">
        <v>372</v>
      </c>
      <c r="I3" s="15">
        <v>0.3391</v>
      </c>
      <c r="J3" s="15">
        <v>0.0195</v>
      </c>
      <c r="K3" s="15">
        <v>0.0058</v>
      </c>
      <c r="M3" s="15" t="s">
        <v>106</v>
      </c>
      <c r="N3" s="15">
        <f t="shared" ref="N3:N33" si="0">(C3+I3)/2</f>
        <v>0.20435</v>
      </c>
      <c r="O3" s="15">
        <f t="shared" ref="O3:O33" si="1">(D3+J3)/2</f>
        <v>0.0115</v>
      </c>
      <c r="P3" s="15">
        <f t="shared" ref="P3:P33" si="2">(E3+K3)/2</f>
        <v>0.00335</v>
      </c>
      <c r="R3" s="15" t="s">
        <v>106</v>
      </c>
      <c r="S3" s="15">
        <v>0.0535</v>
      </c>
      <c r="T3" s="15">
        <v>0.003</v>
      </c>
      <c r="U3" s="15">
        <v>0.0005</v>
      </c>
      <c r="W3" s="15">
        <v>0.4285</v>
      </c>
      <c r="X3" s="15">
        <v>0.0191</v>
      </c>
      <c r="Y3" s="15">
        <v>0.0037</v>
      </c>
      <c r="AA3" s="15">
        <f t="shared" ref="AA3:AC3" si="3">(S3+W3)/2</f>
        <v>0.241</v>
      </c>
      <c r="AB3" s="15">
        <f t="shared" si="3"/>
        <v>0.01105</v>
      </c>
      <c r="AC3" s="15">
        <f t="shared" si="3"/>
        <v>0.0021</v>
      </c>
    </row>
    <row r="4" ht="42" spans="1:29">
      <c r="A4" s="15" t="s">
        <v>107</v>
      </c>
      <c r="B4" s="15" t="s">
        <v>373</v>
      </c>
      <c r="C4" s="15">
        <v>0.4007</v>
      </c>
      <c r="D4" s="15">
        <v>0.0182</v>
      </c>
      <c r="E4" s="15">
        <v>0.0051</v>
      </c>
      <c r="G4" s="15" t="s">
        <v>107</v>
      </c>
      <c r="H4" s="15" t="s">
        <v>372</v>
      </c>
      <c r="I4" s="15">
        <v>1.8648</v>
      </c>
      <c r="J4" s="15">
        <v>0.1005</v>
      </c>
      <c r="K4" s="15">
        <v>0.0311</v>
      </c>
      <c r="M4" s="15" t="s">
        <v>107</v>
      </c>
      <c r="N4" s="15">
        <f t="shared" si="0"/>
        <v>1.13275</v>
      </c>
      <c r="O4" s="15">
        <f t="shared" si="1"/>
        <v>0.05935</v>
      </c>
      <c r="P4" s="15">
        <f t="shared" si="2"/>
        <v>0.0181</v>
      </c>
      <c r="R4" s="15" t="s">
        <v>107</v>
      </c>
      <c r="S4" s="15">
        <v>0.069</v>
      </c>
      <c r="T4" s="15">
        <v>0.0039</v>
      </c>
      <c r="U4" s="15">
        <v>0.0006</v>
      </c>
      <c r="W4" s="15">
        <v>0.5928</v>
      </c>
      <c r="X4" s="15">
        <v>0.0257</v>
      </c>
      <c r="Y4" s="15">
        <v>0.0057</v>
      </c>
      <c r="AA4" s="15">
        <f t="shared" ref="AA4:AC4" si="4">(S4+W4)/2</f>
        <v>0.3309</v>
      </c>
      <c r="AB4" s="15">
        <f t="shared" si="4"/>
        <v>0.0148</v>
      </c>
      <c r="AC4" s="15">
        <f t="shared" si="4"/>
        <v>0.00315</v>
      </c>
    </row>
    <row r="5" ht="42" spans="1:29">
      <c r="A5" s="15" t="s">
        <v>108</v>
      </c>
      <c r="B5" s="15" t="s">
        <v>373</v>
      </c>
      <c r="C5" s="15">
        <v>0.2302</v>
      </c>
      <c r="D5" s="15">
        <v>0.0107</v>
      </c>
      <c r="E5" s="15">
        <v>0.003</v>
      </c>
      <c r="G5" s="15" t="s">
        <v>108</v>
      </c>
      <c r="H5" s="15" t="s">
        <v>372</v>
      </c>
      <c r="I5" s="15">
        <v>1.1428</v>
      </c>
      <c r="J5" s="15">
        <v>0.063</v>
      </c>
      <c r="K5" s="15">
        <v>0.0193</v>
      </c>
      <c r="M5" s="15" t="s">
        <v>108</v>
      </c>
      <c r="N5" s="15">
        <f t="shared" si="0"/>
        <v>0.6865</v>
      </c>
      <c r="O5" s="15">
        <f t="shared" si="1"/>
        <v>0.03685</v>
      </c>
      <c r="P5" s="15">
        <f t="shared" si="2"/>
        <v>0.01115</v>
      </c>
      <c r="R5" s="15" t="s">
        <v>108</v>
      </c>
      <c r="S5" s="15">
        <v>0.0572</v>
      </c>
      <c r="T5" s="15">
        <v>0.0032</v>
      </c>
      <c r="U5" s="15">
        <v>0.0005</v>
      </c>
      <c r="W5" s="15">
        <v>0.4889</v>
      </c>
      <c r="X5" s="15">
        <v>0.0216</v>
      </c>
      <c r="Y5" s="15">
        <v>0.0045</v>
      </c>
      <c r="AA5" s="15">
        <f t="shared" ref="AA5:AC5" si="5">(S5+W5)/2</f>
        <v>0.27305</v>
      </c>
      <c r="AB5" s="15">
        <f t="shared" si="5"/>
        <v>0.0124</v>
      </c>
      <c r="AC5" s="15">
        <f t="shared" si="5"/>
        <v>0.0025</v>
      </c>
    </row>
    <row r="6" ht="42" spans="1:29">
      <c r="A6" s="15" t="s">
        <v>109</v>
      </c>
      <c r="B6" s="15" t="s">
        <v>373</v>
      </c>
      <c r="C6" s="15">
        <v>0.4001</v>
      </c>
      <c r="D6" s="15">
        <v>0.018</v>
      </c>
      <c r="E6" s="15">
        <v>0.0051</v>
      </c>
      <c r="G6" s="15" t="s">
        <v>109</v>
      </c>
      <c r="H6" s="15" t="s">
        <v>372</v>
      </c>
      <c r="I6" s="15">
        <v>1.949</v>
      </c>
      <c r="J6" s="15">
        <v>0.1051</v>
      </c>
      <c r="K6" s="15">
        <v>0.0325</v>
      </c>
      <c r="M6" s="15" t="s">
        <v>109</v>
      </c>
      <c r="N6" s="15">
        <f t="shared" si="0"/>
        <v>1.17455</v>
      </c>
      <c r="O6" s="15">
        <f t="shared" si="1"/>
        <v>0.06155</v>
      </c>
      <c r="P6" s="15">
        <f t="shared" si="2"/>
        <v>0.0188</v>
      </c>
      <c r="R6" s="15" t="s">
        <v>109</v>
      </c>
      <c r="S6" s="15">
        <v>0.0601</v>
      </c>
      <c r="T6" s="15">
        <v>0.0034</v>
      </c>
      <c r="U6" s="15">
        <v>0.0005</v>
      </c>
      <c r="W6" s="15">
        <v>0.5064</v>
      </c>
      <c r="X6" s="15">
        <v>0.0223</v>
      </c>
      <c r="Y6" s="15">
        <v>0.0047</v>
      </c>
      <c r="AA6" s="15">
        <f t="shared" ref="AA6:AC6" si="6">(S6+W6)/2</f>
        <v>0.28325</v>
      </c>
      <c r="AB6" s="15">
        <f t="shared" si="6"/>
        <v>0.01285</v>
      </c>
      <c r="AC6" s="15">
        <f t="shared" si="6"/>
        <v>0.0026</v>
      </c>
    </row>
    <row r="7" ht="42" spans="1:29">
      <c r="A7" s="15" t="s">
        <v>110</v>
      </c>
      <c r="B7" s="15" t="s">
        <v>373</v>
      </c>
      <c r="C7" s="15">
        <v>0.3844</v>
      </c>
      <c r="D7" s="15">
        <v>0.0175</v>
      </c>
      <c r="E7" s="15">
        <v>0.0049</v>
      </c>
      <c r="G7" s="15" t="s">
        <v>110</v>
      </c>
      <c r="H7" s="15" t="s">
        <v>372</v>
      </c>
      <c r="I7" s="15">
        <v>1.4752</v>
      </c>
      <c r="J7" s="15">
        <v>0.0808</v>
      </c>
      <c r="K7" s="15">
        <v>0.0248</v>
      </c>
      <c r="M7" s="15" t="s">
        <v>110</v>
      </c>
      <c r="N7" s="15">
        <f t="shared" si="0"/>
        <v>0.9298</v>
      </c>
      <c r="O7" s="15">
        <f t="shared" si="1"/>
        <v>0.04915</v>
      </c>
      <c r="P7" s="15">
        <f t="shared" si="2"/>
        <v>0.01485</v>
      </c>
      <c r="R7" s="15" t="s">
        <v>110</v>
      </c>
      <c r="S7" s="15">
        <v>0.0521</v>
      </c>
      <c r="T7" s="15">
        <v>0.0029</v>
      </c>
      <c r="U7" s="15">
        <v>0.0005</v>
      </c>
      <c r="W7" s="15">
        <v>0.3495</v>
      </c>
      <c r="X7" s="15">
        <v>0.016</v>
      </c>
      <c r="Y7" s="15">
        <v>0.0028</v>
      </c>
      <c r="AA7" s="15">
        <f t="shared" ref="AA7:AC7" si="7">(S7+W7)/2</f>
        <v>0.2008</v>
      </c>
      <c r="AB7" s="15">
        <f t="shared" si="7"/>
        <v>0.00945</v>
      </c>
      <c r="AC7" s="15">
        <f t="shared" si="7"/>
        <v>0.00165</v>
      </c>
    </row>
    <row r="8" ht="42" spans="1:29">
      <c r="A8" s="15" t="s">
        <v>111</v>
      </c>
      <c r="B8" s="15" t="s">
        <v>373</v>
      </c>
      <c r="C8" s="15">
        <v>0.2159</v>
      </c>
      <c r="D8" s="15">
        <v>0.0091</v>
      </c>
      <c r="E8" s="15">
        <v>0.0022</v>
      </c>
      <c r="G8" s="15" t="s">
        <v>111</v>
      </c>
      <c r="H8" s="15" t="s">
        <v>372</v>
      </c>
      <c r="I8" s="15">
        <v>0.9588</v>
      </c>
      <c r="J8" s="15">
        <v>0.0564</v>
      </c>
      <c r="K8" s="15">
        <v>0.0228</v>
      </c>
      <c r="M8" s="15" t="s">
        <v>111</v>
      </c>
      <c r="N8" s="15">
        <f t="shared" si="0"/>
        <v>0.58735</v>
      </c>
      <c r="O8" s="15">
        <f t="shared" si="1"/>
        <v>0.03275</v>
      </c>
      <c r="P8" s="15">
        <f t="shared" si="2"/>
        <v>0.0125</v>
      </c>
      <c r="R8" s="15" t="s">
        <v>111</v>
      </c>
      <c r="S8" s="15">
        <v>0.1757</v>
      </c>
      <c r="T8" s="15">
        <v>0.0088</v>
      </c>
      <c r="U8" s="15">
        <v>0.0026</v>
      </c>
      <c r="W8" s="15">
        <v>1.9537</v>
      </c>
      <c r="X8" s="15">
        <v>0.1409</v>
      </c>
      <c r="Y8" s="15">
        <v>0.0092</v>
      </c>
      <c r="AA8" s="15">
        <f t="shared" ref="AA8:AC8" si="8">(S8+W8)/2</f>
        <v>1.0647</v>
      </c>
      <c r="AB8" s="15">
        <f t="shared" si="8"/>
        <v>0.07485</v>
      </c>
      <c r="AC8" s="15">
        <f t="shared" si="8"/>
        <v>0.0059</v>
      </c>
    </row>
    <row r="9" ht="42" spans="1:29">
      <c r="A9" s="15" t="s">
        <v>112</v>
      </c>
      <c r="B9" s="15" t="s">
        <v>373</v>
      </c>
      <c r="C9" s="15">
        <v>0.2025</v>
      </c>
      <c r="D9" s="15">
        <v>0.0085</v>
      </c>
      <c r="E9" s="15">
        <v>0.0021</v>
      </c>
      <c r="G9" s="15" t="s">
        <v>112</v>
      </c>
      <c r="H9" s="15" t="s">
        <v>372</v>
      </c>
      <c r="I9" s="15">
        <v>0.9974</v>
      </c>
      <c r="J9" s="15">
        <v>0.0584</v>
      </c>
      <c r="K9" s="15">
        <v>0.0237</v>
      </c>
      <c r="M9" s="15" t="s">
        <v>112</v>
      </c>
      <c r="N9" s="15">
        <f t="shared" si="0"/>
        <v>0.59995</v>
      </c>
      <c r="O9" s="15">
        <f t="shared" si="1"/>
        <v>0.03345</v>
      </c>
      <c r="P9" s="15">
        <f t="shared" si="2"/>
        <v>0.0129</v>
      </c>
      <c r="R9" s="15" t="s">
        <v>112</v>
      </c>
      <c r="S9" s="15">
        <v>0.1612</v>
      </c>
      <c r="T9" s="15">
        <v>0.0081</v>
      </c>
      <c r="U9" s="15">
        <v>0.0024</v>
      </c>
      <c r="W9" s="15">
        <v>2.4077</v>
      </c>
      <c r="X9" s="15">
        <v>0.1692</v>
      </c>
      <c r="Y9" s="15">
        <v>0.0086</v>
      </c>
      <c r="AA9" s="15">
        <f t="shared" ref="AA9:AC9" si="9">(S9+W9)/2</f>
        <v>1.28445</v>
      </c>
      <c r="AB9" s="15">
        <f t="shared" si="9"/>
        <v>0.08865</v>
      </c>
      <c r="AC9" s="15">
        <f t="shared" si="9"/>
        <v>0.0055</v>
      </c>
    </row>
    <row r="10" ht="42" spans="1:29">
      <c r="A10" s="15" t="s">
        <v>113</v>
      </c>
      <c r="B10" s="15" t="s">
        <v>373</v>
      </c>
      <c r="C10" s="15">
        <v>0.0735</v>
      </c>
      <c r="D10" s="15">
        <v>0.0031</v>
      </c>
      <c r="E10" s="15">
        <v>0.0008</v>
      </c>
      <c r="G10" s="15" t="s">
        <v>113</v>
      </c>
      <c r="H10" s="15" t="s">
        <v>372</v>
      </c>
      <c r="I10" s="15">
        <v>1.0288</v>
      </c>
      <c r="J10" s="15">
        <v>0.0601</v>
      </c>
      <c r="K10" s="15">
        <v>0.0244</v>
      </c>
      <c r="M10" s="15" t="s">
        <v>113</v>
      </c>
      <c r="N10" s="15">
        <f t="shared" si="0"/>
        <v>0.55115</v>
      </c>
      <c r="O10" s="15">
        <f t="shared" si="1"/>
        <v>0.0316</v>
      </c>
      <c r="P10" s="15">
        <f t="shared" si="2"/>
        <v>0.0126</v>
      </c>
      <c r="R10" s="15" t="s">
        <v>113</v>
      </c>
      <c r="S10" s="15">
        <v>0.1011</v>
      </c>
      <c r="T10" s="15">
        <v>0.0051</v>
      </c>
      <c r="U10" s="15">
        <v>0.0015</v>
      </c>
      <c r="W10" s="15">
        <v>2.0586</v>
      </c>
      <c r="X10" s="15">
        <v>0.1474</v>
      </c>
      <c r="Y10" s="15">
        <v>0.0091</v>
      </c>
      <c r="AA10" s="15">
        <f t="shared" ref="AA10:AC10" si="10">(S10+W10)/2</f>
        <v>1.07985</v>
      </c>
      <c r="AB10" s="15">
        <f t="shared" si="10"/>
        <v>0.07625</v>
      </c>
      <c r="AC10" s="15">
        <f t="shared" si="10"/>
        <v>0.0053</v>
      </c>
    </row>
    <row r="11" ht="42" spans="1:29">
      <c r="A11" s="15" t="s">
        <v>114</v>
      </c>
      <c r="B11" s="15" t="s">
        <v>373</v>
      </c>
      <c r="C11" s="15">
        <v>0.181</v>
      </c>
      <c r="D11" s="15">
        <v>0.007</v>
      </c>
      <c r="E11" s="15">
        <v>0.0013</v>
      </c>
      <c r="G11" s="15" t="s">
        <v>114</v>
      </c>
      <c r="H11" s="15" t="s">
        <v>372</v>
      </c>
      <c r="I11" s="15">
        <v>0.428</v>
      </c>
      <c r="J11" s="15">
        <v>0.049</v>
      </c>
      <c r="K11" s="15">
        <v>0.009</v>
      </c>
      <c r="M11" s="15" t="s">
        <v>114</v>
      </c>
      <c r="N11" s="15">
        <f t="shared" si="0"/>
        <v>0.3045</v>
      </c>
      <c r="O11" s="15">
        <f t="shared" si="1"/>
        <v>0.028</v>
      </c>
      <c r="P11" s="15">
        <f t="shared" si="2"/>
        <v>0.00515</v>
      </c>
      <c r="R11" s="15" t="s">
        <v>114</v>
      </c>
      <c r="S11" s="15">
        <v>0.1152</v>
      </c>
      <c r="T11" s="15">
        <v>0.0055</v>
      </c>
      <c r="U11" s="15">
        <v>0.0012</v>
      </c>
      <c r="W11" s="15">
        <v>0.216</v>
      </c>
      <c r="X11" s="15">
        <v>0.0097</v>
      </c>
      <c r="Y11" s="15">
        <v>0.0033</v>
      </c>
      <c r="AA11" s="15">
        <f t="shared" ref="AA11:AC11" si="11">(S11+W11)/2</f>
        <v>0.1656</v>
      </c>
      <c r="AB11" s="15">
        <f t="shared" si="11"/>
        <v>0.0076</v>
      </c>
      <c r="AC11" s="15">
        <f t="shared" si="11"/>
        <v>0.00225</v>
      </c>
    </row>
    <row r="12" ht="42" spans="1:29">
      <c r="A12" s="15" t="s">
        <v>115</v>
      </c>
      <c r="B12" s="15" t="s">
        <v>373</v>
      </c>
      <c r="C12" s="15">
        <v>0.2486</v>
      </c>
      <c r="D12" s="15">
        <v>0.0097</v>
      </c>
      <c r="E12" s="15">
        <v>0.0021</v>
      </c>
      <c r="G12" s="15" t="s">
        <v>115</v>
      </c>
      <c r="H12" s="15" t="s">
        <v>372</v>
      </c>
      <c r="I12" s="15">
        <v>1.2484</v>
      </c>
      <c r="J12" s="15">
        <v>0.0647</v>
      </c>
      <c r="K12" s="15">
        <v>0.018</v>
      </c>
      <c r="M12" s="15" t="s">
        <v>115</v>
      </c>
      <c r="N12" s="15">
        <f t="shared" si="0"/>
        <v>0.7485</v>
      </c>
      <c r="O12" s="15">
        <f t="shared" si="1"/>
        <v>0.0372</v>
      </c>
      <c r="P12" s="15">
        <f t="shared" si="2"/>
        <v>0.01005</v>
      </c>
      <c r="R12" s="15" t="s">
        <v>115</v>
      </c>
      <c r="S12" s="15">
        <v>0.1612</v>
      </c>
      <c r="T12" s="15">
        <v>0.0079</v>
      </c>
      <c r="U12" s="15">
        <v>0.0016</v>
      </c>
      <c r="W12" s="15">
        <v>0.557</v>
      </c>
      <c r="X12" s="15">
        <v>0.024</v>
      </c>
      <c r="Y12" s="15">
        <v>0.0074</v>
      </c>
      <c r="AA12" s="15">
        <f t="shared" ref="AA12:AC12" si="12">(S12+W12)/2</f>
        <v>0.3591</v>
      </c>
      <c r="AB12" s="15">
        <f t="shared" si="12"/>
        <v>0.01595</v>
      </c>
      <c r="AC12" s="15">
        <f t="shared" si="12"/>
        <v>0.0045</v>
      </c>
    </row>
    <row r="13" ht="42" spans="1:29">
      <c r="A13" s="15" t="s">
        <v>116</v>
      </c>
      <c r="B13" s="15" t="s">
        <v>373</v>
      </c>
      <c r="C13" s="15">
        <v>0.0099</v>
      </c>
      <c r="D13" s="15">
        <v>0.0007</v>
      </c>
      <c r="E13" s="15">
        <v>0.0001</v>
      </c>
      <c r="G13" s="15" t="s">
        <v>116</v>
      </c>
      <c r="H13" s="15" t="s">
        <v>372</v>
      </c>
      <c r="I13" s="15">
        <v>0.0946</v>
      </c>
      <c r="J13" s="15">
        <v>0.0063</v>
      </c>
      <c r="K13" s="15">
        <v>0.0016</v>
      </c>
      <c r="M13" s="15" t="s">
        <v>116</v>
      </c>
      <c r="N13" s="15">
        <f t="shared" si="0"/>
        <v>0.05225</v>
      </c>
      <c r="O13" s="15">
        <f t="shared" si="1"/>
        <v>0.0035</v>
      </c>
      <c r="P13" s="15">
        <f t="shared" si="2"/>
        <v>0.00085</v>
      </c>
      <c r="R13" s="15" t="s">
        <v>116</v>
      </c>
      <c r="S13" s="15">
        <v>0.1196</v>
      </c>
      <c r="T13" s="15">
        <v>0.0057</v>
      </c>
      <c r="U13" s="15">
        <v>0.0012</v>
      </c>
      <c r="W13" s="15">
        <v>0.3389</v>
      </c>
      <c r="X13" s="15">
        <v>0.0148</v>
      </c>
      <c r="Y13" s="15">
        <v>0.0035</v>
      </c>
      <c r="AA13" s="15">
        <f t="shared" ref="AA13:AC13" si="13">(S13+W13)/2</f>
        <v>0.22925</v>
      </c>
      <c r="AB13" s="15">
        <f t="shared" si="13"/>
        <v>0.01025</v>
      </c>
      <c r="AC13" s="15">
        <f t="shared" si="13"/>
        <v>0.00235</v>
      </c>
    </row>
    <row r="14" ht="42" spans="1:29">
      <c r="A14" s="15" t="s">
        <v>117</v>
      </c>
      <c r="B14" s="15" t="s">
        <v>373</v>
      </c>
      <c r="C14" s="15">
        <v>0.2804</v>
      </c>
      <c r="D14" s="15">
        <v>0.0109</v>
      </c>
      <c r="E14" s="15">
        <v>0.0023</v>
      </c>
      <c r="G14" s="15" t="s">
        <v>117</v>
      </c>
      <c r="H14" s="15" t="s">
        <v>372</v>
      </c>
      <c r="I14" s="15">
        <v>1.3535</v>
      </c>
      <c r="J14" s="15">
        <v>0.0696</v>
      </c>
      <c r="K14" s="15">
        <v>0.0194</v>
      </c>
      <c r="M14" s="15" t="s">
        <v>117</v>
      </c>
      <c r="N14" s="15">
        <f t="shared" si="0"/>
        <v>0.81695</v>
      </c>
      <c r="O14" s="15">
        <f t="shared" si="1"/>
        <v>0.04025</v>
      </c>
      <c r="P14" s="15">
        <f t="shared" si="2"/>
        <v>0.01085</v>
      </c>
      <c r="R14" s="15" t="s">
        <v>117</v>
      </c>
      <c r="S14" s="15">
        <v>0.1304</v>
      </c>
      <c r="T14" s="15">
        <v>0.0063</v>
      </c>
      <c r="U14" s="15">
        <v>0.0013</v>
      </c>
      <c r="W14" s="15">
        <v>0.4463</v>
      </c>
      <c r="X14" s="15">
        <v>0.0193</v>
      </c>
      <c r="Y14" s="15">
        <v>0.0054</v>
      </c>
      <c r="AA14" s="15">
        <f t="shared" ref="AA14:AC14" si="14">(S14+W14)/2</f>
        <v>0.28835</v>
      </c>
      <c r="AB14" s="15">
        <f t="shared" si="14"/>
        <v>0.0128</v>
      </c>
      <c r="AC14" s="15">
        <f t="shared" si="14"/>
        <v>0.00335</v>
      </c>
    </row>
    <row r="15" ht="42" spans="1:29">
      <c r="A15" s="15" t="s">
        <v>118</v>
      </c>
      <c r="B15" s="15" t="s">
        <v>373</v>
      </c>
      <c r="C15" s="15">
        <v>0.0288</v>
      </c>
      <c r="D15" s="15">
        <v>0.0012</v>
      </c>
      <c r="E15" s="15">
        <v>0.0002</v>
      </c>
      <c r="G15" s="15" t="s">
        <v>118</v>
      </c>
      <c r="H15" s="15" t="s">
        <v>372</v>
      </c>
      <c r="I15" s="15">
        <v>0.4069</v>
      </c>
      <c r="J15" s="15">
        <v>0.0219</v>
      </c>
      <c r="K15" s="15">
        <v>0.006</v>
      </c>
      <c r="M15" s="15" t="s">
        <v>118</v>
      </c>
      <c r="N15" s="15">
        <f t="shared" si="0"/>
        <v>0.21785</v>
      </c>
      <c r="O15" s="15">
        <f t="shared" si="1"/>
        <v>0.01155</v>
      </c>
      <c r="P15" s="15">
        <f t="shared" si="2"/>
        <v>0.0031</v>
      </c>
      <c r="R15" s="15" t="s">
        <v>118</v>
      </c>
      <c r="S15" s="15">
        <v>0.0683</v>
      </c>
      <c r="T15" s="15">
        <v>0.003</v>
      </c>
      <c r="U15" s="15">
        <v>0.0007</v>
      </c>
      <c r="W15" s="15">
        <v>0.3058</v>
      </c>
      <c r="X15" s="15">
        <v>0.0134</v>
      </c>
      <c r="Y15" s="15">
        <v>0.0029</v>
      </c>
      <c r="AA15" s="15">
        <f t="shared" ref="AA15:AC15" si="15">(S15+W15)/2</f>
        <v>0.18705</v>
      </c>
      <c r="AB15" s="15">
        <f t="shared" si="15"/>
        <v>0.0082</v>
      </c>
      <c r="AC15" s="15">
        <f t="shared" si="15"/>
        <v>0.0018</v>
      </c>
    </row>
    <row r="16" ht="42" spans="1:29">
      <c r="A16" s="15" t="s">
        <v>119</v>
      </c>
      <c r="B16" s="15" t="s">
        <v>373</v>
      </c>
      <c r="C16" s="15">
        <v>0.2539</v>
      </c>
      <c r="D16" s="15">
        <v>0.0098</v>
      </c>
      <c r="E16" s="15">
        <v>0.0021</v>
      </c>
      <c r="G16" s="15" t="s">
        <v>119</v>
      </c>
      <c r="H16" s="15" t="s">
        <v>372</v>
      </c>
      <c r="I16" s="15">
        <v>1.1216</v>
      </c>
      <c r="J16" s="15">
        <v>0.0572</v>
      </c>
      <c r="K16" s="15">
        <v>0.016</v>
      </c>
      <c r="M16" s="15" t="s">
        <v>119</v>
      </c>
      <c r="N16" s="15">
        <f t="shared" si="0"/>
        <v>0.68775</v>
      </c>
      <c r="O16" s="15">
        <f t="shared" si="1"/>
        <v>0.0335</v>
      </c>
      <c r="P16" s="15">
        <f t="shared" si="2"/>
        <v>0.00905</v>
      </c>
      <c r="R16" s="15" t="s">
        <v>119</v>
      </c>
      <c r="S16" s="15">
        <v>0.1172</v>
      </c>
      <c r="T16" s="15">
        <v>0.0056</v>
      </c>
      <c r="U16" s="15">
        <v>0.0012</v>
      </c>
      <c r="W16" s="15">
        <v>0.3855</v>
      </c>
      <c r="X16" s="15">
        <v>0.0168</v>
      </c>
      <c r="Y16" s="15">
        <v>0.0043</v>
      </c>
      <c r="AA16" s="15">
        <f t="shared" ref="AA16:AC16" si="16">(S16+W16)/2</f>
        <v>0.25135</v>
      </c>
      <c r="AB16" s="15">
        <f t="shared" si="16"/>
        <v>0.0112</v>
      </c>
      <c r="AC16" s="15">
        <f t="shared" si="16"/>
        <v>0.00275</v>
      </c>
    </row>
    <row r="17" ht="42" spans="1:29">
      <c r="A17" s="15" t="s">
        <v>120</v>
      </c>
      <c r="B17" s="15" t="s">
        <v>373</v>
      </c>
      <c r="C17" s="15">
        <v>0.0845</v>
      </c>
      <c r="D17" s="15">
        <v>0.0036</v>
      </c>
      <c r="E17" s="15">
        <v>0.0007</v>
      </c>
      <c r="G17" s="15" t="s">
        <v>120</v>
      </c>
      <c r="H17" s="15" t="s">
        <v>372</v>
      </c>
      <c r="I17" s="15">
        <v>0.4141</v>
      </c>
      <c r="J17" s="15">
        <v>0.0241</v>
      </c>
      <c r="K17" s="15">
        <v>0.0063</v>
      </c>
      <c r="M17" s="15" t="s">
        <v>120</v>
      </c>
      <c r="N17" s="15">
        <f t="shared" si="0"/>
        <v>0.2493</v>
      </c>
      <c r="O17" s="15">
        <f t="shared" si="1"/>
        <v>0.01385</v>
      </c>
      <c r="P17" s="15">
        <f t="shared" si="2"/>
        <v>0.0035</v>
      </c>
      <c r="R17" s="15" t="s">
        <v>120</v>
      </c>
      <c r="S17" s="15">
        <v>0.1783</v>
      </c>
      <c r="T17" s="15">
        <v>0.0089</v>
      </c>
      <c r="U17" s="15">
        <v>0.0018</v>
      </c>
      <c r="W17" s="15">
        <v>0.5497</v>
      </c>
      <c r="X17" s="15">
        <v>0.0237</v>
      </c>
      <c r="Y17" s="15">
        <v>0.0073</v>
      </c>
      <c r="AA17" s="15">
        <f t="shared" ref="AA17:AC17" si="17">(S17+W17)/2</f>
        <v>0.364</v>
      </c>
      <c r="AB17" s="15">
        <f t="shared" si="17"/>
        <v>0.0163</v>
      </c>
      <c r="AC17" s="15">
        <f t="shared" si="17"/>
        <v>0.00455</v>
      </c>
    </row>
    <row r="18" ht="42" spans="1:29">
      <c r="A18" s="15" t="s">
        <v>121</v>
      </c>
      <c r="B18" s="15" t="s">
        <v>373</v>
      </c>
      <c r="C18" s="15">
        <v>0.1746</v>
      </c>
      <c r="D18" s="15">
        <v>0.0081</v>
      </c>
      <c r="E18" s="15">
        <v>0.0016</v>
      </c>
      <c r="G18" s="15" t="s">
        <v>121</v>
      </c>
      <c r="H18" s="15" t="s">
        <v>372</v>
      </c>
      <c r="I18" s="15">
        <v>0.9154</v>
      </c>
      <c r="J18" s="15">
        <v>0.0506</v>
      </c>
      <c r="K18" s="15">
        <v>0.012</v>
      </c>
      <c r="M18" s="15" t="s">
        <v>121</v>
      </c>
      <c r="N18" s="15">
        <f t="shared" si="0"/>
        <v>0.545</v>
      </c>
      <c r="O18" s="15">
        <f t="shared" si="1"/>
        <v>0.02935</v>
      </c>
      <c r="P18" s="15">
        <f t="shared" si="2"/>
        <v>0.0068</v>
      </c>
      <c r="R18" s="15" t="s">
        <v>121</v>
      </c>
      <c r="S18" s="15">
        <v>0.0932</v>
      </c>
      <c r="T18" s="15">
        <v>0.0084</v>
      </c>
      <c r="U18" s="15">
        <v>0.0017</v>
      </c>
      <c r="W18" s="15">
        <v>0.8566</v>
      </c>
      <c r="X18" s="15">
        <v>0.04</v>
      </c>
      <c r="Y18" s="15">
        <v>0.0065</v>
      </c>
      <c r="AA18" s="15">
        <f t="shared" ref="AA18:AC18" si="18">(S18+W18)/2</f>
        <v>0.4749</v>
      </c>
      <c r="AB18" s="15">
        <f t="shared" si="18"/>
        <v>0.0242</v>
      </c>
      <c r="AC18" s="15">
        <f t="shared" si="18"/>
        <v>0.0041</v>
      </c>
    </row>
    <row r="19" ht="42" spans="1:29">
      <c r="A19" s="15" t="s">
        <v>122</v>
      </c>
      <c r="B19" s="15" t="s">
        <v>373</v>
      </c>
      <c r="C19" s="15">
        <v>0.1843</v>
      </c>
      <c r="D19" s="15">
        <v>0.0086</v>
      </c>
      <c r="E19" s="15">
        <v>0.0017</v>
      </c>
      <c r="G19" s="15" t="s">
        <v>122</v>
      </c>
      <c r="H19" s="15" t="s">
        <v>372</v>
      </c>
      <c r="I19" s="15">
        <v>1.3545</v>
      </c>
      <c r="J19" s="15">
        <v>0.0736</v>
      </c>
      <c r="K19" s="15">
        <v>0.0175</v>
      </c>
      <c r="M19" s="15" t="s">
        <v>122</v>
      </c>
      <c r="N19" s="15">
        <f t="shared" si="0"/>
        <v>0.7694</v>
      </c>
      <c r="O19" s="15">
        <f t="shared" si="1"/>
        <v>0.0411</v>
      </c>
      <c r="P19" s="15">
        <f t="shared" si="2"/>
        <v>0.0096</v>
      </c>
      <c r="R19" s="15" t="s">
        <v>122</v>
      </c>
      <c r="S19" s="15">
        <v>0.0873</v>
      </c>
      <c r="T19" s="15">
        <v>0.007</v>
      </c>
      <c r="U19" s="15">
        <v>0.0015</v>
      </c>
      <c r="W19" s="15">
        <v>0.8347</v>
      </c>
      <c r="X19" s="15">
        <v>0.04</v>
      </c>
      <c r="Y19" s="15">
        <v>0.0048</v>
      </c>
      <c r="AA19" s="15">
        <f t="shared" ref="AA19:AC19" si="19">(S19+W19)/2</f>
        <v>0.461</v>
      </c>
      <c r="AB19" s="15">
        <f t="shared" si="19"/>
        <v>0.0235</v>
      </c>
      <c r="AC19" s="15">
        <f t="shared" si="19"/>
        <v>0.00315</v>
      </c>
    </row>
    <row r="20" ht="42" spans="1:29">
      <c r="A20" s="15" t="s">
        <v>123</v>
      </c>
      <c r="B20" s="15" t="s">
        <v>373</v>
      </c>
      <c r="C20" s="15">
        <v>0.3712</v>
      </c>
      <c r="D20" s="15">
        <v>0.0172</v>
      </c>
      <c r="E20" s="15">
        <v>0.0033</v>
      </c>
      <c r="G20" s="15" t="s">
        <v>123</v>
      </c>
      <c r="H20" s="15" t="s">
        <v>372</v>
      </c>
      <c r="I20" s="15">
        <v>1.8499</v>
      </c>
      <c r="J20" s="15">
        <v>0.0995</v>
      </c>
      <c r="K20" s="15">
        <v>0.0238</v>
      </c>
      <c r="M20" s="15" t="s">
        <v>123</v>
      </c>
      <c r="N20" s="15">
        <f t="shared" si="0"/>
        <v>1.11055</v>
      </c>
      <c r="O20" s="15">
        <f t="shared" si="1"/>
        <v>0.05835</v>
      </c>
      <c r="P20" s="15">
        <f t="shared" si="2"/>
        <v>0.01355</v>
      </c>
      <c r="R20" s="15" t="s">
        <v>123</v>
      </c>
      <c r="S20" s="15">
        <v>0.0819</v>
      </c>
      <c r="T20" s="15">
        <v>0.0068</v>
      </c>
      <c r="U20" s="15">
        <v>0.0016</v>
      </c>
      <c r="W20" s="15">
        <v>0.8296</v>
      </c>
      <c r="X20" s="15">
        <v>0.04</v>
      </c>
      <c r="Y20" s="15">
        <v>0.0044</v>
      </c>
      <c r="AA20" s="15">
        <f t="shared" ref="AA20:AC20" si="20">(S20+W20)/2</f>
        <v>0.45575</v>
      </c>
      <c r="AB20" s="15">
        <f t="shared" si="20"/>
        <v>0.0234</v>
      </c>
      <c r="AC20" s="15">
        <f t="shared" si="20"/>
        <v>0.003</v>
      </c>
    </row>
    <row r="21" ht="42" spans="1:29">
      <c r="A21" s="15" t="s">
        <v>124</v>
      </c>
      <c r="B21" s="15" t="s">
        <v>373</v>
      </c>
      <c r="C21" s="15">
        <v>0.1949</v>
      </c>
      <c r="D21" s="15">
        <v>0.0092</v>
      </c>
      <c r="E21" s="15">
        <v>0.0018</v>
      </c>
      <c r="G21" s="15" t="s">
        <v>124</v>
      </c>
      <c r="H21" s="15" t="s">
        <v>372</v>
      </c>
      <c r="I21" s="15">
        <v>1.0557</v>
      </c>
      <c r="J21" s="15">
        <v>0.0577</v>
      </c>
      <c r="K21" s="15">
        <v>0.0137</v>
      </c>
      <c r="M21" s="15" t="s">
        <v>124</v>
      </c>
      <c r="N21" s="15">
        <f t="shared" si="0"/>
        <v>0.6253</v>
      </c>
      <c r="O21" s="15">
        <f t="shared" si="1"/>
        <v>0.03345</v>
      </c>
      <c r="P21" s="15">
        <f t="shared" si="2"/>
        <v>0.00775</v>
      </c>
      <c r="R21" s="15" t="s">
        <v>124</v>
      </c>
      <c r="S21" s="15">
        <v>0.0856</v>
      </c>
      <c r="T21" s="15">
        <v>0.0066</v>
      </c>
      <c r="U21" s="15">
        <v>0.0016</v>
      </c>
      <c r="W21" s="15">
        <v>0.8211</v>
      </c>
      <c r="X21" s="15">
        <v>0.04</v>
      </c>
      <c r="Y21" s="15">
        <v>0.0043</v>
      </c>
      <c r="AA21" s="15">
        <f t="shared" ref="AA21:AC21" si="21">(S21+W21)/2</f>
        <v>0.45335</v>
      </c>
      <c r="AB21" s="15">
        <f t="shared" si="21"/>
        <v>0.0233</v>
      </c>
      <c r="AC21" s="15">
        <f t="shared" si="21"/>
        <v>0.00295</v>
      </c>
    </row>
    <row r="22" ht="42" spans="1:29">
      <c r="A22" s="15" t="s">
        <v>125</v>
      </c>
      <c r="B22" s="15" t="s">
        <v>373</v>
      </c>
      <c r="C22" s="15">
        <v>0.1145</v>
      </c>
      <c r="D22" s="15">
        <v>0.0056</v>
      </c>
      <c r="E22" s="15">
        <v>0.0011</v>
      </c>
      <c r="G22" s="15" t="s">
        <v>125</v>
      </c>
      <c r="H22" s="15" t="s">
        <v>372</v>
      </c>
      <c r="I22" s="15">
        <v>0.4885</v>
      </c>
      <c r="J22" s="15">
        <v>0.0275</v>
      </c>
      <c r="K22" s="15">
        <v>0.0064</v>
      </c>
      <c r="M22" s="15" t="s">
        <v>125</v>
      </c>
      <c r="N22" s="15">
        <f t="shared" si="0"/>
        <v>0.3015</v>
      </c>
      <c r="O22" s="15">
        <f t="shared" si="1"/>
        <v>0.01655</v>
      </c>
      <c r="P22" s="15">
        <f t="shared" si="2"/>
        <v>0.00375</v>
      </c>
      <c r="R22" s="15" t="s">
        <v>125</v>
      </c>
      <c r="S22" s="15">
        <v>0.0847</v>
      </c>
      <c r="T22" s="15">
        <v>0.0064</v>
      </c>
      <c r="U22" s="15">
        <v>0.0014</v>
      </c>
      <c r="W22" s="15">
        <v>0.8258</v>
      </c>
      <c r="X22" s="15">
        <v>0.038</v>
      </c>
      <c r="Y22" s="15">
        <v>0.0041</v>
      </c>
      <c r="AA22" s="15">
        <f t="shared" ref="AA22:AC22" si="22">(S22+W22)/2</f>
        <v>0.45525</v>
      </c>
      <c r="AB22" s="15">
        <f t="shared" si="22"/>
        <v>0.0222</v>
      </c>
      <c r="AC22" s="15">
        <f t="shared" si="22"/>
        <v>0.00275</v>
      </c>
    </row>
    <row r="23" ht="42" spans="1:29">
      <c r="A23" s="15" t="s">
        <v>126</v>
      </c>
      <c r="B23" s="15" t="s">
        <v>373</v>
      </c>
      <c r="C23" s="15">
        <v>0.1691</v>
      </c>
      <c r="D23" s="15">
        <v>0.0082</v>
      </c>
      <c r="E23" s="15">
        <v>0.0016</v>
      </c>
      <c r="G23" s="15" t="s">
        <v>126</v>
      </c>
      <c r="H23" s="15" t="s">
        <v>372</v>
      </c>
      <c r="I23" s="15">
        <v>0.7472</v>
      </c>
      <c r="J23" s="15">
        <v>0.0425</v>
      </c>
      <c r="K23" s="15">
        <v>0.0099</v>
      </c>
      <c r="M23" s="15" t="s">
        <v>126</v>
      </c>
      <c r="N23" s="15">
        <f t="shared" si="0"/>
        <v>0.45815</v>
      </c>
      <c r="O23" s="15">
        <f t="shared" si="1"/>
        <v>0.02535</v>
      </c>
      <c r="P23" s="15">
        <f t="shared" si="2"/>
        <v>0.00575</v>
      </c>
      <c r="R23" s="15" t="s">
        <v>126</v>
      </c>
      <c r="S23" s="15">
        <v>0.0775</v>
      </c>
      <c r="T23" s="15">
        <v>0.0043</v>
      </c>
      <c r="U23" s="15">
        <v>0.0011</v>
      </c>
      <c r="W23" s="15">
        <v>0.8107</v>
      </c>
      <c r="X23" s="15">
        <v>0.037</v>
      </c>
      <c r="Y23" s="15">
        <v>0.0029</v>
      </c>
      <c r="AA23" s="15">
        <f t="shared" ref="AA23:AC23" si="23">(S23+W23)/2</f>
        <v>0.4441</v>
      </c>
      <c r="AB23" s="15">
        <f t="shared" si="23"/>
        <v>0.02065</v>
      </c>
      <c r="AC23" s="15">
        <f t="shared" si="23"/>
        <v>0.002</v>
      </c>
    </row>
    <row r="24" ht="42" spans="1:29">
      <c r="A24" s="15" t="s">
        <v>127</v>
      </c>
      <c r="B24" s="15" t="s">
        <v>373</v>
      </c>
      <c r="C24" s="15">
        <v>0.349</v>
      </c>
      <c r="D24" s="15">
        <v>0.0135</v>
      </c>
      <c r="E24" s="15">
        <v>0.0047</v>
      </c>
      <c r="G24" s="15" t="s">
        <v>127</v>
      </c>
      <c r="H24" s="15" t="s">
        <v>372</v>
      </c>
      <c r="I24" s="15">
        <v>1.871</v>
      </c>
      <c r="J24" s="15">
        <v>0.0872</v>
      </c>
      <c r="K24" s="15">
        <v>0.0276</v>
      </c>
      <c r="M24" s="15" t="s">
        <v>127</v>
      </c>
      <c r="N24" s="15">
        <f t="shared" si="0"/>
        <v>1.11</v>
      </c>
      <c r="O24" s="15">
        <f t="shared" si="1"/>
        <v>0.05035</v>
      </c>
      <c r="P24" s="15">
        <f t="shared" si="2"/>
        <v>0.01615</v>
      </c>
      <c r="R24" s="15" t="s">
        <v>127</v>
      </c>
      <c r="S24" s="15">
        <v>0.0882</v>
      </c>
      <c r="T24" s="15">
        <v>0.0031</v>
      </c>
      <c r="U24" s="15">
        <v>0.0009</v>
      </c>
      <c r="W24" s="15">
        <v>0.3004</v>
      </c>
      <c r="X24" s="15">
        <v>0.0103</v>
      </c>
      <c r="Y24" s="15">
        <v>0.0017</v>
      </c>
      <c r="AA24" s="15">
        <f t="shared" ref="AA24:AC24" si="24">(S24+W24)/2</f>
        <v>0.1943</v>
      </c>
      <c r="AB24" s="15">
        <f t="shared" si="24"/>
        <v>0.0067</v>
      </c>
      <c r="AC24" s="15">
        <f t="shared" si="24"/>
        <v>0.0013</v>
      </c>
    </row>
    <row r="25" ht="42" spans="1:29">
      <c r="A25" s="15" t="s">
        <v>128</v>
      </c>
      <c r="B25" s="15" t="s">
        <v>373</v>
      </c>
      <c r="C25" s="15">
        <v>0.2039</v>
      </c>
      <c r="D25" s="15">
        <v>0.008</v>
      </c>
      <c r="E25" s="15">
        <v>0.0028</v>
      </c>
      <c r="G25" s="15" t="s">
        <v>128</v>
      </c>
      <c r="H25" s="15" t="s">
        <v>372</v>
      </c>
      <c r="I25" s="15">
        <v>0.9525</v>
      </c>
      <c r="J25" s="15">
        <v>0.045</v>
      </c>
      <c r="K25" s="15">
        <v>0.0142</v>
      </c>
      <c r="M25" s="15" t="s">
        <v>128</v>
      </c>
      <c r="N25" s="15">
        <f t="shared" si="0"/>
        <v>0.5782</v>
      </c>
      <c r="O25" s="15">
        <f t="shared" si="1"/>
        <v>0.0265</v>
      </c>
      <c r="P25" s="15">
        <f t="shared" si="2"/>
        <v>0.0085</v>
      </c>
      <c r="R25" s="15" t="s">
        <v>128</v>
      </c>
      <c r="S25" s="15">
        <v>0.0924</v>
      </c>
      <c r="T25" s="15">
        <v>0.0032</v>
      </c>
      <c r="U25" s="15">
        <v>0.001</v>
      </c>
      <c r="W25" s="15">
        <v>0.3181</v>
      </c>
      <c r="X25" s="15">
        <v>0.0108</v>
      </c>
      <c r="Y25" s="15">
        <v>0.0016</v>
      </c>
      <c r="AA25" s="15">
        <f t="shared" ref="AA25:AC25" si="25">(S25+W25)/2</f>
        <v>0.20525</v>
      </c>
      <c r="AB25" s="15">
        <f t="shared" si="25"/>
        <v>0.007</v>
      </c>
      <c r="AC25" s="15">
        <f t="shared" si="25"/>
        <v>0.0013</v>
      </c>
    </row>
    <row r="26" ht="42" spans="1:29">
      <c r="A26" s="15" t="s">
        <v>129</v>
      </c>
      <c r="B26" s="15" t="s">
        <v>373</v>
      </c>
      <c r="C26" s="15">
        <v>0.4425</v>
      </c>
      <c r="D26" s="15">
        <v>0.0169</v>
      </c>
      <c r="E26" s="15">
        <v>0.0059</v>
      </c>
      <c r="G26" s="15" t="s">
        <v>129</v>
      </c>
      <c r="H26" s="15" t="s">
        <v>372</v>
      </c>
      <c r="I26" s="15">
        <v>2.5036</v>
      </c>
      <c r="J26" s="15">
        <v>0.1165</v>
      </c>
      <c r="K26" s="15">
        <v>0.0369</v>
      </c>
      <c r="M26" s="15" t="s">
        <v>129</v>
      </c>
      <c r="N26" s="15">
        <f t="shared" si="0"/>
        <v>1.47305</v>
      </c>
      <c r="O26" s="15">
        <f t="shared" si="1"/>
        <v>0.0667</v>
      </c>
      <c r="P26" s="15">
        <f t="shared" si="2"/>
        <v>0.0214</v>
      </c>
      <c r="R26" s="15" t="s">
        <v>129</v>
      </c>
      <c r="S26" s="15">
        <v>0.0806</v>
      </c>
      <c r="T26" s="15">
        <v>0.0028</v>
      </c>
      <c r="U26" s="15">
        <v>0.0009</v>
      </c>
      <c r="W26" s="15">
        <v>0.3829</v>
      </c>
      <c r="X26" s="15">
        <v>0.0129</v>
      </c>
      <c r="Y26" s="15">
        <v>0.0019</v>
      </c>
      <c r="AA26" s="15">
        <f t="shared" ref="AA26:AC26" si="26">(S26+W26)/2</f>
        <v>0.23175</v>
      </c>
      <c r="AB26" s="15">
        <f t="shared" si="26"/>
        <v>0.00785</v>
      </c>
      <c r="AC26" s="15">
        <f t="shared" si="26"/>
        <v>0.0014</v>
      </c>
    </row>
    <row r="27" ht="42" spans="1:29">
      <c r="A27" s="15" t="s">
        <v>130</v>
      </c>
      <c r="B27" s="15" t="s">
        <v>373</v>
      </c>
      <c r="C27" s="15">
        <v>0.1233</v>
      </c>
      <c r="D27" s="15">
        <v>0.0048</v>
      </c>
      <c r="E27" s="15">
        <v>0.0017</v>
      </c>
      <c r="G27" s="15" t="s">
        <v>130</v>
      </c>
      <c r="H27" s="15" t="s">
        <v>372</v>
      </c>
      <c r="I27" s="15">
        <v>0.6891</v>
      </c>
      <c r="J27" s="15">
        <v>0.0335</v>
      </c>
      <c r="K27" s="15">
        <v>0.0104</v>
      </c>
      <c r="M27" s="15" t="s">
        <v>130</v>
      </c>
      <c r="N27" s="15">
        <f t="shared" si="0"/>
        <v>0.4062</v>
      </c>
      <c r="O27" s="15">
        <f t="shared" si="1"/>
        <v>0.01915</v>
      </c>
      <c r="P27" s="15">
        <f t="shared" si="2"/>
        <v>0.00605</v>
      </c>
      <c r="R27" s="15" t="s">
        <v>130</v>
      </c>
      <c r="S27" s="15">
        <v>0.0777</v>
      </c>
      <c r="T27" s="15">
        <v>0.0027</v>
      </c>
      <c r="U27" s="15">
        <v>0.0008</v>
      </c>
      <c r="W27" s="15">
        <v>0.4239</v>
      </c>
      <c r="X27" s="15">
        <v>0.0143</v>
      </c>
      <c r="Y27" s="15">
        <v>0.0021</v>
      </c>
      <c r="AA27" s="15">
        <f t="shared" ref="AA27:AC27" si="27">(S27+W27)/2</f>
        <v>0.2508</v>
      </c>
      <c r="AB27" s="15">
        <f t="shared" si="27"/>
        <v>0.0085</v>
      </c>
      <c r="AC27" s="15">
        <f t="shared" si="27"/>
        <v>0.00145</v>
      </c>
    </row>
    <row r="28" ht="42" spans="1:29">
      <c r="A28" s="15" t="s">
        <v>131</v>
      </c>
      <c r="B28" s="15" t="s">
        <v>373</v>
      </c>
      <c r="C28" s="15">
        <v>0.6282</v>
      </c>
      <c r="D28" s="15">
        <v>0.0225</v>
      </c>
      <c r="E28" s="15">
        <v>0.0058</v>
      </c>
      <c r="G28" s="15" t="s">
        <v>131</v>
      </c>
      <c r="H28" s="15" t="s">
        <v>372</v>
      </c>
      <c r="I28" s="15">
        <v>1.8692</v>
      </c>
      <c r="J28" s="15">
        <v>0.1389</v>
      </c>
      <c r="K28" s="15">
        <v>0.0379</v>
      </c>
      <c r="M28" s="15" t="s">
        <v>131</v>
      </c>
      <c r="N28" s="15">
        <f t="shared" si="0"/>
        <v>1.2487</v>
      </c>
      <c r="O28" s="15">
        <f t="shared" si="1"/>
        <v>0.0807</v>
      </c>
      <c r="P28" s="15">
        <f t="shared" si="2"/>
        <v>0.02185</v>
      </c>
      <c r="R28" s="15" t="s">
        <v>131</v>
      </c>
      <c r="S28" s="15">
        <v>0.0476</v>
      </c>
      <c r="T28" s="15">
        <v>0.0016</v>
      </c>
      <c r="U28" s="15">
        <v>0.0006</v>
      </c>
      <c r="W28" s="15">
        <v>0.2918</v>
      </c>
      <c r="X28" s="15">
        <v>0.01</v>
      </c>
      <c r="Y28" s="15">
        <v>0.0015</v>
      </c>
      <c r="AA28" s="15">
        <f t="shared" ref="AA28:AC28" si="28">(S28+W28)/2</f>
        <v>0.1697</v>
      </c>
      <c r="AB28" s="15">
        <f t="shared" si="28"/>
        <v>0.0058</v>
      </c>
      <c r="AC28" s="15">
        <f t="shared" si="28"/>
        <v>0.00105</v>
      </c>
    </row>
    <row r="29" ht="42" spans="1:29">
      <c r="A29" s="15" t="s">
        <v>132</v>
      </c>
      <c r="B29" s="15" t="s">
        <v>373</v>
      </c>
      <c r="C29" s="15">
        <v>0.1579</v>
      </c>
      <c r="D29" s="15">
        <v>0.0074</v>
      </c>
      <c r="E29" s="15">
        <v>0.0015</v>
      </c>
      <c r="G29" s="15" t="s">
        <v>132</v>
      </c>
      <c r="H29" s="15" t="s">
        <v>372</v>
      </c>
      <c r="I29" s="15">
        <v>0.6385</v>
      </c>
      <c r="J29" s="15">
        <v>0.0392</v>
      </c>
      <c r="K29" s="15">
        <v>0.0076</v>
      </c>
      <c r="M29" s="15" t="s">
        <v>132</v>
      </c>
      <c r="N29" s="15">
        <f t="shared" si="0"/>
        <v>0.3982</v>
      </c>
      <c r="O29" s="15">
        <f t="shared" si="1"/>
        <v>0.0233</v>
      </c>
      <c r="P29" s="15">
        <f t="shared" si="2"/>
        <v>0.00455</v>
      </c>
      <c r="R29" s="15" t="s">
        <v>132</v>
      </c>
      <c r="S29" s="15">
        <v>0.4583</v>
      </c>
      <c r="T29" s="15">
        <v>0.02</v>
      </c>
      <c r="U29" s="15">
        <v>0.01</v>
      </c>
      <c r="W29" s="15">
        <v>0.8793</v>
      </c>
      <c r="X29" s="15">
        <v>0.049</v>
      </c>
      <c r="Y29" s="15">
        <v>0.0038</v>
      </c>
      <c r="AA29" s="15">
        <f t="shared" ref="AA29:AC29" si="29">(S29+W29)/2</f>
        <v>0.6688</v>
      </c>
      <c r="AB29" s="15">
        <f t="shared" si="29"/>
        <v>0.0345</v>
      </c>
      <c r="AC29" s="15">
        <f t="shared" si="29"/>
        <v>0.0069</v>
      </c>
    </row>
    <row r="30" ht="42" spans="1:29">
      <c r="A30" s="15" t="s">
        <v>133</v>
      </c>
      <c r="B30" s="15" t="s">
        <v>373</v>
      </c>
      <c r="C30" s="15">
        <v>0.5013</v>
      </c>
      <c r="D30" s="15">
        <v>0.0223</v>
      </c>
      <c r="E30" s="15">
        <v>0.0047</v>
      </c>
      <c r="G30" s="15" t="s">
        <v>133</v>
      </c>
      <c r="H30" s="15" t="s">
        <v>372</v>
      </c>
      <c r="I30" s="15">
        <v>2.137</v>
      </c>
      <c r="J30" s="15">
        <v>0.1224</v>
      </c>
      <c r="K30" s="15">
        <v>0.0247</v>
      </c>
      <c r="M30" s="15" t="s">
        <v>133</v>
      </c>
      <c r="N30" s="15">
        <f t="shared" si="0"/>
        <v>1.31915</v>
      </c>
      <c r="O30" s="15">
        <f t="shared" si="1"/>
        <v>0.07235</v>
      </c>
      <c r="P30" s="15">
        <f t="shared" si="2"/>
        <v>0.0147</v>
      </c>
      <c r="R30" s="15" t="s">
        <v>133</v>
      </c>
      <c r="S30" s="15">
        <v>0.4638</v>
      </c>
      <c r="T30" s="15">
        <v>0.02</v>
      </c>
      <c r="U30" s="15">
        <v>0.01</v>
      </c>
      <c r="W30" s="15">
        <v>0.8752</v>
      </c>
      <c r="X30" s="15">
        <v>0.0488</v>
      </c>
      <c r="Y30" s="15">
        <v>0.0038</v>
      </c>
      <c r="AA30" s="15">
        <f t="shared" ref="AA30:AC30" si="30">(S30+W30)/2</f>
        <v>0.6695</v>
      </c>
      <c r="AB30" s="15">
        <f t="shared" si="30"/>
        <v>0.0344</v>
      </c>
      <c r="AC30" s="15">
        <f t="shared" si="30"/>
        <v>0.0069</v>
      </c>
    </row>
    <row r="31" ht="42" spans="1:29">
      <c r="A31" s="15" t="s">
        <v>134</v>
      </c>
      <c r="B31" s="15" t="s">
        <v>373</v>
      </c>
      <c r="C31" s="15">
        <v>0.2461</v>
      </c>
      <c r="D31" s="15">
        <v>0.0109</v>
      </c>
      <c r="E31" s="15">
        <v>0.0023</v>
      </c>
      <c r="G31" s="15" t="s">
        <v>134</v>
      </c>
      <c r="H31" s="15" t="s">
        <v>372</v>
      </c>
      <c r="I31" s="15">
        <v>0.8684</v>
      </c>
      <c r="J31" s="15">
        <v>0.0499</v>
      </c>
      <c r="K31" s="15">
        <v>0.0101</v>
      </c>
      <c r="M31" s="15" t="s">
        <v>134</v>
      </c>
      <c r="N31" s="15">
        <f t="shared" si="0"/>
        <v>0.55725</v>
      </c>
      <c r="O31" s="15">
        <f t="shared" si="1"/>
        <v>0.0304</v>
      </c>
      <c r="P31" s="15">
        <f t="shared" si="2"/>
        <v>0.0062</v>
      </c>
      <c r="R31" s="15" t="s">
        <v>134</v>
      </c>
      <c r="S31" s="15">
        <v>0.4802</v>
      </c>
      <c r="T31" s="15">
        <v>0.02</v>
      </c>
      <c r="U31" s="15">
        <v>0.01</v>
      </c>
      <c r="W31" s="15">
        <v>0.7806</v>
      </c>
      <c r="X31" s="15">
        <v>0.044</v>
      </c>
      <c r="Y31" s="15">
        <v>0.0028</v>
      </c>
      <c r="AA31" s="15">
        <f t="shared" ref="AA31:AC31" si="31">(S31+W31)/2</f>
        <v>0.6304</v>
      </c>
      <c r="AB31" s="15">
        <f t="shared" si="31"/>
        <v>0.032</v>
      </c>
      <c r="AC31" s="15">
        <f t="shared" si="31"/>
        <v>0.0064</v>
      </c>
    </row>
    <row r="32" ht="42" spans="1:29">
      <c r="A32" s="15" t="s">
        <v>135</v>
      </c>
      <c r="B32" s="15" t="s">
        <v>373</v>
      </c>
      <c r="C32" s="15">
        <v>0.1643</v>
      </c>
      <c r="D32" s="15">
        <v>0.0078</v>
      </c>
      <c r="E32" s="15">
        <v>0.0016</v>
      </c>
      <c r="G32" s="15" t="s">
        <v>135</v>
      </c>
      <c r="H32" s="15" t="s">
        <v>372</v>
      </c>
      <c r="I32" s="15">
        <v>1.0405</v>
      </c>
      <c r="J32" s="15">
        <v>0.0618</v>
      </c>
      <c r="K32" s="15">
        <v>0.0123</v>
      </c>
      <c r="M32" s="15" t="s">
        <v>135</v>
      </c>
      <c r="N32" s="15">
        <f t="shared" si="0"/>
        <v>0.6024</v>
      </c>
      <c r="O32" s="15">
        <f t="shared" si="1"/>
        <v>0.0348</v>
      </c>
      <c r="P32" s="15">
        <f t="shared" si="2"/>
        <v>0.00695</v>
      </c>
      <c r="R32" s="15" t="s">
        <v>135</v>
      </c>
      <c r="S32" s="15">
        <v>0.4579</v>
      </c>
      <c r="T32" s="15">
        <v>0.02</v>
      </c>
      <c r="U32" s="15">
        <v>0.01</v>
      </c>
      <c r="W32" s="15">
        <v>0.9433</v>
      </c>
      <c r="X32" s="15">
        <v>0.0522</v>
      </c>
      <c r="Y32" s="15">
        <v>0.0044</v>
      </c>
      <c r="AA32" s="15">
        <f t="shared" ref="AA32:AC32" si="32">(S32+W32)/2</f>
        <v>0.7006</v>
      </c>
      <c r="AB32" s="15">
        <f t="shared" si="32"/>
        <v>0.0361</v>
      </c>
      <c r="AC32" s="15">
        <f t="shared" si="32"/>
        <v>0.0072</v>
      </c>
    </row>
    <row r="33" ht="42" spans="1:29">
      <c r="A33" s="15" t="s">
        <v>136</v>
      </c>
      <c r="B33" s="15" t="s">
        <v>373</v>
      </c>
      <c r="C33" s="15">
        <v>0.0816</v>
      </c>
      <c r="D33" s="15">
        <v>0.0042</v>
      </c>
      <c r="E33" s="15">
        <v>0.0008</v>
      </c>
      <c r="G33" s="15" t="s">
        <v>136</v>
      </c>
      <c r="H33" s="15" t="s">
        <v>372</v>
      </c>
      <c r="I33" s="15">
        <v>0.3899</v>
      </c>
      <c r="J33" s="15">
        <v>0.0262</v>
      </c>
      <c r="K33" s="15">
        <v>0.0049</v>
      </c>
      <c r="M33" s="15" t="s">
        <v>136</v>
      </c>
      <c r="N33" s="15">
        <f t="shared" si="0"/>
        <v>0.23575</v>
      </c>
      <c r="O33" s="15">
        <f t="shared" si="1"/>
        <v>0.0152</v>
      </c>
      <c r="P33" s="15">
        <f t="shared" si="2"/>
        <v>0.00285</v>
      </c>
      <c r="R33" s="15" t="s">
        <v>136</v>
      </c>
      <c r="S33" s="15">
        <v>0.4448</v>
      </c>
      <c r="T33" s="15">
        <v>0.02</v>
      </c>
      <c r="U33" s="15">
        <v>0.01</v>
      </c>
      <c r="W33" s="15">
        <v>0.8958</v>
      </c>
      <c r="X33" s="15">
        <v>0.0498</v>
      </c>
      <c r="Y33" s="15">
        <v>0.004</v>
      </c>
      <c r="AA33" s="15">
        <f t="shared" ref="AA33:AC33" si="33">(S33+W33)/2</f>
        <v>0.6703</v>
      </c>
      <c r="AB33" s="15">
        <f t="shared" si="33"/>
        <v>0.0349</v>
      </c>
      <c r="AC33" s="15">
        <f t="shared" si="33"/>
        <v>0.007</v>
      </c>
    </row>
  </sheetData>
  <mergeCells count="6">
    <mergeCell ref="C1:E1"/>
    <mergeCell ref="H1:K1"/>
    <mergeCell ref="N1:P1"/>
    <mergeCell ref="S1:U1"/>
    <mergeCell ref="W1:Y1"/>
    <mergeCell ref="AA1:AC1"/>
  </mergeCells>
  <pageMargins left="0.75" right="0.75" top="1" bottom="1" header="0.5" footer="0.5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8"/>
  <dimension ref="A1:AB36"/>
  <sheetViews>
    <sheetView topLeftCell="N1" workbookViewId="0">
      <selection activeCell="J18" sqref="J18"/>
    </sheetView>
  </sheetViews>
  <sheetFormatPr defaultColWidth="41.0454545454545" defaultRowHeight="12.5"/>
  <cols>
    <col min="1" max="1" width="5.45454545454545" style="1" customWidth="1"/>
    <col min="2" max="2" width="16.3636363636364" style="1" customWidth="1"/>
    <col min="3" max="8" width="5.45454545454545" style="1" customWidth="1"/>
    <col min="9" max="16384" width="41.0454545454545" style="1"/>
  </cols>
  <sheetData>
    <row r="1" s="1" customFormat="1" ht="16.5" spans="1:18">
      <c r="A1" s="2" t="s">
        <v>385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2" s="1" customFormat="1" ht="13" spans="1:18">
      <c r="A2" s="4" t="s">
        <v>386</v>
      </c>
      <c r="B2" s="4"/>
      <c r="C2" s="4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</row>
    <row r="3" s="1" customFormat="1" ht="13" spans="1:18">
      <c r="A3" s="5" t="s">
        <v>173</v>
      </c>
      <c r="B3" s="6" t="s">
        <v>387</v>
      </c>
      <c r="C3" s="7" t="s">
        <v>388</v>
      </c>
      <c r="D3" s="7" t="s">
        <v>389</v>
      </c>
      <c r="E3" s="7" t="s">
        <v>390</v>
      </c>
      <c r="F3" s="7" t="s">
        <v>391</v>
      </c>
      <c r="G3" s="7" t="s">
        <v>392</v>
      </c>
      <c r="H3" s="8" t="s">
        <v>393</v>
      </c>
      <c r="I3" s="3"/>
      <c r="J3" s="3"/>
      <c r="K3" s="3"/>
      <c r="L3" s="3"/>
      <c r="M3" s="3"/>
      <c r="N3" s="3"/>
      <c r="O3" s="3"/>
      <c r="P3" s="3"/>
      <c r="Q3" s="3"/>
      <c r="R3" s="3"/>
    </row>
    <row r="4" s="1" customFormat="1" ht="13" spans="1:18">
      <c r="A4" s="9">
        <v>2023</v>
      </c>
      <c r="B4" s="10">
        <v>73.2</v>
      </c>
      <c r="C4" s="10">
        <v>68.1</v>
      </c>
      <c r="D4" s="10">
        <v>84.5</v>
      </c>
      <c r="E4" s="10">
        <v>87.9</v>
      </c>
      <c r="F4" s="10">
        <v>76</v>
      </c>
      <c r="G4" s="10">
        <v>37.2</v>
      </c>
      <c r="H4" s="10">
        <v>48.7</v>
      </c>
      <c r="I4" s="3"/>
      <c r="J4" s="3"/>
      <c r="K4" s="3"/>
      <c r="L4" s="3"/>
      <c r="M4" s="3"/>
      <c r="N4" s="3"/>
      <c r="O4" s="3"/>
      <c r="P4" s="3"/>
      <c r="Q4" s="3"/>
      <c r="R4" s="3"/>
    </row>
    <row r="5" s="1" customFormat="1" ht="13" spans="1:18">
      <c r="A5" s="9">
        <v>2022</v>
      </c>
      <c r="B5" s="10">
        <v>70.9</v>
      </c>
      <c r="C5" s="10">
        <v>65.1</v>
      </c>
      <c r="D5" s="10">
        <v>83</v>
      </c>
      <c r="E5" s="10">
        <v>86.4</v>
      </c>
      <c r="F5" s="10">
        <v>73.9</v>
      </c>
      <c r="G5" s="10">
        <v>34.8</v>
      </c>
      <c r="H5" s="10">
        <v>46.7</v>
      </c>
      <c r="I5" s="3"/>
      <c r="J5" s="3"/>
      <c r="K5" s="3"/>
      <c r="L5" s="3"/>
      <c r="M5" s="3"/>
      <c r="N5" s="3"/>
      <c r="O5" s="3"/>
      <c r="P5" s="3"/>
      <c r="Q5" s="3"/>
      <c r="R5" s="3"/>
    </row>
    <row r="6" s="1" customFormat="1" ht="13" spans="1:18">
      <c r="A6" s="9">
        <v>2021</v>
      </c>
      <c r="B6" s="10">
        <v>69</v>
      </c>
      <c r="C6" s="10">
        <v>62</v>
      </c>
      <c r="D6" s="10">
        <v>81.9</v>
      </c>
      <c r="E6" s="10">
        <v>85.7</v>
      </c>
      <c r="F6" s="10">
        <v>70.8</v>
      </c>
      <c r="G6" s="10">
        <v>32.9</v>
      </c>
      <c r="H6" s="10">
        <v>44.7</v>
      </c>
      <c r="I6" s="3"/>
      <c r="J6" s="3"/>
      <c r="K6" s="3"/>
      <c r="L6" s="3"/>
      <c r="M6" s="3"/>
      <c r="N6" s="3"/>
      <c r="O6" s="3"/>
      <c r="P6" s="3"/>
      <c r="Q6" s="3"/>
      <c r="R6" s="3"/>
    </row>
    <row r="7" s="1" customFormat="1" ht="13" spans="1:18">
      <c r="A7" s="9">
        <v>2020</v>
      </c>
      <c r="B7" s="10">
        <v>66.7</v>
      </c>
      <c r="C7" s="10">
        <v>57.1</v>
      </c>
      <c r="D7" s="10">
        <v>79.7</v>
      </c>
      <c r="E7" s="10">
        <v>83.9</v>
      </c>
      <c r="F7" s="10">
        <v>67.2</v>
      </c>
      <c r="G7" s="10">
        <v>29.6</v>
      </c>
      <c r="H7" s="10">
        <v>43.1</v>
      </c>
      <c r="I7" s="3"/>
      <c r="J7" s="3"/>
      <c r="K7" s="3"/>
      <c r="L7" s="3"/>
      <c r="M7" s="3"/>
      <c r="N7" s="3"/>
      <c r="O7" s="3"/>
      <c r="P7" s="3"/>
      <c r="Q7" s="3"/>
      <c r="R7" s="3"/>
    </row>
    <row r="8" s="1" customFormat="1" ht="13" spans="1:18">
      <c r="A8" s="9">
        <v>2019</v>
      </c>
      <c r="B8" s="10">
        <v>64.5</v>
      </c>
      <c r="C8" s="10">
        <v>53</v>
      </c>
      <c r="D8" s="10">
        <v>78.1</v>
      </c>
      <c r="E8" s="10">
        <v>82.5</v>
      </c>
      <c r="F8" s="10">
        <v>64</v>
      </c>
      <c r="G8" s="10">
        <v>27.4</v>
      </c>
      <c r="H8" s="10">
        <v>40.7</v>
      </c>
      <c r="I8" s="3"/>
      <c r="J8" s="3"/>
      <c r="K8" s="3"/>
      <c r="L8" s="3"/>
      <c r="M8" s="3"/>
      <c r="N8" s="3"/>
      <c r="O8" s="3"/>
      <c r="P8" s="3"/>
      <c r="Q8" s="3"/>
      <c r="R8" s="3"/>
    </row>
    <row r="9" s="1" customFormat="1" ht="13" spans="1:18">
      <c r="A9" s="9">
        <v>2018</v>
      </c>
      <c r="B9" s="10">
        <v>60.5</v>
      </c>
      <c r="C9" s="10">
        <v>49.1</v>
      </c>
      <c r="D9" s="10">
        <v>76.2</v>
      </c>
      <c r="E9" s="10">
        <v>80.7</v>
      </c>
      <c r="F9" s="10">
        <v>61.4</v>
      </c>
      <c r="G9" s="10">
        <v>26</v>
      </c>
      <c r="H9" s="10">
        <v>38</v>
      </c>
      <c r="I9" s="3"/>
      <c r="J9" s="3"/>
      <c r="K9" s="3"/>
      <c r="L9" s="3"/>
      <c r="M9" s="3"/>
      <c r="N9" s="3"/>
      <c r="O9" s="3"/>
      <c r="P9" s="3"/>
      <c r="Q9" s="3"/>
      <c r="R9" s="3"/>
    </row>
    <row r="10" s="1" customFormat="1" ht="13" spans="1:18">
      <c r="A10" s="9">
        <v>2017</v>
      </c>
      <c r="B10" s="10">
        <v>58.5</v>
      </c>
      <c r="C10" s="10">
        <v>46.9</v>
      </c>
      <c r="D10" s="10">
        <v>73.8</v>
      </c>
      <c r="E10" s="10">
        <v>78.7</v>
      </c>
      <c r="F10" s="10">
        <v>58.3</v>
      </c>
      <c r="G10" s="10">
        <v>26.3</v>
      </c>
      <c r="H10" s="10">
        <v>38.7</v>
      </c>
      <c r="I10" s="3"/>
      <c r="J10" s="3"/>
      <c r="K10" s="3"/>
      <c r="L10" s="3"/>
      <c r="M10" s="3"/>
      <c r="N10" s="3"/>
      <c r="O10" s="3"/>
      <c r="P10" s="3"/>
      <c r="Q10" s="3"/>
      <c r="R10" s="3"/>
    </row>
    <row r="11" s="1" customFormat="1" ht="13" spans="1:18">
      <c r="A11" s="9">
        <v>2016</v>
      </c>
      <c r="B11" s="10">
        <v>56.7</v>
      </c>
      <c r="C11" s="10">
        <v>44.9</v>
      </c>
      <c r="D11" s="10">
        <v>71.6</v>
      </c>
      <c r="E11" s="10">
        <v>76.6</v>
      </c>
      <c r="F11" s="10">
        <v>52.3</v>
      </c>
      <c r="G11" s="10">
        <v>28</v>
      </c>
      <c r="H11" s="10">
        <v>37.9</v>
      </c>
      <c r="I11" s="3"/>
      <c r="J11" s="3"/>
      <c r="K11" s="3"/>
      <c r="L11" s="3"/>
      <c r="M11" s="3"/>
      <c r="N11" s="3"/>
      <c r="O11" s="3"/>
      <c r="P11" s="3"/>
      <c r="Q11" s="3"/>
      <c r="R11" s="3"/>
    </row>
    <row r="12" s="1" customFormat="1" ht="13" spans="1:18">
      <c r="A12" s="9">
        <v>2015</v>
      </c>
      <c r="B12" s="10">
        <v>54.4</v>
      </c>
      <c r="C12" s="10">
        <v>43.3</v>
      </c>
      <c r="D12" s="10">
        <v>69.5</v>
      </c>
      <c r="E12" s="10">
        <v>74.8</v>
      </c>
      <c r="F12" s="10">
        <v>48.3</v>
      </c>
      <c r="G12" s="10">
        <v>27.8</v>
      </c>
      <c r="H12" s="10">
        <v>36.7</v>
      </c>
      <c r="I12" s="3"/>
      <c r="J12" s="3"/>
      <c r="K12" s="3"/>
      <c r="L12" s="3"/>
      <c r="M12" s="3"/>
      <c r="N12" s="3"/>
      <c r="O12" s="3"/>
      <c r="P12" s="3"/>
      <c r="Q12" s="3"/>
      <c r="R12" s="3"/>
    </row>
    <row r="13" s="1" customFormat="1" ht="13" spans="1:18">
      <c r="A13" s="9">
        <v>2014</v>
      </c>
      <c r="B13" s="10">
        <v>52.7</v>
      </c>
      <c r="C13" s="10">
        <v>41.8</v>
      </c>
      <c r="D13" s="10">
        <v>68.8</v>
      </c>
      <c r="E13" s="10">
        <v>73.3</v>
      </c>
      <c r="F13" s="10">
        <v>45.2</v>
      </c>
      <c r="G13" s="10">
        <v>27.6</v>
      </c>
      <c r="H13" s="10">
        <v>34.3</v>
      </c>
      <c r="I13" s="3"/>
      <c r="J13" s="3"/>
      <c r="K13" s="3"/>
      <c r="L13" s="3"/>
      <c r="M13" s="3"/>
      <c r="N13" s="3"/>
      <c r="O13" s="3"/>
      <c r="P13" s="3"/>
      <c r="Q13" s="3"/>
      <c r="R13" s="3"/>
    </row>
    <row r="14" s="1" customFormat="1" ht="13" spans="1:18">
      <c r="A14" s="9">
        <v>2013</v>
      </c>
      <c r="B14" s="10">
        <v>51.7</v>
      </c>
      <c r="C14" s="10">
        <v>40.8</v>
      </c>
      <c r="D14" s="10">
        <v>68.3</v>
      </c>
      <c r="E14" s="10">
        <v>71.9</v>
      </c>
      <c r="F14" s="10">
        <v>41.1</v>
      </c>
      <c r="G14" s="10">
        <v>27.3</v>
      </c>
      <c r="H14" s="10">
        <v>31.1</v>
      </c>
      <c r="I14" s="3"/>
      <c r="J14" s="3"/>
      <c r="K14" s="3"/>
      <c r="L14" s="3"/>
      <c r="M14" s="3"/>
      <c r="N14" s="3"/>
      <c r="O14" s="3"/>
      <c r="P14" s="3"/>
      <c r="Q14" s="3"/>
      <c r="R14" s="3"/>
    </row>
    <row r="15" s="1" customFormat="1" ht="13" spans="1:18">
      <c r="A15" s="9">
        <v>2012</v>
      </c>
      <c r="B15" s="10">
        <v>49.5</v>
      </c>
      <c r="C15" s="10">
        <v>38.4</v>
      </c>
      <c r="D15" s="10">
        <v>65.5</v>
      </c>
      <c r="E15" s="10">
        <v>70.7</v>
      </c>
      <c r="F15" s="10">
        <v>37.3</v>
      </c>
      <c r="G15" s="10">
        <v>26.3</v>
      </c>
      <c r="H15" s="10">
        <v>28.6</v>
      </c>
      <c r="I15" s="3"/>
      <c r="J15" s="3"/>
      <c r="K15" s="3"/>
      <c r="L15" s="3"/>
      <c r="M15" s="3"/>
      <c r="N15" s="3"/>
      <c r="O15" s="3"/>
      <c r="P15" s="3"/>
      <c r="Q15" s="3"/>
      <c r="R15" s="3"/>
    </row>
    <row r="16" s="1" customFormat="1" ht="13" spans="1:18">
      <c r="A16" s="9">
        <v>2011</v>
      </c>
      <c r="B16" s="10">
        <v>47.7</v>
      </c>
      <c r="C16" s="10">
        <v>36.6</v>
      </c>
      <c r="D16" s="10">
        <v>64.5</v>
      </c>
      <c r="E16" s="10">
        <v>69.3</v>
      </c>
      <c r="F16" s="10">
        <v>32.9</v>
      </c>
      <c r="G16" s="10">
        <v>24.6</v>
      </c>
      <c r="H16" s="10">
        <v>25</v>
      </c>
      <c r="I16" s="3"/>
      <c r="J16" s="3"/>
      <c r="K16" s="3"/>
      <c r="L16" s="3"/>
      <c r="M16" s="3"/>
      <c r="N16" s="3"/>
      <c r="O16" s="3"/>
      <c r="P16" s="3"/>
      <c r="Q16" s="3"/>
      <c r="R16" s="3"/>
    </row>
    <row r="17" s="1" customFormat="1" ht="13" spans="1:28">
      <c r="A17" s="9">
        <v>2010</v>
      </c>
      <c r="B17" s="10">
        <v>45.6</v>
      </c>
      <c r="C17" s="10">
        <v>34.5</v>
      </c>
      <c r="D17" s="10">
        <v>62.9</v>
      </c>
      <c r="E17" s="10">
        <v>67.9</v>
      </c>
      <c r="F17" s="10">
        <v>30.6</v>
      </c>
      <c r="G17" s="10">
        <v>23.2</v>
      </c>
      <c r="H17" s="10">
        <v>22.9</v>
      </c>
      <c r="I17" s="3"/>
      <c r="J17" s="3"/>
      <c r="K17" s="3"/>
      <c r="L17" s="3"/>
      <c r="M17" s="3"/>
      <c r="N17" s="3"/>
      <c r="O17" s="3"/>
      <c r="P17" s="3"/>
      <c r="Q17" s="3"/>
      <c r="R17" s="3"/>
    </row>
    <row r="18" s="1" customFormat="1" ht="13" spans="1:28">
      <c r="A18" s="9">
        <v>2009</v>
      </c>
      <c r="B18" s="10">
        <v>42.6</v>
      </c>
      <c r="C18" s="10">
        <v>31.7</v>
      </c>
      <c r="D18" s="10">
        <v>59.7</v>
      </c>
      <c r="E18" s="10">
        <v>64.2</v>
      </c>
      <c r="F18" s="10">
        <v>26.8</v>
      </c>
      <c r="G18" s="10">
        <v>21.8</v>
      </c>
      <c r="H18" s="10">
        <v>21.1</v>
      </c>
      <c r="I18" s="3"/>
      <c r="J18" s="3"/>
      <c r="K18" s="3"/>
      <c r="L18" s="3"/>
      <c r="M18" s="3"/>
      <c r="N18" s="3"/>
      <c r="O18" s="3"/>
      <c r="P18" s="3"/>
      <c r="Q18" s="3"/>
      <c r="R18" s="3"/>
    </row>
    <row r="19" s="1" customFormat="1" ht="13" spans="1:28">
      <c r="A19" s="9">
        <v>2008</v>
      </c>
      <c r="B19" s="10">
        <v>38.7</v>
      </c>
      <c r="C19" s="10">
        <v>27.3</v>
      </c>
      <c r="D19" s="10">
        <v>56.9</v>
      </c>
      <c r="E19" s="10">
        <v>59.4</v>
      </c>
      <c r="F19" s="10">
        <v>19.5</v>
      </c>
      <c r="G19" s="10">
        <v>19.5</v>
      </c>
      <c r="H19" s="10">
        <v>19.3</v>
      </c>
      <c r="I19" s="3"/>
      <c r="J19" s="3"/>
      <c r="K19" s="3"/>
      <c r="L19" s="3"/>
      <c r="M19" s="3"/>
      <c r="N19" s="3"/>
      <c r="O19" s="3"/>
      <c r="P19" s="3"/>
      <c r="Q19" s="3"/>
      <c r="R19" s="3"/>
    </row>
    <row r="20" s="1" customFormat="1" ht="13" spans="1:28">
      <c r="A20" s="9">
        <v>2007</v>
      </c>
      <c r="B20" s="10">
        <v>32.8</v>
      </c>
      <c r="C20" s="10">
        <v>21.8</v>
      </c>
      <c r="D20" s="10">
        <v>47.9</v>
      </c>
      <c r="E20" s="10">
        <v>55</v>
      </c>
      <c r="F20" s="10">
        <v>16.4</v>
      </c>
      <c r="G20" s="10">
        <v>15.9</v>
      </c>
      <c r="H20" s="10">
        <v>17.3</v>
      </c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="1" customFormat="1" ht="13" spans="1:28">
      <c r="A21" s="9">
        <v>2006</v>
      </c>
      <c r="B21" s="10">
        <v>26</v>
      </c>
      <c r="C21" s="10">
        <v>15</v>
      </c>
      <c r="D21" s="10">
        <v>40.5</v>
      </c>
      <c r="E21" s="10">
        <v>46.6</v>
      </c>
      <c r="F21" s="10">
        <v>13.1</v>
      </c>
      <c r="G21" s="10">
        <v>14</v>
      </c>
      <c r="H21" s="10">
        <v>17.3</v>
      </c>
      <c r="I21" s="3"/>
      <c r="J21" s="3"/>
      <c r="K21" s="3"/>
      <c r="L21" s="3"/>
      <c r="M21" s="3"/>
      <c r="N21" s="3"/>
      <c r="O21" s="3"/>
      <c r="P21" s="3"/>
      <c r="Q21" s="3"/>
      <c r="R21" s="3"/>
    </row>
    <row r="22" s="1" customFormat="1" ht="13" spans="1:28">
      <c r="A22" s="9">
        <v>2005</v>
      </c>
      <c r="B22" s="10">
        <v>24.9</v>
      </c>
      <c r="C22" s="10">
        <v>13.1</v>
      </c>
      <c r="D22" s="10">
        <v>39.1</v>
      </c>
      <c r="E22" s="10">
        <v>46</v>
      </c>
      <c r="F22" s="10">
        <v>11.2</v>
      </c>
      <c r="G22" s="10">
        <v>15.2</v>
      </c>
      <c r="H22" s="10">
        <v>15.8</v>
      </c>
      <c r="I22" s="3"/>
      <c r="J22" s="3"/>
      <c r="K22" s="3"/>
      <c r="L22" s="3"/>
      <c r="M22" s="3"/>
      <c r="N22" s="3"/>
      <c r="O22" s="3"/>
      <c r="P22" s="3"/>
      <c r="Q22" s="3"/>
      <c r="R22" s="3"/>
    </row>
    <row r="23" s="1" customFormat="1" ht="13" spans="1:28">
      <c r="A23" s="9">
        <v>2004</v>
      </c>
      <c r="B23" s="10">
        <v>22.2</v>
      </c>
      <c r="C23" s="10">
        <v>12.1</v>
      </c>
      <c r="D23" s="10">
        <v>33.2</v>
      </c>
      <c r="E23" s="10">
        <v>42</v>
      </c>
      <c r="F23" s="10">
        <v>11.2</v>
      </c>
      <c r="G23" s="10">
        <v>13.2</v>
      </c>
      <c r="H23" s="10">
        <v>12.1</v>
      </c>
      <c r="I23" s="3"/>
      <c r="J23" s="3"/>
      <c r="K23" s="3"/>
      <c r="L23" s="3"/>
      <c r="M23" s="3"/>
      <c r="N23" s="3"/>
      <c r="O23" s="3"/>
      <c r="P23" s="3"/>
      <c r="Q23" s="3"/>
      <c r="R23" s="3"/>
    </row>
    <row r="24" s="1" customFormat="1" ht="13" spans="1:28">
      <c r="A24" s="11">
        <v>2003</v>
      </c>
      <c r="B24" s="12">
        <v>20.6</v>
      </c>
      <c r="C24" s="12">
        <v>10.6</v>
      </c>
      <c r="D24" s="12">
        <v>28.7</v>
      </c>
      <c r="E24" s="12">
        <v>39.3</v>
      </c>
      <c r="F24" s="12">
        <v>12.5</v>
      </c>
      <c r="G24" s="12">
        <v>13.5</v>
      </c>
      <c r="H24" s="12">
        <v>20</v>
      </c>
      <c r="I24" s="3"/>
      <c r="J24" s="3"/>
      <c r="K24" s="3"/>
      <c r="L24" s="3"/>
      <c r="M24" s="3"/>
      <c r="N24" s="3"/>
      <c r="O24" s="3"/>
      <c r="P24" s="3"/>
      <c r="Q24" s="3"/>
      <c r="R24" s="3"/>
    </row>
    <row r="25" s="1" customFormat="1" ht="13" spans="1:28">
      <c r="A25" s="13" t="s">
        <v>394</v>
      </c>
      <c r="B25" s="13"/>
      <c r="C25" s="13"/>
      <c r="D25" s="13"/>
      <c r="E25" s="13"/>
      <c r="F25" s="13"/>
      <c r="G25" s="13"/>
      <c r="H25" s="13"/>
      <c r="I25" s="3"/>
      <c r="J25" s="3"/>
      <c r="K25" s="3"/>
      <c r="L25" s="3"/>
      <c r="M25" s="3"/>
      <c r="N25" s="3"/>
      <c r="O25" s="3"/>
      <c r="P25" s="3"/>
      <c r="Q25" s="3"/>
      <c r="R25" s="3"/>
    </row>
    <row r="26" s="1" customFormat="1" ht="13" spans="1:28">
      <c r="A26" s="14"/>
      <c r="B26" s="14"/>
      <c r="C26" s="14"/>
      <c r="D26" s="14"/>
      <c r="E26" s="14"/>
      <c r="F26" s="14"/>
      <c r="G26" s="14"/>
      <c r="H26" s="14"/>
      <c r="I26" s="3"/>
      <c r="J26" s="3"/>
      <c r="K26" s="3"/>
      <c r="L26" s="3"/>
      <c r="M26" s="3"/>
      <c r="N26" s="3"/>
      <c r="O26" s="3"/>
      <c r="P26" s="3"/>
      <c r="Q26" s="3"/>
      <c r="R26" s="3"/>
    </row>
    <row r="27" s="1" customFormat="1" ht="13" spans="1:28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="1" customFormat="1" ht="13" spans="1:2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="1" customFormat="1" ht="13" spans="1:28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="1" customFormat="1" ht="13" spans="1:28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="1" customFormat="1" ht="13" spans="1:28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="1" customFormat="1" ht="13" spans="1:28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="1" customFormat="1" ht="13" spans="1:28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="1" customFormat="1" ht="13" spans="1:28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="1" customFormat="1" ht="13" spans="1:28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="1" customFormat="1" ht="13" spans="1:28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</sheetData>
  <mergeCells count="3">
    <mergeCell ref="A1:H1"/>
    <mergeCell ref="A2:H2"/>
    <mergeCell ref="A25:H26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K466"/>
  <sheetViews>
    <sheetView workbookViewId="0">
      <selection activeCell="L4" sqref="L4"/>
    </sheetView>
  </sheetViews>
  <sheetFormatPr defaultColWidth="8.72727272727273" defaultRowHeight="14"/>
  <cols>
    <col min="1" max="1" width="8.72727272727273" style="44"/>
    <col min="2" max="2" width="9.54545454545454" style="49"/>
    <col min="3" max="3" width="8.72727272727273" style="49"/>
    <col min="4" max="7" width="8.72727272727273" style="44"/>
    <col min="8" max="9" width="12.8181818181818" style="49"/>
    <col min="10" max="11" width="12.8181818181818" style="44"/>
    <col min="12" max="16384" width="8.72727272727273" style="44"/>
  </cols>
  <sheetData>
    <row r="1" spans="1:11">
      <c r="A1" s="44" t="s">
        <v>157</v>
      </c>
      <c r="B1" s="49" t="s">
        <v>158</v>
      </c>
      <c r="C1" s="49" t="s">
        <v>159</v>
      </c>
      <c r="D1" s="44" t="s">
        <v>160</v>
      </c>
      <c r="E1" s="44" t="s">
        <v>161</v>
      </c>
      <c r="F1" s="44" t="s">
        <v>162</v>
      </c>
      <c r="G1" s="44" t="s">
        <v>163</v>
      </c>
      <c r="H1" s="49" t="s">
        <v>164</v>
      </c>
      <c r="I1" s="49" t="s">
        <v>165</v>
      </c>
      <c r="J1" s="44" t="s">
        <v>166</v>
      </c>
      <c r="K1" s="44" t="s">
        <v>167</v>
      </c>
    </row>
    <row r="2" spans="1:11">
      <c r="A2" s="44">
        <v>2009</v>
      </c>
      <c r="B2" s="49">
        <v>316.76</v>
      </c>
      <c r="C2" s="49">
        <v>66.71</v>
      </c>
      <c r="D2" s="44">
        <v>262910.8</v>
      </c>
      <c r="E2" s="44">
        <v>19955.88</v>
      </c>
      <c r="F2" s="44">
        <v>105201.67</v>
      </c>
      <c r="G2" s="44">
        <v>2668.4</v>
      </c>
      <c r="H2" s="49">
        <v>0.703321791028905</v>
      </c>
      <c r="I2" s="49">
        <v>0.755483042400045</v>
      </c>
      <c r="J2" s="44">
        <f t="shared" ref="J2:J65" si="0">(D2+F2)*H2/1000</f>
        <v>258.901521700474</v>
      </c>
      <c r="K2" s="44">
        <f t="shared" ref="K2:K65" si="1">(E2+G2)*I2/1000</f>
        <v>17.0922598865105</v>
      </c>
    </row>
    <row r="3" spans="1:11">
      <c r="A3" s="44">
        <v>2010</v>
      </c>
      <c r="B3" s="49">
        <v>313.62</v>
      </c>
      <c r="C3" s="49">
        <v>64.93</v>
      </c>
      <c r="D3" s="44">
        <v>260304.6</v>
      </c>
      <c r="E3" s="44">
        <v>19758.06</v>
      </c>
      <c r="F3" s="44">
        <v>102394.61</v>
      </c>
      <c r="G3" s="44">
        <v>2597.2</v>
      </c>
      <c r="H3" s="49">
        <v>0.697171065218048</v>
      </c>
      <c r="I3" s="49">
        <v>0.722022992997353</v>
      </c>
      <c r="J3" s="44">
        <f t="shared" si="0"/>
        <v>252.863394589444</v>
      </c>
      <c r="K3" s="44">
        <f t="shared" si="1"/>
        <v>16.141011734434</v>
      </c>
    </row>
    <row r="4" spans="1:11">
      <c r="A4" s="44">
        <v>2011</v>
      </c>
      <c r="B4" s="49">
        <v>298.62</v>
      </c>
      <c r="C4" s="49">
        <v>63.46</v>
      </c>
      <c r="D4" s="44">
        <v>247854.6</v>
      </c>
      <c r="E4" s="44">
        <v>18813.06</v>
      </c>
      <c r="F4" s="44">
        <v>100076.42</v>
      </c>
      <c r="G4" s="44">
        <v>2538.4</v>
      </c>
      <c r="H4" s="49">
        <v>0.722598690819877</v>
      </c>
      <c r="I4" s="49">
        <v>0.758290975366117</v>
      </c>
      <c r="J4" s="44">
        <f t="shared" si="0"/>
        <v>251.414499547624</v>
      </c>
      <c r="K4" s="44">
        <f t="shared" si="1"/>
        <v>16.1906194288906</v>
      </c>
    </row>
    <row r="5" spans="1:11">
      <c r="A5" s="44">
        <v>2012</v>
      </c>
      <c r="B5" s="49">
        <v>278.03</v>
      </c>
      <c r="C5" s="49">
        <v>62.47</v>
      </c>
      <c r="D5" s="44">
        <v>230764.9</v>
      </c>
      <c r="E5" s="44">
        <v>17515.89</v>
      </c>
      <c r="F5" s="44">
        <v>98515.19</v>
      </c>
      <c r="G5" s="44">
        <v>2498.8</v>
      </c>
      <c r="H5" s="49">
        <v>0.742915474854096</v>
      </c>
      <c r="I5" s="49">
        <v>0.721896688020044</v>
      </c>
      <c r="J5" s="44">
        <f t="shared" si="0"/>
        <v>244.627274422349</v>
      </c>
      <c r="K5" s="44">
        <f t="shared" si="1"/>
        <v>14.4485384227479</v>
      </c>
    </row>
    <row r="6" spans="1:11">
      <c r="A6" s="44">
        <v>2013</v>
      </c>
      <c r="B6" s="49">
        <v>237.29</v>
      </c>
      <c r="C6" s="49">
        <v>60.18</v>
      </c>
      <c r="D6" s="44">
        <v>196950.7</v>
      </c>
      <c r="E6" s="44">
        <v>14949.27</v>
      </c>
      <c r="F6" s="44">
        <v>94903.86</v>
      </c>
      <c r="G6" s="44">
        <v>2407.2</v>
      </c>
      <c r="H6" s="49">
        <v>0.796697356776407</v>
      </c>
      <c r="I6" s="49">
        <v>0.802461840839336</v>
      </c>
      <c r="J6" s="44">
        <f t="shared" si="0"/>
        <v>232.519756515141</v>
      </c>
      <c r="K6" s="44">
        <f t="shared" si="1"/>
        <v>13.9279048666727</v>
      </c>
    </row>
    <row r="7" spans="1:11">
      <c r="A7" s="44">
        <v>2014</v>
      </c>
      <c r="B7" s="49">
        <v>194.64</v>
      </c>
      <c r="C7" s="49">
        <v>57.52</v>
      </c>
      <c r="D7" s="44">
        <v>161551.2</v>
      </c>
      <c r="E7" s="44">
        <v>12262.32</v>
      </c>
      <c r="F7" s="44">
        <v>90709.04</v>
      </c>
      <c r="G7" s="44">
        <v>2300.8</v>
      </c>
      <c r="H7" s="49">
        <v>0.878068823414887</v>
      </c>
      <c r="I7" s="49">
        <v>0.885757448557512</v>
      </c>
      <c r="J7" s="44">
        <f t="shared" si="0"/>
        <v>221.501852131157</v>
      </c>
      <c r="K7" s="44">
        <f t="shared" si="1"/>
        <v>12.8993920142369</v>
      </c>
    </row>
    <row r="8" spans="1:11">
      <c r="A8" s="44">
        <v>2015</v>
      </c>
      <c r="B8" s="49">
        <v>172.14</v>
      </c>
      <c r="C8" s="49">
        <v>57.14</v>
      </c>
      <c r="D8" s="44">
        <v>142876.2</v>
      </c>
      <c r="E8" s="44">
        <v>10844.82</v>
      </c>
      <c r="F8" s="44">
        <v>90109.78</v>
      </c>
      <c r="G8" s="44">
        <v>2285.6</v>
      </c>
      <c r="H8" s="49">
        <v>0.896698219931145</v>
      </c>
      <c r="I8" s="49">
        <v>0.896894907410841</v>
      </c>
      <c r="J8" s="44">
        <f t="shared" si="0"/>
        <v>208.918113534913</v>
      </c>
      <c r="K8" s="44">
        <f t="shared" si="1"/>
        <v>11.7766068301655</v>
      </c>
    </row>
    <row r="9" spans="1:11">
      <c r="A9" s="44">
        <v>2016</v>
      </c>
      <c r="B9" s="49">
        <v>145.55</v>
      </c>
      <c r="C9" s="49">
        <v>52.51</v>
      </c>
      <c r="D9" s="44">
        <v>120806.5</v>
      </c>
      <c r="E9" s="44">
        <v>9169.65</v>
      </c>
      <c r="F9" s="44">
        <v>82808.27</v>
      </c>
      <c r="G9" s="44">
        <v>2100.4</v>
      </c>
      <c r="H9" s="49">
        <v>0.95992804064438</v>
      </c>
      <c r="I9" s="49">
        <v>0.954670837688299</v>
      </c>
      <c r="J9" s="44">
        <f t="shared" si="0"/>
        <v>195.455527212356</v>
      </c>
      <c r="K9" s="44">
        <f t="shared" si="1"/>
        <v>10.759188074289</v>
      </c>
    </row>
    <row r="10" spans="1:11">
      <c r="A10" s="44">
        <v>2017</v>
      </c>
      <c r="B10" s="49">
        <v>120.94</v>
      </c>
      <c r="C10" s="49">
        <v>47.71</v>
      </c>
      <c r="D10" s="44">
        <v>100380.2</v>
      </c>
      <c r="E10" s="44">
        <v>7619.22</v>
      </c>
      <c r="F10" s="44">
        <v>75238.67</v>
      </c>
      <c r="G10" s="44">
        <v>1908.4</v>
      </c>
      <c r="H10" s="49">
        <v>1</v>
      </c>
      <c r="I10" s="49">
        <v>1</v>
      </c>
      <c r="J10" s="44">
        <f t="shared" si="0"/>
        <v>175.61887</v>
      </c>
      <c r="K10" s="44">
        <f t="shared" si="1"/>
        <v>9.52762</v>
      </c>
    </row>
    <row r="11" spans="1:11">
      <c r="A11" s="44">
        <v>2018</v>
      </c>
      <c r="B11" s="49">
        <v>103.79</v>
      </c>
      <c r="C11" s="49">
        <v>46.41</v>
      </c>
      <c r="D11" s="44">
        <v>86145.7</v>
      </c>
      <c r="E11" s="44">
        <v>6538.77</v>
      </c>
      <c r="F11" s="44">
        <v>73188.57</v>
      </c>
      <c r="G11" s="44">
        <v>1856.4</v>
      </c>
      <c r="H11" s="49">
        <v>0.926057170095486</v>
      </c>
      <c r="I11" s="49">
        <v>0.991691488336719</v>
      </c>
      <c r="J11" s="44">
        <f t="shared" si="0"/>
        <v>147.55264317543</v>
      </c>
      <c r="K11" s="44">
        <f t="shared" si="1"/>
        <v>8.32541863213977</v>
      </c>
    </row>
    <row r="12" spans="1:11">
      <c r="A12" s="44">
        <v>2019</v>
      </c>
      <c r="B12" s="49">
        <v>88.55</v>
      </c>
      <c r="C12" s="49">
        <v>43.84</v>
      </c>
      <c r="D12" s="44">
        <v>73496.5</v>
      </c>
      <c r="E12" s="44">
        <v>5578.65</v>
      </c>
      <c r="F12" s="44">
        <v>69135.68</v>
      </c>
      <c r="G12" s="44">
        <v>1753.6</v>
      </c>
      <c r="H12" s="49">
        <v>0.808686736604357</v>
      </c>
      <c r="I12" s="49">
        <v>0.988012542499129</v>
      </c>
      <c r="J12" s="44">
        <f t="shared" si="0"/>
        <v>115.344752178965</v>
      </c>
      <c r="K12" s="44">
        <f t="shared" si="1"/>
        <v>7.24435496473924</v>
      </c>
    </row>
    <row r="13" spans="1:11">
      <c r="A13" s="44">
        <v>2020</v>
      </c>
      <c r="B13" s="49">
        <v>98.18</v>
      </c>
      <c r="C13" s="49">
        <v>42.5</v>
      </c>
      <c r="D13" s="44">
        <v>81489.4</v>
      </c>
      <c r="E13" s="44">
        <v>6185.34</v>
      </c>
      <c r="F13" s="44">
        <v>67022.5</v>
      </c>
      <c r="G13" s="44">
        <v>1700</v>
      </c>
      <c r="H13" s="49">
        <v>0.703433543116295</v>
      </c>
      <c r="I13" s="49">
        <v>0.83868534996511</v>
      </c>
      <c r="J13" s="44">
        <f t="shared" si="0"/>
        <v>104.468252011933</v>
      </c>
      <c r="K13" s="44">
        <f t="shared" si="1"/>
        <v>6.61331913749388</v>
      </c>
    </row>
    <row r="14" spans="1:11">
      <c r="A14" s="44">
        <v>2021</v>
      </c>
      <c r="B14" s="49">
        <v>117.85</v>
      </c>
      <c r="C14" s="49">
        <v>39.55</v>
      </c>
      <c r="D14" s="44">
        <v>97815.5</v>
      </c>
      <c r="E14" s="44">
        <v>7424.55</v>
      </c>
      <c r="F14" s="44">
        <v>62370.35</v>
      </c>
      <c r="G14" s="44">
        <v>1582</v>
      </c>
      <c r="H14" s="49">
        <v>0.564420873992363</v>
      </c>
      <c r="I14" s="49">
        <v>0.676868359526625</v>
      </c>
      <c r="J14" s="44">
        <f t="shared" si="0"/>
        <v>90.4122374582095</v>
      </c>
      <c r="K14" s="44">
        <f t="shared" si="1"/>
        <v>6.09624872349452</v>
      </c>
    </row>
    <row r="15" spans="1:11">
      <c r="A15" s="44">
        <v>2022</v>
      </c>
      <c r="B15" s="49">
        <v>143.81</v>
      </c>
      <c r="C15" s="49">
        <v>32.59</v>
      </c>
      <c r="D15" s="44">
        <v>119362.3</v>
      </c>
      <c r="E15" s="44">
        <v>9060.03</v>
      </c>
      <c r="F15" s="44">
        <v>51394.43</v>
      </c>
      <c r="G15" s="44">
        <v>1303.6</v>
      </c>
      <c r="H15" s="49">
        <v>0.451468494614605</v>
      </c>
      <c r="I15" s="49">
        <v>0.590468807099201</v>
      </c>
      <c r="J15" s="44">
        <f t="shared" si="0"/>
        <v>77.0912838384126</v>
      </c>
      <c r="K15" s="44">
        <f t="shared" si="1"/>
        <v>6.11940024331749</v>
      </c>
    </row>
    <row r="16" spans="1:11">
      <c r="A16" s="44">
        <v>2023</v>
      </c>
      <c r="B16" s="49">
        <v>158.98</v>
      </c>
      <c r="C16" s="49">
        <v>28.41</v>
      </c>
      <c r="D16" s="44">
        <v>131953.4</v>
      </c>
      <c r="E16" s="44">
        <v>10015.74</v>
      </c>
      <c r="F16" s="44">
        <v>44802.57</v>
      </c>
      <c r="G16" s="44">
        <v>1136.4</v>
      </c>
      <c r="H16" s="49">
        <v>0.380362309724494</v>
      </c>
      <c r="I16" s="49">
        <v>0.485568906031268</v>
      </c>
      <c r="J16" s="44">
        <f t="shared" si="0"/>
        <v>67.2313090067934</v>
      </c>
      <c r="K16" s="44">
        <f t="shared" si="1"/>
        <v>5.41513241970754</v>
      </c>
    </row>
    <row r="17" spans="1:11">
      <c r="A17" s="44">
        <v>2009</v>
      </c>
      <c r="B17" s="49">
        <v>440.31</v>
      </c>
      <c r="C17" s="49">
        <v>33.01</v>
      </c>
      <c r="D17" s="44">
        <v>477736.35</v>
      </c>
      <c r="E17" s="44">
        <v>39627.9</v>
      </c>
      <c r="F17" s="44">
        <v>46610.12</v>
      </c>
      <c r="G17" s="44">
        <v>528.16</v>
      </c>
      <c r="H17" s="49">
        <v>1.87257973348512</v>
      </c>
      <c r="I17" s="49">
        <v>1.73487297903155</v>
      </c>
      <c r="J17" s="44">
        <f t="shared" si="0"/>
        <v>981.880573046463</v>
      </c>
      <c r="K17" s="44">
        <f t="shared" si="1"/>
        <v>69.6656634383697</v>
      </c>
    </row>
    <row r="18" spans="1:11">
      <c r="A18" s="44">
        <v>2010</v>
      </c>
      <c r="B18" s="49">
        <v>438.78</v>
      </c>
      <c r="C18" s="49">
        <v>34.36</v>
      </c>
      <c r="D18" s="44">
        <v>476076.3</v>
      </c>
      <c r="E18" s="44">
        <v>39490.2</v>
      </c>
      <c r="F18" s="44">
        <v>48516.32</v>
      </c>
      <c r="G18" s="44">
        <v>549.76</v>
      </c>
      <c r="H18" s="49">
        <v>1.79273089688442</v>
      </c>
      <c r="I18" s="49">
        <v>1.69280643371826</v>
      </c>
      <c r="J18" s="44">
        <f t="shared" si="0"/>
        <v>940.453398151548</v>
      </c>
      <c r="K18" s="44">
        <f t="shared" si="1"/>
        <v>67.7799018938218</v>
      </c>
    </row>
    <row r="19" spans="1:11">
      <c r="A19" s="44">
        <v>2011</v>
      </c>
      <c r="B19" s="49">
        <v>442.45</v>
      </c>
      <c r="C19" s="49">
        <v>32.55</v>
      </c>
      <c r="D19" s="44">
        <v>480058.25</v>
      </c>
      <c r="E19" s="44">
        <v>39820.5</v>
      </c>
      <c r="F19" s="44">
        <v>45960.6</v>
      </c>
      <c r="G19" s="44">
        <v>520.8</v>
      </c>
      <c r="H19" s="49">
        <v>1.70873001368224</v>
      </c>
      <c r="I19" s="49">
        <v>1.6961166509822</v>
      </c>
      <c r="J19" s="44">
        <f t="shared" si="0"/>
        <v>898.824196757616</v>
      </c>
      <c r="K19" s="44">
        <f t="shared" si="1"/>
        <v>68.4235506522682</v>
      </c>
    </row>
    <row r="20" spans="1:11">
      <c r="A20" s="44">
        <v>2012</v>
      </c>
      <c r="B20" s="49">
        <v>448.98</v>
      </c>
      <c r="C20" s="49">
        <v>33.71</v>
      </c>
      <c r="D20" s="44">
        <v>487143.3</v>
      </c>
      <c r="E20" s="44">
        <v>40408.2</v>
      </c>
      <c r="F20" s="44">
        <v>47598.52</v>
      </c>
      <c r="G20" s="44">
        <v>539.36</v>
      </c>
      <c r="H20" s="49">
        <v>1.64685352692865</v>
      </c>
      <c r="I20" s="49">
        <v>1.70564662726051</v>
      </c>
      <c r="J20" s="44">
        <f t="shared" si="0"/>
        <v>880.641452263245</v>
      </c>
      <c r="K20" s="44">
        <f t="shared" si="1"/>
        <v>69.8420676085474</v>
      </c>
    </row>
    <row r="21" spans="1:11">
      <c r="A21" s="44">
        <v>2013</v>
      </c>
      <c r="B21" s="49">
        <v>441.34</v>
      </c>
      <c r="C21" s="49">
        <v>34.15</v>
      </c>
      <c r="D21" s="44">
        <v>478853.9</v>
      </c>
      <c r="E21" s="44">
        <v>39720.6</v>
      </c>
      <c r="F21" s="44">
        <v>48219.8</v>
      </c>
      <c r="G21" s="44">
        <v>546.4</v>
      </c>
      <c r="H21" s="49">
        <v>1.68590841521218</v>
      </c>
      <c r="I21" s="49">
        <v>1.63949923842494</v>
      </c>
      <c r="J21" s="44">
        <f t="shared" si="0"/>
        <v>888.59798626702</v>
      </c>
      <c r="K21" s="44">
        <f t="shared" si="1"/>
        <v>66.0177158336571</v>
      </c>
    </row>
    <row r="22" spans="1:11">
      <c r="A22" s="44">
        <v>2014</v>
      </c>
      <c r="B22" s="49">
        <v>443.01</v>
      </c>
      <c r="C22" s="49">
        <v>32.96</v>
      </c>
      <c r="D22" s="44">
        <v>480665.85</v>
      </c>
      <c r="E22" s="44">
        <v>39870.9</v>
      </c>
      <c r="F22" s="44">
        <v>46539.52</v>
      </c>
      <c r="G22" s="44">
        <v>527.36</v>
      </c>
      <c r="H22" s="49">
        <v>1.59099757705513</v>
      </c>
      <c r="I22" s="49">
        <v>1.51634378121325</v>
      </c>
      <c r="J22" s="44">
        <f t="shared" si="0"/>
        <v>838.782466280453</v>
      </c>
      <c r="K22" s="44">
        <f t="shared" si="1"/>
        <v>61.257650322836</v>
      </c>
    </row>
    <row r="23" spans="1:11">
      <c r="A23" s="44">
        <v>2015</v>
      </c>
      <c r="B23" s="49">
        <v>433.28</v>
      </c>
      <c r="C23" s="49">
        <v>33.35</v>
      </c>
      <c r="D23" s="44">
        <v>470108.8</v>
      </c>
      <c r="E23" s="44">
        <v>38995.2</v>
      </c>
      <c r="F23" s="44">
        <v>47090.2</v>
      </c>
      <c r="G23" s="44">
        <v>533.6</v>
      </c>
      <c r="H23" s="49">
        <v>1.53771645396505</v>
      </c>
      <c r="I23" s="49">
        <v>1.40421555410783</v>
      </c>
      <c r="J23" s="44">
        <f t="shared" si="0"/>
        <v>795.30541227427</v>
      </c>
      <c r="K23" s="44">
        <f t="shared" si="1"/>
        <v>55.5069557952176</v>
      </c>
    </row>
    <row r="24" spans="1:11">
      <c r="A24" s="44">
        <v>2016</v>
      </c>
      <c r="B24" s="49">
        <v>443.66</v>
      </c>
      <c r="C24" s="49">
        <v>33.62</v>
      </c>
      <c r="D24" s="44">
        <v>481371.1</v>
      </c>
      <c r="E24" s="44">
        <v>39929.4</v>
      </c>
      <c r="F24" s="44">
        <v>47471.44</v>
      </c>
      <c r="G24" s="44">
        <v>537.92</v>
      </c>
      <c r="H24" s="49">
        <v>1.34736915042342</v>
      </c>
      <c r="I24" s="49">
        <v>1.25455840038016</v>
      </c>
      <c r="J24" s="44">
        <f t="shared" si="0"/>
        <v>712.546123827564</v>
      </c>
      <c r="K24" s="44">
        <f t="shared" si="1"/>
        <v>50.7686162468721</v>
      </c>
    </row>
    <row r="25" spans="1:11">
      <c r="A25" s="44">
        <v>2017</v>
      </c>
      <c r="B25" s="49">
        <v>439.52</v>
      </c>
      <c r="C25" s="49">
        <v>31.46</v>
      </c>
      <c r="D25" s="44">
        <v>476879.2</v>
      </c>
      <c r="E25" s="44">
        <v>39556.8</v>
      </c>
      <c r="F25" s="44">
        <v>44421.52</v>
      </c>
      <c r="G25" s="44">
        <v>503.36</v>
      </c>
      <c r="H25" s="49">
        <v>1</v>
      </c>
      <c r="I25" s="49">
        <v>1</v>
      </c>
      <c r="J25" s="44">
        <f t="shared" si="0"/>
        <v>521.30072</v>
      </c>
      <c r="K25" s="44">
        <f t="shared" si="1"/>
        <v>40.06016</v>
      </c>
    </row>
    <row r="26" spans="1:11">
      <c r="A26" s="44">
        <v>2018</v>
      </c>
      <c r="B26" s="49">
        <v>429.27</v>
      </c>
      <c r="C26" s="49">
        <v>28.64</v>
      </c>
      <c r="D26" s="44">
        <v>465757.95</v>
      </c>
      <c r="E26" s="44">
        <v>38634.3</v>
      </c>
      <c r="F26" s="44">
        <v>40439.68</v>
      </c>
      <c r="G26" s="44">
        <v>458.24</v>
      </c>
      <c r="H26" s="49">
        <v>0.872077414469986</v>
      </c>
      <c r="I26" s="49">
        <v>0.894216372000684</v>
      </c>
      <c r="J26" s="44">
        <f t="shared" si="0"/>
        <v>441.443520381235</v>
      </c>
      <c r="K26" s="44">
        <f t="shared" si="1"/>
        <v>34.9571892910916</v>
      </c>
    </row>
    <row r="27" spans="1:11">
      <c r="A27" s="44">
        <v>2019</v>
      </c>
      <c r="B27" s="49">
        <v>410.27</v>
      </c>
      <c r="C27" s="49">
        <v>26.57</v>
      </c>
      <c r="D27" s="44">
        <v>445142.95</v>
      </c>
      <c r="E27" s="44">
        <v>36924.3</v>
      </c>
      <c r="F27" s="44">
        <v>37516.84</v>
      </c>
      <c r="G27" s="44">
        <v>425.12</v>
      </c>
      <c r="H27" s="49">
        <v>0.858980472141754</v>
      </c>
      <c r="I27" s="49">
        <v>0.893525118137667</v>
      </c>
      <c r="J27" s="44">
        <f t="shared" si="0"/>
        <v>414.59533429804</v>
      </c>
      <c r="K27" s="44">
        <f t="shared" si="1"/>
        <v>33.3726449178733</v>
      </c>
    </row>
    <row r="28" spans="1:11">
      <c r="A28" s="44">
        <v>2020</v>
      </c>
      <c r="B28" s="49">
        <v>419.17</v>
      </c>
      <c r="C28" s="49">
        <v>24</v>
      </c>
      <c r="D28" s="44">
        <v>454799.45</v>
      </c>
      <c r="E28" s="44">
        <v>37725.3</v>
      </c>
      <c r="F28" s="44">
        <v>33888</v>
      </c>
      <c r="G28" s="44">
        <v>384</v>
      </c>
      <c r="H28" s="49">
        <v>0.780462593446591</v>
      </c>
      <c r="I28" s="49">
        <v>0.860816962779325</v>
      </c>
      <c r="J28" s="44">
        <f t="shared" si="0"/>
        <v>381.402274611801</v>
      </c>
      <c r="K28" s="44">
        <f t="shared" si="1"/>
        <v>32.8051318796461</v>
      </c>
    </row>
    <row r="29" spans="1:11">
      <c r="A29" s="44">
        <v>2021</v>
      </c>
      <c r="B29" s="49">
        <v>437</v>
      </c>
      <c r="C29" s="49">
        <v>22.41</v>
      </c>
      <c r="D29" s="44">
        <v>474145</v>
      </c>
      <c r="E29" s="44">
        <v>39330</v>
      </c>
      <c r="F29" s="44">
        <v>31642.92</v>
      </c>
      <c r="G29" s="44">
        <v>358.56</v>
      </c>
      <c r="H29" s="49">
        <v>0.733403171811658</v>
      </c>
      <c r="I29" s="49">
        <v>0.781774904319846</v>
      </c>
      <c r="J29" s="44">
        <f t="shared" si="0"/>
        <v>370.946464792021</v>
      </c>
      <c r="K29" s="44">
        <f t="shared" si="1"/>
        <v>31.0275201965925</v>
      </c>
    </row>
    <row r="30" spans="1:11">
      <c r="A30" s="44">
        <v>2022</v>
      </c>
      <c r="B30" s="49">
        <v>443.51</v>
      </c>
      <c r="C30" s="49">
        <v>18.94</v>
      </c>
      <c r="D30" s="44">
        <v>481208.35</v>
      </c>
      <c r="E30" s="44">
        <v>39915.9</v>
      </c>
      <c r="F30" s="44">
        <v>26743.28</v>
      </c>
      <c r="G30" s="44">
        <v>303.04</v>
      </c>
      <c r="H30" s="49">
        <v>0.697150782212491</v>
      </c>
      <c r="I30" s="49">
        <v>0.696731778126831</v>
      </c>
      <c r="J30" s="44">
        <f t="shared" si="0"/>
        <v>354.11887618061</v>
      </c>
      <c r="K30" s="44">
        <f t="shared" si="1"/>
        <v>28.0218135805763</v>
      </c>
    </row>
    <row r="31" spans="1:11">
      <c r="A31" s="44">
        <v>2023</v>
      </c>
      <c r="B31" s="49">
        <v>453.1</v>
      </c>
      <c r="C31" s="49">
        <v>14.34</v>
      </c>
      <c r="D31" s="44">
        <v>491613.5</v>
      </c>
      <c r="E31" s="44">
        <v>40779</v>
      </c>
      <c r="F31" s="44">
        <v>20248.08</v>
      </c>
      <c r="G31" s="44">
        <v>229.44</v>
      </c>
      <c r="H31" s="49">
        <v>0.654512551122858</v>
      </c>
      <c r="I31" s="49">
        <v>0.639625905576239</v>
      </c>
      <c r="J31" s="44">
        <f t="shared" si="0"/>
        <v>335.019828547577</v>
      </c>
      <c r="K31" s="44">
        <f t="shared" si="1"/>
        <v>26.2300605712689</v>
      </c>
    </row>
    <row r="32" spans="1:11">
      <c r="A32" s="44">
        <v>2009</v>
      </c>
      <c r="B32" s="49">
        <v>8416.08</v>
      </c>
      <c r="C32" s="49">
        <v>844.82</v>
      </c>
      <c r="D32" s="44">
        <v>6522462</v>
      </c>
      <c r="E32" s="44">
        <v>563877.36</v>
      </c>
      <c r="F32" s="44">
        <v>1223299.36</v>
      </c>
      <c r="G32" s="44">
        <v>30413.52</v>
      </c>
      <c r="H32" s="49">
        <v>1.08634940197155</v>
      </c>
      <c r="I32" s="49">
        <v>1.08068663186916</v>
      </c>
      <c r="J32" s="44">
        <f t="shared" si="0"/>
        <v>8414.60322125034</v>
      </c>
      <c r="K32" s="44">
        <f t="shared" si="1"/>
        <v>642.242209457759</v>
      </c>
    </row>
    <row r="33" spans="1:11">
      <c r="A33" s="44">
        <v>2010</v>
      </c>
      <c r="B33" s="49">
        <v>8260.75</v>
      </c>
      <c r="C33" s="49">
        <v>811.36</v>
      </c>
      <c r="D33" s="44">
        <v>6402081.25</v>
      </c>
      <c r="E33" s="44">
        <v>553470.25</v>
      </c>
      <c r="F33" s="44">
        <v>1174849.28</v>
      </c>
      <c r="G33" s="44">
        <v>29208.96</v>
      </c>
      <c r="H33" s="49">
        <v>1.10706573637666</v>
      </c>
      <c r="I33" s="49">
        <v>1.09845318813825</v>
      </c>
      <c r="J33" s="44">
        <f t="shared" si="0"/>
        <v>8388.16017666925</v>
      </c>
      <c r="K33" s="44">
        <f t="shared" si="1"/>
        <v>640.045835886377</v>
      </c>
    </row>
    <row r="34" spans="1:11">
      <c r="A34" s="44">
        <v>2011</v>
      </c>
      <c r="B34" s="49">
        <v>8278.32</v>
      </c>
      <c r="C34" s="49">
        <v>745.99</v>
      </c>
      <c r="D34" s="44">
        <v>6415698</v>
      </c>
      <c r="E34" s="44">
        <v>554647.44</v>
      </c>
      <c r="F34" s="44">
        <v>1080193.52</v>
      </c>
      <c r="G34" s="44">
        <v>26855.64</v>
      </c>
      <c r="H34" s="49">
        <v>1.10002499550717</v>
      </c>
      <c r="I34" s="49">
        <v>1.09125634452014</v>
      </c>
      <c r="J34" s="44">
        <f t="shared" si="0"/>
        <v>8245.66803561023</v>
      </c>
      <c r="K34" s="44">
        <f t="shared" si="1"/>
        <v>634.568925408002</v>
      </c>
    </row>
    <row r="35" spans="1:11">
      <c r="A35" s="44">
        <v>2012</v>
      </c>
      <c r="B35" s="49">
        <v>8361.89</v>
      </c>
      <c r="C35" s="49">
        <v>699.97</v>
      </c>
      <c r="D35" s="44">
        <v>6480464.75</v>
      </c>
      <c r="E35" s="44">
        <v>560246.63</v>
      </c>
      <c r="F35" s="44">
        <v>1013556.56</v>
      </c>
      <c r="G35" s="44">
        <v>25198.92</v>
      </c>
      <c r="H35" s="49">
        <v>1.08374392565266</v>
      </c>
      <c r="I35" s="49">
        <v>1.0684227299045</v>
      </c>
      <c r="J35" s="44">
        <f t="shared" si="0"/>
        <v>8121.60007342409</v>
      </c>
      <c r="K35" s="44">
        <f t="shared" si="1"/>
        <v>625.503332741441</v>
      </c>
    </row>
    <row r="36" spans="1:11">
      <c r="A36" s="44">
        <v>2013</v>
      </c>
      <c r="B36" s="49">
        <v>8416.01</v>
      </c>
      <c r="C36" s="49">
        <v>661.34</v>
      </c>
      <c r="D36" s="44">
        <v>6522407.75</v>
      </c>
      <c r="E36" s="44">
        <v>563872.67</v>
      </c>
      <c r="F36" s="44">
        <v>957620.32</v>
      </c>
      <c r="G36" s="44">
        <v>23808.24</v>
      </c>
      <c r="H36" s="49">
        <v>1.06946284149334</v>
      </c>
      <c r="I36" s="49">
        <v>1.06086843383338</v>
      </c>
      <c r="J36" s="44">
        <f t="shared" si="0"/>
        <v>7999.61207419214</v>
      </c>
      <c r="K36" s="44">
        <f t="shared" si="1"/>
        <v>623.452126585476</v>
      </c>
    </row>
    <row r="37" spans="1:11">
      <c r="A37" s="44">
        <v>2014</v>
      </c>
      <c r="B37" s="49">
        <v>8454.9</v>
      </c>
      <c r="C37" s="49">
        <v>650.17</v>
      </c>
      <c r="D37" s="44">
        <v>6552547.5</v>
      </c>
      <c r="E37" s="44">
        <v>566478.3</v>
      </c>
      <c r="F37" s="44">
        <v>941446.16</v>
      </c>
      <c r="G37" s="44">
        <v>23406.12</v>
      </c>
      <c r="H37" s="49">
        <v>1.06461429707549</v>
      </c>
      <c r="I37" s="49">
        <v>1.06483592456223</v>
      </c>
      <c r="J37" s="44">
        <f t="shared" si="0"/>
        <v>7978.21279262908</v>
      </c>
      <c r="K37" s="44">
        <f t="shared" si="1"/>
        <v>628.130121755555</v>
      </c>
    </row>
    <row r="38" spans="1:11">
      <c r="A38" s="44">
        <v>2015</v>
      </c>
      <c r="B38" s="49">
        <v>8457.76</v>
      </c>
      <c r="C38" s="49">
        <v>594.09</v>
      </c>
      <c r="D38" s="44">
        <v>6554764</v>
      </c>
      <c r="E38" s="44">
        <v>566669.92</v>
      </c>
      <c r="F38" s="44">
        <v>860242.32</v>
      </c>
      <c r="G38" s="44">
        <v>21387.24</v>
      </c>
      <c r="H38" s="49">
        <v>1.04511099956706</v>
      </c>
      <c r="I38" s="49">
        <v>1.05132297337644</v>
      </c>
      <c r="J38" s="44">
        <f t="shared" si="0"/>
        <v>7749.50466689127</v>
      </c>
      <c r="K38" s="44">
        <f t="shared" si="1"/>
        <v>618.238001966505</v>
      </c>
    </row>
    <row r="39" spans="1:11">
      <c r="A39" s="44">
        <v>2016</v>
      </c>
      <c r="B39" s="49">
        <v>8467.51</v>
      </c>
      <c r="C39" s="49">
        <v>553.08</v>
      </c>
      <c r="D39" s="44">
        <v>6562320.25</v>
      </c>
      <c r="E39" s="44">
        <v>567323.17</v>
      </c>
      <c r="F39" s="44">
        <v>800859.84</v>
      </c>
      <c r="G39" s="44">
        <v>19910.88</v>
      </c>
      <c r="H39" s="49">
        <v>1.0227401556709</v>
      </c>
      <c r="I39" s="49">
        <v>1.02315741742443</v>
      </c>
      <c r="J39" s="44">
        <f t="shared" si="0"/>
        <v>7530.61995147947</v>
      </c>
      <c r="K39" s="44">
        <f t="shared" si="1"/>
        <v>600.832874021689</v>
      </c>
    </row>
    <row r="40" spans="1:11">
      <c r="A40" s="44">
        <v>2017</v>
      </c>
      <c r="B40" s="49">
        <v>8381.65</v>
      </c>
      <c r="C40" s="49">
        <v>560.07</v>
      </c>
      <c r="D40" s="44">
        <v>6495778.75</v>
      </c>
      <c r="E40" s="44">
        <v>561570.55</v>
      </c>
      <c r="F40" s="44">
        <v>810981.36</v>
      </c>
      <c r="G40" s="44">
        <v>20162.52</v>
      </c>
      <c r="H40" s="49">
        <v>1</v>
      </c>
      <c r="I40" s="49">
        <v>1</v>
      </c>
      <c r="J40" s="44">
        <f t="shared" si="0"/>
        <v>7306.76011</v>
      </c>
      <c r="K40" s="44">
        <f t="shared" si="1"/>
        <v>581.73307</v>
      </c>
    </row>
    <row r="41" spans="1:11">
      <c r="A41" s="44">
        <v>2018</v>
      </c>
      <c r="B41" s="49">
        <v>8197.13</v>
      </c>
      <c r="C41" s="49">
        <v>529.73</v>
      </c>
      <c r="D41" s="44">
        <v>6352775.75</v>
      </c>
      <c r="E41" s="44">
        <v>549207.71</v>
      </c>
      <c r="F41" s="44">
        <v>767049.04</v>
      </c>
      <c r="G41" s="44">
        <v>19070.28</v>
      </c>
      <c r="H41" s="49">
        <v>0.834320023235746</v>
      </c>
      <c r="I41" s="49">
        <v>0.560157826182961</v>
      </c>
      <c r="J41" s="44">
        <f t="shared" si="0"/>
        <v>5940.21238422724</v>
      </c>
      <c r="K41" s="44">
        <f t="shared" si="1"/>
        <v>318.325363546022</v>
      </c>
    </row>
    <row r="42" spans="1:11">
      <c r="A42" s="44">
        <v>2019</v>
      </c>
      <c r="B42" s="49">
        <v>8132.69</v>
      </c>
      <c r="C42" s="49">
        <v>506.02</v>
      </c>
      <c r="D42" s="44">
        <v>6302834.75</v>
      </c>
      <c r="E42" s="44">
        <v>544890.23</v>
      </c>
      <c r="F42" s="44">
        <v>732716.96</v>
      </c>
      <c r="G42" s="44">
        <v>18216.72</v>
      </c>
      <c r="H42" s="49">
        <v>0.782307358295767</v>
      </c>
      <c r="I42" s="49">
        <v>0.551153511590127</v>
      </c>
      <c r="J42" s="44">
        <f t="shared" si="0"/>
        <v>5503.96387240337</v>
      </c>
      <c r="K42" s="44">
        <f t="shared" si="1"/>
        <v>310.358372893306</v>
      </c>
    </row>
    <row r="43" spans="1:11">
      <c r="A43" s="44">
        <v>2020</v>
      </c>
      <c r="B43" s="49">
        <v>8089.44</v>
      </c>
      <c r="C43" s="49">
        <v>521.62</v>
      </c>
      <c r="D43" s="44">
        <v>6269316</v>
      </c>
      <c r="E43" s="44">
        <v>541992.48</v>
      </c>
      <c r="F43" s="44">
        <v>755305.76</v>
      </c>
      <c r="G43" s="44">
        <v>18778.32</v>
      </c>
      <c r="H43" s="49">
        <v>0.743062761565416</v>
      </c>
      <c r="I43" s="49">
        <v>0.528256455527432</v>
      </c>
      <c r="J43" s="44">
        <f t="shared" si="0"/>
        <v>5219.73484393811</v>
      </c>
      <c r="K43" s="44">
        <f t="shared" si="1"/>
        <v>296.230795171282</v>
      </c>
    </row>
    <row r="44" spans="1:11">
      <c r="A44" s="44">
        <v>2021</v>
      </c>
      <c r="B44" s="49">
        <v>8097.2</v>
      </c>
      <c r="C44" s="49">
        <v>472.51</v>
      </c>
      <c r="D44" s="44">
        <v>6275330</v>
      </c>
      <c r="E44" s="44">
        <v>542512.4</v>
      </c>
      <c r="F44" s="44">
        <v>684194.48</v>
      </c>
      <c r="G44" s="44">
        <v>17010.36</v>
      </c>
      <c r="H44" s="49">
        <v>0.708778478875631</v>
      </c>
      <c r="I44" s="49">
        <v>0.521828404733743</v>
      </c>
      <c r="J44" s="44">
        <f t="shared" si="0"/>
        <v>4932.76117463212</v>
      </c>
      <c r="K44" s="44">
        <f t="shared" si="1"/>
        <v>291.974869263021</v>
      </c>
    </row>
    <row r="45" spans="1:11">
      <c r="A45" s="44">
        <v>2022</v>
      </c>
      <c r="B45" s="49">
        <v>8113.99</v>
      </c>
      <c r="C45" s="49">
        <v>473.77</v>
      </c>
      <c r="D45" s="44">
        <v>6288342.25</v>
      </c>
      <c r="E45" s="44">
        <v>543637.33</v>
      </c>
      <c r="F45" s="44">
        <v>686018.96</v>
      </c>
      <c r="G45" s="44">
        <v>17055.72</v>
      </c>
      <c r="H45" s="49">
        <v>0.680509672521037</v>
      </c>
      <c r="I45" s="49">
        <v>0.509402287733887</v>
      </c>
      <c r="J45" s="44">
        <f t="shared" si="0"/>
        <v>4746.12026306052</v>
      </c>
      <c r="K45" s="44">
        <f t="shared" si="1"/>
        <v>285.618322386491</v>
      </c>
    </row>
    <row r="46" spans="1:11">
      <c r="A46" s="44">
        <v>2023</v>
      </c>
      <c r="B46" s="49">
        <v>8098.23</v>
      </c>
      <c r="C46" s="49">
        <v>460.52</v>
      </c>
      <c r="D46" s="44">
        <v>6276128.25</v>
      </c>
      <c r="E46" s="44">
        <v>542581.41</v>
      </c>
      <c r="F46" s="44">
        <v>666832.96</v>
      </c>
      <c r="G46" s="44">
        <v>16578.72</v>
      </c>
      <c r="H46" s="49">
        <v>0.647380814139244</v>
      </c>
      <c r="I46" s="49">
        <v>0.459709536324901</v>
      </c>
      <c r="J46" s="44">
        <f t="shared" si="0"/>
        <v>4494.73988066699</v>
      </c>
      <c r="K46" s="44">
        <f t="shared" si="1"/>
        <v>257.051244093671</v>
      </c>
    </row>
    <row r="47" spans="1:11">
      <c r="A47" s="44">
        <v>2009</v>
      </c>
      <c r="B47" s="49">
        <v>3561.48</v>
      </c>
      <c r="C47" s="49">
        <v>286.54</v>
      </c>
      <c r="D47" s="44">
        <v>3091364.64</v>
      </c>
      <c r="E47" s="44">
        <v>217250.28</v>
      </c>
      <c r="F47" s="44">
        <v>624943.74</v>
      </c>
      <c r="G47" s="44">
        <v>12321.22</v>
      </c>
      <c r="H47" s="49">
        <v>1.37651472814394</v>
      </c>
      <c r="I47" s="49">
        <v>1.44894712349164</v>
      </c>
      <c r="J47" s="44">
        <f t="shared" si="0"/>
        <v>5115.55321939475</v>
      </c>
      <c r="K47" s="44">
        <f t="shared" si="1"/>
        <v>332.636964560661</v>
      </c>
    </row>
    <row r="48" spans="1:11">
      <c r="A48" s="44">
        <v>2010</v>
      </c>
      <c r="B48" s="49">
        <v>3638.11</v>
      </c>
      <c r="C48" s="49">
        <v>291.1</v>
      </c>
      <c r="D48" s="44">
        <v>3157879.48</v>
      </c>
      <c r="E48" s="44">
        <v>221924.71</v>
      </c>
      <c r="F48" s="44">
        <v>634889.1</v>
      </c>
      <c r="G48" s="44">
        <v>12517.3</v>
      </c>
      <c r="H48" s="49">
        <v>1.39456402781204</v>
      </c>
      <c r="I48" s="49">
        <v>1.50018800153149</v>
      </c>
      <c r="J48" s="44">
        <f t="shared" si="0"/>
        <v>5289.25862748375</v>
      </c>
      <c r="K48" s="44">
        <f t="shared" si="1"/>
        <v>351.707090456926</v>
      </c>
    </row>
    <row r="49" spans="1:11">
      <c r="A49" s="44">
        <v>2011</v>
      </c>
      <c r="B49" s="49">
        <v>3694.41</v>
      </c>
      <c r="C49" s="49">
        <v>320.75</v>
      </c>
      <c r="D49" s="44">
        <v>3206747.88</v>
      </c>
      <c r="E49" s="44">
        <v>225359.01</v>
      </c>
      <c r="F49" s="44">
        <v>699555.75</v>
      </c>
      <c r="G49" s="44">
        <v>13792.25</v>
      </c>
      <c r="H49" s="49">
        <v>1.34894782739846</v>
      </c>
      <c r="I49" s="49">
        <v>1.42857450966011</v>
      </c>
      <c r="J49" s="44">
        <f t="shared" si="0"/>
        <v>5269.39979484722</v>
      </c>
      <c r="K49" s="44">
        <f t="shared" si="1"/>
        <v>341.645393989097</v>
      </c>
    </row>
    <row r="50" spans="1:11">
      <c r="A50" s="44">
        <v>2012</v>
      </c>
      <c r="B50" s="49">
        <v>3696.23</v>
      </c>
      <c r="C50" s="49">
        <v>336.94</v>
      </c>
      <c r="D50" s="44">
        <v>3208327.64</v>
      </c>
      <c r="E50" s="44">
        <v>225470.03</v>
      </c>
      <c r="F50" s="44">
        <v>734866.14</v>
      </c>
      <c r="G50" s="44">
        <v>14488.42</v>
      </c>
      <c r="H50" s="49">
        <v>1.33799399101565</v>
      </c>
      <c r="I50" s="49">
        <v>1.41015190250347</v>
      </c>
      <c r="J50" s="44">
        <f t="shared" si="0"/>
        <v>5275.96958305029</v>
      </c>
      <c r="K50" s="44">
        <f t="shared" si="1"/>
        <v>338.377864789284</v>
      </c>
    </row>
    <row r="51" spans="1:11">
      <c r="A51" s="44">
        <v>2013</v>
      </c>
      <c r="B51" s="49">
        <v>3667.89</v>
      </c>
      <c r="C51" s="49">
        <v>346.52</v>
      </c>
      <c r="D51" s="44">
        <v>3183728.52</v>
      </c>
      <c r="E51" s="44">
        <v>223741.29</v>
      </c>
      <c r="F51" s="44">
        <v>755760.12</v>
      </c>
      <c r="G51" s="44">
        <v>14900.36</v>
      </c>
      <c r="H51" s="49">
        <v>1.32655685444119</v>
      </c>
      <c r="I51" s="49">
        <v>1.38905529166087</v>
      </c>
      <c r="J51" s="44">
        <f t="shared" si="0"/>
        <v>5225.9556583852</v>
      </c>
      <c r="K51" s="44">
        <f t="shared" si="1"/>
        <v>331.486446743181</v>
      </c>
    </row>
    <row r="52" spans="1:11">
      <c r="A52" s="44">
        <v>2014</v>
      </c>
      <c r="B52" s="49">
        <v>3664.57</v>
      </c>
      <c r="C52" s="49">
        <v>354.95</v>
      </c>
      <c r="D52" s="44">
        <v>3180846.76</v>
      </c>
      <c r="E52" s="44">
        <v>223538.77</v>
      </c>
      <c r="F52" s="44">
        <v>774145.95</v>
      </c>
      <c r="G52" s="44">
        <v>15262.85</v>
      </c>
      <c r="H52" s="49">
        <v>1.24092505996282</v>
      </c>
      <c r="I52" s="49">
        <v>1.30318641722501</v>
      </c>
      <c r="J52" s="44">
        <f t="shared" si="0"/>
        <v>4907.84956580927</v>
      </c>
      <c r="K52" s="44">
        <f t="shared" si="1"/>
        <v>311.203027595328</v>
      </c>
    </row>
    <row r="53" spans="1:11">
      <c r="A53" s="44">
        <v>2015</v>
      </c>
      <c r="B53" s="49">
        <v>3612.65</v>
      </c>
      <c r="C53" s="49">
        <v>359.59</v>
      </c>
      <c r="D53" s="44">
        <v>3135780.2</v>
      </c>
      <c r="E53" s="44">
        <v>220371.65</v>
      </c>
      <c r="F53" s="44">
        <v>784265.79</v>
      </c>
      <c r="G53" s="44">
        <v>15462.37</v>
      </c>
      <c r="H53" s="49">
        <v>1.17664340604555</v>
      </c>
      <c r="I53" s="49">
        <v>1.2101191715698</v>
      </c>
      <c r="J53" s="44">
        <f t="shared" si="0"/>
        <v>4612.4962655288</v>
      </c>
      <c r="K53" s="44">
        <f t="shared" si="1"/>
        <v>285.387268910376</v>
      </c>
    </row>
    <row r="54" spans="1:11">
      <c r="A54" s="44">
        <v>2016</v>
      </c>
      <c r="B54" s="49">
        <v>3591.54</v>
      </c>
      <c r="C54" s="49">
        <v>357.5</v>
      </c>
      <c r="D54" s="44">
        <v>3117456.72</v>
      </c>
      <c r="E54" s="44">
        <v>219083.94</v>
      </c>
      <c r="F54" s="44">
        <v>779707.5</v>
      </c>
      <c r="G54" s="44">
        <v>15372.5</v>
      </c>
      <c r="H54" s="49">
        <v>1.1154332217683</v>
      </c>
      <c r="I54" s="49">
        <v>1.12453383172296</v>
      </c>
      <c r="J54" s="44">
        <f t="shared" si="0"/>
        <v>4347.02644167475</v>
      </c>
      <c r="K54" s="44">
        <f t="shared" si="1"/>
        <v>263.654198845324</v>
      </c>
    </row>
    <row r="55" spans="1:11">
      <c r="A55" s="44">
        <v>2017</v>
      </c>
      <c r="B55" s="49">
        <v>3577.62</v>
      </c>
      <c r="C55" s="49">
        <v>359.68</v>
      </c>
      <c r="D55" s="44">
        <v>3105374.16</v>
      </c>
      <c r="E55" s="44">
        <v>218234.82</v>
      </c>
      <c r="F55" s="44">
        <v>784462.08</v>
      </c>
      <c r="G55" s="44">
        <v>15466.24</v>
      </c>
      <c r="H55" s="49">
        <v>1</v>
      </c>
      <c r="I55" s="49">
        <v>1</v>
      </c>
      <c r="J55" s="44">
        <f t="shared" si="0"/>
        <v>3889.83624</v>
      </c>
      <c r="K55" s="44">
        <f t="shared" si="1"/>
        <v>233.70106</v>
      </c>
    </row>
    <row r="56" spans="1:11">
      <c r="A56" s="44">
        <v>2018</v>
      </c>
      <c r="B56" s="49">
        <v>3555.16</v>
      </c>
      <c r="C56" s="49">
        <v>363.4</v>
      </c>
      <c r="D56" s="44">
        <v>3085878.88</v>
      </c>
      <c r="E56" s="44">
        <v>216864.76</v>
      </c>
      <c r="F56" s="44">
        <v>792575.4</v>
      </c>
      <c r="G56" s="44">
        <v>15626.2</v>
      </c>
      <c r="H56" s="49">
        <v>0.901834569218079</v>
      </c>
      <c r="I56" s="49">
        <v>0.888107885240219</v>
      </c>
      <c r="J56" s="44">
        <f t="shared" si="0"/>
        <v>3497.72414483581</v>
      </c>
      <c r="K56" s="44">
        <f t="shared" si="1"/>
        <v>206.477054823068</v>
      </c>
    </row>
    <row r="57" spans="1:11">
      <c r="A57" s="44">
        <v>2019</v>
      </c>
      <c r="B57" s="49">
        <v>3524.42</v>
      </c>
      <c r="C57" s="49">
        <v>375.06</v>
      </c>
      <c r="D57" s="44">
        <v>3059196.56</v>
      </c>
      <c r="E57" s="44">
        <v>214989.62</v>
      </c>
      <c r="F57" s="44">
        <v>818005.86</v>
      </c>
      <c r="G57" s="44">
        <v>16127.58</v>
      </c>
      <c r="H57" s="49">
        <v>0.813298751437731</v>
      </c>
      <c r="I57" s="49">
        <v>0.792099054109258</v>
      </c>
      <c r="J57" s="44">
        <f t="shared" si="0"/>
        <v>3153.32388725735</v>
      </c>
      <c r="K57" s="44">
        <f t="shared" si="1"/>
        <v>183.06771550838</v>
      </c>
    </row>
    <row r="58" spans="1:11">
      <c r="A58" s="44">
        <v>2020</v>
      </c>
      <c r="B58" s="49">
        <v>3541.51</v>
      </c>
      <c r="C58" s="49">
        <v>381.85</v>
      </c>
      <c r="D58" s="44">
        <v>3074030.68</v>
      </c>
      <c r="E58" s="44">
        <v>216032.11</v>
      </c>
      <c r="F58" s="44">
        <v>832814.85</v>
      </c>
      <c r="G58" s="44">
        <v>16419.55</v>
      </c>
      <c r="H58" s="49">
        <v>0.749592797929265</v>
      </c>
      <c r="I58" s="49">
        <v>0.723550149945413</v>
      </c>
      <c r="J58" s="44">
        <f t="shared" si="0"/>
        <v>2928.54327191014</v>
      </c>
      <c r="K58" s="44">
        <f t="shared" si="1"/>
        <v>168.19043344806</v>
      </c>
    </row>
    <row r="59" spans="1:11">
      <c r="A59" s="44">
        <v>2021</v>
      </c>
      <c r="B59" s="49">
        <v>3587.95</v>
      </c>
      <c r="C59" s="49">
        <v>388.79</v>
      </c>
      <c r="D59" s="44">
        <v>3114340.6</v>
      </c>
      <c r="E59" s="44">
        <v>218864.95</v>
      </c>
      <c r="F59" s="44">
        <v>847950.99</v>
      </c>
      <c r="G59" s="44">
        <v>16717.97</v>
      </c>
      <c r="H59" s="49">
        <v>0.695369939002359</v>
      </c>
      <c r="I59" s="49">
        <v>0.673113663606345</v>
      </c>
      <c r="J59" s="44">
        <f t="shared" si="0"/>
        <v>2755.25846124786</v>
      </c>
      <c r="K59" s="44">
        <f t="shared" si="1"/>
        <v>158.57408236428</v>
      </c>
    </row>
    <row r="60" spans="1:11">
      <c r="A60" s="44">
        <v>2022</v>
      </c>
      <c r="B60" s="49">
        <v>3611.59</v>
      </c>
      <c r="C60" s="49">
        <v>385.27</v>
      </c>
      <c r="D60" s="44">
        <v>3134860.12</v>
      </c>
      <c r="E60" s="44">
        <v>220306.99</v>
      </c>
      <c r="F60" s="44">
        <v>840273.87</v>
      </c>
      <c r="G60" s="44">
        <v>16566.61</v>
      </c>
      <c r="H60" s="49">
        <v>0.647642184426609</v>
      </c>
      <c r="I60" s="49">
        <v>0.617326801865058</v>
      </c>
      <c r="J60" s="44">
        <f t="shared" si="0"/>
        <v>2574.46446067206</v>
      </c>
      <c r="K60" s="44">
        <f t="shared" si="1"/>
        <v>146.228421934263</v>
      </c>
    </row>
    <row r="61" spans="1:11">
      <c r="A61" s="44">
        <v>2023</v>
      </c>
      <c r="B61" s="49">
        <v>3641.72</v>
      </c>
      <c r="C61" s="49">
        <v>381.23</v>
      </c>
      <c r="D61" s="44">
        <v>3161012.96</v>
      </c>
      <c r="E61" s="44">
        <v>222144.92</v>
      </c>
      <c r="F61" s="44">
        <v>831462.63</v>
      </c>
      <c r="G61" s="44">
        <v>16392.89</v>
      </c>
      <c r="H61" s="49">
        <v>0.61756726070351</v>
      </c>
      <c r="I61" s="49">
        <v>0.586741394685354</v>
      </c>
      <c r="J61" s="44">
        <f t="shared" si="0"/>
        <v>2465.62221354193</v>
      </c>
      <c r="K61" s="44">
        <f t="shared" si="1"/>
        <v>139.96000732459</v>
      </c>
    </row>
    <row r="62" spans="1:11">
      <c r="A62" s="44">
        <v>2009</v>
      </c>
      <c r="B62" s="49">
        <v>6895.77</v>
      </c>
      <c r="C62" s="49">
        <v>41.25</v>
      </c>
      <c r="D62" s="44">
        <v>813700.86</v>
      </c>
      <c r="E62" s="44">
        <v>103436.55</v>
      </c>
      <c r="F62" s="44">
        <v>8456.25</v>
      </c>
      <c r="G62" s="44">
        <v>412.5</v>
      </c>
      <c r="H62" s="49">
        <v>1.10158461861757</v>
      </c>
      <c r="I62" s="49">
        <v>0.869171602939273</v>
      </c>
      <c r="J62" s="44">
        <f t="shared" si="0"/>
        <v>905.675626463074</v>
      </c>
      <c r="K62" s="44">
        <f t="shared" si="1"/>
        <v>90.2626452522207</v>
      </c>
    </row>
    <row r="63" spans="1:11">
      <c r="A63" s="44">
        <v>2010</v>
      </c>
      <c r="B63" s="49">
        <v>7362.07</v>
      </c>
      <c r="C63" s="49">
        <v>52.38</v>
      </c>
      <c r="D63" s="44">
        <v>868724.26</v>
      </c>
      <c r="E63" s="44">
        <v>110431.05</v>
      </c>
      <c r="F63" s="44">
        <v>10737.9</v>
      </c>
      <c r="G63" s="44">
        <v>523.8</v>
      </c>
      <c r="H63" s="49">
        <v>1.03904128222217</v>
      </c>
      <c r="I63" s="49">
        <v>0.868675742840119</v>
      </c>
      <c r="J63" s="44">
        <f t="shared" si="0"/>
        <v>913.797490392279</v>
      </c>
      <c r="K63" s="44">
        <f t="shared" si="1"/>
        <v>96.383786745464</v>
      </c>
    </row>
    <row r="64" spans="1:11">
      <c r="A64" s="44">
        <v>2011</v>
      </c>
      <c r="B64" s="49">
        <v>7539.51</v>
      </c>
      <c r="C64" s="49">
        <v>49.39</v>
      </c>
      <c r="D64" s="44">
        <v>889662.18</v>
      </c>
      <c r="E64" s="44">
        <v>113092.65</v>
      </c>
      <c r="F64" s="44">
        <v>10124.95</v>
      </c>
      <c r="G64" s="44">
        <v>493.9</v>
      </c>
      <c r="H64" s="49">
        <v>1.02051218807682</v>
      </c>
      <c r="I64" s="49">
        <v>0.824067150493735</v>
      </c>
      <c r="J64" s="44">
        <f t="shared" si="0"/>
        <v>918.243732839662</v>
      </c>
      <c r="K64" s="44">
        <f t="shared" si="1"/>
        <v>93.6029445929142</v>
      </c>
    </row>
    <row r="65" spans="1:11">
      <c r="A65" s="44">
        <v>2012</v>
      </c>
      <c r="B65" s="49">
        <v>7670.84</v>
      </c>
      <c r="C65" s="49">
        <v>50.83</v>
      </c>
      <c r="D65" s="44">
        <v>905159.12</v>
      </c>
      <c r="E65" s="44">
        <v>115062.6</v>
      </c>
      <c r="F65" s="44">
        <v>10420.15</v>
      </c>
      <c r="G65" s="44">
        <v>508.3</v>
      </c>
      <c r="H65" s="49">
        <v>1.02633226937306</v>
      </c>
      <c r="I65" s="49">
        <v>0.861778634679995</v>
      </c>
      <c r="J65" s="44">
        <f t="shared" si="0"/>
        <v>939.68854997003</v>
      </c>
      <c r="K65" s="44">
        <f t="shared" si="1"/>
        <v>99.5965324107382</v>
      </c>
    </row>
    <row r="66" spans="1:11">
      <c r="A66" s="44">
        <v>2013</v>
      </c>
      <c r="B66" s="49">
        <v>7823.05</v>
      </c>
      <c r="C66" s="49">
        <v>62.5</v>
      </c>
      <c r="D66" s="44">
        <v>923119.9</v>
      </c>
      <c r="E66" s="44">
        <v>117345.75</v>
      </c>
      <c r="F66" s="44">
        <v>12812.5</v>
      </c>
      <c r="G66" s="44">
        <v>625</v>
      </c>
      <c r="H66" s="49">
        <v>1.07743075169741</v>
      </c>
      <c r="I66" s="49">
        <v>0.925728059364234</v>
      </c>
      <c r="J66" s="44">
        <f t="shared" ref="J66:J129" si="2">(D66+F66)*H66/1000</f>
        <v>1008.40234926996</v>
      </c>
      <c r="K66" s="44">
        <f t="shared" ref="K66:K129" si="3">(E66+G66)*I66/1000</f>
        <v>109.208833459243</v>
      </c>
    </row>
    <row r="67" spans="1:11">
      <c r="A67" s="44">
        <v>2014</v>
      </c>
      <c r="B67" s="49">
        <v>8079.08</v>
      </c>
      <c r="C67" s="49">
        <v>50.59</v>
      </c>
      <c r="D67" s="44">
        <v>953331.44</v>
      </c>
      <c r="E67" s="44">
        <v>121186.2</v>
      </c>
      <c r="F67" s="44">
        <v>10370.95</v>
      </c>
      <c r="G67" s="44">
        <v>505.9</v>
      </c>
      <c r="H67" s="49">
        <v>1.14280390135811</v>
      </c>
      <c r="I67" s="49">
        <v>0.990694312172043</v>
      </c>
      <c r="J67" s="44">
        <f t="shared" si="2"/>
        <v>1101.32285104013</v>
      </c>
      <c r="K67" s="44">
        <f t="shared" si="3"/>
        <v>120.559671306271</v>
      </c>
    </row>
    <row r="68" spans="1:11">
      <c r="A68" s="44">
        <v>2015</v>
      </c>
      <c r="B68" s="49">
        <v>8423.68</v>
      </c>
      <c r="C68" s="49">
        <v>52.73</v>
      </c>
      <c r="D68" s="44">
        <v>993994.24</v>
      </c>
      <c r="E68" s="44">
        <v>126355.2</v>
      </c>
      <c r="F68" s="44">
        <v>10809.65</v>
      </c>
      <c r="G68" s="44">
        <v>527.3</v>
      </c>
      <c r="H68" s="49">
        <v>1.11331509708665</v>
      </c>
      <c r="I68" s="49">
        <v>1.0175088825433</v>
      </c>
      <c r="J68" s="44">
        <f t="shared" si="2"/>
        <v>1118.66334034839</v>
      </c>
      <c r="K68" s="44">
        <f t="shared" si="3"/>
        <v>129.1040707893</v>
      </c>
    </row>
    <row r="69" spans="1:11">
      <c r="A69" s="44">
        <v>2016</v>
      </c>
      <c r="B69" s="49">
        <v>8957.21</v>
      </c>
      <c r="C69" s="49">
        <v>60.35</v>
      </c>
      <c r="D69" s="44">
        <v>1056950.78</v>
      </c>
      <c r="E69" s="44">
        <v>134358.15</v>
      </c>
      <c r="F69" s="44">
        <v>12371.75</v>
      </c>
      <c r="G69" s="44">
        <v>603.5</v>
      </c>
      <c r="H69" s="49">
        <v>1.04434873928454</v>
      </c>
      <c r="I69" s="49">
        <v>0.991572022232009</v>
      </c>
      <c r="J69" s="44">
        <f t="shared" si="2"/>
        <v>1116.74563609405</v>
      </c>
      <c r="K69" s="44">
        <f t="shared" si="3"/>
        <v>133.824196214269</v>
      </c>
    </row>
    <row r="70" spans="1:11">
      <c r="A70" s="44">
        <v>2017</v>
      </c>
      <c r="B70" s="49">
        <v>9014.22</v>
      </c>
      <c r="C70" s="49">
        <v>59.78</v>
      </c>
      <c r="D70" s="44">
        <v>1063677.96</v>
      </c>
      <c r="E70" s="44">
        <v>135213.3</v>
      </c>
      <c r="F70" s="44">
        <v>12254.9</v>
      </c>
      <c r="G70" s="44">
        <v>597.8</v>
      </c>
      <c r="H70" s="49">
        <v>1</v>
      </c>
      <c r="I70" s="49">
        <v>1</v>
      </c>
      <c r="J70" s="44">
        <f t="shared" si="2"/>
        <v>1075.93286</v>
      </c>
      <c r="K70" s="44">
        <f t="shared" si="3"/>
        <v>135.8111</v>
      </c>
    </row>
    <row r="71" spans="1:11">
      <c r="A71" s="44">
        <v>2018</v>
      </c>
      <c r="B71" s="49">
        <v>8824.07</v>
      </c>
      <c r="C71" s="49">
        <v>83.15</v>
      </c>
      <c r="D71" s="44">
        <v>1041240.26</v>
      </c>
      <c r="E71" s="44">
        <v>132361.05</v>
      </c>
      <c r="F71" s="44">
        <v>17045.75</v>
      </c>
      <c r="G71" s="44">
        <v>831.5</v>
      </c>
      <c r="H71" s="49">
        <v>0.927848681901084</v>
      </c>
      <c r="I71" s="49">
        <v>0.957966150775284</v>
      </c>
      <c r="J71" s="44">
        <f t="shared" si="2"/>
        <v>981.929279452857</v>
      </c>
      <c r="K71" s="44">
        <f t="shared" si="3"/>
        <v>127.593954435445</v>
      </c>
    </row>
    <row r="72" spans="1:11">
      <c r="A72" s="44">
        <v>2019</v>
      </c>
      <c r="B72" s="49">
        <v>8885.02</v>
      </c>
      <c r="C72" s="49">
        <v>97.49</v>
      </c>
      <c r="D72" s="44">
        <v>1048432.36</v>
      </c>
      <c r="E72" s="44">
        <v>133275.3</v>
      </c>
      <c r="F72" s="44">
        <v>19985.45</v>
      </c>
      <c r="G72" s="44">
        <v>974.9</v>
      </c>
      <c r="H72" s="49">
        <v>0.892710799449788</v>
      </c>
      <c r="I72" s="49">
        <v>0.89663643418207</v>
      </c>
      <c r="J72" s="44">
        <f t="shared" si="2"/>
        <v>953.788117311492</v>
      </c>
      <c r="K72" s="44">
        <f t="shared" si="3"/>
        <v>120.37362061623</v>
      </c>
    </row>
    <row r="73" spans="1:11">
      <c r="A73" s="44">
        <v>2020</v>
      </c>
      <c r="B73" s="49">
        <v>8882.81</v>
      </c>
      <c r="C73" s="49">
        <v>98.34</v>
      </c>
      <c r="D73" s="44">
        <v>1048171.58</v>
      </c>
      <c r="E73" s="44">
        <v>133242.15</v>
      </c>
      <c r="F73" s="44">
        <v>20159.7</v>
      </c>
      <c r="G73" s="44">
        <v>983.4</v>
      </c>
      <c r="H73" s="49">
        <v>0.824994680559255</v>
      </c>
      <c r="I73" s="49">
        <v>0.839990042816163</v>
      </c>
      <c r="J73" s="44">
        <f t="shared" si="2"/>
        <v>881.36762307506</v>
      </c>
      <c r="K73" s="44">
        <f t="shared" si="3"/>
        <v>112.748125491523</v>
      </c>
    </row>
    <row r="74" spans="1:11">
      <c r="A74" s="44">
        <v>2021</v>
      </c>
      <c r="B74" s="49">
        <v>8743.34</v>
      </c>
      <c r="C74" s="49">
        <v>104.63</v>
      </c>
      <c r="D74" s="44">
        <v>1031714.12</v>
      </c>
      <c r="E74" s="44">
        <v>131150.1</v>
      </c>
      <c r="F74" s="44">
        <v>21449.15</v>
      </c>
      <c r="G74" s="44">
        <v>1046.3</v>
      </c>
      <c r="H74" s="49">
        <v>0.951741931808197</v>
      </c>
      <c r="I74" s="49">
        <v>1.10699071115232</v>
      </c>
      <c r="J74" s="44">
        <f t="shared" si="2"/>
        <v>1002.33964509924</v>
      </c>
      <c r="K74" s="44">
        <f t="shared" si="3"/>
        <v>146.340186847777</v>
      </c>
    </row>
    <row r="75" spans="1:11">
      <c r="A75" s="44">
        <v>2022</v>
      </c>
      <c r="B75" s="49">
        <v>8750.68</v>
      </c>
      <c r="C75" s="49">
        <v>99.46</v>
      </c>
      <c r="D75" s="44">
        <v>1032580.24</v>
      </c>
      <c r="E75" s="44">
        <v>131260.2</v>
      </c>
      <c r="F75" s="44">
        <v>20389.3</v>
      </c>
      <c r="G75" s="44">
        <v>994.6</v>
      </c>
      <c r="H75" s="49">
        <v>0.823115770138182</v>
      </c>
      <c r="I75" s="49">
        <v>0.479806223193618</v>
      </c>
      <c r="J75" s="44">
        <f t="shared" si="2"/>
        <v>866.715833849147</v>
      </c>
      <c r="K75" s="44">
        <f t="shared" si="3"/>
        <v>63.4566760872273</v>
      </c>
    </row>
    <row r="76" spans="1:11">
      <c r="A76" s="44">
        <v>2023</v>
      </c>
      <c r="B76" s="49">
        <v>8808.87</v>
      </c>
      <c r="C76" s="49">
        <v>99.52</v>
      </c>
      <c r="D76" s="44">
        <v>1039446.66</v>
      </c>
      <c r="E76" s="44">
        <v>132133.05</v>
      </c>
      <c r="F76" s="44">
        <v>20401.6</v>
      </c>
      <c r="G76" s="44">
        <v>995.2</v>
      </c>
      <c r="H76" s="49">
        <v>0.761361189180284</v>
      </c>
      <c r="I76" s="49">
        <v>0.353247021211054</v>
      </c>
      <c r="J76" s="44">
        <f t="shared" si="2"/>
        <v>806.927331584255</v>
      </c>
      <c r="K76" s="44">
        <f t="shared" si="3"/>
        <v>47.0271577515405</v>
      </c>
    </row>
    <row r="77" spans="1:11">
      <c r="A77" s="44">
        <v>2009</v>
      </c>
      <c r="B77" s="49">
        <v>3810.64</v>
      </c>
      <c r="C77" s="49">
        <v>345.17</v>
      </c>
      <c r="D77" s="44">
        <v>2804631.04</v>
      </c>
      <c r="E77" s="44">
        <v>236259.68</v>
      </c>
      <c r="F77" s="44">
        <v>2231869.22</v>
      </c>
      <c r="G77" s="44">
        <v>132200.11</v>
      </c>
      <c r="H77" s="49">
        <v>1.28396986814428</v>
      </c>
      <c r="I77" s="49">
        <v>1.28267497383984</v>
      </c>
      <c r="J77" s="44">
        <f t="shared" si="2"/>
        <v>6466.71457474083</v>
      </c>
      <c r="K77" s="44">
        <f t="shared" si="3"/>
        <v>472.614151499283</v>
      </c>
    </row>
    <row r="78" spans="1:11">
      <c r="A78" s="44">
        <v>2010</v>
      </c>
      <c r="B78" s="49">
        <v>3950.14</v>
      </c>
      <c r="C78" s="49">
        <v>344.61</v>
      </c>
      <c r="D78" s="44">
        <v>2907303.04</v>
      </c>
      <c r="E78" s="44">
        <v>244908.68</v>
      </c>
      <c r="F78" s="44">
        <v>2228248.26</v>
      </c>
      <c r="G78" s="44">
        <v>131985.63</v>
      </c>
      <c r="H78" s="49">
        <v>1.26756954295294</v>
      </c>
      <c r="I78" s="49">
        <v>1.20473135318687</v>
      </c>
      <c r="J78" s="44">
        <f t="shared" si="2"/>
        <v>6509.66841415238</v>
      </c>
      <c r="K78" s="44">
        <f t="shared" si="3"/>
        <v>454.056392094732</v>
      </c>
    </row>
    <row r="79" spans="1:11">
      <c r="A79" s="44">
        <v>2011</v>
      </c>
      <c r="B79" s="49">
        <v>3997.53</v>
      </c>
      <c r="C79" s="49">
        <v>350.37</v>
      </c>
      <c r="D79" s="44">
        <v>2942182.08</v>
      </c>
      <c r="E79" s="44">
        <v>247846.86</v>
      </c>
      <c r="F79" s="44">
        <v>2265492.42</v>
      </c>
      <c r="G79" s="44">
        <v>134191.71</v>
      </c>
      <c r="H79" s="49">
        <v>1.2783929277453</v>
      </c>
      <c r="I79" s="49">
        <v>1.26433227054097</v>
      </c>
      <c r="J79" s="44">
        <f t="shared" si="2"/>
        <v>6657.45425079954</v>
      </c>
      <c r="K79" s="44">
        <f t="shared" si="3"/>
        <v>483.023692642325</v>
      </c>
    </row>
    <row r="80" spans="1:11">
      <c r="A80" s="44">
        <v>2012</v>
      </c>
      <c r="B80" s="49">
        <v>4095.55</v>
      </c>
      <c r="C80" s="49">
        <v>389.94</v>
      </c>
      <c r="D80" s="44">
        <v>3014324.8</v>
      </c>
      <c r="E80" s="44">
        <v>253924.1</v>
      </c>
      <c r="F80" s="44">
        <v>2521352.04</v>
      </c>
      <c r="G80" s="44">
        <v>149347.02</v>
      </c>
      <c r="H80" s="49">
        <v>1.22184947330608</v>
      </c>
      <c r="I80" s="49">
        <v>1.24016682114173</v>
      </c>
      <c r="J80" s="44">
        <f t="shared" si="2"/>
        <v>6763.76383134667</v>
      </c>
      <c r="K80" s="44">
        <f t="shared" si="3"/>
        <v>500.123462948665</v>
      </c>
    </row>
    <row r="81" spans="1:11">
      <c r="A81" s="44">
        <v>2013</v>
      </c>
      <c r="B81" s="49">
        <v>4154.41</v>
      </c>
      <c r="C81" s="49">
        <v>391.76</v>
      </c>
      <c r="D81" s="44">
        <v>3057645.76</v>
      </c>
      <c r="E81" s="44">
        <v>257573.42</v>
      </c>
      <c r="F81" s="44">
        <v>2533120.16</v>
      </c>
      <c r="G81" s="44">
        <v>150044.08</v>
      </c>
      <c r="H81" s="49">
        <v>1.23629229913802</v>
      </c>
      <c r="I81" s="49">
        <v>1.22459865667668</v>
      </c>
      <c r="J81" s="44">
        <f t="shared" si="2"/>
        <v>6911.82085317929</v>
      </c>
      <c r="K81" s="44">
        <f t="shared" si="3"/>
        <v>499.167842937907</v>
      </c>
    </row>
    <row r="82" spans="1:11">
      <c r="A82" s="44">
        <v>2014</v>
      </c>
      <c r="B82" s="49">
        <v>4219.8</v>
      </c>
      <c r="C82" s="49">
        <v>402.78</v>
      </c>
      <c r="D82" s="44">
        <v>3105772.8</v>
      </c>
      <c r="E82" s="44">
        <v>261627.6</v>
      </c>
      <c r="F82" s="44">
        <v>2604375.48</v>
      </c>
      <c r="G82" s="44">
        <v>154264.74</v>
      </c>
      <c r="H82" s="49">
        <v>1.18014132716886</v>
      </c>
      <c r="I82" s="49">
        <v>1.1967501637464</v>
      </c>
      <c r="J82" s="44">
        <f t="shared" si="2"/>
        <v>6738.78196949018</v>
      </c>
      <c r="K82" s="44">
        <f t="shared" si="3"/>
        <v>497.719225995873</v>
      </c>
    </row>
    <row r="83" spans="1:11">
      <c r="A83" s="44">
        <v>2015</v>
      </c>
      <c r="B83" s="49">
        <v>4335.47</v>
      </c>
      <c r="C83" s="49">
        <v>413.19</v>
      </c>
      <c r="D83" s="44">
        <v>3190905.92</v>
      </c>
      <c r="E83" s="44">
        <v>268799.14</v>
      </c>
      <c r="F83" s="44">
        <v>2671686.54</v>
      </c>
      <c r="G83" s="44">
        <v>158251.77</v>
      </c>
      <c r="H83" s="49">
        <v>1.10842273255346</v>
      </c>
      <c r="I83" s="49">
        <v>1.12836033989201</v>
      </c>
      <c r="J83" s="44">
        <f t="shared" si="2"/>
        <v>6498.23075436051</v>
      </c>
      <c r="K83" s="44">
        <f t="shared" si="3"/>
        <v>481.867309958792</v>
      </c>
    </row>
    <row r="84" spans="1:11">
      <c r="A84" s="44">
        <v>2016</v>
      </c>
      <c r="B84" s="49">
        <v>4242.73</v>
      </c>
      <c r="C84" s="49">
        <v>359.14</v>
      </c>
      <c r="D84" s="44">
        <v>3122649.28</v>
      </c>
      <c r="E84" s="44">
        <v>263049.26</v>
      </c>
      <c r="F84" s="44">
        <v>2322199.24</v>
      </c>
      <c r="G84" s="44">
        <v>137550.62</v>
      </c>
      <c r="H84" s="49">
        <v>1.04489972638491</v>
      </c>
      <c r="I84" s="49">
        <v>1.05399790098748</v>
      </c>
      <c r="J84" s="44">
        <f t="shared" si="2"/>
        <v>5689.32072875528</v>
      </c>
      <c r="K84" s="44">
        <f t="shared" si="3"/>
        <v>422.231432655836</v>
      </c>
    </row>
    <row r="85" spans="1:11">
      <c r="A85" s="44">
        <v>2017</v>
      </c>
      <c r="B85" s="49">
        <v>4172.32</v>
      </c>
      <c r="C85" s="49">
        <v>350.69</v>
      </c>
      <c r="D85" s="44">
        <v>3070827.52</v>
      </c>
      <c r="E85" s="44">
        <v>258683.84</v>
      </c>
      <c r="F85" s="44">
        <v>2267561.54</v>
      </c>
      <c r="G85" s="44">
        <v>134314.27</v>
      </c>
      <c r="H85" s="49">
        <v>1</v>
      </c>
      <c r="I85" s="49">
        <v>1</v>
      </c>
      <c r="J85" s="44">
        <f t="shared" si="2"/>
        <v>5338.38906</v>
      </c>
      <c r="K85" s="44">
        <f t="shared" si="3"/>
        <v>392.99811</v>
      </c>
    </row>
    <row r="86" spans="1:11">
      <c r="A86" s="44">
        <v>2018</v>
      </c>
      <c r="B86" s="49">
        <v>4207.11</v>
      </c>
      <c r="C86" s="49">
        <v>352.06</v>
      </c>
      <c r="D86" s="44">
        <v>3096432.96</v>
      </c>
      <c r="E86" s="44">
        <v>260840.82</v>
      </c>
      <c r="F86" s="44">
        <v>2276419.96</v>
      </c>
      <c r="G86" s="44">
        <v>134838.98</v>
      </c>
      <c r="H86" s="49">
        <v>0.955148294179669</v>
      </c>
      <c r="I86" s="49">
        <v>0.986786843606937</v>
      </c>
      <c r="J86" s="44">
        <f t="shared" si="2"/>
        <v>5131.87130141625</v>
      </c>
      <c r="K86" s="44">
        <f t="shared" si="3"/>
        <v>390.451620921024</v>
      </c>
    </row>
    <row r="87" spans="1:11">
      <c r="A87" s="44">
        <v>2019</v>
      </c>
      <c r="B87" s="49">
        <v>4217.1</v>
      </c>
      <c r="C87" s="49">
        <v>352.74</v>
      </c>
      <c r="D87" s="44">
        <v>3103785.6</v>
      </c>
      <c r="E87" s="44">
        <v>261460.2</v>
      </c>
      <c r="F87" s="44">
        <v>2280816.84</v>
      </c>
      <c r="G87" s="44">
        <v>135099.42</v>
      </c>
      <c r="H87" s="49">
        <v>0.889973964999419</v>
      </c>
      <c r="I87" s="49">
        <v>0.940060225290314</v>
      </c>
      <c r="J87" s="44">
        <f t="shared" si="2"/>
        <v>4792.15598347235</v>
      </c>
      <c r="K87" s="44">
        <f t="shared" si="3"/>
        <v>372.789925718241</v>
      </c>
    </row>
    <row r="88" spans="1:11">
      <c r="A88" s="44">
        <v>2020</v>
      </c>
      <c r="B88" s="49">
        <v>4287.78</v>
      </c>
      <c r="C88" s="49">
        <v>358.38</v>
      </c>
      <c r="D88" s="44">
        <v>3155806.08</v>
      </c>
      <c r="E88" s="44">
        <v>265842.36</v>
      </c>
      <c r="F88" s="44">
        <v>2317285.08</v>
      </c>
      <c r="G88" s="44">
        <v>137259.54</v>
      </c>
      <c r="H88" s="49">
        <v>0.806591997643961</v>
      </c>
      <c r="I88" s="49">
        <v>0.887698071702919</v>
      </c>
      <c r="J88" s="44">
        <f t="shared" si="2"/>
        <v>4414.5515320319</v>
      </c>
      <c r="K88" s="44">
        <f t="shared" si="3"/>
        <v>357.832779329783</v>
      </c>
    </row>
    <row r="89" spans="1:11">
      <c r="A89" s="44">
        <v>2021</v>
      </c>
      <c r="B89" s="49">
        <v>4328.94</v>
      </c>
      <c r="C89" s="49">
        <v>347.04</v>
      </c>
      <c r="D89" s="44">
        <v>3186099.84</v>
      </c>
      <c r="E89" s="44">
        <v>268394.28</v>
      </c>
      <c r="F89" s="44">
        <v>2243960.64</v>
      </c>
      <c r="G89" s="44">
        <v>132916.32</v>
      </c>
      <c r="H89" s="49">
        <v>0.74136111739557</v>
      </c>
      <c r="I89" s="49">
        <v>0.830249939587881</v>
      </c>
      <c r="J89" s="44">
        <f t="shared" si="2"/>
        <v>4025.63570497833</v>
      </c>
      <c r="K89" s="44">
        <f t="shared" si="3"/>
        <v>333.188101405976</v>
      </c>
    </row>
    <row r="90" spans="1:11">
      <c r="A90" s="44">
        <v>2022</v>
      </c>
      <c r="B90" s="49">
        <v>4326.86</v>
      </c>
      <c r="C90" s="49">
        <v>339.79</v>
      </c>
      <c r="D90" s="44">
        <v>3184568.96</v>
      </c>
      <c r="E90" s="44">
        <v>268265.32</v>
      </c>
      <c r="F90" s="44">
        <v>2197082.14</v>
      </c>
      <c r="G90" s="44">
        <v>130139.57</v>
      </c>
      <c r="H90" s="49">
        <v>0.688362624496221</v>
      </c>
      <c r="I90" s="49">
        <v>0.757582703648529</v>
      </c>
      <c r="J90" s="44">
        <f t="shared" si="2"/>
        <v>3704.52747531897</v>
      </c>
      <c r="K90" s="44">
        <f t="shared" si="3"/>
        <v>301.824653712995</v>
      </c>
    </row>
    <row r="91" spans="1:11">
      <c r="A91" s="44">
        <v>2023</v>
      </c>
      <c r="B91" s="49">
        <v>4361.42</v>
      </c>
      <c r="C91" s="49">
        <v>340.37</v>
      </c>
      <c r="D91" s="44">
        <v>3210005.12</v>
      </c>
      <c r="E91" s="44">
        <v>270408.04</v>
      </c>
      <c r="F91" s="44">
        <v>2200832.42</v>
      </c>
      <c r="G91" s="44">
        <v>130361.71</v>
      </c>
      <c r="H91" s="49">
        <v>0.667952605205748</v>
      </c>
      <c r="I91" s="49">
        <v>0.742995568599583</v>
      </c>
      <c r="J91" s="44">
        <f t="shared" si="2"/>
        <v>3614.18303118806</v>
      </c>
      <c r="K91" s="44">
        <f t="shared" si="3"/>
        <v>297.770148278763</v>
      </c>
    </row>
    <row r="92" spans="1:11">
      <c r="A92" s="44">
        <v>2009</v>
      </c>
      <c r="B92" s="49">
        <v>5091.09</v>
      </c>
      <c r="C92" s="49">
        <v>43.59</v>
      </c>
      <c r="D92" s="44">
        <v>2708459.88</v>
      </c>
      <c r="E92" s="44">
        <v>76366.35</v>
      </c>
      <c r="F92" s="44">
        <v>217426.92</v>
      </c>
      <c r="G92" s="44">
        <v>12902.64</v>
      </c>
      <c r="H92" s="49">
        <v>1.2341888906585</v>
      </c>
      <c r="I92" s="49">
        <v>1.21191238926665</v>
      </c>
      <c r="J92" s="44">
        <f t="shared" si="2"/>
        <v>3611.09698388435</v>
      </c>
      <c r="K92" s="44">
        <f t="shared" si="3"/>
        <v>108.186194958321</v>
      </c>
    </row>
    <row r="93" spans="1:11">
      <c r="A93" s="44">
        <v>2010</v>
      </c>
      <c r="B93" s="49">
        <v>5258.93</v>
      </c>
      <c r="C93" s="49">
        <v>40.2</v>
      </c>
      <c r="D93" s="44">
        <v>2797750.76</v>
      </c>
      <c r="E93" s="44">
        <v>78883.95</v>
      </c>
      <c r="F93" s="44">
        <v>200517.6</v>
      </c>
      <c r="G93" s="44">
        <v>11899.2</v>
      </c>
      <c r="H93" s="49">
        <v>1.22332979975355</v>
      </c>
      <c r="I93" s="49">
        <v>1.17323391752154</v>
      </c>
      <c r="J93" s="44">
        <f t="shared" si="2"/>
        <v>3667.8710324462</v>
      </c>
      <c r="K93" s="44">
        <f t="shared" si="3"/>
        <v>106.509870719446</v>
      </c>
    </row>
    <row r="94" spans="1:11">
      <c r="A94" s="44">
        <v>2011</v>
      </c>
      <c r="B94" s="49">
        <v>5297.23</v>
      </c>
      <c r="C94" s="49">
        <v>34.48</v>
      </c>
      <c r="D94" s="44">
        <v>2818126.36</v>
      </c>
      <c r="E94" s="44">
        <v>79458.45</v>
      </c>
      <c r="F94" s="44">
        <v>171986.24</v>
      </c>
      <c r="G94" s="44">
        <v>10206.08</v>
      </c>
      <c r="H94" s="49">
        <v>1.25969444665488</v>
      </c>
      <c r="I94" s="49">
        <v>1.19813020273287</v>
      </c>
      <c r="J94" s="44">
        <f t="shared" si="2"/>
        <v>3766.62823709278</v>
      </c>
      <c r="K94" s="44">
        <f t="shared" si="3"/>
        <v>107.429781506848</v>
      </c>
    </row>
    <row r="95" spans="1:11">
      <c r="A95" s="44">
        <v>2012</v>
      </c>
      <c r="B95" s="49">
        <v>5431.98</v>
      </c>
      <c r="C95" s="49">
        <v>30.51</v>
      </c>
      <c r="D95" s="44">
        <v>2889813.36</v>
      </c>
      <c r="E95" s="44">
        <v>81479.7</v>
      </c>
      <c r="F95" s="44">
        <v>152183.88</v>
      </c>
      <c r="G95" s="44">
        <v>9030.96</v>
      </c>
      <c r="H95" s="49">
        <v>1.25659808113312</v>
      </c>
      <c r="I95" s="49">
        <v>1.19410656831246</v>
      </c>
      <c r="J95" s="44">
        <f t="shared" si="2"/>
        <v>3822.56789459625</v>
      </c>
      <c r="K95" s="44">
        <f t="shared" si="3"/>
        <v>108.079373608296</v>
      </c>
    </row>
    <row r="96" spans="1:11">
      <c r="A96" s="44">
        <v>2013</v>
      </c>
      <c r="B96" s="49">
        <v>5632.95</v>
      </c>
      <c r="C96" s="49">
        <v>27.2</v>
      </c>
      <c r="D96" s="44">
        <v>2996729.4</v>
      </c>
      <c r="E96" s="44">
        <v>84494.25</v>
      </c>
      <c r="F96" s="44">
        <v>135673.6</v>
      </c>
      <c r="G96" s="44">
        <v>8051.2</v>
      </c>
      <c r="H96" s="49">
        <v>1.21996138981278</v>
      </c>
      <c r="I96" s="49">
        <v>1.1696766836612</v>
      </c>
      <c r="J96" s="44">
        <f t="shared" si="2"/>
        <v>3821.41071733372</v>
      </c>
      <c r="K96" s="44">
        <f t="shared" si="3"/>
        <v>108.248255043933</v>
      </c>
    </row>
    <row r="97" spans="1:11">
      <c r="A97" s="44">
        <v>2014</v>
      </c>
      <c r="B97" s="49">
        <v>5890.5</v>
      </c>
      <c r="C97" s="49">
        <v>24.83</v>
      </c>
      <c r="D97" s="44">
        <v>3133746</v>
      </c>
      <c r="E97" s="44">
        <v>88357.5</v>
      </c>
      <c r="F97" s="44">
        <v>123852.04</v>
      </c>
      <c r="G97" s="44">
        <v>7349.68</v>
      </c>
      <c r="H97" s="49">
        <v>1.1494768999045</v>
      </c>
      <c r="I97" s="49">
        <v>1.13117378913385</v>
      </c>
      <c r="J97" s="44">
        <f t="shared" si="2"/>
        <v>3744.53369615418</v>
      </c>
      <c r="K97" s="44">
        <f t="shared" si="3"/>
        <v>108.261453447915</v>
      </c>
    </row>
    <row r="98" spans="1:11">
      <c r="A98" s="44">
        <v>2015</v>
      </c>
      <c r="B98" s="49">
        <v>5997.91</v>
      </c>
      <c r="C98" s="49">
        <v>20.49</v>
      </c>
      <c r="D98" s="44">
        <v>3190888.12</v>
      </c>
      <c r="E98" s="44">
        <v>89968.65</v>
      </c>
      <c r="F98" s="44">
        <v>102204.12</v>
      </c>
      <c r="G98" s="44">
        <v>6065.04</v>
      </c>
      <c r="H98" s="49">
        <v>1.10740474092787</v>
      </c>
      <c r="I98" s="49">
        <v>1.08609187959902</v>
      </c>
      <c r="J98" s="44">
        <f t="shared" si="2"/>
        <v>3646.78595888878</v>
      </c>
      <c r="K98" s="44">
        <f t="shared" si="3"/>
        <v>104.30141087693</v>
      </c>
    </row>
    <row r="99" spans="1:11">
      <c r="A99" s="44">
        <v>2016</v>
      </c>
      <c r="B99" s="49">
        <v>6063.25</v>
      </c>
      <c r="C99" s="49">
        <v>18.1</v>
      </c>
      <c r="D99" s="44">
        <v>3225649</v>
      </c>
      <c r="E99" s="44">
        <v>90948.75</v>
      </c>
      <c r="F99" s="44">
        <v>90282.8</v>
      </c>
      <c r="G99" s="44">
        <v>5357.6</v>
      </c>
      <c r="H99" s="49">
        <v>1.0607318197449</v>
      </c>
      <c r="I99" s="49">
        <v>1.06671352237265</v>
      </c>
      <c r="J99" s="44">
        <f t="shared" si="2"/>
        <v>3517.31437236398</v>
      </c>
      <c r="K99" s="44">
        <f t="shared" si="3"/>
        <v>102.731285835353</v>
      </c>
    </row>
    <row r="100" spans="1:11">
      <c r="A100" s="44">
        <v>2017</v>
      </c>
      <c r="B100" s="49">
        <v>6086.2</v>
      </c>
      <c r="C100" s="49">
        <v>18.61</v>
      </c>
      <c r="D100" s="44">
        <v>3237858.4</v>
      </c>
      <c r="E100" s="44">
        <v>91293</v>
      </c>
      <c r="F100" s="44">
        <v>92826.68</v>
      </c>
      <c r="G100" s="44">
        <v>5508.56</v>
      </c>
      <c r="H100" s="49">
        <v>1</v>
      </c>
      <c r="I100" s="49">
        <v>1</v>
      </c>
      <c r="J100" s="44">
        <f t="shared" si="2"/>
        <v>3330.68508</v>
      </c>
      <c r="K100" s="44">
        <f t="shared" si="3"/>
        <v>96.80156</v>
      </c>
    </row>
    <row r="101" spans="1:11">
      <c r="A101" s="44">
        <v>2018</v>
      </c>
      <c r="B101" s="49">
        <v>6080.89</v>
      </c>
      <c r="C101" s="49">
        <v>24.65</v>
      </c>
      <c r="D101" s="44">
        <v>3235033.48</v>
      </c>
      <c r="E101" s="44">
        <v>91213.35</v>
      </c>
      <c r="F101" s="44">
        <v>122954.2</v>
      </c>
      <c r="G101" s="44">
        <v>7296.4</v>
      </c>
      <c r="H101" s="49">
        <v>0.923530147758351</v>
      </c>
      <c r="I101" s="49">
        <v>0.962613547490782</v>
      </c>
      <c r="J101" s="44">
        <f t="shared" si="2"/>
        <v>3101.20285828112</v>
      </c>
      <c r="K101" s="44">
        <f t="shared" si="3"/>
        <v>94.8268199099301</v>
      </c>
    </row>
    <row r="102" spans="1:11">
      <c r="A102" s="44">
        <v>2019</v>
      </c>
      <c r="B102" s="49">
        <v>6117.05</v>
      </c>
      <c r="C102" s="49">
        <v>26.49</v>
      </c>
      <c r="D102" s="44">
        <v>3254270.6</v>
      </c>
      <c r="E102" s="44">
        <v>91755.75</v>
      </c>
      <c r="F102" s="44">
        <v>132132.12</v>
      </c>
      <c r="G102" s="44">
        <v>7841.04</v>
      </c>
      <c r="H102" s="49">
        <v>0.838040346720676</v>
      </c>
      <c r="I102" s="49">
        <v>0.893026902521195</v>
      </c>
      <c r="J102" s="44">
        <f t="shared" si="2"/>
        <v>2837.94210960464</v>
      </c>
      <c r="K102" s="44">
        <f t="shared" si="3"/>
        <v>88.9426128747539</v>
      </c>
    </row>
    <row r="103" spans="1:11">
      <c r="A103" s="44">
        <v>2020</v>
      </c>
      <c r="B103" s="49">
        <v>6150.99</v>
      </c>
      <c r="C103" s="49">
        <v>27.11</v>
      </c>
      <c r="D103" s="44">
        <v>3272326.68</v>
      </c>
      <c r="E103" s="44">
        <v>92264.85</v>
      </c>
      <c r="F103" s="44">
        <v>135224.68</v>
      </c>
      <c r="G103" s="44">
        <v>8024.56</v>
      </c>
      <c r="H103" s="49">
        <v>0.784943586594467</v>
      </c>
      <c r="I103" s="49">
        <v>0.859353373378303</v>
      </c>
      <c r="J103" s="44">
        <f t="shared" si="2"/>
        <v>2674.73558602325</v>
      </c>
      <c r="K103" s="44">
        <f t="shared" si="3"/>
        <v>86.1840427976197</v>
      </c>
    </row>
    <row r="104" spans="1:11">
      <c r="A104" s="44">
        <v>2021</v>
      </c>
      <c r="B104" s="49">
        <v>6187.06</v>
      </c>
      <c r="C104" s="49">
        <v>28.71</v>
      </c>
      <c r="D104" s="44">
        <v>3291515.92</v>
      </c>
      <c r="E104" s="44">
        <v>92805.9</v>
      </c>
      <c r="F104" s="44">
        <v>143205.48</v>
      </c>
      <c r="G104" s="44">
        <v>8498.16</v>
      </c>
      <c r="H104" s="49">
        <v>0.665022289516177</v>
      </c>
      <c r="I104" s="49">
        <v>0.756575247791259</v>
      </c>
      <c r="J104" s="44">
        <f t="shared" si="2"/>
        <v>2284.16628927821</v>
      </c>
      <c r="K104" s="44">
        <f t="shared" si="3"/>
        <v>76.6441442967606</v>
      </c>
    </row>
    <row r="105" spans="1:11">
      <c r="A105" s="44">
        <v>2022</v>
      </c>
      <c r="B105" s="49">
        <v>6226.36</v>
      </c>
      <c r="C105" s="49">
        <v>28.74</v>
      </c>
      <c r="D105" s="44">
        <v>3312423.52</v>
      </c>
      <c r="E105" s="44">
        <v>93395.4</v>
      </c>
      <c r="F105" s="44">
        <v>143355.12</v>
      </c>
      <c r="G105" s="44">
        <v>8507.04</v>
      </c>
      <c r="H105" s="49">
        <v>0.631938771124462</v>
      </c>
      <c r="I105" s="49">
        <v>0.724896466130495</v>
      </c>
      <c r="J105" s="44">
        <f t="shared" si="2"/>
        <v>2183.84050703976</v>
      </c>
      <c r="K105" s="44">
        <f t="shared" si="3"/>
        <v>73.8687186460748</v>
      </c>
    </row>
    <row r="106" spans="1:11">
      <c r="A106" s="44">
        <v>2023</v>
      </c>
      <c r="B106" s="49">
        <v>6292.47</v>
      </c>
      <c r="C106" s="49">
        <v>28.3</v>
      </c>
      <c r="D106" s="44">
        <v>3347594.04</v>
      </c>
      <c r="E106" s="44">
        <v>94387.05</v>
      </c>
      <c r="F106" s="44">
        <v>141160.4</v>
      </c>
      <c r="G106" s="44">
        <v>8376.8</v>
      </c>
      <c r="H106" s="49">
        <v>0.577458195136881</v>
      </c>
      <c r="I106" s="49">
        <v>0.712843765998474</v>
      </c>
      <c r="J106" s="44">
        <f t="shared" si="2"/>
        <v>2014.60984219818</v>
      </c>
      <c r="K106" s="44">
        <f t="shared" si="3"/>
        <v>73.2545698425023</v>
      </c>
    </row>
    <row r="107" spans="1:11">
      <c r="A107" s="44">
        <v>2009</v>
      </c>
      <c r="B107" s="49">
        <v>12840.66</v>
      </c>
      <c r="C107" s="49">
        <v>35.34</v>
      </c>
      <c r="D107" s="44">
        <v>13200198.48</v>
      </c>
      <c r="E107" s="44">
        <v>1335428.64</v>
      </c>
      <c r="F107" s="44">
        <v>91459.92</v>
      </c>
      <c r="G107" s="44">
        <v>5371.68</v>
      </c>
      <c r="H107" s="49">
        <v>0.972003204343584</v>
      </c>
      <c r="I107" s="49">
        <v>0.960428712299671</v>
      </c>
      <c r="J107" s="44">
        <f t="shared" si="2"/>
        <v>12919.5345558403</v>
      </c>
      <c r="K107" s="44">
        <f t="shared" si="3"/>
        <v>1287.74312478859</v>
      </c>
    </row>
    <row r="108" spans="1:11">
      <c r="A108" s="44">
        <v>2010</v>
      </c>
      <c r="B108" s="49">
        <v>13347.65</v>
      </c>
      <c r="C108" s="49">
        <v>36.15</v>
      </c>
      <c r="D108" s="44">
        <v>13721384.2</v>
      </c>
      <c r="E108" s="44">
        <v>1388155.6</v>
      </c>
      <c r="F108" s="44">
        <v>93556.2</v>
      </c>
      <c r="G108" s="44">
        <v>5494.8</v>
      </c>
      <c r="H108" s="49">
        <v>1.00150487390174</v>
      </c>
      <c r="I108" s="49">
        <v>0.997384411284124</v>
      </c>
      <c r="J108" s="44">
        <f t="shared" si="2"/>
        <v>13835.7301432621</v>
      </c>
      <c r="K108" s="44">
        <f t="shared" si="3"/>
        <v>1390.00518373988</v>
      </c>
    </row>
    <row r="109" spans="1:11">
      <c r="A109" s="44">
        <v>2011</v>
      </c>
      <c r="B109" s="49">
        <v>13749.58</v>
      </c>
      <c r="C109" s="49">
        <v>34.98</v>
      </c>
      <c r="D109" s="44">
        <v>14134568.24</v>
      </c>
      <c r="E109" s="44">
        <v>1429956.32</v>
      </c>
      <c r="F109" s="44">
        <v>90528.24</v>
      </c>
      <c r="G109" s="44">
        <v>5316.96</v>
      </c>
      <c r="H109" s="49">
        <v>1.02941864210279</v>
      </c>
      <c r="I109" s="49">
        <v>1.00234140406879</v>
      </c>
      <c r="J109" s="44">
        <f t="shared" si="2"/>
        <v>14643.5795022228</v>
      </c>
      <c r="K109" s="44">
        <f t="shared" si="3"/>
        <v>1438.63383469762</v>
      </c>
    </row>
    <row r="110" spans="1:11">
      <c r="A110" s="44">
        <v>2012</v>
      </c>
      <c r="B110" s="49">
        <v>13929.68</v>
      </c>
      <c r="C110" s="49">
        <v>35.33</v>
      </c>
      <c r="D110" s="44">
        <v>14319711.04</v>
      </c>
      <c r="E110" s="44">
        <v>1448686.72</v>
      </c>
      <c r="F110" s="44">
        <v>91434.04</v>
      </c>
      <c r="G110" s="44">
        <v>5370.16</v>
      </c>
      <c r="H110" s="49">
        <v>1.06672840657484</v>
      </c>
      <c r="I110" s="49">
        <v>1.02930397812708</v>
      </c>
      <c r="J110" s="44">
        <f t="shared" si="2"/>
        <v>15372.7778281072</v>
      </c>
      <c r="K110" s="44">
        <f t="shared" si="3"/>
        <v>1496.66653100705</v>
      </c>
    </row>
    <row r="111" spans="1:11">
      <c r="A111" s="44">
        <v>2013</v>
      </c>
      <c r="B111" s="49">
        <v>14211.99</v>
      </c>
      <c r="C111" s="49">
        <v>34.24</v>
      </c>
      <c r="D111" s="44">
        <v>14609925.72</v>
      </c>
      <c r="E111" s="44">
        <v>1478046.96</v>
      </c>
      <c r="F111" s="44">
        <v>88613.12</v>
      </c>
      <c r="G111" s="44">
        <v>5204.48</v>
      </c>
      <c r="H111" s="49">
        <v>1.05526688967017</v>
      </c>
      <c r="I111" s="49">
        <v>1.00490523477603</v>
      </c>
      <c r="J111" s="44">
        <f t="shared" si="2"/>
        <v>15510.881364383</v>
      </c>
      <c r="K111" s="44">
        <f t="shared" si="3"/>
        <v>1490.52713654508</v>
      </c>
    </row>
    <row r="112" spans="1:11">
      <c r="A112" s="44">
        <v>2014</v>
      </c>
      <c r="B112" s="49">
        <v>14497.68</v>
      </c>
      <c r="C112" s="49">
        <v>34.71</v>
      </c>
      <c r="D112" s="44">
        <v>14903615.04</v>
      </c>
      <c r="E112" s="44">
        <v>1507758.72</v>
      </c>
      <c r="F112" s="44">
        <v>89829.48</v>
      </c>
      <c r="G112" s="44">
        <v>5275.92</v>
      </c>
      <c r="H112" s="49">
        <v>1.06033965131764</v>
      </c>
      <c r="I112" s="49">
        <v>1.015324099657</v>
      </c>
      <c r="J112" s="44">
        <f t="shared" si="2"/>
        <v>15898.1437343872</v>
      </c>
      <c r="K112" s="44">
        <f t="shared" si="3"/>
        <v>1536.22053360785</v>
      </c>
    </row>
    <row r="113" spans="1:11">
      <c r="A113" s="44">
        <v>2015</v>
      </c>
      <c r="B113" s="49">
        <v>14811.88</v>
      </c>
      <c r="C113" s="49">
        <v>33.93</v>
      </c>
      <c r="D113" s="44">
        <v>15226612.64</v>
      </c>
      <c r="E113" s="44">
        <v>1540435.52</v>
      </c>
      <c r="F113" s="44">
        <v>87810.84</v>
      </c>
      <c r="G113" s="44">
        <v>5157.36</v>
      </c>
      <c r="H113" s="49">
        <v>1.0321297811121</v>
      </c>
      <c r="I113" s="49">
        <v>0.988097801051338</v>
      </c>
      <c r="J113" s="44">
        <f t="shared" si="2"/>
        <v>15806.4725542704</v>
      </c>
      <c r="K113" s="44">
        <f t="shared" si="3"/>
        <v>1527.1969260486</v>
      </c>
    </row>
    <row r="114" spans="1:11">
      <c r="A114" s="44">
        <v>2016</v>
      </c>
      <c r="B114" s="49">
        <v>14829.46</v>
      </c>
      <c r="C114" s="49">
        <v>32.28</v>
      </c>
      <c r="D114" s="44">
        <v>15244684.88</v>
      </c>
      <c r="E114" s="44">
        <v>1542263.84</v>
      </c>
      <c r="F114" s="44">
        <v>83540.64</v>
      </c>
      <c r="G114" s="44">
        <v>4906.56</v>
      </c>
      <c r="H114" s="49">
        <v>1.01505687573614</v>
      </c>
      <c r="I114" s="49">
        <v>0.960222033017059</v>
      </c>
      <c r="J114" s="44">
        <f t="shared" si="2"/>
        <v>15559.0207069102</v>
      </c>
      <c r="K114" s="44">
        <f t="shared" si="3"/>
        <v>1485.62710691182</v>
      </c>
    </row>
    <row r="115" spans="1:11">
      <c r="A115" s="44">
        <v>2017</v>
      </c>
      <c r="B115" s="49">
        <v>14767.59</v>
      </c>
      <c r="C115" s="49">
        <v>27.2</v>
      </c>
      <c r="D115" s="44">
        <v>15181082.52</v>
      </c>
      <c r="E115" s="44">
        <v>1535829.36</v>
      </c>
      <c r="F115" s="44">
        <v>70393.6</v>
      </c>
      <c r="G115" s="44">
        <v>4134.4</v>
      </c>
      <c r="H115" s="49">
        <v>1</v>
      </c>
      <c r="I115" s="49">
        <v>1</v>
      </c>
      <c r="J115" s="44">
        <f t="shared" si="2"/>
        <v>15251.47612</v>
      </c>
      <c r="K115" s="44">
        <f t="shared" si="3"/>
        <v>1539.96376</v>
      </c>
    </row>
    <row r="116" spans="1:11">
      <c r="A116" s="44">
        <v>2018</v>
      </c>
      <c r="B116" s="49">
        <v>14673.33</v>
      </c>
      <c r="C116" s="49">
        <v>20.42</v>
      </c>
      <c r="D116" s="44">
        <v>15084183.24</v>
      </c>
      <c r="E116" s="44">
        <v>1526026.32</v>
      </c>
      <c r="F116" s="44">
        <v>52846.96</v>
      </c>
      <c r="G116" s="44">
        <v>3103.84</v>
      </c>
      <c r="H116" s="49">
        <v>0.984163616827132</v>
      </c>
      <c r="I116" s="49">
        <v>0.947087382208675</v>
      </c>
      <c r="J116" s="44">
        <f t="shared" si="2"/>
        <v>14897.3143896535</v>
      </c>
      <c r="K116" s="44">
        <f t="shared" si="3"/>
        <v>1448.21988029073</v>
      </c>
    </row>
    <row r="117" spans="1:11">
      <c r="A117" s="44">
        <v>2019</v>
      </c>
      <c r="B117" s="49">
        <v>14770.08</v>
      </c>
      <c r="C117" s="49">
        <v>29.71</v>
      </c>
      <c r="D117" s="44">
        <v>15183642.24</v>
      </c>
      <c r="E117" s="44">
        <v>1536088.32</v>
      </c>
      <c r="F117" s="44">
        <v>76889.48</v>
      </c>
      <c r="G117" s="44">
        <v>4515.92</v>
      </c>
      <c r="H117" s="49">
        <v>0.853805715873649</v>
      </c>
      <c r="I117" s="49">
        <v>0.838010089399652</v>
      </c>
      <c r="J117" s="44">
        <f t="shared" si="2"/>
        <v>13029.5292098071</v>
      </c>
      <c r="K117" s="44">
        <f t="shared" si="3"/>
        <v>1291.04189689188</v>
      </c>
    </row>
    <row r="118" spans="1:11">
      <c r="A118" s="44">
        <v>2020</v>
      </c>
      <c r="B118" s="49">
        <v>14910.13</v>
      </c>
      <c r="C118" s="49">
        <v>41.14</v>
      </c>
      <c r="D118" s="44">
        <v>15327613.64</v>
      </c>
      <c r="E118" s="44">
        <v>1550653.52</v>
      </c>
      <c r="F118" s="44">
        <v>106470.32</v>
      </c>
      <c r="G118" s="44">
        <v>6253.28</v>
      </c>
      <c r="H118" s="49">
        <v>0.833847368828931</v>
      </c>
      <c r="I118" s="49">
        <v>0.848222056777017</v>
      </c>
      <c r="J118" s="44">
        <f t="shared" si="2"/>
        <v>12869.6703003308</v>
      </c>
      <c r="K118" s="44">
        <f t="shared" si="3"/>
        <v>1320.60268810612</v>
      </c>
    </row>
    <row r="119" spans="1:11">
      <c r="A119" s="44">
        <v>2021</v>
      </c>
      <c r="B119" s="49">
        <v>15065.03</v>
      </c>
      <c r="C119" s="49">
        <v>45</v>
      </c>
      <c r="D119" s="44">
        <v>15486850.84</v>
      </c>
      <c r="E119" s="44">
        <v>1566763.12</v>
      </c>
      <c r="F119" s="44">
        <v>116460</v>
      </c>
      <c r="G119" s="44">
        <v>6840</v>
      </c>
      <c r="H119" s="49">
        <v>0.871160451292057</v>
      </c>
      <c r="I119" s="49">
        <v>0.887599860222768</v>
      </c>
      <c r="J119" s="44">
        <f t="shared" si="2"/>
        <v>13592.9873130246</v>
      </c>
      <c r="K119" s="44">
        <f t="shared" si="3"/>
        <v>1396.72990935811</v>
      </c>
    </row>
    <row r="120" spans="1:11">
      <c r="A120" s="44">
        <v>2022</v>
      </c>
      <c r="B120" s="49">
        <v>15209.41</v>
      </c>
      <c r="C120" s="49">
        <v>44.77</v>
      </c>
      <c r="D120" s="44">
        <v>15635273.48</v>
      </c>
      <c r="E120" s="44">
        <v>1581778.64</v>
      </c>
      <c r="F120" s="44">
        <v>115864.76</v>
      </c>
      <c r="G120" s="44">
        <v>6805.04</v>
      </c>
      <c r="H120" s="49">
        <v>0.865049624053438</v>
      </c>
      <c r="I120" s="49">
        <v>0.874188181536348</v>
      </c>
      <c r="J120" s="44">
        <f t="shared" si="2"/>
        <v>13625.5162129257</v>
      </c>
      <c r="K120" s="44">
        <f t="shared" si="3"/>
        <v>1388.72107843752</v>
      </c>
    </row>
    <row r="121" spans="1:11">
      <c r="A121" s="44">
        <v>2023</v>
      </c>
      <c r="B121" s="49">
        <v>15304.22</v>
      </c>
      <c r="C121" s="49">
        <v>44.84</v>
      </c>
      <c r="D121" s="44">
        <v>15732738.16</v>
      </c>
      <c r="E121" s="44">
        <v>1591638.88</v>
      </c>
      <c r="F121" s="44">
        <v>116045.92</v>
      </c>
      <c r="G121" s="44">
        <v>6815.68</v>
      </c>
      <c r="H121" s="49">
        <v>0.862852494218182</v>
      </c>
      <c r="I121" s="49">
        <v>0.868589047701752</v>
      </c>
      <c r="J121" s="44">
        <f t="shared" si="2"/>
        <v>13675.1628737534</v>
      </c>
      <c r="K121" s="44">
        <f t="shared" si="3"/>
        <v>1388.40012406492</v>
      </c>
    </row>
    <row r="122" spans="1:11">
      <c r="A122" s="44">
        <v>2009</v>
      </c>
      <c r="B122" s="49">
        <v>415.4</v>
      </c>
      <c r="C122" s="49">
        <v>23.24</v>
      </c>
      <c r="D122" s="44">
        <v>2515247</v>
      </c>
      <c r="E122" s="44">
        <v>318611.8</v>
      </c>
      <c r="F122" s="44">
        <v>255314.64</v>
      </c>
      <c r="G122" s="44">
        <v>4159.96</v>
      </c>
      <c r="H122" s="49">
        <v>1.00671764385956</v>
      </c>
      <c r="I122" s="49">
        <v>1.19753270280636</v>
      </c>
      <c r="J122" s="44">
        <f t="shared" si="2"/>
        <v>2789.17328638848</v>
      </c>
      <c r="K122" s="44">
        <f t="shared" si="3"/>
        <v>386.529738142366</v>
      </c>
    </row>
    <row r="123" spans="1:11">
      <c r="A123" s="44">
        <v>2010</v>
      </c>
      <c r="B123" s="49">
        <v>415.58</v>
      </c>
      <c r="C123" s="49">
        <v>21.42</v>
      </c>
      <c r="D123" s="44">
        <v>2516336.9</v>
      </c>
      <c r="E123" s="44">
        <v>318749.86</v>
      </c>
      <c r="F123" s="44">
        <v>235320.12</v>
      </c>
      <c r="G123" s="44">
        <v>3834.18</v>
      </c>
      <c r="H123" s="49">
        <v>0.982473680246973</v>
      </c>
      <c r="I123" s="49">
        <v>1.17377102534257</v>
      </c>
      <c r="J123" s="44">
        <f t="shared" si="2"/>
        <v>2703.43059921682</v>
      </c>
      <c r="K123" s="44">
        <f t="shared" si="3"/>
        <v>378.639799389949</v>
      </c>
    </row>
    <row r="124" spans="1:11">
      <c r="A124" s="44">
        <v>2011</v>
      </c>
      <c r="B124" s="49">
        <v>420.03</v>
      </c>
      <c r="C124" s="49">
        <v>18.95</v>
      </c>
      <c r="D124" s="44">
        <v>2543281.65</v>
      </c>
      <c r="E124" s="44">
        <v>322163.01</v>
      </c>
      <c r="F124" s="44">
        <v>208184.7</v>
      </c>
      <c r="G124" s="44">
        <v>3392.05</v>
      </c>
      <c r="H124" s="49">
        <v>1.00661322912561</v>
      </c>
      <c r="I124" s="49">
        <v>0.931368098404593</v>
      </c>
      <c r="J124" s="44">
        <f t="shared" si="2"/>
        <v>2769.66242740396</v>
      </c>
      <c r="K124" s="44">
        <f t="shared" si="3"/>
        <v>303.211597158193</v>
      </c>
    </row>
    <row r="125" spans="1:11">
      <c r="A125" s="44">
        <v>2012</v>
      </c>
      <c r="B125" s="49">
        <v>401.64</v>
      </c>
      <c r="C125" s="49">
        <v>18.98</v>
      </c>
      <c r="D125" s="44">
        <v>2431930.2</v>
      </c>
      <c r="E125" s="44">
        <v>308057.88</v>
      </c>
      <c r="F125" s="44">
        <v>208514.28</v>
      </c>
      <c r="G125" s="44">
        <v>3397.42</v>
      </c>
      <c r="H125" s="49">
        <v>0.881905887251159</v>
      </c>
      <c r="I125" s="49">
        <v>0.961988052375093</v>
      </c>
      <c r="J125" s="44">
        <f t="shared" si="2"/>
        <v>2328.62353187183</v>
      </c>
      <c r="K125" s="44">
        <f t="shared" si="3"/>
        <v>299.6162774489</v>
      </c>
    </row>
    <row r="126" spans="1:11">
      <c r="A126" s="44">
        <v>2013</v>
      </c>
      <c r="B126" s="49">
        <v>391.3</v>
      </c>
      <c r="C126" s="49">
        <v>18.39</v>
      </c>
      <c r="D126" s="44">
        <v>2369321.5</v>
      </c>
      <c r="E126" s="44">
        <v>300127.1</v>
      </c>
      <c r="F126" s="44">
        <v>202032.54</v>
      </c>
      <c r="G126" s="44">
        <v>3291.81</v>
      </c>
      <c r="H126" s="49">
        <v>0.888353221928803</v>
      </c>
      <c r="I126" s="49">
        <v>1.02443614721896</v>
      </c>
      <c r="J126" s="44">
        <f t="shared" si="2"/>
        <v>2284.27064615364</v>
      </c>
      <c r="K126" s="44">
        <f t="shared" si="3"/>
        <v>310.833299153776</v>
      </c>
    </row>
    <row r="127" spans="1:11">
      <c r="A127" s="44">
        <v>2014</v>
      </c>
      <c r="B127" s="49">
        <v>369.91</v>
      </c>
      <c r="C127" s="49">
        <v>17.34</v>
      </c>
      <c r="D127" s="44">
        <v>2239805.05</v>
      </c>
      <c r="E127" s="44">
        <v>283720.97</v>
      </c>
      <c r="F127" s="44">
        <v>190497.24</v>
      </c>
      <c r="G127" s="44">
        <v>3103.86</v>
      </c>
      <c r="H127" s="49">
        <v>0.914757981671217</v>
      </c>
      <c r="I127" s="49">
        <v>1.0183924720122</v>
      </c>
      <c r="J127" s="44">
        <f t="shared" si="2"/>
        <v>2223.13841765134</v>
      </c>
      <c r="K127" s="44">
        <f t="shared" si="3"/>
        <v>292.100247658179</v>
      </c>
    </row>
    <row r="128" spans="1:11">
      <c r="A128" s="44">
        <v>2015</v>
      </c>
      <c r="B128" s="49">
        <v>350.64</v>
      </c>
      <c r="C128" s="49">
        <v>15.92</v>
      </c>
      <c r="D128" s="44">
        <v>2123125.2</v>
      </c>
      <c r="E128" s="44">
        <v>268940.88</v>
      </c>
      <c r="F128" s="44">
        <v>174897.12</v>
      </c>
      <c r="G128" s="44">
        <v>2849.68</v>
      </c>
      <c r="H128" s="49">
        <v>0.936812764595533</v>
      </c>
      <c r="I128" s="49">
        <v>1.0054906862802</v>
      </c>
      <c r="J128" s="44">
        <f t="shared" si="2"/>
        <v>2152.81664270144</v>
      </c>
      <c r="K128" s="44">
        <f t="shared" si="3"/>
        <v>273.28287669888</v>
      </c>
    </row>
    <row r="129" spans="1:11">
      <c r="A129" s="44">
        <v>2016</v>
      </c>
      <c r="B129" s="49">
        <v>303.78</v>
      </c>
      <c r="C129" s="49">
        <v>13.84</v>
      </c>
      <c r="D129" s="44">
        <v>1839387.9</v>
      </c>
      <c r="E129" s="44">
        <v>232999.26</v>
      </c>
      <c r="F129" s="44">
        <v>152046.24</v>
      </c>
      <c r="G129" s="44">
        <v>2477.36</v>
      </c>
      <c r="H129" s="49">
        <v>1.00315423808165</v>
      </c>
      <c r="I129" s="49">
        <v>1.01750709422854</v>
      </c>
      <c r="J129" s="44">
        <f t="shared" si="2"/>
        <v>1997.71559740149</v>
      </c>
      <c r="K129" s="44">
        <f t="shared" si="3"/>
        <v>239.599131374958</v>
      </c>
    </row>
    <row r="130" spans="1:11">
      <c r="A130" s="44">
        <v>2017</v>
      </c>
      <c r="B130" s="49">
        <v>284.95</v>
      </c>
      <c r="C130" s="49">
        <v>12.7</v>
      </c>
      <c r="D130" s="44">
        <v>1725372.25</v>
      </c>
      <c r="E130" s="44">
        <v>218556.65</v>
      </c>
      <c r="F130" s="44">
        <v>139522.2</v>
      </c>
      <c r="G130" s="44">
        <v>2273.3</v>
      </c>
      <c r="H130" s="49">
        <v>1</v>
      </c>
      <c r="I130" s="49">
        <v>1</v>
      </c>
      <c r="J130" s="44">
        <f t="shared" ref="J130:J193" si="4">(D130+F130)*H130/1000</f>
        <v>1864.89445</v>
      </c>
      <c r="K130" s="44">
        <f t="shared" ref="K130:K193" si="5">(E130+G130)*I130/1000</f>
        <v>220.82995</v>
      </c>
    </row>
    <row r="131" spans="1:11">
      <c r="A131" s="44">
        <v>2018</v>
      </c>
      <c r="B131" s="49">
        <v>282.27</v>
      </c>
      <c r="C131" s="49">
        <v>14.65</v>
      </c>
      <c r="D131" s="44">
        <v>1709144.85</v>
      </c>
      <c r="E131" s="44">
        <v>216501.09</v>
      </c>
      <c r="F131" s="44">
        <v>160944.9</v>
      </c>
      <c r="G131" s="44">
        <v>2622.35</v>
      </c>
      <c r="H131" s="49">
        <v>0.876297270540814</v>
      </c>
      <c r="I131" s="49">
        <v>0.941054153584169</v>
      </c>
      <c r="J131" s="44">
        <f t="shared" si="4"/>
        <v>1638.75454359135</v>
      </c>
      <c r="K131" s="44">
        <f t="shared" si="5"/>
        <v>206.207023359651</v>
      </c>
    </row>
    <row r="132" spans="1:11">
      <c r="A132" s="44">
        <v>2019</v>
      </c>
      <c r="B132" s="49">
        <v>261.39</v>
      </c>
      <c r="C132" s="49">
        <v>13.52</v>
      </c>
      <c r="D132" s="44">
        <v>1582716.45</v>
      </c>
      <c r="E132" s="44">
        <v>200486.13</v>
      </c>
      <c r="F132" s="44">
        <v>148530.72</v>
      </c>
      <c r="G132" s="44">
        <v>2420.08</v>
      </c>
      <c r="H132" s="49">
        <v>0.789842108358023</v>
      </c>
      <c r="I132" s="49">
        <v>0.812980927907581</v>
      </c>
      <c r="J132" s="44">
        <f t="shared" si="4"/>
        <v>1367.41191484166</v>
      </c>
      <c r="K132" s="44">
        <f t="shared" si="5"/>
        <v>164.95887888401</v>
      </c>
    </row>
    <row r="133" spans="1:11">
      <c r="A133" s="44">
        <v>2020</v>
      </c>
      <c r="B133" s="49">
        <v>255.16</v>
      </c>
      <c r="C133" s="49">
        <v>13.25</v>
      </c>
      <c r="D133" s="44">
        <v>1544993.8</v>
      </c>
      <c r="E133" s="44">
        <v>195707.72</v>
      </c>
      <c r="F133" s="44">
        <v>145564.5</v>
      </c>
      <c r="G133" s="44">
        <v>2371.75</v>
      </c>
      <c r="H133" s="49">
        <v>0.721234552176412</v>
      </c>
      <c r="I133" s="49">
        <v>0.662478976302008</v>
      </c>
      <c r="J133" s="44">
        <f t="shared" si="4"/>
        <v>1219.28905842862</v>
      </c>
      <c r="K133" s="44">
        <f t="shared" si="5"/>
        <v>131.223484512044</v>
      </c>
    </row>
    <row r="134" spans="1:11">
      <c r="A134" s="44">
        <v>2021</v>
      </c>
      <c r="B134" s="49">
        <v>264.35</v>
      </c>
      <c r="C134" s="49">
        <v>12.76</v>
      </c>
      <c r="D134" s="44">
        <v>1600639.25</v>
      </c>
      <c r="E134" s="44">
        <v>202756.45</v>
      </c>
      <c r="F134" s="44">
        <v>140181.36</v>
      </c>
      <c r="G134" s="44">
        <v>2284.04</v>
      </c>
      <c r="H134" s="49">
        <v>0.636276348695963</v>
      </c>
      <c r="I134" s="49">
        <v>0.602908316850093</v>
      </c>
      <c r="J134" s="44">
        <f t="shared" si="4"/>
        <v>1107.64298146548</v>
      </c>
      <c r="K134" s="44">
        <f t="shared" si="5"/>
        <v>123.620616712018</v>
      </c>
    </row>
    <row r="135" spans="1:11">
      <c r="A135" s="44">
        <v>2022</v>
      </c>
      <c r="B135" s="49">
        <v>269.17</v>
      </c>
      <c r="C135" s="49">
        <v>11.76</v>
      </c>
      <c r="D135" s="44">
        <v>1629824.35</v>
      </c>
      <c r="E135" s="44">
        <v>206453.39</v>
      </c>
      <c r="F135" s="44">
        <v>129195.36</v>
      </c>
      <c r="G135" s="44">
        <v>2105.04</v>
      </c>
      <c r="H135" s="49">
        <v>0.593025851761038</v>
      </c>
      <c r="I135" s="49">
        <v>0.556226516793936</v>
      </c>
      <c r="J135" s="44">
        <f t="shared" si="4"/>
        <v>1043.1441617872</v>
      </c>
      <c r="K135" s="44">
        <f t="shared" si="5"/>
        <v>116.005729066912</v>
      </c>
    </row>
    <row r="136" spans="1:11">
      <c r="A136" s="44">
        <v>2023</v>
      </c>
      <c r="B136" s="49">
        <v>273.2</v>
      </c>
      <c r="C136" s="49">
        <v>10.92</v>
      </c>
      <c r="D136" s="44">
        <v>1654226</v>
      </c>
      <c r="E136" s="44">
        <v>209544.4</v>
      </c>
      <c r="F136" s="44">
        <v>119967.12</v>
      </c>
      <c r="G136" s="44">
        <v>1954.68</v>
      </c>
      <c r="H136" s="49">
        <v>0.584278069247872</v>
      </c>
      <c r="I136" s="49">
        <v>0.530343449884607</v>
      </c>
      <c r="J136" s="44">
        <f t="shared" si="4"/>
        <v>1036.62213062646</v>
      </c>
      <c r="K136" s="44">
        <f t="shared" si="5"/>
        <v>112.16715173462</v>
      </c>
    </row>
    <row r="137" spans="1:11">
      <c r="A137" s="44">
        <v>2009</v>
      </c>
      <c r="B137" s="49">
        <v>7407.98</v>
      </c>
      <c r="C137" s="49">
        <v>224.1</v>
      </c>
      <c r="D137" s="44">
        <v>48033342.32</v>
      </c>
      <c r="E137" s="44">
        <v>5192993.98</v>
      </c>
      <c r="F137" s="44">
        <v>1496763.9</v>
      </c>
      <c r="G137" s="44">
        <v>38321.1</v>
      </c>
      <c r="H137" s="49">
        <v>1.22483739921809</v>
      </c>
      <c r="I137" s="49">
        <v>1.32948090467305</v>
      </c>
      <c r="J137" s="44">
        <f t="shared" si="4"/>
        <v>60666.3264855005</v>
      </c>
      <c r="K137" s="44">
        <f t="shared" si="5"/>
        <v>6954.93350518817</v>
      </c>
    </row>
    <row r="138" spans="1:11">
      <c r="A138" s="44">
        <v>2010</v>
      </c>
      <c r="B138" s="49">
        <v>7462.35</v>
      </c>
      <c r="C138" s="49">
        <v>223.87</v>
      </c>
      <c r="D138" s="44">
        <v>48385877.4</v>
      </c>
      <c r="E138" s="44">
        <v>5231107.35</v>
      </c>
      <c r="F138" s="44">
        <v>1495227.73</v>
      </c>
      <c r="G138" s="44">
        <v>38281.77</v>
      </c>
      <c r="H138" s="49">
        <v>1.20106147447926</v>
      </c>
      <c r="I138" s="49">
        <v>1.31264405217505</v>
      </c>
      <c r="J138" s="44">
        <f t="shared" si="4"/>
        <v>59910.2736760928</v>
      </c>
      <c r="K138" s="44">
        <f t="shared" si="5"/>
        <v>6916.83228696392</v>
      </c>
    </row>
    <row r="139" spans="1:11">
      <c r="A139" s="44">
        <v>2011</v>
      </c>
      <c r="B139" s="49">
        <v>7508.44</v>
      </c>
      <c r="C139" s="49">
        <v>235.23</v>
      </c>
      <c r="D139" s="44">
        <v>48684724.96</v>
      </c>
      <c r="E139" s="44">
        <v>5263416.44</v>
      </c>
      <c r="F139" s="44">
        <v>1571101.17</v>
      </c>
      <c r="G139" s="44">
        <v>40224.33</v>
      </c>
      <c r="H139" s="49">
        <v>1.15652112864606</v>
      </c>
      <c r="I139" s="49">
        <v>1.29857330552496</v>
      </c>
      <c r="J139" s="44">
        <f t="shared" si="4"/>
        <v>58121.9247569078</v>
      </c>
      <c r="K139" s="44">
        <f t="shared" si="5"/>
        <v>6887.16632601584</v>
      </c>
    </row>
    <row r="140" spans="1:11">
      <c r="A140" s="44">
        <v>2012</v>
      </c>
      <c r="B140" s="49">
        <v>7569.22</v>
      </c>
      <c r="C140" s="49">
        <v>243.87</v>
      </c>
      <c r="D140" s="44">
        <v>49078822.48</v>
      </c>
      <c r="E140" s="44">
        <v>5306023.22</v>
      </c>
      <c r="F140" s="44">
        <v>1628807.73</v>
      </c>
      <c r="G140" s="44">
        <v>41701.77</v>
      </c>
      <c r="H140" s="49">
        <v>1.11590540847548</v>
      </c>
      <c r="I140" s="49">
        <v>1.25154314867721</v>
      </c>
      <c r="J140" s="44">
        <f t="shared" si="4"/>
        <v>56584.9188023136</v>
      </c>
      <c r="K140" s="44">
        <f t="shared" si="5"/>
        <v>6692.9085722444</v>
      </c>
    </row>
    <row r="141" spans="1:11">
      <c r="A141" s="44">
        <v>2013</v>
      </c>
      <c r="B141" s="49">
        <v>7597.93</v>
      </c>
      <c r="C141" s="49">
        <v>256.03</v>
      </c>
      <c r="D141" s="44">
        <v>49264978.12</v>
      </c>
      <c r="E141" s="44">
        <v>5326148.93</v>
      </c>
      <c r="F141" s="44">
        <v>1710024.37</v>
      </c>
      <c r="G141" s="44">
        <v>43781.13</v>
      </c>
      <c r="H141" s="49">
        <v>1.08849437541112</v>
      </c>
      <c r="I141" s="49">
        <v>1.2060278320767</v>
      </c>
      <c r="J141" s="44">
        <f t="shared" si="4"/>
        <v>55486.0034969328</v>
      </c>
      <c r="K141" s="44">
        <f t="shared" si="5"/>
        <v>6476.2851086653</v>
      </c>
    </row>
    <row r="142" spans="1:11">
      <c r="A142" s="44">
        <v>2014</v>
      </c>
      <c r="B142" s="49">
        <v>7615.79</v>
      </c>
      <c r="C142" s="49">
        <v>248.57</v>
      </c>
      <c r="D142" s="44">
        <v>49380782.36</v>
      </c>
      <c r="E142" s="44">
        <v>5338668.79</v>
      </c>
      <c r="F142" s="44">
        <v>1660199.03</v>
      </c>
      <c r="G142" s="44">
        <v>42505.47</v>
      </c>
      <c r="H142" s="49">
        <v>1.07447004015389</v>
      </c>
      <c r="I142" s="49">
        <v>1.1673595564327</v>
      </c>
      <c r="J142" s="44">
        <f t="shared" si="4"/>
        <v>54842.0053236072</v>
      </c>
      <c r="K142" s="44">
        <f t="shared" si="5"/>
        <v>6281.76519724066</v>
      </c>
    </row>
    <row r="143" spans="1:11">
      <c r="A143" s="44">
        <v>2015</v>
      </c>
      <c r="B143" s="49">
        <v>7693.7</v>
      </c>
      <c r="C143" s="49">
        <v>243.19</v>
      </c>
      <c r="D143" s="44">
        <v>49885950.8</v>
      </c>
      <c r="E143" s="44">
        <v>5393283.7</v>
      </c>
      <c r="F143" s="44">
        <v>1624266.01</v>
      </c>
      <c r="G143" s="44">
        <v>41585.49</v>
      </c>
      <c r="H143" s="49">
        <v>1.05152017035656</v>
      </c>
      <c r="I143" s="49">
        <v>1.12966408593353</v>
      </c>
      <c r="J143" s="44">
        <f t="shared" si="4"/>
        <v>54164.0319551545</v>
      </c>
      <c r="K143" s="44">
        <f t="shared" si="5"/>
        <v>6139.57653568966</v>
      </c>
    </row>
    <row r="144" spans="1:11">
      <c r="A144" s="44">
        <v>2016</v>
      </c>
      <c r="B144" s="49">
        <v>7639.9</v>
      </c>
      <c r="C144" s="49">
        <v>243.75</v>
      </c>
      <c r="D144" s="44">
        <v>49537111.6</v>
      </c>
      <c r="E144" s="44">
        <v>5355569.9</v>
      </c>
      <c r="F144" s="44">
        <v>1628006.25</v>
      </c>
      <c r="G144" s="44">
        <v>41681.25</v>
      </c>
      <c r="H144" s="49">
        <v>1.03357087029492</v>
      </c>
      <c r="I144" s="49">
        <v>1.09813154741888</v>
      </c>
      <c r="J144" s="44">
        <f t="shared" si="4"/>
        <v>52882.7753849666</v>
      </c>
      <c r="K144" s="44">
        <f t="shared" si="5"/>
        <v>5926.89175715783</v>
      </c>
    </row>
    <row r="145" spans="1:11">
      <c r="A145" s="44">
        <v>2017</v>
      </c>
      <c r="B145" s="49">
        <v>7556.4</v>
      </c>
      <c r="C145" s="49">
        <v>242.86</v>
      </c>
      <c r="D145" s="44">
        <v>48995697.6</v>
      </c>
      <c r="E145" s="44">
        <v>5297036.4</v>
      </c>
      <c r="F145" s="44">
        <v>1622061.94</v>
      </c>
      <c r="G145" s="44">
        <v>41529.06</v>
      </c>
      <c r="H145" s="49">
        <v>1</v>
      </c>
      <c r="I145" s="49">
        <v>1</v>
      </c>
      <c r="J145" s="44">
        <f t="shared" si="4"/>
        <v>50617.75954</v>
      </c>
      <c r="K145" s="44">
        <f t="shared" si="5"/>
        <v>5338.56546</v>
      </c>
    </row>
    <row r="146" spans="1:11">
      <c r="A146" s="44">
        <v>2018</v>
      </c>
      <c r="B146" s="49">
        <v>7520.23</v>
      </c>
      <c r="C146" s="49">
        <v>238.28</v>
      </c>
      <c r="D146" s="44">
        <v>48761171.32</v>
      </c>
      <c r="E146" s="44">
        <v>5271681.23</v>
      </c>
      <c r="F146" s="44">
        <v>1591472.12</v>
      </c>
      <c r="G146" s="44">
        <v>40745.88</v>
      </c>
      <c r="H146" s="49">
        <v>0.96650530688781</v>
      </c>
      <c r="I146" s="49">
        <v>0.927033820806602</v>
      </c>
      <c r="J146" s="44">
        <f t="shared" si="4"/>
        <v>48666.0971005897</v>
      </c>
      <c r="K146" s="44">
        <f t="shared" si="5"/>
        <v>4924.79960153988</v>
      </c>
    </row>
    <row r="147" spans="1:11">
      <c r="A147" s="44">
        <v>2019</v>
      </c>
      <c r="B147" s="49">
        <v>7442.63</v>
      </c>
      <c r="C147" s="49">
        <v>233.32</v>
      </c>
      <c r="D147" s="44">
        <v>48258012.92</v>
      </c>
      <c r="E147" s="44">
        <v>5217283.63</v>
      </c>
      <c r="F147" s="44">
        <v>1558344.28</v>
      </c>
      <c r="G147" s="44">
        <v>39897.72</v>
      </c>
      <c r="H147" s="49">
        <v>0.946531742730387</v>
      </c>
      <c r="I147" s="49">
        <v>0.889547388542906</v>
      </c>
      <c r="J147" s="44">
        <f t="shared" si="4"/>
        <v>47152.7633969955</v>
      </c>
      <c r="K147" s="44">
        <f t="shared" si="5"/>
        <v>4676.51194098897</v>
      </c>
    </row>
    <row r="148" spans="1:11">
      <c r="A148" s="44">
        <v>2020</v>
      </c>
      <c r="B148" s="49">
        <v>7478.4</v>
      </c>
      <c r="C148" s="49">
        <v>225.08</v>
      </c>
      <c r="D148" s="44">
        <v>48489945.6</v>
      </c>
      <c r="E148" s="44">
        <v>5242358.4</v>
      </c>
      <c r="F148" s="44">
        <v>1503309.32</v>
      </c>
      <c r="G148" s="44">
        <v>38488.68</v>
      </c>
      <c r="H148" s="49">
        <v>0.915234925210399</v>
      </c>
      <c r="I148" s="49">
        <v>0.852910526803887</v>
      </c>
      <c r="J148" s="44">
        <f t="shared" si="4"/>
        <v>45755.5729277306</v>
      </c>
      <c r="K148" s="44">
        <f t="shared" si="5"/>
        <v>4504.09006497357</v>
      </c>
    </row>
    <row r="149" spans="1:11">
      <c r="A149" s="44">
        <v>2021</v>
      </c>
      <c r="B149" s="49">
        <v>7514.45</v>
      </c>
      <c r="C149" s="49">
        <v>224.86</v>
      </c>
      <c r="D149" s="44">
        <v>48723693.8</v>
      </c>
      <c r="E149" s="44">
        <v>5267629.45</v>
      </c>
      <c r="F149" s="44">
        <v>1501839.94</v>
      </c>
      <c r="G149" s="44">
        <v>38451.06</v>
      </c>
      <c r="H149" s="49">
        <v>0.872310996528647</v>
      </c>
      <c r="I149" s="49">
        <v>0.723189208418794</v>
      </c>
      <c r="J149" s="44">
        <f t="shared" si="4"/>
        <v>43812.2853879226</v>
      </c>
      <c r="K149" s="44">
        <f t="shared" si="5"/>
        <v>3837.30016383329</v>
      </c>
    </row>
    <row r="150" spans="1:11">
      <c r="A150" s="44">
        <v>2022</v>
      </c>
      <c r="B150" s="49">
        <v>7534.24</v>
      </c>
      <c r="C150" s="49">
        <v>219.27</v>
      </c>
      <c r="D150" s="44">
        <v>48852012.16</v>
      </c>
      <c r="E150" s="44">
        <v>5281502.24</v>
      </c>
      <c r="F150" s="44">
        <v>1464504.33</v>
      </c>
      <c r="G150" s="44">
        <v>37495.17</v>
      </c>
      <c r="H150" s="49">
        <v>0.84066566452905</v>
      </c>
      <c r="I150" s="49">
        <v>0.662725701878868</v>
      </c>
      <c r="J150" s="44">
        <f t="shared" si="4"/>
        <v>42299.3677718527</v>
      </c>
      <c r="K150" s="44">
        <f t="shared" si="5"/>
        <v>3525.03629183413</v>
      </c>
    </row>
    <row r="151" spans="1:11">
      <c r="A151" s="44">
        <v>2023</v>
      </c>
      <c r="B151" s="49">
        <v>7589.96</v>
      </c>
      <c r="C151" s="49">
        <v>213.97</v>
      </c>
      <c r="D151" s="44">
        <v>49213300.64</v>
      </c>
      <c r="E151" s="44">
        <v>5320561.96</v>
      </c>
      <c r="F151" s="44">
        <v>1429105.63</v>
      </c>
      <c r="G151" s="44">
        <v>36588.87</v>
      </c>
      <c r="H151" s="49">
        <v>0.819760386946918</v>
      </c>
      <c r="I151" s="49">
        <v>0.622980055109195</v>
      </c>
      <c r="J151" s="44">
        <f t="shared" si="4"/>
        <v>41514.6385598182</v>
      </c>
      <c r="K151" s="44">
        <f t="shared" si="5"/>
        <v>3337.39811930167</v>
      </c>
    </row>
    <row r="152" spans="1:11">
      <c r="A152" s="44">
        <v>2009</v>
      </c>
      <c r="B152" s="49">
        <v>2444.08</v>
      </c>
      <c r="C152" s="49">
        <v>493.98</v>
      </c>
      <c r="D152" s="44">
        <v>36712525.68</v>
      </c>
      <c r="E152" s="44">
        <v>5975775.6</v>
      </c>
      <c r="F152" s="44">
        <v>5012415.06</v>
      </c>
      <c r="G152" s="44">
        <v>306267.6</v>
      </c>
      <c r="H152" s="49">
        <v>1.00858951774552</v>
      </c>
      <c r="I152" s="49">
        <v>1.03708463984504</v>
      </c>
      <c r="J152" s="44">
        <f t="shared" si="4"/>
        <v>42083.337858917</v>
      </c>
      <c r="K152" s="44">
        <f t="shared" si="5"/>
        <v>6515.01050956298</v>
      </c>
    </row>
    <row r="153" spans="1:11">
      <c r="A153" s="44">
        <v>2010</v>
      </c>
      <c r="B153" s="49">
        <v>2322.55</v>
      </c>
      <c r="C153" s="49">
        <v>498.85</v>
      </c>
      <c r="D153" s="44">
        <v>34887023.55</v>
      </c>
      <c r="E153" s="44">
        <v>5678634.75</v>
      </c>
      <c r="F153" s="44">
        <v>5061830.95</v>
      </c>
      <c r="G153" s="44">
        <v>309287</v>
      </c>
      <c r="H153" s="49">
        <v>1.04386786707942</v>
      </c>
      <c r="I153" s="49">
        <v>1.09317777103611</v>
      </c>
      <c r="J153" s="44">
        <f t="shared" si="4"/>
        <v>41701.3255391811</v>
      </c>
      <c r="K153" s="44">
        <f t="shared" si="5"/>
        <v>6545.86295180364</v>
      </c>
    </row>
    <row r="154" spans="1:11">
      <c r="A154" s="44">
        <v>2011</v>
      </c>
      <c r="B154" s="49">
        <v>2267.84</v>
      </c>
      <c r="C154" s="49">
        <v>502.82</v>
      </c>
      <c r="D154" s="44">
        <v>34065224.64</v>
      </c>
      <c r="E154" s="44">
        <v>5544868.8</v>
      </c>
      <c r="F154" s="44">
        <v>5102114.54</v>
      </c>
      <c r="G154" s="44">
        <v>311748.4</v>
      </c>
      <c r="H154" s="49">
        <v>1.0501129598319</v>
      </c>
      <c r="I154" s="49">
        <v>1.11113222584767</v>
      </c>
      <c r="J154" s="44">
        <f t="shared" si="4"/>
        <v>41130.1304750497</v>
      </c>
      <c r="K154" s="44">
        <f t="shared" si="5"/>
        <v>6507.47610537375</v>
      </c>
    </row>
    <row r="155" spans="1:11">
      <c r="A155" s="44">
        <v>2012</v>
      </c>
      <c r="B155" s="49">
        <v>2095.67</v>
      </c>
      <c r="C155" s="49">
        <v>504.48</v>
      </c>
      <c r="D155" s="44">
        <v>31479059.07</v>
      </c>
      <c r="E155" s="44">
        <v>5123913.15</v>
      </c>
      <c r="F155" s="44">
        <v>5118958.56</v>
      </c>
      <c r="G155" s="44">
        <v>312777.6</v>
      </c>
      <c r="H155" s="49">
        <v>1.12889294112626</v>
      </c>
      <c r="I155" s="49">
        <v>1.18925965007751</v>
      </c>
      <c r="J155" s="44">
        <f t="shared" si="4"/>
        <v>41315.2437617214</v>
      </c>
      <c r="K155" s="44">
        <f t="shared" si="5"/>
        <v>6465.63693892464</v>
      </c>
    </row>
    <row r="156" spans="1:11">
      <c r="A156" s="44">
        <v>2013</v>
      </c>
      <c r="B156" s="49">
        <v>2062.45</v>
      </c>
      <c r="C156" s="49">
        <v>505.43</v>
      </c>
      <c r="D156" s="44">
        <v>30980061.45</v>
      </c>
      <c r="E156" s="44">
        <v>5042690.25</v>
      </c>
      <c r="F156" s="44">
        <v>5128598.21</v>
      </c>
      <c r="G156" s="44">
        <v>313366.6</v>
      </c>
      <c r="H156" s="49">
        <v>1.12983523737045</v>
      </c>
      <c r="I156" s="49">
        <v>1.17756197113441</v>
      </c>
      <c r="J156" s="44">
        <f t="shared" si="4"/>
        <v>40796.8360580849</v>
      </c>
      <c r="K156" s="44">
        <f t="shared" si="5"/>
        <v>6307.08886179396</v>
      </c>
    </row>
    <row r="157" spans="1:11">
      <c r="A157" s="44">
        <v>2014</v>
      </c>
      <c r="B157" s="49">
        <v>1986.77</v>
      </c>
      <c r="C157" s="49">
        <v>525.72</v>
      </c>
      <c r="D157" s="44">
        <v>29843272.17</v>
      </c>
      <c r="E157" s="44">
        <v>4857652.65</v>
      </c>
      <c r="F157" s="44">
        <v>5334480.84</v>
      </c>
      <c r="G157" s="44">
        <v>325946.4</v>
      </c>
      <c r="H157" s="49">
        <v>1.1073258978774</v>
      </c>
      <c r="I157" s="49">
        <v>1.13807615750782</v>
      </c>
      <c r="J157" s="44">
        <f t="shared" si="4"/>
        <v>38953.2369371077</v>
      </c>
      <c r="K157" s="44">
        <f t="shared" si="5"/>
        <v>5899.33048888519</v>
      </c>
    </row>
    <row r="158" spans="1:11">
      <c r="A158" s="44">
        <v>2015</v>
      </c>
      <c r="B158" s="49">
        <v>1977.8</v>
      </c>
      <c r="C158" s="49">
        <v>527.07</v>
      </c>
      <c r="D158" s="44">
        <v>29708533.8</v>
      </c>
      <c r="E158" s="44">
        <v>4835721</v>
      </c>
      <c r="F158" s="44">
        <v>5348179.29</v>
      </c>
      <c r="G158" s="44">
        <v>326783.4</v>
      </c>
      <c r="H158" s="49">
        <v>1.08012633235912</v>
      </c>
      <c r="I158" s="49">
        <v>1.08854248431682</v>
      </c>
      <c r="J158" s="44">
        <f t="shared" si="4"/>
        <v>37865.6789344677</v>
      </c>
      <c r="K158" s="44">
        <f t="shared" si="5"/>
        <v>5619.60536487252</v>
      </c>
    </row>
    <row r="159" spans="1:11">
      <c r="A159" s="44">
        <v>2016</v>
      </c>
      <c r="B159" s="49">
        <v>1946.46</v>
      </c>
      <c r="C159" s="49">
        <v>524.63</v>
      </c>
      <c r="D159" s="44">
        <v>29237775.66</v>
      </c>
      <c r="E159" s="44">
        <v>4759094.7</v>
      </c>
      <c r="F159" s="44">
        <v>5323420.61</v>
      </c>
      <c r="G159" s="44">
        <v>325270.6</v>
      </c>
      <c r="H159" s="49">
        <v>1.04840676878068</v>
      </c>
      <c r="I159" s="49">
        <v>1.05812130893923</v>
      </c>
      <c r="J159" s="44">
        <f t="shared" si="4"/>
        <v>36234.1921066256</v>
      </c>
      <c r="K159" s="44">
        <f t="shared" si="5"/>
        <v>5379.8752663612</v>
      </c>
    </row>
    <row r="160" spans="1:11">
      <c r="A160" s="44">
        <v>2017</v>
      </c>
      <c r="B160" s="49">
        <v>1981.11</v>
      </c>
      <c r="C160" s="49">
        <v>524.24</v>
      </c>
      <c r="D160" s="44">
        <v>29758253.31</v>
      </c>
      <c r="E160" s="44">
        <v>4843813.95</v>
      </c>
      <c r="F160" s="44">
        <v>5319463.28</v>
      </c>
      <c r="G160" s="44">
        <v>325028.8</v>
      </c>
      <c r="H160" s="49">
        <v>1</v>
      </c>
      <c r="I160" s="49">
        <v>1</v>
      </c>
      <c r="J160" s="44">
        <f t="shared" si="4"/>
        <v>35077.71659</v>
      </c>
      <c r="K160" s="44">
        <f t="shared" si="5"/>
        <v>5168.84275</v>
      </c>
    </row>
    <row r="161" spans="1:11">
      <c r="A161" s="44">
        <v>2018</v>
      </c>
      <c r="B161" s="49">
        <v>1978.68</v>
      </c>
      <c r="C161" s="49">
        <v>523.98</v>
      </c>
      <c r="D161" s="44">
        <v>29721752.28</v>
      </c>
      <c r="E161" s="44">
        <v>4837872.6</v>
      </c>
      <c r="F161" s="44">
        <v>5316825.06</v>
      </c>
      <c r="G161" s="44">
        <v>324867.6</v>
      </c>
      <c r="H161" s="49">
        <v>0.937046803541133</v>
      </c>
      <c r="I161" s="49">
        <v>0.920829690106817</v>
      </c>
      <c r="J161" s="44">
        <f t="shared" si="4"/>
        <v>32832.7868970758</v>
      </c>
      <c r="K161" s="44">
        <f t="shared" si="5"/>
        <v>4754.00445846801</v>
      </c>
    </row>
    <row r="162" spans="1:11">
      <c r="A162" s="44">
        <v>2019</v>
      </c>
      <c r="B162" s="49">
        <v>1999.62</v>
      </c>
      <c r="C162" s="49">
        <v>522.92</v>
      </c>
      <c r="D162" s="44">
        <v>30036292.02</v>
      </c>
      <c r="E162" s="44">
        <v>4889070.9</v>
      </c>
      <c r="F162" s="44">
        <v>5306069.24</v>
      </c>
      <c r="G162" s="44">
        <v>324210.4</v>
      </c>
      <c r="H162" s="49">
        <v>0.818229208304823</v>
      </c>
      <c r="I162" s="49">
        <v>0.830569548042822</v>
      </c>
      <c r="J162" s="44">
        <f t="shared" si="4"/>
        <v>28918.1522733928</v>
      </c>
      <c r="K162" s="44">
        <f t="shared" si="5"/>
        <v>4329.9926931611</v>
      </c>
    </row>
    <row r="163" spans="1:11">
      <c r="A163" s="44">
        <v>2020</v>
      </c>
      <c r="B163" s="49">
        <v>2014.5</v>
      </c>
      <c r="C163" s="49">
        <v>525.45</v>
      </c>
      <c r="D163" s="44">
        <v>30259804.5</v>
      </c>
      <c r="E163" s="44">
        <v>4925452.5</v>
      </c>
      <c r="F163" s="44">
        <v>5331741.15</v>
      </c>
      <c r="G163" s="44">
        <v>325779</v>
      </c>
      <c r="H163" s="49">
        <v>0.676477312213723</v>
      </c>
      <c r="I163" s="49">
        <v>0.681237776654586</v>
      </c>
      <c r="J163" s="44">
        <f t="shared" si="4"/>
        <v>24076.873138844</v>
      </c>
      <c r="K163" s="44">
        <f t="shared" si="5"/>
        <v>3577.33727175853</v>
      </c>
    </row>
    <row r="164" spans="1:11">
      <c r="A164" s="44">
        <v>2021</v>
      </c>
      <c r="B164" s="49">
        <v>2014.59</v>
      </c>
      <c r="C164" s="49">
        <v>507.4</v>
      </c>
      <c r="D164" s="44">
        <v>30261156.39</v>
      </c>
      <c r="E164" s="44">
        <v>4925672.55</v>
      </c>
      <c r="F164" s="44">
        <v>5148587.8</v>
      </c>
      <c r="G164" s="44">
        <v>314588</v>
      </c>
      <c r="H164" s="49">
        <v>0.544412687764437</v>
      </c>
      <c r="I164" s="49">
        <v>0.413778185141534</v>
      </c>
      <c r="J164" s="44">
        <f t="shared" si="4"/>
        <v>19277.5140075291</v>
      </c>
      <c r="K164" s="44">
        <f t="shared" si="5"/>
        <v>2168.30550004778</v>
      </c>
    </row>
    <row r="165" spans="1:11">
      <c r="A165" s="44">
        <v>2022</v>
      </c>
      <c r="B165" s="49">
        <v>2027.16</v>
      </c>
      <c r="C165" s="49">
        <v>501.21</v>
      </c>
      <c r="D165" s="44">
        <v>30449970.36</v>
      </c>
      <c r="E165" s="44">
        <v>4956406.2</v>
      </c>
      <c r="F165" s="44">
        <v>5085777.87</v>
      </c>
      <c r="G165" s="44">
        <v>310750.2</v>
      </c>
      <c r="H165" s="49">
        <v>0.495475895382661</v>
      </c>
      <c r="I165" s="49">
        <v>0.370405091575886</v>
      </c>
      <c r="J165" s="44">
        <f t="shared" si="4"/>
        <v>17607.1066723521</v>
      </c>
      <c r="K165" s="44">
        <f t="shared" si="5"/>
        <v>1950.98154868651</v>
      </c>
    </row>
    <row r="166" spans="1:11">
      <c r="A166" s="44">
        <v>2023</v>
      </c>
      <c r="B166" s="49">
        <v>2041.38</v>
      </c>
      <c r="C166" s="49">
        <v>502.41</v>
      </c>
      <c r="D166" s="44">
        <v>30663568.98</v>
      </c>
      <c r="E166" s="44">
        <v>4991174.1</v>
      </c>
      <c r="F166" s="44">
        <v>5097954.27</v>
      </c>
      <c r="G166" s="44">
        <v>311494.2</v>
      </c>
      <c r="H166" s="49">
        <v>0.464878293971848</v>
      </c>
      <c r="I166" s="49">
        <v>0.33353613417199</v>
      </c>
      <c r="J166" s="44">
        <f t="shared" si="4"/>
        <v>16624.7559182946</v>
      </c>
      <c r="K166" s="44">
        <f t="shared" si="5"/>
        <v>1768.63148557836</v>
      </c>
    </row>
    <row r="167" spans="1:11">
      <c r="A167" s="44">
        <v>2009</v>
      </c>
      <c r="B167" s="49">
        <v>9344.68</v>
      </c>
      <c r="C167" s="49">
        <v>233.33</v>
      </c>
      <c r="D167" s="44">
        <v>50601442.2</v>
      </c>
      <c r="E167" s="44">
        <v>5363846.32</v>
      </c>
      <c r="F167" s="44">
        <v>1300814.75</v>
      </c>
      <c r="G167" s="44">
        <v>71865.64</v>
      </c>
      <c r="H167" s="49">
        <v>1.03666090532625</v>
      </c>
      <c r="I167" s="49">
        <v>1.06055561485423</v>
      </c>
      <c r="J167" s="44">
        <f t="shared" si="4"/>
        <v>53805.0406782627</v>
      </c>
      <c r="K167" s="44">
        <f t="shared" si="5"/>
        <v>5764.87483990829</v>
      </c>
    </row>
    <row r="168" spans="1:11">
      <c r="A168" s="44">
        <v>2010</v>
      </c>
      <c r="B168" s="49">
        <v>9386.19</v>
      </c>
      <c r="C168" s="49">
        <v>240.66</v>
      </c>
      <c r="D168" s="44">
        <v>50826218.85</v>
      </c>
      <c r="E168" s="44">
        <v>5387673.06</v>
      </c>
      <c r="F168" s="44">
        <v>1341679.5</v>
      </c>
      <c r="G168" s="44">
        <v>74123.28</v>
      </c>
      <c r="H168" s="49">
        <v>1.03484476450497</v>
      </c>
      <c r="I168" s="49">
        <v>1.03259322132929</v>
      </c>
      <c r="J168" s="44">
        <f t="shared" si="4"/>
        <v>53985.676482725</v>
      </c>
      <c r="K168" s="44">
        <f t="shared" si="5"/>
        <v>5639.81387696513</v>
      </c>
    </row>
    <row r="169" spans="1:11">
      <c r="A169" s="44">
        <v>2011</v>
      </c>
      <c r="B169" s="49">
        <v>9392.44</v>
      </c>
      <c r="C169" s="49">
        <v>248.01</v>
      </c>
      <c r="D169" s="44">
        <v>50860062.6</v>
      </c>
      <c r="E169" s="44">
        <v>5391260.56</v>
      </c>
      <c r="F169" s="44">
        <v>1382655.75</v>
      </c>
      <c r="G169" s="44">
        <v>76387.08</v>
      </c>
      <c r="H169" s="49">
        <v>1.05462901016649</v>
      </c>
      <c r="I169" s="49">
        <v>1.03592577169828</v>
      </c>
      <c r="J169" s="44">
        <f t="shared" si="4"/>
        <v>55096.6863418672</v>
      </c>
      <c r="K169" s="44">
        <f t="shared" si="5"/>
        <v>5664.07710084128</v>
      </c>
    </row>
    <row r="170" spans="1:11">
      <c r="A170" s="44">
        <v>2012</v>
      </c>
      <c r="B170" s="49">
        <v>9336.3</v>
      </c>
      <c r="C170" s="49">
        <v>266.16</v>
      </c>
      <c r="D170" s="44">
        <v>50556064.5</v>
      </c>
      <c r="E170" s="44">
        <v>5359036.2</v>
      </c>
      <c r="F170" s="44">
        <v>1483842</v>
      </c>
      <c r="G170" s="44">
        <v>81977.28</v>
      </c>
      <c r="H170" s="49">
        <v>1.05837289850451</v>
      </c>
      <c r="I170" s="49">
        <v>1.05457524557542</v>
      </c>
      <c r="J170" s="44">
        <f t="shared" si="4"/>
        <v>55077.6266803087</v>
      </c>
      <c r="K170" s="44">
        <f t="shared" si="5"/>
        <v>5737.95812685017</v>
      </c>
    </row>
    <row r="171" spans="1:11">
      <c r="A171" s="44">
        <v>2013</v>
      </c>
      <c r="B171" s="49">
        <v>9364.9</v>
      </c>
      <c r="C171" s="49">
        <v>273.54</v>
      </c>
      <c r="D171" s="44">
        <v>50710933.5</v>
      </c>
      <c r="E171" s="44">
        <v>5375452.6</v>
      </c>
      <c r="F171" s="44">
        <v>1524985.5</v>
      </c>
      <c r="G171" s="44">
        <v>84250.32</v>
      </c>
      <c r="H171" s="49">
        <v>1.04996116097628</v>
      </c>
      <c r="I171" s="49">
        <v>1.02399808896384</v>
      </c>
      <c r="J171" s="44">
        <f t="shared" si="4"/>
        <v>54845.6861579029</v>
      </c>
      <c r="K171" s="44">
        <f t="shared" si="5"/>
        <v>5590.7253563903</v>
      </c>
    </row>
    <row r="172" spans="1:11">
      <c r="A172" s="44">
        <v>2014</v>
      </c>
      <c r="B172" s="49">
        <v>9500.18</v>
      </c>
      <c r="C172" s="49">
        <v>290.76</v>
      </c>
      <c r="D172" s="44">
        <v>51443474.7</v>
      </c>
      <c r="E172" s="44">
        <v>5453103.32</v>
      </c>
      <c r="F172" s="44">
        <v>1620987</v>
      </c>
      <c r="G172" s="44">
        <v>89554.08</v>
      </c>
      <c r="H172" s="49">
        <v>1.01741336858672</v>
      </c>
      <c r="I172" s="49">
        <v>1.0142423025224</v>
      </c>
      <c r="J172" s="44">
        <f t="shared" si="4"/>
        <v>53988.492730438</v>
      </c>
      <c r="K172" s="44">
        <f t="shared" si="5"/>
        <v>5621.59760346882</v>
      </c>
    </row>
    <row r="173" spans="1:11">
      <c r="A173" s="44">
        <v>2015</v>
      </c>
      <c r="B173" s="49">
        <v>9598.29</v>
      </c>
      <c r="C173" s="49">
        <v>295.98</v>
      </c>
      <c r="D173" s="44">
        <v>51974740.35</v>
      </c>
      <c r="E173" s="44">
        <v>5509418.46</v>
      </c>
      <c r="F173" s="44">
        <v>1650088.5</v>
      </c>
      <c r="G173" s="44">
        <v>91161.84</v>
      </c>
      <c r="H173" s="49">
        <v>0.970826603426701</v>
      </c>
      <c r="I173" s="49">
        <v>0.957235517104708</v>
      </c>
      <c r="J173" s="44">
        <f t="shared" si="4"/>
        <v>52060.4104517837</v>
      </c>
      <c r="K173" s="44">
        <f t="shared" si="5"/>
        <v>5361.07437955694</v>
      </c>
    </row>
    <row r="174" spans="1:11">
      <c r="A174" s="44">
        <v>2016</v>
      </c>
      <c r="B174" s="49">
        <v>8790.1</v>
      </c>
      <c r="C174" s="49">
        <v>289.43</v>
      </c>
      <c r="D174" s="44">
        <v>47598391.5</v>
      </c>
      <c r="E174" s="44">
        <v>5045517.4</v>
      </c>
      <c r="F174" s="44">
        <v>1613572.25</v>
      </c>
      <c r="G174" s="44">
        <v>89144.44</v>
      </c>
      <c r="H174" s="49">
        <v>1.03328478330136</v>
      </c>
      <c r="I174" s="49">
        <v>0.984194835776382</v>
      </c>
      <c r="J174" s="44">
        <f t="shared" si="4"/>
        <v>50849.9732992531</v>
      </c>
      <c r="K174" s="44">
        <f t="shared" si="5"/>
        <v>5053.50766638606</v>
      </c>
    </row>
    <row r="175" spans="1:11">
      <c r="A175" s="44">
        <v>2017</v>
      </c>
      <c r="B175" s="49">
        <v>8726.68</v>
      </c>
      <c r="C175" s="49">
        <v>303.46</v>
      </c>
      <c r="D175" s="44">
        <v>47254972.2</v>
      </c>
      <c r="E175" s="44">
        <v>5009114.32</v>
      </c>
      <c r="F175" s="44">
        <v>1691789.5</v>
      </c>
      <c r="G175" s="44">
        <v>93465.68</v>
      </c>
      <c r="H175" s="49">
        <v>1</v>
      </c>
      <c r="I175" s="49">
        <v>1</v>
      </c>
      <c r="J175" s="44">
        <f t="shared" si="4"/>
        <v>48946.7617</v>
      </c>
      <c r="K175" s="44">
        <f t="shared" si="5"/>
        <v>5102.58</v>
      </c>
    </row>
    <row r="176" spans="1:11">
      <c r="A176" s="44">
        <v>2018</v>
      </c>
      <c r="B176" s="49">
        <v>8771.11</v>
      </c>
      <c r="C176" s="49">
        <v>318.29</v>
      </c>
      <c r="D176" s="44">
        <v>47495560.65</v>
      </c>
      <c r="E176" s="44">
        <v>5034617.14</v>
      </c>
      <c r="F176" s="44">
        <v>1774466.75</v>
      </c>
      <c r="G176" s="44">
        <v>98033.32</v>
      </c>
      <c r="H176" s="49">
        <v>0.944076812198024</v>
      </c>
      <c r="I176" s="49">
        <v>0.867031924769078</v>
      </c>
      <c r="J176" s="44">
        <f t="shared" si="4"/>
        <v>46514.6904047013</v>
      </c>
      <c r="K176" s="44">
        <f t="shared" si="5"/>
        <v>4450.17180750069</v>
      </c>
    </row>
    <row r="177" spans="1:11">
      <c r="A177" s="44">
        <v>2019</v>
      </c>
      <c r="B177" s="49">
        <v>8781.96</v>
      </c>
      <c r="C177" s="49">
        <v>347.37</v>
      </c>
      <c r="D177" s="44">
        <v>47554313.4</v>
      </c>
      <c r="E177" s="44">
        <v>5040845.04</v>
      </c>
      <c r="F177" s="44">
        <v>1936587.75</v>
      </c>
      <c r="G177" s="44">
        <v>106989.96</v>
      </c>
      <c r="H177" s="49">
        <v>0.867655119342498</v>
      </c>
      <c r="I177" s="49">
        <v>0.803930907557031</v>
      </c>
      <c r="J177" s="44">
        <f t="shared" si="4"/>
        <v>42941.033743671</v>
      </c>
      <c r="K177" s="44">
        <f t="shared" si="5"/>
        <v>4138.50366350385</v>
      </c>
    </row>
    <row r="178" spans="1:11">
      <c r="A178" s="44">
        <v>2020</v>
      </c>
      <c r="B178" s="49">
        <v>8817.99</v>
      </c>
      <c r="C178" s="49">
        <v>361</v>
      </c>
      <c r="D178" s="44">
        <v>47749415.85</v>
      </c>
      <c r="E178" s="44">
        <v>5061526.26</v>
      </c>
      <c r="F178" s="44">
        <v>2012575</v>
      </c>
      <c r="G178" s="44">
        <v>111188</v>
      </c>
      <c r="H178" s="49">
        <v>0.819907403091813</v>
      </c>
      <c r="I178" s="49">
        <v>0.76150065849412</v>
      </c>
      <c r="J178" s="44">
        <f t="shared" si="4"/>
        <v>40800.2246905021</v>
      </c>
      <c r="K178" s="44">
        <f t="shared" si="5"/>
        <v>3939.02531519192</v>
      </c>
    </row>
    <row r="179" spans="1:11">
      <c r="A179" s="44">
        <v>2021</v>
      </c>
      <c r="B179" s="49">
        <v>8886.77</v>
      </c>
      <c r="C179" s="49">
        <v>373.5</v>
      </c>
      <c r="D179" s="44">
        <v>48121859.55</v>
      </c>
      <c r="E179" s="44">
        <v>5101005.98</v>
      </c>
      <c r="F179" s="44">
        <v>2082262.5</v>
      </c>
      <c r="G179" s="44">
        <v>115038</v>
      </c>
      <c r="H179" s="49">
        <v>0.773794890925363</v>
      </c>
      <c r="I179" s="49">
        <v>0.646059116671974</v>
      </c>
      <c r="J179" s="44">
        <f t="shared" si="4"/>
        <v>38847.6931456834</v>
      </c>
      <c r="K179" s="44">
        <f t="shared" si="5"/>
        <v>3369.87276624097</v>
      </c>
    </row>
    <row r="180" spans="1:11">
      <c r="A180" s="44">
        <v>2022</v>
      </c>
      <c r="B180" s="49">
        <v>8933.59</v>
      </c>
      <c r="C180" s="49">
        <v>376.89</v>
      </c>
      <c r="D180" s="44">
        <v>48375389.85</v>
      </c>
      <c r="E180" s="44">
        <v>5127880.66</v>
      </c>
      <c r="F180" s="44">
        <v>2101161.75</v>
      </c>
      <c r="G180" s="44">
        <v>116082.12</v>
      </c>
      <c r="H180" s="49">
        <v>0.690525861831026</v>
      </c>
      <c r="I180" s="49">
        <v>0.402991407973831</v>
      </c>
      <c r="J180" s="44">
        <f t="shared" si="4"/>
        <v>34855.3642958483</v>
      </c>
      <c r="K180" s="44">
        <f t="shared" si="5"/>
        <v>2113.27194407456</v>
      </c>
    </row>
    <row r="181" spans="1:11">
      <c r="A181" s="44">
        <v>2023</v>
      </c>
      <c r="B181" s="49">
        <v>9043.96</v>
      </c>
      <c r="C181" s="49">
        <v>377.41</v>
      </c>
      <c r="D181" s="44">
        <v>48973043.4</v>
      </c>
      <c r="E181" s="44">
        <v>5191233.04</v>
      </c>
      <c r="F181" s="44">
        <v>2104060.75</v>
      </c>
      <c r="G181" s="44">
        <v>116242.28</v>
      </c>
      <c r="H181" s="49">
        <v>0.629040354607833</v>
      </c>
      <c r="I181" s="49">
        <v>0.304742342130438</v>
      </c>
      <c r="J181" s="44">
        <f t="shared" si="4"/>
        <v>32129.5597068572</v>
      </c>
      <c r="K181" s="44">
        <f t="shared" si="5"/>
        <v>1617.4124598163</v>
      </c>
    </row>
    <row r="182" spans="1:11">
      <c r="A182" s="44">
        <v>2009</v>
      </c>
      <c r="B182" s="49">
        <v>2075.31</v>
      </c>
      <c r="C182" s="49">
        <v>635.8</v>
      </c>
      <c r="D182" s="44">
        <v>23218568.28</v>
      </c>
      <c r="E182" s="44">
        <v>3011274.81</v>
      </c>
      <c r="F182" s="44">
        <v>5451349.2</v>
      </c>
      <c r="G182" s="44">
        <v>453325.4</v>
      </c>
      <c r="H182" s="49">
        <v>0.806485013143497</v>
      </c>
      <c r="I182" s="49">
        <v>0.770582384547859</v>
      </c>
      <c r="J182" s="44">
        <f t="shared" si="4"/>
        <v>23121.8587756808</v>
      </c>
      <c r="K182" s="44">
        <f t="shared" si="5"/>
        <v>2669.75989132681</v>
      </c>
    </row>
    <row r="183" spans="1:11">
      <c r="A183" s="44">
        <v>2010</v>
      </c>
      <c r="B183" s="49">
        <v>1945.91</v>
      </c>
      <c r="C183" s="49">
        <v>611.06</v>
      </c>
      <c r="D183" s="44">
        <v>21770841.08</v>
      </c>
      <c r="E183" s="44">
        <v>2823515.41</v>
      </c>
      <c r="F183" s="44">
        <v>5239228.44</v>
      </c>
      <c r="G183" s="44">
        <v>435685.78</v>
      </c>
      <c r="H183" s="49">
        <v>0.857063053830879</v>
      </c>
      <c r="I183" s="49">
        <v>0.824725477715427</v>
      </c>
      <c r="J183" s="44">
        <f t="shared" si="4"/>
        <v>23149.3326669955</v>
      </c>
      <c r="K183" s="44">
        <f t="shared" si="5"/>
        <v>2687.94625839344</v>
      </c>
    </row>
    <row r="184" spans="1:11">
      <c r="A184" s="44">
        <v>2011</v>
      </c>
      <c r="B184" s="49">
        <v>1878.97</v>
      </c>
      <c r="C184" s="49">
        <v>588.87</v>
      </c>
      <c r="D184" s="44">
        <v>21021916.36</v>
      </c>
      <c r="E184" s="44">
        <v>2726385.47</v>
      </c>
      <c r="F184" s="44">
        <v>5048971.38</v>
      </c>
      <c r="G184" s="44">
        <v>419864.31</v>
      </c>
      <c r="H184" s="49">
        <v>0.884250082586505</v>
      </c>
      <c r="I184" s="49">
        <v>0.84910057703558</v>
      </c>
      <c r="J184" s="44">
        <f t="shared" si="4"/>
        <v>23053.1846371985</v>
      </c>
      <c r="K184" s="44">
        <f t="shared" si="5"/>
        <v>2671.48250369607</v>
      </c>
    </row>
    <row r="185" spans="1:11">
      <c r="A185" s="44">
        <v>2012</v>
      </c>
      <c r="B185" s="49">
        <v>1761.23</v>
      </c>
      <c r="C185" s="49">
        <v>577.29</v>
      </c>
      <c r="D185" s="44">
        <v>19704641.24</v>
      </c>
      <c r="E185" s="44">
        <v>2555544.73</v>
      </c>
      <c r="F185" s="44">
        <v>4949684.46</v>
      </c>
      <c r="G185" s="44">
        <v>411607.77</v>
      </c>
      <c r="H185" s="49">
        <v>0.936420764311474</v>
      </c>
      <c r="I185" s="49">
        <v>0.902124981437102</v>
      </c>
      <c r="J185" s="44">
        <f t="shared" si="4"/>
        <v>23086.822515578</v>
      </c>
      <c r="K185" s="44">
        <f t="shared" si="5"/>
        <v>2676.74239398355</v>
      </c>
    </row>
    <row r="186" spans="1:11">
      <c r="A186" s="44">
        <v>2013</v>
      </c>
      <c r="B186" s="49">
        <v>1740.96</v>
      </c>
      <c r="C186" s="49">
        <v>563.13</v>
      </c>
      <c r="D186" s="44">
        <v>19477860.48</v>
      </c>
      <c r="E186" s="44">
        <v>2526132.96</v>
      </c>
      <c r="F186" s="44">
        <v>4828276.62</v>
      </c>
      <c r="G186" s="44">
        <v>401511.69</v>
      </c>
      <c r="H186" s="49">
        <v>0.94050101761943</v>
      </c>
      <c r="I186" s="49">
        <v>0.90560404892426</v>
      </c>
      <c r="J186" s="44">
        <f t="shared" si="4"/>
        <v>22859.9466769474</v>
      </c>
      <c r="K186" s="44">
        <f t="shared" si="5"/>
        <v>2651.28684885145</v>
      </c>
    </row>
    <row r="187" spans="1:11">
      <c r="A187" s="44">
        <v>2014</v>
      </c>
      <c r="B187" s="49">
        <v>1670.17</v>
      </c>
      <c r="C187" s="49">
        <v>543.35</v>
      </c>
      <c r="D187" s="44">
        <v>18685861.96</v>
      </c>
      <c r="E187" s="44">
        <v>2423416.67</v>
      </c>
      <c r="F187" s="44">
        <v>4658682.9</v>
      </c>
      <c r="G187" s="44">
        <v>387408.55</v>
      </c>
      <c r="H187" s="49">
        <v>0.992914064422379</v>
      </c>
      <c r="I187" s="49">
        <v>0.96989697055696</v>
      </c>
      <c r="J187" s="44">
        <f t="shared" si="4"/>
        <v>23179.1269190332</v>
      </c>
      <c r="K187" s="44">
        <f t="shared" si="5"/>
        <v>2726.2108656431</v>
      </c>
    </row>
    <row r="188" spans="1:11">
      <c r="A188" s="44">
        <v>2015</v>
      </c>
      <c r="B188" s="49">
        <v>1617.17</v>
      </c>
      <c r="C188" s="49">
        <v>532.64</v>
      </c>
      <c r="D188" s="44">
        <v>18092897.96</v>
      </c>
      <c r="E188" s="44">
        <v>2346513.67</v>
      </c>
      <c r="F188" s="44">
        <v>4566855.36</v>
      </c>
      <c r="G188" s="44">
        <v>379772.32</v>
      </c>
      <c r="H188" s="49">
        <v>1.02912750578054</v>
      </c>
      <c r="I188" s="49">
        <v>1.0307685888673</v>
      </c>
      <c r="J188" s="44">
        <f t="shared" si="4"/>
        <v>23319.7754158139</v>
      </c>
      <c r="K188" s="44">
        <f t="shared" si="5"/>
        <v>2810.16996276099</v>
      </c>
    </row>
    <row r="189" spans="1:11">
      <c r="A189" s="44">
        <v>2016</v>
      </c>
      <c r="B189" s="49">
        <v>1548.8</v>
      </c>
      <c r="C189" s="49">
        <v>508.95</v>
      </c>
      <c r="D189" s="44">
        <v>17327974.4</v>
      </c>
      <c r="E189" s="44">
        <v>2247308.8</v>
      </c>
      <c r="F189" s="44">
        <v>4363737.3</v>
      </c>
      <c r="G189" s="44">
        <v>362881.35</v>
      </c>
      <c r="H189" s="49">
        <v>1.07207602408993</v>
      </c>
      <c r="I189" s="49">
        <v>1.07505593377892</v>
      </c>
      <c r="J189" s="44">
        <f t="shared" si="4"/>
        <v>23255.164035041</v>
      </c>
      <c r="K189" s="44">
        <f t="shared" si="5"/>
        <v>2806.10040904879</v>
      </c>
    </row>
    <row r="190" spans="1:11">
      <c r="A190" s="44">
        <v>2017</v>
      </c>
      <c r="B190" s="49">
        <v>1549.34</v>
      </c>
      <c r="C190" s="49">
        <v>517.56</v>
      </c>
      <c r="D190" s="44">
        <v>17334015.92</v>
      </c>
      <c r="E190" s="44">
        <v>2248092.34</v>
      </c>
      <c r="F190" s="44">
        <v>4437559.44</v>
      </c>
      <c r="G190" s="44">
        <v>369020.28</v>
      </c>
      <c r="H190" s="49">
        <v>1</v>
      </c>
      <c r="I190" s="49">
        <v>1</v>
      </c>
      <c r="J190" s="44">
        <f t="shared" si="4"/>
        <v>21771.57536</v>
      </c>
      <c r="K190" s="44">
        <f t="shared" si="5"/>
        <v>2617.11262</v>
      </c>
    </row>
    <row r="191" spans="1:11">
      <c r="A191" s="44">
        <v>2018</v>
      </c>
      <c r="B191" s="49">
        <v>1577.31</v>
      </c>
      <c r="C191" s="49">
        <v>542.68</v>
      </c>
      <c r="D191" s="44">
        <v>17646944.28</v>
      </c>
      <c r="E191" s="44">
        <v>2288676.81</v>
      </c>
      <c r="F191" s="44">
        <v>4652938.32</v>
      </c>
      <c r="G191" s="44">
        <v>386930.84</v>
      </c>
      <c r="H191" s="49">
        <v>0.928890408846646</v>
      </c>
      <c r="I191" s="49">
        <v>0.926205878856017</v>
      </c>
      <c r="J191" s="44">
        <f t="shared" si="4"/>
        <v>20714.1470655462</v>
      </c>
      <c r="K191" s="44">
        <f t="shared" si="5"/>
        <v>2478.16353494213</v>
      </c>
    </row>
    <row r="192" spans="1:11">
      <c r="A192" s="44">
        <v>2019</v>
      </c>
      <c r="B192" s="49">
        <v>1599.29</v>
      </c>
      <c r="C192" s="49">
        <v>563.88</v>
      </c>
      <c r="D192" s="44">
        <v>17892856.52</v>
      </c>
      <c r="E192" s="44">
        <v>2320569.79</v>
      </c>
      <c r="F192" s="44">
        <v>4834707.12</v>
      </c>
      <c r="G192" s="44">
        <v>402046.44</v>
      </c>
      <c r="H192" s="49">
        <v>0.872218306738328</v>
      </c>
      <c r="I192" s="49">
        <v>0.875243398365493</v>
      </c>
      <c r="J192" s="44">
        <f t="shared" si="4"/>
        <v>19823.3970743684</v>
      </c>
      <c r="K192" s="44">
        <f t="shared" si="5"/>
        <v>2382.95188159025</v>
      </c>
    </row>
    <row r="193" spans="1:11">
      <c r="A193" s="44">
        <v>2020</v>
      </c>
      <c r="B193" s="49">
        <v>1631.27</v>
      </c>
      <c r="C193" s="49">
        <v>579.72</v>
      </c>
      <c r="D193" s="44">
        <v>18250648.76</v>
      </c>
      <c r="E193" s="44">
        <v>2366972.77</v>
      </c>
      <c r="F193" s="44">
        <v>4970519.28</v>
      </c>
      <c r="G193" s="44">
        <v>413340.36</v>
      </c>
      <c r="H193" s="49">
        <v>0.788088660339197</v>
      </c>
      <c r="I193" s="49">
        <v>0.813681231577295</v>
      </c>
      <c r="J193" s="44">
        <f t="shared" si="4"/>
        <v>18300.339212155</v>
      </c>
      <c r="K193" s="44">
        <f t="shared" si="5"/>
        <v>2262.28861178892</v>
      </c>
    </row>
    <row r="194" spans="1:11">
      <c r="A194" s="44">
        <v>2021</v>
      </c>
      <c r="B194" s="49">
        <v>1651.87</v>
      </c>
      <c r="C194" s="49">
        <v>600.45</v>
      </c>
      <c r="D194" s="44">
        <v>18481121.56</v>
      </c>
      <c r="E194" s="44">
        <v>2396863.37</v>
      </c>
      <c r="F194" s="44">
        <v>5148258.3</v>
      </c>
      <c r="G194" s="44">
        <v>428120.85</v>
      </c>
      <c r="H194" s="49">
        <v>0.732157148208014</v>
      </c>
      <c r="I194" s="49">
        <v>0.76936533987723</v>
      </c>
      <c r="J194" s="44">
        <f t="shared" ref="J194:J257" si="6">(D194+F194)*H194/1000</f>
        <v>17300.4193722215</v>
      </c>
      <c r="K194" s="44">
        <f t="shared" ref="K194:K257" si="7">(E194+G194)*I194/1000</f>
        <v>2173.44494456811</v>
      </c>
    </row>
    <row r="195" spans="1:11">
      <c r="A195" s="44">
        <v>2022</v>
      </c>
      <c r="B195" s="49">
        <v>1682.14</v>
      </c>
      <c r="C195" s="49">
        <v>618.09</v>
      </c>
      <c r="D195" s="44">
        <v>18819782.32</v>
      </c>
      <c r="E195" s="44">
        <v>2440785.14</v>
      </c>
      <c r="F195" s="44">
        <v>5299503.66</v>
      </c>
      <c r="G195" s="44">
        <v>440698.17</v>
      </c>
      <c r="H195" s="49">
        <v>0.672669782890101</v>
      </c>
      <c r="I195" s="49">
        <v>0.697360668941171</v>
      </c>
      <c r="J195" s="44">
        <f t="shared" si="6"/>
        <v>16224.3148636309</v>
      </c>
      <c r="K195" s="44">
        <f t="shared" si="7"/>
        <v>2009.43312860442</v>
      </c>
    </row>
    <row r="196" spans="1:11">
      <c r="A196" s="44">
        <v>2023</v>
      </c>
      <c r="B196" s="49">
        <v>1712.25</v>
      </c>
      <c r="C196" s="49">
        <v>632.25</v>
      </c>
      <c r="D196" s="44">
        <v>19156653</v>
      </c>
      <c r="E196" s="44">
        <v>2484474.75</v>
      </c>
      <c r="F196" s="44">
        <v>5420911.5</v>
      </c>
      <c r="G196" s="44">
        <v>450794.25</v>
      </c>
      <c r="H196" s="49">
        <v>0.637989917800029</v>
      </c>
      <c r="I196" s="49">
        <v>0.671362632723607</v>
      </c>
      <c r="J196" s="44">
        <f t="shared" si="6"/>
        <v>15680.2383550799</v>
      </c>
      <c r="K196" s="44">
        <f t="shared" si="7"/>
        <v>1970.62992359199</v>
      </c>
    </row>
    <row r="197" spans="1:11">
      <c r="A197" s="44">
        <v>2009</v>
      </c>
      <c r="B197" s="49">
        <v>5488.36</v>
      </c>
      <c r="C197" s="49">
        <v>425.37</v>
      </c>
      <c r="D197" s="44">
        <v>36673221.52</v>
      </c>
      <c r="E197" s="44">
        <v>4719989.6</v>
      </c>
      <c r="F197" s="44">
        <v>3270669.93</v>
      </c>
      <c r="G197" s="44">
        <v>239483.31</v>
      </c>
      <c r="H197" s="49">
        <v>1.1675643718343</v>
      </c>
      <c r="I197" s="49">
        <v>1.0889596623335</v>
      </c>
      <c r="J197" s="44">
        <f t="shared" si="6"/>
        <v>46637.0645294367</v>
      </c>
      <c r="K197" s="44">
        <f t="shared" si="7"/>
        <v>5400.66594542574</v>
      </c>
    </row>
    <row r="198" spans="1:11">
      <c r="A198" s="44">
        <v>2010</v>
      </c>
      <c r="B198" s="49">
        <v>5505</v>
      </c>
      <c r="C198" s="49">
        <v>430.39</v>
      </c>
      <c r="D198" s="44">
        <v>36784410</v>
      </c>
      <c r="E198" s="44">
        <v>4734300</v>
      </c>
      <c r="F198" s="44">
        <v>3309268.71</v>
      </c>
      <c r="G198" s="44">
        <v>242309.57</v>
      </c>
      <c r="H198" s="49">
        <v>1.16645463990026</v>
      </c>
      <c r="I198" s="49">
        <v>1.10564354996632</v>
      </c>
      <c r="J198" s="44">
        <f t="shared" si="6"/>
        <v>46767.4575619498</v>
      </c>
      <c r="K198" s="44">
        <f t="shared" si="7"/>
        <v>5502.35627177116</v>
      </c>
    </row>
    <row r="199" spans="1:11">
      <c r="A199" s="44">
        <v>2011</v>
      </c>
      <c r="B199" s="49">
        <v>5546.41</v>
      </c>
      <c r="C199" s="49">
        <v>440.59</v>
      </c>
      <c r="D199" s="44">
        <v>37061111.62</v>
      </c>
      <c r="E199" s="44">
        <v>4769912.6</v>
      </c>
      <c r="F199" s="44">
        <v>3387696.51</v>
      </c>
      <c r="G199" s="44">
        <v>248052.17</v>
      </c>
      <c r="H199" s="49">
        <v>1.16815188785826</v>
      </c>
      <c r="I199" s="49">
        <v>1.09887569154274</v>
      </c>
      <c r="J199" s="44">
        <f t="shared" si="6"/>
        <v>47250.351578676</v>
      </c>
      <c r="K199" s="44">
        <f t="shared" si="7"/>
        <v>5514.11950677086</v>
      </c>
    </row>
    <row r="200" spans="1:11">
      <c r="A200" s="44">
        <v>2012</v>
      </c>
      <c r="B200" s="49">
        <v>5596.83</v>
      </c>
      <c r="C200" s="49">
        <v>458.33</v>
      </c>
      <c r="D200" s="44">
        <v>37398018.06</v>
      </c>
      <c r="E200" s="44">
        <v>4813273.8</v>
      </c>
      <c r="F200" s="44">
        <v>3524099.37</v>
      </c>
      <c r="G200" s="44">
        <v>258039.79</v>
      </c>
      <c r="H200" s="49">
        <v>1.13383064052902</v>
      </c>
      <c r="I200" s="49">
        <v>1.11353596358644</v>
      </c>
      <c r="J200" s="44">
        <f t="shared" si="6"/>
        <v>46398.7506174607</v>
      </c>
      <c r="K200" s="44">
        <f t="shared" si="7"/>
        <v>5647.09006508966</v>
      </c>
    </row>
    <row r="201" spans="1:11">
      <c r="A201" s="44">
        <v>2013</v>
      </c>
      <c r="B201" s="49">
        <v>5636.98</v>
      </c>
      <c r="C201" s="49">
        <v>477.79</v>
      </c>
      <c r="D201" s="44">
        <v>37666300.36</v>
      </c>
      <c r="E201" s="44">
        <v>4847802.8</v>
      </c>
      <c r="F201" s="44">
        <v>3673727.31</v>
      </c>
      <c r="G201" s="44">
        <v>268995.77</v>
      </c>
      <c r="H201" s="49">
        <v>1.1212916953568</v>
      </c>
      <c r="I201" s="49">
        <v>1.0792691503801</v>
      </c>
      <c r="J201" s="44">
        <f t="shared" si="6"/>
        <v>46354.2297121913</v>
      </c>
      <c r="K201" s="44">
        <f t="shared" si="7"/>
        <v>5522.40284531001</v>
      </c>
    </row>
    <row r="202" spans="1:11">
      <c r="A202" s="44">
        <v>2014</v>
      </c>
      <c r="B202" s="49">
        <v>5667.34</v>
      </c>
      <c r="C202" s="49">
        <v>492.6</v>
      </c>
      <c r="D202" s="44">
        <v>37869165.88</v>
      </c>
      <c r="E202" s="44">
        <v>4873912.4</v>
      </c>
      <c r="F202" s="44">
        <v>3787601.4</v>
      </c>
      <c r="G202" s="44">
        <v>277333.8</v>
      </c>
      <c r="H202" s="49">
        <v>1.10405634709806</v>
      </c>
      <c r="I202" s="49">
        <v>1.08561455580299</v>
      </c>
      <c r="J202" s="44">
        <f t="shared" si="6"/>
        <v>45991.4183150708</v>
      </c>
      <c r="K202" s="44">
        <f t="shared" si="7"/>
        <v>5592.26785524484</v>
      </c>
    </row>
    <row r="203" spans="1:11">
      <c r="A203" s="44">
        <v>2015</v>
      </c>
      <c r="B203" s="49">
        <v>5688.41</v>
      </c>
      <c r="C203" s="49">
        <v>499.76</v>
      </c>
      <c r="D203" s="44">
        <v>38009955.62</v>
      </c>
      <c r="E203" s="44">
        <v>4892032.6</v>
      </c>
      <c r="F203" s="44">
        <v>3842654.64</v>
      </c>
      <c r="G203" s="44">
        <v>281364.88</v>
      </c>
      <c r="H203" s="49">
        <v>1.09892624742557</v>
      </c>
      <c r="I203" s="49">
        <v>1.06951127209705</v>
      </c>
      <c r="J203" s="44">
        <f t="shared" si="6"/>
        <v>45992.9319379867</v>
      </c>
      <c r="K203" s="44">
        <f t="shared" si="7"/>
        <v>5533.00691989847</v>
      </c>
    </row>
    <row r="204" spans="1:11">
      <c r="A204" s="44">
        <v>2016</v>
      </c>
      <c r="B204" s="49">
        <v>5668.88</v>
      </c>
      <c r="C204" s="49">
        <v>494.35</v>
      </c>
      <c r="D204" s="44">
        <v>37879456.16</v>
      </c>
      <c r="E204" s="44">
        <v>4875236.8</v>
      </c>
      <c r="F204" s="44">
        <v>3801057.15</v>
      </c>
      <c r="G204" s="44">
        <v>278319.05</v>
      </c>
      <c r="H204" s="49">
        <v>1.07660631006524</v>
      </c>
      <c r="I204" s="49">
        <v>1.07174102001535</v>
      </c>
      <c r="J204" s="44">
        <f t="shared" si="6"/>
        <v>44873.5036363042</v>
      </c>
      <c r="K204" s="44">
        <f t="shared" si="7"/>
        <v>5523.27720338507</v>
      </c>
    </row>
    <row r="205" spans="1:11">
      <c r="A205" s="44">
        <v>2017</v>
      </c>
      <c r="B205" s="49">
        <v>5638.46</v>
      </c>
      <c r="C205" s="49">
        <v>501.29</v>
      </c>
      <c r="D205" s="44">
        <v>37676189.72</v>
      </c>
      <c r="E205" s="44">
        <v>4849075.6</v>
      </c>
      <c r="F205" s="44">
        <v>3854418.81</v>
      </c>
      <c r="G205" s="44">
        <v>282226.27</v>
      </c>
      <c r="H205" s="49">
        <v>1</v>
      </c>
      <c r="I205" s="49">
        <v>1</v>
      </c>
      <c r="J205" s="44">
        <f t="shared" si="6"/>
        <v>41530.60853</v>
      </c>
      <c r="K205" s="44">
        <f t="shared" si="7"/>
        <v>5131.30187</v>
      </c>
    </row>
    <row r="206" spans="1:11">
      <c r="A206" s="44">
        <v>2018</v>
      </c>
      <c r="B206" s="49">
        <v>5555.81</v>
      </c>
      <c r="C206" s="49">
        <v>515.22</v>
      </c>
      <c r="D206" s="44">
        <v>37123922.42</v>
      </c>
      <c r="E206" s="44">
        <v>4777996.6</v>
      </c>
      <c r="F206" s="44">
        <v>3961526.58</v>
      </c>
      <c r="G206" s="44">
        <v>290068.86</v>
      </c>
      <c r="H206" s="49">
        <v>0.906463021631405</v>
      </c>
      <c r="I206" s="49">
        <v>0.912943348579325</v>
      </c>
      <c r="J206" s="44">
        <f t="shared" si="6"/>
        <v>37242.440245623</v>
      </c>
      <c r="K206" s="44">
        <f t="shared" si="7"/>
        <v>4626.85665187162</v>
      </c>
    </row>
    <row r="207" spans="1:11">
      <c r="A207" s="44">
        <v>2019</v>
      </c>
      <c r="B207" s="49">
        <v>5521.18</v>
      </c>
      <c r="C207" s="49">
        <v>529.19</v>
      </c>
      <c r="D207" s="44">
        <v>36892524.76</v>
      </c>
      <c r="E207" s="44">
        <v>4748214.8</v>
      </c>
      <c r="F207" s="44">
        <v>4068941.91</v>
      </c>
      <c r="G207" s="44">
        <v>297933.97</v>
      </c>
      <c r="H207" s="49">
        <v>0.820209978507105</v>
      </c>
      <c r="I207" s="49">
        <v>0.796180251457316</v>
      </c>
      <c r="J207" s="44">
        <f t="shared" si="6"/>
        <v>33597.0036970202</v>
      </c>
      <c r="K207" s="44">
        <f t="shared" si="7"/>
        <v>4017.64399658963</v>
      </c>
    </row>
    <row r="208" spans="1:11">
      <c r="A208" s="44">
        <v>2020</v>
      </c>
      <c r="B208" s="49">
        <v>5644.37</v>
      </c>
      <c r="C208" s="49">
        <v>541.04</v>
      </c>
      <c r="D208" s="44">
        <v>37715680.34</v>
      </c>
      <c r="E208" s="44">
        <v>4854158.2</v>
      </c>
      <c r="F208" s="44">
        <v>4160056.56</v>
      </c>
      <c r="G208" s="44">
        <v>304605.52</v>
      </c>
      <c r="H208" s="49">
        <v>0.754327455472005</v>
      </c>
      <c r="I208" s="49">
        <v>0.730584792013341</v>
      </c>
      <c r="J208" s="44">
        <f t="shared" si="6"/>
        <v>31588.0180617922</v>
      </c>
      <c r="K208" s="44">
        <f t="shared" si="7"/>
        <v>3768.91431942217</v>
      </c>
    </row>
    <row r="209" spans="1:11">
      <c r="A209" s="44">
        <v>2021</v>
      </c>
      <c r="B209" s="49">
        <v>5672.94</v>
      </c>
      <c r="C209" s="49">
        <v>544.45</v>
      </c>
      <c r="D209" s="44">
        <v>37906585.08</v>
      </c>
      <c r="E209" s="44">
        <v>4878728.4</v>
      </c>
      <c r="F209" s="44">
        <v>4186276.05</v>
      </c>
      <c r="G209" s="44">
        <v>306525.35</v>
      </c>
      <c r="H209" s="49">
        <v>0.734615332334217</v>
      </c>
      <c r="I209" s="49">
        <v>0.680868084850461</v>
      </c>
      <c r="J209" s="44">
        <f t="shared" si="6"/>
        <v>30922.061167913</v>
      </c>
      <c r="K209" s="44">
        <f t="shared" si="7"/>
        <v>3530.47379022617</v>
      </c>
    </row>
    <row r="210" spans="1:11">
      <c r="A210" s="44">
        <v>2022</v>
      </c>
      <c r="B210" s="49">
        <v>5730.55</v>
      </c>
      <c r="C210" s="49">
        <v>558.72</v>
      </c>
      <c r="D210" s="44">
        <v>38291535.1</v>
      </c>
      <c r="E210" s="44">
        <v>4928273</v>
      </c>
      <c r="F210" s="44">
        <v>4295998.08</v>
      </c>
      <c r="G210" s="44">
        <v>314559.36</v>
      </c>
      <c r="H210" s="49">
        <v>0.715092425271186</v>
      </c>
      <c r="I210" s="49">
        <v>0.65099609723878</v>
      </c>
      <c r="J210" s="44">
        <f t="shared" si="6"/>
        <v>30454.0223880033</v>
      </c>
      <c r="K210" s="44">
        <f t="shared" si="7"/>
        <v>3413.06340483718</v>
      </c>
    </row>
    <row r="211" spans="1:11">
      <c r="A211" s="44">
        <v>2023</v>
      </c>
      <c r="B211" s="49">
        <v>5797.01</v>
      </c>
      <c r="C211" s="49">
        <v>562.49</v>
      </c>
      <c r="D211" s="44">
        <v>38735620.82</v>
      </c>
      <c r="E211" s="44">
        <v>4985428.6</v>
      </c>
      <c r="F211" s="44">
        <v>4324985.61</v>
      </c>
      <c r="G211" s="44">
        <v>316681.87</v>
      </c>
      <c r="H211" s="49">
        <v>0.699235567094614</v>
      </c>
      <c r="I211" s="49">
        <v>0.635945021476887</v>
      </c>
      <c r="J211" s="44">
        <f t="shared" si="6"/>
        <v>30109.507556519</v>
      </c>
      <c r="K211" s="44">
        <f t="shared" si="7"/>
        <v>3371.85075671698</v>
      </c>
    </row>
    <row r="212" spans="1:11">
      <c r="A212" s="44">
        <v>2009</v>
      </c>
      <c r="B212" s="49">
        <v>10909.98</v>
      </c>
      <c r="C212" s="49">
        <v>581.59</v>
      </c>
      <c r="D212" s="44">
        <v>8913453.66</v>
      </c>
      <c r="E212" s="44">
        <v>207289.62</v>
      </c>
      <c r="F212" s="44">
        <v>1199820.17</v>
      </c>
      <c r="G212" s="44">
        <v>23263.6</v>
      </c>
      <c r="H212" s="49">
        <v>1.20725649427287</v>
      </c>
      <c r="I212" s="49">
        <v>1.15583193142871</v>
      </c>
      <c r="J212" s="44">
        <f t="shared" si="6"/>
        <v>12209.3155096274</v>
      </c>
      <c r="K212" s="44">
        <f t="shared" si="7"/>
        <v>266.480773569708</v>
      </c>
    </row>
    <row r="213" spans="1:11">
      <c r="A213" s="44">
        <v>2010</v>
      </c>
      <c r="B213" s="49">
        <v>10677.4</v>
      </c>
      <c r="C213" s="49">
        <v>574.7</v>
      </c>
      <c r="D213" s="44">
        <v>8723435.8</v>
      </c>
      <c r="E213" s="44">
        <v>202870.6</v>
      </c>
      <c r="F213" s="44">
        <v>1185606.1</v>
      </c>
      <c r="G213" s="44">
        <v>22988</v>
      </c>
      <c r="H213" s="49">
        <v>1.21568675342476</v>
      </c>
      <c r="I213" s="49">
        <v>1.14675332780644</v>
      </c>
      <c r="J213" s="44">
        <f t="shared" si="6"/>
        <v>12046.2909769609</v>
      </c>
      <c r="K213" s="44">
        <f t="shared" si="7"/>
        <v>259.004101163704</v>
      </c>
    </row>
    <row r="214" spans="1:11">
      <c r="A214" s="44">
        <v>2011</v>
      </c>
      <c r="B214" s="49">
        <v>10782.86</v>
      </c>
      <c r="C214" s="49">
        <v>583.9</v>
      </c>
      <c r="D214" s="44">
        <v>8809596.62</v>
      </c>
      <c r="E214" s="44">
        <v>204874.34</v>
      </c>
      <c r="F214" s="44">
        <v>1204585.7</v>
      </c>
      <c r="G214" s="44">
        <v>23356</v>
      </c>
      <c r="H214" s="49">
        <v>1.17411284417737</v>
      </c>
      <c r="I214" s="49">
        <v>1.13143992394806</v>
      </c>
      <c r="J214" s="44">
        <f t="shared" si="6"/>
        <v>11757.7800858459</v>
      </c>
      <c r="K214" s="44">
        <f t="shared" si="7"/>
        <v>258.22891853224</v>
      </c>
    </row>
    <row r="215" spans="1:11">
      <c r="A215" s="44">
        <v>2012</v>
      </c>
      <c r="B215" s="49">
        <v>10862.27</v>
      </c>
      <c r="C215" s="49">
        <v>586.63</v>
      </c>
      <c r="D215" s="44">
        <v>8874474.59</v>
      </c>
      <c r="E215" s="44">
        <v>206383.13</v>
      </c>
      <c r="F215" s="44">
        <v>1210217.69</v>
      </c>
      <c r="G215" s="44">
        <v>23465.2</v>
      </c>
      <c r="H215" s="49">
        <v>1.17251032130865</v>
      </c>
      <c r="I215" s="49">
        <v>1.09853552105169</v>
      </c>
      <c r="J215" s="44">
        <f t="shared" si="6"/>
        <v>11824.4057855217</v>
      </c>
      <c r="K215" s="44">
        <f t="shared" si="7"/>
        <v>252.496554959411</v>
      </c>
    </row>
    <row r="216" spans="1:11">
      <c r="A216" s="44">
        <v>2013</v>
      </c>
      <c r="B216" s="49">
        <v>11136.63</v>
      </c>
      <c r="C216" s="49">
        <v>601.6</v>
      </c>
      <c r="D216" s="44">
        <v>9098626.71</v>
      </c>
      <c r="E216" s="44">
        <v>211595.97</v>
      </c>
      <c r="F216" s="44">
        <v>1241100.8</v>
      </c>
      <c r="G216" s="44">
        <v>24064</v>
      </c>
      <c r="H216" s="49">
        <v>1.13366193366283</v>
      </c>
      <c r="I216" s="49">
        <v>1.07566022023296</v>
      </c>
      <c r="J216" s="44">
        <f t="shared" si="6"/>
        <v>11721.7554825334</v>
      </c>
      <c r="K216" s="44">
        <f t="shared" si="7"/>
        <v>253.490055230293</v>
      </c>
    </row>
    <row r="217" spans="1:11">
      <c r="A217" s="44">
        <v>2014</v>
      </c>
      <c r="B217" s="49">
        <v>11316.65</v>
      </c>
      <c r="C217" s="49">
        <v>610.05</v>
      </c>
      <c r="D217" s="44">
        <v>9245703.05</v>
      </c>
      <c r="E217" s="44">
        <v>215016.35</v>
      </c>
      <c r="F217" s="44">
        <v>1258533.15</v>
      </c>
      <c r="G217" s="44">
        <v>24402</v>
      </c>
      <c r="H217" s="49">
        <v>1.08910757617671</v>
      </c>
      <c r="I217" s="49">
        <v>1.04640183323487</v>
      </c>
      <c r="J217" s="44">
        <f t="shared" si="6"/>
        <v>11440.2432273697</v>
      </c>
      <c r="K217" s="44">
        <f t="shared" si="7"/>
        <v>250.527800350068</v>
      </c>
    </row>
    <row r="218" spans="1:11">
      <c r="A218" s="44">
        <v>2015</v>
      </c>
      <c r="B218" s="49">
        <v>11381.01</v>
      </c>
      <c r="C218" s="49">
        <v>612.09</v>
      </c>
      <c r="D218" s="44">
        <v>9298285.17</v>
      </c>
      <c r="E218" s="44">
        <v>216239.19</v>
      </c>
      <c r="F218" s="44">
        <v>1262741.67</v>
      </c>
      <c r="G218" s="44">
        <v>24483.6</v>
      </c>
      <c r="H218" s="49">
        <v>1.05910286555997</v>
      </c>
      <c r="I218" s="49">
        <v>1.0370333689665</v>
      </c>
      <c r="J218" s="44">
        <f t="shared" si="6"/>
        <v>11185.2137894998</v>
      </c>
      <c r="K218" s="44">
        <f t="shared" si="7"/>
        <v>249.637565900715</v>
      </c>
    </row>
    <row r="219" spans="1:11">
      <c r="A219" s="44">
        <v>2016</v>
      </c>
      <c r="B219" s="49">
        <v>11278.61</v>
      </c>
      <c r="C219" s="49">
        <v>610.09</v>
      </c>
      <c r="D219" s="44">
        <v>9214624.37</v>
      </c>
      <c r="E219" s="44">
        <v>214293.59</v>
      </c>
      <c r="F219" s="44">
        <v>1258615.67</v>
      </c>
      <c r="G219" s="44">
        <v>24403.6</v>
      </c>
      <c r="H219" s="49">
        <v>1.03354522571951</v>
      </c>
      <c r="I219" s="49">
        <v>1.02424869731288</v>
      </c>
      <c r="J219" s="44">
        <f t="shared" si="6"/>
        <v>10824.5672411564</v>
      </c>
      <c r="K219" s="44">
        <f t="shared" si="7"/>
        <v>244.485285909745</v>
      </c>
    </row>
    <row r="220" spans="1:11">
      <c r="A220" s="44">
        <v>2017</v>
      </c>
      <c r="B220" s="49">
        <v>11107.79</v>
      </c>
      <c r="C220" s="49">
        <v>600.08</v>
      </c>
      <c r="D220" s="44">
        <v>9075064.43</v>
      </c>
      <c r="E220" s="44">
        <v>211048.01</v>
      </c>
      <c r="F220" s="44">
        <v>1237965.04</v>
      </c>
      <c r="G220" s="44">
        <v>24003.2</v>
      </c>
      <c r="H220" s="49">
        <v>1</v>
      </c>
      <c r="I220" s="49">
        <v>1</v>
      </c>
      <c r="J220" s="44">
        <f t="shared" si="6"/>
        <v>10313.02947</v>
      </c>
      <c r="K220" s="44">
        <f t="shared" si="7"/>
        <v>235.05121</v>
      </c>
    </row>
    <row r="221" spans="1:11">
      <c r="A221" s="44">
        <v>2018</v>
      </c>
      <c r="B221" s="49">
        <v>11076.8</v>
      </c>
      <c r="C221" s="49">
        <v>597.88</v>
      </c>
      <c r="D221" s="44">
        <v>9049745.6</v>
      </c>
      <c r="E221" s="44">
        <v>210459.2</v>
      </c>
      <c r="F221" s="44">
        <v>1233426.44</v>
      </c>
      <c r="G221" s="44">
        <v>23915.2</v>
      </c>
      <c r="H221" s="49">
        <v>0.941618141778697</v>
      </c>
      <c r="I221" s="49">
        <v>0.933654558270414</v>
      </c>
      <c r="J221" s="44">
        <f t="shared" si="6"/>
        <v>9682.82134789545</v>
      </c>
      <c r="K221" s="44">
        <f t="shared" si="7"/>
        <v>218.824726901893</v>
      </c>
    </row>
    <row r="222" spans="1:11">
      <c r="A222" s="44">
        <v>2019</v>
      </c>
      <c r="B222" s="49">
        <v>10933.09</v>
      </c>
      <c r="C222" s="49">
        <v>610.44</v>
      </c>
      <c r="D222" s="44">
        <v>8932334.53</v>
      </c>
      <c r="E222" s="44">
        <v>207728.71</v>
      </c>
      <c r="F222" s="44">
        <v>1259337.72</v>
      </c>
      <c r="G222" s="44">
        <v>24417.6</v>
      </c>
      <c r="H222" s="49">
        <v>0.870036067248429</v>
      </c>
      <c r="I222" s="49">
        <v>0.850728062912504</v>
      </c>
      <c r="J222" s="44">
        <f t="shared" si="6"/>
        <v>8867.12244307495</v>
      </c>
      <c r="K222" s="44">
        <f t="shared" si="7"/>
        <v>197.493380618586</v>
      </c>
    </row>
    <row r="223" spans="1:11">
      <c r="A223" s="44">
        <v>2020</v>
      </c>
      <c r="B223" s="49">
        <v>10889.06</v>
      </c>
      <c r="C223" s="49">
        <v>630.36</v>
      </c>
      <c r="D223" s="44">
        <v>8896362.02</v>
      </c>
      <c r="E223" s="44">
        <v>206892.14</v>
      </c>
      <c r="F223" s="44">
        <v>1300432.68</v>
      </c>
      <c r="G223" s="44">
        <v>25214.4</v>
      </c>
      <c r="H223" s="49">
        <v>0.835143195599858</v>
      </c>
      <c r="I223" s="49">
        <v>0.819676644589699</v>
      </c>
      <c r="J223" s="44">
        <f t="shared" si="6"/>
        <v>8515.7837106337</v>
      </c>
      <c r="K223" s="44">
        <f t="shared" si="7"/>
        <v>190.252309894525</v>
      </c>
    </row>
    <row r="224" spans="1:11">
      <c r="A224" s="44">
        <v>2021</v>
      </c>
      <c r="B224" s="49">
        <v>10948.59</v>
      </c>
      <c r="C224" s="49">
        <v>637.48</v>
      </c>
      <c r="D224" s="44">
        <v>8944998.03</v>
      </c>
      <c r="E224" s="44">
        <v>208023.21</v>
      </c>
      <c r="F224" s="44">
        <v>1315121.24</v>
      </c>
      <c r="G224" s="44">
        <v>25499.2</v>
      </c>
      <c r="H224" s="49">
        <v>0.762071987772902</v>
      </c>
      <c r="I224" s="49">
        <v>0.724639888264529</v>
      </c>
      <c r="J224" s="44">
        <f t="shared" si="6"/>
        <v>7818.94948687596</v>
      </c>
      <c r="K224" s="44">
        <f t="shared" si="7"/>
        <v>169.219653089664</v>
      </c>
    </row>
    <row r="225" spans="1:11">
      <c r="A225" s="44">
        <v>2022</v>
      </c>
      <c r="B225" s="49">
        <v>10964.14</v>
      </c>
      <c r="C225" s="49">
        <v>633.41</v>
      </c>
      <c r="D225" s="44">
        <v>8957702.38</v>
      </c>
      <c r="E225" s="44">
        <v>208318.66</v>
      </c>
      <c r="F225" s="44">
        <v>1306724.83</v>
      </c>
      <c r="G225" s="44">
        <v>25336.4</v>
      </c>
      <c r="H225" s="49">
        <v>0.714762395785762</v>
      </c>
      <c r="I225" s="49">
        <v>0.68622254708058</v>
      </c>
      <c r="J225" s="44">
        <f t="shared" si="6"/>
        <v>7336.62658398816</v>
      </c>
      <c r="K225" s="44">
        <f t="shared" si="7"/>
        <v>160.339370411466</v>
      </c>
    </row>
    <row r="226" spans="1:11">
      <c r="A226" s="44">
        <v>2023</v>
      </c>
      <c r="B226" s="49">
        <v>11002.72</v>
      </c>
      <c r="C226" s="49">
        <v>632.14</v>
      </c>
      <c r="D226" s="44">
        <v>8989222.24</v>
      </c>
      <c r="E226" s="44">
        <v>209051.68</v>
      </c>
      <c r="F226" s="44">
        <v>1304104.82</v>
      </c>
      <c r="G226" s="44">
        <v>25285.6</v>
      </c>
      <c r="H226" s="49">
        <v>0.687300341643186</v>
      </c>
      <c r="I226" s="49">
        <v>0.659944153236805</v>
      </c>
      <c r="J226" s="44">
        <f t="shared" si="6"/>
        <v>7074.60720498305</v>
      </c>
      <c r="K226" s="44">
        <f t="shared" si="7"/>
        <v>154.649517821416</v>
      </c>
    </row>
    <row r="227" spans="1:11">
      <c r="A227" s="44">
        <v>2009</v>
      </c>
      <c r="B227" s="49">
        <v>14235.7</v>
      </c>
      <c r="C227" s="49">
        <v>509.43</v>
      </c>
      <c r="D227" s="44">
        <v>42365443.2</v>
      </c>
      <c r="E227" s="44">
        <v>3331153.8</v>
      </c>
      <c r="F227" s="44">
        <v>2073889.53</v>
      </c>
      <c r="G227" s="44">
        <v>89659.68</v>
      </c>
      <c r="H227" s="49">
        <v>1.12616797181092</v>
      </c>
      <c r="I227" s="49">
        <v>1.1161947291587</v>
      </c>
      <c r="J227" s="44">
        <f t="shared" si="6"/>
        <v>50046.1532091747</v>
      </c>
      <c r="K227" s="44">
        <f t="shared" si="7"/>
        <v>3818.29397581103</v>
      </c>
    </row>
    <row r="228" spans="1:11">
      <c r="A228" s="44">
        <v>2010</v>
      </c>
      <c r="B228" s="49">
        <v>14320.79</v>
      </c>
      <c r="C228" s="49">
        <v>521.23</v>
      </c>
      <c r="D228" s="44">
        <v>42618671.04</v>
      </c>
      <c r="E228" s="44">
        <v>3351064.86</v>
      </c>
      <c r="F228" s="44">
        <v>2121927.33</v>
      </c>
      <c r="G228" s="44">
        <v>91736.48</v>
      </c>
      <c r="H228" s="49">
        <v>1.14070822097793</v>
      </c>
      <c r="I228" s="49">
        <v>1.12260286244055</v>
      </c>
      <c r="J228" s="44">
        <f t="shared" si="6"/>
        <v>51035.9683721308</v>
      </c>
      <c r="K228" s="44">
        <f t="shared" si="7"/>
        <v>3864.89863909816</v>
      </c>
    </row>
    <row r="229" spans="1:11">
      <c r="A229" s="44">
        <v>2011</v>
      </c>
      <c r="B229" s="49">
        <v>14373.32</v>
      </c>
      <c r="C229" s="49">
        <v>545.09</v>
      </c>
      <c r="D229" s="44">
        <v>42775000.32</v>
      </c>
      <c r="E229" s="44">
        <v>3363356.88</v>
      </c>
      <c r="F229" s="44">
        <v>2219061.39</v>
      </c>
      <c r="G229" s="44">
        <v>95935.84</v>
      </c>
      <c r="H229" s="49">
        <v>1.14287617515701</v>
      </c>
      <c r="I229" s="49">
        <v>1.14695100900543</v>
      </c>
      <c r="J229" s="44">
        <f t="shared" si="6"/>
        <v>51422.6411519033</v>
      </c>
      <c r="K229" s="44">
        <f t="shared" si="7"/>
        <v>3967.63927564914</v>
      </c>
    </row>
    <row r="230" spans="1:11">
      <c r="A230" s="44">
        <v>2012</v>
      </c>
      <c r="B230" s="49">
        <v>14386.89</v>
      </c>
      <c r="C230" s="49">
        <v>555.59</v>
      </c>
      <c r="D230" s="44">
        <v>42815384.64</v>
      </c>
      <c r="E230" s="44">
        <v>3366532.26</v>
      </c>
      <c r="F230" s="44">
        <v>2261806.89</v>
      </c>
      <c r="G230" s="44">
        <v>97783.84</v>
      </c>
      <c r="H230" s="49">
        <v>1.14282230943244</v>
      </c>
      <c r="I230" s="49">
        <v>1.15306994755499</v>
      </c>
      <c r="J230" s="44">
        <f t="shared" si="6"/>
        <v>51515.220127043</v>
      </c>
      <c r="K230" s="44">
        <f t="shared" si="7"/>
        <v>3994.59878374091</v>
      </c>
    </row>
    <row r="231" spans="1:11">
      <c r="A231" s="44">
        <v>2013</v>
      </c>
      <c r="B231" s="49">
        <v>14586.5</v>
      </c>
      <c r="C231" s="49">
        <v>574.88</v>
      </c>
      <c r="D231" s="44">
        <v>43409424</v>
      </c>
      <c r="E231" s="44">
        <v>3413241</v>
      </c>
      <c r="F231" s="44">
        <v>2340336.48</v>
      </c>
      <c r="G231" s="44">
        <v>101178.88</v>
      </c>
      <c r="H231" s="49">
        <v>1.11804643396484</v>
      </c>
      <c r="I231" s="49">
        <v>1.13215091069704</v>
      </c>
      <c r="J231" s="44">
        <f t="shared" si="6"/>
        <v>51150.3565594096</v>
      </c>
      <c r="K231" s="44">
        <f t="shared" si="7"/>
        <v>3978.85366771378</v>
      </c>
    </row>
    <row r="232" spans="1:11">
      <c r="A232" s="44">
        <v>2014</v>
      </c>
      <c r="B232" s="49">
        <v>14731.54</v>
      </c>
      <c r="C232" s="49">
        <v>565.52</v>
      </c>
      <c r="D232" s="44">
        <v>43841063.04</v>
      </c>
      <c r="E232" s="44">
        <v>3447180.36</v>
      </c>
      <c r="F232" s="44">
        <v>2302231.92</v>
      </c>
      <c r="G232" s="44">
        <v>99531.52</v>
      </c>
      <c r="H232" s="49">
        <v>1.0976735435221</v>
      </c>
      <c r="I232" s="49">
        <v>1.1082350932029</v>
      </c>
      <c r="J232" s="44">
        <f t="shared" si="6"/>
        <v>50650.2740885287</v>
      </c>
      <c r="K232" s="44">
        <f t="shared" si="7"/>
        <v>3930.59057089563</v>
      </c>
    </row>
    <row r="233" spans="1:11">
      <c r="A233" s="44">
        <v>2015</v>
      </c>
      <c r="B233" s="49">
        <v>14879.73</v>
      </c>
      <c r="C233" s="49">
        <v>571.47</v>
      </c>
      <c r="D233" s="44">
        <v>44282076.48</v>
      </c>
      <c r="E233" s="44">
        <v>3481856.82</v>
      </c>
      <c r="F233" s="44">
        <v>2326454.37</v>
      </c>
      <c r="G233" s="44">
        <v>100578.72</v>
      </c>
      <c r="H233" s="49">
        <v>1.07418410548786</v>
      </c>
      <c r="I233" s="49">
        <v>1.07676922289789</v>
      </c>
      <c r="J233" s="44">
        <f t="shared" si="6"/>
        <v>50066.1430192106</v>
      </c>
      <c r="K233" s="44">
        <f t="shared" si="7"/>
        <v>3857.45633248758</v>
      </c>
    </row>
    <row r="234" spans="1:11">
      <c r="A234" s="44">
        <v>2016</v>
      </c>
      <c r="B234" s="49">
        <v>14902.72</v>
      </c>
      <c r="C234" s="49">
        <v>567.84</v>
      </c>
      <c r="D234" s="44">
        <v>44350494.72</v>
      </c>
      <c r="E234" s="44">
        <v>3487236.48</v>
      </c>
      <c r="F234" s="44">
        <v>2311676.64</v>
      </c>
      <c r="G234" s="44">
        <v>99939.84</v>
      </c>
      <c r="H234" s="49">
        <v>1.02596963195098</v>
      </c>
      <c r="I234" s="49">
        <v>1.0405334348892</v>
      </c>
      <c r="J234" s="44">
        <f t="shared" si="6"/>
        <v>47873.9707762528</v>
      </c>
      <c r="K234" s="44">
        <f t="shared" si="7"/>
        <v>3732.5768978028</v>
      </c>
    </row>
    <row r="235" spans="1:11">
      <c r="A235" s="44">
        <v>2017</v>
      </c>
      <c r="B235" s="49">
        <v>14732.53</v>
      </c>
      <c r="C235" s="49">
        <v>558.43</v>
      </c>
      <c r="D235" s="44">
        <v>43844009.28</v>
      </c>
      <c r="E235" s="44">
        <v>3447412.02</v>
      </c>
      <c r="F235" s="44">
        <v>2273368.53</v>
      </c>
      <c r="G235" s="44">
        <v>98283.68</v>
      </c>
      <c r="H235" s="49">
        <v>1</v>
      </c>
      <c r="I235" s="49">
        <v>1</v>
      </c>
      <c r="J235" s="44">
        <f t="shared" si="6"/>
        <v>46117.37781</v>
      </c>
      <c r="K235" s="44">
        <f t="shared" si="7"/>
        <v>3545.6957</v>
      </c>
    </row>
    <row r="236" spans="1:11">
      <c r="A236" s="44">
        <v>2018</v>
      </c>
      <c r="B236" s="49">
        <v>14783.35</v>
      </c>
      <c r="C236" s="49">
        <v>549.74</v>
      </c>
      <c r="D236" s="44">
        <v>43995249.6</v>
      </c>
      <c r="E236" s="44">
        <v>3459303.9</v>
      </c>
      <c r="F236" s="44">
        <v>2237991.54</v>
      </c>
      <c r="G236" s="44">
        <v>96754.24</v>
      </c>
      <c r="H236" s="49">
        <v>0.913613641668926</v>
      </c>
      <c r="I236" s="49">
        <v>0.888404721618561</v>
      </c>
      <c r="J236" s="44">
        <f t="shared" si="6"/>
        <v>42239.319804073</v>
      </c>
      <c r="K236" s="44">
        <f t="shared" si="7"/>
        <v>3159.21884192612</v>
      </c>
    </row>
    <row r="237" spans="1:11">
      <c r="A237" s="44">
        <v>2019</v>
      </c>
      <c r="B237" s="49">
        <v>14713.98</v>
      </c>
      <c r="C237" s="49">
        <v>546.88</v>
      </c>
      <c r="D237" s="44">
        <v>43788804.48</v>
      </c>
      <c r="E237" s="44">
        <v>3443071.32</v>
      </c>
      <c r="F237" s="44">
        <v>2226348.48</v>
      </c>
      <c r="G237" s="44">
        <v>96250.88</v>
      </c>
      <c r="H237" s="49">
        <v>0.8648948055144</v>
      </c>
      <c r="I237" s="49">
        <v>0.830894455067047</v>
      </c>
      <c r="J237" s="44">
        <f t="shared" si="6"/>
        <v>39798.2667700546</v>
      </c>
      <c r="K237" s="44">
        <f t="shared" si="7"/>
        <v>2940.8031906757</v>
      </c>
    </row>
    <row r="238" spans="1:11">
      <c r="A238" s="44">
        <v>2020</v>
      </c>
      <c r="B238" s="49">
        <v>14687.99</v>
      </c>
      <c r="C238" s="49">
        <v>565.21</v>
      </c>
      <c r="D238" s="44">
        <v>43711458.24</v>
      </c>
      <c r="E238" s="44">
        <v>3436989.66</v>
      </c>
      <c r="F238" s="44">
        <v>2300969.91</v>
      </c>
      <c r="G238" s="44">
        <v>99476.96</v>
      </c>
      <c r="H238" s="49">
        <v>0.830951115111234</v>
      </c>
      <c r="I238" s="49">
        <v>0.79357236615421</v>
      </c>
      <c r="J238" s="44">
        <f t="shared" si="6"/>
        <v>38234.078480218</v>
      </c>
      <c r="K238" s="44">
        <f t="shared" si="7"/>
        <v>2806.44218345878</v>
      </c>
    </row>
    <row r="239" spans="1:11">
      <c r="A239" s="44">
        <v>2021</v>
      </c>
      <c r="B239" s="49">
        <v>14705.13</v>
      </c>
      <c r="C239" s="49">
        <v>520</v>
      </c>
      <c r="D239" s="44">
        <v>43762466.88</v>
      </c>
      <c r="E239" s="44">
        <v>3441000.42</v>
      </c>
      <c r="F239" s="44">
        <v>2116920</v>
      </c>
      <c r="G239" s="44">
        <v>91520</v>
      </c>
      <c r="H239" s="49">
        <v>0.78626092965321</v>
      </c>
      <c r="I239" s="49">
        <v>0.749821631744406</v>
      </c>
      <c r="J239" s="44">
        <f t="shared" si="6"/>
        <v>36073.1693801881</v>
      </c>
      <c r="K239" s="44">
        <f t="shared" si="7"/>
        <v>2648.76022549483</v>
      </c>
    </row>
    <row r="240" spans="1:11">
      <c r="A240" s="44">
        <v>2022</v>
      </c>
      <c r="B240" s="49">
        <v>14711.51</v>
      </c>
      <c r="C240" s="49">
        <v>518.49</v>
      </c>
      <c r="D240" s="44">
        <v>43781453.76</v>
      </c>
      <c r="E240" s="44">
        <v>3442493.34</v>
      </c>
      <c r="F240" s="44">
        <v>2110772.79</v>
      </c>
      <c r="G240" s="44">
        <v>91254.24</v>
      </c>
      <c r="H240" s="49">
        <v>0.7173613618851</v>
      </c>
      <c r="I240" s="49">
        <v>0.665271916999649</v>
      </c>
      <c r="J240" s="44">
        <f t="shared" si="6"/>
        <v>32921.3101378475</v>
      </c>
      <c r="K240" s="44">
        <f t="shared" si="7"/>
        <v>2350.90302673947</v>
      </c>
    </row>
    <row r="241" spans="1:11">
      <c r="A241" s="44">
        <v>2023</v>
      </c>
      <c r="B241" s="49">
        <v>14747.14</v>
      </c>
      <c r="C241" s="49">
        <v>503.51</v>
      </c>
      <c r="D241" s="44">
        <v>43887488.64</v>
      </c>
      <c r="E241" s="44">
        <v>3450830.76</v>
      </c>
      <c r="F241" s="44">
        <v>2049789.21</v>
      </c>
      <c r="G241" s="44">
        <v>88617.76</v>
      </c>
      <c r="H241" s="49">
        <v>0.692058492318291</v>
      </c>
      <c r="I241" s="49">
        <v>0.633161889442755</v>
      </c>
      <c r="J241" s="44">
        <f t="shared" si="6"/>
        <v>31791.2832500774</v>
      </c>
      <c r="K241" s="44">
        <f t="shared" si="7"/>
        <v>2241.04391250856</v>
      </c>
    </row>
    <row r="242" spans="1:11">
      <c r="A242" s="44">
        <v>2009</v>
      </c>
      <c r="B242" s="49">
        <v>7328.5</v>
      </c>
      <c r="C242" s="49">
        <v>535.99</v>
      </c>
      <c r="D242" s="44">
        <v>48976365.5</v>
      </c>
      <c r="E242" s="44">
        <v>5796843.5</v>
      </c>
      <c r="F242" s="44">
        <v>3077118.59</v>
      </c>
      <c r="G242" s="44">
        <v>218683.92</v>
      </c>
      <c r="H242" s="49">
        <v>1.30028315425106</v>
      </c>
      <c r="I242" s="49">
        <v>1.33715648763705</v>
      </c>
      <c r="J242" s="44">
        <f t="shared" si="6"/>
        <v>67684.2684823026</v>
      </c>
      <c r="K242" s="44">
        <f t="shared" si="7"/>
        <v>8043.70151621157</v>
      </c>
    </row>
    <row r="243" spans="1:11">
      <c r="A243" s="44">
        <v>2010</v>
      </c>
      <c r="B243" s="49">
        <v>7377.94</v>
      </c>
      <c r="C243" s="49">
        <v>538.8</v>
      </c>
      <c r="D243" s="44">
        <v>49306773.02</v>
      </c>
      <c r="E243" s="44">
        <v>5835950.54</v>
      </c>
      <c r="F243" s="44">
        <v>3093250.8</v>
      </c>
      <c r="G243" s="44">
        <v>219830.4</v>
      </c>
      <c r="H243" s="49">
        <v>1.31520282713123</v>
      </c>
      <c r="I243" s="49">
        <v>1.30032772431762</v>
      </c>
      <c r="J243" s="44">
        <f t="shared" si="6"/>
        <v>68916.6594698078</v>
      </c>
      <c r="K243" s="44">
        <f t="shared" si="7"/>
        <v>7874.49984867622</v>
      </c>
    </row>
    <row r="244" spans="1:11">
      <c r="A244" s="44">
        <v>2011</v>
      </c>
      <c r="B244" s="49">
        <v>7454.98</v>
      </c>
      <c r="C244" s="49">
        <v>572.46</v>
      </c>
      <c r="D244" s="44">
        <v>49821631.34</v>
      </c>
      <c r="E244" s="44">
        <v>5896889.18</v>
      </c>
      <c r="F244" s="44">
        <v>3286492.86</v>
      </c>
      <c r="G244" s="44">
        <v>233563.68</v>
      </c>
      <c r="H244" s="49">
        <v>1.32450079748479</v>
      </c>
      <c r="I244" s="49">
        <v>1.27691420411221</v>
      </c>
      <c r="J244" s="44">
        <f t="shared" si="6"/>
        <v>70341.7528558213</v>
      </c>
      <c r="K244" s="44">
        <f t="shared" si="7"/>
        <v>7828.06233457432</v>
      </c>
    </row>
    <row r="245" spans="1:11">
      <c r="A245" s="44">
        <v>2012</v>
      </c>
      <c r="B245" s="49">
        <v>7684.4</v>
      </c>
      <c r="C245" s="49">
        <v>576.04</v>
      </c>
      <c r="D245" s="44">
        <v>51354845.2</v>
      </c>
      <c r="E245" s="44">
        <v>6078360.4</v>
      </c>
      <c r="F245" s="44">
        <v>3307045.64</v>
      </c>
      <c r="G245" s="44">
        <v>235024.32</v>
      </c>
      <c r="H245" s="49">
        <v>1.28495744042908</v>
      </c>
      <c r="I245" s="49">
        <v>1.23879155866072</v>
      </c>
      <c r="J245" s="44">
        <f t="shared" si="6"/>
        <v>70238.2033427802</v>
      </c>
      <c r="K245" s="44">
        <f t="shared" si="7"/>
        <v>7820.96769771357</v>
      </c>
    </row>
    <row r="246" spans="1:11">
      <c r="A246" s="44">
        <v>2013</v>
      </c>
      <c r="B246" s="49">
        <v>7731.26</v>
      </c>
      <c r="C246" s="49">
        <v>592.18</v>
      </c>
      <c r="D246" s="44">
        <v>51668010.58</v>
      </c>
      <c r="E246" s="44">
        <v>6115426.66</v>
      </c>
      <c r="F246" s="44">
        <v>3399705.38</v>
      </c>
      <c r="G246" s="44">
        <v>241609.44</v>
      </c>
      <c r="H246" s="49">
        <v>1.22652544026967</v>
      </c>
      <c r="I246" s="49">
        <v>1.21864585947655</v>
      </c>
      <c r="J246" s="44">
        <f t="shared" si="6"/>
        <v>67541.9545624841</v>
      </c>
      <c r="K246" s="44">
        <f t="shared" si="7"/>
        <v>7746.97572180796</v>
      </c>
    </row>
    <row r="247" spans="1:11">
      <c r="A247" s="44">
        <v>2014</v>
      </c>
      <c r="B247" s="49">
        <v>7791.42</v>
      </c>
      <c r="C247" s="49">
        <v>605.18</v>
      </c>
      <c r="D247" s="44">
        <v>52070059.86</v>
      </c>
      <c r="E247" s="44">
        <v>6163013.22</v>
      </c>
      <c r="F247" s="44">
        <v>3474338.38</v>
      </c>
      <c r="G247" s="44">
        <v>246913.44</v>
      </c>
      <c r="H247" s="49">
        <v>1.16473171963189</v>
      </c>
      <c r="I247" s="49">
        <v>1.1963223196919</v>
      </c>
      <c r="J247" s="44">
        <f t="shared" si="6"/>
        <v>64694.3224779937</v>
      </c>
      <c r="K247" s="44">
        <f t="shared" si="7"/>
        <v>7668.33833094615</v>
      </c>
    </row>
    <row r="248" spans="1:11">
      <c r="A248" s="44">
        <v>2015</v>
      </c>
      <c r="B248" s="49">
        <v>7983.43</v>
      </c>
      <c r="C248" s="49">
        <v>599.78</v>
      </c>
      <c r="D248" s="44">
        <v>53353262.69</v>
      </c>
      <c r="E248" s="44">
        <v>6314893.13</v>
      </c>
      <c r="F248" s="44">
        <v>3443336.98</v>
      </c>
      <c r="G248" s="44">
        <v>244710.24</v>
      </c>
      <c r="H248" s="49">
        <v>1.07656003027389</v>
      </c>
      <c r="I248" s="49">
        <v>1.10087934820113</v>
      </c>
      <c r="J248" s="44">
        <f t="shared" si="6"/>
        <v>61144.9490601892</v>
      </c>
      <c r="K248" s="44">
        <f t="shared" si="7"/>
        <v>7221.33188242354</v>
      </c>
    </row>
    <row r="249" spans="1:11">
      <c r="A249" s="44">
        <v>2016</v>
      </c>
      <c r="B249" s="49">
        <v>7908.5</v>
      </c>
      <c r="C249" s="49">
        <v>606.37</v>
      </c>
      <c r="D249" s="44">
        <v>52852505.5</v>
      </c>
      <c r="E249" s="44">
        <v>6255623.5</v>
      </c>
      <c r="F249" s="44">
        <v>3481170.17</v>
      </c>
      <c r="G249" s="44">
        <v>247398.96</v>
      </c>
      <c r="H249" s="49">
        <v>1.05113883684479</v>
      </c>
      <c r="I249" s="49">
        <v>1.08899874332472</v>
      </c>
      <c r="J249" s="44">
        <f t="shared" si="6"/>
        <v>59214.5143189555</v>
      </c>
      <c r="K249" s="44">
        <f t="shared" si="7"/>
        <v>7081.78328675243</v>
      </c>
    </row>
    <row r="250" spans="1:11">
      <c r="A250" s="44">
        <v>2017</v>
      </c>
      <c r="B250" s="49">
        <v>7956.14</v>
      </c>
      <c r="C250" s="49">
        <v>629.13</v>
      </c>
      <c r="D250" s="44">
        <v>53170883.62</v>
      </c>
      <c r="E250" s="44">
        <v>6293306.74</v>
      </c>
      <c r="F250" s="44">
        <v>3611835.33</v>
      </c>
      <c r="G250" s="44">
        <v>256685.04</v>
      </c>
      <c r="H250" s="49">
        <v>1</v>
      </c>
      <c r="I250" s="49">
        <v>1</v>
      </c>
      <c r="J250" s="44">
        <f t="shared" si="6"/>
        <v>56782.71895</v>
      </c>
      <c r="K250" s="44">
        <f t="shared" si="7"/>
        <v>6549.99178</v>
      </c>
    </row>
    <row r="251" spans="1:11">
      <c r="A251" s="44">
        <v>2018</v>
      </c>
      <c r="B251" s="49">
        <v>7952.9</v>
      </c>
      <c r="C251" s="49">
        <v>687.67</v>
      </c>
      <c r="D251" s="44">
        <v>53149230.7</v>
      </c>
      <c r="E251" s="44">
        <v>6290743.9</v>
      </c>
      <c r="F251" s="44">
        <v>3947913.47</v>
      </c>
      <c r="G251" s="44">
        <v>280569.36</v>
      </c>
      <c r="H251" s="49">
        <v>0.882202967985244</v>
      </c>
      <c r="I251" s="49">
        <v>0.843451985588613</v>
      </c>
      <c r="J251" s="44">
        <f t="shared" si="6"/>
        <v>50371.2700502554</v>
      </c>
      <c r="K251" s="44">
        <f t="shared" si="7"/>
        <v>5542.58721707178</v>
      </c>
    </row>
    <row r="252" spans="1:11">
      <c r="A252" s="44">
        <v>2019</v>
      </c>
      <c r="B252" s="49">
        <v>7815.89</v>
      </c>
      <c r="C252" s="49">
        <v>728.56</v>
      </c>
      <c r="D252" s="44">
        <v>52233592.87</v>
      </c>
      <c r="E252" s="44">
        <v>6182368.99</v>
      </c>
      <c r="F252" s="44">
        <v>4182662.96</v>
      </c>
      <c r="G252" s="44">
        <v>297252.48</v>
      </c>
      <c r="H252" s="49">
        <v>0.830979728922259</v>
      </c>
      <c r="I252" s="49">
        <v>0.799839964058632</v>
      </c>
      <c r="J252" s="44">
        <f t="shared" si="6"/>
        <v>46880.7649764222</v>
      </c>
      <c r="K252" s="44">
        <f t="shared" si="7"/>
        <v>5182.66020367834</v>
      </c>
    </row>
    <row r="253" spans="1:11">
      <c r="A253" s="44">
        <v>2020</v>
      </c>
      <c r="B253" s="49">
        <v>7974.39</v>
      </c>
      <c r="C253" s="49">
        <v>759.22</v>
      </c>
      <c r="D253" s="44">
        <v>53292848.37</v>
      </c>
      <c r="E253" s="44">
        <v>6307742.49</v>
      </c>
      <c r="F253" s="44">
        <v>4358682.02</v>
      </c>
      <c r="G253" s="44">
        <v>309761.76</v>
      </c>
      <c r="H253" s="49">
        <v>0.788707143236123</v>
      </c>
      <c r="I253" s="49">
        <v>0.762729902535242</v>
      </c>
      <c r="J253" s="44">
        <f t="shared" si="6"/>
        <v>45470.1738370874</v>
      </c>
      <c r="K253" s="44">
        <f t="shared" si="7"/>
        <v>5047.36837162905</v>
      </c>
    </row>
    <row r="254" spans="1:11">
      <c r="A254" s="44">
        <v>2021</v>
      </c>
      <c r="B254" s="49">
        <v>8109.24</v>
      </c>
      <c r="C254" s="49">
        <v>779.38</v>
      </c>
      <c r="D254" s="44">
        <v>54194050.92</v>
      </c>
      <c r="E254" s="44">
        <v>6414408.84</v>
      </c>
      <c r="F254" s="44">
        <v>4474420.58</v>
      </c>
      <c r="G254" s="44">
        <v>317987.04</v>
      </c>
      <c r="H254" s="49">
        <v>0.735342856406055</v>
      </c>
      <c r="I254" s="49">
        <v>0.71408151032331</v>
      </c>
      <c r="J254" s="44">
        <f t="shared" si="6"/>
        <v>43141.4414137872</v>
      </c>
      <c r="K254" s="44">
        <f t="shared" si="7"/>
        <v>4807.47941808483</v>
      </c>
    </row>
    <row r="255" spans="1:11">
      <c r="A255" s="44">
        <v>2022</v>
      </c>
      <c r="B255" s="49">
        <v>8191.92</v>
      </c>
      <c r="C255" s="49">
        <v>787.8</v>
      </c>
      <c r="D255" s="44">
        <v>54746601.36</v>
      </c>
      <c r="E255" s="44">
        <v>6479808.72</v>
      </c>
      <c r="F255" s="44">
        <v>4522759.8</v>
      </c>
      <c r="G255" s="44">
        <v>321422.4</v>
      </c>
      <c r="H255" s="49">
        <v>0.673156620962897</v>
      </c>
      <c r="I255" s="49">
        <v>0.609147347830817</v>
      </c>
      <c r="J255" s="44">
        <f t="shared" si="6"/>
        <v>39897.5628850952</v>
      </c>
      <c r="K255" s="44">
        <f t="shared" si="7"/>
        <v>4142.95189873242</v>
      </c>
    </row>
    <row r="256" spans="1:11">
      <c r="A256" s="44">
        <v>2023</v>
      </c>
      <c r="B256" s="49">
        <v>8309.25</v>
      </c>
      <c r="C256" s="49">
        <v>796.82</v>
      </c>
      <c r="D256" s="44">
        <v>55530717.75</v>
      </c>
      <c r="E256" s="44">
        <v>6572616.75</v>
      </c>
      <c r="F256" s="44">
        <v>4574543.62</v>
      </c>
      <c r="G256" s="44">
        <v>325102.56</v>
      </c>
      <c r="H256" s="49">
        <v>0.630345589629087</v>
      </c>
      <c r="I256" s="49">
        <v>0.577380519731349</v>
      </c>
      <c r="J256" s="44">
        <f t="shared" si="6"/>
        <v>37887.086418083</v>
      </c>
      <c r="K256" s="44">
        <f t="shared" si="7"/>
        <v>3982.60876016876</v>
      </c>
    </row>
    <row r="257" spans="1:11">
      <c r="A257" s="44">
        <v>2009</v>
      </c>
      <c r="B257" s="49">
        <v>7852.21</v>
      </c>
      <c r="C257" s="49">
        <v>590.31</v>
      </c>
      <c r="D257" s="44">
        <v>49484627.42</v>
      </c>
      <c r="E257" s="44">
        <v>4530725.17</v>
      </c>
      <c r="F257" s="44">
        <v>2953320.93</v>
      </c>
      <c r="G257" s="44">
        <v>268000.74</v>
      </c>
      <c r="H257" s="49">
        <v>1.17540707143858</v>
      </c>
      <c r="I257" s="49">
        <v>1.07406468970149</v>
      </c>
      <c r="J257" s="44">
        <f t="shared" si="6"/>
        <v>61635.935302321</v>
      </c>
      <c r="K257" s="44">
        <f t="shared" si="7"/>
        <v>5154.14205548665</v>
      </c>
    </row>
    <row r="258" spans="1:11">
      <c r="A258" s="44">
        <v>2010</v>
      </c>
      <c r="B258" s="49">
        <v>8057.99</v>
      </c>
      <c r="C258" s="49">
        <v>601.92</v>
      </c>
      <c r="D258" s="44">
        <v>50781452.98</v>
      </c>
      <c r="E258" s="44">
        <v>4649460.23</v>
      </c>
      <c r="F258" s="44">
        <v>3011405.76</v>
      </c>
      <c r="G258" s="44">
        <v>273271.68</v>
      </c>
      <c r="H258" s="49">
        <v>1.16374011427299</v>
      </c>
      <c r="I258" s="49">
        <v>1.05932238084578</v>
      </c>
      <c r="J258" s="44">
        <f t="shared" ref="J258:J321" si="8">(D258+F258)*H258/1000</f>
        <v>62600.9075771584</v>
      </c>
      <c r="K258" s="44">
        <f t="shared" ref="K258:K321" si="9">(E258+G258)*I258/1000</f>
        <v>5214.76008716669</v>
      </c>
    </row>
    <row r="259" spans="1:11">
      <c r="A259" s="44">
        <v>2011</v>
      </c>
      <c r="B259" s="49">
        <v>8178.06</v>
      </c>
      <c r="C259" s="49">
        <v>620.73</v>
      </c>
      <c r="D259" s="44">
        <v>51538134.12</v>
      </c>
      <c r="E259" s="44">
        <v>4718740.62</v>
      </c>
      <c r="F259" s="44">
        <v>3105512.19</v>
      </c>
      <c r="G259" s="44">
        <v>281811.42</v>
      </c>
      <c r="H259" s="49">
        <v>1.16608541454141</v>
      </c>
      <c r="I259" s="49">
        <v>1.06486358850608</v>
      </c>
      <c r="J259" s="44">
        <f t="shared" si="8"/>
        <v>63719.1589594505</v>
      </c>
      <c r="K259" s="44">
        <f t="shared" si="9"/>
        <v>5324.9057898258</v>
      </c>
    </row>
    <row r="260" spans="1:11">
      <c r="A260" s="44">
        <v>2012</v>
      </c>
      <c r="B260" s="49">
        <v>8299.62</v>
      </c>
      <c r="C260" s="49">
        <v>631.97</v>
      </c>
      <c r="D260" s="44">
        <v>52304205.24</v>
      </c>
      <c r="E260" s="44">
        <v>4788880.74</v>
      </c>
      <c r="F260" s="44">
        <v>3161745.91</v>
      </c>
      <c r="G260" s="44">
        <v>286914.38</v>
      </c>
      <c r="H260" s="49">
        <v>1.15023506335052</v>
      </c>
      <c r="I260" s="49">
        <v>1.07313158906459</v>
      </c>
      <c r="J260" s="44">
        <f t="shared" si="8"/>
        <v>63798.8818348171</v>
      </c>
      <c r="K260" s="44">
        <f t="shared" si="9"/>
        <v>5446.99608289189</v>
      </c>
    </row>
    <row r="261" spans="1:11">
      <c r="A261" s="44">
        <v>2013</v>
      </c>
      <c r="B261" s="49">
        <v>8352.67</v>
      </c>
      <c r="C261" s="49">
        <v>652.07</v>
      </c>
      <c r="D261" s="44">
        <v>52638526.34</v>
      </c>
      <c r="E261" s="44">
        <v>4819490.59</v>
      </c>
      <c r="F261" s="44">
        <v>3262306.21</v>
      </c>
      <c r="G261" s="44">
        <v>296039.78</v>
      </c>
      <c r="H261" s="49">
        <v>1.1163758860341</v>
      </c>
      <c r="I261" s="49">
        <v>1.06822817976162</v>
      </c>
      <c r="J261" s="44">
        <f t="shared" si="8"/>
        <v>62406.3414680501</v>
      </c>
      <c r="K261" s="44">
        <f t="shared" si="9"/>
        <v>5464.55369566039</v>
      </c>
    </row>
    <row r="262" spans="1:11">
      <c r="A262" s="44">
        <v>2014</v>
      </c>
      <c r="B262" s="49">
        <v>8398.63</v>
      </c>
      <c r="C262" s="49">
        <v>660.68</v>
      </c>
      <c r="D262" s="44">
        <v>52928166.26</v>
      </c>
      <c r="E262" s="44">
        <v>4846009.51</v>
      </c>
      <c r="F262" s="44">
        <v>3305382.04</v>
      </c>
      <c r="G262" s="44">
        <v>299948.72</v>
      </c>
      <c r="H262" s="49">
        <v>1.08750083778397</v>
      </c>
      <c r="I262" s="49">
        <v>1.04830868185903</v>
      </c>
      <c r="J262" s="44">
        <f t="shared" si="8"/>
        <v>61154.0308878153</v>
      </c>
      <c r="K262" s="44">
        <f t="shared" si="9"/>
        <v>5394.55268899293</v>
      </c>
    </row>
    <row r="263" spans="1:11">
      <c r="A263" s="44">
        <v>2015</v>
      </c>
      <c r="B263" s="49">
        <v>8355.22</v>
      </c>
      <c r="C263" s="49">
        <v>632.08</v>
      </c>
      <c r="D263" s="44">
        <v>52654596.44</v>
      </c>
      <c r="E263" s="44">
        <v>4820961.94</v>
      </c>
      <c r="F263" s="44">
        <v>3162296.24</v>
      </c>
      <c r="G263" s="44">
        <v>286964.32</v>
      </c>
      <c r="H263" s="49">
        <v>1.03365218549055</v>
      </c>
      <c r="I263" s="49">
        <v>1.01399087846429</v>
      </c>
      <c r="J263" s="44">
        <f t="shared" si="8"/>
        <v>57695.2531059735</v>
      </c>
      <c r="K263" s="44">
        <f t="shared" si="9"/>
        <v>5179.39063550822</v>
      </c>
    </row>
    <row r="264" spans="1:11">
      <c r="A264" s="44">
        <v>2016</v>
      </c>
      <c r="B264" s="49">
        <v>8341.5</v>
      </c>
      <c r="C264" s="49">
        <v>638.1</v>
      </c>
      <c r="D264" s="44">
        <v>52568133</v>
      </c>
      <c r="E264" s="44">
        <v>4813045.5</v>
      </c>
      <c r="F264" s="44">
        <v>3192414.3</v>
      </c>
      <c r="G264" s="44">
        <v>289697.4</v>
      </c>
      <c r="H264" s="49">
        <v>1.02333111263614</v>
      </c>
      <c r="I264" s="49">
        <v>1.01948846245842</v>
      </c>
      <c r="J264" s="44">
        <f t="shared" si="8"/>
        <v>57061.5029097091</v>
      </c>
      <c r="K264" s="44">
        <f t="shared" si="9"/>
        <v>5202.18751344162</v>
      </c>
    </row>
    <row r="265" spans="1:11">
      <c r="A265" s="44">
        <v>2017</v>
      </c>
      <c r="B265" s="49">
        <v>8321.97</v>
      </c>
      <c r="C265" s="49">
        <v>656.56</v>
      </c>
      <c r="D265" s="44">
        <v>52445054.94</v>
      </c>
      <c r="E265" s="44">
        <v>4801776.69</v>
      </c>
      <c r="F265" s="44">
        <v>3284769.68</v>
      </c>
      <c r="G265" s="44">
        <v>298078.24</v>
      </c>
      <c r="H265" s="49">
        <v>1</v>
      </c>
      <c r="I265" s="49">
        <v>1</v>
      </c>
      <c r="J265" s="44">
        <f t="shared" si="8"/>
        <v>55729.82462</v>
      </c>
      <c r="K265" s="44">
        <f t="shared" si="9"/>
        <v>5099.85493</v>
      </c>
    </row>
    <row r="266" spans="1:11">
      <c r="A266" s="44">
        <v>2018</v>
      </c>
      <c r="B266" s="49">
        <v>8111.09</v>
      </c>
      <c r="C266" s="49">
        <v>681.95</v>
      </c>
      <c r="D266" s="44">
        <v>51116089.18</v>
      </c>
      <c r="E266" s="44">
        <v>4680098.93</v>
      </c>
      <c r="F266" s="44">
        <v>3411795.85</v>
      </c>
      <c r="G266" s="44">
        <v>309605.3</v>
      </c>
      <c r="H266" s="49">
        <v>0.985453520733711</v>
      </c>
      <c r="I266" s="49">
        <v>1.00473066295818</v>
      </c>
      <c r="J266" s="44">
        <f t="shared" si="8"/>
        <v>53734.6962809765</v>
      </c>
      <c r="K266" s="44">
        <f t="shared" si="9"/>
        <v>5013.30883897313</v>
      </c>
    </row>
    <row r="267" spans="1:11">
      <c r="A267" s="44">
        <v>2019</v>
      </c>
      <c r="B267" s="49">
        <v>8122.79</v>
      </c>
      <c r="C267" s="49">
        <v>710.83</v>
      </c>
      <c r="D267" s="44">
        <v>51189822.58</v>
      </c>
      <c r="E267" s="44">
        <v>4686849.83</v>
      </c>
      <c r="F267" s="44">
        <v>3556282.49</v>
      </c>
      <c r="G267" s="44">
        <v>322716.82</v>
      </c>
      <c r="H267" s="49">
        <v>0.876905557279759</v>
      </c>
      <c r="I267" s="49">
        <v>0.905354182042521</v>
      </c>
      <c r="J267" s="44">
        <f t="shared" si="8"/>
        <v>48007.1637753046</v>
      </c>
      <c r="K267" s="44">
        <f t="shared" si="9"/>
        <v>4535.43211679824</v>
      </c>
    </row>
    <row r="268" spans="1:11">
      <c r="A268" s="44">
        <v>2020</v>
      </c>
      <c r="B268" s="49">
        <v>8400.13</v>
      </c>
      <c r="C268" s="49">
        <v>741.91</v>
      </c>
      <c r="D268" s="44">
        <v>52937619.26</v>
      </c>
      <c r="E268" s="44">
        <v>4846875.01</v>
      </c>
      <c r="F268" s="44">
        <v>3711775.73</v>
      </c>
      <c r="G268" s="44">
        <v>336827.14</v>
      </c>
      <c r="H268" s="49">
        <v>0.808297365765472</v>
      </c>
      <c r="I268" s="49">
        <v>0.849221799700097</v>
      </c>
      <c r="J268" s="44">
        <f t="shared" si="8"/>
        <v>45789.5567426247</v>
      </c>
      <c r="K268" s="44">
        <f t="shared" si="9"/>
        <v>4402.11286893226</v>
      </c>
    </row>
    <row r="269" spans="1:11">
      <c r="A269" s="44">
        <v>2021</v>
      </c>
      <c r="B269" s="49">
        <v>8504.26</v>
      </c>
      <c r="C269" s="49">
        <v>771.91</v>
      </c>
      <c r="D269" s="44">
        <v>53593846.52</v>
      </c>
      <c r="E269" s="44">
        <v>4906958.02</v>
      </c>
      <c r="F269" s="44">
        <v>3861865.73</v>
      </c>
      <c r="G269" s="44">
        <v>350447.14</v>
      </c>
      <c r="H269" s="49">
        <v>0.706369345288733</v>
      </c>
      <c r="I269" s="49">
        <v>0.711102986872475</v>
      </c>
      <c r="J269" s="44">
        <f t="shared" si="8"/>
        <v>40584.9538451303</v>
      </c>
      <c r="K269" s="44">
        <f t="shared" si="9"/>
        <v>3738.55651247476</v>
      </c>
    </row>
    <row r="270" spans="1:11">
      <c r="A270" s="44">
        <v>2022</v>
      </c>
      <c r="B270" s="49">
        <v>8591.54</v>
      </c>
      <c r="C270" s="49">
        <v>789.26</v>
      </c>
      <c r="D270" s="44">
        <v>54143885.08</v>
      </c>
      <c r="E270" s="44">
        <v>4957318.58</v>
      </c>
      <c r="F270" s="44">
        <v>3948667.78</v>
      </c>
      <c r="G270" s="44">
        <v>358324.04</v>
      </c>
      <c r="H270" s="49">
        <v>0.658046977067539</v>
      </c>
      <c r="I270" s="49">
        <v>0.648847795043588</v>
      </c>
      <c r="J270" s="44">
        <f t="shared" si="8"/>
        <v>38227.6287996592</v>
      </c>
      <c r="K270" s="44">
        <f t="shared" si="9"/>
        <v>3449.04299322672</v>
      </c>
    </row>
    <row r="271" spans="1:11">
      <c r="A271" s="44">
        <v>2023</v>
      </c>
      <c r="B271" s="49">
        <v>8714.95</v>
      </c>
      <c r="C271" s="49">
        <v>804.73</v>
      </c>
      <c r="D271" s="44">
        <v>54921614.9</v>
      </c>
      <c r="E271" s="44">
        <v>5028526.15</v>
      </c>
      <c r="F271" s="44">
        <v>4026064.19</v>
      </c>
      <c r="G271" s="44">
        <v>365347.42</v>
      </c>
      <c r="H271" s="49">
        <v>0.613527742618258</v>
      </c>
      <c r="I271" s="49">
        <v>0.572944423089059</v>
      </c>
      <c r="J271" s="44">
        <f t="shared" si="8"/>
        <v>36166.0364846732</v>
      </c>
      <c r="K271" s="44">
        <f t="shared" si="9"/>
        <v>3090.38978077897</v>
      </c>
    </row>
    <row r="272" spans="1:11">
      <c r="A272" s="44">
        <v>2009</v>
      </c>
      <c r="B272" s="49">
        <v>4277.45</v>
      </c>
      <c r="C272" s="49">
        <v>1060.91</v>
      </c>
      <c r="D272" s="44">
        <v>49421657.3</v>
      </c>
      <c r="E272" s="44">
        <v>6925191.55</v>
      </c>
      <c r="F272" s="44">
        <v>13786525.45</v>
      </c>
      <c r="G272" s="44">
        <v>872068.02</v>
      </c>
      <c r="H272" s="49">
        <v>0.950928745435286</v>
      </c>
      <c r="I272" s="49">
        <v>0.846964421240778</v>
      </c>
      <c r="J272" s="44">
        <f t="shared" si="8"/>
        <v>60106.4779237018</v>
      </c>
      <c r="K272" s="44">
        <f t="shared" si="9"/>
        <v>6604.00143896917</v>
      </c>
    </row>
    <row r="273" spans="1:11">
      <c r="A273" s="44">
        <v>2010</v>
      </c>
      <c r="B273" s="49">
        <v>4262.77</v>
      </c>
      <c r="C273" s="49">
        <v>1048.91</v>
      </c>
      <c r="D273" s="44">
        <v>49252044.58</v>
      </c>
      <c r="E273" s="44">
        <v>6901424.63</v>
      </c>
      <c r="F273" s="44">
        <v>13630585.45</v>
      </c>
      <c r="G273" s="44">
        <v>862204.02</v>
      </c>
      <c r="H273" s="49">
        <v>0.957362505816387</v>
      </c>
      <c r="I273" s="49">
        <v>0.861501423779004</v>
      </c>
      <c r="J273" s="44">
        <f t="shared" si="8"/>
        <v>60201.4722578456</v>
      </c>
      <c r="K273" s="44">
        <f t="shared" si="9"/>
        <v>6688.37713566647</v>
      </c>
    </row>
    <row r="274" spans="1:11">
      <c r="A274" s="44">
        <v>2011</v>
      </c>
      <c r="B274" s="49">
        <v>4244.73</v>
      </c>
      <c r="C274" s="49">
        <v>1042.17</v>
      </c>
      <c r="D274" s="44">
        <v>49043610.42</v>
      </c>
      <c r="E274" s="44">
        <v>6872217.87</v>
      </c>
      <c r="F274" s="44">
        <v>13542999.15</v>
      </c>
      <c r="G274" s="44">
        <v>856663.74</v>
      </c>
      <c r="H274" s="49">
        <v>0.975851300445621</v>
      </c>
      <c r="I274" s="49">
        <v>0.873613211219702</v>
      </c>
      <c r="J274" s="44">
        <f t="shared" si="8"/>
        <v>61075.2243393668</v>
      </c>
      <c r="K274" s="44">
        <f t="shared" si="9"/>
        <v>6752.053082449</v>
      </c>
    </row>
    <row r="275" spans="1:11">
      <c r="A275" s="44">
        <v>2012</v>
      </c>
      <c r="B275" s="49">
        <v>4248.43</v>
      </c>
      <c r="C275" s="49">
        <v>1029.48</v>
      </c>
      <c r="D275" s="44">
        <v>49086360.22</v>
      </c>
      <c r="E275" s="44">
        <v>6878208.17</v>
      </c>
      <c r="F275" s="44">
        <v>13378092.6</v>
      </c>
      <c r="G275" s="44">
        <v>846232.56</v>
      </c>
      <c r="H275" s="49">
        <v>0.98739184478387</v>
      </c>
      <c r="I275" s="49">
        <v>0.877676982848352</v>
      </c>
      <c r="J275" s="44">
        <f t="shared" si="8"/>
        <v>61676.8913033548</v>
      </c>
      <c r="K275" s="44">
        <f t="shared" si="9"/>
        <v>6779.56383409732</v>
      </c>
    </row>
    <row r="276" spans="1:11">
      <c r="A276" s="44">
        <v>2013</v>
      </c>
      <c r="B276" s="49">
        <v>4178.17</v>
      </c>
      <c r="C276" s="49">
        <v>1031.46</v>
      </c>
      <c r="D276" s="44">
        <v>48274576.18</v>
      </c>
      <c r="E276" s="44">
        <v>6764457.23</v>
      </c>
      <c r="F276" s="44">
        <v>13403822.7</v>
      </c>
      <c r="G276" s="44">
        <v>847860.12</v>
      </c>
      <c r="H276" s="49">
        <v>0.981923519601139</v>
      </c>
      <c r="I276" s="49">
        <v>0.895297658587807</v>
      </c>
      <c r="J276" s="44">
        <f t="shared" si="8"/>
        <v>60563.4705116125</v>
      </c>
      <c r="K276" s="44">
        <f t="shared" si="9"/>
        <v>6815.28989988234</v>
      </c>
    </row>
    <row r="277" spans="1:11">
      <c r="A277" s="44">
        <v>2014</v>
      </c>
      <c r="B277" s="49">
        <v>4225.19</v>
      </c>
      <c r="C277" s="49">
        <v>1022.66</v>
      </c>
      <c r="D277" s="44">
        <v>48817845.26</v>
      </c>
      <c r="E277" s="44">
        <v>6840582.61</v>
      </c>
      <c r="F277" s="44">
        <v>13289466.7</v>
      </c>
      <c r="G277" s="44">
        <v>840626.52</v>
      </c>
      <c r="H277" s="49">
        <v>0.982682139738095</v>
      </c>
      <c r="I277" s="49">
        <v>0.924952045549037</v>
      </c>
      <c r="J277" s="44">
        <f t="shared" si="8"/>
        <v>61031.7462102342</v>
      </c>
      <c r="K277" s="44">
        <f t="shared" si="9"/>
        <v>7104.75009708344</v>
      </c>
    </row>
    <row r="278" spans="1:11">
      <c r="A278" s="44">
        <v>2015</v>
      </c>
      <c r="B278" s="49">
        <v>4194.55</v>
      </c>
      <c r="C278" s="49">
        <v>1020.52</v>
      </c>
      <c r="D278" s="44">
        <v>48463830.7</v>
      </c>
      <c r="E278" s="44">
        <v>6790976.45</v>
      </c>
      <c r="F278" s="44">
        <v>13261657.4</v>
      </c>
      <c r="G278" s="44">
        <v>838867.44</v>
      </c>
      <c r="H278" s="49">
        <v>1.00824694979038</v>
      </c>
      <c r="I278" s="49">
        <v>0.993198065455066</v>
      </c>
      <c r="J278" s="44">
        <f t="shared" si="8"/>
        <v>62234.5351011474</v>
      </c>
      <c r="K278" s="44">
        <f t="shared" si="9"/>
        <v>7577.94619127216</v>
      </c>
    </row>
    <row r="279" spans="1:11">
      <c r="A279" s="44">
        <v>2016</v>
      </c>
      <c r="B279" s="49">
        <v>4181.56</v>
      </c>
      <c r="C279" s="49">
        <v>1005.72</v>
      </c>
      <c r="D279" s="44">
        <v>48313744.24</v>
      </c>
      <c r="E279" s="44">
        <v>6769945.64</v>
      </c>
      <c r="F279" s="44">
        <v>13069331.4</v>
      </c>
      <c r="G279" s="44">
        <v>826701.84</v>
      </c>
      <c r="H279" s="49">
        <v>1.02318694490844</v>
      </c>
      <c r="I279" s="49">
        <v>1.02242617007949</v>
      </c>
      <c r="J279" s="44">
        <f t="shared" si="8"/>
        <v>62806.3616331753</v>
      </c>
      <c r="K279" s="44">
        <f t="shared" si="9"/>
        <v>7767.01118842041</v>
      </c>
    </row>
    <row r="280" spans="1:11">
      <c r="A280" s="44">
        <v>2017</v>
      </c>
      <c r="B280" s="49">
        <v>4227.51</v>
      </c>
      <c r="C280" s="49">
        <v>1018.94</v>
      </c>
      <c r="D280" s="44">
        <v>48844650.54</v>
      </c>
      <c r="E280" s="44">
        <v>6844338.69</v>
      </c>
      <c r="F280" s="44">
        <v>13241125.3</v>
      </c>
      <c r="G280" s="44">
        <v>837568.68</v>
      </c>
      <c r="H280" s="49">
        <v>1</v>
      </c>
      <c r="I280" s="49">
        <v>1</v>
      </c>
      <c r="J280" s="44">
        <f t="shared" si="8"/>
        <v>62085.77584</v>
      </c>
      <c r="K280" s="44">
        <f t="shared" si="9"/>
        <v>7681.90737</v>
      </c>
    </row>
    <row r="281" spans="1:11">
      <c r="A281" s="44">
        <v>2018</v>
      </c>
      <c r="B281" s="49">
        <v>4279.36</v>
      </c>
      <c r="C281" s="49">
        <v>1045.72</v>
      </c>
      <c r="D281" s="44">
        <v>49443725.44</v>
      </c>
      <c r="E281" s="44">
        <v>6928283.84</v>
      </c>
      <c r="F281" s="44">
        <v>13589131.4</v>
      </c>
      <c r="G281" s="44">
        <v>859581.84</v>
      </c>
      <c r="H281" s="49">
        <v>0.845231769943876</v>
      </c>
      <c r="I281" s="49">
        <v>1.079687036181</v>
      </c>
      <c r="J281" s="44">
        <f t="shared" si="8"/>
        <v>53277.3731514921</v>
      </c>
      <c r="K281" s="44">
        <f t="shared" si="9"/>
        <v>8408.45761421493</v>
      </c>
    </row>
    <row r="282" spans="1:11">
      <c r="A282" s="44">
        <v>2019</v>
      </c>
      <c r="B282" s="49">
        <v>4357.38</v>
      </c>
      <c r="C282" s="49">
        <v>1079.2</v>
      </c>
      <c r="D282" s="44">
        <v>50345168.52</v>
      </c>
      <c r="E282" s="44">
        <v>7054598.22</v>
      </c>
      <c r="F282" s="44">
        <v>14024204</v>
      </c>
      <c r="G282" s="44">
        <v>887102.4</v>
      </c>
      <c r="H282" s="49">
        <v>0.807903055245323</v>
      </c>
      <c r="I282" s="49">
        <v>1.03683507617936</v>
      </c>
      <c r="J282" s="44">
        <f t="shared" si="8"/>
        <v>52004.2127231323</v>
      </c>
      <c r="K282" s="44">
        <f t="shared" si="9"/>
        <v>8234.23376733137</v>
      </c>
    </row>
    <row r="283" spans="1:11">
      <c r="A283" s="44">
        <v>2020</v>
      </c>
      <c r="B283" s="49">
        <v>4451.81</v>
      </c>
      <c r="C283" s="49">
        <v>1109.5</v>
      </c>
      <c r="D283" s="44">
        <v>51436212.74</v>
      </c>
      <c r="E283" s="44">
        <v>7207480.39</v>
      </c>
      <c r="F283" s="44">
        <v>14417952.5</v>
      </c>
      <c r="G283" s="44">
        <v>912009</v>
      </c>
      <c r="H283" s="49">
        <v>0.770967197551048</v>
      </c>
      <c r="I283" s="49">
        <v>0.989902738232519</v>
      </c>
      <c r="J283" s="44">
        <f t="shared" si="8"/>
        <v>50771.4012221464</v>
      </c>
      <c r="K283" s="44">
        <f t="shared" si="9"/>
        <v>8037.50478021088</v>
      </c>
    </row>
    <row r="284" spans="1:11">
      <c r="A284" s="44">
        <v>2021</v>
      </c>
      <c r="B284" s="49">
        <v>4498.36</v>
      </c>
      <c r="C284" s="49">
        <v>1140.03</v>
      </c>
      <c r="D284" s="44">
        <v>51974051.44</v>
      </c>
      <c r="E284" s="44">
        <v>7282844.84</v>
      </c>
      <c r="F284" s="44">
        <v>14814689.85</v>
      </c>
      <c r="G284" s="44">
        <v>937104.66</v>
      </c>
      <c r="H284" s="49">
        <v>0.726250200373325</v>
      </c>
      <c r="I284" s="49">
        <v>0.986493841391893</v>
      </c>
      <c r="J284" s="44">
        <f t="shared" si="8"/>
        <v>48505.3367445447</v>
      </c>
      <c r="K284" s="44">
        <f t="shared" si="9"/>
        <v>8108.92955830237</v>
      </c>
    </row>
    <row r="285" spans="1:11">
      <c r="A285" s="44">
        <v>2022</v>
      </c>
      <c r="B285" s="49">
        <v>4553.47</v>
      </c>
      <c r="C285" s="49">
        <v>1168.58</v>
      </c>
      <c r="D285" s="44">
        <v>52610792.38</v>
      </c>
      <c r="E285" s="44">
        <v>7372067.93</v>
      </c>
      <c r="F285" s="44">
        <v>15185697.1</v>
      </c>
      <c r="G285" s="44">
        <v>960572.76</v>
      </c>
      <c r="H285" s="49">
        <v>0.701329734335662</v>
      </c>
      <c r="I285" s="49">
        <v>0.944920189071924</v>
      </c>
      <c r="J285" s="44">
        <f t="shared" si="8"/>
        <v>47547.6939558989</v>
      </c>
      <c r="K285" s="44">
        <f t="shared" si="9"/>
        <v>7873.68041626321</v>
      </c>
    </row>
    <row r="286" spans="1:11">
      <c r="A286" s="44">
        <v>2023</v>
      </c>
      <c r="B286" s="49">
        <v>4587.27</v>
      </c>
      <c r="C286" s="49">
        <v>1207.54</v>
      </c>
      <c r="D286" s="44">
        <v>53001317.58</v>
      </c>
      <c r="E286" s="44">
        <v>7426790.13</v>
      </c>
      <c r="F286" s="44">
        <v>15691982.3</v>
      </c>
      <c r="G286" s="44">
        <v>992597.88</v>
      </c>
      <c r="H286" s="49">
        <v>0.687177725207697</v>
      </c>
      <c r="I286" s="49">
        <v>0.923436035864997</v>
      </c>
      <c r="J286" s="44">
        <f t="shared" si="8"/>
        <v>47204.5055485486</v>
      </c>
      <c r="K286" s="44">
        <f t="shared" si="9"/>
        <v>7774.76628836369</v>
      </c>
    </row>
    <row r="287" spans="1:11">
      <c r="A287" s="44">
        <v>2009</v>
      </c>
      <c r="B287" s="49">
        <v>5964.99</v>
      </c>
      <c r="C287" s="49">
        <v>937.75</v>
      </c>
      <c r="D287" s="44">
        <v>68155975.74</v>
      </c>
      <c r="E287" s="44">
        <v>8518005.72</v>
      </c>
      <c r="F287" s="44">
        <v>12443942.5</v>
      </c>
      <c r="G287" s="44">
        <v>822406.75</v>
      </c>
      <c r="H287" s="49">
        <v>0.900119121286041</v>
      </c>
      <c r="I287" s="49">
        <v>0.902738154111835</v>
      </c>
      <c r="J287" s="44">
        <f t="shared" si="8"/>
        <v>72549.5275819155</v>
      </c>
      <c r="K287" s="44">
        <f t="shared" si="9"/>
        <v>8431.94671181096</v>
      </c>
    </row>
    <row r="288" spans="1:11">
      <c r="A288" s="44">
        <v>2010</v>
      </c>
      <c r="B288" s="49">
        <v>5896.37</v>
      </c>
      <c r="C288" s="49">
        <v>948.13</v>
      </c>
      <c r="D288" s="44">
        <v>67371923.62</v>
      </c>
      <c r="E288" s="44">
        <v>8420016.36</v>
      </c>
      <c r="F288" s="44">
        <v>12581685.1</v>
      </c>
      <c r="G288" s="44">
        <v>831510.01</v>
      </c>
      <c r="H288" s="49">
        <v>0.931368426262289</v>
      </c>
      <c r="I288" s="49">
        <v>0.941639997770782</v>
      </c>
      <c r="J288" s="44">
        <f t="shared" si="8"/>
        <v>74466.2667275372</v>
      </c>
      <c r="K288" s="44">
        <f t="shared" si="9"/>
        <v>8711.60727042313</v>
      </c>
    </row>
    <row r="289" spans="1:11">
      <c r="A289" s="44">
        <v>2011</v>
      </c>
      <c r="B289" s="49">
        <v>5899.88</v>
      </c>
      <c r="C289" s="49">
        <v>972.47</v>
      </c>
      <c r="D289" s="44">
        <v>67412028.88</v>
      </c>
      <c r="E289" s="44">
        <v>8425028.64</v>
      </c>
      <c r="F289" s="44">
        <v>12904676.9</v>
      </c>
      <c r="G289" s="44">
        <v>852856.19</v>
      </c>
      <c r="H289" s="49">
        <v>0.942526034171447</v>
      </c>
      <c r="I289" s="49">
        <v>0.964566010449886</v>
      </c>
      <c r="J289" s="44">
        <f t="shared" si="8"/>
        <v>75700.5861765383</v>
      </c>
      <c r="K289" s="44">
        <f t="shared" si="9"/>
        <v>8949.13235588662</v>
      </c>
    </row>
    <row r="290" spans="1:11">
      <c r="A290" s="44">
        <v>2012</v>
      </c>
      <c r="B290" s="49">
        <v>6036.16</v>
      </c>
      <c r="C290" s="49">
        <v>989.86</v>
      </c>
      <c r="D290" s="44">
        <v>68969164.16</v>
      </c>
      <c r="E290" s="44">
        <v>8619636.48</v>
      </c>
      <c r="F290" s="44">
        <v>13135442.2</v>
      </c>
      <c r="G290" s="44">
        <v>868107.22</v>
      </c>
      <c r="H290" s="49">
        <v>0.942449867601029</v>
      </c>
      <c r="I290" s="49">
        <v>0.971164869340376</v>
      </c>
      <c r="J290" s="44">
        <f t="shared" si="8"/>
        <v>77379.4753934166</v>
      </c>
      <c r="K290" s="44">
        <f t="shared" si="9"/>
        <v>9214.16337074548</v>
      </c>
    </row>
    <row r="291" spans="1:11">
      <c r="A291" s="44">
        <v>2013</v>
      </c>
      <c r="B291" s="49">
        <v>6076.46</v>
      </c>
      <c r="C291" s="49">
        <v>1026.11</v>
      </c>
      <c r="D291" s="44">
        <v>69429631.96</v>
      </c>
      <c r="E291" s="44">
        <v>8677184.88</v>
      </c>
      <c r="F291" s="44">
        <v>13616479.7</v>
      </c>
      <c r="G291" s="44">
        <v>899898.47</v>
      </c>
      <c r="H291" s="49">
        <v>0.958425249628613</v>
      </c>
      <c r="I291" s="49">
        <v>0.978976281052777</v>
      </c>
      <c r="J291" s="44">
        <f t="shared" si="8"/>
        <v>79593.4902984212</v>
      </c>
      <c r="K291" s="44">
        <f t="shared" si="9"/>
        <v>9375.73744131547</v>
      </c>
    </row>
    <row r="292" spans="1:11">
      <c r="A292" s="44">
        <v>2014</v>
      </c>
      <c r="B292" s="49">
        <v>5855.03</v>
      </c>
      <c r="C292" s="49">
        <v>1065.27</v>
      </c>
      <c r="D292" s="44">
        <v>66899572.78</v>
      </c>
      <c r="E292" s="44">
        <v>8360982.84</v>
      </c>
      <c r="F292" s="44">
        <v>14136132.9</v>
      </c>
      <c r="G292" s="44">
        <v>934241.79</v>
      </c>
      <c r="H292" s="49">
        <v>1.00110884489692</v>
      </c>
      <c r="I292" s="49">
        <v>1.02717562515995</v>
      </c>
      <c r="J292" s="44">
        <f t="shared" si="8"/>
        <v>81125.5617087116</v>
      </c>
      <c r="K292" s="44">
        <f t="shared" si="9"/>
        <v>9547.82817032241</v>
      </c>
    </row>
    <row r="293" spans="1:11">
      <c r="A293" s="44">
        <v>2015</v>
      </c>
      <c r="B293" s="49">
        <v>6078.81</v>
      </c>
      <c r="C293" s="49">
        <v>1125.58</v>
      </c>
      <c r="D293" s="44">
        <v>69456483.06</v>
      </c>
      <c r="E293" s="44">
        <v>8680540.68</v>
      </c>
      <c r="F293" s="44">
        <v>14936446.6</v>
      </c>
      <c r="G293" s="44">
        <v>987133.66</v>
      </c>
      <c r="H293" s="49">
        <v>0.95882975382198</v>
      </c>
      <c r="I293" s="49">
        <v>0.983346757745141</v>
      </c>
      <c r="J293" s="44">
        <f t="shared" si="8"/>
        <v>80918.4519702135</v>
      </c>
      <c r="K293" s="44">
        <f t="shared" si="9"/>
        <v>9506.6762171749</v>
      </c>
    </row>
    <row r="294" spans="1:11">
      <c r="A294" s="44">
        <v>2016</v>
      </c>
      <c r="B294" s="49">
        <v>5966.74</v>
      </c>
      <c r="C294" s="49">
        <v>1177.12</v>
      </c>
      <c r="D294" s="44">
        <v>68175971.24</v>
      </c>
      <c r="E294" s="44">
        <v>8520504.72</v>
      </c>
      <c r="F294" s="44">
        <v>15620382.4</v>
      </c>
      <c r="G294" s="44">
        <v>1032334.24</v>
      </c>
      <c r="H294" s="49">
        <v>0.98552427858865</v>
      </c>
      <c r="I294" s="49">
        <v>1.00407421594272</v>
      </c>
      <c r="J294" s="44">
        <f t="shared" si="8"/>
        <v>82583.3409694204</v>
      </c>
      <c r="K294" s="44">
        <f t="shared" si="9"/>
        <v>9591.75928878907</v>
      </c>
    </row>
    <row r="295" spans="1:11">
      <c r="A295" s="44">
        <v>2017</v>
      </c>
      <c r="B295" s="49">
        <v>5969.88</v>
      </c>
      <c r="C295" s="49">
        <v>1249.11</v>
      </c>
      <c r="D295" s="44">
        <v>68211848.88</v>
      </c>
      <c r="E295" s="44">
        <v>8524988.64</v>
      </c>
      <c r="F295" s="44">
        <v>16575689.7</v>
      </c>
      <c r="G295" s="44">
        <v>1095469.47</v>
      </c>
      <c r="H295" s="49">
        <v>1</v>
      </c>
      <c r="I295" s="49">
        <v>1</v>
      </c>
      <c r="J295" s="44">
        <f t="shared" si="8"/>
        <v>84787.53858</v>
      </c>
      <c r="K295" s="44">
        <f t="shared" si="9"/>
        <v>9620.45811</v>
      </c>
    </row>
    <row r="296" spans="1:11">
      <c r="A296" s="44">
        <v>2018</v>
      </c>
      <c r="B296" s="49">
        <v>5972.38</v>
      </c>
      <c r="C296" s="49">
        <v>1335.36</v>
      </c>
      <c r="D296" s="44">
        <v>68240413.88</v>
      </c>
      <c r="E296" s="44">
        <v>8528558.64</v>
      </c>
      <c r="F296" s="44">
        <v>17720227.2</v>
      </c>
      <c r="G296" s="44">
        <v>1171110.72</v>
      </c>
      <c r="H296" s="49">
        <v>0.970394628527387</v>
      </c>
      <c r="I296" s="49">
        <v>0.965746445842445</v>
      </c>
      <c r="J296" s="44">
        <f t="shared" si="8"/>
        <v>83415.7443688026</v>
      </c>
      <c r="K296" s="44">
        <f t="shared" si="9"/>
        <v>9367.42121026686</v>
      </c>
    </row>
    <row r="297" spans="1:11">
      <c r="A297" s="44">
        <v>2019</v>
      </c>
      <c r="B297" s="49">
        <v>5989.21</v>
      </c>
      <c r="C297" s="49">
        <v>1409.18</v>
      </c>
      <c r="D297" s="44">
        <v>68432713.46</v>
      </c>
      <c r="E297" s="44">
        <v>8552591.88</v>
      </c>
      <c r="F297" s="44">
        <v>18699818.6</v>
      </c>
      <c r="G297" s="44">
        <v>1235850.86</v>
      </c>
      <c r="H297" s="49">
        <v>0.954688617402165</v>
      </c>
      <c r="I297" s="49">
        <v>0.947608700452245</v>
      </c>
      <c r="J297" s="44">
        <f t="shared" si="8"/>
        <v>83184.4365631112</v>
      </c>
      <c r="K297" s="44">
        <f t="shared" si="9"/>
        <v>9275.61350430261</v>
      </c>
    </row>
    <row r="298" spans="1:11">
      <c r="A298" s="44">
        <v>2020</v>
      </c>
      <c r="B298" s="49">
        <v>6107.32</v>
      </c>
      <c r="C298" s="49">
        <v>1443.85</v>
      </c>
      <c r="D298" s="44">
        <v>69782238.32</v>
      </c>
      <c r="E298" s="44">
        <v>8721252.96</v>
      </c>
      <c r="F298" s="44">
        <v>19159889.5</v>
      </c>
      <c r="G298" s="44">
        <v>1266256.45</v>
      </c>
      <c r="H298" s="49">
        <v>0.915140801418842</v>
      </c>
      <c r="I298" s="49">
        <v>0.89997684359135</v>
      </c>
      <c r="J298" s="44">
        <f t="shared" si="8"/>
        <v>81394.5701330919</v>
      </c>
      <c r="K298" s="44">
        <f t="shared" si="9"/>
        <v>8988.52719415071</v>
      </c>
    </row>
    <row r="299" spans="1:11">
      <c r="A299" s="44">
        <v>2021</v>
      </c>
      <c r="B299" s="49">
        <v>6177.52</v>
      </c>
      <c r="C299" s="49">
        <v>1485.39</v>
      </c>
      <c r="D299" s="44">
        <v>70584343.52</v>
      </c>
      <c r="E299" s="44">
        <v>8821498.56</v>
      </c>
      <c r="F299" s="44">
        <v>19711125.3</v>
      </c>
      <c r="G299" s="44">
        <v>1302687.03</v>
      </c>
      <c r="H299" s="49">
        <v>0.866863716647308</v>
      </c>
      <c r="I299" s="49">
        <v>0.860465222590435</v>
      </c>
      <c r="J299" s="44">
        <f t="shared" si="8"/>
        <v>78273.8656977163</v>
      </c>
      <c r="K299" s="44">
        <f t="shared" si="9"/>
        <v>8711.50960724622</v>
      </c>
    </row>
    <row r="300" spans="1:11">
      <c r="A300" s="44">
        <v>2022</v>
      </c>
      <c r="B300" s="49">
        <v>6271.4</v>
      </c>
      <c r="C300" s="49">
        <v>1507.86</v>
      </c>
      <c r="D300" s="44">
        <v>71657016.4</v>
      </c>
      <c r="E300" s="44">
        <v>8955559.2</v>
      </c>
      <c r="F300" s="44">
        <v>20009302.2</v>
      </c>
      <c r="G300" s="44">
        <v>1322393.22</v>
      </c>
      <c r="H300" s="49">
        <v>0.822461109418093</v>
      </c>
      <c r="I300" s="49">
        <v>0.821193334217064</v>
      </c>
      <c r="J300" s="44">
        <f t="shared" si="8"/>
        <v>75391.9820920284</v>
      </c>
      <c r="K300" s="44">
        <f t="shared" si="9"/>
        <v>8440.18601670414</v>
      </c>
    </row>
    <row r="301" spans="1:11">
      <c r="A301" s="44">
        <v>2023</v>
      </c>
      <c r="B301" s="49">
        <v>6352.35</v>
      </c>
      <c r="C301" s="49">
        <v>1513.25</v>
      </c>
      <c r="D301" s="44">
        <v>72581951.1</v>
      </c>
      <c r="E301" s="44">
        <v>9071155.8</v>
      </c>
      <c r="F301" s="44">
        <v>20080827.5</v>
      </c>
      <c r="G301" s="44">
        <v>1327120.25</v>
      </c>
      <c r="H301" s="49">
        <v>0.796652849708137</v>
      </c>
      <c r="I301" s="49">
        <v>0.805881202769672</v>
      </c>
      <c r="J301" s="44">
        <f t="shared" si="8"/>
        <v>73820.0666335642</v>
      </c>
      <c r="K301" s="44">
        <f t="shared" si="9"/>
        <v>8379.77520990507</v>
      </c>
    </row>
    <row r="302" spans="1:11">
      <c r="A302" s="44">
        <v>2009</v>
      </c>
      <c r="B302" s="49">
        <v>800.44</v>
      </c>
      <c r="C302" s="49">
        <v>170.95</v>
      </c>
      <c r="D302" s="44">
        <v>9016956.6</v>
      </c>
      <c r="E302" s="44">
        <v>1207063.52</v>
      </c>
      <c r="F302" s="44">
        <v>1574620.45</v>
      </c>
      <c r="G302" s="44">
        <v>97954.35</v>
      </c>
      <c r="H302" s="49">
        <v>0.789541089587625</v>
      </c>
      <c r="I302" s="49">
        <v>0.81572126480878</v>
      </c>
      <c r="J302" s="44">
        <f t="shared" si="8"/>
        <v>8362.48528450828</v>
      </c>
      <c r="K302" s="44">
        <f t="shared" si="9"/>
        <v>1064.53082751446</v>
      </c>
    </row>
    <row r="303" spans="1:11">
      <c r="A303" s="44">
        <v>2010</v>
      </c>
      <c r="B303" s="49">
        <v>786.75</v>
      </c>
      <c r="C303" s="49">
        <v>174.81</v>
      </c>
      <c r="D303" s="44">
        <v>8862738.75</v>
      </c>
      <c r="E303" s="44">
        <v>1186419</v>
      </c>
      <c r="F303" s="44">
        <v>1610174.91</v>
      </c>
      <c r="G303" s="44">
        <v>100166.13</v>
      </c>
      <c r="H303" s="49">
        <v>0.796909017549209</v>
      </c>
      <c r="I303" s="49">
        <v>0.816615459026858</v>
      </c>
      <c r="J303" s="44">
        <f t="shared" si="8"/>
        <v>8345.95933566829</v>
      </c>
      <c r="K303" s="44">
        <f t="shared" si="9"/>
        <v>1050.64530651208</v>
      </c>
    </row>
    <row r="304" spans="1:11">
      <c r="A304" s="44">
        <v>2011</v>
      </c>
      <c r="B304" s="49">
        <v>782.4</v>
      </c>
      <c r="C304" s="49">
        <v>179.48</v>
      </c>
      <c r="D304" s="44">
        <v>8813736</v>
      </c>
      <c r="E304" s="44">
        <v>1179859.2</v>
      </c>
      <c r="F304" s="44">
        <v>1653190.28</v>
      </c>
      <c r="G304" s="44">
        <v>102842.04</v>
      </c>
      <c r="H304" s="49">
        <v>0.805998636673483</v>
      </c>
      <c r="I304" s="49">
        <v>0.837204336102213</v>
      </c>
      <c r="J304" s="44">
        <f t="shared" si="8"/>
        <v>8436.32831184185</v>
      </c>
      <c r="K304" s="44">
        <f t="shared" si="9"/>
        <v>1073.88304005169</v>
      </c>
    </row>
    <row r="305" spans="1:11">
      <c r="A305" s="44">
        <v>2012</v>
      </c>
      <c r="B305" s="49">
        <v>786.57</v>
      </c>
      <c r="C305" s="49">
        <v>179.46</v>
      </c>
      <c r="D305" s="44">
        <v>8860711.05</v>
      </c>
      <c r="E305" s="44">
        <v>1186147.56</v>
      </c>
      <c r="F305" s="44">
        <v>1653006.06</v>
      </c>
      <c r="G305" s="44">
        <v>102830.58</v>
      </c>
      <c r="H305" s="49">
        <v>0.829531149156836</v>
      </c>
      <c r="I305" s="49">
        <v>0.846068867844605</v>
      </c>
      <c r="J305" s="44">
        <f t="shared" si="8"/>
        <v>8721.45583616819</v>
      </c>
      <c r="K305" s="44">
        <f t="shared" si="9"/>
        <v>1090.56427558624</v>
      </c>
    </row>
    <row r="306" spans="1:11">
      <c r="A306" s="44">
        <v>2013</v>
      </c>
      <c r="B306" s="49">
        <v>772.48</v>
      </c>
      <c r="C306" s="49">
        <v>170.79</v>
      </c>
      <c r="D306" s="44">
        <v>8701987.2</v>
      </c>
      <c r="E306" s="44">
        <v>1164899.84</v>
      </c>
      <c r="F306" s="44">
        <v>1573146.69</v>
      </c>
      <c r="G306" s="44">
        <v>97862.67</v>
      </c>
      <c r="H306" s="49">
        <v>0.847021149907492</v>
      </c>
      <c r="I306" s="49">
        <v>0.929229201340265</v>
      </c>
      <c r="J306" s="44">
        <f t="shared" si="8"/>
        <v>8703.25572296124</v>
      </c>
      <c r="K306" s="44">
        <f t="shared" si="9"/>
        <v>1173.39579864973</v>
      </c>
    </row>
    <row r="307" spans="1:11">
      <c r="A307" s="44">
        <v>2014</v>
      </c>
      <c r="B307" s="49">
        <v>779.4</v>
      </c>
      <c r="C307" s="49">
        <v>164.93</v>
      </c>
      <c r="D307" s="44">
        <v>8779941</v>
      </c>
      <c r="E307" s="44">
        <v>1175335.2</v>
      </c>
      <c r="F307" s="44">
        <v>1519170.23</v>
      </c>
      <c r="G307" s="44">
        <v>94504.89</v>
      </c>
      <c r="H307" s="49">
        <v>0.859962136775337</v>
      </c>
      <c r="I307" s="49">
        <v>1.05254734183999</v>
      </c>
      <c r="J307" s="44">
        <f t="shared" si="8"/>
        <v>8856.84570023767</v>
      </c>
      <c r="K307" s="44">
        <f t="shared" si="9"/>
        <v>1336.56681129135</v>
      </c>
    </row>
    <row r="308" spans="1:11">
      <c r="A308" s="44">
        <v>2015</v>
      </c>
      <c r="B308" s="49">
        <v>757.5</v>
      </c>
      <c r="C308" s="49">
        <v>161.64</v>
      </c>
      <c r="D308" s="44">
        <v>8533237.5</v>
      </c>
      <c r="E308" s="44">
        <v>1142310</v>
      </c>
      <c r="F308" s="44">
        <v>1488866.04</v>
      </c>
      <c r="G308" s="44">
        <v>92619.72</v>
      </c>
      <c r="H308" s="49">
        <v>0.91850909021538</v>
      </c>
      <c r="I308" s="49">
        <v>1.11889249101901</v>
      </c>
      <c r="J308" s="44">
        <f t="shared" si="8"/>
        <v>9205.39320456974</v>
      </c>
      <c r="K308" s="44">
        <f t="shared" si="9"/>
        <v>1381.75359064421</v>
      </c>
    </row>
    <row r="309" spans="1:11">
      <c r="A309" s="44">
        <v>2016</v>
      </c>
      <c r="B309" s="49">
        <v>731.9</v>
      </c>
      <c r="C309" s="49">
        <v>159.7</v>
      </c>
      <c r="D309" s="44">
        <v>8244853.5</v>
      </c>
      <c r="E309" s="44">
        <v>1103705.2</v>
      </c>
      <c r="F309" s="44">
        <v>1470996.7</v>
      </c>
      <c r="G309" s="44">
        <v>91508.1</v>
      </c>
      <c r="H309" s="49">
        <v>0.964332335323824</v>
      </c>
      <c r="I309" s="49">
        <v>0.946438110530599</v>
      </c>
      <c r="J309" s="44">
        <f t="shared" si="8"/>
        <v>9369.30851302244</v>
      </c>
      <c r="K309" s="44">
        <f t="shared" si="9"/>
        <v>1131.19541733304</v>
      </c>
    </row>
    <row r="310" spans="1:11">
      <c r="A310" s="44">
        <v>2017</v>
      </c>
      <c r="B310" s="49">
        <v>709.44</v>
      </c>
      <c r="C310" s="49">
        <v>167.39</v>
      </c>
      <c r="D310" s="44">
        <v>7991841.6</v>
      </c>
      <c r="E310" s="44">
        <v>1069835.52</v>
      </c>
      <c r="F310" s="44">
        <v>1541829.29</v>
      </c>
      <c r="G310" s="44">
        <v>95914.47</v>
      </c>
      <c r="H310" s="49">
        <v>1</v>
      </c>
      <c r="I310" s="49">
        <v>1</v>
      </c>
      <c r="J310" s="44">
        <f t="shared" si="8"/>
        <v>9533.67089</v>
      </c>
      <c r="K310" s="44">
        <f t="shared" si="9"/>
        <v>1165.74999</v>
      </c>
    </row>
    <row r="311" spans="1:11">
      <c r="A311" s="44">
        <v>2018</v>
      </c>
      <c r="B311" s="49">
        <v>712.94</v>
      </c>
      <c r="C311" s="49">
        <v>172.67</v>
      </c>
      <c r="D311" s="44">
        <v>8031269.1</v>
      </c>
      <c r="E311" s="44">
        <v>1075113.52</v>
      </c>
      <c r="F311" s="44">
        <v>1590463.37</v>
      </c>
      <c r="G311" s="44">
        <v>98939.91</v>
      </c>
      <c r="H311" s="49">
        <v>0.946518562744851</v>
      </c>
      <c r="I311" s="49">
        <v>0.921706477304126</v>
      </c>
      <c r="J311" s="44">
        <f t="shared" si="8"/>
        <v>9107.14838861986</v>
      </c>
      <c r="K311" s="44">
        <f t="shared" si="9"/>
        <v>1082.13265113213</v>
      </c>
    </row>
    <row r="312" spans="1:11">
      <c r="A312" s="44">
        <v>2019</v>
      </c>
      <c r="B312" s="49">
        <v>676.24</v>
      </c>
      <c r="C312" s="49">
        <v>173.25</v>
      </c>
      <c r="D312" s="44">
        <v>7617843.6</v>
      </c>
      <c r="E312" s="44">
        <v>1019769.92</v>
      </c>
      <c r="F312" s="44">
        <v>1595805.75</v>
      </c>
      <c r="G312" s="44">
        <v>99272.25</v>
      </c>
      <c r="H312" s="49">
        <v>0.934550262849755</v>
      </c>
      <c r="I312" s="49">
        <v>0.92530797569905</v>
      </c>
      <c r="J312" s="44">
        <f t="shared" si="8"/>
        <v>8610.61842184797</v>
      </c>
      <c r="K312" s="44">
        <f t="shared" si="9"/>
        <v>1035.45864504457</v>
      </c>
    </row>
    <row r="313" spans="1:11">
      <c r="A313" s="44">
        <v>2020</v>
      </c>
      <c r="B313" s="49">
        <v>676.86</v>
      </c>
      <c r="C313" s="49">
        <v>180.56</v>
      </c>
      <c r="D313" s="44">
        <v>7624827.9</v>
      </c>
      <c r="E313" s="44">
        <v>1020704.88</v>
      </c>
      <c r="F313" s="44">
        <v>1663138.16</v>
      </c>
      <c r="G313" s="44">
        <v>103460.88</v>
      </c>
      <c r="H313" s="49">
        <v>0.788961518270044</v>
      </c>
      <c r="I313" s="49">
        <v>0.865715423563101</v>
      </c>
      <c r="J313" s="44">
        <f t="shared" si="8"/>
        <v>7327.84780433824</v>
      </c>
      <c r="K313" s="44">
        <f t="shared" si="9"/>
        <v>973.207637073535</v>
      </c>
    </row>
    <row r="314" spans="1:11">
      <c r="A314" s="44">
        <v>2021</v>
      </c>
      <c r="B314" s="49">
        <v>684.78</v>
      </c>
      <c r="C314" s="49">
        <v>193.34</v>
      </c>
      <c r="D314" s="44">
        <v>7714046.7</v>
      </c>
      <c r="E314" s="44">
        <v>1032648.24</v>
      </c>
      <c r="F314" s="44">
        <v>1780854.74</v>
      </c>
      <c r="G314" s="44">
        <v>110783.82</v>
      </c>
      <c r="H314" s="49">
        <v>0.728601582855099</v>
      </c>
      <c r="I314" s="49">
        <v>0.819029792398928</v>
      </c>
      <c r="J314" s="44">
        <f t="shared" si="8"/>
        <v>6918.00021823716</v>
      </c>
      <c r="K314" s="44">
        <f t="shared" si="9"/>
        <v>936.504922724079</v>
      </c>
    </row>
    <row r="315" spans="1:11">
      <c r="A315" s="44">
        <v>2022</v>
      </c>
      <c r="B315" s="49">
        <v>687.18</v>
      </c>
      <c r="C315" s="49">
        <v>206.92</v>
      </c>
      <c r="D315" s="44">
        <v>7741082.7</v>
      </c>
      <c r="E315" s="44">
        <v>1036267.44</v>
      </c>
      <c r="F315" s="44">
        <v>1905940.12</v>
      </c>
      <c r="G315" s="44">
        <v>118565.16</v>
      </c>
      <c r="H315" s="49">
        <v>0.676326990748989</v>
      </c>
      <c r="I315" s="49">
        <v>0.782669816129381</v>
      </c>
      <c r="J315" s="44">
        <f t="shared" si="8"/>
        <v>6524.54191353743</v>
      </c>
      <c r="K315" s="44">
        <f t="shared" si="9"/>
        <v>903.852618702215</v>
      </c>
    </row>
    <row r="316" spans="1:11">
      <c r="A316" s="44">
        <v>2023</v>
      </c>
      <c r="B316" s="49">
        <v>702.36</v>
      </c>
      <c r="C316" s="49">
        <v>210.9</v>
      </c>
      <c r="D316" s="44">
        <v>7912085.4</v>
      </c>
      <c r="E316" s="44">
        <v>1059158.88</v>
      </c>
      <c r="F316" s="44">
        <v>1942599.9</v>
      </c>
      <c r="G316" s="44">
        <v>120845.7</v>
      </c>
      <c r="H316" s="49">
        <v>0.631867831009815</v>
      </c>
      <c r="I316" s="49">
        <v>0.715101097841059</v>
      </c>
      <c r="J316" s="44">
        <f t="shared" si="8"/>
        <v>6226.85862579531</v>
      </c>
      <c r="K316" s="44">
        <f t="shared" si="9"/>
        <v>843.822570615478</v>
      </c>
    </row>
    <row r="317" spans="1:11">
      <c r="A317" s="44">
        <v>2009</v>
      </c>
      <c r="B317" s="49">
        <v>3110.74</v>
      </c>
      <c r="C317" s="49">
        <v>241.38</v>
      </c>
      <c r="D317" s="44">
        <v>11195553.26</v>
      </c>
      <c r="E317" s="44">
        <v>1238074.52</v>
      </c>
      <c r="F317" s="44">
        <v>514863.54</v>
      </c>
      <c r="G317" s="44">
        <v>77482.98</v>
      </c>
      <c r="H317" s="49">
        <v>1.14367169087013</v>
      </c>
      <c r="I317" s="49">
        <v>1.09765446078109</v>
      </c>
      <c r="J317" s="44">
        <f t="shared" si="8"/>
        <v>13392.87218245</v>
      </c>
      <c r="K317" s="44">
        <f t="shared" si="9"/>
        <v>1444.02755828902</v>
      </c>
    </row>
    <row r="318" spans="1:11">
      <c r="A318" s="44">
        <v>2010</v>
      </c>
      <c r="B318" s="49">
        <v>3129.85</v>
      </c>
      <c r="C318" s="49">
        <v>263.49</v>
      </c>
      <c r="D318" s="44">
        <v>11264330.15</v>
      </c>
      <c r="E318" s="44">
        <v>1245680.3</v>
      </c>
      <c r="F318" s="44">
        <v>562024.17</v>
      </c>
      <c r="G318" s="44">
        <v>84580.29</v>
      </c>
      <c r="H318" s="49">
        <v>1.1154210836114</v>
      </c>
      <c r="I318" s="49">
        <v>1.10229687895326</v>
      </c>
      <c r="J318" s="44">
        <f t="shared" si="8"/>
        <v>13191.3649507868</v>
      </c>
      <c r="K318" s="44">
        <f t="shared" si="9"/>
        <v>1466.34209655152</v>
      </c>
    </row>
    <row r="319" spans="1:11">
      <c r="A319" s="44">
        <v>2011</v>
      </c>
      <c r="B319" s="49">
        <v>3225.78</v>
      </c>
      <c r="C319" s="49">
        <v>284.56</v>
      </c>
      <c r="D319" s="44">
        <v>11609582.22</v>
      </c>
      <c r="E319" s="44">
        <v>1283860.44</v>
      </c>
      <c r="F319" s="44">
        <v>606966.48</v>
      </c>
      <c r="G319" s="44">
        <v>91343.76</v>
      </c>
      <c r="H319" s="49">
        <v>1.09761671886252</v>
      </c>
      <c r="I319" s="49">
        <v>1.10070275287421</v>
      </c>
      <c r="J319" s="44">
        <f t="shared" si="8"/>
        <v>13409.0880999182</v>
      </c>
      <c r="K319" s="44">
        <f t="shared" si="9"/>
        <v>1513.69104870418</v>
      </c>
    </row>
    <row r="320" spans="1:11">
      <c r="A320" s="44">
        <v>2012</v>
      </c>
      <c r="B320" s="49">
        <v>3320.31</v>
      </c>
      <c r="C320" s="49">
        <v>305.42</v>
      </c>
      <c r="D320" s="44">
        <v>11949795.69</v>
      </c>
      <c r="E320" s="44">
        <v>1321483.38</v>
      </c>
      <c r="F320" s="44">
        <v>651460.86</v>
      </c>
      <c r="G320" s="44">
        <v>98039.82</v>
      </c>
      <c r="H320" s="49">
        <v>1.06359475989229</v>
      </c>
      <c r="I320" s="49">
        <v>1.09372325828222</v>
      </c>
      <c r="J320" s="44">
        <f t="shared" si="8"/>
        <v>13402.6304346384</v>
      </c>
      <c r="K320" s="44">
        <f t="shared" si="9"/>
        <v>1552.5655395112</v>
      </c>
    </row>
    <row r="321" spans="1:11">
      <c r="A321" s="44">
        <v>2013</v>
      </c>
      <c r="B321" s="49">
        <v>3318.49</v>
      </c>
      <c r="C321" s="49">
        <v>324.02</v>
      </c>
      <c r="D321" s="44">
        <v>11943245.51</v>
      </c>
      <c r="E321" s="44">
        <v>1320759.02</v>
      </c>
      <c r="F321" s="44">
        <v>691134.66</v>
      </c>
      <c r="G321" s="44">
        <v>104010.42</v>
      </c>
      <c r="H321" s="49">
        <v>1.06012366196444</v>
      </c>
      <c r="I321" s="49">
        <v>1.06579104964685</v>
      </c>
      <c r="J321" s="44">
        <f t="shared" si="8"/>
        <v>13394.0053724713</v>
      </c>
      <c r="K321" s="44">
        <f t="shared" si="9"/>
        <v>1518.50651696235</v>
      </c>
    </row>
    <row r="322" spans="1:11">
      <c r="A322" s="44">
        <v>2014</v>
      </c>
      <c r="B322" s="49">
        <v>3288.58</v>
      </c>
      <c r="C322" s="49">
        <v>348.69</v>
      </c>
      <c r="D322" s="44">
        <v>11835599.42</v>
      </c>
      <c r="E322" s="44">
        <v>1308854.84</v>
      </c>
      <c r="F322" s="44">
        <v>743755.77</v>
      </c>
      <c r="G322" s="44">
        <v>111929.49</v>
      </c>
      <c r="H322" s="49">
        <v>1.07407222911708</v>
      </c>
      <c r="I322" s="49">
        <v>1.07428488938561</v>
      </c>
      <c r="J322" s="44">
        <f t="shared" ref="J322:J385" si="10">(D322+F322)*H322/1000</f>
        <v>13511.1360697788</v>
      </c>
      <c r="K322" s="44">
        <f t="shared" ref="K322:K385" si="11">(E322+G322)*I322/1000</f>
        <v>1526.32713679486</v>
      </c>
    </row>
    <row r="323" spans="1:11">
      <c r="A323" s="44">
        <v>2015</v>
      </c>
      <c r="B323" s="49">
        <v>3311.32</v>
      </c>
      <c r="C323" s="49">
        <v>335.4</v>
      </c>
      <c r="D323" s="44">
        <v>11917440.68</v>
      </c>
      <c r="E323" s="44">
        <v>1317905.36</v>
      </c>
      <c r="F323" s="44">
        <v>715408.2</v>
      </c>
      <c r="G323" s="44">
        <v>107663.4</v>
      </c>
      <c r="H323" s="49">
        <v>1.06177758989066</v>
      </c>
      <c r="I323" s="49">
        <v>1.06273746291864</v>
      </c>
      <c r="J323" s="44">
        <f t="shared" si="10"/>
        <v>13413.2758372593</v>
      </c>
      <c r="K323" s="44">
        <f t="shared" si="11"/>
        <v>1515.00532721847</v>
      </c>
    </row>
    <row r="324" spans="1:11">
      <c r="A324" s="44">
        <v>2016</v>
      </c>
      <c r="B324" s="49">
        <v>3333.1</v>
      </c>
      <c r="C324" s="49">
        <v>311.6</v>
      </c>
      <c r="D324" s="44">
        <v>11995826.9</v>
      </c>
      <c r="E324" s="44">
        <v>1326573.8</v>
      </c>
      <c r="F324" s="44">
        <v>664642.8</v>
      </c>
      <c r="G324" s="44">
        <v>100023.6</v>
      </c>
      <c r="H324" s="49">
        <v>1.02785765487045</v>
      </c>
      <c r="I324" s="49">
        <v>1.02738606232856</v>
      </c>
      <c r="J324" s="44">
        <f t="shared" si="10"/>
        <v>13013.1606954004</v>
      </c>
      <c r="K324" s="44">
        <f t="shared" si="11"/>
        <v>1465.66628531416</v>
      </c>
    </row>
    <row r="325" spans="1:11">
      <c r="A325" s="44">
        <v>2017</v>
      </c>
      <c r="B325" s="49">
        <v>3339.56</v>
      </c>
      <c r="C325" s="49">
        <v>330.24</v>
      </c>
      <c r="D325" s="44">
        <v>12019076.44</v>
      </c>
      <c r="E325" s="44">
        <v>1329144.88</v>
      </c>
      <c r="F325" s="44">
        <v>704401.92</v>
      </c>
      <c r="G325" s="44">
        <v>106007.04</v>
      </c>
      <c r="H325" s="49">
        <v>1</v>
      </c>
      <c r="I325" s="49">
        <v>1</v>
      </c>
      <c r="J325" s="44">
        <f t="shared" si="10"/>
        <v>12723.47836</v>
      </c>
      <c r="K325" s="44">
        <f t="shared" si="11"/>
        <v>1435.15192</v>
      </c>
    </row>
    <row r="326" spans="1:11">
      <c r="A326" s="44">
        <v>2018</v>
      </c>
      <c r="B326" s="49">
        <v>3348.49</v>
      </c>
      <c r="C326" s="49">
        <v>349.78</v>
      </c>
      <c r="D326" s="44">
        <v>12051215.51</v>
      </c>
      <c r="E326" s="44">
        <v>1332699.02</v>
      </c>
      <c r="F326" s="44">
        <v>746080.74</v>
      </c>
      <c r="G326" s="44">
        <v>112279.38</v>
      </c>
      <c r="H326" s="49">
        <v>0.96962942832275</v>
      </c>
      <c r="I326" s="49">
        <v>0.974947621963875</v>
      </c>
      <c r="J326" s="44">
        <f t="shared" si="10"/>
        <v>12408.6350469644</v>
      </c>
      <c r="K326" s="44">
        <f t="shared" si="11"/>
        <v>1408.77825486916</v>
      </c>
    </row>
    <row r="327" spans="1:11">
      <c r="A327" s="44">
        <v>2019</v>
      </c>
      <c r="B327" s="49">
        <v>3345.74</v>
      </c>
      <c r="C327" s="49">
        <v>368.85</v>
      </c>
      <c r="D327" s="44">
        <v>12041318.26</v>
      </c>
      <c r="E327" s="44">
        <v>1331604.52</v>
      </c>
      <c r="F327" s="44">
        <v>786757.05</v>
      </c>
      <c r="G327" s="44">
        <v>118400.85</v>
      </c>
      <c r="H327" s="49">
        <v>0.932540620705409</v>
      </c>
      <c r="I327" s="49">
        <v>0.942143115327115</v>
      </c>
      <c r="J327" s="44">
        <f t="shared" si="10"/>
        <v>11962.7013120431</v>
      </c>
      <c r="K327" s="44">
        <f t="shared" si="11"/>
        <v>1366.11257653285</v>
      </c>
    </row>
    <row r="328" spans="1:11">
      <c r="A328" s="44">
        <v>2020</v>
      </c>
      <c r="B328" s="49">
        <v>3372.54</v>
      </c>
      <c r="C328" s="49">
        <v>399.86</v>
      </c>
      <c r="D328" s="44">
        <v>12137771.46</v>
      </c>
      <c r="E328" s="44">
        <v>1342270.92</v>
      </c>
      <c r="F328" s="44">
        <v>852901.38</v>
      </c>
      <c r="G328" s="44">
        <v>128355.06</v>
      </c>
      <c r="H328" s="49">
        <v>0.905602896693468</v>
      </c>
      <c r="I328" s="49">
        <v>0.915939821548422</v>
      </c>
      <c r="J328" s="44">
        <f t="shared" si="10"/>
        <v>11764.3909539012</v>
      </c>
      <c r="K328" s="44">
        <f t="shared" si="11"/>
        <v>1347.00489768567</v>
      </c>
    </row>
    <row r="329" spans="1:11">
      <c r="A329" s="44">
        <v>2021</v>
      </c>
      <c r="B329" s="49">
        <v>3409.26</v>
      </c>
      <c r="C329" s="49">
        <v>409.46</v>
      </c>
      <c r="D329" s="44">
        <v>12269926.74</v>
      </c>
      <c r="E329" s="44">
        <v>1356885.48</v>
      </c>
      <c r="F329" s="44">
        <v>873378.18</v>
      </c>
      <c r="G329" s="44">
        <v>131436.66</v>
      </c>
      <c r="H329" s="49">
        <v>0.884009537124697</v>
      </c>
      <c r="I329" s="49">
        <v>0.894502706656693</v>
      </c>
      <c r="J329" s="44">
        <f t="shared" si="10"/>
        <v>11618.806898618</v>
      </c>
      <c r="K329" s="44">
        <f t="shared" si="11"/>
        <v>1331.30818260708</v>
      </c>
    </row>
    <row r="330" spans="1:11">
      <c r="A330" s="44">
        <v>2022</v>
      </c>
      <c r="B330" s="49">
        <v>3479.02</v>
      </c>
      <c r="C330" s="49">
        <v>421.89</v>
      </c>
      <c r="D330" s="44">
        <v>12520992.98</v>
      </c>
      <c r="E330" s="44">
        <v>1384649.96</v>
      </c>
      <c r="F330" s="44">
        <v>899891.37</v>
      </c>
      <c r="G330" s="44">
        <v>135426.69</v>
      </c>
      <c r="H330" s="49">
        <v>0.85732776989361</v>
      </c>
      <c r="I330" s="49">
        <v>0.870329585417362</v>
      </c>
      <c r="J330" s="44">
        <f t="shared" si="10"/>
        <v>11506.0968497856</v>
      </c>
      <c r="K330" s="44">
        <f t="shared" si="11"/>
        <v>1322.96768059711</v>
      </c>
    </row>
    <row r="331" spans="1:11">
      <c r="A331" s="44">
        <v>2023</v>
      </c>
      <c r="B331" s="49">
        <v>3506.19</v>
      </c>
      <c r="C331" s="49">
        <v>429.86</v>
      </c>
      <c r="D331" s="44">
        <v>12618777.81</v>
      </c>
      <c r="E331" s="44">
        <v>1395463.62</v>
      </c>
      <c r="F331" s="44">
        <v>916891.38</v>
      </c>
      <c r="G331" s="44">
        <v>137985.06</v>
      </c>
      <c r="H331" s="49">
        <v>0.844423235377192</v>
      </c>
      <c r="I331" s="49">
        <v>0.856271517520207</v>
      </c>
      <c r="J331" s="44">
        <f t="shared" si="10"/>
        <v>11429.8335704152</v>
      </c>
      <c r="K331" s="44">
        <f t="shared" si="11"/>
        <v>1313.04842826296</v>
      </c>
    </row>
    <row r="332" spans="1:11">
      <c r="A332" s="44">
        <v>2009</v>
      </c>
      <c r="B332" s="49">
        <v>9157.82</v>
      </c>
      <c r="C332" s="49">
        <v>750.13</v>
      </c>
      <c r="D332" s="44">
        <v>31154903.64</v>
      </c>
      <c r="E332" s="44">
        <v>3415866.86</v>
      </c>
      <c r="F332" s="44">
        <v>2519686.67</v>
      </c>
      <c r="G332" s="44">
        <v>225039</v>
      </c>
      <c r="H332" s="49">
        <v>1.16732160984437</v>
      </c>
      <c r="I332" s="49">
        <v>1.10168699524688</v>
      </c>
      <c r="J332" s="44">
        <f t="shared" si="10"/>
        <v>39309.0769715188</v>
      </c>
      <c r="K332" s="44">
        <f t="shared" si="11"/>
        <v>4011.13863688016</v>
      </c>
    </row>
    <row r="333" spans="1:11">
      <c r="A333" s="44">
        <v>2010</v>
      </c>
      <c r="B333" s="49">
        <v>9158.73</v>
      </c>
      <c r="C333" s="49">
        <v>778.73</v>
      </c>
      <c r="D333" s="44">
        <v>31157999.46</v>
      </c>
      <c r="E333" s="44">
        <v>3416206.29</v>
      </c>
      <c r="F333" s="44">
        <v>2615754.07</v>
      </c>
      <c r="G333" s="44">
        <v>233619</v>
      </c>
      <c r="H333" s="49">
        <v>1.15791585924385</v>
      </c>
      <c r="I333" s="49">
        <v>1.09248275272338</v>
      </c>
      <c r="J333" s="44">
        <f t="shared" si="10"/>
        <v>39107.16483858</v>
      </c>
      <c r="K333" s="44">
        <f t="shared" si="11"/>
        <v>3987.37117977861</v>
      </c>
    </row>
    <row r="334" spans="1:11">
      <c r="A334" s="44">
        <v>2011</v>
      </c>
      <c r="B334" s="49">
        <v>9215.4</v>
      </c>
      <c r="C334" s="49">
        <v>817.14</v>
      </c>
      <c r="D334" s="44">
        <v>31350790.8</v>
      </c>
      <c r="E334" s="44">
        <v>3437344.2</v>
      </c>
      <c r="F334" s="44">
        <v>2744773.26</v>
      </c>
      <c r="G334" s="44">
        <v>245142</v>
      </c>
      <c r="H334" s="49">
        <v>1.14324936110615</v>
      </c>
      <c r="I334" s="49">
        <v>1.11640845512977</v>
      </c>
      <c r="J334" s="44">
        <f t="shared" si="10"/>
        <v>38979.7318281488</v>
      </c>
      <c r="K334" s="44">
        <f t="shared" si="11"/>
        <v>4111.1587295787</v>
      </c>
    </row>
    <row r="335" spans="1:11">
      <c r="A335" s="44">
        <v>2012</v>
      </c>
      <c r="B335" s="49">
        <v>9319.58</v>
      </c>
      <c r="C335" s="49">
        <v>859.2</v>
      </c>
      <c r="D335" s="44">
        <v>31705211.16</v>
      </c>
      <c r="E335" s="44">
        <v>3476203.34</v>
      </c>
      <c r="F335" s="44">
        <v>2886052.8</v>
      </c>
      <c r="G335" s="44">
        <v>257760</v>
      </c>
      <c r="H335" s="49">
        <v>1.12335899361777</v>
      </c>
      <c r="I335" s="49">
        <v>1.10654449888341</v>
      </c>
      <c r="J335" s="44">
        <f t="shared" si="10"/>
        <v>38858.4074700722</v>
      </c>
      <c r="K335" s="44">
        <f t="shared" si="11"/>
        <v>4131.79659290932</v>
      </c>
    </row>
    <row r="336" spans="1:11">
      <c r="A336" s="44">
        <v>2013</v>
      </c>
      <c r="B336" s="49">
        <v>9371.69</v>
      </c>
      <c r="C336" s="49">
        <v>891.42</v>
      </c>
      <c r="D336" s="44">
        <v>31882489.38</v>
      </c>
      <c r="E336" s="44">
        <v>3495640.37</v>
      </c>
      <c r="F336" s="44">
        <v>2994279.78</v>
      </c>
      <c r="G336" s="44">
        <v>267426</v>
      </c>
      <c r="H336" s="49">
        <v>1.10070127027914</v>
      </c>
      <c r="I336" s="49">
        <v>1.08976933099668</v>
      </c>
      <c r="J336" s="44">
        <f t="shared" si="10"/>
        <v>38388.9041176443</v>
      </c>
      <c r="K336" s="44">
        <f t="shared" si="11"/>
        <v>4100.87432053101</v>
      </c>
    </row>
    <row r="337" spans="1:11">
      <c r="A337" s="44">
        <v>2014</v>
      </c>
      <c r="B337" s="49">
        <v>9377.7</v>
      </c>
      <c r="C337" s="49">
        <v>925.57</v>
      </c>
      <c r="D337" s="44">
        <v>31902935.4</v>
      </c>
      <c r="E337" s="44">
        <v>3497882.1</v>
      </c>
      <c r="F337" s="44">
        <v>3108989.63</v>
      </c>
      <c r="G337" s="44">
        <v>277671</v>
      </c>
      <c r="H337" s="49">
        <v>1.09668077065667</v>
      </c>
      <c r="I337" s="49">
        <v>1.08062178948252</v>
      </c>
      <c r="J337" s="44">
        <f t="shared" si="10"/>
        <v>38396.9049240739</v>
      </c>
      <c r="K337" s="44">
        <f t="shared" si="11"/>
        <v>4079.94494720828</v>
      </c>
    </row>
    <row r="338" spans="1:11">
      <c r="A338" s="44">
        <v>2015</v>
      </c>
      <c r="B338" s="49">
        <v>9451.06</v>
      </c>
      <c r="C338" s="49">
        <v>957.56</v>
      </c>
      <c r="D338" s="44">
        <v>32152506.12</v>
      </c>
      <c r="E338" s="44">
        <v>3525245.38</v>
      </c>
      <c r="F338" s="44">
        <v>3216444.04</v>
      </c>
      <c r="G338" s="44">
        <v>287268</v>
      </c>
      <c r="H338" s="49">
        <v>1.07968517810178</v>
      </c>
      <c r="I338" s="49">
        <v>1.06685983613865</v>
      </c>
      <c r="J338" s="44">
        <f t="shared" si="10"/>
        <v>38187.3312527726</v>
      </c>
      <c r="K338" s="44">
        <f t="shared" si="11"/>
        <v>4067.41739986321</v>
      </c>
    </row>
    <row r="339" spans="1:11">
      <c r="A339" s="44">
        <v>2016</v>
      </c>
      <c r="B339" s="49">
        <v>9493.82</v>
      </c>
      <c r="C339" s="49">
        <v>1001.33</v>
      </c>
      <c r="D339" s="44">
        <v>32297975.64</v>
      </c>
      <c r="E339" s="44">
        <v>3541194.86</v>
      </c>
      <c r="F339" s="44">
        <v>3363467.47</v>
      </c>
      <c r="G339" s="44">
        <v>300399</v>
      </c>
      <c r="H339" s="49">
        <v>1.05078033059209</v>
      </c>
      <c r="I339" s="49">
        <v>1.04707510280523</v>
      </c>
      <c r="J339" s="44">
        <f t="shared" si="10"/>
        <v>37472.3429805168</v>
      </c>
      <c r="K339" s="44">
        <f t="shared" si="11"/>
        <v>4022.43728589544</v>
      </c>
    </row>
    <row r="340" spans="1:11">
      <c r="A340" s="44">
        <v>2017</v>
      </c>
      <c r="B340" s="49">
        <v>9575.05</v>
      </c>
      <c r="C340" s="49">
        <v>1049.99</v>
      </c>
      <c r="D340" s="44">
        <v>32574320.1</v>
      </c>
      <c r="E340" s="44">
        <v>3571493.65</v>
      </c>
      <c r="F340" s="44">
        <v>3526916.41</v>
      </c>
      <c r="G340" s="44">
        <v>314997</v>
      </c>
      <c r="H340" s="49">
        <v>1</v>
      </c>
      <c r="I340" s="49">
        <v>1</v>
      </c>
      <c r="J340" s="44">
        <f t="shared" si="10"/>
        <v>36101.23651</v>
      </c>
      <c r="K340" s="44">
        <f t="shared" si="11"/>
        <v>3886.49065</v>
      </c>
    </row>
    <row r="341" spans="1:11">
      <c r="A341" s="44">
        <v>2018</v>
      </c>
      <c r="B341" s="49">
        <v>9615.32</v>
      </c>
      <c r="C341" s="49">
        <v>1119.85</v>
      </c>
      <c r="D341" s="44">
        <v>32711318.64</v>
      </c>
      <c r="E341" s="44">
        <v>3586514.36</v>
      </c>
      <c r="F341" s="44">
        <v>3761576.15</v>
      </c>
      <c r="G341" s="44">
        <v>335955</v>
      </c>
      <c r="H341" s="49">
        <v>0.954206285642863</v>
      </c>
      <c r="I341" s="49">
        <v>0.959047353518776</v>
      </c>
      <c r="J341" s="44">
        <f t="shared" si="10"/>
        <v>34802.6654642088</v>
      </c>
      <c r="K341" s="44">
        <f t="shared" si="11"/>
        <v>3761.83385896649</v>
      </c>
    </row>
    <row r="342" spans="1:11">
      <c r="A342" s="44">
        <v>2019</v>
      </c>
      <c r="B342" s="49">
        <v>9692.98</v>
      </c>
      <c r="C342" s="49">
        <v>1163.55</v>
      </c>
      <c r="D342" s="44">
        <v>32975517.96</v>
      </c>
      <c r="E342" s="44">
        <v>3615481.54</v>
      </c>
      <c r="F342" s="44">
        <v>3908364.45</v>
      </c>
      <c r="G342" s="44">
        <v>349065</v>
      </c>
      <c r="H342" s="49">
        <v>0.873807231906728</v>
      </c>
      <c r="I342" s="49">
        <v>0.867105248535968</v>
      </c>
      <c r="J342" s="44">
        <f t="shared" si="10"/>
        <v>32229.4031906554</v>
      </c>
      <c r="K342" s="44">
        <f t="shared" si="11"/>
        <v>3437.67911289911</v>
      </c>
    </row>
    <row r="343" spans="1:11">
      <c r="A343" s="44">
        <v>2020</v>
      </c>
      <c r="B343" s="49">
        <v>9849.89</v>
      </c>
      <c r="C343" s="49">
        <v>1203.27</v>
      </c>
      <c r="D343" s="44">
        <v>33509325.78</v>
      </c>
      <c r="E343" s="44">
        <v>3674008.97</v>
      </c>
      <c r="F343" s="44">
        <v>4041783.93</v>
      </c>
      <c r="G343" s="44">
        <v>360981</v>
      </c>
      <c r="H343" s="49">
        <v>0.753408514233127</v>
      </c>
      <c r="I343" s="49">
        <v>0.784814270524282</v>
      </c>
      <c r="J343" s="44">
        <f t="shared" si="10"/>
        <v>28291.3257744162</v>
      </c>
      <c r="K343" s="44">
        <f t="shared" si="11"/>
        <v>3166.71770987834</v>
      </c>
    </row>
    <row r="344" spans="1:11">
      <c r="A344" s="44">
        <v>2021</v>
      </c>
      <c r="B344" s="49">
        <v>9999.92</v>
      </c>
      <c r="C344" s="49">
        <v>1242.3</v>
      </c>
      <c r="D344" s="44">
        <v>34019727.84</v>
      </c>
      <c r="E344" s="44">
        <v>3729970.16</v>
      </c>
      <c r="F344" s="44">
        <v>4172885.7</v>
      </c>
      <c r="G344" s="44">
        <v>372690</v>
      </c>
      <c r="H344" s="49">
        <v>0.669620738459414</v>
      </c>
      <c r="I344" s="49">
        <v>0.707214421772238</v>
      </c>
      <c r="J344" s="44">
        <f t="shared" si="10"/>
        <v>25574.5660823498</v>
      </c>
      <c r="K344" s="44">
        <f t="shared" si="11"/>
        <v>2901.4604327824</v>
      </c>
    </row>
    <row r="345" spans="1:11">
      <c r="A345" s="44">
        <v>2022</v>
      </c>
      <c r="B345" s="49">
        <v>10227.36</v>
      </c>
      <c r="C345" s="49">
        <v>1267.75</v>
      </c>
      <c r="D345" s="44">
        <v>34793478.72</v>
      </c>
      <c r="E345" s="44">
        <v>3814805.28</v>
      </c>
      <c r="F345" s="44">
        <v>4258372.25</v>
      </c>
      <c r="G345" s="44">
        <v>380325</v>
      </c>
      <c r="H345" s="49">
        <v>0.611454115591547</v>
      </c>
      <c r="I345" s="49">
        <v>0.637654016921807</v>
      </c>
      <c r="J345" s="44">
        <f t="shared" si="10"/>
        <v>23878.4149970742</v>
      </c>
      <c r="K345" s="44">
        <f t="shared" si="11"/>
        <v>2675.0416745523</v>
      </c>
    </row>
    <row r="346" spans="1:11">
      <c r="A346" s="44">
        <v>2023</v>
      </c>
      <c r="B346" s="49">
        <v>10264.41</v>
      </c>
      <c r="C346" s="49">
        <v>1301.32</v>
      </c>
      <c r="D346" s="44">
        <v>34919522.82</v>
      </c>
      <c r="E346" s="44">
        <v>3828624.93</v>
      </c>
      <c r="F346" s="44">
        <v>4371133.88</v>
      </c>
      <c r="G346" s="44">
        <v>390396</v>
      </c>
      <c r="H346" s="49">
        <v>0.593545613991869</v>
      </c>
      <c r="I346" s="49">
        <v>0.620903543428988</v>
      </c>
      <c r="J346" s="44">
        <f t="shared" si="10"/>
        <v>23320.7969551452</v>
      </c>
      <c r="K346" s="44">
        <f t="shared" si="11"/>
        <v>2619.60504523806</v>
      </c>
    </row>
    <row r="347" spans="1:11">
      <c r="A347" s="44">
        <v>2009</v>
      </c>
      <c r="B347" s="49">
        <v>4802.59</v>
      </c>
      <c r="C347" s="49">
        <v>272.41</v>
      </c>
      <c r="D347" s="44">
        <v>17102022.99</v>
      </c>
      <c r="E347" s="44">
        <v>2756686.66</v>
      </c>
      <c r="F347" s="44">
        <v>597939.95</v>
      </c>
      <c r="G347" s="44">
        <v>87716.02</v>
      </c>
      <c r="H347" s="49">
        <v>1.18954043592076</v>
      </c>
      <c r="I347" s="49">
        <v>1.11578426363481</v>
      </c>
      <c r="J347" s="44">
        <f t="shared" si="10"/>
        <v>21054.8216314289</v>
      </c>
      <c r="K347" s="44">
        <f t="shared" si="11"/>
        <v>3173.73974978468</v>
      </c>
    </row>
    <row r="348" spans="1:11">
      <c r="A348" s="44">
        <v>2010</v>
      </c>
      <c r="B348" s="49">
        <v>4896.93</v>
      </c>
      <c r="C348" s="49">
        <v>317.71</v>
      </c>
      <c r="D348" s="44">
        <v>17437967.73</v>
      </c>
      <c r="E348" s="44">
        <v>2810837.82</v>
      </c>
      <c r="F348" s="44">
        <v>697373.45</v>
      </c>
      <c r="G348" s="44">
        <v>102302.62</v>
      </c>
      <c r="H348" s="49">
        <v>1.15371096131477</v>
      </c>
      <c r="I348" s="49">
        <v>1.09026171243135</v>
      </c>
      <c r="J348" s="44">
        <f t="shared" si="10"/>
        <v>20922.9419065491</v>
      </c>
      <c r="K348" s="44">
        <f t="shared" si="11"/>
        <v>3176.08548466742</v>
      </c>
    </row>
    <row r="349" spans="1:11">
      <c r="A349" s="44">
        <v>2011</v>
      </c>
      <c r="B349" s="49">
        <v>4998.1</v>
      </c>
      <c r="C349" s="49">
        <v>363.34</v>
      </c>
      <c r="D349" s="44">
        <v>17798234.1</v>
      </c>
      <c r="E349" s="44">
        <v>2868909.4</v>
      </c>
      <c r="F349" s="44">
        <v>797531.3</v>
      </c>
      <c r="G349" s="44">
        <v>116995.48</v>
      </c>
      <c r="H349" s="49">
        <v>1.23862506815761</v>
      </c>
      <c r="I349" s="49">
        <v>1.0721382818851</v>
      </c>
      <c r="J349" s="44">
        <f t="shared" si="10"/>
        <v>23033.1811860179</v>
      </c>
      <c r="K349" s="44">
        <f t="shared" si="11"/>
        <v>3201.30292791554</v>
      </c>
    </row>
    <row r="350" spans="1:11">
      <c r="A350" s="44">
        <v>2012</v>
      </c>
      <c r="B350" s="49">
        <v>5201.03</v>
      </c>
      <c r="C350" s="49">
        <v>440.96</v>
      </c>
      <c r="D350" s="44">
        <v>18520867.83</v>
      </c>
      <c r="E350" s="44">
        <v>2985391.22</v>
      </c>
      <c r="F350" s="44">
        <v>967907.2</v>
      </c>
      <c r="G350" s="44">
        <v>141989.12</v>
      </c>
      <c r="H350" s="49">
        <v>1.2237313013272</v>
      </c>
      <c r="I350" s="49">
        <v>1.06822012928677</v>
      </c>
      <c r="J350" s="44">
        <f t="shared" si="10"/>
        <v>23849.0240287349</v>
      </c>
      <c r="K350" s="44">
        <f t="shared" si="11"/>
        <v>3340.7306311237</v>
      </c>
    </row>
    <row r="351" spans="1:11">
      <c r="A351" s="44">
        <v>2013</v>
      </c>
      <c r="B351" s="49">
        <v>5388.73</v>
      </c>
      <c r="C351" s="49">
        <v>536.05</v>
      </c>
      <c r="D351" s="44">
        <v>19189267.53</v>
      </c>
      <c r="E351" s="44">
        <v>3093131.02</v>
      </c>
      <c r="F351" s="44">
        <v>1176629.75</v>
      </c>
      <c r="G351" s="44">
        <v>172608.1</v>
      </c>
      <c r="H351" s="49">
        <v>1.15763766999399</v>
      </c>
      <c r="I351" s="49">
        <v>1.02369330446274</v>
      </c>
      <c r="J351" s="44">
        <f t="shared" si="10"/>
        <v>23576.3298745561</v>
      </c>
      <c r="K351" s="44">
        <f t="shared" si="11"/>
        <v>3343.11527126604</v>
      </c>
    </row>
    <row r="352" spans="1:11">
      <c r="A352" s="44">
        <v>2014</v>
      </c>
      <c r="B352" s="49">
        <v>5510.5</v>
      </c>
      <c r="C352" s="49">
        <v>624.11</v>
      </c>
      <c r="D352" s="44">
        <v>19622890.5</v>
      </c>
      <c r="E352" s="44">
        <v>3163027</v>
      </c>
      <c r="F352" s="44">
        <v>1369921.45</v>
      </c>
      <c r="G352" s="44">
        <v>200963.42</v>
      </c>
      <c r="H352" s="49">
        <v>1.14728289864406</v>
      </c>
      <c r="I352" s="49">
        <v>1.06190560339826</v>
      </c>
      <c r="J352" s="44">
        <f t="shared" si="10"/>
        <v>24084.6941446857</v>
      </c>
      <c r="K352" s="44">
        <f t="shared" si="11"/>
        <v>3572.24027677607</v>
      </c>
    </row>
    <row r="353" spans="1:11">
      <c r="A353" s="44">
        <v>2015</v>
      </c>
      <c r="B353" s="49">
        <v>5532.9</v>
      </c>
      <c r="C353" s="49">
        <v>710.18</v>
      </c>
      <c r="D353" s="44">
        <v>19702656.9</v>
      </c>
      <c r="E353" s="44">
        <v>3175884.6</v>
      </c>
      <c r="F353" s="44">
        <v>1558845.1</v>
      </c>
      <c r="G353" s="44">
        <v>228677.96</v>
      </c>
      <c r="H353" s="49">
        <v>1.15978098095292</v>
      </c>
      <c r="I353" s="49">
        <v>1.09146413097</v>
      </c>
      <c r="J353" s="44">
        <f t="shared" si="10"/>
        <v>24658.6856460925</v>
      </c>
      <c r="K353" s="44">
        <f t="shared" si="11"/>
        <v>3715.9579158834</v>
      </c>
    </row>
    <row r="354" spans="1:11">
      <c r="A354" s="44">
        <v>2016</v>
      </c>
      <c r="B354" s="49">
        <v>5604.8</v>
      </c>
      <c r="C354" s="49">
        <v>753.53</v>
      </c>
      <c r="D354" s="44">
        <v>19958692.8</v>
      </c>
      <c r="E354" s="44">
        <v>3217155.2</v>
      </c>
      <c r="F354" s="44">
        <v>1653998.35</v>
      </c>
      <c r="G354" s="44">
        <v>242636.66</v>
      </c>
      <c r="H354" s="49">
        <v>1.10411431408906</v>
      </c>
      <c r="I354" s="49">
        <v>1.08098075747169</v>
      </c>
      <c r="J354" s="44">
        <f t="shared" si="10"/>
        <v>23862.8816647009</v>
      </c>
      <c r="K354" s="44">
        <f t="shared" si="11"/>
        <v>3739.96842551719</v>
      </c>
    </row>
    <row r="355" spans="1:11">
      <c r="A355" s="44">
        <v>2017</v>
      </c>
      <c r="B355" s="49">
        <v>5659.37</v>
      </c>
      <c r="C355" s="49">
        <v>862.57</v>
      </c>
      <c r="D355" s="44">
        <v>20153016.57</v>
      </c>
      <c r="E355" s="44">
        <v>3248478.38</v>
      </c>
      <c r="F355" s="44">
        <v>1893341.15</v>
      </c>
      <c r="G355" s="44">
        <v>277747.54</v>
      </c>
      <c r="H355" s="49">
        <v>1</v>
      </c>
      <c r="I355" s="49">
        <v>1</v>
      </c>
      <c r="J355" s="44">
        <f t="shared" si="10"/>
        <v>22046.35772</v>
      </c>
      <c r="K355" s="44">
        <f t="shared" si="11"/>
        <v>3526.22592</v>
      </c>
    </row>
    <row r="356" spans="1:11">
      <c r="A356" s="44">
        <v>2018</v>
      </c>
      <c r="B356" s="49">
        <v>5477.16</v>
      </c>
      <c r="C356" s="49">
        <v>1046.1</v>
      </c>
      <c r="D356" s="44">
        <v>19504166.76</v>
      </c>
      <c r="E356" s="44">
        <v>3143889.84</v>
      </c>
      <c r="F356" s="44">
        <v>2296189.5</v>
      </c>
      <c r="G356" s="44">
        <v>336844.2</v>
      </c>
      <c r="H356" s="49">
        <v>0.889622224630839</v>
      </c>
      <c r="I356" s="49">
        <v>0.958562379208554</v>
      </c>
      <c r="J356" s="44">
        <f t="shared" si="10"/>
        <v>19394.081433766</v>
      </c>
      <c r="K356" s="44">
        <f t="shared" si="11"/>
        <v>3336.5007027746</v>
      </c>
    </row>
    <row r="357" spans="1:11">
      <c r="A357" s="44">
        <v>2019</v>
      </c>
      <c r="B357" s="49">
        <v>5481.56</v>
      </c>
      <c r="C357" s="49">
        <v>1148.9</v>
      </c>
      <c r="D357" s="44">
        <v>19519835.16</v>
      </c>
      <c r="E357" s="44">
        <v>3146415.44</v>
      </c>
      <c r="F357" s="44">
        <v>2521835.5</v>
      </c>
      <c r="G357" s="44">
        <v>369945.8</v>
      </c>
      <c r="H357" s="49">
        <v>0.795513991476546</v>
      </c>
      <c r="I357" s="49">
        <v>0.875054028148298</v>
      </c>
      <c r="J357" s="44">
        <f t="shared" si="10"/>
        <v>17534.4574055481</v>
      </c>
      <c r="K357" s="44">
        <f t="shared" si="11"/>
        <v>3077.00606748654</v>
      </c>
    </row>
    <row r="358" spans="1:11">
      <c r="A358" s="44">
        <v>2020</v>
      </c>
      <c r="B358" s="49">
        <v>5475.35</v>
      </c>
      <c r="C358" s="49">
        <v>1255.89</v>
      </c>
      <c r="D358" s="44">
        <v>19497721.35</v>
      </c>
      <c r="E358" s="44">
        <v>3142850.9</v>
      </c>
      <c r="F358" s="44">
        <v>2756678.55</v>
      </c>
      <c r="G358" s="44">
        <v>404396.58</v>
      </c>
      <c r="H358" s="49">
        <v>0.722904314103555</v>
      </c>
      <c r="I358" s="49">
        <v>0.810320495954803</v>
      </c>
      <c r="J358" s="44">
        <f t="shared" si="10"/>
        <v>16087.8016954957</v>
      </c>
      <c r="K358" s="44">
        <f t="shared" si="11"/>
        <v>2874.40733726803</v>
      </c>
    </row>
    <row r="359" spans="1:11">
      <c r="A359" s="44">
        <v>2021</v>
      </c>
      <c r="B359" s="49">
        <v>5422.88</v>
      </c>
      <c r="C359" s="49">
        <v>1274.37</v>
      </c>
      <c r="D359" s="44">
        <v>19310875.68</v>
      </c>
      <c r="E359" s="44">
        <v>3112733.12</v>
      </c>
      <c r="F359" s="44">
        <v>2797242.15</v>
      </c>
      <c r="G359" s="44">
        <v>410347.14</v>
      </c>
      <c r="H359" s="49">
        <v>0.692226696854992</v>
      </c>
      <c r="I359" s="49">
        <v>0.77452564259669</v>
      </c>
      <c r="J359" s="44">
        <f t="shared" si="10"/>
        <v>15303.8293791419</v>
      </c>
      <c r="K359" s="44">
        <f t="shared" si="11"/>
        <v>2728.71600229621</v>
      </c>
    </row>
    <row r="360" spans="1:11">
      <c r="A360" s="44">
        <v>2022</v>
      </c>
      <c r="B360" s="49">
        <v>5359.45</v>
      </c>
      <c r="C360" s="49">
        <v>1243.36</v>
      </c>
      <c r="D360" s="44">
        <v>19085001.45</v>
      </c>
      <c r="E360" s="44">
        <v>3076324.3</v>
      </c>
      <c r="F360" s="44">
        <v>2729175.2</v>
      </c>
      <c r="G360" s="44">
        <v>400361.92</v>
      </c>
      <c r="H360" s="49">
        <v>0.691570482339203</v>
      </c>
      <c r="I360" s="49">
        <v>0.761616445964426</v>
      </c>
      <c r="J360" s="44">
        <f t="shared" si="10"/>
        <v>15086.0406676731</v>
      </c>
      <c r="K360" s="44">
        <f t="shared" si="11"/>
        <v>2647.90140260989</v>
      </c>
    </row>
    <row r="361" spans="1:11">
      <c r="A361" s="44">
        <v>2023</v>
      </c>
      <c r="B361" s="49">
        <v>5344.29</v>
      </c>
      <c r="C361" s="49">
        <v>1170.23</v>
      </c>
      <c r="D361" s="44">
        <v>19031016.69</v>
      </c>
      <c r="E361" s="44">
        <v>3067622.46</v>
      </c>
      <c r="F361" s="44">
        <v>2568654.85</v>
      </c>
      <c r="G361" s="44">
        <v>376814.06</v>
      </c>
      <c r="H361" s="49">
        <v>0.682838010492663</v>
      </c>
      <c r="I361" s="49">
        <v>0.749940364238955</v>
      </c>
      <c r="J361" s="44">
        <f t="shared" si="10"/>
        <v>14749.0767416686</v>
      </c>
      <c r="K361" s="44">
        <f t="shared" si="11"/>
        <v>2583.12197840676</v>
      </c>
    </row>
    <row r="362" spans="1:11">
      <c r="A362" s="44">
        <v>2009</v>
      </c>
      <c r="B362" s="49">
        <v>6381.56</v>
      </c>
      <c r="C362" s="49">
        <v>660.81</v>
      </c>
      <c r="D362" s="44">
        <v>40759023.72</v>
      </c>
      <c r="E362" s="44">
        <v>3248214.04</v>
      </c>
      <c r="F362" s="44">
        <v>2039920.47</v>
      </c>
      <c r="G362" s="44">
        <v>221371.35</v>
      </c>
      <c r="H362" s="49">
        <v>0.873126261320426</v>
      </c>
      <c r="I362" s="49">
        <v>0.781363844247328</v>
      </c>
      <c r="J362" s="44">
        <f t="shared" si="10"/>
        <v>37368.8821290763</v>
      </c>
      <c r="K362" s="44">
        <f t="shared" si="11"/>
        <v>2711.00857827476</v>
      </c>
    </row>
    <row r="363" spans="1:11">
      <c r="A363" s="44">
        <v>2010</v>
      </c>
      <c r="B363" s="49">
        <v>6257.06</v>
      </c>
      <c r="C363" s="49">
        <v>678.51</v>
      </c>
      <c r="D363" s="44">
        <v>39963842.22</v>
      </c>
      <c r="E363" s="44">
        <v>3184843.54</v>
      </c>
      <c r="F363" s="44">
        <v>2094560.37</v>
      </c>
      <c r="G363" s="44">
        <v>227300.85</v>
      </c>
      <c r="H363" s="49">
        <v>0.937205837377748</v>
      </c>
      <c r="I363" s="49">
        <v>0.851082213607677</v>
      </c>
      <c r="J363" s="44">
        <f t="shared" si="10"/>
        <v>39417.3804181314</v>
      </c>
      <c r="K363" s="44">
        <f t="shared" si="11"/>
        <v>2904.01540059022</v>
      </c>
    </row>
    <row r="364" spans="1:11">
      <c r="A364" s="44">
        <v>2011</v>
      </c>
      <c r="B364" s="49">
        <v>6484.91</v>
      </c>
      <c r="C364" s="49">
        <v>722.83</v>
      </c>
      <c r="D364" s="44">
        <v>41419120.17</v>
      </c>
      <c r="E364" s="44">
        <v>3300819.19</v>
      </c>
      <c r="F364" s="44">
        <v>2231376.21</v>
      </c>
      <c r="G364" s="44">
        <v>242148.05</v>
      </c>
      <c r="H364" s="49">
        <v>0.957316742947498</v>
      </c>
      <c r="I364" s="49">
        <v>0.894897886971927</v>
      </c>
      <c r="J364" s="44">
        <f t="shared" si="10"/>
        <v>41787.3510225432</v>
      </c>
      <c r="K364" s="44">
        <f t="shared" si="11"/>
        <v>3170.59389668676</v>
      </c>
    </row>
    <row r="365" spans="1:11">
      <c r="A365" s="44">
        <v>2012</v>
      </c>
      <c r="B365" s="49">
        <v>6674.13</v>
      </c>
      <c r="C365" s="49">
        <v>775.23</v>
      </c>
      <c r="D365" s="44">
        <v>42627668.31</v>
      </c>
      <c r="E365" s="44">
        <v>3397132.17</v>
      </c>
      <c r="F365" s="44">
        <v>2393135.01</v>
      </c>
      <c r="G365" s="44">
        <v>259702.05</v>
      </c>
      <c r="H365" s="49">
        <v>0.962340725616293</v>
      </c>
      <c r="I365" s="49">
        <v>0.898001778757095</v>
      </c>
      <c r="J365" s="44">
        <f t="shared" si="10"/>
        <v>43325.3525347972</v>
      </c>
      <c r="K365" s="44">
        <f t="shared" si="11"/>
        <v>3283.84363417981</v>
      </c>
    </row>
    <row r="366" spans="1:11">
      <c r="A366" s="44">
        <v>2013</v>
      </c>
      <c r="B366" s="49">
        <v>6848.56</v>
      </c>
      <c r="C366" s="49">
        <v>798.78</v>
      </c>
      <c r="D366" s="44">
        <v>43741752.72</v>
      </c>
      <c r="E366" s="44">
        <v>3485917.04</v>
      </c>
      <c r="F366" s="44">
        <v>2465833.86</v>
      </c>
      <c r="G366" s="44">
        <v>267591.3</v>
      </c>
      <c r="H366" s="49">
        <v>0.970405441464697</v>
      </c>
      <c r="I366" s="49">
        <v>0.917756515197797</v>
      </c>
      <c r="J366" s="44">
        <f t="shared" si="10"/>
        <v>44840.0934541831</v>
      </c>
      <c r="K366" s="44">
        <f t="shared" si="11"/>
        <v>3444.80673388427</v>
      </c>
    </row>
    <row r="367" spans="1:11">
      <c r="A367" s="44">
        <v>2014</v>
      </c>
      <c r="B367" s="49">
        <v>6842.84</v>
      </c>
      <c r="C367" s="49">
        <v>831.35</v>
      </c>
      <c r="D367" s="44">
        <v>43705219.08</v>
      </c>
      <c r="E367" s="44">
        <v>3483005.56</v>
      </c>
      <c r="F367" s="44">
        <v>2566377.45</v>
      </c>
      <c r="G367" s="44">
        <v>278502.25</v>
      </c>
      <c r="H367" s="49">
        <v>0.995558542539635</v>
      </c>
      <c r="I367" s="49">
        <v>0.956604615254368</v>
      </c>
      <c r="J367" s="44">
        <f t="shared" si="10"/>
        <v>46066.0832023888</v>
      </c>
      <c r="K367" s="44">
        <f t="shared" si="11"/>
        <v>3598.27573136135</v>
      </c>
    </row>
    <row r="368" spans="1:11">
      <c r="A368" s="44">
        <v>2015</v>
      </c>
      <c r="B368" s="49">
        <v>6818.64</v>
      </c>
      <c r="C368" s="49">
        <v>885.81</v>
      </c>
      <c r="D368" s="44">
        <v>43550653.68</v>
      </c>
      <c r="E368" s="44">
        <v>3470687.76</v>
      </c>
      <c r="F368" s="44">
        <v>2734495.47</v>
      </c>
      <c r="G368" s="44">
        <v>296746.35</v>
      </c>
      <c r="H368" s="49">
        <v>1.01672965115042</v>
      </c>
      <c r="I368" s="49">
        <v>0.992469006025092</v>
      </c>
      <c r="J368" s="44">
        <f t="shared" si="10"/>
        <v>47059.4835487247</v>
      </c>
      <c r="K368" s="44">
        <f t="shared" si="11"/>
        <v>3739.06158641673</v>
      </c>
    </row>
    <row r="369" spans="1:11">
      <c r="A369" s="44">
        <v>2016</v>
      </c>
      <c r="B369" s="49">
        <v>6786.62</v>
      </c>
      <c r="C369" s="49">
        <v>970.98</v>
      </c>
      <c r="D369" s="44">
        <v>43346141.94</v>
      </c>
      <c r="E369" s="44">
        <v>3454389.58</v>
      </c>
      <c r="F369" s="44">
        <v>2997415.26</v>
      </c>
      <c r="G369" s="44">
        <v>325278.3</v>
      </c>
      <c r="H369" s="49">
        <v>1.02338739488959</v>
      </c>
      <c r="I369" s="49">
        <v>1.0095654542746</v>
      </c>
      <c r="J369" s="44">
        <f t="shared" si="10"/>
        <v>47427.4122728247</v>
      </c>
      <c r="K369" s="44">
        <f t="shared" si="11"/>
        <v>3815.82212027931</v>
      </c>
    </row>
    <row r="370" spans="1:11">
      <c r="A370" s="44">
        <v>2017</v>
      </c>
      <c r="B370" s="49">
        <v>6790.8</v>
      </c>
      <c r="C370" s="49">
        <v>1007.87</v>
      </c>
      <c r="D370" s="44">
        <v>43372839.6</v>
      </c>
      <c r="E370" s="44">
        <v>3456517.2</v>
      </c>
      <c r="F370" s="44">
        <v>3111294.69</v>
      </c>
      <c r="G370" s="44">
        <v>337636.45</v>
      </c>
      <c r="H370" s="49">
        <v>1</v>
      </c>
      <c r="I370" s="49">
        <v>1</v>
      </c>
      <c r="J370" s="44">
        <f t="shared" si="10"/>
        <v>46484.13429</v>
      </c>
      <c r="K370" s="44">
        <f t="shared" si="11"/>
        <v>3794.15365</v>
      </c>
    </row>
    <row r="371" spans="1:11">
      <c r="A371" s="44">
        <v>2018</v>
      </c>
      <c r="B371" s="49">
        <v>6890.77</v>
      </c>
      <c r="C371" s="49">
        <v>1066.36</v>
      </c>
      <c r="D371" s="44">
        <v>44011347.99</v>
      </c>
      <c r="E371" s="44">
        <v>3507401.93</v>
      </c>
      <c r="F371" s="44">
        <v>3291853.32</v>
      </c>
      <c r="G371" s="44">
        <v>357230.6</v>
      </c>
      <c r="H371" s="49">
        <v>0.916552239794796</v>
      </c>
      <c r="I371" s="49">
        <v>0.890809873931556</v>
      </c>
      <c r="J371" s="44">
        <f t="shared" si="10"/>
        <v>43355.8551101446</v>
      </c>
      <c r="K371" s="44">
        <f t="shared" si="11"/>
        <v>3442.65281684109</v>
      </c>
    </row>
    <row r="372" spans="1:11">
      <c r="A372" s="44">
        <v>2019</v>
      </c>
      <c r="B372" s="49">
        <v>6938.86</v>
      </c>
      <c r="C372" s="49">
        <v>1109.34</v>
      </c>
      <c r="D372" s="44">
        <v>44318498.82</v>
      </c>
      <c r="E372" s="44">
        <v>3531879.74</v>
      </c>
      <c r="F372" s="44">
        <v>3424532.58</v>
      </c>
      <c r="G372" s="44">
        <v>371628.9</v>
      </c>
      <c r="H372" s="49">
        <v>0.85395708214028</v>
      </c>
      <c r="I372" s="49">
        <v>0.794845382516584</v>
      </c>
      <c r="J372" s="44">
        <f t="shared" si="10"/>
        <v>40770.4997868758</v>
      </c>
      <c r="K372" s="44">
        <f t="shared" si="11"/>
        <v>3102.68581811759</v>
      </c>
    </row>
    <row r="373" spans="1:11">
      <c r="A373" s="44">
        <v>2020</v>
      </c>
      <c r="B373" s="49">
        <v>6989.67</v>
      </c>
      <c r="C373" s="49">
        <v>1158.68</v>
      </c>
      <c r="D373" s="44">
        <v>44643022.29</v>
      </c>
      <c r="E373" s="44">
        <v>3557742.03</v>
      </c>
      <c r="F373" s="44">
        <v>3576845.16</v>
      </c>
      <c r="G373" s="44">
        <v>388157.8</v>
      </c>
      <c r="H373" s="49">
        <v>0.812390674464205</v>
      </c>
      <c r="I373" s="49">
        <v>0.758233518509824</v>
      </c>
      <c r="J373" s="44">
        <f t="shared" si="10"/>
        <v>39173.3706402801</v>
      </c>
      <c r="K373" s="44">
        <f t="shared" si="11"/>
        <v>2991.91351178822</v>
      </c>
    </row>
    <row r="374" spans="1:11">
      <c r="A374" s="44">
        <v>2021</v>
      </c>
      <c r="B374" s="49">
        <v>7057.24</v>
      </c>
      <c r="C374" s="49">
        <v>1213.02</v>
      </c>
      <c r="D374" s="44">
        <v>45074591.88</v>
      </c>
      <c r="E374" s="44">
        <v>3592135.16</v>
      </c>
      <c r="F374" s="44">
        <v>3744592.74</v>
      </c>
      <c r="G374" s="44">
        <v>406361.7</v>
      </c>
      <c r="H374" s="49">
        <v>0.737128218181629</v>
      </c>
      <c r="I374" s="49">
        <v>0.689063541259808</v>
      </c>
      <c r="J374" s="44">
        <f t="shared" si="10"/>
        <v>35985.9985720206</v>
      </c>
      <c r="K374" s="44">
        <f t="shared" si="11"/>
        <v>2755.21840606782</v>
      </c>
    </row>
    <row r="375" spans="1:11">
      <c r="A375" s="44">
        <v>2022</v>
      </c>
      <c r="B375" s="49">
        <v>7130.63</v>
      </c>
      <c r="C375" s="49">
        <v>1277.24</v>
      </c>
      <c r="D375" s="44">
        <v>45543333.81</v>
      </c>
      <c r="E375" s="44">
        <v>3629490.67</v>
      </c>
      <c r="F375" s="44">
        <v>3942839.88</v>
      </c>
      <c r="G375" s="44">
        <v>427875.4</v>
      </c>
      <c r="H375" s="49">
        <v>0.700869227444114</v>
      </c>
      <c r="I375" s="49">
        <v>0.663836930784025</v>
      </c>
      <c r="J375" s="44">
        <f t="shared" si="10"/>
        <v>34683.3363232755</v>
      </c>
      <c r="K375" s="44">
        <f t="shared" si="11"/>
        <v>2693.42943897604</v>
      </c>
    </row>
    <row r="376" spans="1:11">
      <c r="A376" s="44">
        <v>2023</v>
      </c>
      <c r="B376" s="49">
        <v>7218.08</v>
      </c>
      <c r="C376" s="49">
        <v>1303.32</v>
      </c>
      <c r="D376" s="44">
        <v>46101876.96</v>
      </c>
      <c r="E376" s="44">
        <v>3674002.72</v>
      </c>
      <c r="F376" s="44">
        <v>4023348.84</v>
      </c>
      <c r="G376" s="44">
        <v>436612.2</v>
      </c>
      <c r="H376" s="49">
        <v>0.672300532757644</v>
      </c>
      <c r="I376" s="49">
        <v>0.640050868480814</v>
      </c>
      <c r="J376" s="44">
        <f t="shared" si="10"/>
        <v>33699.2160099372</v>
      </c>
      <c r="K376" s="44">
        <f t="shared" si="11"/>
        <v>2631.00264953619</v>
      </c>
    </row>
    <row r="377" spans="1:11">
      <c r="A377" s="44">
        <v>2009</v>
      </c>
      <c r="B377" s="49">
        <v>214.62</v>
      </c>
      <c r="C377" s="49">
        <v>1.6</v>
      </c>
      <c r="D377" s="44">
        <v>37987.74</v>
      </c>
      <c r="E377" s="44">
        <v>3219.3</v>
      </c>
      <c r="F377" s="44">
        <v>270.4</v>
      </c>
      <c r="G377" s="44">
        <v>8</v>
      </c>
      <c r="H377" s="49">
        <v>1.09165294732809</v>
      </c>
      <c r="I377" s="49">
        <v>1.12681044493667</v>
      </c>
      <c r="J377" s="44">
        <f t="shared" si="10"/>
        <v>41.7646112902907</v>
      </c>
      <c r="K377" s="44">
        <f t="shared" si="11"/>
        <v>3.63655534894412</v>
      </c>
    </row>
    <row r="378" spans="1:11">
      <c r="A378" s="44">
        <v>2010</v>
      </c>
      <c r="B378" s="49">
        <v>218.86</v>
      </c>
      <c r="C378" s="49">
        <v>0.6</v>
      </c>
      <c r="D378" s="44">
        <v>38738.22</v>
      </c>
      <c r="E378" s="44">
        <v>3282.9</v>
      </c>
      <c r="F378" s="44">
        <v>101.4</v>
      </c>
      <c r="G378" s="44">
        <v>3</v>
      </c>
      <c r="H378" s="49">
        <v>1.2381735660544</v>
      </c>
      <c r="I378" s="49">
        <v>1.19427197927723</v>
      </c>
      <c r="J378" s="44">
        <f t="shared" si="10"/>
        <v>48.0901907995978</v>
      </c>
      <c r="K378" s="44">
        <f t="shared" si="11"/>
        <v>3.92425829670705</v>
      </c>
    </row>
    <row r="379" spans="1:11">
      <c r="A379" s="44">
        <v>2011</v>
      </c>
      <c r="B379" s="49">
        <v>219.04</v>
      </c>
      <c r="C379" s="49">
        <v>2.31</v>
      </c>
      <c r="D379" s="44">
        <v>38770.08</v>
      </c>
      <c r="E379" s="44">
        <v>3285.6</v>
      </c>
      <c r="F379" s="44">
        <v>390.39</v>
      </c>
      <c r="G379" s="44">
        <v>11.55</v>
      </c>
      <c r="H379" s="49">
        <v>0.953641141141141</v>
      </c>
      <c r="I379" s="49">
        <v>1.33826979266168</v>
      </c>
      <c r="J379" s="44">
        <f t="shared" si="10"/>
        <v>37.3450352984234</v>
      </c>
      <c r="K379" s="44">
        <f t="shared" si="11"/>
        <v>4.41247624687446</v>
      </c>
    </row>
    <row r="380" spans="1:11">
      <c r="A380" s="44">
        <v>2012</v>
      </c>
      <c r="B380" s="49">
        <v>220.24</v>
      </c>
      <c r="C380" s="49">
        <v>2.18</v>
      </c>
      <c r="D380" s="44">
        <v>38982.48</v>
      </c>
      <c r="E380" s="44">
        <v>3303.6</v>
      </c>
      <c r="F380" s="44">
        <v>368.42</v>
      </c>
      <c r="G380" s="44">
        <v>10.9</v>
      </c>
      <c r="H380" s="49">
        <v>1.08302180449611</v>
      </c>
      <c r="I380" s="49">
        <v>1.13133137975356</v>
      </c>
      <c r="J380" s="44">
        <f t="shared" si="10"/>
        <v>42.617882726546</v>
      </c>
      <c r="K380" s="44">
        <f t="shared" si="11"/>
        <v>3.74979785819317</v>
      </c>
    </row>
    <row r="381" spans="1:11">
      <c r="A381" s="44">
        <v>2013</v>
      </c>
      <c r="B381" s="49">
        <v>225.77</v>
      </c>
      <c r="C381" s="49">
        <v>2.17</v>
      </c>
      <c r="D381" s="44">
        <v>39961.29</v>
      </c>
      <c r="E381" s="44">
        <v>3386.55</v>
      </c>
      <c r="F381" s="44">
        <v>366.73</v>
      </c>
      <c r="G381" s="44">
        <v>10.85</v>
      </c>
      <c r="H381" s="49">
        <v>1.23153479696643</v>
      </c>
      <c r="I381" s="49">
        <v>1.3308366070303</v>
      </c>
      <c r="J381" s="44">
        <f t="shared" si="10"/>
        <v>49.6653599227581</v>
      </c>
      <c r="K381" s="44">
        <f t="shared" si="11"/>
        <v>4.52138428872474</v>
      </c>
    </row>
    <row r="382" spans="1:11">
      <c r="A382" s="44">
        <v>2014</v>
      </c>
      <c r="B382" s="49">
        <v>227.1</v>
      </c>
      <c r="C382" s="49">
        <v>2.59</v>
      </c>
      <c r="D382" s="44">
        <v>40196.7</v>
      </c>
      <c r="E382" s="44">
        <v>3406.5</v>
      </c>
      <c r="F382" s="44">
        <v>437.71</v>
      </c>
      <c r="G382" s="44">
        <v>12.95</v>
      </c>
      <c r="H382" s="49">
        <v>1.25539654581927</v>
      </c>
      <c r="I382" s="49">
        <v>1.19396529824205</v>
      </c>
      <c r="J382" s="44">
        <f t="shared" si="10"/>
        <v>51.012297955404</v>
      </c>
      <c r="K382" s="44">
        <f t="shared" si="11"/>
        <v>4.08270463907378</v>
      </c>
    </row>
    <row r="383" spans="1:11">
      <c r="A383" s="44">
        <v>2015</v>
      </c>
      <c r="B383" s="49">
        <v>229.69</v>
      </c>
      <c r="C383" s="49">
        <v>3.76</v>
      </c>
      <c r="D383" s="44">
        <v>40655.13</v>
      </c>
      <c r="E383" s="44">
        <v>3445.35</v>
      </c>
      <c r="F383" s="44">
        <v>635.44</v>
      </c>
      <c r="G383" s="44">
        <v>18.8</v>
      </c>
      <c r="H383" s="49">
        <v>1.25353012030708</v>
      </c>
      <c r="I383" s="49">
        <v>1.23367783333389</v>
      </c>
      <c r="J383" s="44">
        <f t="shared" si="10"/>
        <v>51.7589731796479</v>
      </c>
      <c r="K383" s="44">
        <f t="shared" si="11"/>
        <v>4.2736450663436</v>
      </c>
    </row>
    <row r="384" spans="1:11">
      <c r="A384" s="44">
        <v>2016</v>
      </c>
      <c r="B384" s="49">
        <v>263.15</v>
      </c>
      <c r="C384" s="49">
        <v>5.4</v>
      </c>
      <c r="D384" s="44">
        <v>46577.55</v>
      </c>
      <c r="E384" s="44">
        <v>3947.25</v>
      </c>
      <c r="F384" s="44">
        <v>912.6</v>
      </c>
      <c r="G384" s="44">
        <v>27</v>
      </c>
      <c r="H384" s="49">
        <v>1.04587054278295</v>
      </c>
      <c r="I384" s="49">
        <v>1.11394495681024</v>
      </c>
      <c r="J384" s="44">
        <f t="shared" si="10"/>
        <v>49.6685489573437</v>
      </c>
      <c r="K384" s="44">
        <f t="shared" si="11"/>
        <v>4.4270957446031</v>
      </c>
    </row>
    <row r="385" spans="1:11">
      <c r="A385" s="44">
        <v>2017</v>
      </c>
      <c r="B385" s="49">
        <v>254.05</v>
      </c>
      <c r="C385" s="49">
        <v>0.79</v>
      </c>
      <c r="D385" s="44">
        <v>44966.85</v>
      </c>
      <c r="E385" s="44">
        <v>3810.75</v>
      </c>
      <c r="F385" s="44">
        <v>133.51</v>
      </c>
      <c r="G385" s="44">
        <v>3.95</v>
      </c>
      <c r="H385" s="49">
        <v>1</v>
      </c>
      <c r="I385" s="49">
        <v>1</v>
      </c>
      <c r="J385" s="44">
        <f t="shared" si="10"/>
        <v>45.10036</v>
      </c>
      <c r="K385" s="44">
        <f t="shared" si="11"/>
        <v>3.8147</v>
      </c>
    </row>
    <row r="386" spans="1:11">
      <c r="A386" s="44">
        <v>2018</v>
      </c>
      <c r="B386" s="49">
        <v>270.38</v>
      </c>
      <c r="C386" s="49">
        <v>0.9</v>
      </c>
      <c r="D386" s="44">
        <v>47857.26</v>
      </c>
      <c r="E386" s="44">
        <v>4055.7</v>
      </c>
      <c r="F386" s="44">
        <v>152.1</v>
      </c>
      <c r="G386" s="44">
        <v>4.5</v>
      </c>
      <c r="H386" s="49">
        <v>0.777782914581125</v>
      </c>
      <c r="I386" s="49">
        <v>0.849257028569478</v>
      </c>
      <c r="J386" s="44">
        <f t="shared" ref="J386:J449" si="12">(D386+F386)*H386/1000</f>
        <v>37.3408599479745</v>
      </c>
      <c r="K386" s="44">
        <f t="shared" ref="K386:K449" si="13">(E386+G386)*I386/1000</f>
        <v>3.44815338739779</v>
      </c>
    </row>
    <row r="387" spans="1:11">
      <c r="A387" s="44">
        <v>2019</v>
      </c>
      <c r="B387" s="49">
        <v>271.53</v>
      </c>
      <c r="C387" s="49">
        <v>7.76</v>
      </c>
      <c r="D387" s="44">
        <v>48060.81</v>
      </c>
      <c r="E387" s="44">
        <v>4072.95</v>
      </c>
      <c r="F387" s="44">
        <v>1311.44</v>
      </c>
      <c r="G387" s="44">
        <v>38.8</v>
      </c>
      <c r="H387" s="49">
        <v>0.758895067866452</v>
      </c>
      <c r="I387" s="49">
        <v>0.656736116422892</v>
      </c>
      <c r="J387" s="44">
        <f t="shared" si="12"/>
        <v>37.4683570144694</v>
      </c>
      <c r="K387" s="44">
        <f t="shared" si="13"/>
        <v>2.70033472670183</v>
      </c>
    </row>
    <row r="388" spans="1:11">
      <c r="A388" s="44">
        <v>2020</v>
      </c>
      <c r="B388" s="49">
        <v>272.08</v>
      </c>
      <c r="C388" s="49">
        <v>7.79</v>
      </c>
      <c r="D388" s="44">
        <v>48158.16</v>
      </c>
      <c r="E388" s="44">
        <v>4081.2</v>
      </c>
      <c r="F388" s="44">
        <v>1316.51</v>
      </c>
      <c r="G388" s="44">
        <v>38.95</v>
      </c>
      <c r="H388" s="49">
        <v>0.653612907968245</v>
      </c>
      <c r="I388" s="49">
        <v>0.556648355687241</v>
      </c>
      <c r="J388" s="44">
        <f t="shared" si="12"/>
        <v>32.3372829294693</v>
      </c>
      <c r="K388" s="44">
        <f t="shared" si="13"/>
        <v>2.29347472268479</v>
      </c>
    </row>
    <row r="389" spans="1:11">
      <c r="A389" s="44">
        <v>2021</v>
      </c>
      <c r="B389" s="49">
        <v>274.19</v>
      </c>
      <c r="C389" s="49">
        <v>9.48</v>
      </c>
      <c r="D389" s="44">
        <v>48531.63</v>
      </c>
      <c r="E389" s="44">
        <v>4112.85</v>
      </c>
      <c r="F389" s="44">
        <v>1602.12</v>
      </c>
      <c r="G389" s="44">
        <v>47.4</v>
      </c>
      <c r="H389" s="49">
        <v>0.633140644565204</v>
      </c>
      <c r="I389" s="49">
        <v>0.498910076392844</v>
      </c>
      <c r="J389" s="44">
        <f t="shared" si="12"/>
        <v>31.7417147894708</v>
      </c>
      <c r="K389" s="44">
        <f t="shared" si="13"/>
        <v>2.07559064531333</v>
      </c>
    </row>
    <row r="390" spans="1:11">
      <c r="A390" s="44">
        <v>2022</v>
      </c>
      <c r="B390" s="49">
        <v>277.24</v>
      </c>
      <c r="C390" s="49">
        <v>9.08</v>
      </c>
      <c r="D390" s="44">
        <v>49071.48</v>
      </c>
      <c r="E390" s="44">
        <v>4158.6</v>
      </c>
      <c r="F390" s="44">
        <v>1534.52</v>
      </c>
      <c r="G390" s="44">
        <v>45.4</v>
      </c>
      <c r="H390" s="49">
        <v>0.412359327658347</v>
      </c>
      <c r="I390" s="49">
        <v>0.396499353517641</v>
      </c>
      <c r="J390" s="44">
        <f t="shared" si="12"/>
        <v>20.8678561354783</v>
      </c>
      <c r="K390" s="44">
        <f t="shared" si="13"/>
        <v>1.66688328218816</v>
      </c>
    </row>
    <row r="391" spans="1:11">
      <c r="A391" s="44">
        <v>2023</v>
      </c>
      <c r="B391" s="49">
        <v>281.4</v>
      </c>
      <c r="C391" s="49">
        <v>11.22</v>
      </c>
      <c r="D391" s="44">
        <v>49807.8</v>
      </c>
      <c r="E391" s="44">
        <v>4221</v>
      </c>
      <c r="F391" s="44">
        <v>1896.18</v>
      </c>
      <c r="G391" s="44">
        <v>56.1</v>
      </c>
      <c r="H391" s="49">
        <v>0.42632571270631</v>
      </c>
      <c r="I391" s="49">
        <v>0.416680334590782</v>
      </c>
      <c r="J391" s="44">
        <f t="shared" si="12"/>
        <v>22.0427361232528</v>
      </c>
      <c r="K391" s="44">
        <f t="shared" si="13"/>
        <v>1.78218345907823</v>
      </c>
    </row>
    <row r="392" spans="1:11">
      <c r="A392" s="44">
        <v>2009</v>
      </c>
      <c r="B392" s="49">
        <v>4207.83</v>
      </c>
      <c r="C392" s="49">
        <v>1025.77</v>
      </c>
      <c r="D392" s="44">
        <v>6286498.02</v>
      </c>
      <c r="E392" s="44">
        <v>753201.57</v>
      </c>
      <c r="F392" s="44">
        <v>1143733.55</v>
      </c>
      <c r="G392" s="44">
        <v>92319.3</v>
      </c>
      <c r="H392" s="49">
        <v>0.935964416646992</v>
      </c>
      <c r="I392" s="49">
        <v>1.02226588324674</v>
      </c>
      <c r="J392" s="44">
        <f t="shared" si="12"/>
        <v>6954.43235696711</v>
      </c>
      <c r="K392" s="44">
        <f t="shared" si="13"/>
        <v>864.347138974102</v>
      </c>
    </row>
    <row r="393" spans="1:11">
      <c r="A393" s="44">
        <v>2010</v>
      </c>
      <c r="B393" s="49">
        <v>4237.57</v>
      </c>
      <c r="C393" s="49">
        <v>1082.54</v>
      </c>
      <c r="D393" s="44">
        <v>6330929.58</v>
      </c>
      <c r="E393" s="44">
        <v>758525.03</v>
      </c>
      <c r="F393" s="44">
        <v>1207032.1</v>
      </c>
      <c r="G393" s="44">
        <v>97428.6</v>
      </c>
      <c r="H393" s="49">
        <v>0.933976584003826</v>
      </c>
      <c r="I393" s="49">
        <v>0.925055457070652</v>
      </c>
      <c r="J393" s="44">
        <f t="shared" si="12"/>
        <v>7040.27970023814</v>
      </c>
      <c r="K393" s="44">
        <f t="shared" si="13"/>
        <v>791.804576430934</v>
      </c>
    </row>
    <row r="394" spans="1:11">
      <c r="A394" s="44">
        <v>2011</v>
      </c>
      <c r="B394" s="49">
        <v>4193.6</v>
      </c>
      <c r="C394" s="49">
        <v>1104.14</v>
      </c>
      <c r="D394" s="44">
        <v>6265238.4</v>
      </c>
      <c r="E394" s="44">
        <v>750654.4</v>
      </c>
      <c r="F394" s="44">
        <v>1231116.1</v>
      </c>
      <c r="G394" s="44">
        <v>99372.6</v>
      </c>
      <c r="H394" s="49">
        <v>0.983599927685746</v>
      </c>
      <c r="I394" s="49">
        <v>0.924876856088083</v>
      </c>
      <c r="J394" s="44">
        <f t="shared" si="12"/>
        <v>7373.41374410672</v>
      </c>
      <c r="K394" s="44">
        <f t="shared" si="13"/>
        <v>786.170299349985</v>
      </c>
    </row>
    <row r="395" spans="1:11">
      <c r="A395" s="44">
        <v>2012</v>
      </c>
      <c r="B395" s="49">
        <v>4182.84</v>
      </c>
      <c r="C395" s="49">
        <v>1126.36</v>
      </c>
      <c r="D395" s="44">
        <v>6249162.96</v>
      </c>
      <c r="E395" s="44">
        <v>748728.36</v>
      </c>
      <c r="F395" s="44">
        <v>1255891.4</v>
      </c>
      <c r="G395" s="44">
        <v>101372.4</v>
      </c>
      <c r="H395" s="49">
        <v>1.06038401783981</v>
      </c>
      <c r="I395" s="49">
        <v>0.964262868323278</v>
      </c>
      <c r="J395" s="44">
        <f t="shared" si="12"/>
        <v>7958.23969636298</v>
      </c>
      <c r="K395" s="44">
        <f t="shared" si="13"/>
        <v>819.720597201399</v>
      </c>
    </row>
    <row r="396" spans="1:11">
      <c r="A396" s="44">
        <v>2013</v>
      </c>
      <c r="B396" s="49">
        <v>4108.22</v>
      </c>
      <c r="C396" s="49">
        <v>1149.59</v>
      </c>
      <c r="D396" s="44">
        <v>6137680.68</v>
      </c>
      <c r="E396" s="44">
        <v>735371.38</v>
      </c>
      <c r="F396" s="44">
        <v>1281792.85</v>
      </c>
      <c r="G396" s="44">
        <v>103463.1</v>
      </c>
      <c r="H396" s="49">
        <v>1.08447944094042</v>
      </c>
      <c r="I396" s="49">
        <v>0.979123885885396</v>
      </c>
      <c r="J396" s="44">
        <f t="shared" si="12"/>
        <v>8046.26650588664</v>
      </c>
      <c r="K396" s="44">
        <f t="shared" si="13"/>
        <v>821.322875672256</v>
      </c>
    </row>
    <row r="397" spans="1:11">
      <c r="A397" s="44">
        <v>2014</v>
      </c>
      <c r="B397" s="49">
        <v>4053.87</v>
      </c>
      <c r="C397" s="49">
        <v>1168.68</v>
      </c>
      <c r="D397" s="44">
        <v>6056481.78</v>
      </c>
      <c r="E397" s="44">
        <v>725642.73</v>
      </c>
      <c r="F397" s="44">
        <v>1303078.2</v>
      </c>
      <c r="G397" s="44">
        <v>105181.2</v>
      </c>
      <c r="H397" s="49">
        <v>1.07039928761844</v>
      </c>
      <c r="I397" s="49">
        <v>0.991713137653417</v>
      </c>
      <c r="J397" s="44">
        <f t="shared" si="12"/>
        <v>7877.66775977718</v>
      </c>
      <c r="K397" s="44">
        <f t="shared" si="13"/>
        <v>823.939006457843</v>
      </c>
    </row>
    <row r="398" spans="1:11">
      <c r="A398" s="44">
        <v>2015</v>
      </c>
      <c r="B398" s="49">
        <v>4050</v>
      </c>
      <c r="C398" s="49">
        <v>1174.72</v>
      </c>
      <c r="D398" s="44">
        <v>6050700</v>
      </c>
      <c r="E398" s="44">
        <v>724950</v>
      </c>
      <c r="F398" s="44">
        <v>1309812.8</v>
      </c>
      <c r="G398" s="44">
        <v>105724.8</v>
      </c>
      <c r="H398" s="49">
        <v>1.04244065818021</v>
      </c>
      <c r="I398" s="49">
        <v>0.996967328988502</v>
      </c>
      <c r="J398" s="44">
        <f t="shared" si="12"/>
        <v>7672.89780777586</v>
      </c>
      <c r="K398" s="44">
        <f t="shared" si="13"/>
        <v>828.155636614058</v>
      </c>
    </row>
    <row r="399" spans="1:11">
      <c r="A399" s="44">
        <v>2016</v>
      </c>
      <c r="B399" s="49">
        <v>4160.15</v>
      </c>
      <c r="C399" s="49">
        <v>1183.69</v>
      </c>
      <c r="D399" s="44">
        <v>6215264.1</v>
      </c>
      <c r="E399" s="44">
        <v>744666.85</v>
      </c>
      <c r="F399" s="44">
        <v>1319814.35</v>
      </c>
      <c r="G399" s="44">
        <v>106532.1</v>
      </c>
      <c r="H399" s="49">
        <v>1.00051544646042</v>
      </c>
      <c r="I399" s="49">
        <v>0.999917911097936</v>
      </c>
      <c r="J399" s="44">
        <f t="shared" si="12"/>
        <v>7538.96237951604</v>
      </c>
      <c r="K399" s="44">
        <f t="shared" si="13"/>
        <v>851.129076012756</v>
      </c>
    </row>
    <row r="400" spans="1:11">
      <c r="A400" s="44">
        <v>2017</v>
      </c>
      <c r="B400" s="49">
        <v>4063.88</v>
      </c>
      <c r="C400" s="49">
        <v>1213.45</v>
      </c>
      <c r="D400" s="44">
        <v>6071436.72</v>
      </c>
      <c r="E400" s="44">
        <v>727434.52</v>
      </c>
      <c r="F400" s="44">
        <v>1352996.75</v>
      </c>
      <c r="G400" s="44">
        <v>109210.5</v>
      </c>
      <c r="H400" s="49">
        <v>1</v>
      </c>
      <c r="I400" s="49">
        <v>1</v>
      </c>
      <c r="J400" s="44">
        <f t="shared" si="12"/>
        <v>7424.43347</v>
      </c>
      <c r="K400" s="44">
        <f t="shared" si="13"/>
        <v>836.64502</v>
      </c>
    </row>
    <row r="401" spans="1:11">
      <c r="A401" s="44">
        <v>2018</v>
      </c>
      <c r="B401" s="49">
        <v>4091.01</v>
      </c>
      <c r="C401" s="49">
        <v>1249.81</v>
      </c>
      <c r="D401" s="44">
        <v>6111968.94</v>
      </c>
      <c r="E401" s="44">
        <v>732290.79</v>
      </c>
      <c r="F401" s="44">
        <v>1393538.15</v>
      </c>
      <c r="G401" s="44">
        <v>112482.9</v>
      </c>
      <c r="H401" s="49">
        <v>0.980457465879929</v>
      </c>
      <c r="I401" s="49">
        <v>0.956063779039087</v>
      </c>
      <c r="J401" s="44">
        <f t="shared" si="12"/>
        <v>7358.83046160524</v>
      </c>
      <c r="K401" s="44">
        <f t="shared" si="13"/>
        <v>807.657526494194</v>
      </c>
    </row>
    <row r="402" spans="1:11">
      <c r="A402" s="44">
        <v>2019</v>
      </c>
      <c r="B402" s="49">
        <v>4132.09</v>
      </c>
      <c r="C402" s="49">
        <v>1279.36</v>
      </c>
      <c r="D402" s="44">
        <v>6173342.46</v>
      </c>
      <c r="E402" s="44">
        <v>739644.11</v>
      </c>
      <c r="F402" s="44">
        <v>1426486.4</v>
      </c>
      <c r="G402" s="44">
        <v>115142.4</v>
      </c>
      <c r="H402" s="49">
        <v>0.877954527336429</v>
      </c>
      <c r="I402" s="49">
        <v>0.918067140721075</v>
      </c>
      <c r="J402" s="44">
        <f t="shared" si="12"/>
        <v>6672.30415461905</v>
      </c>
      <c r="K402" s="44">
        <f t="shared" si="13"/>
        <v>784.751407162647</v>
      </c>
    </row>
    <row r="403" spans="1:11">
      <c r="A403" s="44">
        <v>2020</v>
      </c>
      <c r="B403" s="49">
        <v>4160.85</v>
      </c>
      <c r="C403" s="49">
        <v>1307.2</v>
      </c>
      <c r="D403" s="44">
        <v>6216309.9</v>
      </c>
      <c r="E403" s="44">
        <v>744792.15</v>
      </c>
      <c r="F403" s="44">
        <v>1457528</v>
      </c>
      <c r="G403" s="44">
        <v>117648</v>
      </c>
      <c r="H403" s="49">
        <v>0.865810201367703</v>
      </c>
      <c r="I403" s="49">
        <v>0.909625504156592</v>
      </c>
      <c r="J403" s="44">
        <f t="shared" si="12"/>
        <v>6644.08713746211</v>
      </c>
      <c r="K403" s="44">
        <f t="shared" si="13"/>
        <v>784.497556248637</v>
      </c>
    </row>
    <row r="404" spans="1:11">
      <c r="A404" s="44">
        <v>2021</v>
      </c>
      <c r="B404" s="49">
        <v>4189.27</v>
      </c>
      <c r="C404" s="49">
        <v>1326.23</v>
      </c>
      <c r="D404" s="44">
        <v>6258769.38</v>
      </c>
      <c r="E404" s="44">
        <v>749879.33</v>
      </c>
      <c r="F404" s="44">
        <v>1478746.45</v>
      </c>
      <c r="G404" s="44">
        <v>119360.7</v>
      </c>
      <c r="H404" s="49">
        <v>0.84107828894912</v>
      </c>
      <c r="I404" s="49">
        <v>0.900852490602115</v>
      </c>
      <c r="J404" s="44">
        <f t="shared" si="12"/>
        <v>6507.85657501313</v>
      </c>
      <c r="K404" s="44">
        <f t="shared" si="13"/>
        <v>783.057045956557</v>
      </c>
    </row>
    <row r="405" spans="1:11">
      <c r="A405" s="44">
        <v>2022</v>
      </c>
      <c r="B405" s="49">
        <v>4212.23</v>
      </c>
      <c r="C405" s="49">
        <v>1328.83</v>
      </c>
      <c r="D405" s="44">
        <v>6293071.62</v>
      </c>
      <c r="E405" s="44">
        <v>753989.17</v>
      </c>
      <c r="F405" s="44">
        <v>1481645.45</v>
      </c>
      <c r="G405" s="44">
        <v>119594.7</v>
      </c>
      <c r="H405" s="49">
        <v>0.786872142075021</v>
      </c>
      <c r="I405" s="49">
        <v>0.891801437300514</v>
      </c>
      <c r="J405" s="44">
        <f t="shared" si="12"/>
        <v>6117.70827489813</v>
      </c>
      <c r="K405" s="44">
        <f t="shared" si="13"/>
        <v>779.063350868545</v>
      </c>
    </row>
    <row r="406" spans="1:11">
      <c r="A406" s="44">
        <v>2023</v>
      </c>
      <c r="B406" s="49">
        <v>4239.94</v>
      </c>
      <c r="C406" s="49">
        <v>1326.99</v>
      </c>
      <c r="D406" s="44">
        <v>6334470.36</v>
      </c>
      <c r="E406" s="44">
        <v>758949.26</v>
      </c>
      <c r="F406" s="44">
        <v>1479593.85</v>
      </c>
      <c r="G406" s="44">
        <v>119429.1</v>
      </c>
      <c r="H406" s="49">
        <v>0.764800252038125</v>
      </c>
      <c r="I406" s="49">
        <v>0.834552718891216</v>
      </c>
      <c r="J406" s="44">
        <f t="shared" si="12"/>
        <v>5976.19827725009</v>
      </c>
      <c r="K406" s="44">
        <f t="shared" si="13"/>
        <v>733.053048553207</v>
      </c>
    </row>
    <row r="407" spans="1:11">
      <c r="A407" s="44">
        <v>2009</v>
      </c>
      <c r="B407" s="49">
        <v>3693.94</v>
      </c>
      <c r="C407" s="49">
        <v>282.7</v>
      </c>
      <c r="D407" s="44">
        <v>1488657.82</v>
      </c>
      <c r="E407" s="44">
        <v>107124.26</v>
      </c>
      <c r="F407" s="44">
        <v>139371.1</v>
      </c>
      <c r="G407" s="44">
        <v>5088.6</v>
      </c>
      <c r="H407" s="49">
        <v>1.13792281024617</v>
      </c>
      <c r="I407" s="49">
        <v>1.01963740870165</v>
      </c>
      <c r="J407" s="44">
        <f t="shared" si="12"/>
        <v>1852.57124380844</v>
      </c>
      <c r="K407" s="44">
        <f t="shared" si="13"/>
        <v>114.416429793401</v>
      </c>
    </row>
    <row r="408" spans="1:11">
      <c r="A408" s="44">
        <v>2010</v>
      </c>
      <c r="B408" s="49">
        <v>3723.47</v>
      </c>
      <c r="C408" s="49">
        <v>285.89</v>
      </c>
      <c r="D408" s="44">
        <v>1500558.41</v>
      </c>
      <c r="E408" s="44">
        <v>107980.63</v>
      </c>
      <c r="F408" s="44">
        <v>140943.77</v>
      </c>
      <c r="G408" s="44">
        <v>5146.02</v>
      </c>
      <c r="H408" s="49">
        <v>1.12150625395986</v>
      </c>
      <c r="I408" s="49">
        <v>1.07105388839519</v>
      </c>
      <c r="J408" s="44">
        <f t="shared" si="12"/>
        <v>1840.95496075874</v>
      </c>
      <c r="K408" s="44">
        <f t="shared" si="13"/>
        <v>121.164738363622</v>
      </c>
    </row>
    <row r="409" spans="1:11">
      <c r="A409" s="44">
        <v>2011</v>
      </c>
      <c r="B409" s="49">
        <v>3774.33</v>
      </c>
      <c r="C409" s="49">
        <v>292.72</v>
      </c>
      <c r="D409" s="44">
        <v>1521054.99</v>
      </c>
      <c r="E409" s="44">
        <v>109455.57</v>
      </c>
      <c r="F409" s="44">
        <v>144310.96</v>
      </c>
      <c r="G409" s="44">
        <v>5268.96</v>
      </c>
      <c r="H409" s="49">
        <v>1.10581030166732</v>
      </c>
      <c r="I409" s="49">
        <v>1.08533371302139</v>
      </c>
      <c r="J409" s="44">
        <f t="shared" si="12"/>
        <v>1841.57882355598</v>
      </c>
      <c r="K409" s="44">
        <f t="shared" si="13"/>
        <v>124.514400119534</v>
      </c>
    </row>
    <row r="410" spans="1:11">
      <c r="A410" s="44">
        <v>2012</v>
      </c>
      <c r="B410" s="49">
        <v>3770.7</v>
      </c>
      <c r="C410" s="49">
        <v>304</v>
      </c>
      <c r="D410" s="44">
        <v>1519592.1</v>
      </c>
      <c r="E410" s="44">
        <v>109350.3</v>
      </c>
      <c r="F410" s="44">
        <v>149872</v>
      </c>
      <c r="G410" s="44">
        <v>5472</v>
      </c>
      <c r="H410" s="49">
        <v>1.1594302369543</v>
      </c>
      <c r="I410" s="49">
        <v>1.09276525372839</v>
      </c>
      <c r="J410" s="44">
        <f t="shared" si="12"/>
        <v>1935.6271570497</v>
      </c>
      <c r="K410" s="44">
        <f t="shared" si="13"/>
        <v>125.473819793177</v>
      </c>
    </row>
    <row r="411" spans="1:11">
      <c r="A411" s="44">
        <v>2013</v>
      </c>
      <c r="B411" s="49">
        <v>3779.84</v>
      </c>
      <c r="C411" s="49">
        <v>307.65</v>
      </c>
      <c r="D411" s="44">
        <v>1523275.52</v>
      </c>
      <c r="E411" s="44">
        <v>109615.36</v>
      </c>
      <c r="F411" s="44">
        <v>151671.45</v>
      </c>
      <c r="G411" s="44">
        <v>5537.7</v>
      </c>
      <c r="H411" s="49">
        <v>1.17381146104354</v>
      </c>
      <c r="I411" s="49">
        <v>1.11560789316374</v>
      </c>
      <c r="J411" s="44">
        <f t="shared" si="12"/>
        <v>1966.07195002615</v>
      </c>
      <c r="K411" s="44">
        <f t="shared" si="13"/>
        <v>128.465662657958</v>
      </c>
    </row>
    <row r="412" spans="1:11">
      <c r="A412" s="44">
        <v>2014</v>
      </c>
      <c r="B412" s="49">
        <v>3775.83</v>
      </c>
      <c r="C412" s="49">
        <v>311.46</v>
      </c>
      <c r="D412" s="44">
        <v>1521659.49</v>
      </c>
      <c r="E412" s="44">
        <v>109499.07</v>
      </c>
      <c r="F412" s="44">
        <v>153549.78</v>
      </c>
      <c r="G412" s="44">
        <v>5606.28</v>
      </c>
      <c r="H412" s="49">
        <v>1.18584644446362</v>
      </c>
      <c r="I412" s="49">
        <v>1.1863131933379</v>
      </c>
      <c r="J412" s="44">
        <f t="shared" si="12"/>
        <v>1986.540956562</v>
      </c>
      <c r="K412" s="44">
        <f t="shared" si="13"/>
        <v>136.550995328777</v>
      </c>
    </row>
    <row r="413" spans="1:11">
      <c r="A413" s="44">
        <v>2015</v>
      </c>
      <c r="B413" s="49">
        <v>3768.38</v>
      </c>
      <c r="C413" s="49">
        <v>313.27</v>
      </c>
      <c r="D413" s="44">
        <v>1518657.14</v>
      </c>
      <c r="E413" s="44">
        <v>109283.02</v>
      </c>
      <c r="F413" s="44">
        <v>154442.11</v>
      </c>
      <c r="G413" s="44">
        <v>5638.86</v>
      </c>
      <c r="H413" s="49">
        <v>1.18468498589835</v>
      </c>
      <c r="I413" s="49">
        <v>1.22252888386487</v>
      </c>
      <c r="J413" s="44">
        <f t="shared" si="12"/>
        <v>1982.09556139279</v>
      </c>
      <c r="K413" s="44">
        <f t="shared" si="13"/>
        <v>140.495317688053</v>
      </c>
    </row>
    <row r="414" spans="1:11">
      <c r="A414" s="44">
        <v>2016</v>
      </c>
      <c r="B414" s="49">
        <v>3749.2</v>
      </c>
      <c r="C414" s="49">
        <v>322.82</v>
      </c>
      <c r="D414" s="44">
        <v>1510927.6</v>
      </c>
      <c r="E414" s="44">
        <v>108726.8</v>
      </c>
      <c r="F414" s="44">
        <v>159150.26</v>
      </c>
      <c r="G414" s="44">
        <v>5810.76</v>
      </c>
      <c r="H414" s="49">
        <v>1.13201580421664</v>
      </c>
      <c r="I414" s="49">
        <v>1.17225774104381</v>
      </c>
      <c r="J414" s="44">
        <f t="shared" si="12"/>
        <v>1890.55453179231</v>
      </c>
      <c r="K414" s="44">
        <f t="shared" si="13"/>
        <v>134.26754135027</v>
      </c>
    </row>
    <row r="415" spans="1:11">
      <c r="A415" s="44">
        <v>2017</v>
      </c>
      <c r="B415" s="49">
        <v>3752.03</v>
      </c>
      <c r="C415" s="49">
        <v>315.08</v>
      </c>
      <c r="D415" s="44">
        <v>1512068.09</v>
      </c>
      <c r="E415" s="44">
        <v>108808.87</v>
      </c>
      <c r="F415" s="44">
        <v>155334.44</v>
      </c>
      <c r="G415" s="44">
        <v>5671.44</v>
      </c>
      <c r="H415" s="49">
        <v>1</v>
      </c>
      <c r="I415" s="49">
        <v>1</v>
      </c>
      <c r="J415" s="44">
        <f t="shared" si="12"/>
        <v>1667.40253</v>
      </c>
      <c r="K415" s="44">
        <f t="shared" si="13"/>
        <v>114.48031</v>
      </c>
    </row>
    <row r="416" spans="1:11">
      <c r="A416" s="44">
        <v>2018</v>
      </c>
      <c r="B416" s="49">
        <v>3773.55</v>
      </c>
      <c r="C416" s="49">
        <v>325.76</v>
      </c>
      <c r="D416" s="44">
        <v>1520740.65</v>
      </c>
      <c r="E416" s="44">
        <v>109432.95</v>
      </c>
      <c r="F416" s="44">
        <v>160599.68</v>
      </c>
      <c r="G416" s="44">
        <v>5863.68</v>
      </c>
      <c r="H416" s="49">
        <v>0.968039300050145</v>
      </c>
      <c r="I416" s="49">
        <v>0.99046801831184</v>
      </c>
      <c r="J416" s="44">
        <f t="shared" si="12"/>
        <v>1627.60351619928</v>
      </c>
      <c r="K416" s="44">
        <f t="shared" si="13"/>
        <v>114.197624634133</v>
      </c>
    </row>
    <row r="417" spans="1:11">
      <c r="A417" s="44">
        <v>2019</v>
      </c>
      <c r="B417" s="49">
        <v>3831.57</v>
      </c>
      <c r="C417" s="49">
        <v>331.29</v>
      </c>
      <c r="D417" s="44">
        <v>1544122.71</v>
      </c>
      <c r="E417" s="44">
        <v>111115.53</v>
      </c>
      <c r="F417" s="44">
        <v>163325.97</v>
      </c>
      <c r="G417" s="44">
        <v>5963.22</v>
      </c>
      <c r="H417" s="49">
        <v>0.909418252022385</v>
      </c>
      <c r="I417" s="49">
        <v>0.94215795089819</v>
      </c>
      <c r="J417" s="44">
        <f t="shared" si="12"/>
        <v>1552.78499398353</v>
      </c>
      <c r="K417" s="44">
        <f t="shared" si="13"/>
        <v>110.306675193721</v>
      </c>
    </row>
    <row r="418" spans="1:11">
      <c r="A418" s="44">
        <v>2020</v>
      </c>
      <c r="B418" s="49">
        <v>3931.82</v>
      </c>
      <c r="C418" s="49">
        <v>338.97</v>
      </c>
      <c r="D418" s="44">
        <v>1584523.46</v>
      </c>
      <c r="E418" s="44">
        <v>114022.78</v>
      </c>
      <c r="F418" s="44">
        <v>167112.21</v>
      </c>
      <c r="G418" s="44">
        <v>6101.46</v>
      </c>
      <c r="H418" s="49">
        <v>0.866070026721668</v>
      </c>
      <c r="I418" s="49">
        <v>0.914460664634602</v>
      </c>
      <c r="J418" s="44">
        <f t="shared" si="12"/>
        <v>1517.03915152353</v>
      </c>
      <c r="K418" s="44">
        <f t="shared" si="13"/>
        <v>109.848892349126</v>
      </c>
    </row>
    <row r="419" spans="1:11">
      <c r="A419" s="44">
        <v>2021</v>
      </c>
      <c r="B419" s="49">
        <v>3997.94</v>
      </c>
      <c r="C419" s="49">
        <v>340.57</v>
      </c>
      <c r="D419" s="44">
        <v>1611169.82</v>
      </c>
      <c r="E419" s="44">
        <v>115940.26</v>
      </c>
      <c r="F419" s="44">
        <v>167901.01</v>
      </c>
      <c r="G419" s="44">
        <v>6130.26</v>
      </c>
      <c r="H419" s="49">
        <v>0.825034772602726</v>
      </c>
      <c r="I419" s="49">
        <v>0.860785228333542</v>
      </c>
      <c r="J419" s="44">
        <f t="shared" si="12"/>
        <v>1467.79529767319</v>
      </c>
      <c r="K419" s="44">
        <f t="shared" si="13"/>
        <v>105.076500430994</v>
      </c>
    </row>
    <row r="420" spans="1:11">
      <c r="A420" s="44">
        <v>2022</v>
      </c>
      <c r="B420" s="49">
        <v>4061.94</v>
      </c>
      <c r="C420" s="49">
        <v>344.93</v>
      </c>
      <c r="D420" s="44">
        <v>1636961.82</v>
      </c>
      <c r="E420" s="44">
        <v>117796.26</v>
      </c>
      <c r="F420" s="44">
        <v>170050.49</v>
      </c>
      <c r="G420" s="44">
        <v>6208.74</v>
      </c>
      <c r="H420" s="49">
        <v>0.805530552470118</v>
      </c>
      <c r="I420" s="49">
        <v>0.846629802716741</v>
      </c>
      <c r="J420" s="44">
        <f t="shared" si="12"/>
        <v>1455.6036243946</v>
      </c>
      <c r="K420" s="44">
        <f t="shared" si="13"/>
        <v>104.986328685889</v>
      </c>
    </row>
    <row r="421" spans="1:11">
      <c r="A421" s="44">
        <v>2023</v>
      </c>
      <c r="B421" s="49">
        <v>4139.59</v>
      </c>
      <c r="C421" s="49">
        <v>344.26</v>
      </c>
      <c r="D421" s="44">
        <v>1668254.77</v>
      </c>
      <c r="E421" s="44">
        <v>120048.11</v>
      </c>
      <c r="F421" s="44">
        <v>169720.18</v>
      </c>
      <c r="G421" s="44">
        <v>6196.68</v>
      </c>
      <c r="H421" s="49">
        <v>0.792814095654412</v>
      </c>
      <c r="I421" s="49">
        <v>0.811550831990794</v>
      </c>
      <c r="J421" s="44">
        <f t="shared" si="12"/>
        <v>1457.17244781971</v>
      </c>
      <c r="K421" s="44">
        <f t="shared" si="13"/>
        <v>102.454064359003</v>
      </c>
    </row>
    <row r="422" spans="1:11">
      <c r="A422" s="44">
        <v>2009</v>
      </c>
      <c r="B422" s="49">
        <v>514.06</v>
      </c>
      <c r="C422" s="49">
        <v>4.51</v>
      </c>
      <c r="D422" s="44">
        <v>115663.5</v>
      </c>
      <c r="E422" s="44">
        <v>8224.96</v>
      </c>
      <c r="F422" s="44">
        <v>3738.79</v>
      </c>
      <c r="G422" s="44">
        <v>117.26</v>
      </c>
      <c r="H422" s="49">
        <v>1.05277973223465</v>
      </c>
      <c r="I422" s="49">
        <v>0.939663911094009</v>
      </c>
      <c r="J422" s="44">
        <f t="shared" si="12"/>
        <v>125.704310894404</v>
      </c>
      <c r="K422" s="44">
        <f t="shared" si="13"/>
        <v>7.83888307240666</v>
      </c>
    </row>
    <row r="423" spans="1:11">
      <c r="A423" s="44">
        <v>2010</v>
      </c>
      <c r="B423" s="49">
        <v>526.75</v>
      </c>
      <c r="C423" s="49">
        <v>5.09</v>
      </c>
      <c r="D423" s="44">
        <v>118518.75</v>
      </c>
      <c r="E423" s="44">
        <v>8428</v>
      </c>
      <c r="F423" s="44">
        <v>4219.61</v>
      </c>
      <c r="G423" s="44">
        <v>132.34</v>
      </c>
      <c r="H423" s="49">
        <v>1.0512412485688</v>
      </c>
      <c r="I423" s="49">
        <v>0.620978473581213</v>
      </c>
      <c r="J423" s="44">
        <f t="shared" si="12"/>
        <v>129.027626813687</v>
      </c>
      <c r="K423" s="44">
        <f t="shared" si="13"/>
        <v>5.3157868665362</v>
      </c>
    </row>
    <row r="424" spans="1:11">
      <c r="A424" s="44">
        <v>2011</v>
      </c>
      <c r="B424" s="49">
        <v>540.05</v>
      </c>
      <c r="C424" s="49">
        <v>5.05</v>
      </c>
      <c r="D424" s="44">
        <v>121511.25</v>
      </c>
      <c r="E424" s="44">
        <v>8640.8</v>
      </c>
      <c r="F424" s="44">
        <v>4186.45</v>
      </c>
      <c r="G424" s="44">
        <v>131.3</v>
      </c>
      <c r="H424" s="49">
        <v>1.06020812050778</v>
      </c>
      <c r="I424" s="49">
        <v>0.887399568533101</v>
      </c>
      <c r="J424" s="44">
        <f t="shared" si="12"/>
        <v>133.265722269151</v>
      </c>
      <c r="K424" s="44">
        <f t="shared" si="13"/>
        <v>7.78435775512921</v>
      </c>
    </row>
    <row r="425" spans="1:11">
      <c r="A425" s="44">
        <v>2012</v>
      </c>
      <c r="B425" s="49">
        <v>554.21</v>
      </c>
      <c r="C425" s="49">
        <v>6.84</v>
      </c>
      <c r="D425" s="44">
        <v>124697.25</v>
      </c>
      <c r="E425" s="44">
        <v>8867.36</v>
      </c>
      <c r="F425" s="44">
        <v>5670.36</v>
      </c>
      <c r="G425" s="44">
        <v>177.84</v>
      </c>
      <c r="H425" s="49">
        <v>1.06708551501567</v>
      </c>
      <c r="I425" s="49">
        <v>0.864726614435505</v>
      </c>
      <c r="J425" s="44">
        <f t="shared" si="12"/>
        <v>139.113388258212</v>
      </c>
      <c r="K425" s="44">
        <f t="shared" si="13"/>
        <v>7.82162517289203</v>
      </c>
    </row>
    <row r="426" spans="1:11">
      <c r="A426" s="44">
        <v>2013</v>
      </c>
      <c r="B426" s="49">
        <v>555.77</v>
      </c>
      <c r="C426" s="49">
        <v>6.85</v>
      </c>
      <c r="D426" s="44">
        <v>125048.25</v>
      </c>
      <c r="E426" s="44">
        <v>8892.32</v>
      </c>
      <c r="F426" s="44">
        <v>5678.65</v>
      </c>
      <c r="G426" s="44">
        <v>178.1</v>
      </c>
      <c r="H426" s="49">
        <v>1.08949298113301</v>
      </c>
      <c r="I426" s="49">
        <v>1.04707784165175</v>
      </c>
      <c r="J426" s="44">
        <f t="shared" si="12"/>
        <v>142.426039995277</v>
      </c>
      <c r="K426" s="44">
        <f t="shared" si="13"/>
        <v>9.49743579647487</v>
      </c>
    </row>
    <row r="427" spans="1:11">
      <c r="A427" s="44">
        <v>2014</v>
      </c>
      <c r="B427" s="49">
        <v>553.7</v>
      </c>
      <c r="C427" s="49">
        <v>7.68</v>
      </c>
      <c r="D427" s="44">
        <v>124582.5</v>
      </c>
      <c r="E427" s="44">
        <v>8859.2</v>
      </c>
      <c r="F427" s="44">
        <v>6366.72</v>
      </c>
      <c r="G427" s="44">
        <v>199.68</v>
      </c>
      <c r="H427" s="49">
        <v>1.12756290756891</v>
      </c>
      <c r="I427" s="49">
        <v>1.167769253416</v>
      </c>
      <c r="J427" s="44">
        <f t="shared" si="12"/>
        <v>147.653483247081</v>
      </c>
      <c r="K427" s="44">
        <f t="shared" si="13"/>
        <v>10.5786815343851</v>
      </c>
    </row>
    <row r="428" spans="1:11">
      <c r="A428" s="44">
        <v>2015</v>
      </c>
      <c r="B428" s="49">
        <v>558.39</v>
      </c>
      <c r="C428" s="49">
        <v>8.57</v>
      </c>
      <c r="D428" s="44">
        <v>125637.75</v>
      </c>
      <c r="E428" s="44">
        <v>8934.24</v>
      </c>
      <c r="F428" s="44">
        <v>7104.53</v>
      </c>
      <c r="G428" s="44">
        <v>222.82</v>
      </c>
      <c r="H428" s="49">
        <v>1.14618511270751</v>
      </c>
      <c r="I428" s="49">
        <v>1.20564173368297</v>
      </c>
      <c r="J428" s="44">
        <f t="shared" si="12"/>
        <v>152.147225162852</v>
      </c>
      <c r="K428" s="44">
        <f t="shared" si="13"/>
        <v>11.040133693839</v>
      </c>
    </row>
    <row r="429" spans="1:11">
      <c r="A429" s="44">
        <v>2016</v>
      </c>
      <c r="B429" s="49">
        <v>557.75</v>
      </c>
      <c r="C429" s="49">
        <v>6.2</v>
      </c>
      <c r="D429" s="44">
        <v>125493.75</v>
      </c>
      <c r="E429" s="44">
        <v>8924</v>
      </c>
      <c r="F429" s="44">
        <v>5139.8</v>
      </c>
      <c r="G429" s="44">
        <v>161.2</v>
      </c>
      <c r="H429" s="49">
        <v>1.01812528647436</v>
      </c>
      <c r="I429" s="49">
        <v>1.02290268507887</v>
      </c>
      <c r="J429" s="44">
        <f t="shared" si="12"/>
        <v>133.001320516913</v>
      </c>
      <c r="K429" s="44">
        <f t="shared" si="13"/>
        <v>9.29327547447855</v>
      </c>
    </row>
    <row r="430" spans="1:11">
      <c r="A430" s="44">
        <v>2017</v>
      </c>
      <c r="B430" s="49">
        <v>555.31</v>
      </c>
      <c r="C430" s="49">
        <v>6.24</v>
      </c>
      <c r="D430" s="44">
        <v>124944.75</v>
      </c>
      <c r="E430" s="44">
        <v>8884.96</v>
      </c>
      <c r="F430" s="44">
        <v>5172.96</v>
      </c>
      <c r="G430" s="44">
        <v>162.24</v>
      </c>
      <c r="H430" s="49">
        <v>1</v>
      </c>
      <c r="I430" s="49">
        <v>1</v>
      </c>
      <c r="J430" s="44">
        <f t="shared" si="12"/>
        <v>130.11771</v>
      </c>
      <c r="K430" s="44">
        <f t="shared" si="13"/>
        <v>9.0472</v>
      </c>
    </row>
    <row r="431" spans="1:11">
      <c r="A431" s="44">
        <v>2018</v>
      </c>
      <c r="B431" s="49">
        <v>557.25</v>
      </c>
      <c r="C431" s="49">
        <v>7.4</v>
      </c>
      <c r="D431" s="44">
        <v>125381.25</v>
      </c>
      <c r="E431" s="44">
        <v>8916</v>
      </c>
      <c r="F431" s="44">
        <v>6134.6</v>
      </c>
      <c r="G431" s="44">
        <v>192.4</v>
      </c>
      <c r="H431" s="49">
        <v>0.971183399107299</v>
      </c>
      <c r="I431" s="49">
        <v>0.982867678238905</v>
      </c>
      <c r="J431" s="44">
        <f t="shared" si="12"/>
        <v>127.726010239486</v>
      </c>
      <c r="K431" s="44">
        <f t="shared" si="13"/>
        <v>8.95235196047124</v>
      </c>
    </row>
    <row r="432" spans="1:11">
      <c r="A432" s="44">
        <v>2019</v>
      </c>
      <c r="B432" s="49">
        <v>553.54</v>
      </c>
      <c r="C432" s="49">
        <v>7.59</v>
      </c>
      <c r="D432" s="44">
        <v>124546.5</v>
      </c>
      <c r="E432" s="44">
        <v>8856.64</v>
      </c>
      <c r="F432" s="44">
        <v>6292.11</v>
      </c>
      <c r="G432" s="44">
        <v>197.34</v>
      </c>
      <c r="H432" s="49">
        <v>0.742479580324196</v>
      </c>
      <c r="I432" s="49">
        <v>0.652765562226882</v>
      </c>
      <c r="J432" s="44">
        <f t="shared" si="12"/>
        <v>97.1449962430012</v>
      </c>
      <c r="K432" s="44">
        <f t="shared" si="13"/>
        <v>5.91012634509094</v>
      </c>
    </row>
    <row r="433" spans="1:11">
      <c r="A433" s="44">
        <v>2020</v>
      </c>
      <c r="B433" s="49">
        <v>571.42</v>
      </c>
      <c r="C433" s="49">
        <v>7.23</v>
      </c>
      <c r="D433" s="44">
        <v>128569.5</v>
      </c>
      <c r="E433" s="44">
        <v>9142.72</v>
      </c>
      <c r="F433" s="44">
        <v>5993.67</v>
      </c>
      <c r="G433" s="44">
        <v>187.98</v>
      </c>
      <c r="H433" s="49">
        <v>0.571005288243165</v>
      </c>
      <c r="I433" s="49">
        <v>0.379404132842814</v>
      </c>
      <c r="J433" s="44">
        <f t="shared" si="12"/>
        <v>76.836281672764</v>
      </c>
      <c r="K433" s="44">
        <f t="shared" si="13"/>
        <v>3.54010614231644</v>
      </c>
    </row>
    <row r="434" spans="1:11">
      <c r="A434" s="44">
        <v>2021</v>
      </c>
      <c r="B434" s="49">
        <v>583.87</v>
      </c>
      <c r="C434" s="49">
        <v>6.72</v>
      </c>
      <c r="D434" s="44">
        <v>131370.75</v>
      </c>
      <c r="E434" s="44">
        <v>9341.92</v>
      </c>
      <c r="F434" s="44">
        <v>5570.88</v>
      </c>
      <c r="G434" s="44">
        <v>174.72</v>
      </c>
      <c r="H434" s="49">
        <v>0.515842712839781</v>
      </c>
      <c r="I434" s="49">
        <v>0.325714041711762</v>
      </c>
      <c r="J434" s="44">
        <f t="shared" si="12"/>
        <v>70.6403419199015</v>
      </c>
      <c r="K434" s="44">
        <f t="shared" si="13"/>
        <v>3.09970327791582</v>
      </c>
    </row>
    <row r="435" spans="1:11">
      <c r="A435" s="44">
        <v>2022</v>
      </c>
      <c r="B435" s="49">
        <v>586.19</v>
      </c>
      <c r="C435" s="49">
        <v>6.31</v>
      </c>
      <c r="D435" s="44">
        <v>131892.75</v>
      </c>
      <c r="E435" s="44">
        <v>9379.04</v>
      </c>
      <c r="F435" s="44">
        <v>5230.99</v>
      </c>
      <c r="G435" s="44">
        <v>164.06</v>
      </c>
      <c r="H435" s="49">
        <v>0.513801130598889</v>
      </c>
      <c r="I435" s="49">
        <v>0.311447945602751</v>
      </c>
      <c r="J435" s="44">
        <f t="shared" si="12"/>
        <v>70.4543326439481</v>
      </c>
      <c r="K435" s="44">
        <f t="shared" si="13"/>
        <v>2.97217888968161</v>
      </c>
    </row>
    <row r="436" spans="1:11">
      <c r="A436" s="44">
        <v>2023</v>
      </c>
      <c r="B436" s="49">
        <v>598.8</v>
      </c>
      <c r="C436" s="49">
        <v>2.65</v>
      </c>
      <c r="D436" s="44">
        <v>134730</v>
      </c>
      <c r="E436" s="44">
        <v>9580.8</v>
      </c>
      <c r="F436" s="44">
        <v>2196.85</v>
      </c>
      <c r="G436" s="44">
        <v>68.9</v>
      </c>
      <c r="H436" s="49">
        <v>0.479403864225626</v>
      </c>
      <c r="I436" s="49">
        <v>0.273129935670428</v>
      </c>
      <c r="J436" s="44">
        <f t="shared" si="12"/>
        <v>65.6432610062427</v>
      </c>
      <c r="K436" s="44">
        <f t="shared" si="13"/>
        <v>2.63562194023893</v>
      </c>
    </row>
    <row r="437" spans="1:11">
      <c r="A437" s="44">
        <v>2009</v>
      </c>
      <c r="B437" s="49">
        <v>1205.32</v>
      </c>
      <c r="C437" s="49">
        <v>86.92</v>
      </c>
      <c r="D437" s="44">
        <v>225394.84</v>
      </c>
      <c r="E437" s="44">
        <v>19285.12</v>
      </c>
      <c r="F437" s="44">
        <v>64320.8</v>
      </c>
      <c r="G437" s="44">
        <v>1999.16</v>
      </c>
      <c r="H437" s="49">
        <v>0.901238094208854</v>
      </c>
      <c r="I437" s="49">
        <v>0.872571480721184</v>
      </c>
      <c r="J437" s="44">
        <f t="shared" si="12"/>
        <v>261.102771256098</v>
      </c>
      <c r="K437" s="44">
        <f t="shared" si="13"/>
        <v>18.5720557156843</v>
      </c>
    </row>
    <row r="438" spans="1:11">
      <c r="A438" s="44">
        <v>2010</v>
      </c>
      <c r="B438" s="49">
        <v>1205.86</v>
      </c>
      <c r="C438" s="49">
        <v>98.73</v>
      </c>
      <c r="D438" s="44">
        <v>225495.82</v>
      </c>
      <c r="E438" s="44">
        <v>19293.76</v>
      </c>
      <c r="F438" s="44">
        <v>73060.2</v>
      </c>
      <c r="G438" s="44">
        <v>2270.79</v>
      </c>
      <c r="H438" s="49">
        <v>0.960384866008074</v>
      </c>
      <c r="I438" s="49">
        <v>0.898151373847879</v>
      </c>
      <c r="J438" s="44">
        <f t="shared" si="12"/>
        <v>286.728683263604</v>
      </c>
      <c r="K438" s="44">
        <f t="shared" si="13"/>
        <v>19.3682302089113</v>
      </c>
    </row>
    <row r="439" spans="1:11">
      <c r="A439" s="44">
        <v>2011</v>
      </c>
      <c r="B439" s="49">
        <v>1205.76</v>
      </c>
      <c r="C439" s="49">
        <v>98.42</v>
      </c>
      <c r="D439" s="44">
        <v>225477.12</v>
      </c>
      <c r="E439" s="44">
        <v>19292.16</v>
      </c>
      <c r="F439" s="44">
        <v>72830.8</v>
      </c>
      <c r="G439" s="44">
        <v>2263.66</v>
      </c>
      <c r="H439" s="49">
        <v>0.956133221440066</v>
      </c>
      <c r="I439" s="49">
        <v>0.917705459264043</v>
      </c>
      <c r="J439" s="44">
        <f t="shared" si="12"/>
        <v>285.222112530685</v>
      </c>
      <c r="K439" s="44">
        <f t="shared" si="13"/>
        <v>19.781893692913</v>
      </c>
    </row>
    <row r="440" spans="1:11">
      <c r="A440" s="44">
        <v>2012</v>
      </c>
      <c r="B440" s="49">
        <v>1176.46</v>
      </c>
      <c r="C440" s="49">
        <v>97.86</v>
      </c>
      <c r="D440" s="44">
        <v>219998.02</v>
      </c>
      <c r="E440" s="44">
        <v>18823.36</v>
      </c>
      <c r="F440" s="44">
        <v>72416.4</v>
      </c>
      <c r="G440" s="44">
        <v>2250.78</v>
      </c>
      <c r="H440" s="49">
        <v>1.00713582647028</v>
      </c>
      <c r="I440" s="49">
        <v>0.976053991859199</v>
      </c>
      <c r="J440" s="44">
        <f t="shared" si="12"/>
        <v>294.501038558528</v>
      </c>
      <c r="K440" s="44">
        <f t="shared" si="13"/>
        <v>20.5694984719996</v>
      </c>
    </row>
    <row r="441" spans="1:11">
      <c r="A441" s="44">
        <v>2013</v>
      </c>
      <c r="B441" s="49">
        <v>1147.08</v>
      </c>
      <c r="C441" s="49">
        <v>98.61</v>
      </c>
      <c r="D441" s="44">
        <v>214503.96</v>
      </c>
      <c r="E441" s="44">
        <v>18353.28</v>
      </c>
      <c r="F441" s="44">
        <v>72971.4</v>
      </c>
      <c r="G441" s="44">
        <v>2268.03</v>
      </c>
      <c r="H441" s="49">
        <v>1.05512667724458</v>
      </c>
      <c r="I441" s="49">
        <v>1.01242913483067</v>
      </c>
      <c r="J441" s="44">
        <f t="shared" si="12"/>
        <v>303.322921386489</v>
      </c>
      <c r="K441" s="44">
        <f t="shared" si="13"/>
        <v>20.877615042375</v>
      </c>
    </row>
    <row r="442" spans="1:11">
      <c r="A442" s="44">
        <v>2014</v>
      </c>
      <c r="B442" s="49">
        <v>1126.76</v>
      </c>
      <c r="C442" s="49">
        <v>95.22</v>
      </c>
      <c r="D442" s="44">
        <v>210704.12</v>
      </c>
      <c r="E442" s="44">
        <v>18028.16</v>
      </c>
      <c r="F442" s="44">
        <v>70462.8</v>
      </c>
      <c r="G442" s="44">
        <v>2190.06</v>
      </c>
      <c r="H442" s="49">
        <v>1.03359883322593</v>
      </c>
      <c r="I442" s="49">
        <v>1.04226804705568</v>
      </c>
      <c r="J442" s="44">
        <f t="shared" si="12"/>
        <v>290.613800453728</v>
      </c>
      <c r="K442" s="44">
        <f t="shared" si="13"/>
        <v>21.0728046743421</v>
      </c>
    </row>
    <row r="443" spans="1:11">
      <c r="A443" s="44">
        <v>2015</v>
      </c>
      <c r="B443" s="49">
        <v>1132.43</v>
      </c>
      <c r="C443" s="49">
        <v>89.74</v>
      </c>
      <c r="D443" s="44">
        <v>211764.41</v>
      </c>
      <c r="E443" s="44">
        <v>18118.88</v>
      </c>
      <c r="F443" s="44">
        <v>66407.6</v>
      </c>
      <c r="G443" s="44">
        <v>2064.02</v>
      </c>
      <c r="H443" s="49">
        <v>0.997870728680394</v>
      </c>
      <c r="I443" s="49">
        <v>1.04396314503483</v>
      </c>
      <c r="J443" s="44">
        <f t="shared" si="12"/>
        <v>277.57970631719</v>
      </c>
      <c r="K443" s="44">
        <f t="shared" si="13"/>
        <v>21.0702037599235</v>
      </c>
    </row>
    <row r="444" spans="1:11">
      <c r="A444" s="44">
        <v>2016</v>
      </c>
      <c r="B444" s="49">
        <v>1118.85</v>
      </c>
      <c r="C444" s="49">
        <v>84.63</v>
      </c>
      <c r="D444" s="44">
        <v>209224.95</v>
      </c>
      <c r="E444" s="44">
        <v>17901.6</v>
      </c>
      <c r="F444" s="44">
        <v>62626.2</v>
      </c>
      <c r="G444" s="44">
        <v>1946.49</v>
      </c>
      <c r="H444" s="49">
        <v>1.01581702290807</v>
      </c>
      <c r="I444" s="49">
        <v>1.03564147601358</v>
      </c>
      <c r="J444" s="44">
        <f t="shared" si="12"/>
        <v>276.151025867135</v>
      </c>
      <c r="K444" s="44">
        <f t="shared" si="13"/>
        <v>20.5555052236504</v>
      </c>
    </row>
    <row r="445" spans="1:11">
      <c r="A445" s="44">
        <v>2017</v>
      </c>
      <c r="B445" s="49">
        <v>1132.63</v>
      </c>
      <c r="C445" s="49">
        <v>79.59</v>
      </c>
      <c r="D445" s="44">
        <v>211801.81</v>
      </c>
      <c r="E445" s="44">
        <v>18122.08</v>
      </c>
      <c r="F445" s="44">
        <v>58896.6</v>
      </c>
      <c r="G445" s="44">
        <v>1830.57</v>
      </c>
      <c r="H445" s="49">
        <v>1</v>
      </c>
      <c r="I445" s="49">
        <v>1</v>
      </c>
      <c r="J445" s="44">
        <f t="shared" si="12"/>
        <v>270.69841</v>
      </c>
      <c r="K445" s="44">
        <f t="shared" si="13"/>
        <v>19.95265</v>
      </c>
    </row>
    <row r="446" spans="1:11">
      <c r="A446" s="44">
        <v>2018</v>
      </c>
      <c r="B446" s="49">
        <v>1164.57</v>
      </c>
      <c r="C446" s="49">
        <v>92.36</v>
      </c>
      <c r="D446" s="44">
        <v>217774.59</v>
      </c>
      <c r="E446" s="44">
        <v>18633.12</v>
      </c>
      <c r="F446" s="44">
        <v>68346.4</v>
      </c>
      <c r="G446" s="44">
        <v>2124.28</v>
      </c>
      <c r="H446" s="49">
        <v>0.917638576769712</v>
      </c>
      <c r="I446" s="49">
        <v>0.907585933203169</v>
      </c>
      <c r="J446" s="44">
        <f t="shared" si="12"/>
        <v>262.555658047541</v>
      </c>
      <c r="K446" s="44">
        <f t="shared" si="13"/>
        <v>18.8391242498715</v>
      </c>
    </row>
    <row r="447" spans="1:11">
      <c r="A447" s="44">
        <v>2019</v>
      </c>
      <c r="B447" s="49">
        <v>1152.96</v>
      </c>
      <c r="C447" s="49">
        <v>102.98</v>
      </c>
      <c r="D447" s="44">
        <v>215603.52</v>
      </c>
      <c r="E447" s="44">
        <v>18447.36</v>
      </c>
      <c r="F447" s="44">
        <v>76205.2</v>
      </c>
      <c r="G447" s="44">
        <v>2368.54</v>
      </c>
      <c r="H447" s="49">
        <v>0.916121041863129</v>
      </c>
      <c r="I447" s="49">
        <v>0.905407488127533</v>
      </c>
      <c r="J447" s="44">
        <f t="shared" si="12"/>
        <v>267.332108591146</v>
      </c>
      <c r="K447" s="44">
        <f t="shared" si="13"/>
        <v>18.8468717321139</v>
      </c>
    </row>
    <row r="448" spans="1:11">
      <c r="A448" s="44">
        <v>2020</v>
      </c>
      <c r="B448" s="49">
        <v>1174.23</v>
      </c>
      <c r="C448" s="49">
        <v>104.69</v>
      </c>
      <c r="D448" s="44">
        <v>219581.01</v>
      </c>
      <c r="E448" s="44">
        <v>18787.68</v>
      </c>
      <c r="F448" s="44">
        <v>77470.6</v>
      </c>
      <c r="G448" s="44">
        <v>2407.87</v>
      </c>
      <c r="H448" s="49">
        <v>0.880068191600009</v>
      </c>
      <c r="I448" s="49">
        <v>0.860114213094876</v>
      </c>
      <c r="J448" s="44">
        <f t="shared" si="12"/>
        <v>261.425673224571</v>
      </c>
      <c r="K448" s="44">
        <f t="shared" si="13"/>
        <v>18.2305938093631</v>
      </c>
    </row>
    <row r="449" spans="1:11">
      <c r="A449" s="44">
        <v>2021</v>
      </c>
      <c r="B449" s="49">
        <v>1175.91</v>
      </c>
      <c r="C449" s="49">
        <v>104.04</v>
      </c>
      <c r="D449" s="44">
        <v>219895.17</v>
      </c>
      <c r="E449" s="44">
        <v>18814.56</v>
      </c>
      <c r="F449" s="44">
        <v>76989.6</v>
      </c>
      <c r="G449" s="44">
        <v>2392.92</v>
      </c>
      <c r="H449" s="49">
        <v>0.772776190967388</v>
      </c>
      <c r="I449" s="49">
        <v>0.869982094855295</v>
      </c>
      <c r="J449" s="44">
        <f t="shared" si="12"/>
        <v>229.425481716829</v>
      </c>
      <c r="K449" s="44">
        <f t="shared" si="13"/>
        <v>18.4501278770018</v>
      </c>
    </row>
    <row r="450" spans="1:11">
      <c r="A450" s="44">
        <v>2022</v>
      </c>
      <c r="B450" s="49">
        <v>1189.49</v>
      </c>
      <c r="C450" s="49">
        <v>104.16</v>
      </c>
      <c r="D450" s="44">
        <v>222434.63</v>
      </c>
      <c r="E450" s="44">
        <v>19031.84</v>
      </c>
      <c r="F450" s="44">
        <v>77078.4</v>
      </c>
      <c r="G450" s="44">
        <v>2395.68</v>
      </c>
      <c r="H450" s="49">
        <v>0.74913560295366</v>
      </c>
      <c r="I450" s="49">
        <v>0.884183857907891</v>
      </c>
      <c r="J450" s="44">
        <f t="shared" ref="J450:J466" si="14">(D450+F450)*H450/1000</f>
        <v>224.375874321528</v>
      </c>
      <c r="K450" s="44">
        <f t="shared" ref="K450:K466" si="15">(E450+G450)*I450/1000</f>
        <v>18.9458672989985</v>
      </c>
    </row>
    <row r="451" spans="1:11">
      <c r="A451" s="44">
        <v>2023</v>
      </c>
      <c r="B451" s="49">
        <v>1199.1</v>
      </c>
      <c r="C451" s="49">
        <v>96.15</v>
      </c>
      <c r="D451" s="44">
        <v>224231.7</v>
      </c>
      <c r="E451" s="44">
        <v>19185.6</v>
      </c>
      <c r="F451" s="44">
        <v>71151</v>
      </c>
      <c r="G451" s="44">
        <v>2211.45</v>
      </c>
      <c r="H451" s="49">
        <v>0.732243394842001</v>
      </c>
      <c r="I451" s="49">
        <v>0.833569282184373</v>
      </c>
      <c r="J451" s="44">
        <f t="shared" si="14"/>
        <v>216.292031025596</v>
      </c>
      <c r="K451" s="44">
        <f t="shared" si="15"/>
        <v>17.8359236093631</v>
      </c>
    </row>
    <row r="452" spans="1:11">
      <c r="A452" s="44">
        <v>2009</v>
      </c>
      <c r="B452" s="49">
        <v>4036.09</v>
      </c>
      <c r="C452" s="49">
        <v>839.29</v>
      </c>
      <c r="D452" s="44">
        <v>904084.16</v>
      </c>
      <c r="E452" s="44">
        <v>40360.9</v>
      </c>
      <c r="F452" s="44">
        <v>416287.84</v>
      </c>
      <c r="G452" s="44">
        <v>13428.64</v>
      </c>
      <c r="H452" s="49">
        <v>0.981920713395133</v>
      </c>
      <c r="I452" s="49">
        <v>0.8990230069665</v>
      </c>
      <c r="J452" s="44">
        <f t="shared" si="14"/>
        <v>1296.50061618696</v>
      </c>
      <c r="K452" s="44">
        <f t="shared" si="15"/>
        <v>48.3580339941448</v>
      </c>
    </row>
    <row r="453" spans="1:11">
      <c r="A453" s="44">
        <v>2010</v>
      </c>
      <c r="B453" s="49">
        <v>4236.75</v>
      </c>
      <c r="C453" s="49">
        <v>991.72</v>
      </c>
      <c r="D453" s="44">
        <v>949032</v>
      </c>
      <c r="E453" s="44">
        <v>42367.5</v>
      </c>
      <c r="F453" s="44">
        <v>491893.12</v>
      </c>
      <c r="G453" s="44">
        <v>15867.52</v>
      </c>
      <c r="H453" s="49">
        <v>0.996880640411927</v>
      </c>
      <c r="I453" s="49">
        <v>0.90505901440605</v>
      </c>
      <c r="J453" s="44">
        <f t="shared" si="14"/>
        <v>1436.43035641123</v>
      </c>
      <c r="K453" s="44">
        <f t="shared" si="15"/>
        <v>52.7061298051166</v>
      </c>
    </row>
    <row r="454" spans="1:11">
      <c r="A454" s="44">
        <v>2011</v>
      </c>
      <c r="B454" s="49">
        <v>4475.41</v>
      </c>
      <c r="C454" s="49">
        <v>990.31</v>
      </c>
      <c r="D454" s="44">
        <v>1002491.84</v>
      </c>
      <c r="E454" s="44">
        <v>44754.1</v>
      </c>
      <c r="F454" s="44">
        <v>491193.76</v>
      </c>
      <c r="G454" s="44">
        <v>15844.96</v>
      </c>
      <c r="H454" s="49">
        <v>1.02626253811026</v>
      </c>
      <c r="I454" s="49">
        <v>0.938297946958278</v>
      </c>
      <c r="J454" s="44">
        <f t="shared" si="14"/>
        <v>1532.91357499475</v>
      </c>
      <c r="K454" s="44">
        <f t="shared" si="15"/>
        <v>56.8599735856015</v>
      </c>
    </row>
    <row r="455" spans="1:11">
      <c r="A455" s="44">
        <v>2012</v>
      </c>
      <c r="B455" s="49">
        <v>4673.34</v>
      </c>
      <c r="C455" s="49">
        <v>1015.15</v>
      </c>
      <c r="D455" s="44">
        <v>1046828.16</v>
      </c>
      <c r="E455" s="44">
        <v>46733.4</v>
      </c>
      <c r="F455" s="44">
        <v>503514.4</v>
      </c>
      <c r="G455" s="44">
        <v>16242.4</v>
      </c>
      <c r="H455" s="49">
        <v>1.02128648740905</v>
      </c>
      <c r="I455" s="49">
        <v>0.949815633645648</v>
      </c>
      <c r="J455" s="44">
        <f t="shared" si="14"/>
        <v>1583.34390738315</v>
      </c>
      <c r="K455" s="44">
        <f t="shared" si="15"/>
        <v>59.8153993813416</v>
      </c>
    </row>
    <row r="456" spans="1:11">
      <c r="A456" s="44">
        <v>2013</v>
      </c>
      <c r="B456" s="49">
        <v>4744.47</v>
      </c>
      <c r="C456" s="49">
        <v>933.98</v>
      </c>
      <c r="D456" s="44">
        <v>1062761.28</v>
      </c>
      <c r="E456" s="44">
        <v>47444.7</v>
      </c>
      <c r="F456" s="44">
        <v>463254.08</v>
      </c>
      <c r="G456" s="44">
        <v>14943.68</v>
      </c>
      <c r="H456" s="49">
        <v>1.04513225926767</v>
      </c>
      <c r="I456" s="49">
        <v>0.975355000679524</v>
      </c>
      <c r="J456" s="44">
        <f t="shared" si="14"/>
        <v>1594.88788087397</v>
      </c>
      <c r="K456" s="44">
        <f t="shared" si="15"/>
        <v>60.8508184172944</v>
      </c>
    </row>
    <row r="457" spans="1:11">
      <c r="A457" s="44">
        <v>2014</v>
      </c>
      <c r="B457" s="49">
        <v>5074.23</v>
      </c>
      <c r="C457" s="49">
        <v>1397.15</v>
      </c>
      <c r="D457" s="44">
        <v>1136627.52</v>
      </c>
      <c r="E457" s="44">
        <v>50742.3</v>
      </c>
      <c r="F457" s="44">
        <v>692986.4</v>
      </c>
      <c r="G457" s="44">
        <v>22354.4</v>
      </c>
      <c r="H457" s="49">
        <v>1.11847658512508</v>
      </c>
      <c r="I457" s="49">
        <v>1.09633028502745</v>
      </c>
      <c r="J457" s="44">
        <f t="shared" si="14"/>
        <v>2046.38032933891</v>
      </c>
      <c r="K457" s="44">
        <f t="shared" si="15"/>
        <v>80.138125945566</v>
      </c>
    </row>
    <row r="458" spans="1:11">
      <c r="A458" s="44">
        <v>2015</v>
      </c>
      <c r="B458" s="49">
        <v>5175.47</v>
      </c>
      <c r="C458" s="49">
        <v>971.78</v>
      </c>
      <c r="D458" s="44">
        <v>1159305.28</v>
      </c>
      <c r="E458" s="44">
        <v>51754.7</v>
      </c>
      <c r="F458" s="44">
        <v>482002.88</v>
      </c>
      <c r="G458" s="44">
        <v>15548.48</v>
      </c>
      <c r="H458" s="49">
        <v>1.13913344426698</v>
      </c>
      <c r="I458" s="49">
        <v>1.16061569080151</v>
      </c>
      <c r="J458" s="44">
        <f t="shared" si="14"/>
        <v>1869.6690174043</v>
      </c>
      <c r="K458" s="44">
        <f t="shared" si="15"/>
        <v>78.1131267488384</v>
      </c>
    </row>
    <row r="459" spans="1:11">
      <c r="A459" s="44">
        <v>2016</v>
      </c>
      <c r="B459" s="49">
        <v>5921.27</v>
      </c>
      <c r="C459" s="49">
        <v>692.77</v>
      </c>
      <c r="D459" s="44">
        <v>1326364.48</v>
      </c>
      <c r="E459" s="44">
        <v>59212.7</v>
      </c>
      <c r="F459" s="44">
        <v>343613.92</v>
      </c>
      <c r="G459" s="44">
        <v>11084.32</v>
      </c>
      <c r="H459" s="49">
        <v>1.02131868536364</v>
      </c>
      <c r="I459" s="49">
        <v>1.04492728493442</v>
      </c>
      <c r="J459" s="44">
        <f t="shared" si="14"/>
        <v>1705.58014407367</v>
      </c>
      <c r="K459" s="44">
        <f t="shared" si="15"/>
        <v>73.4552742475806</v>
      </c>
    </row>
    <row r="460" spans="1:11">
      <c r="A460" s="44">
        <v>2017</v>
      </c>
      <c r="B460" s="49">
        <v>5886.96</v>
      </c>
      <c r="C460" s="49">
        <v>695.36</v>
      </c>
      <c r="D460" s="44">
        <v>1318679.04</v>
      </c>
      <c r="E460" s="44">
        <v>58869.6</v>
      </c>
      <c r="F460" s="44">
        <v>344898.56</v>
      </c>
      <c r="G460" s="44">
        <v>11125.76</v>
      </c>
      <c r="H460" s="49">
        <v>1</v>
      </c>
      <c r="I460" s="49">
        <v>1</v>
      </c>
      <c r="J460" s="44">
        <f t="shared" si="14"/>
        <v>1663.5776</v>
      </c>
      <c r="K460" s="44">
        <f t="shared" si="15"/>
        <v>69.99536</v>
      </c>
    </row>
    <row r="461" spans="1:11">
      <c r="A461" s="44">
        <v>2018</v>
      </c>
      <c r="B461" s="49">
        <v>6068.89</v>
      </c>
      <c r="C461" s="49">
        <v>930.67</v>
      </c>
      <c r="D461" s="44">
        <v>1359431.36</v>
      </c>
      <c r="E461" s="44">
        <v>60688.9</v>
      </c>
      <c r="F461" s="44">
        <v>461612.32</v>
      </c>
      <c r="G461" s="44">
        <v>14890.72</v>
      </c>
      <c r="H461" s="49">
        <v>0.972145886677902</v>
      </c>
      <c r="I461" s="49">
        <v>0.973909791303114</v>
      </c>
      <c r="J461" s="44">
        <f t="shared" si="14"/>
        <v>1770.32012297279</v>
      </c>
      <c r="K461" s="44">
        <f t="shared" si="15"/>
        <v>73.6077319409686</v>
      </c>
    </row>
    <row r="462" spans="1:11">
      <c r="A462" s="44">
        <v>2019</v>
      </c>
      <c r="B462" s="49">
        <v>6169.99</v>
      </c>
      <c r="C462" s="49">
        <v>935.4</v>
      </c>
      <c r="D462" s="44">
        <v>1382077.76</v>
      </c>
      <c r="E462" s="44">
        <v>61699.9</v>
      </c>
      <c r="F462" s="44">
        <v>463958.4</v>
      </c>
      <c r="G462" s="44">
        <v>14966.4</v>
      </c>
      <c r="H462" s="49">
        <v>0.953257727443598</v>
      </c>
      <c r="I462" s="49">
        <v>0.948245548000127</v>
      </c>
      <c r="J462" s="44">
        <f t="shared" si="14"/>
        <v>1759.74823466031</v>
      </c>
      <c r="K462" s="44">
        <f t="shared" si="15"/>
        <v>72.6984776566421</v>
      </c>
    </row>
    <row r="463" spans="1:11">
      <c r="A463" s="44">
        <v>2020</v>
      </c>
      <c r="B463" s="49">
        <v>6280.01</v>
      </c>
      <c r="C463" s="49">
        <v>908.24</v>
      </c>
      <c r="D463" s="44">
        <v>1406722.24</v>
      </c>
      <c r="E463" s="44">
        <v>62800.1</v>
      </c>
      <c r="F463" s="44">
        <v>450487.04</v>
      </c>
      <c r="G463" s="44">
        <v>14531.84</v>
      </c>
      <c r="H463" s="49">
        <v>0.899279905674959</v>
      </c>
      <c r="I463" s="49">
        <v>0.895656629431451</v>
      </c>
      <c r="J463" s="44">
        <f t="shared" si="14"/>
        <v>1670.15098613706</v>
      </c>
      <c r="K463" s="44">
        <f t="shared" si="15"/>
        <v>69.2628647277952</v>
      </c>
    </row>
    <row r="464" spans="1:11">
      <c r="A464" s="44">
        <v>2021</v>
      </c>
      <c r="B464" s="49">
        <v>6387.42</v>
      </c>
      <c r="C464" s="49">
        <v>950.05</v>
      </c>
      <c r="D464" s="44">
        <v>1430782.08</v>
      </c>
      <c r="E464" s="44">
        <v>63874.2</v>
      </c>
      <c r="F464" s="44">
        <v>471224.8</v>
      </c>
      <c r="G464" s="44">
        <v>15200.8</v>
      </c>
      <c r="H464" s="49">
        <v>0.864151123502335</v>
      </c>
      <c r="I464" s="49">
        <v>0.827324977613499</v>
      </c>
      <c r="J464" s="44">
        <f t="shared" si="14"/>
        <v>1643.62138226117</v>
      </c>
      <c r="K464" s="44">
        <f t="shared" si="15"/>
        <v>65.4207226047874</v>
      </c>
    </row>
    <row r="465" spans="1:11">
      <c r="A465" s="44">
        <v>2022</v>
      </c>
      <c r="B465" s="49">
        <v>6493.13</v>
      </c>
      <c r="C465" s="49">
        <v>1077.1</v>
      </c>
      <c r="D465" s="44">
        <v>1454461.12</v>
      </c>
      <c r="E465" s="44">
        <v>64931.3</v>
      </c>
      <c r="F465" s="44">
        <v>534241.6</v>
      </c>
      <c r="G465" s="44">
        <v>17233.6</v>
      </c>
      <c r="H465" s="49">
        <v>0.858351782851109</v>
      </c>
      <c r="I465" s="49">
        <v>0.81888659470444</v>
      </c>
      <c r="J465" s="44">
        <f t="shared" si="14"/>
        <v>1707.00652527285</v>
      </c>
      <c r="K465" s="44">
        <f t="shared" si="15"/>
        <v>67.2837351652308</v>
      </c>
    </row>
    <row r="466" spans="1:11">
      <c r="A466" s="44">
        <v>2023</v>
      </c>
      <c r="B466" s="49">
        <v>6839.83</v>
      </c>
      <c r="C466" s="49">
        <v>816.1</v>
      </c>
      <c r="D466" s="44">
        <v>1532121.92</v>
      </c>
      <c r="E466" s="44">
        <v>68398.3</v>
      </c>
      <c r="F466" s="44">
        <v>404785.6</v>
      </c>
      <c r="G466" s="44">
        <v>13057.6</v>
      </c>
      <c r="H466" s="49">
        <v>0.819553386163934</v>
      </c>
      <c r="I466" s="49">
        <v>0.746469128016577</v>
      </c>
      <c r="J466" s="44">
        <f t="shared" si="14"/>
        <v>1587.39911670239</v>
      </c>
      <c r="K466" s="44">
        <f t="shared" si="15"/>
        <v>60.8043146448055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AI466"/>
  <sheetViews>
    <sheetView workbookViewId="0">
      <selection activeCell="AI1" sqref="AI1"/>
    </sheetView>
  </sheetViews>
  <sheetFormatPr defaultColWidth="8.72727272727273" defaultRowHeight="14"/>
  <cols>
    <col min="1" max="2" width="8.72727272727273" style="44"/>
    <col min="3" max="3" width="9.54545454545454" style="44"/>
    <col min="4" max="4" width="8.72727272727273" style="44"/>
    <col min="5" max="5" width="12.8181818181818" style="44"/>
    <col min="6" max="18" width="8.72727272727273" style="44"/>
    <col min="19" max="32" width="12.8181818181818" style="44"/>
    <col min="33" max="33" width="11.7272727272727" style="44"/>
    <col min="34" max="37" width="12.8181818181818" style="44"/>
    <col min="38" max="16384" width="8.72727272727273" style="44"/>
  </cols>
  <sheetData>
    <row r="1" spans="1:35">
      <c r="A1" s="44" t="s">
        <v>106</v>
      </c>
      <c r="B1" s="44">
        <v>0.04</v>
      </c>
      <c r="AH1" s="44" t="s">
        <v>168</v>
      </c>
      <c r="AI1" s="44" t="s">
        <v>169</v>
      </c>
    </row>
    <row r="2" spans="1:35">
      <c r="A2" s="44" t="s">
        <v>107</v>
      </c>
      <c r="B2" s="44">
        <v>0.016</v>
      </c>
      <c r="C2" s="44">
        <v>66.71</v>
      </c>
      <c r="D2" s="44">
        <v>64.93</v>
      </c>
      <c r="E2" s="44">
        <v>63.46</v>
      </c>
      <c r="F2" s="44">
        <v>62.47</v>
      </c>
      <c r="G2" s="44">
        <v>60.18</v>
      </c>
      <c r="H2" s="44">
        <v>57.52</v>
      </c>
      <c r="I2" s="44">
        <v>57.14</v>
      </c>
      <c r="J2" s="44">
        <v>52.51</v>
      </c>
      <c r="K2" s="44">
        <v>47.71</v>
      </c>
      <c r="L2" s="44">
        <v>46.41</v>
      </c>
      <c r="M2" s="44">
        <v>43.84</v>
      </c>
      <c r="N2" s="44">
        <v>42.5</v>
      </c>
      <c r="O2" s="44">
        <v>39.55</v>
      </c>
      <c r="P2" s="44">
        <v>32.59</v>
      </c>
      <c r="Q2" s="44">
        <v>28.41</v>
      </c>
      <c r="S2" s="44">
        <f t="shared" ref="S2:AG2" si="0">$B$1*C2</f>
        <v>2.6684</v>
      </c>
      <c r="T2" s="44">
        <f t="shared" si="0"/>
        <v>2.5972</v>
      </c>
      <c r="U2" s="44">
        <f t="shared" si="0"/>
        <v>2.5384</v>
      </c>
      <c r="V2" s="44">
        <f t="shared" si="0"/>
        <v>2.4988</v>
      </c>
      <c r="W2" s="44">
        <f t="shared" si="0"/>
        <v>2.4072</v>
      </c>
      <c r="X2" s="44">
        <f t="shared" si="0"/>
        <v>2.3008</v>
      </c>
      <c r="Y2" s="44">
        <f t="shared" si="0"/>
        <v>2.2856</v>
      </c>
      <c r="Z2" s="44">
        <f t="shared" si="0"/>
        <v>2.1004</v>
      </c>
      <c r="AA2" s="44">
        <f t="shared" si="0"/>
        <v>1.9084</v>
      </c>
      <c r="AB2" s="44">
        <f t="shared" si="0"/>
        <v>1.8564</v>
      </c>
      <c r="AC2" s="44">
        <f t="shared" si="0"/>
        <v>1.7536</v>
      </c>
      <c r="AD2" s="44">
        <f t="shared" si="0"/>
        <v>1.7</v>
      </c>
      <c r="AE2" s="44">
        <f t="shared" si="0"/>
        <v>1.582</v>
      </c>
      <c r="AF2" s="44">
        <f t="shared" si="0"/>
        <v>1.3036</v>
      </c>
      <c r="AG2" s="44">
        <f t="shared" si="0"/>
        <v>1.1364</v>
      </c>
      <c r="AH2" s="44" cm="1">
        <f t="array" ref="AH2:AH466">_xlfn.TOCOL(S2:AG32,0,FALSE)</f>
        <v>2.6684</v>
      </c>
      <c r="AI2" s="44">
        <f t="shared" ref="AI2:AI65" si="1">AH2*1000</f>
        <v>2668.4</v>
      </c>
    </row>
    <row r="3" spans="1:35">
      <c r="A3" s="44" t="s">
        <v>108</v>
      </c>
      <c r="B3" s="44">
        <v>0.036</v>
      </c>
      <c r="C3" s="44">
        <v>33.01</v>
      </c>
      <c r="D3" s="44">
        <v>34.36</v>
      </c>
      <c r="E3" s="44">
        <v>32.55</v>
      </c>
      <c r="F3" s="44">
        <v>33.71</v>
      </c>
      <c r="G3" s="44">
        <v>34.15</v>
      </c>
      <c r="H3" s="44">
        <v>32.96</v>
      </c>
      <c r="I3" s="44">
        <v>33.35</v>
      </c>
      <c r="J3" s="44">
        <v>33.62</v>
      </c>
      <c r="K3" s="44">
        <v>31.46</v>
      </c>
      <c r="L3" s="44">
        <v>28.64</v>
      </c>
      <c r="M3" s="44">
        <v>26.57</v>
      </c>
      <c r="N3" s="44">
        <v>24</v>
      </c>
      <c r="O3" s="44">
        <v>22.41</v>
      </c>
      <c r="P3" s="44">
        <v>18.94</v>
      </c>
      <c r="Q3" s="44">
        <v>14.34</v>
      </c>
      <c r="S3" s="44">
        <f t="shared" ref="S3:AG3" si="2">$B$2*C3</f>
        <v>0.52816</v>
      </c>
      <c r="T3" s="44">
        <f t="shared" si="2"/>
        <v>0.54976</v>
      </c>
      <c r="U3" s="44">
        <f t="shared" si="2"/>
        <v>0.5208</v>
      </c>
      <c r="V3" s="44">
        <f t="shared" si="2"/>
        <v>0.53936</v>
      </c>
      <c r="W3" s="44">
        <f t="shared" si="2"/>
        <v>0.5464</v>
      </c>
      <c r="X3" s="44">
        <f t="shared" si="2"/>
        <v>0.52736</v>
      </c>
      <c r="Y3" s="44">
        <f t="shared" si="2"/>
        <v>0.5336</v>
      </c>
      <c r="Z3" s="44">
        <f t="shared" si="2"/>
        <v>0.53792</v>
      </c>
      <c r="AA3" s="44">
        <f t="shared" si="2"/>
        <v>0.50336</v>
      </c>
      <c r="AB3" s="44">
        <f t="shared" si="2"/>
        <v>0.45824</v>
      </c>
      <c r="AC3" s="44">
        <f t="shared" si="2"/>
        <v>0.42512</v>
      </c>
      <c r="AD3" s="44">
        <f t="shared" si="2"/>
        <v>0.384</v>
      </c>
      <c r="AE3" s="44">
        <f t="shared" si="2"/>
        <v>0.35856</v>
      </c>
      <c r="AF3" s="44">
        <f t="shared" si="2"/>
        <v>0.30304</v>
      </c>
      <c r="AG3" s="44">
        <f t="shared" si="2"/>
        <v>0.22944</v>
      </c>
      <c r="AH3" s="44">
        <v>2.5972</v>
      </c>
      <c r="AI3" s="44">
        <f t="shared" si="1"/>
        <v>2597.2</v>
      </c>
    </row>
    <row r="4" spans="1:35">
      <c r="A4" s="44" t="s">
        <v>109</v>
      </c>
      <c r="B4" s="44">
        <v>0.043</v>
      </c>
      <c r="C4" s="44">
        <v>844.82</v>
      </c>
      <c r="D4" s="44">
        <v>811.36</v>
      </c>
      <c r="E4" s="44">
        <v>745.99</v>
      </c>
      <c r="F4" s="44">
        <v>699.97</v>
      </c>
      <c r="G4" s="44">
        <v>661.34</v>
      </c>
      <c r="H4" s="44">
        <v>650.17</v>
      </c>
      <c r="I4" s="44">
        <v>594.09</v>
      </c>
      <c r="J4" s="44">
        <v>553.08</v>
      </c>
      <c r="K4" s="44">
        <v>560.07</v>
      </c>
      <c r="L4" s="44">
        <v>529.73</v>
      </c>
      <c r="M4" s="44">
        <v>506.02</v>
      </c>
      <c r="N4" s="44">
        <v>521.62</v>
      </c>
      <c r="O4" s="44">
        <v>472.51</v>
      </c>
      <c r="P4" s="44">
        <v>473.77</v>
      </c>
      <c r="Q4" s="44">
        <v>460.52</v>
      </c>
      <c r="S4" s="44">
        <f t="shared" ref="S4:AG4" si="3">$B$3*C4</f>
        <v>30.41352</v>
      </c>
      <c r="T4" s="44">
        <f t="shared" si="3"/>
        <v>29.20896</v>
      </c>
      <c r="U4" s="44">
        <f t="shared" si="3"/>
        <v>26.85564</v>
      </c>
      <c r="V4" s="44">
        <f t="shared" si="3"/>
        <v>25.19892</v>
      </c>
      <c r="W4" s="44">
        <f t="shared" si="3"/>
        <v>23.80824</v>
      </c>
      <c r="X4" s="44">
        <f t="shared" si="3"/>
        <v>23.40612</v>
      </c>
      <c r="Y4" s="44">
        <f t="shared" si="3"/>
        <v>21.38724</v>
      </c>
      <c r="Z4" s="44">
        <f t="shared" si="3"/>
        <v>19.91088</v>
      </c>
      <c r="AA4" s="44">
        <f t="shared" si="3"/>
        <v>20.16252</v>
      </c>
      <c r="AB4" s="44">
        <f t="shared" si="3"/>
        <v>19.07028</v>
      </c>
      <c r="AC4" s="44">
        <f t="shared" si="3"/>
        <v>18.21672</v>
      </c>
      <c r="AD4" s="44">
        <f t="shared" si="3"/>
        <v>18.77832</v>
      </c>
      <c r="AE4" s="44">
        <f t="shared" si="3"/>
        <v>17.01036</v>
      </c>
      <c r="AF4" s="44">
        <f t="shared" si="3"/>
        <v>17.05572</v>
      </c>
      <c r="AG4" s="44">
        <f t="shared" si="3"/>
        <v>16.57872</v>
      </c>
      <c r="AH4" s="44">
        <v>2.5384</v>
      </c>
      <c r="AI4" s="44">
        <f t="shared" si="1"/>
        <v>2538.4</v>
      </c>
    </row>
    <row r="5" spans="1:35">
      <c r="A5" s="44" t="s">
        <v>110</v>
      </c>
      <c r="B5" s="44">
        <v>0.01</v>
      </c>
      <c r="C5" s="44">
        <v>286.54</v>
      </c>
      <c r="D5" s="44">
        <v>291.1</v>
      </c>
      <c r="E5" s="44">
        <v>320.75</v>
      </c>
      <c r="F5" s="44">
        <v>336.94</v>
      </c>
      <c r="G5" s="44">
        <v>346.52</v>
      </c>
      <c r="H5" s="44">
        <v>354.95</v>
      </c>
      <c r="I5" s="44">
        <v>359.59</v>
      </c>
      <c r="J5" s="44">
        <v>357.5</v>
      </c>
      <c r="K5" s="44">
        <v>359.68</v>
      </c>
      <c r="L5" s="44">
        <v>363.4</v>
      </c>
      <c r="M5" s="44">
        <v>375.06</v>
      </c>
      <c r="N5" s="44">
        <v>381.85</v>
      </c>
      <c r="O5" s="44">
        <v>388.79</v>
      </c>
      <c r="P5" s="44">
        <v>385.27</v>
      </c>
      <c r="Q5" s="44">
        <v>381.23</v>
      </c>
      <c r="S5" s="44">
        <f t="shared" ref="S5:AG5" si="4">$B$4*C5</f>
        <v>12.32122</v>
      </c>
      <c r="T5" s="44">
        <f t="shared" si="4"/>
        <v>12.5173</v>
      </c>
      <c r="U5" s="44">
        <f t="shared" si="4"/>
        <v>13.79225</v>
      </c>
      <c r="V5" s="44">
        <f t="shared" si="4"/>
        <v>14.48842</v>
      </c>
      <c r="W5" s="44">
        <f t="shared" si="4"/>
        <v>14.90036</v>
      </c>
      <c r="X5" s="44">
        <f t="shared" si="4"/>
        <v>15.26285</v>
      </c>
      <c r="Y5" s="44">
        <f t="shared" si="4"/>
        <v>15.46237</v>
      </c>
      <c r="Z5" s="44">
        <f t="shared" si="4"/>
        <v>15.3725</v>
      </c>
      <c r="AA5" s="44">
        <f t="shared" si="4"/>
        <v>15.46624</v>
      </c>
      <c r="AB5" s="44">
        <f t="shared" si="4"/>
        <v>15.6262</v>
      </c>
      <c r="AC5" s="44">
        <f t="shared" si="4"/>
        <v>16.12758</v>
      </c>
      <c r="AD5" s="44">
        <f t="shared" si="4"/>
        <v>16.41955</v>
      </c>
      <c r="AE5" s="44">
        <f t="shared" si="4"/>
        <v>16.71797</v>
      </c>
      <c r="AF5" s="44">
        <f t="shared" si="4"/>
        <v>16.56661</v>
      </c>
      <c r="AG5" s="44">
        <f t="shared" si="4"/>
        <v>16.39289</v>
      </c>
      <c r="AH5" s="44">
        <v>2.4988</v>
      </c>
      <c r="AI5" s="44">
        <f t="shared" si="1"/>
        <v>2498.8</v>
      </c>
    </row>
    <row r="6" spans="1:35">
      <c r="A6" s="44" t="s">
        <v>111</v>
      </c>
      <c r="B6" s="44">
        <v>0.383</v>
      </c>
      <c r="C6" s="44">
        <v>41.25</v>
      </c>
      <c r="D6" s="44">
        <v>52.38</v>
      </c>
      <c r="E6" s="44">
        <v>49.39</v>
      </c>
      <c r="F6" s="44">
        <v>50.83</v>
      </c>
      <c r="G6" s="44">
        <v>62.5</v>
      </c>
      <c r="H6" s="44">
        <v>50.59</v>
      </c>
      <c r="I6" s="44">
        <v>52.73</v>
      </c>
      <c r="J6" s="44">
        <v>60.35</v>
      </c>
      <c r="K6" s="44">
        <v>59.78</v>
      </c>
      <c r="L6" s="44">
        <v>83.15</v>
      </c>
      <c r="M6" s="44">
        <v>97.49</v>
      </c>
      <c r="N6" s="44">
        <v>98.34</v>
      </c>
      <c r="O6" s="44">
        <v>104.63</v>
      </c>
      <c r="P6" s="44">
        <v>99.46</v>
      </c>
      <c r="Q6" s="44">
        <v>99.52</v>
      </c>
      <c r="S6" s="44">
        <f t="shared" ref="S6:AG6" si="5">$B$5*C6</f>
        <v>0.4125</v>
      </c>
      <c r="T6" s="44">
        <f t="shared" si="5"/>
        <v>0.5238</v>
      </c>
      <c r="U6" s="44">
        <f t="shared" si="5"/>
        <v>0.4939</v>
      </c>
      <c r="V6" s="44">
        <f t="shared" si="5"/>
        <v>0.5083</v>
      </c>
      <c r="W6" s="44">
        <f t="shared" si="5"/>
        <v>0.625</v>
      </c>
      <c r="X6" s="44">
        <f t="shared" si="5"/>
        <v>0.5059</v>
      </c>
      <c r="Y6" s="44">
        <f t="shared" si="5"/>
        <v>0.5273</v>
      </c>
      <c r="Z6" s="44">
        <f t="shared" si="5"/>
        <v>0.6035</v>
      </c>
      <c r="AA6" s="44">
        <f t="shared" si="5"/>
        <v>0.5978</v>
      </c>
      <c r="AB6" s="44">
        <f t="shared" si="5"/>
        <v>0.8315</v>
      </c>
      <c r="AC6" s="44">
        <f t="shared" si="5"/>
        <v>0.9749</v>
      </c>
      <c r="AD6" s="44">
        <f t="shared" si="5"/>
        <v>0.9834</v>
      </c>
      <c r="AE6" s="44">
        <f t="shared" si="5"/>
        <v>1.0463</v>
      </c>
      <c r="AF6" s="44">
        <f t="shared" si="5"/>
        <v>0.9946</v>
      </c>
      <c r="AG6" s="44">
        <f t="shared" si="5"/>
        <v>0.9952</v>
      </c>
      <c r="AH6" s="44">
        <v>2.4072</v>
      </c>
      <c r="AI6" s="44">
        <f t="shared" si="1"/>
        <v>2407.2</v>
      </c>
    </row>
    <row r="7" spans="1:35">
      <c r="A7" s="44" t="s">
        <v>112</v>
      </c>
      <c r="B7" s="44">
        <v>0.296</v>
      </c>
      <c r="C7" s="44">
        <v>345.17</v>
      </c>
      <c r="D7" s="44">
        <v>344.61</v>
      </c>
      <c r="E7" s="44">
        <v>350.37</v>
      </c>
      <c r="F7" s="44">
        <v>389.94</v>
      </c>
      <c r="G7" s="44">
        <v>391.76</v>
      </c>
      <c r="H7" s="44">
        <v>402.78</v>
      </c>
      <c r="I7" s="44">
        <v>413.19</v>
      </c>
      <c r="J7" s="44">
        <v>359.14</v>
      </c>
      <c r="K7" s="44">
        <v>350.69</v>
      </c>
      <c r="L7" s="44">
        <v>352.06</v>
      </c>
      <c r="M7" s="44">
        <v>352.74</v>
      </c>
      <c r="N7" s="44">
        <v>358.38</v>
      </c>
      <c r="O7" s="44">
        <v>347.04</v>
      </c>
      <c r="P7" s="44">
        <v>339.79</v>
      </c>
      <c r="Q7" s="44">
        <v>340.37</v>
      </c>
      <c r="S7" s="44">
        <f t="shared" ref="S7:AG7" si="6">$B$6*C7</f>
        <v>132.20011</v>
      </c>
      <c r="T7" s="44">
        <f t="shared" si="6"/>
        <v>131.98563</v>
      </c>
      <c r="U7" s="44">
        <f t="shared" si="6"/>
        <v>134.19171</v>
      </c>
      <c r="V7" s="44">
        <f t="shared" si="6"/>
        <v>149.34702</v>
      </c>
      <c r="W7" s="44">
        <f t="shared" si="6"/>
        <v>150.04408</v>
      </c>
      <c r="X7" s="44">
        <f t="shared" si="6"/>
        <v>154.26474</v>
      </c>
      <c r="Y7" s="44">
        <f t="shared" si="6"/>
        <v>158.25177</v>
      </c>
      <c r="Z7" s="44">
        <f t="shared" si="6"/>
        <v>137.55062</v>
      </c>
      <c r="AA7" s="44">
        <f t="shared" si="6"/>
        <v>134.31427</v>
      </c>
      <c r="AB7" s="44">
        <f t="shared" si="6"/>
        <v>134.83898</v>
      </c>
      <c r="AC7" s="44">
        <f t="shared" si="6"/>
        <v>135.09942</v>
      </c>
      <c r="AD7" s="44">
        <f t="shared" si="6"/>
        <v>137.25954</v>
      </c>
      <c r="AE7" s="44">
        <f t="shared" si="6"/>
        <v>132.91632</v>
      </c>
      <c r="AF7" s="44">
        <f t="shared" si="6"/>
        <v>130.13957</v>
      </c>
      <c r="AG7" s="44">
        <f t="shared" si="6"/>
        <v>130.36171</v>
      </c>
      <c r="AH7" s="44">
        <v>2.3008</v>
      </c>
      <c r="AI7" s="44">
        <f t="shared" si="1"/>
        <v>2300.8</v>
      </c>
    </row>
    <row r="8" spans="1:35">
      <c r="A8" s="44" t="s">
        <v>113</v>
      </c>
      <c r="B8" s="44">
        <v>0.152</v>
      </c>
      <c r="C8" s="44">
        <v>43.59</v>
      </c>
      <c r="D8" s="44">
        <v>40.2</v>
      </c>
      <c r="E8" s="44">
        <v>34.48</v>
      </c>
      <c r="F8" s="44">
        <v>30.51</v>
      </c>
      <c r="G8" s="44">
        <v>27.2</v>
      </c>
      <c r="H8" s="44">
        <v>24.83</v>
      </c>
      <c r="I8" s="44">
        <v>20.49</v>
      </c>
      <c r="J8" s="44">
        <v>18.1</v>
      </c>
      <c r="K8" s="44">
        <v>18.61</v>
      </c>
      <c r="L8" s="44">
        <v>24.65</v>
      </c>
      <c r="M8" s="44">
        <v>26.49</v>
      </c>
      <c r="N8" s="44">
        <v>27.11</v>
      </c>
      <c r="O8" s="44">
        <v>28.71</v>
      </c>
      <c r="P8" s="44">
        <v>28.74</v>
      </c>
      <c r="Q8" s="44">
        <v>28.3</v>
      </c>
      <c r="S8" s="44">
        <f t="shared" ref="S8:AG8" si="7">$B$7*C8</f>
        <v>12.90264</v>
      </c>
      <c r="T8" s="44">
        <f t="shared" si="7"/>
        <v>11.8992</v>
      </c>
      <c r="U8" s="44">
        <f t="shared" si="7"/>
        <v>10.20608</v>
      </c>
      <c r="V8" s="44">
        <f t="shared" si="7"/>
        <v>9.03096</v>
      </c>
      <c r="W8" s="44">
        <f t="shared" si="7"/>
        <v>8.0512</v>
      </c>
      <c r="X8" s="44">
        <f t="shared" si="7"/>
        <v>7.34968</v>
      </c>
      <c r="Y8" s="44">
        <f t="shared" si="7"/>
        <v>6.06504</v>
      </c>
      <c r="Z8" s="44">
        <f t="shared" si="7"/>
        <v>5.3576</v>
      </c>
      <c r="AA8" s="44">
        <f t="shared" si="7"/>
        <v>5.50856</v>
      </c>
      <c r="AB8" s="44">
        <f t="shared" si="7"/>
        <v>7.2964</v>
      </c>
      <c r="AC8" s="44">
        <f t="shared" si="7"/>
        <v>7.84104</v>
      </c>
      <c r="AD8" s="44">
        <f t="shared" si="7"/>
        <v>8.02456</v>
      </c>
      <c r="AE8" s="44">
        <f t="shared" si="7"/>
        <v>8.49816</v>
      </c>
      <c r="AF8" s="44">
        <f t="shared" si="7"/>
        <v>8.50704</v>
      </c>
      <c r="AG8" s="44">
        <f t="shared" si="7"/>
        <v>8.3768</v>
      </c>
      <c r="AH8" s="44">
        <v>2.2856</v>
      </c>
      <c r="AI8" s="44">
        <f t="shared" si="1"/>
        <v>2285.6</v>
      </c>
    </row>
    <row r="9" spans="1:35">
      <c r="A9" s="44" t="s">
        <v>114</v>
      </c>
      <c r="B9" s="44">
        <v>0.179</v>
      </c>
      <c r="C9" s="44">
        <v>35.34</v>
      </c>
      <c r="D9" s="44">
        <v>36.15</v>
      </c>
      <c r="E9" s="44">
        <v>34.98</v>
      </c>
      <c r="F9" s="44">
        <v>35.33</v>
      </c>
      <c r="G9" s="44">
        <v>34.24</v>
      </c>
      <c r="H9" s="44">
        <v>34.71</v>
      </c>
      <c r="I9" s="44">
        <v>33.93</v>
      </c>
      <c r="J9" s="44">
        <v>32.28</v>
      </c>
      <c r="K9" s="44">
        <v>27.2</v>
      </c>
      <c r="L9" s="44">
        <v>20.42</v>
      </c>
      <c r="M9" s="44">
        <v>29.71</v>
      </c>
      <c r="N9" s="44">
        <v>41.14</v>
      </c>
      <c r="O9" s="44">
        <v>45</v>
      </c>
      <c r="P9" s="44">
        <v>44.77</v>
      </c>
      <c r="Q9" s="44">
        <v>44.84</v>
      </c>
      <c r="S9" s="44">
        <f t="shared" ref="S9:AG9" si="8">$B$8*C9</f>
        <v>5.37168</v>
      </c>
      <c r="T9" s="44">
        <f t="shared" si="8"/>
        <v>5.4948</v>
      </c>
      <c r="U9" s="44">
        <f t="shared" si="8"/>
        <v>5.31696</v>
      </c>
      <c r="V9" s="44">
        <f t="shared" si="8"/>
        <v>5.37016</v>
      </c>
      <c r="W9" s="44">
        <f t="shared" si="8"/>
        <v>5.20448</v>
      </c>
      <c r="X9" s="44">
        <f t="shared" si="8"/>
        <v>5.27592</v>
      </c>
      <c r="Y9" s="44">
        <f t="shared" si="8"/>
        <v>5.15736</v>
      </c>
      <c r="Z9" s="44">
        <f t="shared" si="8"/>
        <v>4.90656</v>
      </c>
      <c r="AA9" s="44">
        <f t="shared" si="8"/>
        <v>4.1344</v>
      </c>
      <c r="AB9" s="44">
        <f t="shared" si="8"/>
        <v>3.10384</v>
      </c>
      <c r="AC9" s="44">
        <f t="shared" si="8"/>
        <v>4.51592</v>
      </c>
      <c r="AD9" s="44">
        <f t="shared" si="8"/>
        <v>6.25328</v>
      </c>
      <c r="AE9" s="44">
        <f t="shared" si="8"/>
        <v>6.84</v>
      </c>
      <c r="AF9" s="44">
        <f t="shared" si="8"/>
        <v>6.80504</v>
      </c>
      <c r="AG9" s="44">
        <f t="shared" si="8"/>
        <v>6.81568</v>
      </c>
      <c r="AH9" s="44">
        <v>2.1004</v>
      </c>
      <c r="AI9" s="44">
        <f t="shared" si="1"/>
        <v>2100.4</v>
      </c>
    </row>
    <row r="10" spans="1:35">
      <c r="A10" s="44" t="s">
        <v>115</v>
      </c>
      <c r="B10" s="44">
        <v>0.171</v>
      </c>
      <c r="C10" s="44">
        <v>23.24</v>
      </c>
      <c r="D10" s="44">
        <v>21.42</v>
      </c>
      <c r="E10" s="44">
        <v>18.95</v>
      </c>
      <c r="F10" s="44">
        <v>18.98</v>
      </c>
      <c r="G10" s="44">
        <v>18.39</v>
      </c>
      <c r="H10" s="44">
        <v>17.34</v>
      </c>
      <c r="I10" s="44">
        <v>15.92</v>
      </c>
      <c r="J10" s="44">
        <v>13.84</v>
      </c>
      <c r="K10" s="44">
        <v>12.7</v>
      </c>
      <c r="L10" s="44">
        <v>14.65</v>
      </c>
      <c r="M10" s="44">
        <v>13.52</v>
      </c>
      <c r="N10" s="44">
        <v>13.25</v>
      </c>
      <c r="O10" s="44">
        <v>12.76</v>
      </c>
      <c r="P10" s="44">
        <v>11.76</v>
      </c>
      <c r="Q10" s="44">
        <v>10.92</v>
      </c>
      <c r="S10" s="44">
        <f t="shared" ref="S10:AG10" si="9">$B$9*C10</f>
        <v>4.15996</v>
      </c>
      <c r="T10" s="44">
        <f t="shared" si="9"/>
        <v>3.83418</v>
      </c>
      <c r="U10" s="44">
        <f t="shared" si="9"/>
        <v>3.39205</v>
      </c>
      <c r="V10" s="44">
        <f t="shared" si="9"/>
        <v>3.39742</v>
      </c>
      <c r="W10" s="44">
        <f t="shared" si="9"/>
        <v>3.29181</v>
      </c>
      <c r="X10" s="44">
        <f t="shared" si="9"/>
        <v>3.10386</v>
      </c>
      <c r="Y10" s="44">
        <f t="shared" si="9"/>
        <v>2.84968</v>
      </c>
      <c r="Z10" s="44">
        <f t="shared" si="9"/>
        <v>2.47736</v>
      </c>
      <c r="AA10" s="44">
        <f t="shared" si="9"/>
        <v>2.2733</v>
      </c>
      <c r="AB10" s="44">
        <f t="shared" si="9"/>
        <v>2.62235</v>
      </c>
      <c r="AC10" s="44">
        <f t="shared" si="9"/>
        <v>2.42008</v>
      </c>
      <c r="AD10" s="44">
        <f t="shared" si="9"/>
        <v>2.37175</v>
      </c>
      <c r="AE10" s="44">
        <f t="shared" si="9"/>
        <v>2.28404</v>
      </c>
      <c r="AF10" s="44">
        <f t="shared" si="9"/>
        <v>2.10504</v>
      </c>
      <c r="AG10" s="44">
        <f t="shared" si="9"/>
        <v>1.95468</v>
      </c>
      <c r="AH10" s="44">
        <v>1.9084</v>
      </c>
      <c r="AI10" s="44">
        <f t="shared" si="1"/>
        <v>1908.4</v>
      </c>
    </row>
    <row r="11" spans="1:35">
      <c r="A11" s="44" t="s">
        <v>116</v>
      </c>
      <c r="B11" s="44">
        <v>0.62</v>
      </c>
      <c r="C11" s="44">
        <v>224.1</v>
      </c>
      <c r="D11" s="44">
        <v>223.87</v>
      </c>
      <c r="E11" s="44">
        <v>235.23</v>
      </c>
      <c r="F11" s="44">
        <v>243.87</v>
      </c>
      <c r="G11" s="44">
        <v>256.03</v>
      </c>
      <c r="H11" s="44">
        <v>248.57</v>
      </c>
      <c r="I11" s="44">
        <v>243.19</v>
      </c>
      <c r="J11" s="44">
        <v>243.75</v>
      </c>
      <c r="K11" s="44">
        <v>242.86</v>
      </c>
      <c r="L11" s="44">
        <v>238.28</v>
      </c>
      <c r="M11" s="44">
        <v>233.32</v>
      </c>
      <c r="N11" s="44">
        <v>225.08</v>
      </c>
      <c r="O11" s="44">
        <v>224.86</v>
      </c>
      <c r="P11" s="44">
        <v>219.27</v>
      </c>
      <c r="Q11" s="44">
        <v>213.97</v>
      </c>
      <c r="S11" s="44">
        <f t="shared" ref="S11:AG11" si="10">$B$10*C11</f>
        <v>38.3211</v>
      </c>
      <c r="T11" s="44">
        <f t="shared" si="10"/>
        <v>38.28177</v>
      </c>
      <c r="U11" s="44">
        <f t="shared" si="10"/>
        <v>40.22433</v>
      </c>
      <c r="V11" s="44">
        <f t="shared" si="10"/>
        <v>41.70177</v>
      </c>
      <c r="W11" s="44">
        <f t="shared" si="10"/>
        <v>43.78113</v>
      </c>
      <c r="X11" s="44">
        <f t="shared" si="10"/>
        <v>42.50547</v>
      </c>
      <c r="Y11" s="44">
        <f t="shared" si="10"/>
        <v>41.58549</v>
      </c>
      <c r="Z11" s="44">
        <f t="shared" si="10"/>
        <v>41.68125</v>
      </c>
      <c r="AA11" s="44">
        <f t="shared" si="10"/>
        <v>41.52906</v>
      </c>
      <c r="AB11" s="44">
        <f t="shared" si="10"/>
        <v>40.74588</v>
      </c>
      <c r="AC11" s="44">
        <f t="shared" si="10"/>
        <v>39.89772</v>
      </c>
      <c r="AD11" s="44">
        <f t="shared" si="10"/>
        <v>38.48868</v>
      </c>
      <c r="AE11" s="44">
        <f t="shared" si="10"/>
        <v>38.45106</v>
      </c>
      <c r="AF11" s="44">
        <f t="shared" si="10"/>
        <v>37.49517</v>
      </c>
      <c r="AG11" s="44">
        <f t="shared" si="10"/>
        <v>36.58887</v>
      </c>
      <c r="AH11" s="44">
        <v>1.8564</v>
      </c>
      <c r="AI11" s="44">
        <f t="shared" si="1"/>
        <v>1856.4</v>
      </c>
    </row>
    <row r="12" spans="1:35">
      <c r="A12" s="44" t="s">
        <v>117</v>
      </c>
      <c r="B12" s="44">
        <v>0.308</v>
      </c>
      <c r="C12" s="44">
        <v>493.98</v>
      </c>
      <c r="D12" s="44">
        <v>498.85</v>
      </c>
      <c r="E12" s="44">
        <v>502.82</v>
      </c>
      <c r="F12" s="44">
        <v>504.48</v>
      </c>
      <c r="G12" s="44">
        <v>505.43</v>
      </c>
      <c r="H12" s="44">
        <v>525.72</v>
      </c>
      <c r="I12" s="44">
        <v>527.07</v>
      </c>
      <c r="J12" s="44">
        <v>524.63</v>
      </c>
      <c r="K12" s="44">
        <v>524.24</v>
      </c>
      <c r="L12" s="44">
        <v>523.98</v>
      </c>
      <c r="M12" s="44">
        <v>522.92</v>
      </c>
      <c r="N12" s="44">
        <v>525.45</v>
      </c>
      <c r="O12" s="44">
        <v>507.4</v>
      </c>
      <c r="P12" s="44">
        <v>501.21</v>
      </c>
      <c r="Q12" s="44">
        <v>502.41</v>
      </c>
      <c r="S12" s="44">
        <f t="shared" ref="S12:AG12" si="11">$B$11*C12</f>
        <v>306.2676</v>
      </c>
      <c r="T12" s="44">
        <f t="shared" si="11"/>
        <v>309.287</v>
      </c>
      <c r="U12" s="44">
        <f t="shared" si="11"/>
        <v>311.7484</v>
      </c>
      <c r="V12" s="44">
        <f t="shared" si="11"/>
        <v>312.7776</v>
      </c>
      <c r="W12" s="44">
        <f t="shared" si="11"/>
        <v>313.3666</v>
      </c>
      <c r="X12" s="44">
        <f t="shared" si="11"/>
        <v>325.9464</v>
      </c>
      <c r="Y12" s="44">
        <f t="shared" si="11"/>
        <v>326.7834</v>
      </c>
      <c r="Z12" s="44">
        <f t="shared" si="11"/>
        <v>325.2706</v>
      </c>
      <c r="AA12" s="44">
        <f t="shared" si="11"/>
        <v>325.0288</v>
      </c>
      <c r="AB12" s="44">
        <f t="shared" si="11"/>
        <v>324.8676</v>
      </c>
      <c r="AC12" s="44">
        <f t="shared" si="11"/>
        <v>324.2104</v>
      </c>
      <c r="AD12" s="44">
        <f t="shared" si="11"/>
        <v>325.779</v>
      </c>
      <c r="AE12" s="44">
        <f t="shared" si="11"/>
        <v>314.588</v>
      </c>
      <c r="AF12" s="44">
        <f t="shared" si="11"/>
        <v>310.7502</v>
      </c>
      <c r="AG12" s="44">
        <f t="shared" si="11"/>
        <v>311.4942</v>
      </c>
      <c r="AH12" s="44">
        <v>1.7536</v>
      </c>
      <c r="AI12" s="44">
        <f t="shared" si="1"/>
        <v>1753.6</v>
      </c>
    </row>
    <row r="13" spans="1:35">
      <c r="A13" s="44" t="s">
        <v>118</v>
      </c>
      <c r="B13" s="44">
        <v>0.713</v>
      </c>
      <c r="C13" s="44">
        <v>233.33</v>
      </c>
      <c r="D13" s="44">
        <v>240.66</v>
      </c>
      <c r="E13" s="44">
        <v>248.01</v>
      </c>
      <c r="F13" s="44">
        <v>266.16</v>
      </c>
      <c r="G13" s="44">
        <v>273.54</v>
      </c>
      <c r="H13" s="44">
        <v>290.76</v>
      </c>
      <c r="I13" s="44">
        <v>295.98</v>
      </c>
      <c r="J13" s="44">
        <v>289.43</v>
      </c>
      <c r="K13" s="44">
        <v>303.46</v>
      </c>
      <c r="L13" s="44">
        <v>318.29</v>
      </c>
      <c r="M13" s="44">
        <v>347.37</v>
      </c>
      <c r="N13" s="44">
        <v>361</v>
      </c>
      <c r="O13" s="44">
        <v>373.5</v>
      </c>
      <c r="P13" s="44">
        <v>376.89</v>
      </c>
      <c r="Q13" s="44">
        <v>377.41</v>
      </c>
      <c r="S13" s="44">
        <f t="shared" ref="S13:AG13" si="12">$B$12*C13</f>
        <v>71.86564</v>
      </c>
      <c r="T13" s="44">
        <f t="shared" si="12"/>
        <v>74.12328</v>
      </c>
      <c r="U13" s="44">
        <f t="shared" si="12"/>
        <v>76.38708</v>
      </c>
      <c r="V13" s="44">
        <f t="shared" si="12"/>
        <v>81.97728</v>
      </c>
      <c r="W13" s="44">
        <f t="shared" si="12"/>
        <v>84.25032</v>
      </c>
      <c r="X13" s="44">
        <f t="shared" si="12"/>
        <v>89.55408</v>
      </c>
      <c r="Y13" s="44">
        <f t="shared" si="12"/>
        <v>91.16184</v>
      </c>
      <c r="Z13" s="44">
        <f t="shared" si="12"/>
        <v>89.14444</v>
      </c>
      <c r="AA13" s="44">
        <f t="shared" si="12"/>
        <v>93.46568</v>
      </c>
      <c r="AB13" s="44">
        <f t="shared" si="12"/>
        <v>98.03332</v>
      </c>
      <c r="AC13" s="44">
        <f t="shared" si="12"/>
        <v>106.98996</v>
      </c>
      <c r="AD13" s="44">
        <f t="shared" si="12"/>
        <v>111.188</v>
      </c>
      <c r="AE13" s="44">
        <f t="shared" si="12"/>
        <v>115.038</v>
      </c>
      <c r="AF13" s="44">
        <f t="shared" si="12"/>
        <v>116.08212</v>
      </c>
      <c r="AG13" s="44">
        <f t="shared" si="12"/>
        <v>116.24228</v>
      </c>
      <c r="AH13" s="44">
        <v>1.7</v>
      </c>
      <c r="AI13" s="44">
        <f t="shared" si="1"/>
        <v>1700</v>
      </c>
    </row>
    <row r="14" spans="1:35">
      <c r="A14" s="44" t="s">
        <v>119</v>
      </c>
      <c r="B14" s="44">
        <v>0.563</v>
      </c>
      <c r="C14" s="44">
        <v>635.8</v>
      </c>
      <c r="D14" s="44">
        <v>611.06</v>
      </c>
      <c r="E14" s="44">
        <v>588.87</v>
      </c>
      <c r="F14" s="44">
        <v>577.29</v>
      </c>
      <c r="G14" s="44">
        <v>563.13</v>
      </c>
      <c r="H14" s="44">
        <v>543.35</v>
      </c>
      <c r="I14" s="44">
        <v>532.64</v>
      </c>
      <c r="J14" s="44">
        <v>508.95</v>
      </c>
      <c r="K14" s="44">
        <v>517.56</v>
      </c>
      <c r="L14" s="44">
        <v>542.68</v>
      </c>
      <c r="M14" s="44">
        <v>563.88</v>
      </c>
      <c r="N14" s="44">
        <v>579.72</v>
      </c>
      <c r="O14" s="44">
        <v>600.45</v>
      </c>
      <c r="P14" s="44">
        <v>618.09</v>
      </c>
      <c r="Q14" s="44">
        <v>632.25</v>
      </c>
      <c r="S14" s="44">
        <f t="shared" ref="S14:AG14" si="13">$B$13*C14</f>
        <v>453.3254</v>
      </c>
      <c r="T14" s="44">
        <f t="shared" si="13"/>
        <v>435.68578</v>
      </c>
      <c r="U14" s="44">
        <f t="shared" si="13"/>
        <v>419.86431</v>
      </c>
      <c r="V14" s="44">
        <f t="shared" si="13"/>
        <v>411.60777</v>
      </c>
      <c r="W14" s="44">
        <f t="shared" si="13"/>
        <v>401.51169</v>
      </c>
      <c r="X14" s="44">
        <f t="shared" si="13"/>
        <v>387.40855</v>
      </c>
      <c r="Y14" s="44">
        <f t="shared" si="13"/>
        <v>379.77232</v>
      </c>
      <c r="Z14" s="44">
        <f t="shared" si="13"/>
        <v>362.88135</v>
      </c>
      <c r="AA14" s="44">
        <f t="shared" si="13"/>
        <v>369.02028</v>
      </c>
      <c r="AB14" s="44">
        <f t="shared" si="13"/>
        <v>386.93084</v>
      </c>
      <c r="AC14" s="44">
        <f t="shared" si="13"/>
        <v>402.04644</v>
      </c>
      <c r="AD14" s="44">
        <f t="shared" si="13"/>
        <v>413.34036</v>
      </c>
      <c r="AE14" s="44">
        <f t="shared" si="13"/>
        <v>428.12085</v>
      </c>
      <c r="AF14" s="44">
        <f t="shared" si="13"/>
        <v>440.69817</v>
      </c>
      <c r="AG14" s="44">
        <f t="shared" si="13"/>
        <v>450.79425</v>
      </c>
      <c r="AH14" s="44">
        <v>1.582</v>
      </c>
      <c r="AI14" s="44">
        <f t="shared" si="1"/>
        <v>1582</v>
      </c>
    </row>
    <row r="15" spans="1:35">
      <c r="A15" s="44" t="s">
        <v>120</v>
      </c>
      <c r="B15" s="44">
        <v>0.04</v>
      </c>
      <c r="C15" s="44">
        <v>425.37</v>
      </c>
      <c r="D15" s="44">
        <v>430.39</v>
      </c>
      <c r="E15" s="44">
        <v>440.59</v>
      </c>
      <c r="F15" s="44">
        <v>458.33</v>
      </c>
      <c r="G15" s="44">
        <v>477.79</v>
      </c>
      <c r="H15" s="44">
        <v>492.6</v>
      </c>
      <c r="I15" s="44">
        <v>499.76</v>
      </c>
      <c r="J15" s="44">
        <v>494.35</v>
      </c>
      <c r="K15" s="44">
        <v>501.29</v>
      </c>
      <c r="L15" s="44">
        <v>515.22</v>
      </c>
      <c r="M15" s="44">
        <v>529.19</v>
      </c>
      <c r="N15" s="44">
        <v>541.04</v>
      </c>
      <c r="O15" s="44">
        <v>544.45</v>
      </c>
      <c r="P15" s="44">
        <v>558.72</v>
      </c>
      <c r="Q15" s="44">
        <v>562.49</v>
      </c>
      <c r="S15" s="44">
        <f t="shared" ref="S15:AG15" si="14">$B$14*C15</f>
        <v>239.48331</v>
      </c>
      <c r="T15" s="44">
        <f t="shared" si="14"/>
        <v>242.30957</v>
      </c>
      <c r="U15" s="44">
        <f t="shared" si="14"/>
        <v>248.05217</v>
      </c>
      <c r="V15" s="44">
        <f t="shared" si="14"/>
        <v>258.03979</v>
      </c>
      <c r="W15" s="44">
        <f t="shared" si="14"/>
        <v>268.99577</v>
      </c>
      <c r="X15" s="44">
        <f t="shared" si="14"/>
        <v>277.3338</v>
      </c>
      <c r="Y15" s="44">
        <f t="shared" si="14"/>
        <v>281.36488</v>
      </c>
      <c r="Z15" s="44">
        <f t="shared" si="14"/>
        <v>278.31905</v>
      </c>
      <c r="AA15" s="44">
        <f t="shared" si="14"/>
        <v>282.22627</v>
      </c>
      <c r="AB15" s="44">
        <f t="shared" si="14"/>
        <v>290.06886</v>
      </c>
      <c r="AC15" s="44">
        <f t="shared" si="14"/>
        <v>297.93397</v>
      </c>
      <c r="AD15" s="44">
        <f t="shared" si="14"/>
        <v>304.60552</v>
      </c>
      <c r="AE15" s="44">
        <f t="shared" si="14"/>
        <v>306.52535</v>
      </c>
      <c r="AF15" s="44">
        <f t="shared" si="14"/>
        <v>314.55936</v>
      </c>
      <c r="AG15" s="44">
        <f t="shared" si="14"/>
        <v>316.68187</v>
      </c>
      <c r="AH15" s="44">
        <v>1.3036</v>
      </c>
      <c r="AI15" s="44">
        <f t="shared" si="1"/>
        <v>1303.6</v>
      </c>
    </row>
    <row r="16" spans="1:35">
      <c r="A16" s="44" t="s">
        <v>121</v>
      </c>
      <c r="B16" s="44">
        <v>0.176</v>
      </c>
      <c r="C16" s="44">
        <v>581.59</v>
      </c>
      <c r="D16" s="44">
        <v>574.7</v>
      </c>
      <c r="E16" s="44">
        <v>583.9</v>
      </c>
      <c r="F16" s="44">
        <v>586.63</v>
      </c>
      <c r="G16" s="44">
        <v>601.6</v>
      </c>
      <c r="H16" s="44">
        <v>610.05</v>
      </c>
      <c r="I16" s="44">
        <v>612.09</v>
      </c>
      <c r="J16" s="44">
        <v>610.09</v>
      </c>
      <c r="K16" s="44">
        <v>600.08</v>
      </c>
      <c r="L16" s="44">
        <v>597.88</v>
      </c>
      <c r="M16" s="44">
        <v>610.44</v>
      </c>
      <c r="N16" s="44">
        <v>630.36</v>
      </c>
      <c r="O16" s="44">
        <v>637.48</v>
      </c>
      <c r="P16" s="44">
        <v>633.41</v>
      </c>
      <c r="Q16" s="44">
        <v>632.14</v>
      </c>
      <c r="S16" s="44">
        <f t="shared" ref="S16:AG16" si="15">$B$15*C16</f>
        <v>23.2636</v>
      </c>
      <c r="T16" s="44">
        <f t="shared" si="15"/>
        <v>22.988</v>
      </c>
      <c r="U16" s="44">
        <f t="shared" si="15"/>
        <v>23.356</v>
      </c>
      <c r="V16" s="44">
        <f t="shared" si="15"/>
        <v>23.4652</v>
      </c>
      <c r="W16" s="44">
        <f t="shared" si="15"/>
        <v>24.064</v>
      </c>
      <c r="X16" s="44">
        <f t="shared" si="15"/>
        <v>24.402</v>
      </c>
      <c r="Y16" s="44">
        <f t="shared" si="15"/>
        <v>24.4836</v>
      </c>
      <c r="Z16" s="44">
        <f t="shared" si="15"/>
        <v>24.4036</v>
      </c>
      <c r="AA16" s="44">
        <f t="shared" si="15"/>
        <v>24.0032</v>
      </c>
      <c r="AB16" s="44">
        <f t="shared" si="15"/>
        <v>23.9152</v>
      </c>
      <c r="AC16" s="44">
        <f t="shared" si="15"/>
        <v>24.4176</v>
      </c>
      <c r="AD16" s="44">
        <f t="shared" si="15"/>
        <v>25.2144</v>
      </c>
      <c r="AE16" s="44">
        <f t="shared" si="15"/>
        <v>25.4992</v>
      </c>
      <c r="AF16" s="44">
        <f t="shared" si="15"/>
        <v>25.3364</v>
      </c>
      <c r="AG16" s="44">
        <f t="shared" si="15"/>
        <v>25.2856</v>
      </c>
      <c r="AH16" s="44">
        <v>1.1364</v>
      </c>
      <c r="AI16" s="44">
        <f t="shared" si="1"/>
        <v>1136.4</v>
      </c>
    </row>
    <row r="17" spans="1:35">
      <c r="A17" s="44" t="s">
        <v>122</v>
      </c>
      <c r="B17" s="44">
        <v>0.408</v>
      </c>
      <c r="C17" s="44">
        <v>509.43</v>
      </c>
      <c r="D17" s="44">
        <v>521.23</v>
      </c>
      <c r="E17" s="44">
        <v>545.09</v>
      </c>
      <c r="F17" s="44">
        <v>555.59</v>
      </c>
      <c r="G17" s="44">
        <v>574.88</v>
      </c>
      <c r="H17" s="44">
        <v>565.52</v>
      </c>
      <c r="I17" s="44">
        <v>571.47</v>
      </c>
      <c r="J17" s="44">
        <v>567.84</v>
      </c>
      <c r="K17" s="44">
        <v>558.43</v>
      </c>
      <c r="L17" s="44">
        <v>549.74</v>
      </c>
      <c r="M17" s="44">
        <v>546.88</v>
      </c>
      <c r="N17" s="44">
        <v>565.21</v>
      </c>
      <c r="O17" s="44">
        <v>520</v>
      </c>
      <c r="P17" s="44">
        <v>518.49</v>
      </c>
      <c r="Q17" s="44">
        <v>503.51</v>
      </c>
      <c r="S17" s="44">
        <f t="shared" ref="S17:AG17" si="16">$B$16*C17</f>
        <v>89.65968</v>
      </c>
      <c r="T17" s="44">
        <f t="shared" si="16"/>
        <v>91.73648</v>
      </c>
      <c r="U17" s="44">
        <f t="shared" si="16"/>
        <v>95.93584</v>
      </c>
      <c r="V17" s="44">
        <f t="shared" si="16"/>
        <v>97.78384</v>
      </c>
      <c r="W17" s="44">
        <f t="shared" si="16"/>
        <v>101.17888</v>
      </c>
      <c r="X17" s="44">
        <f t="shared" si="16"/>
        <v>99.53152</v>
      </c>
      <c r="Y17" s="44">
        <f t="shared" si="16"/>
        <v>100.57872</v>
      </c>
      <c r="Z17" s="44">
        <f t="shared" si="16"/>
        <v>99.93984</v>
      </c>
      <c r="AA17" s="44">
        <f t="shared" si="16"/>
        <v>98.28368</v>
      </c>
      <c r="AB17" s="44">
        <f t="shared" si="16"/>
        <v>96.75424</v>
      </c>
      <c r="AC17" s="44">
        <f t="shared" si="16"/>
        <v>96.25088</v>
      </c>
      <c r="AD17" s="44">
        <f t="shared" si="16"/>
        <v>99.47696</v>
      </c>
      <c r="AE17" s="44">
        <f t="shared" si="16"/>
        <v>91.52</v>
      </c>
      <c r="AF17" s="44">
        <f t="shared" si="16"/>
        <v>91.25424</v>
      </c>
      <c r="AG17" s="44">
        <f t="shared" si="16"/>
        <v>88.61776</v>
      </c>
      <c r="AH17" s="44">
        <v>0.52816</v>
      </c>
      <c r="AI17" s="44">
        <f t="shared" si="1"/>
        <v>528.16</v>
      </c>
    </row>
    <row r="18" spans="1:35">
      <c r="A18" s="44" t="s">
        <v>123</v>
      </c>
      <c r="B18" s="44">
        <v>0.454</v>
      </c>
      <c r="C18" s="44">
        <v>535.99</v>
      </c>
      <c r="D18" s="44">
        <v>538.8</v>
      </c>
      <c r="E18" s="44">
        <v>572.46</v>
      </c>
      <c r="F18" s="44">
        <v>576.04</v>
      </c>
      <c r="G18" s="44">
        <v>592.18</v>
      </c>
      <c r="H18" s="44">
        <v>605.18</v>
      </c>
      <c r="I18" s="44">
        <v>599.78</v>
      </c>
      <c r="J18" s="44">
        <v>606.37</v>
      </c>
      <c r="K18" s="44">
        <v>629.13</v>
      </c>
      <c r="L18" s="44">
        <v>687.67</v>
      </c>
      <c r="M18" s="44">
        <v>728.56</v>
      </c>
      <c r="N18" s="44">
        <v>759.22</v>
      </c>
      <c r="O18" s="44">
        <v>779.38</v>
      </c>
      <c r="P18" s="44">
        <v>787.8</v>
      </c>
      <c r="Q18" s="44">
        <v>796.82</v>
      </c>
      <c r="S18" s="44">
        <f t="shared" ref="S18:AG18" si="17">$B$17*C18</f>
        <v>218.68392</v>
      </c>
      <c r="T18" s="44">
        <f t="shared" si="17"/>
        <v>219.8304</v>
      </c>
      <c r="U18" s="44">
        <f t="shared" si="17"/>
        <v>233.56368</v>
      </c>
      <c r="V18" s="44">
        <f t="shared" si="17"/>
        <v>235.02432</v>
      </c>
      <c r="W18" s="44">
        <f t="shared" si="17"/>
        <v>241.60944</v>
      </c>
      <c r="X18" s="44">
        <f t="shared" si="17"/>
        <v>246.91344</v>
      </c>
      <c r="Y18" s="44">
        <f t="shared" si="17"/>
        <v>244.71024</v>
      </c>
      <c r="Z18" s="44">
        <f t="shared" si="17"/>
        <v>247.39896</v>
      </c>
      <c r="AA18" s="44">
        <f t="shared" si="17"/>
        <v>256.68504</v>
      </c>
      <c r="AB18" s="44">
        <f t="shared" si="17"/>
        <v>280.56936</v>
      </c>
      <c r="AC18" s="44">
        <f t="shared" si="17"/>
        <v>297.25248</v>
      </c>
      <c r="AD18" s="44">
        <f t="shared" si="17"/>
        <v>309.76176</v>
      </c>
      <c r="AE18" s="44">
        <f t="shared" si="17"/>
        <v>317.98704</v>
      </c>
      <c r="AF18" s="44">
        <f t="shared" si="17"/>
        <v>321.4224</v>
      </c>
      <c r="AG18" s="44">
        <f t="shared" si="17"/>
        <v>325.10256</v>
      </c>
      <c r="AH18" s="44">
        <v>0.54976</v>
      </c>
      <c r="AI18" s="44">
        <f t="shared" si="1"/>
        <v>549.76</v>
      </c>
    </row>
    <row r="19" spans="1:35">
      <c r="A19" s="44" t="s">
        <v>124</v>
      </c>
      <c r="B19" s="44">
        <v>0.822</v>
      </c>
      <c r="C19" s="44">
        <v>590.31</v>
      </c>
      <c r="D19" s="44">
        <v>601.92</v>
      </c>
      <c r="E19" s="44">
        <v>620.73</v>
      </c>
      <c r="F19" s="44">
        <v>631.97</v>
      </c>
      <c r="G19" s="44">
        <v>652.07</v>
      </c>
      <c r="H19" s="44">
        <v>660.68</v>
      </c>
      <c r="I19" s="44">
        <v>632.08</v>
      </c>
      <c r="J19" s="44">
        <v>638.1</v>
      </c>
      <c r="K19" s="44">
        <v>656.56</v>
      </c>
      <c r="L19" s="44">
        <v>681.95</v>
      </c>
      <c r="M19" s="44">
        <v>710.83</v>
      </c>
      <c r="N19" s="44">
        <v>741.91</v>
      </c>
      <c r="O19" s="44">
        <v>771.91</v>
      </c>
      <c r="P19" s="44">
        <v>789.26</v>
      </c>
      <c r="Q19" s="44">
        <v>804.73</v>
      </c>
      <c r="S19" s="44">
        <f t="shared" ref="S19:AG19" si="18">$B$18*C19</f>
        <v>268.00074</v>
      </c>
      <c r="T19" s="44">
        <f t="shared" si="18"/>
        <v>273.27168</v>
      </c>
      <c r="U19" s="44">
        <f t="shared" si="18"/>
        <v>281.81142</v>
      </c>
      <c r="V19" s="44">
        <f t="shared" si="18"/>
        <v>286.91438</v>
      </c>
      <c r="W19" s="44">
        <f t="shared" si="18"/>
        <v>296.03978</v>
      </c>
      <c r="X19" s="44">
        <f t="shared" si="18"/>
        <v>299.94872</v>
      </c>
      <c r="Y19" s="44">
        <f t="shared" si="18"/>
        <v>286.96432</v>
      </c>
      <c r="Z19" s="44">
        <f t="shared" si="18"/>
        <v>289.6974</v>
      </c>
      <c r="AA19" s="44">
        <f t="shared" si="18"/>
        <v>298.07824</v>
      </c>
      <c r="AB19" s="44">
        <f t="shared" si="18"/>
        <v>309.6053</v>
      </c>
      <c r="AC19" s="44">
        <f t="shared" si="18"/>
        <v>322.71682</v>
      </c>
      <c r="AD19" s="44">
        <f t="shared" si="18"/>
        <v>336.82714</v>
      </c>
      <c r="AE19" s="44">
        <f t="shared" si="18"/>
        <v>350.44714</v>
      </c>
      <c r="AF19" s="44">
        <f t="shared" si="18"/>
        <v>358.32404</v>
      </c>
      <c r="AG19" s="44">
        <f t="shared" si="18"/>
        <v>365.34742</v>
      </c>
      <c r="AH19" s="44">
        <v>0.5208</v>
      </c>
      <c r="AI19" s="44">
        <f t="shared" si="1"/>
        <v>520.8</v>
      </c>
    </row>
    <row r="20" spans="1:35">
      <c r="A20" s="44" t="s">
        <v>125</v>
      </c>
      <c r="B20" s="44">
        <v>0.877</v>
      </c>
      <c r="C20" s="44">
        <v>1060.91</v>
      </c>
      <c r="D20" s="44">
        <v>1048.91</v>
      </c>
      <c r="E20" s="44">
        <v>1042.17</v>
      </c>
      <c r="F20" s="44">
        <v>1029.48</v>
      </c>
      <c r="G20" s="44">
        <v>1031.46</v>
      </c>
      <c r="H20" s="44">
        <v>1022.66</v>
      </c>
      <c r="I20" s="44">
        <v>1020.52</v>
      </c>
      <c r="J20" s="44">
        <v>1005.72</v>
      </c>
      <c r="K20" s="44">
        <v>1018.94</v>
      </c>
      <c r="L20" s="44">
        <v>1045.72</v>
      </c>
      <c r="M20" s="44">
        <v>1079.2</v>
      </c>
      <c r="N20" s="44">
        <v>1109.5</v>
      </c>
      <c r="O20" s="44">
        <v>1140.03</v>
      </c>
      <c r="P20" s="44">
        <v>1168.58</v>
      </c>
      <c r="Q20" s="44">
        <v>1207.54</v>
      </c>
      <c r="S20" s="44">
        <f t="shared" ref="S20:AG20" si="19">$B$19*C20</f>
        <v>872.06802</v>
      </c>
      <c r="T20" s="44">
        <f t="shared" si="19"/>
        <v>862.20402</v>
      </c>
      <c r="U20" s="44">
        <f t="shared" si="19"/>
        <v>856.66374</v>
      </c>
      <c r="V20" s="44">
        <f t="shared" si="19"/>
        <v>846.23256</v>
      </c>
      <c r="W20" s="44">
        <f t="shared" si="19"/>
        <v>847.86012</v>
      </c>
      <c r="X20" s="44">
        <f t="shared" si="19"/>
        <v>840.62652</v>
      </c>
      <c r="Y20" s="44">
        <f t="shared" si="19"/>
        <v>838.86744</v>
      </c>
      <c r="Z20" s="44">
        <f t="shared" si="19"/>
        <v>826.70184</v>
      </c>
      <c r="AA20" s="44">
        <f t="shared" si="19"/>
        <v>837.56868</v>
      </c>
      <c r="AB20" s="44">
        <f t="shared" si="19"/>
        <v>859.58184</v>
      </c>
      <c r="AC20" s="44">
        <f t="shared" si="19"/>
        <v>887.1024</v>
      </c>
      <c r="AD20" s="44">
        <f t="shared" si="19"/>
        <v>912.009</v>
      </c>
      <c r="AE20" s="44">
        <f t="shared" si="19"/>
        <v>937.10466</v>
      </c>
      <c r="AF20" s="44">
        <f t="shared" si="19"/>
        <v>960.57276</v>
      </c>
      <c r="AG20" s="44">
        <f t="shared" si="19"/>
        <v>992.59788</v>
      </c>
      <c r="AH20" s="44">
        <v>0.53936</v>
      </c>
      <c r="AI20" s="44">
        <f t="shared" si="1"/>
        <v>539.36</v>
      </c>
    </row>
    <row r="21" spans="1:35">
      <c r="A21" s="44" t="s">
        <v>126</v>
      </c>
      <c r="B21" s="44">
        <v>0.573</v>
      </c>
      <c r="C21" s="44">
        <v>937.75</v>
      </c>
      <c r="D21" s="44">
        <v>948.13</v>
      </c>
      <c r="E21" s="44">
        <v>972.47</v>
      </c>
      <c r="F21" s="44">
        <v>989.86</v>
      </c>
      <c r="G21" s="44">
        <v>1026.11</v>
      </c>
      <c r="H21" s="44">
        <v>1065.27</v>
      </c>
      <c r="I21" s="44">
        <v>1125.58</v>
      </c>
      <c r="J21" s="44">
        <v>1177.12</v>
      </c>
      <c r="K21" s="44">
        <v>1249.11</v>
      </c>
      <c r="L21" s="44">
        <v>1335.36</v>
      </c>
      <c r="M21" s="44">
        <v>1409.18</v>
      </c>
      <c r="N21" s="44">
        <v>1443.85</v>
      </c>
      <c r="O21" s="44">
        <v>1485.39</v>
      </c>
      <c r="P21" s="44">
        <v>1507.86</v>
      </c>
      <c r="Q21" s="44">
        <v>1513.25</v>
      </c>
      <c r="S21" s="44">
        <f t="shared" ref="S21:AG21" si="20">$B$20*C21</f>
        <v>822.40675</v>
      </c>
      <c r="T21" s="44">
        <f t="shared" si="20"/>
        <v>831.51001</v>
      </c>
      <c r="U21" s="44">
        <f t="shared" si="20"/>
        <v>852.85619</v>
      </c>
      <c r="V21" s="44">
        <f t="shared" si="20"/>
        <v>868.10722</v>
      </c>
      <c r="W21" s="44">
        <f t="shared" si="20"/>
        <v>899.89847</v>
      </c>
      <c r="X21" s="44">
        <f t="shared" si="20"/>
        <v>934.24179</v>
      </c>
      <c r="Y21" s="44">
        <f t="shared" si="20"/>
        <v>987.13366</v>
      </c>
      <c r="Z21" s="44">
        <f t="shared" si="20"/>
        <v>1032.33424</v>
      </c>
      <c r="AA21" s="44">
        <f t="shared" si="20"/>
        <v>1095.46947</v>
      </c>
      <c r="AB21" s="44">
        <f t="shared" si="20"/>
        <v>1171.11072</v>
      </c>
      <c r="AC21" s="44">
        <f t="shared" si="20"/>
        <v>1235.85086</v>
      </c>
      <c r="AD21" s="44">
        <f t="shared" si="20"/>
        <v>1266.25645</v>
      </c>
      <c r="AE21" s="44">
        <f t="shared" si="20"/>
        <v>1302.68703</v>
      </c>
      <c r="AF21" s="44">
        <f t="shared" si="20"/>
        <v>1322.39322</v>
      </c>
      <c r="AG21" s="44">
        <f t="shared" si="20"/>
        <v>1327.12025</v>
      </c>
      <c r="AH21" s="44">
        <v>0.5464</v>
      </c>
      <c r="AI21" s="44">
        <f t="shared" si="1"/>
        <v>546.4</v>
      </c>
    </row>
    <row r="22" spans="1:35">
      <c r="A22" s="44" t="s">
        <v>127</v>
      </c>
      <c r="B22" s="44">
        <v>0.321</v>
      </c>
      <c r="C22" s="44">
        <v>170.95</v>
      </c>
      <c r="D22" s="44">
        <v>174.81</v>
      </c>
      <c r="E22" s="44">
        <v>179.48</v>
      </c>
      <c r="F22" s="44">
        <v>179.46</v>
      </c>
      <c r="G22" s="44">
        <v>170.79</v>
      </c>
      <c r="H22" s="44">
        <v>164.93</v>
      </c>
      <c r="I22" s="44">
        <v>161.64</v>
      </c>
      <c r="J22" s="44">
        <v>159.7</v>
      </c>
      <c r="K22" s="44">
        <v>167.39</v>
      </c>
      <c r="L22" s="44">
        <v>172.67</v>
      </c>
      <c r="M22" s="44">
        <v>173.25</v>
      </c>
      <c r="N22" s="44">
        <v>180.56</v>
      </c>
      <c r="O22" s="44">
        <v>193.34</v>
      </c>
      <c r="P22" s="44">
        <v>206.92</v>
      </c>
      <c r="Q22" s="44">
        <v>210.9</v>
      </c>
      <c r="S22" s="44">
        <f t="shared" ref="S22:AG22" si="21">$B$21*C22</f>
        <v>97.95435</v>
      </c>
      <c r="T22" s="44">
        <f t="shared" si="21"/>
        <v>100.16613</v>
      </c>
      <c r="U22" s="44">
        <f t="shared" si="21"/>
        <v>102.84204</v>
      </c>
      <c r="V22" s="44">
        <f t="shared" si="21"/>
        <v>102.83058</v>
      </c>
      <c r="W22" s="44">
        <f t="shared" si="21"/>
        <v>97.86267</v>
      </c>
      <c r="X22" s="44">
        <f t="shared" si="21"/>
        <v>94.50489</v>
      </c>
      <c r="Y22" s="44">
        <f t="shared" si="21"/>
        <v>92.61972</v>
      </c>
      <c r="Z22" s="44">
        <f t="shared" si="21"/>
        <v>91.5081</v>
      </c>
      <c r="AA22" s="44">
        <f t="shared" si="21"/>
        <v>95.91447</v>
      </c>
      <c r="AB22" s="44">
        <f t="shared" si="21"/>
        <v>98.93991</v>
      </c>
      <c r="AC22" s="44">
        <f t="shared" si="21"/>
        <v>99.27225</v>
      </c>
      <c r="AD22" s="44">
        <f t="shared" si="21"/>
        <v>103.46088</v>
      </c>
      <c r="AE22" s="44">
        <f t="shared" si="21"/>
        <v>110.78382</v>
      </c>
      <c r="AF22" s="44">
        <f t="shared" si="21"/>
        <v>118.56516</v>
      </c>
      <c r="AG22" s="44">
        <f t="shared" si="21"/>
        <v>120.8457</v>
      </c>
      <c r="AH22" s="44">
        <v>0.52736</v>
      </c>
      <c r="AI22" s="44">
        <f t="shared" si="1"/>
        <v>527.36</v>
      </c>
    </row>
    <row r="23" spans="1:35">
      <c r="A23" s="44" t="s">
        <v>128</v>
      </c>
      <c r="B23" s="44">
        <v>0.3</v>
      </c>
      <c r="C23" s="44">
        <v>241.38</v>
      </c>
      <c r="D23" s="44">
        <v>263.49</v>
      </c>
      <c r="E23" s="44">
        <v>284.56</v>
      </c>
      <c r="F23" s="44">
        <v>305.42</v>
      </c>
      <c r="G23" s="44">
        <v>324.02</v>
      </c>
      <c r="H23" s="44">
        <v>348.69</v>
      </c>
      <c r="I23" s="44">
        <v>335.4</v>
      </c>
      <c r="J23" s="44">
        <v>311.6</v>
      </c>
      <c r="K23" s="44">
        <v>330.24</v>
      </c>
      <c r="L23" s="44">
        <v>349.78</v>
      </c>
      <c r="M23" s="44">
        <v>368.85</v>
      </c>
      <c r="N23" s="44">
        <v>399.86</v>
      </c>
      <c r="O23" s="44">
        <v>409.46</v>
      </c>
      <c r="P23" s="44">
        <v>421.89</v>
      </c>
      <c r="Q23" s="44">
        <v>429.86</v>
      </c>
      <c r="S23" s="44">
        <f t="shared" ref="S23:AG23" si="22">$B$22*C23</f>
        <v>77.48298</v>
      </c>
      <c r="T23" s="44">
        <f t="shared" si="22"/>
        <v>84.58029</v>
      </c>
      <c r="U23" s="44">
        <f t="shared" si="22"/>
        <v>91.34376</v>
      </c>
      <c r="V23" s="44">
        <f t="shared" si="22"/>
        <v>98.03982</v>
      </c>
      <c r="W23" s="44">
        <f t="shared" si="22"/>
        <v>104.01042</v>
      </c>
      <c r="X23" s="44">
        <f t="shared" si="22"/>
        <v>111.92949</v>
      </c>
      <c r="Y23" s="44">
        <f t="shared" si="22"/>
        <v>107.6634</v>
      </c>
      <c r="Z23" s="44">
        <f t="shared" si="22"/>
        <v>100.0236</v>
      </c>
      <c r="AA23" s="44">
        <f t="shared" si="22"/>
        <v>106.00704</v>
      </c>
      <c r="AB23" s="44">
        <f t="shared" si="22"/>
        <v>112.27938</v>
      </c>
      <c r="AC23" s="44">
        <f t="shared" si="22"/>
        <v>118.40085</v>
      </c>
      <c r="AD23" s="44">
        <f t="shared" si="22"/>
        <v>128.35506</v>
      </c>
      <c r="AE23" s="44">
        <f t="shared" si="22"/>
        <v>131.43666</v>
      </c>
      <c r="AF23" s="44">
        <f t="shared" si="22"/>
        <v>135.42669</v>
      </c>
      <c r="AG23" s="44">
        <f t="shared" si="22"/>
        <v>137.98506</v>
      </c>
      <c r="AH23" s="44">
        <v>0.5336</v>
      </c>
      <c r="AI23" s="44">
        <f t="shared" si="1"/>
        <v>533.6</v>
      </c>
    </row>
    <row r="24" spans="1:35">
      <c r="A24" s="44" t="s">
        <v>129</v>
      </c>
      <c r="B24" s="44">
        <v>0.322</v>
      </c>
      <c r="C24" s="44">
        <v>750.13</v>
      </c>
      <c r="D24" s="44">
        <v>778.73</v>
      </c>
      <c r="E24" s="44">
        <v>817.14</v>
      </c>
      <c r="F24" s="44">
        <v>859.2</v>
      </c>
      <c r="G24" s="44">
        <v>891.42</v>
      </c>
      <c r="H24" s="44">
        <v>925.57</v>
      </c>
      <c r="I24" s="44">
        <v>957.56</v>
      </c>
      <c r="J24" s="44">
        <v>1001.33</v>
      </c>
      <c r="K24" s="44">
        <v>1049.99</v>
      </c>
      <c r="L24" s="44">
        <v>1119.85</v>
      </c>
      <c r="M24" s="44">
        <v>1163.55</v>
      </c>
      <c r="N24" s="44">
        <v>1203.27</v>
      </c>
      <c r="O24" s="44">
        <v>1242.3</v>
      </c>
      <c r="P24" s="44">
        <v>1267.75</v>
      </c>
      <c r="Q24" s="44">
        <v>1301.32</v>
      </c>
      <c r="S24" s="44">
        <f t="shared" ref="S24:AG24" si="23">$B$23*C24</f>
        <v>225.039</v>
      </c>
      <c r="T24" s="44">
        <f t="shared" si="23"/>
        <v>233.619</v>
      </c>
      <c r="U24" s="44">
        <f t="shared" si="23"/>
        <v>245.142</v>
      </c>
      <c r="V24" s="44">
        <f t="shared" si="23"/>
        <v>257.76</v>
      </c>
      <c r="W24" s="44">
        <f t="shared" si="23"/>
        <v>267.426</v>
      </c>
      <c r="X24" s="44">
        <f t="shared" si="23"/>
        <v>277.671</v>
      </c>
      <c r="Y24" s="44">
        <f t="shared" si="23"/>
        <v>287.268</v>
      </c>
      <c r="Z24" s="44">
        <f t="shared" si="23"/>
        <v>300.399</v>
      </c>
      <c r="AA24" s="44">
        <f t="shared" si="23"/>
        <v>314.997</v>
      </c>
      <c r="AB24" s="44">
        <f t="shared" si="23"/>
        <v>335.955</v>
      </c>
      <c r="AC24" s="44">
        <f t="shared" si="23"/>
        <v>349.065</v>
      </c>
      <c r="AD24" s="44">
        <f t="shared" si="23"/>
        <v>360.981</v>
      </c>
      <c r="AE24" s="44">
        <f t="shared" si="23"/>
        <v>372.69</v>
      </c>
      <c r="AF24" s="44">
        <f t="shared" si="23"/>
        <v>380.325</v>
      </c>
      <c r="AG24" s="44">
        <f t="shared" si="23"/>
        <v>390.396</v>
      </c>
      <c r="AH24" s="44">
        <v>0.53792</v>
      </c>
      <c r="AI24" s="44">
        <f t="shared" si="1"/>
        <v>537.92</v>
      </c>
    </row>
    <row r="25" spans="1:35">
      <c r="A25" s="44" t="s">
        <v>130</v>
      </c>
      <c r="B25" s="44">
        <v>0.335</v>
      </c>
      <c r="C25" s="44">
        <v>272.41</v>
      </c>
      <c r="D25" s="44">
        <v>317.71</v>
      </c>
      <c r="E25" s="44">
        <v>363.34</v>
      </c>
      <c r="F25" s="44">
        <v>440.96</v>
      </c>
      <c r="G25" s="44">
        <v>536.05</v>
      </c>
      <c r="H25" s="44">
        <v>624.11</v>
      </c>
      <c r="I25" s="44">
        <v>710.18</v>
      </c>
      <c r="J25" s="44">
        <v>753.53</v>
      </c>
      <c r="K25" s="44">
        <v>862.57</v>
      </c>
      <c r="L25" s="44">
        <v>1046.1</v>
      </c>
      <c r="M25" s="44">
        <v>1148.9</v>
      </c>
      <c r="N25" s="44">
        <v>1255.89</v>
      </c>
      <c r="O25" s="44">
        <v>1274.37</v>
      </c>
      <c r="P25" s="44">
        <v>1243.36</v>
      </c>
      <c r="Q25" s="44">
        <v>1170.23</v>
      </c>
      <c r="S25" s="44">
        <f t="shared" ref="S25:AG25" si="24">$B$24*C25</f>
        <v>87.71602</v>
      </c>
      <c r="T25" s="44">
        <f t="shared" si="24"/>
        <v>102.30262</v>
      </c>
      <c r="U25" s="44">
        <f t="shared" si="24"/>
        <v>116.99548</v>
      </c>
      <c r="V25" s="44">
        <f t="shared" si="24"/>
        <v>141.98912</v>
      </c>
      <c r="W25" s="44">
        <f t="shared" si="24"/>
        <v>172.6081</v>
      </c>
      <c r="X25" s="44">
        <f t="shared" si="24"/>
        <v>200.96342</v>
      </c>
      <c r="Y25" s="44">
        <f t="shared" si="24"/>
        <v>228.67796</v>
      </c>
      <c r="Z25" s="44">
        <f t="shared" si="24"/>
        <v>242.63666</v>
      </c>
      <c r="AA25" s="44">
        <f t="shared" si="24"/>
        <v>277.74754</v>
      </c>
      <c r="AB25" s="44">
        <f t="shared" si="24"/>
        <v>336.8442</v>
      </c>
      <c r="AC25" s="44">
        <f t="shared" si="24"/>
        <v>369.9458</v>
      </c>
      <c r="AD25" s="44">
        <f t="shared" si="24"/>
        <v>404.39658</v>
      </c>
      <c r="AE25" s="44">
        <f t="shared" si="24"/>
        <v>410.34714</v>
      </c>
      <c r="AF25" s="44">
        <f t="shared" si="24"/>
        <v>400.36192</v>
      </c>
      <c r="AG25" s="44">
        <f t="shared" si="24"/>
        <v>376.81406</v>
      </c>
      <c r="AH25" s="44">
        <v>0.50336</v>
      </c>
      <c r="AI25" s="44">
        <f t="shared" si="1"/>
        <v>503.36</v>
      </c>
    </row>
    <row r="26" spans="1:35">
      <c r="A26" s="44" t="s">
        <v>131</v>
      </c>
      <c r="B26" s="44">
        <v>0.005</v>
      </c>
      <c r="C26" s="44">
        <v>660.81</v>
      </c>
      <c r="D26" s="44">
        <v>678.51</v>
      </c>
      <c r="E26" s="44">
        <v>722.83</v>
      </c>
      <c r="F26" s="44">
        <v>775.23</v>
      </c>
      <c r="G26" s="44">
        <v>798.78</v>
      </c>
      <c r="H26" s="44">
        <v>831.35</v>
      </c>
      <c r="I26" s="44">
        <v>885.81</v>
      </c>
      <c r="J26" s="44">
        <v>970.98</v>
      </c>
      <c r="K26" s="44">
        <v>1007.87</v>
      </c>
      <c r="L26" s="44">
        <v>1066.36</v>
      </c>
      <c r="M26" s="44">
        <v>1109.34</v>
      </c>
      <c r="N26" s="44">
        <v>1158.68</v>
      </c>
      <c r="O26" s="44">
        <v>1213.02</v>
      </c>
      <c r="P26" s="44">
        <v>1277.24</v>
      </c>
      <c r="Q26" s="44">
        <v>1303.32</v>
      </c>
      <c r="S26" s="44">
        <f t="shared" ref="S26:AG26" si="25">$B$25*C26</f>
        <v>221.37135</v>
      </c>
      <c r="T26" s="44">
        <f t="shared" si="25"/>
        <v>227.30085</v>
      </c>
      <c r="U26" s="44">
        <f t="shared" si="25"/>
        <v>242.14805</v>
      </c>
      <c r="V26" s="44">
        <f t="shared" si="25"/>
        <v>259.70205</v>
      </c>
      <c r="W26" s="44">
        <f t="shared" si="25"/>
        <v>267.5913</v>
      </c>
      <c r="X26" s="44">
        <f t="shared" si="25"/>
        <v>278.50225</v>
      </c>
      <c r="Y26" s="44">
        <f t="shared" si="25"/>
        <v>296.74635</v>
      </c>
      <c r="Z26" s="44">
        <f t="shared" si="25"/>
        <v>325.2783</v>
      </c>
      <c r="AA26" s="44">
        <f t="shared" si="25"/>
        <v>337.63645</v>
      </c>
      <c r="AB26" s="44">
        <f t="shared" si="25"/>
        <v>357.2306</v>
      </c>
      <c r="AC26" s="44">
        <f t="shared" si="25"/>
        <v>371.6289</v>
      </c>
      <c r="AD26" s="44">
        <f t="shared" si="25"/>
        <v>388.1578</v>
      </c>
      <c r="AE26" s="44">
        <f t="shared" si="25"/>
        <v>406.3617</v>
      </c>
      <c r="AF26" s="44">
        <f t="shared" si="25"/>
        <v>427.8754</v>
      </c>
      <c r="AG26" s="44">
        <f t="shared" si="25"/>
        <v>436.6122</v>
      </c>
      <c r="AH26" s="44">
        <v>0.45824</v>
      </c>
      <c r="AI26" s="44">
        <f t="shared" si="1"/>
        <v>458.24</v>
      </c>
    </row>
    <row r="27" spans="1:35">
      <c r="A27" s="44" t="s">
        <v>132</v>
      </c>
      <c r="B27" s="44">
        <v>0.09</v>
      </c>
      <c r="C27" s="44">
        <v>1.6</v>
      </c>
      <c r="D27" s="44">
        <v>0.6</v>
      </c>
      <c r="E27" s="44">
        <v>2.31</v>
      </c>
      <c r="F27" s="44">
        <v>2.18</v>
      </c>
      <c r="G27" s="44">
        <v>2.17</v>
      </c>
      <c r="H27" s="44">
        <v>2.59</v>
      </c>
      <c r="I27" s="44">
        <v>3.76</v>
      </c>
      <c r="J27" s="44">
        <v>5.4</v>
      </c>
      <c r="K27" s="44">
        <v>0.79</v>
      </c>
      <c r="L27" s="44">
        <v>0.9</v>
      </c>
      <c r="M27" s="44">
        <v>7.76</v>
      </c>
      <c r="N27" s="44">
        <v>7.79</v>
      </c>
      <c r="O27" s="44">
        <v>9.48</v>
      </c>
      <c r="P27" s="44">
        <v>9.08</v>
      </c>
      <c r="Q27" s="44">
        <v>11.22</v>
      </c>
      <c r="S27" s="44">
        <f t="shared" ref="S27:AG27" si="26">$B$26*C27</f>
        <v>0.008</v>
      </c>
      <c r="T27" s="44">
        <f t="shared" si="26"/>
        <v>0.003</v>
      </c>
      <c r="U27" s="44">
        <f t="shared" si="26"/>
        <v>0.01155</v>
      </c>
      <c r="V27" s="44">
        <f t="shared" si="26"/>
        <v>0.0109</v>
      </c>
      <c r="W27" s="44">
        <f t="shared" si="26"/>
        <v>0.01085</v>
      </c>
      <c r="X27" s="44">
        <f t="shared" si="26"/>
        <v>0.01295</v>
      </c>
      <c r="Y27" s="44">
        <f t="shared" si="26"/>
        <v>0.0188</v>
      </c>
      <c r="Z27" s="44">
        <f t="shared" si="26"/>
        <v>0.027</v>
      </c>
      <c r="AA27" s="44">
        <f t="shared" si="26"/>
        <v>0.00395</v>
      </c>
      <c r="AB27" s="44">
        <f t="shared" si="26"/>
        <v>0.0045</v>
      </c>
      <c r="AC27" s="44">
        <f t="shared" si="26"/>
        <v>0.0388</v>
      </c>
      <c r="AD27" s="44">
        <f t="shared" si="26"/>
        <v>0.03895</v>
      </c>
      <c r="AE27" s="44">
        <f t="shared" si="26"/>
        <v>0.0474</v>
      </c>
      <c r="AF27" s="44">
        <f t="shared" si="26"/>
        <v>0.0454</v>
      </c>
      <c r="AG27" s="44">
        <f t="shared" si="26"/>
        <v>0.0561</v>
      </c>
      <c r="AH27" s="44">
        <v>0.42512</v>
      </c>
      <c r="AI27" s="44">
        <f t="shared" si="1"/>
        <v>425.12</v>
      </c>
    </row>
    <row r="28" spans="1:35">
      <c r="A28" s="44" t="s">
        <v>133</v>
      </c>
      <c r="B28" s="44">
        <v>0.018</v>
      </c>
      <c r="C28" s="44">
        <v>1025.77</v>
      </c>
      <c r="D28" s="44">
        <v>1082.54</v>
      </c>
      <c r="E28" s="44">
        <v>1104.14</v>
      </c>
      <c r="F28" s="44">
        <v>1126.36</v>
      </c>
      <c r="G28" s="44">
        <v>1149.59</v>
      </c>
      <c r="H28" s="44">
        <v>1168.68</v>
      </c>
      <c r="I28" s="44">
        <v>1174.72</v>
      </c>
      <c r="J28" s="44">
        <v>1183.69</v>
      </c>
      <c r="K28" s="44">
        <v>1213.45</v>
      </c>
      <c r="L28" s="44">
        <v>1249.81</v>
      </c>
      <c r="M28" s="44">
        <v>1279.36</v>
      </c>
      <c r="N28" s="44">
        <v>1307.2</v>
      </c>
      <c r="O28" s="44">
        <v>1326.23</v>
      </c>
      <c r="P28" s="44">
        <v>1328.83</v>
      </c>
      <c r="Q28" s="44">
        <v>1326.99</v>
      </c>
      <c r="S28" s="44">
        <f t="shared" ref="S28:AG28" si="27">$B$27*C28</f>
        <v>92.3193</v>
      </c>
      <c r="T28" s="44">
        <f t="shared" si="27"/>
        <v>97.4286</v>
      </c>
      <c r="U28" s="44">
        <f t="shared" si="27"/>
        <v>99.3726</v>
      </c>
      <c r="V28" s="44">
        <f t="shared" si="27"/>
        <v>101.3724</v>
      </c>
      <c r="W28" s="44">
        <f t="shared" si="27"/>
        <v>103.4631</v>
      </c>
      <c r="X28" s="44">
        <f t="shared" si="27"/>
        <v>105.1812</v>
      </c>
      <c r="Y28" s="44">
        <f t="shared" si="27"/>
        <v>105.7248</v>
      </c>
      <c r="Z28" s="44">
        <f t="shared" si="27"/>
        <v>106.5321</v>
      </c>
      <c r="AA28" s="44">
        <f t="shared" si="27"/>
        <v>109.2105</v>
      </c>
      <c r="AB28" s="44">
        <f t="shared" si="27"/>
        <v>112.4829</v>
      </c>
      <c r="AC28" s="44">
        <f t="shared" si="27"/>
        <v>115.1424</v>
      </c>
      <c r="AD28" s="44">
        <f t="shared" si="27"/>
        <v>117.648</v>
      </c>
      <c r="AE28" s="44">
        <f t="shared" si="27"/>
        <v>119.3607</v>
      </c>
      <c r="AF28" s="44">
        <f t="shared" si="27"/>
        <v>119.5947</v>
      </c>
      <c r="AG28" s="44">
        <f t="shared" si="27"/>
        <v>119.4291</v>
      </c>
      <c r="AH28" s="44">
        <v>0.384</v>
      </c>
      <c r="AI28" s="44">
        <f t="shared" si="1"/>
        <v>384</v>
      </c>
    </row>
    <row r="29" spans="1:35">
      <c r="A29" s="44" t="s">
        <v>134</v>
      </c>
      <c r="B29" s="44">
        <v>0.026</v>
      </c>
      <c r="C29" s="44">
        <v>282.7</v>
      </c>
      <c r="D29" s="44">
        <v>285.89</v>
      </c>
      <c r="E29" s="44">
        <v>292.72</v>
      </c>
      <c r="F29" s="44">
        <v>304</v>
      </c>
      <c r="G29" s="44">
        <v>307.65</v>
      </c>
      <c r="H29" s="44">
        <v>311.46</v>
      </c>
      <c r="I29" s="44">
        <v>313.27</v>
      </c>
      <c r="J29" s="44">
        <v>322.82</v>
      </c>
      <c r="K29" s="44">
        <v>315.08</v>
      </c>
      <c r="L29" s="44">
        <v>325.76</v>
      </c>
      <c r="M29" s="44">
        <v>331.29</v>
      </c>
      <c r="N29" s="44">
        <v>338.97</v>
      </c>
      <c r="O29" s="44">
        <v>340.57</v>
      </c>
      <c r="P29" s="44">
        <v>344.93</v>
      </c>
      <c r="Q29" s="44">
        <v>344.26</v>
      </c>
      <c r="S29" s="44">
        <f t="shared" ref="S29:AG29" si="28">$B$28*C29</f>
        <v>5.0886</v>
      </c>
      <c r="T29" s="44">
        <f t="shared" si="28"/>
        <v>5.14602</v>
      </c>
      <c r="U29" s="44">
        <f t="shared" si="28"/>
        <v>5.26896</v>
      </c>
      <c r="V29" s="44">
        <f t="shared" si="28"/>
        <v>5.472</v>
      </c>
      <c r="W29" s="44">
        <f t="shared" si="28"/>
        <v>5.5377</v>
      </c>
      <c r="X29" s="44">
        <f t="shared" si="28"/>
        <v>5.60628</v>
      </c>
      <c r="Y29" s="44">
        <f t="shared" si="28"/>
        <v>5.63886</v>
      </c>
      <c r="Z29" s="44">
        <f t="shared" si="28"/>
        <v>5.81076</v>
      </c>
      <c r="AA29" s="44">
        <f t="shared" si="28"/>
        <v>5.67144</v>
      </c>
      <c r="AB29" s="44">
        <f t="shared" si="28"/>
        <v>5.86368</v>
      </c>
      <c r="AC29" s="44">
        <f t="shared" si="28"/>
        <v>5.96322</v>
      </c>
      <c r="AD29" s="44">
        <f t="shared" si="28"/>
        <v>6.10146</v>
      </c>
      <c r="AE29" s="44">
        <f t="shared" si="28"/>
        <v>6.13026</v>
      </c>
      <c r="AF29" s="44">
        <f t="shared" si="28"/>
        <v>6.20874</v>
      </c>
      <c r="AG29" s="44">
        <f t="shared" si="28"/>
        <v>6.19668</v>
      </c>
      <c r="AH29" s="44">
        <v>0.35856</v>
      </c>
      <c r="AI29" s="44">
        <f t="shared" si="1"/>
        <v>358.56</v>
      </c>
    </row>
    <row r="30" spans="1:35">
      <c r="A30" s="44" t="s">
        <v>135</v>
      </c>
      <c r="B30" s="44">
        <v>0.023</v>
      </c>
      <c r="C30" s="44">
        <v>4.51</v>
      </c>
      <c r="D30" s="44">
        <v>5.09</v>
      </c>
      <c r="E30" s="44">
        <v>5.05</v>
      </c>
      <c r="F30" s="44">
        <v>6.84</v>
      </c>
      <c r="G30" s="44">
        <v>6.85</v>
      </c>
      <c r="H30" s="44">
        <v>7.68</v>
      </c>
      <c r="I30" s="44">
        <v>8.57</v>
      </c>
      <c r="J30" s="44">
        <v>6.2</v>
      </c>
      <c r="K30" s="44">
        <v>6.24</v>
      </c>
      <c r="L30" s="44">
        <v>7.4</v>
      </c>
      <c r="M30" s="44">
        <v>7.59</v>
      </c>
      <c r="N30" s="44">
        <v>7.23</v>
      </c>
      <c r="O30" s="44">
        <v>6.72</v>
      </c>
      <c r="P30" s="44">
        <v>6.31</v>
      </c>
      <c r="Q30" s="44">
        <v>2.65</v>
      </c>
      <c r="S30" s="44">
        <f t="shared" ref="S30:AG30" si="29">$B$29*C30</f>
        <v>0.11726</v>
      </c>
      <c r="T30" s="44">
        <f t="shared" si="29"/>
        <v>0.13234</v>
      </c>
      <c r="U30" s="44">
        <f t="shared" si="29"/>
        <v>0.1313</v>
      </c>
      <c r="V30" s="44">
        <f t="shared" si="29"/>
        <v>0.17784</v>
      </c>
      <c r="W30" s="44">
        <f t="shared" si="29"/>
        <v>0.1781</v>
      </c>
      <c r="X30" s="44">
        <f t="shared" si="29"/>
        <v>0.19968</v>
      </c>
      <c r="Y30" s="44">
        <f t="shared" si="29"/>
        <v>0.22282</v>
      </c>
      <c r="Z30" s="44">
        <f t="shared" si="29"/>
        <v>0.1612</v>
      </c>
      <c r="AA30" s="44">
        <f t="shared" si="29"/>
        <v>0.16224</v>
      </c>
      <c r="AB30" s="44">
        <f t="shared" si="29"/>
        <v>0.1924</v>
      </c>
      <c r="AC30" s="44">
        <f t="shared" si="29"/>
        <v>0.19734</v>
      </c>
      <c r="AD30" s="44">
        <f t="shared" si="29"/>
        <v>0.18798</v>
      </c>
      <c r="AE30" s="44">
        <f t="shared" si="29"/>
        <v>0.17472</v>
      </c>
      <c r="AF30" s="44">
        <f t="shared" si="29"/>
        <v>0.16406</v>
      </c>
      <c r="AG30" s="44">
        <f t="shared" si="29"/>
        <v>0.0689</v>
      </c>
      <c r="AH30" s="44">
        <v>0.30304</v>
      </c>
      <c r="AI30" s="44">
        <f t="shared" si="1"/>
        <v>303.04</v>
      </c>
    </row>
    <row r="31" spans="1:35">
      <c r="A31" s="44" t="s">
        <v>136</v>
      </c>
      <c r="B31" s="44">
        <v>0.016</v>
      </c>
      <c r="C31" s="44">
        <v>86.92</v>
      </c>
      <c r="D31" s="44">
        <v>98.73</v>
      </c>
      <c r="E31" s="44">
        <v>98.42</v>
      </c>
      <c r="F31" s="44">
        <v>97.86</v>
      </c>
      <c r="G31" s="44">
        <v>98.61</v>
      </c>
      <c r="H31" s="44">
        <v>95.22</v>
      </c>
      <c r="I31" s="44">
        <v>89.74</v>
      </c>
      <c r="J31" s="44">
        <v>84.63</v>
      </c>
      <c r="K31" s="44">
        <v>79.59</v>
      </c>
      <c r="L31" s="44">
        <v>92.36</v>
      </c>
      <c r="M31" s="44">
        <v>102.98</v>
      </c>
      <c r="N31" s="44">
        <v>104.69</v>
      </c>
      <c r="O31" s="44">
        <v>104.04</v>
      </c>
      <c r="P31" s="44">
        <v>104.16</v>
      </c>
      <c r="Q31" s="44">
        <v>96.15</v>
      </c>
      <c r="S31" s="44">
        <f t="shared" ref="S31:AG31" si="30">$B$30*C31</f>
        <v>1.99916</v>
      </c>
      <c r="T31" s="44">
        <f t="shared" si="30"/>
        <v>2.27079</v>
      </c>
      <c r="U31" s="44">
        <f t="shared" si="30"/>
        <v>2.26366</v>
      </c>
      <c r="V31" s="44">
        <f t="shared" si="30"/>
        <v>2.25078</v>
      </c>
      <c r="W31" s="44">
        <f t="shared" si="30"/>
        <v>2.26803</v>
      </c>
      <c r="X31" s="44">
        <f t="shared" si="30"/>
        <v>2.19006</v>
      </c>
      <c r="Y31" s="44">
        <f t="shared" si="30"/>
        <v>2.06402</v>
      </c>
      <c r="Z31" s="44">
        <f t="shared" si="30"/>
        <v>1.94649</v>
      </c>
      <c r="AA31" s="44">
        <f t="shared" si="30"/>
        <v>1.83057</v>
      </c>
      <c r="AB31" s="44">
        <f t="shared" si="30"/>
        <v>2.12428</v>
      </c>
      <c r="AC31" s="44">
        <f t="shared" si="30"/>
        <v>2.36854</v>
      </c>
      <c r="AD31" s="44">
        <f t="shared" si="30"/>
        <v>2.40787</v>
      </c>
      <c r="AE31" s="44">
        <f t="shared" si="30"/>
        <v>2.39292</v>
      </c>
      <c r="AF31" s="44">
        <f t="shared" si="30"/>
        <v>2.39568</v>
      </c>
      <c r="AG31" s="44">
        <f t="shared" si="30"/>
        <v>2.21145</v>
      </c>
      <c r="AH31" s="44">
        <v>0.22944</v>
      </c>
      <c r="AI31" s="44">
        <f t="shared" si="1"/>
        <v>229.44</v>
      </c>
    </row>
    <row r="32" spans="1:35">
      <c r="C32" s="44">
        <v>839.29</v>
      </c>
      <c r="D32" s="44">
        <v>991.72</v>
      </c>
      <c r="E32" s="44">
        <v>990.31</v>
      </c>
      <c r="F32" s="44">
        <v>1015.15</v>
      </c>
      <c r="G32" s="44">
        <v>933.98</v>
      </c>
      <c r="H32" s="44">
        <v>1397.15</v>
      </c>
      <c r="I32" s="44">
        <v>971.78</v>
      </c>
      <c r="J32" s="44">
        <v>692.77</v>
      </c>
      <c r="K32" s="44">
        <v>695.36</v>
      </c>
      <c r="L32" s="44">
        <v>930.67</v>
      </c>
      <c r="M32" s="44">
        <v>935.4</v>
      </c>
      <c r="N32" s="44">
        <v>908.24</v>
      </c>
      <c r="O32" s="44">
        <v>950.05</v>
      </c>
      <c r="P32" s="44">
        <v>1077.1</v>
      </c>
      <c r="Q32" s="44">
        <v>816.1</v>
      </c>
      <c r="S32" s="44">
        <f t="shared" ref="S32:AG32" si="31">$B$31*C32</f>
        <v>13.42864</v>
      </c>
      <c r="T32" s="44">
        <f t="shared" si="31"/>
        <v>15.86752</v>
      </c>
      <c r="U32" s="44">
        <f t="shared" si="31"/>
        <v>15.84496</v>
      </c>
      <c r="V32" s="44">
        <f t="shared" si="31"/>
        <v>16.2424</v>
      </c>
      <c r="W32" s="44">
        <f t="shared" si="31"/>
        <v>14.94368</v>
      </c>
      <c r="X32" s="44">
        <f t="shared" si="31"/>
        <v>22.3544</v>
      </c>
      <c r="Y32" s="44">
        <f t="shared" si="31"/>
        <v>15.54848</v>
      </c>
      <c r="Z32" s="44">
        <f t="shared" si="31"/>
        <v>11.08432</v>
      </c>
      <c r="AA32" s="44">
        <f t="shared" si="31"/>
        <v>11.12576</v>
      </c>
      <c r="AB32" s="44">
        <f t="shared" si="31"/>
        <v>14.89072</v>
      </c>
      <c r="AC32" s="44">
        <f t="shared" si="31"/>
        <v>14.9664</v>
      </c>
      <c r="AD32" s="44">
        <f t="shared" si="31"/>
        <v>14.53184</v>
      </c>
      <c r="AE32" s="44">
        <f t="shared" si="31"/>
        <v>15.2008</v>
      </c>
      <c r="AF32" s="44">
        <f t="shared" si="31"/>
        <v>17.2336</v>
      </c>
      <c r="AG32" s="44">
        <f t="shared" si="31"/>
        <v>13.0576</v>
      </c>
      <c r="AH32" s="44">
        <v>30.41352</v>
      </c>
      <c r="AI32" s="44">
        <f t="shared" si="1"/>
        <v>30413.52</v>
      </c>
    </row>
    <row r="33" spans="34:35">
      <c r="AH33" s="44">
        <v>29.20896</v>
      </c>
      <c r="AI33" s="44">
        <f t="shared" si="1"/>
        <v>29208.96</v>
      </c>
    </row>
    <row r="34" spans="34:35">
      <c r="AH34" s="44">
        <v>26.85564</v>
      </c>
      <c r="AI34" s="44">
        <f t="shared" si="1"/>
        <v>26855.64</v>
      </c>
    </row>
    <row r="35" spans="34:35">
      <c r="AH35" s="44">
        <v>25.19892</v>
      </c>
      <c r="AI35" s="44">
        <f t="shared" si="1"/>
        <v>25198.92</v>
      </c>
    </row>
    <row r="36" spans="34:35">
      <c r="AH36" s="44">
        <v>23.80824</v>
      </c>
      <c r="AI36" s="44">
        <f t="shared" si="1"/>
        <v>23808.24</v>
      </c>
    </row>
    <row r="37" spans="34:35">
      <c r="AH37" s="44">
        <v>23.40612</v>
      </c>
      <c r="AI37" s="44">
        <f t="shared" si="1"/>
        <v>23406.12</v>
      </c>
    </row>
    <row r="38" spans="34:35">
      <c r="AH38" s="44">
        <v>21.38724</v>
      </c>
      <c r="AI38" s="44">
        <f t="shared" si="1"/>
        <v>21387.24</v>
      </c>
    </row>
    <row r="39" spans="34:35">
      <c r="AH39" s="44">
        <v>19.91088</v>
      </c>
      <c r="AI39" s="44">
        <f t="shared" si="1"/>
        <v>19910.88</v>
      </c>
    </row>
    <row r="40" spans="34:35">
      <c r="AH40" s="44">
        <v>20.16252</v>
      </c>
      <c r="AI40" s="44">
        <f t="shared" si="1"/>
        <v>20162.52</v>
      </c>
    </row>
    <row r="41" spans="34:35">
      <c r="AH41" s="44">
        <v>19.07028</v>
      </c>
      <c r="AI41" s="44">
        <f t="shared" si="1"/>
        <v>19070.28</v>
      </c>
    </row>
    <row r="42" spans="34:35">
      <c r="AH42" s="44">
        <v>18.21672</v>
      </c>
      <c r="AI42" s="44">
        <f t="shared" si="1"/>
        <v>18216.72</v>
      </c>
    </row>
    <row r="43" spans="34:35">
      <c r="AH43" s="44">
        <v>18.77832</v>
      </c>
      <c r="AI43" s="44">
        <f t="shared" si="1"/>
        <v>18778.32</v>
      </c>
    </row>
    <row r="44" spans="34:35">
      <c r="AH44" s="44">
        <v>17.01036</v>
      </c>
      <c r="AI44" s="44">
        <f t="shared" si="1"/>
        <v>17010.36</v>
      </c>
    </row>
    <row r="45" spans="34:35">
      <c r="AH45" s="44">
        <v>17.05572</v>
      </c>
      <c r="AI45" s="44">
        <f t="shared" si="1"/>
        <v>17055.72</v>
      </c>
    </row>
    <row r="46" spans="34:35">
      <c r="AH46" s="44">
        <v>16.57872</v>
      </c>
      <c r="AI46" s="44">
        <f t="shared" si="1"/>
        <v>16578.72</v>
      </c>
    </row>
    <row r="47" spans="34:35">
      <c r="AH47" s="44">
        <v>12.32122</v>
      </c>
      <c r="AI47" s="44">
        <f t="shared" si="1"/>
        <v>12321.22</v>
      </c>
    </row>
    <row r="48" spans="34:35">
      <c r="AH48" s="44">
        <v>12.5173</v>
      </c>
      <c r="AI48" s="44">
        <f t="shared" si="1"/>
        <v>12517.3</v>
      </c>
    </row>
    <row r="49" spans="34:35">
      <c r="AH49" s="44">
        <v>13.79225</v>
      </c>
      <c r="AI49" s="44">
        <f t="shared" si="1"/>
        <v>13792.25</v>
      </c>
    </row>
    <row r="50" spans="34:35">
      <c r="AH50" s="44">
        <v>14.48842</v>
      </c>
      <c r="AI50" s="44">
        <f t="shared" si="1"/>
        <v>14488.42</v>
      </c>
    </row>
    <row r="51" spans="34:35">
      <c r="AH51" s="44">
        <v>14.90036</v>
      </c>
      <c r="AI51" s="44">
        <f t="shared" si="1"/>
        <v>14900.36</v>
      </c>
    </row>
    <row r="52" spans="34:35">
      <c r="AH52" s="44">
        <v>15.26285</v>
      </c>
      <c r="AI52" s="44">
        <f t="shared" si="1"/>
        <v>15262.85</v>
      </c>
    </row>
    <row r="53" spans="34:35">
      <c r="AH53" s="44">
        <v>15.46237</v>
      </c>
      <c r="AI53" s="44">
        <f t="shared" si="1"/>
        <v>15462.37</v>
      </c>
    </row>
    <row r="54" spans="34:35">
      <c r="AH54" s="44">
        <v>15.3725</v>
      </c>
      <c r="AI54" s="44">
        <f t="shared" si="1"/>
        <v>15372.5</v>
      </c>
    </row>
    <row r="55" spans="34:35">
      <c r="AH55" s="44">
        <v>15.46624</v>
      </c>
      <c r="AI55" s="44">
        <f t="shared" si="1"/>
        <v>15466.24</v>
      </c>
    </row>
    <row r="56" spans="34:35">
      <c r="AH56" s="44">
        <v>15.6262</v>
      </c>
      <c r="AI56" s="44">
        <f t="shared" si="1"/>
        <v>15626.2</v>
      </c>
    </row>
    <row r="57" spans="34:35">
      <c r="AH57" s="44">
        <v>16.12758</v>
      </c>
      <c r="AI57" s="44">
        <f t="shared" si="1"/>
        <v>16127.58</v>
      </c>
    </row>
    <row r="58" spans="34:35">
      <c r="AH58" s="44">
        <v>16.41955</v>
      </c>
      <c r="AI58" s="44">
        <f t="shared" si="1"/>
        <v>16419.55</v>
      </c>
    </row>
    <row r="59" spans="34:35">
      <c r="AH59" s="44">
        <v>16.71797</v>
      </c>
      <c r="AI59" s="44">
        <f t="shared" si="1"/>
        <v>16717.97</v>
      </c>
    </row>
    <row r="60" spans="34:35">
      <c r="AH60" s="44">
        <v>16.56661</v>
      </c>
      <c r="AI60" s="44">
        <f t="shared" si="1"/>
        <v>16566.61</v>
      </c>
    </row>
    <row r="61" spans="34:35">
      <c r="AH61" s="44">
        <v>16.39289</v>
      </c>
      <c r="AI61" s="44">
        <f t="shared" si="1"/>
        <v>16392.89</v>
      </c>
    </row>
    <row r="62" spans="34:35">
      <c r="AH62" s="44">
        <v>0.4125</v>
      </c>
      <c r="AI62" s="44">
        <f t="shared" si="1"/>
        <v>412.5</v>
      </c>
    </row>
    <row r="63" spans="34:35">
      <c r="AH63" s="44">
        <v>0.5238</v>
      </c>
      <c r="AI63" s="44">
        <f t="shared" si="1"/>
        <v>523.8</v>
      </c>
    </row>
    <row r="64" spans="34:35">
      <c r="AH64" s="44">
        <v>0.4939</v>
      </c>
      <c r="AI64" s="44">
        <f t="shared" si="1"/>
        <v>493.9</v>
      </c>
    </row>
    <row r="65" spans="34:35">
      <c r="AH65" s="44">
        <v>0.5083</v>
      </c>
      <c r="AI65" s="44">
        <f t="shared" si="1"/>
        <v>508.3</v>
      </c>
    </row>
    <row r="66" spans="34:35">
      <c r="AH66" s="44">
        <v>0.625</v>
      </c>
      <c r="AI66" s="44">
        <f t="shared" ref="AI66:AI129" si="32">AH66*1000</f>
        <v>625</v>
      </c>
    </row>
    <row r="67" spans="34:35">
      <c r="AH67" s="44">
        <v>0.5059</v>
      </c>
      <c r="AI67" s="44">
        <f t="shared" si="32"/>
        <v>505.9</v>
      </c>
    </row>
    <row r="68" spans="34:35">
      <c r="AH68" s="44">
        <v>0.5273</v>
      </c>
      <c r="AI68" s="44">
        <f t="shared" si="32"/>
        <v>527.3</v>
      </c>
    </row>
    <row r="69" spans="34:35">
      <c r="AH69" s="44">
        <v>0.6035</v>
      </c>
      <c r="AI69" s="44">
        <f t="shared" si="32"/>
        <v>603.5</v>
      </c>
    </row>
    <row r="70" spans="34:35">
      <c r="AH70" s="44">
        <v>0.5978</v>
      </c>
      <c r="AI70" s="44">
        <f t="shared" si="32"/>
        <v>597.8</v>
      </c>
    </row>
    <row r="71" spans="34:35">
      <c r="AH71" s="44">
        <v>0.8315</v>
      </c>
      <c r="AI71" s="44">
        <f t="shared" si="32"/>
        <v>831.5</v>
      </c>
    </row>
    <row r="72" spans="34:35">
      <c r="AH72" s="44">
        <v>0.9749</v>
      </c>
      <c r="AI72" s="44">
        <f t="shared" si="32"/>
        <v>974.9</v>
      </c>
    </row>
    <row r="73" spans="34:35">
      <c r="AH73" s="44">
        <v>0.9834</v>
      </c>
      <c r="AI73" s="44">
        <f t="shared" si="32"/>
        <v>983.4</v>
      </c>
    </row>
    <row r="74" spans="34:35">
      <c r="AH74" s="44">
        <v>1.0463</v>
      </c>
      <c r="AI74" s="44">
        <f t="shared" si="32"/>
        <v>1046.3</v>
      </c>
    </row>
    <row r="75" spans="34:35">
      <c r="AH75" s="44">
        <v>0.9946</v>
      </c>
      <c r="AI75" s="44">
        <f t="shared" si="32"/>
        <v>994.6</v>
      </c>
    </row>
    <row r="76" spans="34:35">
      <c r="AH76" s="44">
        <v>0.9952</v>
      </c>
      <c r="AI76" s="44">
        <f t="shared" si="32"/>
        <v>995.2</v>
      </c>
    </row>
    <row r="77" spans="34:35">
      <c r="AH77" s="44">
        <v>132.20011</v>
      </c>
      <c r="AI77" s="44">
        <f t="shared" si="32"/>
        <v>132200.11</v>
      </c>
    </row>
    <row r="78" spans="34:35">
      <c r="AH78" s="44">
        <v>131.98563</v>
      </c>
      <c r="AI78" s="44">
        <f t="shared" si="32"/>
        <v>131985.63</v>
      </c>
    </row>
    <row r="79" spans="34:35">
      <c r="AH79" s="44">
        <v>134.19171</v>
      </c>
      <c r="AI79" s="44">
        <f t="shared" si="32"/>
        <v>134191.71</v>
      </c>
    </row>
    <row r="80" spans="34:35">
      <c r="AH80" s="44">
        <v>149.34702</v>
      </c>
      <c r="AI80" s="44">
        <f t="shared" si="32"/>
        <v>149347.02</v>
      </c>
    </row>
    <row r="81" spans="34:35">
      <c r="AH81" s="44">
        <v>150.04408</v>
      </c>
      <c r="AI81" s="44">
        <f t="shared" si="32"/>
        <v>150044.08</v>
      </c>
    </row>
    <row r="82" spans="34:35">
      <c r="AH82" s="44">
        <v>154.26474</v>
      </c>
      <c r="AI82" s="44">
        <f t="shared" si="32"/>
        <v>154264.74</v>
      </c>
    </row>
    <row r="83" spans="34:35">
      <c r="AH83" s="44">
        <v>158.25177</v>
      </c>
      <c r="AI83" s="44">
        <f t="shared" si="32"/>
        <v>158251.77</v>
      </c>
    </row>
    <row r="84" spans="34:35">
      <c r="AH84" s="44">
        <v>137.55062</v>
      </c>
      <c r="AI84" s="44">
        <f t="shared" si="32"/>
        <v>137550.62</v>
      </c>
    </row>
    <row r="85" spans="34:35">
      <c r="AH85" s="44">
        <v>134.31427</v>
      </c>
      <c r="AI85" s="44">
        <f t="shared" si="32"/>
        <v>134314.27</v>
      </c>
    </row>
    <row r="86" spans="34:35">
      <c r="AH86" s="44">
        <v>134.83898</v>
      </c>
      <c r="AI86" s="44">
        <f t="shared" si="32"/>
        <v>134838.98</v>
      </c>
    </row>
    <row r="87" spans="34:35">
      <c r="AH87" s="44">
        <v>135.09942</v>
      </c>
      <c r="AI87" s="44">
        <f t="shared" si="32"/>
        <v>135099.42</v>
      </c>
    </row>
    <row r="88" spans="34:35">
      <c r="AH88" s="44">
        <v>137.25954</v>
      </c>
      <c r="AI88" s="44">
        <f t="shared" si="32"/>
        <v>137259.54</v>
      </c>
    </row>
    <row r="89" spans="34:35">
      <c r="AH89" s="44">
        <v>132.91632</v>
      </c>
      <c r="AI89" s="44">
        <f t="shared" si="32"/>
        <v>132916.32</v>
      </c>
    </row>
    <row r="90" spans="34:35">
      <c r="AH90" s="44">
        <v>130.13957</v>
      </c>
      <c r="AI90" s="44">
        <f t="shared" si="32"/>
        <v>130139.57</v>
      </c>
    </row>
    <row r="91" spans="34:35">
      <c r="AH91" s="44">
        <v>130.36171</v>
      </c>
      <c r="AI91" s="44">
        <f t="shared" si="32"/>
        <v>130361.71</v>
      </c>
    </row>
    <row r="92" spans="34:35">
      <c r="AH92" s="44">
        <v>12.90264</v>
      </c>
      <c r="AI92" s="44">
        <f t="shared" si="32"/>
        <v>12902.64</v>
      </c>
    </row>
    <row r="93" spans="34:35">
      <c r="AH93" s="44">
        <v>11.8992</v>
      </c>
      <c r="AI93" s="44">
        <f t="shared" si="32"/>
        <v>11899.2</v>
      </c>
    </row>
    <row r="94" spans="34:35">
      <c r="AH94" s="44">
        <v>10.20608</v>
      </c>
      <c r="AI94" s="44">
        <f t="shared" si="32"/>
        <v>10206.08</v>
      </c>
    </row>
    <row r="95" spans="34:35">
      <c r="AH95" s="44">
        <v>9.03096</v>
      </c>
      <c r="AI95" s="44">
        <f t="shared" si="32"/>
        <v>9030.96</v>
      </c>
    </row>
    <row r="96" spans="34:35">
      <c r="AH96" s="44">
        <v>8.0512</v>
      </c>
      <c r="AI96" s="44">
        <f t="shared" si="32"/>
        <v>8051.2</v>
      </c>
    </row>
    <row r="97" spans="34:35">
      <c r="AH97" s="44">
        <v>7.34968</v>
      </c>
      <c r="AI97" s="44">
        <f t="shared" si="32"/>
        <v>7349.68</v>
      </c>
    </row>
    <row r="98" spans="34:35">
      <c r="AH98" s="44">
        <v>6.06504</v>
      </c>
      <c r="AI98" s="44">
        <f t="shared" si="32"/>
        <v>6065.04</v>
      </c>
    </row>
    <row r="99" spans="34:35">
      <c r="AH99" s="44">
        <v>5.3576</v>
      </c>
      <c r="AI99" s="44">
        <f t="shared" si="32"/>
        <v>5357.6</v>
      </c>
    </row>
    <row r="100" spans="34:35">
      <c r="AH100" s="44">
        <v>5.50856</v>
      </c>
      <c r="AI100" s="44">
        <f t="shared" si="32"/>
        <v>5508.56</v>
      </c>
    </row>
    <row r="101" spans="34:35">
      <c r="AH101" s="44">
        <v>7.2964</v>
      </c>
      <c r="AI101" s="44">
        <f t="shared" si="32"/>
        <v>7296.4</v>
      </c>
    </row>
    <row r="102" spans="34:35">
      <c r="AH102" s="44">
        <v>7.84104</v>
      </c>
      <c r="AI102" s="44">
        <f t="shared" si="32"/>
        <v>7841.04</v>
      </c>
    </row>
    <row r="103" spans="34:35">
      <c r="AH103" s="44">
        <v>8.02456</v>
      </c>
      <c r="AI103" s="44">
        <f t="shared" si="32"/>
        <v>8024.56</v>
      </c>
    </row>
    <row r="104" spans="34:35">
      <c r="AH104" s="44">
        <v>8.49816</v>
      </c>
      <c r="AI104" s="44">
        <f t="shared" si="32"/>
        <v>8498.16</v>
      </c>
    </row>
    <row r="105" spans="34:35">
      <c r="AH105" s="44">
        <v>8.50704</v>
      </c>
      <c r="AI105" s="44">
        <f t="shared" si="32"/>
        <v>8507.04</v>
      </c>
    </row>
    <row r="106" spans="34:35">
      <c r="AH106" s="44">
        <v>8.3768</v>
      </c>
      <c r="AI106" s="44">
        <f t="shared" si="32"/>
        <v>8376.8</v>
      </c>
    </row>
    <row r="107" spans="34:35">
      <c r="AH107" s="44">
        <v>5.37168</v>
      </c>
      <c r="AI107" s="44">
        <f t="shared" si="32"/>
        <v>5371.68</v>
      </c>
    </row>
    <row r="108" spans="34:35">
      <c r="AH108" s="44">
        <v>5.4948</v>
      </c>
      <c r="AI108" s="44">
        <f t="shared" si="32"/>
        <v>5494.8</v>
      </c>
    </row>
    <row r="109" spans="34:35">
      <c r="AH109" s="44">
        <v>5.31696</v>
      </c>
      <c r="AI109" s="44">
        <f t="shared" si="32"/>
        <v>5316.96</v>
      </c>
    </row>
    <row r="110" spans="34:35">
      <c r="AH110" s="44">
        <v>5.37016</v>
      </c>
      <c r="AI110" s="44">
        <f t="shared" si="32"/>
        <v>5370.16</v>
      </c>
    </row>
    <row r="111" spans="34:35">
      <c r="AH111" s="44">
        <v>5.20448</v>
      </c>
      <c r="AI111" s="44">
        <f t="shared" si="32"/>
        <v>5204.48</v>
      </c>
    </row>
    <row r="112" spans="34:35">
      <c r="AH112" s="44">
        <v>5.27592</v>
      </c>
      <c r="AI112" s="44">
        <f t="shared" si="32"/>
        <v>5275.92</v>
      </c>
    </row>
    <row r="113" spans="34:35">
      <c r="AH113" s="44">
        <v>5.15736</v>
      </c>
      <c r="AI113" s="44">
        <f t="shared" si="32"/>
        <v>5157.36</v>
      </c>
    </row>
    <row r="114" spans="34:35">
      <c r="AH114" s="44">
        <v>4.90656</v>
      </c>
      <c r="AI114" s="44">
        <f t="shared" si="32"/>
        <v>4906.56</v>
      </c>
    </row>
    <row r="115" spans="34:35">
      <c r="AH115" s="44">
        <v>4.1344</v>
      </c>
      <c r="AI115" s="44">
        <f t="shared" si="32"/>
        <v>4134.4</v>
      </c>
    </row>
    <row r="116" spans="34:35">
      <c r="AH116" s="44">
        <v>3.10384</v>
      </c>
      <c r="AI116" s="44">
        <f t="shared" si="32"/>
        <v>3103.84</v>
      </c>
    </row>
    <row r="117" spans="34:35">
      <c r="AH117" s="44">
        <v>4.51592</v>
      </c>
      <c r="AI117" s="44">
        <f t="shared" si="32"/>
        <v>4515.92</v>
      </c>
    </row>
    <row r="118" spans="34:35">
      <c r="AH118" s="44">
        <v>6.25328</v>
      </c>
      <c r="AI118" s="44">
        <f t="shared" si="32"/>
        <v>6253.28</v>
      </c>
    </row>
    <row r="119" spans="34:35">
      <c r="AH119" s="44">
        <v>6.84</v>
      </c>
      <c r="AI119" s="44">
        <f t="shared" si="32"/>
        <v>6840</v>
      </c>
    </row>
    <row r="120" spans="34:35">
      <c r="AH120" s="44">
        <v>6.80504</v>
      </c>
      <c r="AI120" s="44">
        <f t="shared" si="32"/>
        <v>6805.04</v>
      </c>
    </row>
    <row r="121" spans="34:35">
      <c r="AH121" s="44">
        <v>6.81568</v>
      </c>
      <c r="AI121" s="44">
        <f t="shared" si="32"/>
        <v>6815.68</v>
      </c>
    </row>
    <row r="122" spans="34:35">
      <c r="AH122" s="44">
        <v>4.15996</v>
      </c>
      <c r="AI122" s="44">
        <f t="shared" si="32"/>
        <v>4159.96</v>
      </c>
    </row>
    <row r="123" spans="34:35">
      <c r="AH123" s="44">
        <v>3.83418</v>
      </c>
      <c r="AI123" s="44">
        <f t="shared" si="32"/>
        <v>3834.18</v>
      </c>
    </row>
    <row r="124" spans="34:35">
      <c r="AH124" s="44">
        <v>3.39205</v>
      </c>
      <c r="AI124" s="44">
        <f t="shared" si="32"/>
        <v>3392.05</v>
      </c>
    </row>
    <row r="125" spans="34:35">
      <c r="AH125" s="44">
        <v>3.39742</v>
      </c>
      <c r="AI125" s="44">
        <f t="shared" si="32"/>
        <v>3397.42</v>
      </c>
    </row>
    <row r="126" spans="34:35">
      <c r="AH126" s="44">
        <v>3.29181</v>
      </c>
      <c r="AI126" s="44">
        <f t="shared" si="32"/>
        <v>3291.81</v>
      </c>
    </row>
    <row r="127" spans="34:35">
      <c r="AH127" s="44">
        <v>3.10386</v>
      </c>
      <c r="AI127" s="44">
        <f t="shared" si="32"/>
        <v>3103.86</v>
      </c>
    </row>
    <row r="128" spans="34:35">
      <c r="AH128" s="44">
        <v>2.84968</v>
      </c>
      <c r="AI128" s="44">
        <f t="shared" si="32"/>
        <v>2849.68</v>
      </c>
    </row>
    <row r="129" spans="34:35">
      <c r="AH129" s="44">
        <v>2.47736</v>
      </c>
      <c r="AI129" s="44">
        <f t="shared" si="32"/>
        <v>2477.36</v>
      </c>
    </row>
    <row r="130" spans="34:35">
      <c r="AH130" s="44">
        <v>2.2733</v>
      </c>
      <c r="AI130" s="44">
        <f t="shared" ref="AI130:AI193" si="33">AH130*1000</f>
        <v>2273.3</v>
      </c>
    </row>
    <row r="131" spans="34:35">
      <c r="AH131" s="44">
        <v>2.62235</v>
      </c>
      <c r="AI131" s="44">
        <f t="shared" si="33"/>
        <v>2622.35</v>
      </c>
    </row>
    <row r="132" spans="34:35">
      <c r="AH132" s="44">
        <v>2.42008</v>
      </c>
      <c r="AI132" s="44">
        <f t="shared" si="33"/>
        <v>2420.08</v>
      </c>
    </row>
    <row r="133" spans="34:35">
      <c r="AH133" s="44">
        <v>2.37175</v>
      </c>
      <c r="AI133" s="44">
        <f t="shared" si="33"/>
        <v>2371.75</v>
      </c>
    </row>
    <row r="134" spans="34:35">
      <c r="AH134" s="44">
        <v>2.28404</v>
      </c>
      <c r="AI134" s="44">
        <f t="shared" si="33"/>
        <v>2284.04</v>
      </c>
    </row>
    <row r="135" spans="34:35">
      <c r="AH135" s="44">
        <v>2.10504</v>
      </c>
      <c r="AI135" s="44">
        <f t="shared" si="33"/>
        <v>2105.04</v>
      </c>
    </row>
    <row r="136" spans="34:35">
      <c r="AH136" s="44">
        <v>1.95468</v>
      </c>
      <c r="AI136" s="44">
        <f t="shared" si="33"/>
        <v>1954.68</v>
      </c>
    </row>
    <row r="137" spans="34:35">
      <c r="AH137" s="44">
        <v>38.3211</v>
      </c>
      <c r="AI137" s="44">
        <f t="shared" si="33"/>
        <v>38321.1</v>
      </c>
    </row>
    <row r="138" spans="34:35">
      <c r="AH138" s="44">
        <v>38.28177</v>
      </c>
      <c r="AI138" s="44">
        <f t="shared" si="33"/>
        <v>38281.77</v>
      </c>
    </row>
    <row r="139" spans="34:35">
      <c r="AH139" s="44">
        <v>40.22433</v>
      </c>
      <c r="AI139" s="44">
        <f t="shared" si="33"/>
        <v>40224.33</v>
      </c>
    </row>
    <row r="140" spans="34:35">
      <c r="AH140" s="44">
        <v>41.70177</v>
      </c>
      <c r="AI140" s="44">
        <f t="shared" si="33"/>
        <v>41701.77</v>
      </c>
    </row>
    <row r="141" spans="34:35">
      <c r="AH141" s="44">
        <v>43.78113</v>
      </c>
      <c r="AI141" s="44">
        <f t="shared" si="33"/>
        <v>43781.13</v>
      </c>
    </row>
    <row r="142" spans="34:35">
      <c r="AH142" s="44">
        <v>42.50547</v>
      </c>
      <c r="AI142" s="44">
        <f t="shared" si="33"/>
        <v>42505.47</v>
      </c>
    </row>
    <row r="143" spans="34:35">
      <c r="AH143" s="44">
        <v>41.58549</v>
      </c>
      <c r="AI143" s="44">
        <f t="shared" si="33"/>
        <v>41585.49</v>
      </c>
    </row>
    <row r="144" spans="34:35">
      <c r="AH144" s="44">
        <v>41.68125</v>
      </c>
      <c r="AI144" s="44">
        <f t="shared" si="33"/>
        <v>41681.25</v>
      </c>
    </row>
    <row r="145" spans="34:35">
      <c r="AH145" s="44">
        <v>41.52906</v>
      </c>
      <c r="AI145" s="44">
        <f t="shared" si="33"/>
        <v>41529.06</v>
      </c>
    </row>
    <row r="146" spans="34:35">
      <c r="AH146" s="44">
        <v>40.74588</v>
      </c>
      <c r="AI146" s="44">
        <f t="shared" si="33"/>
        <v>40745.88</v>
      </c>
    </row>
    <row r="147" spans="34:35">
      <c r="AH147" s="44">
        <v>39.89772</v>
      </c>
      <c r="AI147" s="44">
        <f t="shared" si="33"/>
        <v>39897.72</v>
      </c>
    </row>
    <row r="148" spans="34:35">
      <c r="AH148" s="44">
        <v>38.48868</v>
      </c>
      <c r="AI148" s="44">
        <f t="shared" si="33"/>
        <v>38488.68</v>
      </c>
    </row>
    <row r="149" spans="34:35">
      <c r="AH149" s="44">
        <v>38.45106</v>
      </c>
      <c r="AI149" s="44">
        <f t="shared" si="33"/>
        <v>38451.06</v>
      </c>
    </row>
    <row r="150" spans="34:35">
      <c r="AH150" s="44">
        <v>37.49517</v>
      </c>
      <c r="AI150" s="44">
        <f t="shared" si="33"/>
        <v>37495.17</v>
      </c>
    </row>
    <row r="151" spans="34:35">
      <c r="AH151" s="44">
        <v>36.58887</v>
      </c>
      <c r="AI151" s="44">
        <f t="shared" si="33"/>
        <v>36588.87</v>
      </c>
    </row>
    <row r="152" spans="34:35">
      <c r="AH152" s="44">
        <v>306.2676</v>
      </c>
      <c r="AI152" s="44">
        <f t="shared" si="33"/>
        <v>306267.6</v>
      </c>
    </row>
    <row r="153" spans="34:35">
      <c r="AH153" s="44">
        <v>309.287</v>
      </c>
      <c r="AI153" s="44">
        <f t="shared" si="33"/>
        <v>309287</v>
      </c>
    </row>
    <row r="154" spans="34:35">
      <c r="AH154" s="44">
        <v>311.7484</v>
      </c>
      <c r="AI154" s="44">
        <f t="shared" si="33"/>
        <v>311748.4</v>
      </c>
    </row>
    <row r="155" spans="34:35">
      <c r="AH155" s="44">
        <v>312.7776</v>
      </c>
      <c r="AI155" s="44">
        <f t="shared" si="33"/>
        <v>312777.6</v>
      </c>
    </row>
    <row r="156" spans="34:35">
      <c r="AH156" s="44">
        <v>313.3666</v>
      </c>
      <c r="AI156" s="44">
        <f t="shared" si="33"/>
        <v>313366.6</v>
      </c>
    </row>
    <row r="157" spans="34:35">
      <c r="AH157" s="44">
        <v>325.9464</v>
      </c>
      <c r="AI157" s="44">
        <f t="shared" si="33"/>
        <v>325946.4</v>
      </c>
    </row>
    <row r="158" spans="34:35">
      <c r="AH158" s="44">
        <v>326.7834</v>
      </c>
      <c r="AI158" s="44">
        <f t="shared" si="33"/>
        <v>326783.4</v>
      </c>
    </row>
    <row r="159" spans="34:35">
      <c r="AH159" s="44">
        <v>325.2706</v>
      </c>
      <c r="AI159" s="44">
        <f t="shared" si="33"/>
        <v>325270.6</v>
      </c>
    </row>
    <row r="160" spans="34:35">
      <c r="AH160" s="44">
        <v>325.0288</v>
      </c>
      <c r="AI160" s="44">
        <f t="shared" si="33"/>
        <v>325028.8</v>
      </c>
    </row>
    <row r="161" spans="34:35">
      <c r="AH161" s="44">
        <v>324.8676</v>
      </c>
      <c r="AI161" s="44">
        <f t="shared" si="33"/>
        <v>324867.6</v>
      </c>
    </row>
    <row r="162" spans="34:35">
      <c r="AH162" s="44">
        <v>324.2104</v>
      </c>
      <c r="AI162" s="44">
        <f t="shared" si="33"/>
        <v>324210.4</v>
      </c>
    </row>
    <row r="163" spans="34:35">
      <c r="AH163" s="44">
        <v>325.779</v>
      </c>
      <c r="AI163" s="44">
        <f t="shared" si="33"/>
        <v>325779</v>
      </c>
    </row>
    <row r="164" spans="34:35">
      <c r="AH164" s="44">
        <v>314.588</v>
      </c>
      <c r="AI164" s="44">
        <f t="shared" si="33"/>
        <v>314588</v>
      </c>
    </row>
    <row r="165" spans="34:35">
      <c r="AH165" s="44">
        <v>310.7502</v>
      </c>
      <c r="AI165" s="44">
        <f t="shared" si="33"/>
        <v>310750.2</v>
      </c>
    </row>
    <row r="166" spans="34:35">
      <c r="AH166" s="44">
        <v>311.4942</v>
      </c>
      <c r="AI166" s="44">
        <f t="shared" si="33"/>
        <v>311494.2</v>
      </c>
    </row>
    <row r="167" spans="34:35">
      <c r="AH167" s="44">
        <v>71.86564</v>
      </c>
      <c r="AI167" s="44">
        <f t="shared" si="33"/>
        <v>71865.64</v>
      </c>
    </row>
    <row r="168" spans="34:35">
      <c r="AH168" s="44">
        <v>74.12328</v>
      </c>
      <c r="AI168" s="44">
        <f t="shared" si="33"/>
        <v>74123.28</v>
      </c>
    </row>
    <row r="169" spans="34:35">
      <c r="AH169" s="44">
        <v>76.38708</v>
      </c>
      <c r="AI169" s="44">
        <f t="shared" si="33"/>
        <v>76387.08</v>
      </c>
    </row>
    <row r="170" spans="34:35">
      <c r="AH170" s="44">
        <v>81.97728</v>
      </c>
      <c r="AI170" s="44">
        <f t="shared" si="33"/>
        <v>81977.28</v>
      </c>
    </row>
    <row r="171" spans="34:35">
      <c r="AH171" s="44">
        <v>84.25032</v>
      </c>
      <c r="AI171" s="44">
        <f t="shared" si="33"/>
        <v>84250.32</v>
      </c>
    </row>
    <row r="172" spans="34:35">
      <c r="AH172" s="44">
        <v>89.55408</v>
      </c>
      <c r="AI172" s="44">
        <f t="shared" si="33"/>
        <v>89554.08</v>
      </c>
    </row>
    <row r="173" spans="34:35">
      <c r="AH173" s="44">
        <v>91.16184</v>
      </c>
      <c r="AI173" s="44">
        <f t="shared" si="33"/>
        <v>91161.84</v>
      </c>
    </row>
    <row r="174" spans="34:35">
      <c r="AH174" s="44">
        <v>89.14444</v>
      </c>
      <c r="AI174" s="44">
        <f t="shared" si="33"/>
        <v>89144.44</v>
      </c>
    </row>
    <row r="175" spans="34:35">
      <c r="AH175" s="44">
        <v>93.46568</v>
      </c>
      <c r="AI175" s="44">
        <f t="shared" si="33"/>
        <v>93465.68</v>
      </c>
    </row>
    <row r="176" spans="34:35">
      <c r="AH176" s="44">
        <v>98.03332</v>
      </c>
      <c r="AI176" s="44">
        <f t="shared" si="33"/>
        <v>98033.32</v>
      </c>
    </row>
    <row r="177" spans="34:35">
      <c r="AH177" s="44">
        <v>106.98996</v>
      </c>
      <c r="AI177" s="44">
        <f t="shared" si="33"/>
        <v>106989.96</v>
      </c>
    </row>
    <row r="178" spans="34:35">
      <c r="AH178" s="44">
        <v>111.188</v>
      </c>
      <c r="AI178" s="44">
        <f t="shared" si="33"/>
        <v>111188</v>
      </c>
    </row>
    <row r="179" spans="34:35">
      <c r="AH179" s="44">
        <v>115.038</v>
      </c>
      <c r="AI179" s="44">
        <f t="shared" si="33"/>
        <v>115038</v>
      </c>
    </row>
    <row r="180" spans="34:35">
      <c r="AH180" s="44">
        <v>116.08212</v>
      </c>
      <c r="AI180" s="44">
        <f t="shared" si="33"/>
        <v>116082.12</v>
      </c>
    </row>
    <row r="181" spans="34:35">
      <c r="AH181" s="44">
        <v>116.24228</v>
      </c>
      <c r="AI181" s="44">
        <f t="shared" si="33"/>
        <v>116242.28</v>
      </c>
    </row>
    <row r="182" spans="34:35">
      <c r="AH182" s="44">
        <v>453.3254</v>
      </c>
      <c r="AI182" s="44">
        <f t="shared" si="33"/>
        <v>453325.4</v>
      </c>
    </row>
    <row r="183" spans="34:35">
      <c r="AH183" s="44">
        <v>435.68578</v>
      </c>
      <c r="AI183" s="44">
        <f t="shared" si="33"/>
        <v>435685.78</v>
      </c>
    </row>
    <row r="184" spans="34:35">
      <c r="AH184" s="44">
        <v>419.86431</v>
      </c>
      <c r="AI184" s="44">
        <f t="shared" si="33"/>
        <v>419864.31</v>
      </c>
    </row>
    <row r="185" spans="34:35">
      <c r="AH185" s="44">
        <v>411.60777</v>
      </c>
      <c r="AI185" s="44">
        <f t="shared" si="33"/>
        <v>411607.77</v>
      </c>
    </row>
    <row r="186" spans="34:35">
      <c r="AH186" s="44">
        <v>401.51169</v>
      </c>
      <c r="AI186" s="44">
        <f t="shared" si="33"/>
        <v>401511.69</v>
      </c>
    </row>
    <row r="187" spans="34:35">
      <c r="AH187" s="44">
        <v>387.40855</v>
      </c>
      <c r="AI187" s="44">
        <f t="shared" si="33"/>
        <v>387408.55</v>
      </c>
    </row>
    <row r="188" spans="34:35">
      <c r="AH188" s="44">
        <v>379.77232</v>
      </c>
      <c r="AI188" s="44">
        <f t="shared" si="33"/>
        <v>379772.32</v>
      </c>
    </row>
    <row r="189" spans="34:35">
      <c r="AH189" s="44">
        <v>362.88135</v>
      </c>
      <c r="AI189" s="44">
        <f t="shared" si="33"/>
        <v>362881.35</v>
      </c>
    </row>
    <row r="190" spans="34:35">
      <c r="AH190" s="44">
        <v>369.02028</v>
      </c>
      <c r="AI190" s="44">
        <f t="shared" si="33"/>
        <v>369020.28</v>
      </c>
    </row>
    <row r="191" spans="34:35">
      <c r="AH191" s="44">
        <v>386.93084</v>
      </c>
      <c r="AI191" s="44">
        <f t="shared" si="33"/>
        <v>386930.84</v>
      </c>
    </row>
    <row r="192" spans="34:35">
      <c r="AH192" s="44">
        <v>402.04644</v>
      </c>
      <c r="AI192" s="44">
        <f t="shared" si="33"/>
        <v>402046.44</v>
      </c>
    </row>
    <row r="193" spans="34:35">
      <c r="AH193" s="44">
        <v>413.34036</v>
      </c>
      <c r="AI193" s="44">
        <f t="shared" si="33"/>
        <v>413340.36</v>
      </c>
    </row>
    <row r="194" spans="34:35">
      <c r="AH194" s="44">
        <v>428.12085</v>
      </c>
      <c r="AI194" s="44">
        <f t="shared" ref="AI194:AI257" si="34">AH194*1000</f>
        <v>428120.85</v>
      </c>
    </row>
    <row r="195" spans="34:35">
      <c r="AH195" s="44">
        <v>440.69817</v>
      </c>
      <c r="AI195" s="44">
        <f t="shared" si="34"/>
        <v>440698.17</v>
      </c>
    </row>
    <row r="196" spans="34:35">
      <c r="AH196" s="44">
        <v>450.79425</v>
      </c>
      <c r="AI196" s="44">
        <f t="shared" si="34"/>
        <v>450794.25</v>
      </c>
    </row>
    <row r="197" spans="34:35">
      <c r="AH197" s="44">
        <v>239.48331</v>
      </c>
      <c r="AI197" s="44">
        <f t="shared" si="34"/>
        <v>239483.31</v>
      </c>
    </row>
    <row r="198" spans="34:35">
      <c r="AH198" s="44">
        <v>242.30957</v>
      </c>
      <c r="AI198" s="44">
        <f t="shared" si="34"/>
        <v>242309.57</v>
      </c>
    </row>
    <row r="199" spans="34:35">
      <c r="AH199" s="44">
        <v>248.05217</v>
      </c>
      <c r="AI199" s="44">
        <f t="shared" si="34"/>
        <v>248052.17</v>
      </c>
    </row>
    <row r="200" spans="34:35">
      <c r="AH200" s="44">
        <v>258.03979</v>
      </c>
      <c r="AI200" s="44">
        <f t="shared" si="34"/>
        <v>258039.79</v>
      </c>
    </row>
    <row r="201" spans="34:35">
      <c r="AH201" s="44">
        <v>268.99577</v>
      </c>
      <c r="AI201" s="44">
        <f t="shared" si="34"/>
        <v>268995.77</v>
      </c>
    </row>
    <row r="202" spans="34:35">
      <c r="AH202" s="44">
        <v>277.3338</v>
      </c>
      <c r="AI202" s="44">
        <f t="shared" si="34"/>
        <v>277333.8</v>
      </c>
    </row>
    <row r="203" spans="34:35">
      <c r="AH203" s="44">
        <v>281.36488</v>
      </c>
      <c r="AI203" s="44">
        <f t="shared" si="34"/>
        <v>281364.88</v>
      </c>
    </row>
    <row r="204" spans="34:35">
      <c r="AH204" s="44">
        <v>278.31905</v>
      </c>
      <c r="AI204" s="44">
        <f t="shared" si="34"/>
        <v>278319.05</v>
      </c>
    </row>
    <row r="205" spans="34:35">
      <c r="AH205" s="44">
        <v>282.22627</v>
      </c>
      <c r="AI205" s="44">
        <f t="shared" si="34"/>
        <v>282226.27</v>
      </c>
    </row>
    <row r="206" spans="34:35">
      <c r="AH206" s="44">
        <v>290.06886</v>
      </c>
      <c r="AI206" s="44">
        <f t="shared" si="34"/>
        <v>290068.86</v>
      </c>
    </row>
    <row r="207" spans="34:35">
      <c r="AH207" s="44">
        <v>297.93397</v>
      </c>
      <c r="AI207" s="44">
        <f t="shared" si="34"/>
        <v>297933.97</v>
      </c>
    </row>
    <row r="208" spans="34:35">
      <c r="AH208" s="44">
        <v>304.60552</v>
      </c>
      <c r="AI208" s="44">
        <f t="shared" si="34"/>
        <v>304605.52</v>
      </c>
    </row>
    <row r="209" spans="34:35">
      <c r="AH209" s="44">
        <v>306.52535</v>
      </c>
      <c r="AI209" s="44">
        <f t="shared" si="34"/>
        <v>306525.35</v>
      </c>
    </row>
    <row r="210" spans="34:35">
      <c r="AH210" s="44">
        <v>314.55936</v>
      </c>
      <c r="AI210" s="44">
        <f t="shared" si="34"/>
        <v>314559.36</v>
      </c>
    </row>
    <row r="211" spans="34:35">
      <c r="AH211" s="44">
        <v>316.68187</v>
      </c>
      <c r="AI211" s="44">
        <f t="shared" si="34"/>
        <v>316681.87</v>
      </c>
    </row>
    <row r="212" spans="34:35">
      <c r="AH212" s="44">
        <v>23.2636</v>
      </c>
      <c r="AI212" s="44">
        <f t="shared" si="34"/>
        <v>23263.6</v>
      </c>
    </row>
    <row r="213" spans="34:35">
      <c r="AH213" s="44">
        <v>22.988</v>
      </c>
      <c r="AI213" s="44">
        <f t="shared" si="34"/>
        <v>22988</v>
      </c>
    </row>
    <row r="214" spans="34:35">
      <c r="AH214" s="44">
        <v>23.356</v>
      </c>
      <c r="AI214" s="44">
        <f t="shared" si="34"/>
        <v>23356</v>
      </c>
    </row>
    <row r="215" spans="34:35">
      <c r="AH215" s="44">
        <v>23.4652</v>
      </c>
      <c r="AI215" s="44">
        <f t="shared" si="34"/>
        <v>23465.2</v>
      </c>
    </row>
    <row r="216" spans="34:35">
      <c r="AH216" s="44">
        <v>24.064</v>
      </c>
      <c r="AI216" s="44">
        <f t="shared" si="34"/>
        <v>24064</v>
      </c>
    </row>
    <row r="217" spans="34:35">
      <c r="AH217" s="44">
        <v>24.402</v>
      </c>
      <c r="AI217" s="44">
        <f t="shared" si="34"/>
        <v>24402</v>
      </c>
    </row>
    <row r="218" spans="34:35">
      <c r="AH218" s="44">
        <v>24.4836</v>
      </c>
      <c r="AI218" s="44">
        <f t="shared" si="34"/>
        <v>24483.6</v>
      </c>
    </row>
    <row r="219" spans="34:35">
      <c r="AH219" s="44">
        <v>24.4036</v>
      </c>
      <c r="AI219" s="44">
        <f t="shared" si="34"/>
        <v>24403.6</v>
      </c>
    </row>
    <row r="220" spans="34:35">
      <c r="AH220" s="44">
        <v>24.0032</v>
      </c>
      <c r="AI220" s="44">
        <f t="shared" si="34"/>
        <v>24003.2</v>
      </c>
    </row>
    <row r="221" spans="34:35">
      <c r="AH221" s="44">
        <v>23.9152</v>
      </c>
      <c r="AI221" s="44">
        <f t="shared" si="34"/>
        <v>23915.2</v>
      </c>
    </row>
    <row r="222" spans="34:35">
      <c r="AH222" s="44">
        <v>24.4176</v>
      </c>
      <c r="AI222" s="44">
        <f t="shared" si="34"/>
        <v>24417.6</v>
      </c>
    </row>
    <row r="223" spans="34:35">
      <c r="AH223" s="44">
        <v>25.2144</v>
      </c>
      <c r="AI223" s="44">
        <f t="shared" si="34"/>
        <v>25214.4</v>
      </c>
    </row>
    <row r="224" spans="34:35">
      <c r="AH224" s="44">
        <v>25.4992</v>
      </c>
      <c r="AI224" s="44">
        <f t="shared" si="34"/>
        <v>25499.2</v>
      </c>
    </row>
    <row r="225" spans="34:35">
      <c r="AH225" s="44">
        <v>25.3364</v>
      </c>
      <c r="AI225" s="44">
        <f t="shared" si="34"/>
        <v>25336.4</v>
      </c>
    </row>
    <row r="226" spans="34:35">
      <c r="AH226" s="44">
        <v>25.2856</v>
      </c>
      <c r="AI226" s="44">
        <f t="shared" si="34"/>
        <v>25285.6</v>
      </c>
    </row>
    <row r="227" spans="34:35">
      <c r="AH227" s="44">
        <v>89.65968</v>
      </c>
      <c r="AI227" s="44">
        <f t="shared" si="34"/>
        <v>89659.68</v>
      </c>
    </row>
    <row r="228" spans="34:35">
      <c r="AH228" s="44">
        <v>91.73648</v>
      </c>
      <c r="AI228" s="44">
        <f t="shared" si="34"/>
        <v>91736.48</v>
      </c>
    </row>
    <row r="229" spans="34:35">
      <c r="AH229" s="44">
        <v>95.93584</v>
      </c>
      <c r="AI229" s="44">
        <f t="shared" si="34"/>
        <v>95935.84</v>
      </c>
    </row>
    <row r="230" spans="34:35">
      <c r="AH230" s="44">
        <v>97.78384</v>
      </c>
      <c r="AI230" s="44">
        <f t="shared" si="34"/>
        <v>97783.84</v>
      </c>
    </row>
    <row r="231" spans="34:35">
      <c r="AH231" s="44">
        <v>101.17888</v>
      </c>
      <c r="AI231" s="44">
        <f t="shared" si="34"/>
        <v>101178.88</v>
      </c>
    </row>
    <row r="232" spans="34:35">
      <c r="AH232" s="44">
        <v>99.53152</v>
      </c>
      <c r="AI232" s="44">
        <f t="shared" si="34"/>
        <v>99531.52</v>
      </c>
    </row>
    <row r="233" spans="34:35">
      <c r="AH233" s="44">
        <v>100.57872</v>
      </c>
      <c r="AI233" s="44">
        <f t="shared" si="34"/>
        <v>100578.72</v>
      </c>
    </row>
    <row r="234" spans="34:35">
      <c r="AH234" s="44">
        <v>99.93984</v>
      </c>
      <c r="AI234" s="44">
        <f t="shared" si="34"/>
        <v>99939.84</v>
      </c>
    </row>
    <row r="235" spans="34:35">
      <c r="AH235" s="44">
        <v>98.28368</v>
      </c>
      <c r="AI235" s="44">
        <f t="shared" si="34"/>
        <v>98283.68</v>
      </c>
    </row>
    <row r="236" spans="34:35">
      <c r="AH236" s="44">
        <v>96.75424</v>
      </c>
      <c r="AI236" s="44">
        <f t="shared" si="34"/>
        <v>96754.24</v>
      </c>
    </row>
    <row r="237" spans="34:35">
      <c r="AH237" s="44">
        <v>96.25088</v>
      </c>
      <c r="AI237" s="44">
        <f t="shared" si="34"/>
        <v>96250.88</v>
      </c>
    </row>
    <row r="238" spans="34:35">
      <c r="AH238" s="44">
        <v>99.47696</v>
      </c>
      <c r="AI238" s="44">
        <f t="shared" si="34"/>
        <v>99476.96</v>
      </c>
    </row>
    <row r="239" spans="34:35">
      <c r="AH239" s="44">
        <v>91.52</v>
      </c>
      <c r="AI239" s="44">
        <f t="shared" si="34"/>
        <v>91520</v>
      </c>
    </row>
    <row r="240" spans="34:35">
      <c r="AH240" s="44">
        <v>91.25424</v>
      </c>
      <c r="AI240" s="44">
        <f t="shared" si="34"/>
        <v>91254.24</v>
      </c>
    </row>
    <row r="241" spans="34:35">
      <c r="AH241" s="44">
        <v>88.61776</v>
      </c>
      <c r="AI241" s="44">
        <f t="shared" si="34"/>
        <v>88617.76</v>
      </c>
    </row>
    <row r="242" spans="34:35">
      <c r="AH242" s="44">
        <v>218.68392</v>
      </c>
      <c r="AI242" s="44">
        <f t="shared" si="34"/>
        <v>218683.92</v>
      </c>
    </row>
    <row r="243" spans="34:35">
      <c r="AH243" s="44">
        <v>219.8304</v>
      </c>
      <c r="AI243" s="44">
        <f t="shared" si="34"/>
        <v>219830.4</v>
      </c>
    </row>
    <row r="244" spans="34:35">
      <c r="AH244" s="44">
        <v>233.56368</v>
      </c>
      <c r="AI244" s="44">
        <f t="shared" si="34"/>
        <v>233563.68</v>
      </c>
    </row>
    <row r="245" spans="34:35">
      <c r="AH245" s="44">
        <v>235.02432</v>
      </c>
      <c r="AI245" s="44">
        <f t="shared" si="34"/>
        <v>235024.32</v>
      </c>
    </row>
    <row r="246" spans="34:35">
      <c r="AH246" s="44">
        <v>241.60944</v>
      </c>
      <c r="AI246" s="44">
        <f t="shared" si="34"/>
        <v>241609.44</v>
      </c>
    </row>
    <row r="247" spans="34:35">
      <c r="AH247" s="44">
        <v>246.91344</v>
      </c>
      <c r="AI247" s="44">
        <f t="shared" si="34"/>
        <v>246913.44</v>
      </c>
    </row>
    <row r="248" spans="34:35">
      <c r="AH248" s="44">
        <v>244.71024</v>
      </c>
      <c r="AI248" s="44">
        <f t="shared" si="34"/>
        <v>244710.24</v>
      </c>
    </row>
    <row r="249" spans="34:35">
      <c r="AH249" s="44">
        <v>247.39896</v>
      </c>
      <c r="AI249" s="44">
        <f t="shared" si="34"/>
        <v>247398.96</v>
      </c>
    </row>
    <row r="250" spans="34:35">
      <c r="AH250" s="44">
        <v>256.68504</v>
      </c>
      <c r="AI250" s="44">
        <f t="shared" si="34"/>
        <v>256685.04</v>
      </c>
    </row>
    <row r="251" spans="34:35">
      <c r="AH251" s="44">
        <v>280.56936</v>
      </c>
      <c r="AI251" s="44">
        <f t="shared" si="34"/>
        <v>280569.36</v>
      </c>
    </row>
    <row r="252" spans="34:35">
      <c r="AH252" s="44">
        <v>297.25248</v>
      </c>
      <c r="AI252" s="44">
        <f t="shared" si="34"/>
        <v>297252.48</v>
      </c>
    </row>
    <row r="253" spans="34:35">
      <c r="AH253" s="44">
        <v>309.76176</v>
      </c>
      <c r="AI253" s="44">
        <f t="shared" si="34"/>
        <v>309761.76</v>
      </c>
    </row>
    <row r="254" spans="34:35">
      <c r="AH254" s="44">
        <v>317.98704</v>
      </c>
      <c r="AI254" s="44">
        <f t="shared" si="34"/>
        <v>317987.04</v>
      </c>
    </row>
    <row r="255" spans="34:35">
      <c r="AH255" s="44">
        <v>321.4224</v>
      </c>
      <c r="AI255" s="44">
        <f t="shared" si="34"/>
        <v>321422.4</v>
      </c>
    </row>
    <row r="256" spans="34:35">
      <c r="AH256" s="44">
        <v>325.10256</v>
      </c>
      <c r="AI256" s="44">
        <f t="shared" si="34"/>
        <v>325102.56</v>
      </c>
    </row>
    <row r="257" spans="34:35">
      <c r="AH257" s="44">
        <v>268.00074</v>
      </c>
      <c r="AI257" s="44">
        <f t="shared" si="34"/>
        <v>268000.74</v>
      </c>
    </row>
    <row r="258" spans="34:35">
      <c r="AH258" s="44">
        <v>273.27168</v>
      </c>
      <c r="AI258" s="44">
        <f t="shared" ref="AI258:AI321" si="35">AH258*1000</f>
        <v>273271.68</v>
      </c>
    </row>
    <row r="259" spans="34:35">
      <c r="AH259" s="44">
        <v>281.81142</v>
      </c>
      <c r="AI259" s="44">
        <f t="shared" si="35"/>
        <v>281811.42</v>
      </c>
    </row>
    <row r="260" spans="34:35">
      <c r="AH260" s="44">
        <v>286.91438</v>
      </c>
      <c r="AI260" s="44">
        <f t="shared" si="35"/>
        <v>286914.38</v>
      </c>
    </row>
    <row r="261" spans="34:35">
      <c r="AH261" s="44">
        <v>296.03978</v>
      </c>
      <c r="AI261" s="44">
        <f t="shared" si="35"/>
        <v>296039.78</v>
      </c>
    </row>
    <row r="262" spans="34:35">
      <c r="AH262" s="44">
        <v>299.94872</v>
      </c>
      <c r="AI262" s="44">
        <f t="shared" si="35"/>
        <v>299948.72</v>
      </c>
    </row>
    <row r="263" spans="34:35">
      <c r="AH263" s="44">
        <v>286.96432</v>
      </c>
      <c r="AI263" s="44">
        <f t="shared" si="35"/>
        <v>286964.32</v>
      </c>
    </row>
    <row r="264" spans="34:35">
      <c r="AH264" s="44">
        <v>289.6974</v>
      </c>
      <c r="AI264" s="44">
        <f t="shared" si="35"/>
        <v>289697.4</v>
      </c>
    </row>
    <row r="265" spans="34:35">
      <c r="AH265" s="44">
        <v>298.07824</v>
      </c>
      <c r="AI265" s="44">
        <f t="shared" si="35"/>
        <v>298078.24</v>
      </c>
    </row>
    <row r="266" spans="34:35">
      <c r="AH266" s="44">
        <v>309.6053</v>
      </c>
      <c r="AI266" s="44">
        <f t="shared" si="35"/>
        <v>309605.3</v>
      </c>
    </row>
    <row r="267" spans="34:35">
      <c r="AH267" s="44">
        <v>322.71682</v>
      </c>
      <c r="AI267" s="44">
        <f t="shared" si="35"/>
        <v>322716.82</v>
      </c>
    </row>
    <row r="268" spans="34:35">
      <c r="AH268" s="44">
        <v>336.82714</v>
      </c>
      <c r="AI268" s="44">
        <f t="shared" si="35"/>
        <v>336827.14</v>
      </c>
    </row>
    <row r="269" spans="34:35">
      <c r="AH269" s="44">
        <v>350.44714</v>
      </c>
      <c r="AI269" s="44">
        <f t="shared" si="35"/>
        <v>350447.14</v>
      </c>
    </row>
    <row r="270" spans="34:35">
      <c r="AH270" s="44">
        <v>358.32404</v>
      </c>
      <c r="AI270" s="44">
        <f t="shared" si="35"/>
        <v>358324.04</v>
      </c>
    </row>
    <row r="271" spans="34:35">
      <c r="AH271" s="44">
        <v>365.34742</v>
      </c>
      <c r="AI271" s="44">
        <f t="shared" si="35"/>
        <v>365347.42</v>
      </c>
    </row>
    <row r="272" spans="34:35">
      <c r="AH272" s="44">
        <v>872.06802</v>
      </c>
      <c r="AI272" s="44">
        <f t="shared" si="35"/>
        <v>872068.02</v>
      </c>
    </row>
    <row r="273" spans="34:35">
      <c r="AH273" s="44">
        <v>862.20402</v>
      </c>
      <c r="AI273" s="44">
        <f t="shared" si="35"/>
        <v>862204.02</v>
      </c>
    </row>
    <row r="274" spans="34:35">
      <c r="AH274" s="44">
        <v>856.66374</v>
      </c>
      <c r="AI274" s="44">
        <f t="shared" si="35"/>
        <v>856663.74</v>
      </c>
    </row>
    <row r="275" spans="34:35">
      <c r="AH275" s="44">
        <v>846.23256</v>
      </c>
      <c r="AI275" s="44">
        <f t="shared" si="35"/>
        <v>846232.56</v>
      </c>
    </row>
    <row r="276" spans="34:35">
      <c r="AH276" s="44">
        <v>847.86012</v>
      </c>
      <c r="AI276" s="44">
        <f t="shared" si="35"/>
        <v>847860.12</v>
      </c>
    </row>
    <row r="277" spans="34:35">
      <c r="AH277" s="44">
        <v>840.62652</v>
      </c>
      <c r="AI277" s="44">
        <f t="shared" si="35"/>
        <v>840626.52</v>
      </c>
    </row>
    <row r="278" spans="34:35">
      <c r="AH278" s="44">
        <v>838.86744</v>
      </c>
      <c r="AI278" s="44">
        <f t="shared" si="35"/>
        <v>838867.44</v>
      </c>
    </row>
    <row r="279" spans="34:35">
      <c r="AH279" s="44">
        <v>826.70184</v>
      </c>
      <c r="AI279" s="44">
        <f t="shared" si="35"/>
        <v>826701.84</v>
      </c>
    </row>
    <row r="280" spans="34:35">
      <c r="AH280" s="44">
        <v>837.56868</v>
      </c>
      <c r="AI280" s="44">
        <f t="shared" si="35"/>
        <v>837568.68</v>
      </c>
    </row>
    <row r="281" spans="34:35">
      <c r="AH281" s="44">
        <v>859.58184</v>
      </c>
      <c r="AI281" s="44">
        <f t="shared" si="35"/>
        <v>859581.84</v>
      </c>
    </row>
    <row r="282" spans="34:35">
      <c r="AH282" s="44">
        <v>887.1024</v>
      </c>
      <c r="AI282" s="44">
        <f t="shared" si="35"/>
        <v>887102.4</v>
      </c>
    </row>
    <row r="283" spans="34:35">
      <c r="AH283" s="44">
        <v>912.009</v>
      </c>
      <c r="AI283" s="44">
        <f t="shared" si="35"/>
        <v>912009</v>
      </c>
    </row>
    <row r="284" spans="34:35">
      <c r="AH284" s="44">
        <v>937.10466</v>
      </c>
      <c r="AI284" s="44">
        <f t="shared" si="35"/>
        <v>937104.66</v>
      </c>
    </row>
    <row r="285" spans="34:35">
      <c r="AH285" s="44">
        <v>960.57276</v>
      </c>
      <c r="AI285" s="44">
        <f t="shared" si="35"/>
        <v>960572.76</v>
      </c>
    </row>
    <row r="286" spans="34:35">
      <c r="AH286" s="44">
        <v>992.59788</v>
      </c>
      <c r="AI286" s="44">
        <f t="shared" si="35"/>
        <v>992597.88</v>
      </c>
    </row>
    <row r="287" spans="34:35">
      <c r="AH287" s="44">
        <v>822.40675</v>
      </c>
      <c r="AI287" s="44">
        <f t="shared" si="35"/>
        <v>822406.75</v>
      </c>
    </row>
    <row r="288" spans="34:35">
      <c r="AH288" s="44">
        <v>831.51001</v>
      </c>
      <c r="AI288" s="44">
        <f t="shared" si="35"/>
        <v>831510.01</v>
      </c>
    </row>
    <row r="289" spans="34:35">
      <c r="AH289" s="44">
        <v>852.85619</v>
      </c>
      <c r="AI289" s="44">
        <f t="shared" si="35"/>
        <v>852856.19</v>
      </c>
    </row>
    <row r="290" spans="34:35">
      <c r="AH290" s="44">
        <v>868.10722</v>
      </c>
      <c r="AI290" s="44">
        <f t="shared" si="35"/>
        <v>868107.22</v>
      </c>
    </row>
    <row r="291" spans="34:35">
      <c r="AH291" s="44">
        <v>899.89847</v>
      </c>
      <c r="AI291" s="44">
        <f t="shared" si="35"/>
        <v>899898.47</v>
      </c>
    </row>
    <row r="292" spans="34:35">
      <c r="AH292" s="44">
        <v>934.24179</v>
      </c>
      <c r="AI292" s="44">
        <f t="shared" si="35"/>
        <v>934241.79</v>
      </c>
    </row>
    <row r="293" spans="34:35">
      <c r="AH293" s="44">
        <v>987.13366</v>
      </c>
      <c r="AI293" s="44">
        <f t="shared" si="35"/>
        <v>987133.66</v>
      </c>
    </row>
    <row r="294" spans="34:35">
      <c r="AH294" s="44">
        <v>1032.33424</v>
      </c>
      <c r="AI294" s="44">
        <f t="shared" si="35"/>
        <v>1032334.24</v>
      </c>
    </row>
    <row r="295" spans="34:35">
      <c r="AH295" s="44">
        <v>1095.46947</v>
      </c>
      <c r="AI295" s="44">
        <f t="shared" si="35"/>
        <v>1095469.47</v>
      </c>
    </row>
    <row r="296" spans="34:35">
      <c r="AH296" s="44">
        <v>1171.11072</v>
      </c>
      <c r="AI296" s="44">
        <f t="shared" si="35"/>
        <v>1171110.72</v>
      </c>
    </row>
    <row r="297" spans="34:35">
      <c r="AH297" s="44">
        <v>1235.85086</v>
      </c>
      <c r="AI297" s="44">
        <f t="shared" si="35"/>
        <v>1235850.86</v>
      </c>
    </row>
    <row r="298" spans="34:35">
      <c r="AH298" s="44">
        <v>1266.25645</v>
      </c>
      <c r="AI298" s="44">
        <f t="shared" si="35"/>
        <v>1266256.45</v>
      </c>
    </row>
    <row r="299" spans="34:35">
      <c r="AH299" s="44">
        <v>1302.68703</v>
      </c>
      <c r="AI299" s="44">
        <f t="shared" si="35"/>
        <v>1302687.03</v>
      </c>
    </row>
    <row r="300" spans="34:35">
      <c r="AH300" s="44">
        <v>1322.39322</v>
      </c>
      <c r="AI300" s="44">
        <f t="shared" si="35"/>
        <v>1322393.22</v>
      </c>
    </row>
    <row r="301" spans="34:35">
      <c r="AH301" s="44">
        <v>1327.12025</v>
      </c>
      <c r="AI301" s="44">
        <f t="shared" si="35"/>
        <v>1327120.25</v>
      </c>
    </row>
    <row r="302" spans="34:35">
      <c r="AH302" s="44">
        <v>97.95435</v>
      </c>
      <c r="AI302" s="44">
        <f t="shared" si="35"/>
        <v>97954.35</v>
      </c>
    </row>
    <row r="303" spans="34:35">
      <c r="AH303" s="44">
        <v>100.16613</v>
      </c>
      <c r="AI303" s="44">
        <f t="shared" si="35"/>
        <v>100166.13</v>
      </c>
    </row>
    <row r="304" spans="34:35">
      <c r="AH304" s="44">
        <v>102.84204</v>
      </c>
      <c r="AI304" s="44">
        <f t="shared" si="35"/>
        <v>102842.04</v>
      </c>
    </row>
    <row r="305" spans="34:35">
      <c r="AH305" s="44">
        <v>102.83058</v>
      </c>
      <c r="AI305" s="44">
        <f t="shared" si="35"/>
        <v>102830.58</v>
      </c>
    </row>
    <row r="306" spans="34:35">
      <c r="AH306" s="44">
        <v>97.86267</v>
      </c>
      <c r="AI306" s="44">
        <f t="shared" si="35"/>
        <v>97862.67</v>
      </c>
    </row>
    <row r="307" spans="34:35">
      <c r="AH307" s="44">
        <v>94.50489</v>
      </c>
      <c r="AI307" s="44">
        <f t="shared" si="35"/>
        <v>94504.89</v>
      </c>
    </row>
    <row r="308" spans="34:35">
      <c r="AH308" s="44">
        <v>92.61972</v>
      </c>
      <c r="AI308" s="44">
        <f t="shared" si="35"/>
        <v>92619.72</v>
      </c>
    </row>
    <row r="309" spans="34:35">
      <c r="AH309" s="44">
        <v>91.5081</v>
      </c>
      <c r="AI309" s="44">
        <f t="shared" si="35"/>
        <v>91508.1</v>
      </c>
    </row>
    <row r="310" spans="34:35">
      <c r="AH310" s="44">
        <v>95.91447</v>
      </c>
      <c r="AI310" s="44">
        <f t="shared" si="35"/>
        <v>95914.47</v>
      </c>
    </row>
    <row r="311" spans="34:35">
      <c r="AH311" s="44">
        <v>98.93991</v>
      </c>
      <c r="AI311" s="44">
        <f t="shared" si="35"/>
        <v>98939.91</v>
      </c>
    </row>
    <row r="312" spans="34:35">
      <c r="AH312" s="44">
        <v>99.27225</v>
      </c>
      <c r="AI312" s="44">
        <f t="shared" si="35"/>
        <v>99272.25</v>
      </c>
    </row>
    <row r="313" spans="34:35">
      <c r="AH313" s="44">
        <v>103.46088</v>
      </c>
      <c r="AI313" s="44">
        <f t="shared" si="35"/>
        <v>103460.88</v>
      </c>
    </row>
    <row r="314" spans="34:35">
      <c r="AH314" s="44">
        <v>110.78382</v>
      </c>
      <c r="AI314" s="44">
        <f t="shared" si="35"/>
        <v>110783.82</v>
      </c>
    </row>
    <row r="315" spans="34:35">
      <c r="AH315" s="44">
        <v>118.56516</v>
      </c>
      <c r="AI315" s="44">
        <f t="shared" si="35"/>
        <v>118565.16</v>
      </c>
    </row>
    <row r="316" spans="34:35">
      <c r="AH316" s="44">
        <v>120.8457</v>
      </c>
      <c r="AI316" s="44">
        <f t="shared" si="35"/>
        <v>120845.7</v>
      </c>
    </row>
    <row r="317" spans="34:35">
      <c r="AH317" s="44">
        <v>77.48298</v>
      </c>
      <c r="AI317" s="44">
        <f t="shared" si="35"/>
        <v>77482.98</v>
      </c>
    </row>
    <row r="318" spans="34:35">
      <c r="AH318" s="44">
        <v>84.58029</v>
      </c>
      <c r="AI318" s="44">
        <f t="shared" si="35"/>
        <v>84580.29</v>
      </c>
    </row>
    <row r="319" spans="34:35">
      <c r="AH319" s="44">
        <v>91.34376</v>
      </c>
      <c r="AI319" s="44">
        <f t="shared" si="35"/>
        <v>91343.76</v>
      </c>
    </row>
    <row r="320" spans="34:35">
      <c r="AH320" s="44">
        <v>98.03982</v>
      </c>
      <c r="AI320" s="44">
        <f t="shared" si="35"/>
        <v>98039.82</v>
      </c>
    </row>
    <row r="321" spans="34:35">
      <c r="AH321" s="44">
        <v>104.01042</v>
      </c>
      <c r="AI321" s="44">
        <f t="shared" si="35"/>
        <v>104010.42</v>
      </c>
    </row>
    <row r="322" spans="34:35">
      <c r="AH322" s="44">
        <v>111.92949</v>
      </c>
      <c r="AI322" s="44">
        <f t="shared" ref="AI322:AI385" si="36">AH322*1000</f>
        <v>111929.49</v>
      </c>
    </row>
    <row r="323" spans="34:35">
      <c r="AH323" s="44">
        <v>107.6634</v>
      </c>
      <c r="AI323" s="44">
        <f t="shared" si="36"/>
        <v>107663.4</v>
      </c>
    </row>
    <row r="324" spans="34:35">
      <c r="AH324" s="44">
        <v>100.0236</v>
      </c>
      <c r="AI324" s="44">
        <f t="shared" si="36"/>
        <v>100023.6</v>
      </c>
    </row>
    <row r="325" spans="34:35">
      <c r="AH325" s="44">
        <v>106.00704</v>
      </c>
      <c r="AI325" s="44">
        <f t="shared" si="36"/>
        <v>106007.04</v>
      </c>
    </row>
    <row r="326" spans="34:35">
      <c r="AH326" s="44">
        <v>112.27938</v>
      </c>
      <c r="AI326" s="44">
        <f t="shared" si="36"/>
        <v>112279.38</v>
      </c>
    </row>
    <row r="327" spans="34:35">
      <c r="AH327" s="44">
        <v>118.40085</v>
      </c>
      <c r="AI327" s="44">
        <f t="shared" si="36"/>
        <v>118400.85</v>
      </c>
    </row>
    <row r="328" spans="34:35">
      <c r="AH328" s="44">
        <v>128.35506</v>
      </c>
      <c r="AI328" s="44">
        <f t="shared" si="36"/>
        <v>128355.06</v>
      </c>
    </row>
    <row r="329" spans="34:35">
      <c r="AH329" s="44">
        <v>131.43666</v>
      </c>
      <c r="AI329" s="44">
        <f t="shared" si="36"/>
        <v>131436.66</v>
      </c>
    </row>
    <row r="330" spans="34:35">
      <c r="AH330" s="44">
        <v>135.42669</v>
      </c>
      <c r="AI330" s="44">
        <f t="shared" si="36"/>
        <v>135426.69</v>
      </c>
    </row>
    <row r="331" spans="34:35">
      <c r="AH331" s="44">
        <v>137.98506</v>
      </c>
      <c r="AI331" s="44">
        <f t="shared" si="36"/>
        <v>137985.06</v>
      </c>
    </row>
    <row r="332" spans="34:35">
      <c r="AH332" s="44">
        <v>225.039</v>
      </c>
      <c r="AI332" s="44">
        <f t="shared" si="36"/>
        <v>225039</v>
      </c>
    </row>
    <row r="333" spans="34:35">
      <c r="AH333" s="44">
        <v>233.619</v>
      </c>
      <c r="AI333" s="44">
        <f t="shared" si="36"/>
        <v>233619</v>
      </c>
    </row>
    <row r="334" spans="34:35">
      <c r="AH334" s="44">
        <v>245.142</v>
      </c>
      <c r="AI334" s="44">
        <f t="shared" si="36"/>
        <v>245142</v>
      </c>
    </row>
    <row r="335" spans="34:35">
      <c r="AH335" s="44">
        <v>257.76</v>
      </c>
      <c r="AI335" s="44">
        <f t="shared" si="36"/>
        <v>257760</v>
      </c>
    </row>
    <row r="336" spans="34:35">
      <c r="AH336" s="44">
        <v>267.426</v>
      </c>
      <c r="AI336" s="44">
        <f t="shared" si="36"/>
        <v>267426</v>
      </c>
    </row>
    <row r="337" spans="34:35">
      <c r="AH337" s="44">
        <v>277.671</v>
      </c>
      <c r="AI337" s="44">
        <f t="shared" si="36"/>
        <v>277671</v>
      </c>
    </row>
    <row r="338" spans="34:35">
      <c r="AH338" s="44">
        <v>287.268</v>
      </c>
      <c r="AI338" s="44">
        <f t="shared" si="36"/>
        <v>287268</v>
      </c>
    </row>
    <row r="339" spans="34:35">
      <c r="AH339" s="44">
        <v>300.399</v>
      </c>
      <c r="AI339" s="44">
        <f t="shared" si="36"/>
        <v>300399</v>
      </c>
    </row>
    <row r="340" spans="34:35">
      <c r="AH340" s="44">
        <v>314.997</v>
      </c>
      <c r="AI340" s="44">
        <f t="shared" si="36"/>
        <v>314997</v>
      </c>
    </row>
    <row r="341" spans="34:35">
      <c r="AH341" s="44">
        <v>335.955</v>
      </c>
      <c r="AI341" s="44">
        <f t="shared" si="36"/>
        <v>335955</v>
      </c>
    </row>
    <row r="342" spans="34:35">
      <c r="AH342" s="44">
        <v>349.065</v>
      </c>
      <c r="AI342" s="44">
        <f t="shared" si="36"/>
        <v>349065</v>
      </c>
    </row>
    <row r="343" spans="34:35">
      <c r="AH343" s="44">
        <v>360.981</v>
      </c>
      <c r="AI343" s="44">
        <f t="shared" si="36"/>
        <v>360981</v>
      </c>
    </row>
    <row r="344" spans="34:35">
      <c r="AH344" s="44">
        <v>372.69</v>
      </c>
      <c r="AI344" s="44">
        <f t="shared" si="36"/>
        <v>372690</v>
      </c>
    </row>
    <row r="345" spans="34:35">
      <c r="AH345" s="44">
        <v>380.325</v>
      </c>
      <c r="AI345" s="44">
        <f t="shared" si="36"/>
        <v>380325</v>
      </c>
    </row>
    <row r="346" spans="34:35">
      <c r="AH346" s="44">
        <v>390.396</v>
      </c>
      <c r="AI346" s="44">
        <f t="shared" si="36"/>
        <v>390396</v>
      </c>
    </row>
    <row r="347" spans="34:35">
      <c r="AH347" s="44">
        <v>87.71602</v>
      </c>
      <c r="AI347" s="44">
        <f t="shared" si="36"/>
        <v>87716.02</v>
      </c>
    </row>
    <row r="348" spans="34:35">
      <c r="AH348" s="44">
        <v>102.30262</v>
      </c>
      <c r="AI348" s="44">
        <f t="shared" si="36"/>
        <v>102302.62</v>
      </c>
    </row>
    <row r="349" spans="34:35">
      <c r="AH349" s="44">
        <v>116.99548</v>
      </c>
      <c r="AI349" s="44">
        <f t="shared" si="36"/>
        <v>116995.48</v>
      </c>
    </row>
    <row r="350" spans="34:35">
      <c r="AH350" s="44">
        <v>141.98912</v>
      </c>
      <c r="AI350" s="44">
        <f t="shared" si="36"/>
        <v>141989.12</v>
      </c>
    </row>
    <row r="351" spans="34:35">
      <c r="AH351" s="44">
        <v>172.6081</v>
      </c>
      <c r="AI351" s="44">
        <f t="shared" si="36"/>
        <v>172608.1</v>
      </c>
    </row>
    <row r="352" spans="34:35">
      <c r="AH352" s="44">
        <v>200.96342</v>
      </c>
      <c r="AI352" s="44">
        <f t="shared" si="36"/>
        <v>200963.42</v>
      </c>
    </row>
    <row r="353" spans="34:35">
      <c r="AH353" s="44">
        <v>228.67796</v>
      </c>
      <c r="AI353" s="44">
        <f t="shared" si="36"/>
        <v>228677.96</v>
      </c>
    </row>
    <row r="354" spans="34:35">
      <c r="AH354" s="44">
        <v>242.63666</v>
      </c>
      <c r="AI354" s="44">
        <f t="shared" si="36"/>
        <v>242636.66</v>
      </c>
    </row>
    <row r="355" spans="34:35">
      <c r="AH355" s="44">
        <v>277.74754</v>
      </c>
      <c r="AI355" s="44">
        <f t="shared" si="36"/>
        <v>277747.54</v>
      </c>
    </row>
    <row r="356" spans="34:35">
      <c r="AH356" s="44">
        <v>336.8442</v>
      </c>
      <c r="AI356" s="44">
        <f t="shared" si="36"/>
        <v>336844.2</v>
      </c>
    </row>
    <row r="357" spans="34:35">
      <c r="AH357" s="44">
        <v>369.9458</v>
      </c>
      <c r="AI357" s="44">
        <f t="shared" si="36"/>
        <v>369945.8</v>
      </c>
    </row>
    <row r="358" spans="34:35">
      <c r="AH358" s="44">
        <v>404.39658</v>
      </c>
      <c r="AI358" s="44">
        <f t="shared" si="36"/>
        <v>404396.58</v>
      </c>
    </row>
    <row r="359" spans="34:35">
      <c r="AH359" s="44">
        <v>410.34714</v>
      </c>
      <c r="AI359" s="44">
        <f t="shared" si="36"/>
        <v>410347.14</v>
      </c>
    </row>
    <row r="360" spans="34:35">
      <c r="AH360" s="44">
        <v>400.36192</v>
      </c>
      <c r="AI360" s="44">
        <f t="shared" si="36"/>
        <v>400361.92</v>
      </c>
    </row>
    <row r="361" spans="34:35">
      <c r="AH361" s="44">
        <v>376.81406</v>
      </c>
      <c r="AI361" s="44">
        <f t="shared" si="36"/>
        <v>376814.06</v>
      </c>
    </row>
    <row r="362" spans="34:35">
      <c r="AH362" s="44">
        <v>221.37135</v>
      </c>
      <c r="AI362" s="44">
        <f t="shared" si="36"/>
        <v>221371.35</v>
      </c>
    </row>
    <row r="363" spans="34:35">
      <c r="AH363" s="44">
        <v>227.30085</v>
      </c>
      <c r="AI363" s="44">
        <f t="shared" si="36"/>
        <v>227300.85</v>
      </c>
    </row>
    <row r="364" spans="34:35">
      <c r="AH364" s="44">
        <v>242.14805</v>
      </c>
      <c r="AI364" s="44">
        <f t="shared" si="36"/>
        <v>242148.05</v>
      </c>
    </row>
    <row r="365" spans="34:35">
      <c r="AH365" s="44">
        <v>259.70205</v>
      </c>
      <c r="AI365" s="44">
        <f t="shared" si="36"/>
        <v>259702.05</v>
      </c>
    </row>
    <row r="366" spans="34:35">
      <c r="AH366" s="44">
        <v>267.5913</v>
      </c>
      <c r="AI366" s="44">
        <f t="shared" si="36"/>
        <v>267591.3</v>
      </c>
    </row>
    <row r="367" spans="34:35">
      <c r="AH367" s="44">
        <v>278.50225</v>
      </c>
      <c r="AI367" s="44">
        <f t="shared" si="36"/>
        <v>278502.25</v>
      </c>
    </row>
    <row r="368" spans="34:35">
      <c r="AH368" s="44">
        <v>296.74635</v>
      </c>
      <c r="AI368" s="44">
        <f t="shared" si="36"/>
        <v>296746.35</v>
      </c>
    </row>
    <row r="369" spans="34:35">
      <c r="AH369" s="44">
        <v>325.2783</v>
      </c>
      <c r="AI369" s="44">
        <f t="shared" si="36"/>
        <v>325278.3</v>
      </c>
    </row>
    <row r="370" spans="34:35">
      <c r="AH370" s="44">
        <v>337.63645</v>
      </c>
      <c r="AI370" s="44">
        <f t="shared" si="36"/>
        <v>337636.45</v>
      </c>
    </row>
    <row r="371" spans="34:35">
      <c r="AH371" s="44">
        <v>357.2306</v>
      </c>
      <c r="AI371" s="44">
        <f t="shared" si="36"/>
        <v>357230.6</v>
      </c>
    </row>
    <row r="372" spans="34:35">
      <c r="AH372" s="44">
        <v>371.6289</v>
      </c>
      <c r="AI372" s="44">
        <f t="shared" si="36"/>
        <v>371628.9</v>
      </c>
    </row>
    <row r="373" spans="34:35">
      <c r="AH373" s="44">
        <v>388.1578</v>
      </c>
      <c r="AI373" s="44">
        <f t="shared" si="36"/>
        <v>388157.8</v>
      </c>
    </row>
    <row r="374" spans="34:35">
      <c r="AH374" s="44">
        <v>406.3617</v>
      </c>
      <c r="AI374" s="44">
        <f t="shared" si="36"/>
        <v>406361.7</v>
      </c>
    </row>
    <row r="375" spans="34:35">
      <c r="AH375" s="44">
        <v>427.8754</v>
      </c>
      <c r="AI375" s="44">
        <f t="shared" si="36"/>
        <v>427875.4</v>
      </c>
    </row>
    <row r="376" spans="34:35">
      <c r="AH376" s="44">
        <v>436.6122</v>
      </c>
      <c r="AI376" s="44">
        <f t="shared" si="36"/>
        <v>436612.2</v>
      </c>
    </row>
    <row r="377" spans="34:35">
      <c r="AH377" s="44">
        <v>0.008</v>
      </c>
      <c r="AI377" s="44">
        <f t="shared" si="36"/>
        <v>8</v>
      </c>
    </row>
    <row r="378" spans="34:35">
      <c r="AH378" s="44">
        <v>0.003</v>
      </c>
      <c r="AI378" s="44">
        <f t="shared" si="36"/>
        <v>3</v>
      </c>
    </row>
    <row r="379" spans="34:35">
      <c r="AH379" s="44">
        <v>0.01155</v>
      </c>
      <c r="AI379" s="44">
        <f t="shared" si="36"/>
        <v>11.55</v>
      </c>
    </row>
    <row r="380" spans="34:35">
      <c r="AH380" s="44">
        <v>0.0109</v>
      </c>
      <c r="AI380" s="44">
        <f t="shared" si="36"/>
        <v>10.9</v>
      </c>
    </row>
    <row r="381" spans="34:35">
      <c r="AH381" s="44">
        <v>0.01085</v>
      </c>
      <c r="AI381" s="44">
        <f t="shared" si="36"/>
        <v>10.85</v>
      </c>
    </row>
    <row r="382" spans="34:35">
      <c r="AH382" s="44">
        <v>0.01295</v>
      </c>
      <c r="AI382" s="44">
        <f t="shared" si="36"/>
        <v>12.95</v>
      </c>
    </row>
    <row r="383" spans="34:35">
      <c r="AH383" s="44">
        <v>0.0188</v>
      </c>
      <c r="AI383" s="44">
        <f t="shared" si="36"/>
        <v>18.8</v>
      </c>
    </row>
    <row r="384" spans="34:35">
      <c r="AH384" s="44">
        <v>0.027</v>
      </c>
      <c r="AI384" s="44">
        <f t="shared" si="36"/>
        <v>27</v>
      </c>
    </row>
    <row r="385" spans="34:35">
      <c r="AH385" s="44">
        <v>0.00395</v>
      </c>
      <c r="AI385" s="44">
        <f t="shared" si="36"/>
        <v>3.95</v>
      </c>
    </row>
    <row r="386" spans="34:35">
      <c r="AH386" s="44">
        <v>0.0045</v>
      </c>
      <c r="AI386" s="44">
        <f t="shared" ref="AI386:AI449" si="37">AH386*1000</f>
        <v>4.5</v>
      </c>
    </row>
    <row r="387" spans="34:35">
      <c r="AH387" s="44">
        <v>0.0388</v>
      </c>
      <c r="AI387" s="44">
        <f t="shared" si="37"/>
        <v>38.8</v>
      </c>
    </row>
    <row r="388" spans="34:35">
      <c r="AH388" s="44">
        <v>0.03895</v>
      </c>
      <c r="AI388" s="44">
        <f t="shared" si="37"/>
        <v>38.95</v>
      </c>
    </row>
    <row r="389" spans="34:35">
      <c r="AH389" s="44">
        <v>0.0474</v>
      </c>
      <c r="AI389" s="44">
        <f t="shared" si="37"/>
        <v>47.4</v>
      </c>
    </row>
    <row r="390" spans="34:35">
      <c r="AH390" s="44">
        <v>0.0454</v>
      </c>
      <c r="AI390" s="44">
        <f t="shared" si="37"/>
        <v>45.4</v>
      </c>
    </row>
    <row r="391" spans="34:35">
      <c r="AH391" s="44">
        <v>0.0561</v>
      </c>
      <c r="AI391" s="44">
        <f t="shared" si="37"/>
        <v>56.1</v>
      </c>
    </row>
    <row r="392" spans="34:35">
      <c r="AH392" s="44">
        <v>92.3193</v>
      </c>
      <c r="AI392" s="44">
        <f t="shared" si="37"/>
        <v>92319.3</v>
      </c>
    </row>
    <row r="393" spans="34:35">
      <c r="AH393" s="44">
        <v>97.4286</v>
      </c>
      <c r="AI393" s="44">
        <f t="shared" si="37"/>
        <v>97428.6</v>
      </c>
    </row>
    <row r="394" spans="34:35">
      <c r="AH394" s="44">
        <v>99.3726</v>
      </c>
      <c r="AI394" s="44">
        <f t="shared" si="37"/>
        <v>99372.6</v>
      </c>
    </row>
    <row r="395" spans="34:35">
      <c r="AH395" s="44">
        <v>101.3724</v>
      </c>
      <c r="AI395" s="44">
        <f t="shared" si="37"/>
        <v>101372.4</v>
      </c>
    </row>
    <row r="396" spans="34:35">
      <c r="AH396" s="44">
        <v>103.4631</v>
      </c>
      <c r="AI396" s="44">
        <f t="shared" si="37"/>
        <v>103463.1</v>
      </c>
    </row>
    <row r="397" spans="34:35">
      <c r="AH397" s="44">
        <v>105.1812</v>
      </c>
      <c r="AI397" s="44">
        <f t="shared" si="37"/>
        <v>105181.2</v>
      </c>
    </row>
    <row r="398" spans="34:35">
      <c r="AH398" s="44">
        <v>105.7248</v>
      </c>
      <c r="AI398" s="44">
        <f t="shared" si="37"/>
        <v>105724.8</v>
      </c>
    </row>
    <row r="399" spans="34:35">
      <c r="AH399" s="44">
        <v>106.5321</v>
      </c>
      <c r="AI399" s="44">
        <f t="shared" si="37"/>
        <v>106532.1</v>
      </c>
    </row>
    <row r="400" spans="34:35">
      <c r="AH400" s="44">
        <v>109.2105</v>
      </c>
      <c r="AI400" s="44">
        <f t="shared" si="37"/>
        <v>109210.5</v>
      </c>
    </row>
    <row r="401" spans="34:35">
      <c r="AH401" s="44">
        <v>112.4829</v>
      </c>
      <c r="AI401" s="44">
        <f t="shared" si="37"/>
        <v>112482.9</v>
      </c>
    </row>
    <row r="402" spans="34:35">
      <c r="AH402" s="44">
        <v>115.1424</v>
      </c>
      <c r="AI402" s="44">
        <f t="shared" si="37"/>
        <v>115142.4</v>
      </c>
    </row>
    <row r="403" spans="34:35">
      <c r="AH403" s="44">
        <v>117.648</v>
      </c>
      <c r="AI403" s="44">
        <f t="shared" si="37"/>
        <v>117648</v>
      </c>
    </row>
    <row r="404" spans="34:35">
      <c r="AH404" s="44">
        <v>119.3607</v>
      </c>
      <c r="AI404" s="44">
        <f t="shared" si="37"/>
        <v>119360.7</v>
      </c>
    </row>
    <row r="405" spans="34:35">
      <c r="AH405" s="44">
        <v>119.5947</v>
      </c>
      <c r="AI405" s="44">
        <f t="shared" si="37"/>
        <v>119594.7</v>
      </c>
    </row>
    <row r="406" spans="34:35">
      <c r="AH406" s="44">
        <v>119.4291</v>
      </c>
      <c r="AI406" s="44">
        <f t="shared" si="37"/>
        <v>119429.1</v>
      </c>
    </row>
    <row r="407" spans="34:35">
      <c r="AH407" s="44">
        <v>5.0886</v>
      </c>
      <c r="AI407" s="44">
        <f t="shared" si="37"/>
        <v>5088.6</v>
      </c>
    </row>
    <row r="408" spans="34:35">
      <c r="AH408" s="44">
        <v>5.14602</v>
      </c>
      <c r="AI408" s="44">
        <f t="shared" si="37"/>
        <v>5146.02</v>
      </c>
    </row>
    <row r="409" spans="34:35">
      <c r="AH409" s="44">
        <v>5.26896</v>
      </c>
      <c r="AI409" s="44">
        <f t="shared" si="37"/>
        <v>5268.96</v>
      </c>
    </row>
    <row r="410" spans="34:35">
      <c r="AH410" s="44">
        <v>5.472</v>
      </c>
      <c r="AI410" s="44">
        <f t="shared" si="37"/>
        <v>5472</v>
      </c>
    </row>
    <row r="411" spans="34:35">
      <c r="AH411" s="44">
        <v>5.5377</v>
      </c>
      <c r="AI411" s="44">
        <f t="shared" si="37"/>
        <v>5537.7</v>
      </c>
    </row>
    <row r="412" spans="34:35">
      <c r="AH412" s="44">
        <v>5.60628</v>
      </c>
      <c r="AI412" s="44">
        <f t="shared" si="37"/>
        <v>5606.28</v>
      </c>
    </row>
    <row r="413" spans="34:35">
      <c r="AH413" s="44">
        <v>5.63886</v>
      </c>
      <c r="AI413" s="44">
        <f t="shared" si="37"/>
        <v>5638.86</v>
      </c>
    </row>
    <row r="414" spans="34:35">
      <c r="AH414" s="44">
        <v>5.81076</v>
      </c>
      <c r="AI414" s="44">
        <f t="shared" si="37"/>
        <v>5810.76</v>
      </c>
    </row>
    <row r="415" spans="34:35">
      <c r="AH415" s="44">
        <v>5.67144</v>
      </c>
      <c r="AI415" s="44">
        <f t="shared" si="37"/>
        <v>5671.44</v>
      </c>
    </row>
    <row r="416" spans="34:35">
      <c r="AH416" s="44">
        <v>5.86368</v>
      </c>
      <c r="AI416" s="44">
        <f t="shared" si="37"/>
        <v>5863.68</v>
      </c>
    </row>
    <row r="417" spans="34:35">
      <c r="AH417" s="44">
        <v>5.96322</v>
      </c>
      <c r="AI417" s="44">
        <f t="shared" si="37"/>
        <v>5963.22</v>
      </c>
    </row>
    <row r="418" spans="34:35">
      <c r="AH418" s="44">
        <v>6.10146</v>
      </c>
      <c r="AI418" s="44">
        <f t="shared" si="37"/>
        <v>6101.46</v>
      </c>
    </row>
    <row r="419" spans="34:35">
      <c r="AH419" s="44">
        <v>6.13026</v>
      </c>
      <c r="AI419" s="44">
        <f t="shared" si="37"/>
        <v>6130.26</v>
      </c>
    </row>
    <row r="420" spans="34:35">
      <c r="AH420" s="44">
        <v>6.20874</v>
      </c>
      <c r="AI420" s="44">
        <f t="shared" si="37"/>
        <v>6208.74</v>
      </c>
    </row>
    <row r="421" spans="34:35">
      <c r="AH421" s="44">
        <v>6.19668</v>
      </c>
      <c r="AI421" s="44">
        <f t="shared" si="37"/>
        <v>6196.68</v>
      </c>
    </row>
    <row r="422" spans="34:35">
      <c r="AH422" s="44">
        <v>0.11726</v>
      </c>
      <c r="AI422" s="44">
        <f t="shared" si="37"/>
        <v>117.26</v>
      </c>
    </row>
    <row r="423" spans="34:35">
      <c r="AH423" s="44">
        <v>0.13234</v>
      </c>
      <c r="AI423" s="44">
        <f t="shared" si="37"/>
        <v>132.34</v>
      </c>
    </row>
    <row r="424" spans="34:35">
      <c r="AH424" s="44">
        <v>0.1313</v>
      </c>
      <c r="AI424" s="44">
        <f t="shared" si="37"/>
        <v>131.3</v>
      </c>
    </row>
    <row r="425" spans="34:35">
      <c r="AH425" s="44">
        <v>0.17784</v>
      </c>
      <c r="AI425" s="44">
        <f t="shared" si="37"/>
        <v>177.84</v>
      </c>
    </row>
    <row r="426" spans="34:35">
      <c r="AH426" s="44">
        <v>0.1781</v>
      </c>
      <c r="AI426" s="44">
        <f t="shared" si="37"/>
        <v>178.1</v>
      </c>
    </row>
    <row r="427" spans="34:35">
      <c r="AH427" s="44">
        <v>0.19968</v>
      </c>
      <c r="AI427" s="44">
        <f t="shared" si="37"/>
        <v>199.68</v>
      </c>
    </row>
    <row r="428" spans="34:35">
      <c r="AH428" s="44">
        <v>0.22282</v>
      </c>
      <c r="AI428" s="44">
        <f t="shared" si="37"/>
        <v>222.82</v>
      </c>
    </row>
    <row r="429" spans="34:35">
      <c r="AH429" s="44">
        <v>0.1612</v>
      </c>
      <c r="AI429" s="44">
        <f t="shared" si="37"/>
        <v>161.2</v>
      </c>
    </row>
    <row r="430" spans="34:35">
      <c r="AH430" s="44">
        <v>0.16224</v>
      </c>
      <c r="AI430" s="44">
        <f t="shared" si="37"/>
        <v>162.24</v>
      </c>
    </row>
    <row r="431" spans="34:35">
      <c r="AH431" s="44">
        <v>0.1924</v>
      </c>
      <c r="AI431" s="44">
        <f t="shared" si="37"/>
        <v>192.4</v>
      </c>
    </row>
    <row r="432" spans="34:35">
      <c r="AH432" s="44">
        <v>0.19734</v>
      </c>
      <c r="AI432" s="44">
        <f t="shared" si="37"/>
        <v>197.34</v>
      </c>
    </row>
    <row r="433" spans="34:35">
      <c r="AH433" s="44">
        <v>0.18798</v>
      </c>
      <c r="AI433" s="44">
        <f t="shared" si="37"/>
        <v>187.98</v>
      </c>
    </row>
    <row r="434" spans="34:35">
      <c r="AH434" s="44">
        <v>0.17472</v>
      </c>
      <c r="AI434" s="44">
        <f t="shared" si="37"/>
        <v>174.72</v>
      </c>
    </row>
    <row r="435" spans="34:35">
      <c r="AH435" s="44">
        <v>0.16406</v>
      </c>
      <c r="AI435" s="44">
        <f t="shared" si="37"/>
        <v>164.06</v>
      </c>
    </row>
    <row r="436" spans="34:35">
      <c r="AH436" s="44">
        <v>0.0689</v>
      </c>
      <c r="AI436" s="44">
        <f t="shared" si="37"/>
        <v>68.9</v>
      </c>
    </row>
    <row r="437" spans="34:35">
      <c r="AH437" s="44">
        <v>1.99916</v>
      </c>
      <c r="AI437" s="44">
        <f t="shared" si="37"/>
        <v>1999.16</v>
      </c>
    </row>
    <row r="438" spans="34:35">
      <c r="AH438" s="44">
        <v>2.27079</v>
      </c>
      <c r="AI438" s="44">
        <f t="shared" si="37"/>
        <v>2270.79</v>
      </c>
    </row>
    <row r="439" spans="34:35">
      <c r="AH439" s="44">
        <v>2.26366</v>
      </c>
      <c r="AI439" s="44">
        <f t="shared" si="37"/>
        <v>2263.66</v>
      </c>
    </row>
    <row r="440" spans="34:35">
      <c r="AH440" s="44">
        <v>2.25078</v>
      </c>
      <c r="AI440" s="44">
        <f t="shared" si="37"/>
        <v>2250.78</v>
      </c>
    </row>
    <row r="441" spans="34:35">
      <c r="AH441" s="44">
        <v>2.26803</v>
      </c>
      <c r="AI441" s="44">
        <f t="shared" si="37"/>
        <v>2268.03</v>
      </c>
    </row>
    <row r="442" spans="34:35">
      <c r="AH442" s="44">
        <v>2.19006</v>
      </c>
      <c r="AI442" s="44">
        <f t="shared" si="37"/>
        <v>2190.06</v>
      </c>
    </row>
    <row r="443" spans="34:35">
      <c r="AH443" s="44">
        <v>2.06402</v>
      </c>
      <c r="AI443" s="44">
        <f t="shared" si="37"/>
        <v>2064.02</v>
      </c>
    </row>
    <row r="444" spans="34:35">
      <c r="AH444" s="44">
        <v>1.94649</v>
      </c>
      <c r="AI444" s="44">
        <f t="shared" si="37"/>
        <v>1946.49</v>
      </c>
    </row>
    <row r="445" spans="34:35">
      <c r="AH445" s="44">
        <v>1.83057</v>
      </c>
      <c r="AI445" s="44">
        <f t="shared" si="37"/>
        <v>1830.57</v>
      </c>
    </row>
    <row r="446" spans="34:35">
      <c r="AH446" s="44">
        <v>2.12428</v>
      </c>
      <c r="AI446" s="44">
        <f t="shared" si="37"/>
        <v>2124.28</v>
      </c>
    </row>
    <row r="447" spans="34:35">
      <c r="AH447" s="44">
        <v>2.36854</v>
      </c>
      <c r="AI447" s="44">
        <f t="shared" si="37"/>
        <v>2368.54</v>
      </c>
    </row>
    <row r="448" spans="34:35">
      <c r="AH448" s="44">
        <v>2.40787</v>
      </c>
      <c r="AI448" s="44">
        <f t="shared" si="37"/>
        <v>2407.87</v>
      </c>
    </row>
    <row r="449" spans="34:35">
      <c r="AH449" s="44">
        <v>2.39292</v>
      </c>
      <c r="AI449" s="44">
        <f t="shared" si="37"/>
        <v>2392.92</v>
      </c>
    </row>
    <row r="450" spans="34:35">
      <c r="AH450" s="44">
        <v>2.39568</v>
      </c>
      <c r="AI450" s="44">
        <f t="shared" ref="AI450:AI466" si="38">AH450*1000</f>
        <v>2395.68</v>
      </c>
    </row>
    <row r="451" spans="34:35">
      <c r="AH451" s="44">
        <v>2.21145</v>
      </c>
      <c r="AI451" s="44">
        <f t="shared" si="38"/>
        <v>2211.45</v>
      </c>
    </row>
    <row r="452" spans="34:35">
      <c r="AH452" s="44">
        <v>13.42864</v>
      </c>
      <c r="AI452" s="44">
        <f t="shared" si="38"/>
        <v>13428.64</v>
      </c>
    </row>
    <row r="453" spans="34:35">
      <c r="AH453" s="44">
        <v>15.86752</v>
      </c>
      <c r="AI453" s="44">
        <f t="shared" si="38"/>
        <v>15867.52</v>
      </c>
    </row>
    <row r="454" spans="34:35">
      <c r="AH454" s="44">
        <v>15.84496</v>
      </c>
      <c r="AI454" s="44">
        <f t="shared" si="38"/>
        <v>15844.96</v>
      </c>
    </row>
    <row r="455" spans="34:35">
      <c r="AH455" s="44">
        <v>16.2424</v>
      </c>
      <c r="AI455" s="44">
        <f t="shared" si="38"/>
        <v>16242.4</v>
      </c>
    </row>
    <row r="456" spans="34:35">
      <c r="AH456" s="44">
        <v>14.94368</v>
      </c>
      <c r="AI456" s="44">
        <f t="shared" si="38"/>
        <v>14943.68</v>
      </c>
    </row>
    <row r="457" spans="34:35">
      <c r="AH457" s="44">
        <v>22.3544</v>
      </c>
      <c r="AI457" s="44">
        <f t="shared" si="38"/>
        <v>22354.4</v>
      </c>
    </row>
    <row r="458" spans="34:35">
      <c r="AH458" s="44">
        <v>15.54848</v>
      </c>
      <c r="AI458" s="44">
        <f t="shared" si="38"/>
        <v>15548.48</v>
      </c>
    </row>
    <row r="459" spans="34:35">
      <c r="AH459" s="44">
        <v>11.08432</v>
      </c>
      <c r="AI459" s="44">
        <f t="shared" si="38"/>
        <v>11084.32</v>
      </c>
    </row>
    <row r="460" spans="34:35">
      <c r="AH460" s="44">
        <v>11.12576</v>
      </c>
      <c r="AI460" s="44">
        <f t="shared" si="38"/>
        <v>11125.76</v>
      </c>
    </row>
    <row r="461" spans="34:35">
      <c r="AH461" s="44">
        <v>14.89072</v>
      </c>
      <c r="AI461" s="44">
        <f t="shared" si="38"/>
        <v>14890.72</v>
      </c>
    </row>
    <row r="462" spans="34:35">
      <c r="AH462" s="44">
        <v>14.9664</v>
      </c>
      <c r="AI462" s="44">
        <f t="shared" si="38"/>
        <v>14966.4</v>
      </c>
    </row>
    <row r="463" spans="34:35">
      <c r="AH463" s="44">
        <v>14.53184</v>
      </c>
      <c r="AI463" s="44">
        <f t="shared" si="38"/>
        <v>14531.84</v>
      </c>
    </row>
    <row r="464" spans="34:35">
      <c r="AH464" s="44">
        <v>15.2008</v>
      </c>
      <c r="AI464" s="44">
        <f t="shared" si="38"/>
        <v>15200.8</v>
      </c>
    </row>
    <row r="465" spans="34:35">
      <c r="AH465" s="44">
        <v>17.2336</v>
      </c>
      <c r="AI465" s="44">
        <f t="shared" si="38"/>
        <v>17233.6</v>
      </c>
    </row>
    <row r="466" spans="34:35">
      <c r="AH466" s="44">
        <v>13.0576</v>
      </c>
      <c r="AI466" s="44">
        <f t="shared" si="38"/>
        <v>13057.6</v>
      </c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AI466"/>
  <sheetViews>
    <sheetView topLeftCell="X1" workbookViewId="0">
      <selection activeCell="AH1" sqref="AH1"/>
    </sheetView>
  </sheetViews>
  <sheetFormatPr defaultColWidth="8.72727272727273" defaultRowHeight="14"/>
  <cols>
    <col min="1" max="2" width="8.72727272727273" style="44"/>
    <col min="3" max="3" width="9.54545454545454" style="44"/>
    <col min="4" max="4" width="8.72727272727273" style="44"/>
    <col min="5" max="5" width="12.8181818181818" style="44"/>
    <col min="6" max="18" width="8.72727272727273" style="44"/>
    <col min="19" max="32" width="12.8181818181818" style="44"/>
    <col min="33" max="33" width="11.7272727272727" style="44"/>
    <col min="34" max="37" width="12.8181818181818" style="44"/>
    <col min="38" max="16384" width="8.72727272727273" style="44"/>
  </cols>
  <sheetData>
    <row r="1" spans="1:35">
      <c r="A1" s="44" t="s">
        <v>106</v>
      </c>
      <c r="B1" s="44">
        <v>1.577</v>
      </c>
      <c r="AH1" s="44" t="s">
        <v>170</v>
      </c>
      <c r="AI1" s="44" t="s">
        <v>171</v>
      </c>
    </row>
    <row r="2" spans="1:35">
      <c r="A2" s="44" t="s">
        <v>107</v>
      </c>
      <c r="B2" s="44">
        <v>1.412</v>
      </c>
      <c r="C2" s="44">
        <v>66.71</v>
      </c>
      <c r="D2" s="44">
        <v>64.93</v>
      </c>
      <c r="E2" s="44">
        <v>63.46</v>
      </c>
      <c r="F2" s="44">
        <v>62.47</v>
      </c>
      <c r="G2" s="44">
        <v>60.18</v>
      </c>
      <c r="H2" s="44">
        <v>57.52</v>
      </c>
      <c r="I2" s="44">
        <v>57.14</v>
      </c>
      <c r="J2" s="44">
        <v>52.51</v>
      </c>
      <c r="K2" s="44">
        <v>47.71</v>
      </c>
      <c r="L2" s="44">
        <v>46.41</v>
      </c>
      <c r="M2" s="44">
        <v>43.84</v>
      </c>
      <c r="N2" s="44">
        <v>42.5</v>
      </c>
      <c r="O2" s="44">
        <v>39.55</v>
      </c>
      <c r="P2" s="44">
        <v>32.59</v>
      </c>
      <c r="Q2" s="44">
        <v>28.41</v>
      </c>
      <c r="S2" s="44">
        <f t="shared" ref="S2:AG2" si="0">$B$1*C2</f>
        <v>105.20167</v>
      </c>
      <c r="T2" s="44">
        <f t="shared" si="0"/>
        <v>102.39461</v>
      </c>
      <c r="U2" s="44">
        <f t="shared" si="0"/>
        <v>100.07642</v>
      </c>
      <c r="V2" s="44">
        <f t="shared" si="0"/>
        <v>98.51519</v>
      </c>
      <c r="W2" s="44">
        <f t="shared" si="0"/>
        <v>94.90386</v>
      </c>
      <c r="X2" s="44">
        <f t="shared" si="0"/>
        <v>90.70904</v>
      </c>
      <c r="Y2" s="44">
        <f t="shared" si="0"/>
        <v>90.10978</v>
      </c>
      <c r="Z2" s="44">
        <f t="shared" si="0"/>
        <v>82.80827</v>
      </c>
      <c r="AA2" s="44">
        <f t="shared" si="0"/>
        <v>75.23867</v>
      </c>
      <c r="AB2" s="44">
        <f t="shared" si="0"/>
        <v>73.18857</v>
      </c>
      <c r="AC2" s="44">
        <f t="shared" si="0"/>
        <v>69.13568</v>
      </c>
      <c r="AD2" s="44">
        <f t="shared" si="0"/>
        <v>67.0225</v>
      </c>
      <c r="AE2" s="44">
        <f t="shared" si="0"/>
        <v>62.37035</v>
      </c>
      <c r="AF2" s="44">
        <f t="shared" si="0"/>
        <v>51.39443</v>
      </c>
      <c r="AG2" s="44">
        <f t="shared" si="0"/>
        <v>44.80257</v>
      </c>
      <c r="AH2" s="44" cm="1">
        <f t="array" ref="AH2:AH466">_xlfn.TOCOL(S2:AG32,0,FALSE)</f>
        <v>105.20167</v>
      </c>
      <c r="AI2" s="44">
        <f t="shared" ref="AI2:AI65" si="1">AH2*1000</f>
        <v>105201.67</v>
      </c>
    </row>
    <row r="3" spans="1:35">
      <c r="A3" s="44" t="s">
        <v>108</v>
      </c>
      <c r="B3" s="44">
        <v>1.448</v>
      </c>
      <c r="C3" s="44">
        <v>33.01</v>
      </c>
      <c r="D3" s="44">
        <v>34.36</v>
      </c>
      <c r="E3" s="44">
        <v>32.55</v>
      </c>
      <c r="F3" s="44">
        <v>33.71</v>
      </c>
      <c r="G3" s="44">
        <v>34.15</v>
      </c>
      <c r="H3" s="44">
        <v>32.96</v>
      </c>
      <c r="I3" s="44">
        <v>33.35</v>
      </c>
      <c r="J3" s="44">
        <v>33.62</v>
      </c>
      <c r="K3" s="44">
        <v>31.46</v>
      </c>
      <c r="L3" s="44">
        <v>28.64</v>
      </c>
      <c r="M3" s="44">
        <v>26.57</v>
      </c>
      <c r="N3" s="44">
        <v>24</v>
      </c>
      <c r="O3" s="44">
        <v>22.41</v>
      </c>
      <c r="P3" s="44">
        <v>18.94</v>
      </c>
      <c r="Q3" s="44">
        <v>14.34</v>
      </c>
      <c r="S3" s="44">
        <f t="shared" ref="S3:AG3" si="2">$B$2*C3</f>
        <v>46.61012</v>
      </c>
      <c r="T3" s="44">
        <f t="shared" si="2"/>
        <v>48.51632</v>
      </c>
      <c r="U3" s="44">
        <f t="shared" si="2"/>
        <v>45.9606</v>
      </c>
      <c r="V3" s="44">
        <f t="shared" si="2"/>
        <v>47.59852</v>
      </c>
      <c r="W3" s="44">
        <f t="shared" si="2"/>
        <v>48.2198</v>
      </c>
      <c r="X3" s="44">
        <f t="shared" si="2"/>
        <v>46.53952</v>
      </c>
      <c r="Y3" s="44">
        <f t="shared" si="2"/>
        <v>47.0902</v>
      </c>
      <c r="Z3" s="44">
        <f t="shared" si="2"/>
        <v>47.47144</v>
      </c>
      <c r="AA3" s="44">
        <f t="shared" si="2"/>
        <v>44.42152</v>
      </c>
      <c r="AB3" s="44">
        <f t="shared" si="2"/>
        <v>40.43968</v>
      </c>
      <c r="AC3" s="44">
        <f t="shared" si="2"/>
        <v>37.51684</v>
      </c>
      <c r="AD3" s="44">
        <f t="shared" si="2"/>
        <v>33.888</v>
      </c>
      <c r="AE3" s="44">
        <f t="shared" si="2"/>
        <v>31.64292</v>
      </c>
      <c r="AF3" s="44">
        <f t="shared" si="2"/>
        <v>26.74328</v>
      </c>
      <c r="AG3" s="44">
        <f t="shared" si="2"/>
        <v>20.24808</v>
      </c>
      <c r="AH3" s="44">
        <v>102.39461</v>
      </c>
      <c r="AI3" s="44">
        <f t="shared" si="1"/>
        <v>102394.61</v>
      </c>
    </row>
    <row r="4" spans="1:35">
      <c r="A4" s="44" t="s">
        <v>109</v>
      </c>
      <c r="B4" s="44">
        <v>2.181</v>
      </c>
      <c r="C4" s="44">
        <v>844.82</v>
      </c>
      <c r="D4" s="44">
        <v>811.36</v>
      </c>
      <c r="E4" s="44">
        <v>745.99</v>
      </c>
      <c r="F4" s="44">
        <v>699.97</v>
      </c>
      <c r="G4" s="44">
        <v>661.34</v>
      </c>
      <c r="H4" s="44">
        <v>650.17</v>
      </c>
      <c r="I4" s="44">
        <v>594.09</v>
      </c>
      <c r="J4" s="44">
        <v>553.08</v>
      </c>
      <c r="K4" s="44">
        <v>560.07</v>
      </c>
      <c r="L4" s="44">
        <v>529.73</v>
      </c>
      <c r="M4" s="44">
        <v>506.02</v>
      </c>
      <c r="N4" s="44">
        <v>521.62</v>
      </c>
      <c r="O4" s="44">
        <v>472.51</v>
      </c>
      <c r="P4" s="44">
        <v>473.77</v>
      </c>
      <c r="Q4" s="44">
        <v>460.52</v>
      </c>
      <c r="S4" s="44">
        <f t="shared" ref="S4:AG4" si="3">$B$3*C4</f>
        <v>1223.29936</v>
      </c>
      <c r="T4" s="44">
        <f t="shared" si="3"/>
        <v>1174.84928</v>
      </c>
      <c r="U4" s="44">
        <f t="shared" si="3"/>
        <v>1080.19352</v>
      </c>
      <c r="V4" s="44">
        <f t="shared" si="3"/>
        <v>1013.55656</v>
      </c>
      <c r="W4" s="44">
        <f t="shared" si="3"/>
        <v>957.62032</v>
      </c>
      <c r="X4" s="44">
        <f t="shared" si="3"/>
        <v>941.44616</v>
      </c>
      <c r="Y4" s="44">
        <f t="shared" si="3"/>
        <v>860.24232</v>
      </c>
      <c r="Z4" s="44">
        <f t="shared" si="3"/>
        <v>800.85984</v>
      </c>
      <c r="AA4" s="44">
        <f t="shared" si="3"/>
        <v>810.98136</v>
      </c>
      <c r="AB4" s="44">
        <f t="shared" si="3"/>
        <v>767.04904</v>
      </c>
      <c r="AC4" s="44">
        <f t="shared" si="3"/>
        <v>732.71696</v>
      </c>
      <c r="AD4" s="44">
        <f t="shared" si="3"/>
        <v>755.30576</v>
      </c>
      <c r="AE4" s="44">
        <f t="shared" si="3"/>
        <v>684.19448</v>
      </c>
      <c r="AF4" s="44">
        <f t="shared" si="3"/>
        <v>686.01896</v>
      </c>
      <c r="AG4" s="44">
        <f t="shared" si="3"/>
        <v>666.83296</v>
      </c>
      <c r="AH4" s="44">
        <v>100.07642</v>
      </c>
      <c r="AI4" s="44">
        <f t="shared" si="1"/>
        <v>100076.42</v>
      </c>
    </row>
    <row r="5" spans="1:35">
      <c r="A5" s="44" t="s">
        <v>110</v>
      </c>
      <c r="B5" s="44">
        <v>0.205</v>
      </c>
      <c r="C5" s="44">
        <v>286.54</v>
      </c>
      <c r="D5" s="44">
        <v>291.1</v>
      </c>
      <c r="E5" s="44">
        <v>320.75</v>
      </c>
      <c r="F5" s="44">
        <v>336.94</v>
      </c>
      <c r="G5" s="44">
        <v>346.52</v>
      </c>
      <c r="H5" s="44">
        <v>354.95</v>
      </c>
      <c r="I5" s="44">
        <v>359.59</v>
      </c>
      <c r="J5" s="44">
        <v>357.5</v>
      </c>
      <c r="K5" s="44">
        <v>359.68</v>
      </c>
      <c r="L5" s="44">
        <v>363.4</v>
      </c>
      <c r="M5" s="44">
        <v>375.06</v>
      </c>
      <c r="N5" s="44">
        <v>381.85</v>
      </c>
      <c r="O5" s="44">
        <v>388.79</v>
      </c>
      <c r="P5" s="44">
        <v>385.27</v>
      </c>
      <c r="Q5" s="44">
        <v>381.23</v>
      </c>
      <c r="S5" s="44">
        <f t="shared" ref="S5:AG5" si="4">$B$4*C5</f>
        <v>624.94374</v>
      </c>
      <c r="T5" s="44">
        <f t="shared" si="4"/>
        <v>634.8891</v>
      </c>
      <c r="U5" s="44">
        <f t="shared" si="4"/>
        <v>699.55575</v>
      </c>
      <c r="V5" s="44">
        <f t="shared" si="4"/>
        <v>734.86614</v>
      </c>
      <c r="W5" s="44">
        <f t="shared" si="4"/>
        <v>755.76012</v>
      </c>
      <c r="X5" s="44">
        <f t="shared" si="4"/>
        <v>774.14595</v>
      </c>
      <c r="Y5" s="44">
        <f t="shared" si="4"/>
        <v>784.26579</v>
      </c>
      <c r="Z5" s="44">
        <f t="shared" si="4"/>
        <v>779.7075</v>
      </c>
      <c r="AA5" s="44">
        <f t="shared" si="4"/>
        <v>784.46208</v>
      </c>
      <c r="AB5" s="44">
        <f t="shared" si="4"/>
        <v>792.5754</v>
      </c>
      <c r="AC5" s="44">
        <f t="shared" si="4"/>
        <v>818.00586</v>
      </c>
      <c r="AD5" s="44">
        <f t="shared" si="4"/>
        <v>832.81485</v>
      </c>
      <c r="AE5" s="44">
        <f t="shared" si="4"/>
        <v>847.95099</v>
      </c>
      <c r="AF5" s="44">
        <f t="shared" si="4"/>
        <v>840.27387</v>
      </c>
      <c r="AG5" s="44">
        <f t="shared" si="4"/>
        <v>831.46263</v>
      </c>
      <c r="AH5" s="44">
        <v>98.51519</v>
      </c>
      <c r="AI5" s="44">
        <f t="shared" si="1"/>
        <v>98515.19</v>
      </c>
    </row>
    <row r="6" spans="1:35">
      <c r="A6" s="44" t="s">
        <v>111</v>
      </c>
      <c r="B6" s="44">
        <v>6.466</v>
      </c>
      <c r="C6" s="44">
        <v>41.25</v>
      </c>
      <c r="D6" s="44">
        <v>52.38</v>
      </c>
      <c r="E6" s="44">
        <v>49.39</v>
      </c>
      <c r="F6" s="44">
        <v>50.83</v>
      </c>
      <c r="G6" s="44">
        <v>62.5</v>
      </c>
      <c r="H6" s="44">
        <v>50.59</v>
      </c>
      <c r="I6" s="44">
        <v>52.73</v>
      </c>
      <c r="J6" s="44">
        <v>60.35</v>
      </c>
      <c r="K6" s="44">
        <v>59.78</v>
      </c>
      <c r="L6" s="44">
        <v>83.15</v>
      </c>
      <c r="M6" s="44">
        <v>97.49</v>
      </c>
      <c r="N6" s="44">
        <v>98.34</v>
      </c>
      <c r="O6" s="44">
        <v>104.63</v>
      </c>
      <c r="P6" s="44">
        <v>99.46</v>
      </c>
      <c r="Q6" s="44">
        <v>99.52</v>
      </c>
      <c r="S6" s="44">
        <f t="shared" ref="S6:AG6" si="5">$B$5*C6</f>
        <v>8.45625</v>
      </c>
      <c r="T6" s="44">
        <f t="shared" si="5"/>
        <v>10.7379</v>
      </c>
      <c r="U6" s="44">
        <f t="shared" si="5"/>
        <v>10.12495</v>
      </c>
      <c r="V6" s="44">
        <f t="shared" si="5"/>
        <v>10.42015</v>
      </c>
      <c r="W6" s="44">
        <f t="shared" si="5"/>
        <v>12.8125</v>
      </c>
      <c r="X6" s="44">
        <f t="shared" si="5"/>
        <v>10.37095</v>
      </c>
      <c r="Y6" s="44">
        <f t="shared" si="5"/>
        <v>10.80965</v>
      </c>
      <c r="Z6" s="44">
        <f t="shared" si="5"/>
        <v>12.37175</v>
      </c>
      <c r="AA6" s="44">
        <f t="shared" si="5"/>
        <v>12.2549</v>
      </c>
      <c r="AB6" s="44">
        <f t="shared" si="5"/>
        <v>17.04575</v>
      </c>
      <c r="AC6" s="44">
        <f t="shared" si="5"/>
        <v>19.98545</v>
      </c>
      <c r="AD6" s="44">
        <f t="shared" si="5"/>
        <v>20.1597</v>
      </c>
      <c r="AE6" s="44">
        <f t="shared" si="5"/>
        <v>21.44915</v>
      </c>
      <c r="AF6" s="44">
        <f t="shared" si="5"/>
        <v>20.3893</v>
      </c>
      <c r="AG6" s="44">
        <f t="shared" si="5"/>
        <v>20.4016</v>
      </c>
      <c r="AH6" s="44">
        <v>94.90386</v>
      </c>
      <c r="AI6" s="44">
        <f t="shared" si="1"/>
        <v>94903.86</v>
      </c>
    </row>
    <row r="7" spans="1:35">
      <c r="A7" s="44" t="s">
        <v>112</v>
      </c>
      <c r="B7" s="44">
        <v>4.988</v>
      </c>
      <c r="C7" s="44">
        <v>345.17</v>
      </c>
      <c r="D7" s="44">
        <v>344.61</v>
      </c>
      <c r="E7" s="44">
        <v>350.37</v>
      </c>
      <c r="F7" s="44">
        <v>389.94</v>
      </c>
      <c r="G7" s="44">
        <v>391.76</v>
      </c>
      <c r="H7" s="44">
        <v>402.78</v>
      </c>
      <c r="I7" s="44">
        <v>413.19</v>
      </c>
      <c r="J7" s="44">
        <v>359.14</v>
      </c>
      <c r="K7" s="44">
        <v>350.69</v>
      </c>
      <c r="L7" s="44">
        <v>352.06</v>
      </c>
      <c r="M7" s="44">
        <v>352.74</v>
      </c>
      <c r="N7" s="44">
        <v>358.38</v>
      </c>
      <c r="O7" s="44">
        <v>347.04</v>
      </c>
      <c r="P7" s="44">
        <v>339.79</v>
      </c>
      <c r="Q7" s="44">
        <v>340.37</v>
      </c>
      <c r="S7" s="44">
        <f t="shared" ref="S7:AG7" si="6">$B$6*C7</f>
        <v>2231.86922</v>
      </c>
      <c r="T7" s="44">
        <f t="shared" si="6"/>
        <v>2228.24826</v>
      </c>
      <c r="U7" s="44">
        <f t="shared" si="6"/>
        <v>2265.49242</v>
      </c>
      <c r="V7" s="44">
        <f t="shared" si="6"/>
        <v>2521.35204</v>
      </c>
      <c r="W7" s="44">
        <f t="shared" si="6"/>
        <v>2533.12016</v>
      </c>
      <c r="X7" s="44">
        <f t="shared" si="6"/>
        <v>2604.37548</v>
      </c>
      <c r="Y7" s="44">
        <f t="shared" si="6"/>
        <v>2671.68654</v>
      </c>
      <c r="Z7" s="44">
        <f t="shared" si="6"/>
        <v>2322.19924</v>
      </c>
      <c r="AA7" s="44">
        <f t="shared" si="6"/>
        <v>2267.56154</v>
      </c>
      <c r="AB7" s="44">
        <f t="shared" si="6"/>
        <v>2276.41996</v>
      </c>
      <c r="AC7" s="44">
        <f t="shared" si="6"/>
        <v>2280.81684</v>
      </c>
      <c r="AD7" s="44">
        <f t="shared" si="6"/>
        <v>2317.28508</v>
      </c>
      <c r="AE7" s="44">
        <f t="shared" si="6"/>
        <v>2243.96064</v>
      </c>
      <c r="AF7" s="44">
        <f t="shared" si="6"/>
        <v>2197.08214</v>
      </c>
      <c r="AG7" s="44">
        <f t="shared" si="6"/>
        <v>2200.83242</v>
      </c>
      <c r="AH7" s="44">
        <v>90.70904</v>
      </c>
      <c r="AI7" s="44">
        <f t="shared" si="1"/>
        <v>90709.04</v>
      </c>
    </row>
    <row r="8" spans="1:35">
      <c r="A8" s="44" t="s">
        <v>113</v>
      </c>
      <c r="B8" s="44">
        <v>2.588</v>
      </c>
      <c r="C8" s="44">
        <v>43.59</v>
      </c>
      <c r="D8" s="44">
        <v>40.2</v>
      </c>
      <c r="E8" s="44">
        <v>34.48</v>
      </c>
      <c r="F8" s="44">
        <v>30.51</v>
      </c>
      <c r="G8" s="44">
        <v>27.2</v>
      </c>
      <c r="H8" s="44">
        <v>24.83</v>
      </c>
      <c r="I8" s="44">
        <v>20.49</v>
      </c>
      <c r="J8" s="44">
        <v>18.1</v>
      </c>
      <c r="K8" s="44">
        <v>18.61</v>
      </c>
      <c r="L8" s="44">
        <v>24.65</v>
      </c>
      <c r="M8" s="44">
        <v>26.49</v>
      </c>
      <c r="N8" s="44">
        <v>27.11</v>
      </c>
      <c r="O8" s="44">
        <v>28.71</v>
      </c>
      <c r="P8" s="44">
        <v>28.74</v>
      </c>
      <c r="Q8" s="44">
        <v>28.3</v>
      </c>
      <c r="S8" s="44">
        <f t="shared" ref="S8:AG8" si="7">$B$7*C8</f>
        <v>217.42692</v>
      </c>
      <c r="T8" s="44">
        <f t="shared" si="7"/>
        <v>200.5176</v>
      </c>
      <c r="U8" s="44">
        <f t="shared" si="7"/>
        <v>171.98624</v>
      </c>
      <c r="V8" s="44">
        <f t="shared" si="7"/>
        <v>152.18388</v>
      </c>
      <c r="W8" s="44">
        <f t="shared" si="7"/>
        <v>135.6736</v>
      </c>
      <c r="X8" s="44">
        <f t="shared" si="7"/>
        <v>123.85204</v>
      </c>
      <c r="Y8" s="44">
        <f t="shared" si="7"/>
        <v>102.20412</v>
      </c>
      <c r="Z8" s="44">
        <f t="shared" si="7"/>
        <v>90.2828</v>
      </c>
      <c r="AA8" s="44">
        <f t="shared" si="7"/>
        <v>92.82668</v>
      </c>
      <c r="AB8" s="44">
        <f t="shared" si="7"/>
        <v>122.9542</v>
      </c>
      <c r="AC8" s="44">
        <f t="shared" si="7"/>
        <v>132.13212</v>
      </c>
      <c r="AD8" s="44">
        <f t="shared" si="7"/>
        <v>135.22468</v>
      </c>
      <c r="AE8" s="44">
        <f t="shared" si="7"/>
        <v>143.20548</v>
      </c>
      <c r="AF8" s="44">
        <f t="shared" si="7"/>
        <v>143.35512</v>
      </c>
      <c r="AG8" s="44">
        <f t="shared" si="7"/>
        <v>141.1604</v>
      </c>
      <c r="AH8" s="44">
        <v>90.10978</v>
      </c>
      <c r="AI8" s="44">
        <f t="shared" si="1"/>
        <v>90109.78</v>
      </c>
    </row>
    <row r="9" spans="1:35">
      <c r="A9" s="44" t="s">
        <v>114</v>
      </c>
      <c r="B9" s="44">
        <v>10.986</v>
      </c>
      <c r="C9" s="44">
        <v>35.34</v>
      </c>
      <c r="D9" s="44">
        <v>36.15</v>
      </c>
      <c r="E9" s="44">
        <v>34.98</v>
      </c>
      <c r="F9" s="44">
        <v>35.33</v>
      </c>
      <c r="G9" s="44">
        <v>34.24</v>
      </c>
      <c r="H9" s="44">
        <v>34.71</v>
      </c>
      <c r="I9" s="44">
        <v>33.93</v>
      </c>
      <c r="J9" s="44">
        <v>32.28</v>
      </c>
      <c r="K9" s="44">
        <v>27.2</v>
      </c>
      <c r="L9" s="44">
        <v>20.42</v>
      </c>
      <c r="M9" s="44">
        <v>29.71</v>
      </c>
      <c r="N9" s="44">
        <v>41.14</v>
      </c>
      <c r="O9" s="44">
        <v>45</v>
      </c>
      <c r="P9" s="44">
        <v>44.77</v>
      </c>
      <c r="Q9" s="44">
        <v>44.84</v>
      </c>
      <c r="S9" s="44">
        <f t="shared" ref="S9:AG9" si="8">$B$8*C9</f>
        <v>91.45992</v>
      </c>
      <c r="T9" s="44">
        <f t="shared" si="8"/>
        <v>93.5562</v>
      </c>
      <c r="U9" s="44">
        <f t="shared" si="8"/>
        <v>90.52824</v>
      </c>
      <c r="V9" s="44">
        <f t="shared" si="8"/>
        <v>91.43404</v>
      </c>
      <c r="W9" s="44">
        <f t="shared" si="8"/>
        <v>88.61312</v>
      </c>
      <c r="X9" s="44">
        <f t="shared" si="8"/>
        <v>89.82948</v>
      </c>
      <c r="Y9" s="44">
        <f t="shared" si="8"/>
        <v>87.81084</v>
      </c>
      <c r="Z9" s="44">
        <f t="shared" si="8"/>
        <v>83.54064</v>
      </c>
      <c r="AA9" s="44">
        <f t="shared" si="8"/>
        <v>70.3936</v>
      </c>
      <c r="AB9" s="44">
        <f t="shared" si="8"/>
        <v>52.84696</v>
      </c>
      <c r="AC9" s="44">
        <f t="shared" si="8"/>
        <v>76.88948</v>
      </c>
      <c r="AD9" s="44">
        <f t="shared" si="8"/>
        <v>106.47032</v>
      </c>
      <c r="AE9" s="44">
        <f t="shared" si="8"/>
        <v>116.46</v>
      </c>
      <c r="AF9" s="44">
        <f t="shared" si="8"/>
        <v>115.86476</v>
      </c>
      <c r="AG9" s="44">
        <f t="shared" si="8"/>
        <v>116.04592</v>
      </c>
      <c r="AH9" s="44">
        <v>82.80827</v>
      </c>
      <c r="AI9" s="44">
        <f t="shared" si="1"/>
        <v>82808.27</v>
      </c>
    </row>
    <row r="10" spans="1:35">
      <c r="A10" s="44" t="s">
        <v>115</v>
      </c>
      <c r="B10" s="44">
        <v>6.679</v>
      </c>
      <c r="C10" s="44">
        <v>23.24</v>
      </c>
      <c r="D10" s="44">
        <v>21.42</v>
      </c>
      <c r="E10" s="44">
        <v>18.95</v>
      </c>
      <c r="F10" s="44">
        <v>18.98</v>
      </c>
      <c r="G10" s="44">
        <v>18.39</v>
      </c>
      <c r="H10" s="44">
        <v>17.34</v>
      </c>
      <c r="I10" s="44">
        <v>15.92</v>
      </c>
      <c r="J10" s="44">
        <v>13.84</v>
      </c>
      <c r="K10" s="44">
        <v>12.7</v>
      </c>
      <c r="L10" s="44">
        <v>14.65</v>
      </c>
      <c r="M10" s="44">
        <v>13.52</v>
      </c>
      <c r="N10" s="44">
        <v>13.25</v>
      </c>
      <c r="O10" s="44">
        <v>12.76</v>
      </c>
      <c r="P10" s="44">
        <v>11.76</v>
      </c>
      <c r="Q10" s="44">
        <v>10.92</v>
      </c>
      <c r="S10" s="44">
        <f t="shared" ref="S10:AG10" si="9">$B$9*C10</f>
        <v>255.31464</v>
      </c>
      <c r="T10" s="44">
        <f t="shared" si="9"/>
        <v>235.32012</v>
      </c>
      <c r="U10" s="44">
        <f t="shared" si="9"/>
        <v>208.1847</v>
      </c>
      <c r="V10" s="44">
        <f t="shared" si="9"/>
        <v>208.51428</v>
      </c>
      <c r="W10" s="44">
        <f t="shared" si="9"/>
        <v>202.03254</v>
      </c>
      <c r="X10" s="44">
        <f t="shared" si="9"/>
        <v>190.49724</v>
      </c>
      <c r="Y10" s="44">
        <f t="shared" si="9"/>
        <v>174.89712</v>
      </c>
      <c r="Z10" s="44">
        <f t="shared" si="9"/>
        <v>152.04624</v>
      </c>
      <c r="AA10" s="44">
        <f t="shared" si="9"/>
        <v>139.5222</v>
      </c>
      <c r="AB10" s="44">
        <f t="shared" si="9"/>
        <v>160.9449</v>
      </c>
      <c r="AC10" s="44">
        <f t="shared" si="9"/>
        <v>148.53072</v>
      </c>
      <c r="AD10" s="44">
        <f t="shared" si="9"/>
        <v>145.5645</v>
      </c>
      <c r="AE10" s="44">
        <f t="shared" si="9"/>
        <v>140.18136</v>
      </c>
      <c r="AF10" s="44">
        <f t="shared" si="9"/>
        <v>129.19536</v>
      </c>
      <c r="AG10" s="44">
        <f t="shared" si="9"/>
        <v>119.96712</v>
      </c>
      <c r="AH10" s="44">
        <v>75.23867</v>
      </c>
      <c r="AI10" s="44">
        <f t="shared" si="1"/>
        <v>75238.67</v>
      </c>
    </row>
    <row r="11" spans="1:35">
      <c r="A11" s="44" t="s">
        <v>116</v>
      </c>
      <c r="B11" s="44">
        <v>10.147</v>
      </c>
      <c r="C11" s="44">
        <v>224.1</v>
      </c>
      <c r="D11" s="44">
        <v>223.87</v>
      </c>
      <c r="E11" s="44">
        <v>235.23</v>
      </c>
      <c r="F11" s="44">
        <v>243.87</v>
      </c>
      <c r="G11" s="44">
        <v>256.03</v>
      </c>
      <c r="H11" s="44">
        <v>248.57</v>
      </c>
      <c r="I11" s="44">
        <v>243.19</v>
      </c>
      <c r="J11" s="44">
        <v>243.75</v>
      </c>
      <c r="K11" s="44">
        <v>242.86</v>
      </c>
      <c r="L11" s="44">
        <v>238.28</v>
      </c>
      <c r="M11" s="44">
        <v>233.32</v>
      </c>
      <c r="N11" s="44">
        <v>225.08</v>
      </c>
      <c r="O11" s="44">
        <v>224.86</v>
      </c>
      <c r="P11" s="44">
        <v>219.27</v>
      </c>
      <c r="Q11" s="44">
        <v>213.97</v>
      </c>
      <c r="S11" s="44">
        <f t="shared" ref="S11:AG11" si="10">$B$10*C11</f>
        <v>1496.7639</v>
      </c>
      <c r="T11" s="44">
        <f t="shared" si="10"/>
        <v>1495.22773</v>
      </c>
      <c r="U11" s="44">
        <f t="shared" si="10"/>
        <v>1571.10117</v>
      </c>
      <c r="V11" s="44">
        <f t="shared" si="10"/>
        <v>1628.80773</v>
      </c>
      <c r="W11" s="44">
        <f t="shared" si="10"/>
        <v>1710.02437</v>
      </c>
      <c r="X11" s="44">
        <f t="shared" si="10"/>
        <v>1660.19903</v>
      </c>
      <c r="Y11" s="44">
        <f t="shared" si="10"/>
        <v>1624.26601</v>
      </c>
      <c r="Z11" s="44">
        <f t="shared" si="10"/>
        <v>1628.00625</v>
      </c>
      <c r="AA11" s="44">
        <f t="shared" si="10"/>
        <v>1622.06194</v>
      </c>
      <c r="AB11" s="44">
        <f t="shared" si="10"/>
        <v>1591.47212</v>
      </c>
      <c r="AC11" s="44">
        <f t="shared" si="10"/>
        <v>1558.34428</v>
      </c>
      <c r="AD11" s="44">
        <f t="shared" si="10"/>
        <v>1503.30932</v>
      </c>
      <c r="AE11" s="44">
        <f t="shared" si="10"/>
        <v>1501.83994</v>
      </c>
      <c r="AF11" s="44">
        <f t="shared" si="10"/>
        <v>1464.50433</v>
      </c>
      <c r="AG11" s="44">
        <f t="shared" si="10"/>
        <v>1429.10563</v>
      </c>
      <c r="AH11" s="44">
        <v>73.18857</v>
      </c>
      <c r="AI11" s="44">
        <f t="shared" si="1"/>
        <v>73188.57</v>
      </c>
    </row>
    <row r="12" spans="1:35">
      <c r="A12" s="44" t="s">
        <v>117</v>
      </c>
      <c r="B12" s="44">
        <v>5.575</v>
      </c>
      <c r="C12" s="44">
        <v>493.98</v>
      </c>
      <c r="D12" s="44">
        <v>498.85</v>
      </c>
      <c r="E12" s="44">
        <v>502.82</v>
      </c>
      <c r="F12" s="44">
        <v>504.48</v>
      </c>
      <c r="G12" s="44">
        <v>505.43</v>
      </c>
      <c r="H12" s="44">
        <v>525.72</v>
      </c>
      <c r="I12" s="44">
        <v>527.07</v>
      </c>
      <c r="J12" s="44">
        <v>524.63</v>
      </c>
      <c r="K12" s="44">
        <v>524.24</v>
      </c>
      <c r="L12" s="44">
        <v>523.98</v>
      </c>
      <c r="M12" s="44">
        <v>522.92</v>
      </c>
      <c r="N12" s="44">
        <v>525.45</v>
      </c>
      <c r="O12" s="44">
        <v>507.4</v>
      </c>
      <c r="P12" s="44">
        <v>501.21</v>
      </c>
      <c r="Q12" s="44">
        <v>502.41</v>
      </c>
      <c r="S12" s="44">
        <f t="shared" ref="S12:AG12" si="11">$B$11*C12</f>
        <v>5012.41506</v>
      </c>
      <c r="T12" s="44">
        <f t="shared" si="11"/>
        <v>5061.83095</v>
      </c>
      <c r="U12" s="44">
        <f t="shared" si="11"/>
        <v>5102.11454</v>
      </c>
      <c r="V12" s="44">
        <f t="shared" si="11"/>
        <v>5118.95856</v>
      </c>
      <c r="W12" s="44">
        <f t="shared" si="11"/>
        <v>5128.59821</v>
      </c>
      <c r="X12" s="44">
        <f t="shared" si="11"/>
        <v>5334.48084</v>
      </c>
      <c r="Y12" s="44">
        <f t="shared" si="11"/>
        <v>5348.17929</v>
      </c>
      <c r="Z12" s="44">
        <f t="shared" si="11"/>
        <v>5323.42061</v>
      </c>
      <c r="AA12" s="44">
        <f t="shared" si="11"/>
        <v>5319.46328</v>
      </c>
      <c r="AB12" s="44">
        <f t="shared" si="11"/>
        <v>5316.82506</v>
      </c>
      <c r="AC12" s="44">
        <f t="shared" si="11"/>
        <v>5306.06924</v>
      </c>
      <c r="AD12" s="44">
        <f t="shared" si="11"/>
        <v>5331.74115</v>
      </c>
      <c r="AE12" s="44">
        <f t="shared" si="11"/>
        <v>5148.5878</v>
      </c>
      <c r="AF12" s="44">
        <f t="shared" si="11"/>
        <v>5085.77787</v>
      </c>
      <c r="AG12" s="44">
        <f t="shared" si="11"/>
        <v>5097.95427</v>
      </c>
      <c r="AH12" s="44">
        <v>69.13568</v>
      </c>
      <c r="AI12" s="44">
        <f t="shared" si="1"/>
        <v>69135.68</v>
      </c>
    </row>
    <row r="13" spans="1:35">
      <c r="A13" s="44" t="s">
        <v>118</v>
      </c>
      <c r="B13" s="44">
        <v>8.574</v>
      </c>
      <c r="C13" s="44">
        <v>233.33</v>
      </c>
      <c r="D13" s="44">
        <v>240.66</v>
      </c>
      <c r="E13" s="44">
        <v>248.01</v>
      </c>
      <c r="F13" s="44">
        <v>266.16</v>
      </c>
      <c r="G13" s="44">
        <v>273.54</v>
      </c>
      <c r="H13" s="44">
        <v>290.76</v>
      </c>
      <c r="I13" s="44">
        <v>295.98</v>
      </c>
      <c r="J13" s="44">
        <v>289.43</v>
      </c>
      <c r="K13" s="44">
        <v>303.46</v>
      </c>
      <c r="L13" s="44">
        <v>318.29</v>
      </c>
      <c r="M13" s="44">
        <v>347.37</v>
      </c>
      <c r="N13" s="44">
        <v>361</v>
      </c>
      <c r="O13" s="44">
        <v>373.5</v>
      </c>
      <c r="P13" s="44">
        <v>376.89</v>
      </c>
      <c r="Q13" s="44">
        <v>377.41</v>
      </c>
      <c r="S13" s="44">
        <f t="shared" ref="S13:AG13" si="12">$B$12*C13</f>
        <v>1300.81475</v>
      </c>
      <c r="T13" s="44">
        <f t="shared" si="12"/>
        <v>1341.6795</v>
      </c>
      <c r="U13" s="44">
        <f t="shared" si="12"/>
        <v>1382.65575</v>
      </c>
      <c r="V13" s="44">
        <f t="shared" si="12"/>
        <v>1483.842</v>
      </c>
      <c r="W13" s="44">
        <f t="shared" si="12"/>
        <v>1524.9855</v>
      </c>
      <c r="X13" s="44">
        <f t="shared" si="12"/>
        <v>1620.987</v>
      </c>
      <c r="Y13" s="44">
        <f t="shared" si="12"/>
        <v>1650.0885</v>
      </c>
      <c r="Z13" s="44">
        <f t="shared" si="12"/>
        <v>1613.57225</v>
      </c>
      <c r="AA13" s="44">
        <f t="shared" si="12"/>
        <v>1691.7895</v>
      </c>
      <c r="AB13" s="44">
        <f t="shared" si="12"/>
        <v>1774.46675</v>
      </c>
      <c r="AC13" s="44">
        <f t="shared" si="12"/>
        <v>1936.58775</v>
      </c>
      <c r="AD13" s="44">
        <f t="shared" si="12"/>
        <v>2012.575</v>
      </c>
      <c r="AE13" s="44">
        <f t="shared" si="12"/>
        <v>2082.2625</v>
      </c>
      <c r="AF13" s="44">
        <f t="shared" si="12"/>
        <v>2101.16175</v>
      </c>
      <c r="AG13" s="44">
        <f t="shared" si="12"/>
        <v>2104.06075</v>
      </c>
      <c r="AH13" s="44">
        <v>67.0225</v>
      </c>
      <c r="AI13" s="44">
        <f t="shared" si="1"/>
        <v>67022.5</v>
      </c>
    </row>
    <row r="14" spans="1:35">
      <c r="A14" s="44" t="s">
        <v>119</v>
      </c>
      <c r="B14" s="44">
        <v>7.689</v>
      </c>
      <c r="C14" s="44">
        <v>635.8</v>
      </c>
      <c r="D14" s="44">
        <v>611.06</v>
      </c>
      <c r="E14" s="44">
        <v>588.87</v>
      </c>
      <c r="F14" s="44">
        <v>577.29</v>
      </c>
      <c r="G14" s="44">
        <v>563.13</v>
      </c>
      <c r="H14" s="44">
        <v>543.35</v>
      </c>
      <c r="I14" s="44">
        <v>532.64</v>
      </c>
      <c r="J14" s="44">
        <v>508.95</v>
      </c>
      <c r="K14" s="44">
        <v>517.56</v>
      </c>
      <c r="L14" s="44">
        <v>542.68</v>
      </c>
      <c r="M14" s="44">
        <v>563.88</v>
      </c>
      <c r="N14" s="44">
        <v>579.72</v>
      </c>
      <c r="O14" s="44">
        <v>600.45</v>
      </c>
      <c r="P14" s="44">
        <v>618.09</v>
      </c>
      <c r="Q14" s="44">
        <v>632.25</v>
      </c>
      <c r="S14" s="44">
        <f t="shared" ref="S14:AG14" si="13">$B$13*C14</f>
        <v>5451.3492</v>
      </c>
      <c r="T14" s="44">
        <f t="shared" si="13"/>
        <v>5239.22844</v>
      </c>
      <c r="U14" s="44">
        <f t="shared" si="13"/>
        <v>5048.97138</v>
      </c>
      <c r="V14" s="44">
        <f t="shared" si="13"/>
        <v>4949.68446</v>
      </c>
      <c r="W14" s="44">
        <f t="shared" si="13"/>
        <v>4828.27662</v>
      </c>
      <c r="X14" s="44">
        <f t="shared" si="13"/>
        <v>4658.6829</v>
      </c>
      <c r="Y14" s="44">
        <f t="shared" si="13"/>
        <v>4566.85536</v>
      </c>
      <c r="Z14" s="44">
        <f t="shared" si="13"/>
        <v>4363.7373</v>
      </c>
      <c r="AA14" s="44">
        <f t="shared" si="13"/>
        <v>4437.55944</v>
      </c>
      <c r="AB14" s="44">
        <f t="shared" si="13"/>
        <v>4652.93832</v>
      </c>
      <c r="AC14" s="44">
        <f t="shared" si="13"/>
        <v>4834.70712</v>
      </c>
      <c r="AD14" s="44">
        <f t="shared" si="13"/>
        <v>4970.51928</v>
      </c>
      <c r="AE14" s="44">
        <f t="shared" si="13"/>
        <v>5148.2583</v>
      </c>
      <c r="AF14" s="44">
        <f t="shared" si="13"/>
        <v>5299.50366</v>
      </c>
      <c r="AG14" s="44">
        <f t="shared" si="13"/>
        <v>5420.9115</v>
      </c>
      <c r="AH14" s="44">
        <v>62.37035</v>
      </c>
      <c r="AI14" s="44">
        <f t="shared" si="1"/>
        <v>62370.35</v>
      </c>
    </row>
    <row r="15" spans="1:35">
      <c r="A15" s="44" t="s">
        <v>120</v>
      </c>
      <c r="B15" s="44">
        <v>2.063</v>
      </c>
      <c r="C15" s="44">
        <v>425.37</v>
      </c>
      <c r="D15" s="44">
        <v>430.39</v>
      </c>
      <c r="E15" s="44">
        <v>440.59</v>
      </c>
      <c r="F15" s="44">
        <v>458.33</v>
      </c>
      <c r="G15" s="44">
        <v>477.79</v>
      </c>
      <c r="H15" s="44">
        <v>492.6</v>
      </c>
      <c r="I15" s="44">
        <v>499.76</v>
      </c>
      <c r="J15" s="44">
        <v>494.35</v>
      </c>
      <c r="K15" s="44">
        <v>501.29</v>
      </c>
      <c r="L15" s="44">
        <v>515.22</v>
      </c>
      <c r="M15" s="44">
        <v>529.19</v>
      </c>
      <c r="N15" s="44">
        <v>541.04</v>
      </c>
      <c r="O15" s="44">
        <v>544.45</v>
      </c>
      <c r="P15" s="44">
        <v>558.72</v>
      </c>
      <c r="Q15" s="44">
        <v>562.49</v>
      </c>
      <c r="S15" s="44">
        <f t="shared" ref="S15:AG15" si="14">$B$14*C15</f>
        <v>3270.66993</v>
      </c>
      <c r="T15" s="44">
        <f t="shared" si="14"/>
        <v>3309.26871</v>
      </c>
      <c r="U15" s="44">
        <f t="shared" si="14"/>
        <v>3387.69651</v>
      </c>
      <c r="V15" s="44">
        <f t="shared" si="14"/>
        <v>3524.09937</v>
      </c>
      <c r="W15" s="44">
        <f t="shared" si="14"/>
        <v>3673.72731</v>
      </c>
      <c r="X15" s="44">
        <f t="shared" si="14"/>
        <v>3787.6014</v>
      </c>
      <c r="Y15" s="44">
        <f t="shared" si="14"/>
        <v>3842.65464</v>
      </c>
      <c r="Z15" s="44">
        <f t="shared" si="14"/>
        <v>3801.05715</v>
      </c>
      <c r="AA15" s="44">
        <f t="shared" si="14"/>
        <v>3854.41881</v>
      </c>
      <c r="AB15" s="44">
        <f t="shared" si="14"/>
        <v>3961.52658</v>
      </c>
      <c r="AC15" s="44">
        <f t="shared" si="14"/>
        <v>4068.94191</v>
      </c>
      <c r="AD15" s="44">
        <f t="shared" si="14"/>
        <v>4160.05656</v>
      </c>
      <c r="AE15" s="44">
        <f t="shared" si="14"/>
        <v>4186.27605</v>
      </c>
      <c r="AF15" s="44">
        <f t="shared" si="14"/>
        <v>4295.99808</v>
      </c>
      <c r="AG15" s="44">
        <f t="shared" si="14"/>
        <v>4324.98561</v>
      </c>
      <c r="AH15" s="44">
        <v>51.39443</v>
      </c>
      <c r="AI15" s="44">
        <f t="shared" si="1"/>
        <v>51394.43</v>
      </c>
    </row>
    <row r="16" spans="1:35">
      <c r="A16" s="44" t="s">
        <v>121</v>
      </c>
      <c r="B16" s="44">
        <v>4.071</v>
      </c>
      <c r="C16" s="44">
        <v>581.59</v>
      </c>
      <c r="D16" s="44">
        <v>574.7</v>
      </c>
      <c r="E16" s="44">
        <v>583.9</v>
      </c>
      <c r="F16" s="44">
        <v>586.63</v>
      </c>
      <c r="G16" s="44">
        <v>601.6</v>
      </c>
      <c r="H16" s="44">
        <v>610.05</v>
      </c>
      <c r="I16" s="44">
        <v>612.09</v>
      </c>
      <c r="J16" s="44">
        <v>610.09</v>
      </c>
      <c r="K16" s="44">
        <v>600.08</v>
      </c>
      <c r="L16" s="44">
        <v>597.88</v>
      </c>
      <c r="M16" s="44">
        <v>610.44</v>
      </c>
      <c r="N16" s="44">
        <v>630.36</v>
      </c>
      <c r="O16" s="44">
        <v>637.48</v>
      </c>
      <c r="P16" s="44">
        <v>633.41</v>
      </c>
      <c r="Q16" s="44">
        <v>632.14</v>
      </c>
      <c r="S16" s="44">
        <f t="shared" ref="S16:AG16" si="15">$B$15*C16</f>
        <v>1199.82017</v>
      </c>
      <c r="T16" s="44">
        <f t="shared" si="15"/>
        <v>1185.6061</v>
      </c>
      <c r="U16" s="44">
        <f t="shared" si="15"/>
        <v>1204.5857</v>
      </c>
      <c r="V16" s="44">
        <f t="shared" si="15"/>
        <v>1210.21769</v>
      </c>
      <c r="W16" s="44">
        <f t="shared" si="15"/>
        <v>1241.1008</v>
      </c>
      <c r="X16" s="44">
        <f t="shared" si="15"/>
        <v>1258.53315</v>
      </c>
      <c r="Y16" s="44">
        <f t="shared" si="15"/>
        <v>1262.74167</v>
      </c>
      <c r="Z16" s="44">
        <f t="shared" si="15"/>
        <v>1258.61567</v>
      </c>
      <c r="AA16" s="44">
        <f t="shared" si="15"/>
        <v>1237.96504</v>
      </c>
      <c r="AB16" s="44">
        <f t="shared" si="15"/>
        <v>1233.42644</v>
      </c>
      <c r="AC16" s="44">
        <f t="shared" si="15"/>
        <v>1259.33772</v>
      </c>
      <c r="AD16" s="44">
        <f t="shared" si="15"/>
        <v>1300.43268</v>
      </c>
      <c r="AE16" s="44">
        <f t="shared" si="15"/>
        <v>1315.12124</v>
      </c>
      <c r="AF16" s="44">
        <f t="shared" si="15"/>
        <v>1306.72483</v>
      </c>
      <c r="AG16" s="44">
        <f t="shared" si="15"/>
        <v>1304.10482</v>
      </c>
      <c r="AH16" s="44">
        <v>44.80257</v>
      </c>
      <c r="AI16" s="44">
        <f t="shared" si="1"/>
        <v>44802.57</v>
      </c>
    </row>
    <row r="17" spans="1:35">
      <c r="A17" s="44" t="s">
        <v>122</v>
      </c>
      <c r="B17" s="44">
        <v>5.741</v>
      </c>
      <c r="C17" s="44">
        <v>509.43</v>
      </c>
      <c r="D17" s="44">
        <v>521.23</v>
      </c>
      <c r="E17" s="44">
        <v>545.09</v>
      </c>
      <c r="F17" s="44">
        <v>555.59</v>
      </c>
      <c r="G17" s="44">
        <v>574.88</v>
      </c>
      <c r="H17" s="44">
        <v>565.52</v>
      </c>
      <c r="I17" s="44">
        <v>571.47</v>
      </c>
      <c r="J17" s="44">
        <v>567.84</v>
      </c>
      <c r="K17" s="44">
        <v>558.43</v>
      </c>
      <c r="L17" s="44">
        <v>549.74</v>
      </c>
      <c r="M17" s="44">
        <v>546.88</v>
      </c>
      <c r="N17" s="44">
        <v>565.21</v>
      </c>
      <c r="O17" s="44">
        <v>520</v>
      </c>
      <c r="P17" s="44">
        <v>518.49</v>
      </c>
      <c r="Q17" s="44">
        <v>503.51</v>
      </c>
      <c r="S17" s="44">
        <f t="shared" ref="S17:AG17" si="16">$B$16*C17</f>
        <v>2073.88953</v>
      </c>
      <c r="T17" s="44">
        <f t="shared" si="16"/>
        <v>2121.92733</v>
      </c>
      <c r="U17" s="44">
        <f t="shared" si="16"/>
        <v>2219.06139</v>
      </c>
      <c r="V17" s="44">
        <f t="shared" si="16"/>
        <v>2261.80689</v>
      </c>
      <c r="W17" s="44">
        <f t="shared" si="16"/>
        <v>2340.33648</v>
      </c>
      <c r="X17" s="44">
        <f t="shared" si="16"/>
        <v>2302.23192</v>
      </c>
      <c r="Y17" s="44">
        <f t="shared" si="16"/>
        <v>2326.45437</v>
      </c>
      <c r="Z17" s="44">
        <f t="shared" si="16"/>
        <v>2311.67664</v>
      </c>
      <c r="AA17" s="44">
        <f t="shared" si="16"/>
        <v>2273.36853</v>
      </c>
      <c r="AB17" s="44">
        <f t="shared" si="16"/>
        <v>2237.99154</v>
      </c>
      <c r="AC17" s="44">
        <f t="shared" si="16"/>
        <v>2226.34848</v>
      </c>
      <c r="AD17" s="44">
        <f t="shared" si="16"/>
        <v>2300.96991</v>
      </c>
      <c r="AE17" s="44">
        <f t="shared" si="16"/>
        <v>2116.92</v>
      </c>
      <c r="AF17" s="44">
        <f t="shared" si="16"/>
        <v>2110.77279</v>
      </c>
      <c r="AG17" s="44">
        <f t="shared" si="16"/>
        <v>2049.78921</v>
      </c>
      <c r="AH17" s="44">
        <v>46.61012</v>
      </c>
      <c r="AI17" s="44">
        <f t="shared" si="1"/>
        <v>46610.12</v>
      </c>
    </row>
    <row r="18" spans="1:35">
      <c r="A18" s="44" t="s">
        <v>123</v>
      </c>
      <c r="B18" s="44">
        <v>5.003</v>
      </c>
      <c r="C18" s="44">
        <v>535.99</v>
      </c>
      <c r="D18" s="44">
        <v>538.8</v>
      </c>
      <c r="E18" s="44">
        <v>572.46</v>
      </c>
      <c r="F18" s="44">
        <v>576.04</v>
      </c>
      <c r="G18" s="44">
        <v>592.18</v>
      </c>
      <c r="H18" s="44">
        <v>605.18</v>
      </c>
      <c r="I18" s="44">
        <v>599.78</v>
      </c>
      <c r="J18" s="44">
        <v>606.37</v>
      </c>
      <c r="K18" s="44">
        <v>629.13</v>
      </c>
      <c r="L18" s="44">
        <v>687.67</v>
      </c>
      <c r="M18" s="44">
        <v>728.56</v>
      </c>
      <c r="N18" s="44">
        <v>759.22</v>
      </c>
      <c r="O18" s="44">
        <v>779.38</v>
      </c>
      <c r="P18" s="44">
        <v>787.8</v>
      </c>
      <c r="Q18" s="44">
        <v>796.82</v>
      </c>
      <c r="S18" s="44">
        <f t="shared" ref="S18:AG18" si="17">$B$17*C18</f>
        <v>3077.11859</v>
      </c>
      <c r="T18" s="44">
        <f t="shared" si="17"/>
        <v>3093.2508</v>
      </c>
      <c r="U18" s="44">
        <f t="shared" si="17"/>
        <v>3286.49286</v>
      </c>
      <c r="V18" s="44">
        <f t="shared" si="17"/>
        <v>3307.04564</v>
      </c>
      <c r="W18" s="44">
        <f t="shared" si="17"/>
        <v>3399.70538</v>
      </c>
      <c r="X18" s="44">
        <f t="shared" si="17"/>
        <v>3474.33838</v>
      </c>
      <c r="Y18" s="44">
        <f t="shared" si="17"/>
        <v>3443.33698</v>
      </c>
      <c r="Z18" s="44">
        <f t="shared" si="17"/>
        <v>3481.17017</v>
      </c>
      <c r="AA18" s="44">
        <f t="shared" si="17"/>
        <v>3611.83533</v>
      </c>
      <c r="AB18" s="44">
        <f t="shared" si="17"/>
        <v>3947.91347</v>
      </c>
      <c r="AC18" s="44">
        <f t="shared" si="17"/>
        <v>4182.66296</v>
      </c>
      <c r="AD18" s="44">
        <f t="shared" si="17"/>
        <v>4358.68202</v>
      </c>
      <c r="AE18" s="44">
        <f t="shared" si="17"/>
        <v>4474.42058</v>
      </c>
      <c r="AF18" s="44">
        <f t="shared" si="17"/>
        <v>4522.7598</v>
      </c>
      <c r="AG18" s="44">
        <f t="shared" si="17"/>
        <v>4574.54362</v>
      </c>
      <c r="AH18" s="44">
        <v>48.51632</v>
      </c>
      <c r="AI18" s="44">
        <f t="shared" si="1"/>
        <v>48516.32</v>
      </c>
    </row>
    <row r="19" spans="1:35">
      <c r="A19" s="44" t="s">
        <v>124</v>
      </c>
      <c r="B19" s="44">
        <v>12.995</v>
      </c>
      <c r="C19" s="44">
        <v>590.31</v>
      </c>
      <c r="D19" s="44">
        <v>601.92</v>
      </c>
      <c r="E19" s="44">
        <v>620.73</v>
      </c>
      <c r="F19" s="44">
        <v>631.97</v>
      </c>
      <c r="G19" s="44">
        <v>652.07</v>
      </c>
      <c r="H19" s="44">
        <v>660.68</v>
      </c>
      <c r="I19" s="44">
        <v>632.08</v>
      </c>
      <c r="J19" s="44">
        <v>638.1</v>
      </c>
      <c r="K19" s="44">
        <v>656.56</v>
      </c>
      <c r="L19" s="44">
        <v>681.95</v>
      </c>
      <c r="M19" s="44">
        <v>710.83</v>
      </c>
      <c r="N19" s="44">
        <v>741.91</v>
      </c>
      <c r="O19" s="44">
        <v>771.91</v>
      </c>
      <c r="P19" s="44">
        <v>789.26</v>
      </c>
      <c r="Q19" s="44">
        <v>804.73</v>
      </c>
      <c r="S19" s="44">
        <f t="shared" ref="S19:AG19" si="18">$B$18*C19</f>
        <v>2953.32093</v>
      </c>
      <c r="T19" s="44">
        <f t="shared" si="18"/>
        <v>3011.40576</v>
      </c>
      <c r="U19" s="44">
        <f t="shared" si="18"/>
        <v>3105.51219</v>
      </c>
      <c r="V19" s="44">
        <f t="shared" si="18"/>
        <v>3161.74591</v>
      </c>
      <c r="W19" s="44">
        <f t="shared" si="18"/>
        <v>3262.30621</v>
      </c>
      <c r="X19" s="44">
        <f t="shared" si="18"/>
        <v>3305.38204</v>
      </c>
      <c r="Y19" s="44">
        <f t="shared" si="18"/>
        <v>3162.29624</v>
      </c>
      <c r="Z19" s="44">
        <f t="shared" si="18"/>
        <v>3192.4143</v>
      </c>
      <c r="AA19" s="44">
        <f t="shared" si="18"/>
        <v>3284.76968</v>
      </c>
      <c r="AB19" s="44">
        <f t="shared" si="18"/>
        <v>3411.79585</v>
      </c>
      <c r="AC19" s="44">
        <f t="shared" si="18"/>
        <v>3556.28249</v>
      </c>
      <c r="AD19" s="44">
        <f t="shared" si="18"/>
        <v>3711.77573</v>
      </c>
      <c r="AE19" s="44">
        <f t="shared" si="18"/>
        <v>3861.86573</v>
      </c>
      <c r="AF19" s="44">
        <f t="shared" si="18"/>
        <v>3948.66778</v>
      </c>
      <c r="AG19" s="44">
        <f t="shared" si="18"/>
        <v>4026.06419</v>
      </c>
      <c r="AH19" s="44">
        <v>45.9606</v>
      </c>
      <c r="AI19" s="44">
        <f t="shared" si="1"/>
        <v>45960.6</v>
      </c>
    </row>
    <row r="20" spans="1:35">
      <c r="A20" s="44" t="s">
        <v>125</v>
      </c>
      <c r="B20" s="44">
        <v>13.27</v>
      </c>
      <c r="C20" s="44">
        <v>1060.91</v>
      </c>
      <c r="D20" s="44">
        <v>1048.91</v>
      </c>
      <c r="E20" s="44">
        <v>1042.17</v>
      </c>
      <c r="F20" s="44">
        <v>1029.48</v>
      </c>
      <c r="G20" s="44">
        <v>1031.46</v>
      </c>
      <c r="H20" s="44">
        <v>1022.66</v>
      </c>
      <c r="I20" s="44">
        <v>1020.52</v>
      </c>
      <c r="J20" s="44">
        <v>1005.72</v>
      </c>
      <c r="K20" s="44">
        <v>1018.94</v>
      </c>
      <c r="L20" s="44">
        <v>1045.72</v>
      </c>
      <c r="M20" s="44">
        <v>1079.2</v>
      </c>
      <c r="N20" s="44">
        <v>1109.5</v>
      </c>
      <c r="O20" s="44">
        <v>1140.03</v>
      </c>
      <c r="P20" s="44">
        <v>1168.58</v>
      </c>
      <c r="Q20" s="44">
        <v>1207.54</v>
      </c>
      <c r="S20" s="44">
        <f t="shared" ref="S20:AG20" si="19">$B$19*C20</f>
        <v>13786.52545</v>
      </c>
      <c r="T20" s="44">
        <f t="shared" si="19"/>
        <v>13630.58545</v>
      </c>
      <c r="U20" s="44">
        <f t="shared" si="19"/>
        <v>13542.99915</v>
      </c>
      <c r="V20" s="44">
        <f t="shared" si="19"/>
        <v>13378.0926</v>
      </c>
      <c r="W20" s="44">
        <f t="shared" si="19"/>
        <v>13403.8227</v>
      </c>
      <c r="X20" s="44">
        <f t="shared" si="19"/>
        <v>13289.4667</v>
      </c>
      <c r="Y20" s="44">
        <f t="shared" si="19"/>
        <v>13261.6574</v>
      </c>
      <c r="Z20" s="44">
        <f t="shared" si="19"/>
        <v>13069.3314</v>
      </c>
      <c r="AA20" s="44">
        <f t="shared" si="19"/>
        <v>13241.1253</v>
      </c>
      <c r="AB20" s="44">
        <f t="shared" si="19"/>
        <v>13589.1314</v>
      </c>
      <c r="AC20" s="44">
        <f t="shared" si="19"/>
        <v>14024.204</v>
      </c>
      <c r="AD20" s="44">
        <f t="shared" si="19"/>
        <v>14417.9525</v>
      </c>
      <c r="AE20" s="44">
        <f t="shared" si="19"/>
        <v>14814.68985</v>
      </c>
      <c r="AF20" s="44">
        <f t="shared" si="19"/>
        <v>15185.6971</v>
      </c>
      <c r="AG20" s="44">
        <f t="shared" si="19"/>
        <v>15691.9823</v>
      </c>
      <c r="AH20" s="44">
        <v>47.59852</v>
      </c>
      <c r="AI20" s="44">
        <f t="shared" si="1"/>
        <v>47598.52</v>
      </c>
    </row>
    <row r="21" spans="1:35">
      <c r="A21" s="44" t="s">
        <v>126</v>
      </c>
      <c r="B21" s="44">
        <v>9.211</v>
      </c>
      <c r="C21" s="44">
        <v>937.75</v>
      </c>
      <c r="D21" s="44">
        <v>948.13</v>
      </c>
      <c r="E21" s="44">
        <v>972.47</v>
      </c>
      <c r="F21" s="44">
        <v>989.86</v>
      </c>
      <c r="G21" s="44">
        <v>1026.11</v>
      </c>
      <c r="H21" s="44">
        <v>1065.27</v>
      </c>
      <c r="I21" s="44">
        <v>1125.58</v>
      </c>
      <c r="J21" s="44">
        <v>1177.12</v>
      </c>
      <c r="K21" s="44">
        <v>1249.11</v>
      </c>
      <c r="L21" s="44">
        <v>1335.36</v>
      </c>
      <c r="M21" s="44">
        <v>1409.18</v>
      </c>
      <c r="N21" s="44">
        <v>1443.85</v>
      </c>
      <c r="O21" s="44">
        <v>1485.39</v>
      </c>
      <c r="P21" s="44">
        <v>1507.86</v>
      </c>
      <c r="Q21" s="44">
        <v>1513.25</v>
      </c>
      <c r="S21" s="44">
        <f t="shared" ref="S21:AG21" si="20">$B$20*C21</f>
        <v>12443.9425</v>
      </c>
      <c r="T21" s="44">
        <f t="shared" si="20"/>
        <v>12581.6851</v>
      </c>
      <c r="U21" s="44">
        <f t="shared" si="20"/>
        <v>12904.6769</v>
      </c>
      <c r="V21" s="44">
        <f t="shared" si="20"/>
        <v>13135.4422</v>
      </c>
      <c r="W21" s="44">
        <f t="shared" si="20"/>
        <v>13616.4797</v>
      </c>
      <c r="X21" s="44">
        <f t="shared" si="20"/>
        <v>14136.1329</v>
      </c>
      <c r="Y21" s="44">
        <f t="shared" si="20"/>
        <v>14936.4466</v>
      </c>
      <c r="Z21" s="44">
        <f t="shared" si="20"/>
        <v>15620.3824</v>
      </c>
      <c r="AA21" s="44">
        <f t="shared" si="20"/>
        <v>16575.6897</v>
      </c>
      <c r="AB21" s="44">
        <f t="shared" si="20"/>
        <v>17720.2272</v>
      </c>
      <c r="AC21" s="44">
        <f t="shared" si="20"/>
        <v>18699.8186</v>
      </c>
      <c r="AD21" s="44">
        <f t="shared" si="20"/>
        <v>19159.8895</v>
      </c>
      <c r="AE21" s="44">
        <f t="shared" si="20"/>
        <v>19711.1253</v>
      </c>
      <c r="AF21" s="44">
        <f t="shared" si="20"/>
        <v>20009.3022</v>
      </c>
      <c r="AG21" s="44">
        <f t="shared" si="20"/>
        <v>20080.8275</v>
      </c>
      <c r="AH21" s="44">
        <v>48.2198</v>
      </c>
      <c r="AI21" s="44">
        <f t="shared" si="1"/>
        <v>48219.8</v>
      </c>
    </row>
    <row r="22" spans="1:35">
      <c r="A22" s="44" t="s">
        <v>127</v>
      </c>
      <c r="B22" s="44">
        <v>2.133</v>
      </c>
      <c r="C22" s="44">
        <v>170.95</v>
      </c>
      <c r="D22" s="44">
        <v>174.81</v>
      </c>
      <c r="E22" s="44">
        <v>179.48</v>
      </c>
      <c r="F22" s="44">
        <v>179.46</v>
      </c>
      <c r="G22" s="44">
        <v>170.79</v>
      </c>
      <c r="H22" s="44">
        <v>164.93</v>
      </c>
      <c r="I22" s="44">
        <v>161.64</v>
      </c>
      <c r="J22" s="44">
        <v>159.7</v>
      </c>
      <c r="K22" s="44">
        <v>167.39</v>
      </c>
      <c r="L22" s="44">
        <v>172.67</v>
      </c>
      <c r="M22" s="44">
        <v>173.25</v>
      </c>
      <c r="N22" s="44">
        <v>180.56</v>
      </c>
      <c r="O22" s="44">
        <v>193.34</v>
      </c>
      <c r="P22" s="44">
        <v>206.92</v>
      </c>
      <c r="Q22" s="44">
        <v>210.9</v>
      </c>
      <c r="S22" s="44">
        <f t="shared" ref="S22:AG22" si="21">$B$21*C22</f>
        <v>1574.62045</v>
      </c>
      <c r="T22" s="44">
        <f t="shared" si="21"/>
        <v>1610.17491</v>
      </c>
      <c r="U22" s="44">
        <f t="shared" si="21"/>
        <v>1653.19028</v>
      </c>
      <c r="V22" s="44">
        <f t="shared" si="21"/>
        <v>1653.00606</v>
      </c>
      <c r="W22" s="44">
        <f t="shared" si="21"/>
        <v>1573.14669</v>
      </c>
      <c r="X22" s="44">
        <f t="shared" si="21"/>
        <v>1519.17023</v>
      </c>
      <c r="Y22" s="44">
        <f t="shared" si="21"/>
        <v>1488.86604</v>
      </c>
      <c r="Z22" s="44">
        <f t="shared" si="21"/>
        <v>1470.9967</v>
      </c>
      <c r="AA22" s="44">
        <f t="shared" si="21"/>
        <v>1541.82929</v>
      </c>
      <c r="AB22" s="44">
        <f t="shared" si="21"/>
        <v>1590.46337</v>
      </c>
      <c r="AC22" s="44">
        <f t="shared" si="21"/>
        <v>1595.80575</v>
      </c>
      <c r="AD22" s="44">
        <f t="shared" si="21"/>
        <v>1663.13816</v>
      </c>
      <c r="AE22" s="44">
        <f t="shared" si="21"/>
        <v>1780.85474</v>
      </c>
      <c r="AF22" s="44">
        <f t="shared" si="21"/>
        <v>1905.94012</v>
      </c>
      <c r="AG22" s="44">
        <f t="shared" si="21"/>
        <v>1942.5999</v>
      </c>
      <c r="AH22" s="44">
        <v>46.53952</v>
      </c>
      <c r="AI22" s="44">
        <f t="shared" si="1"/>
        <v>46539.52</v>
      </c>
    </row>
    <row r="23" spans="1:35">
      <c r="A23" s="44" t="s">
        <v>128</v>
      </c>
      <c r="B23" s="44">
        <v>3.359</v>
      </c>
      <c r="C23" s="44">
        <v>241.38</v>
      </c>
      <c r="D23" s="44">
        <v>263.49</v>
      </c>
      <c r="E23" s="44">
        <v>284.56</v>
      </c>
      <c r="F23" s="44">
        <v>305.42</v>
      </c>
      <c r="G23" s="44">
        <v>324.02</v>
      </c>
      <c r="H23" s="44">
        <v>348.69</v>
      </c>
      <c r="I23" s="44">
        <v>335.4</v>
      </c>
      <c r="J23" s="44">
        <v>311.6</v>
      </c>
      <c r="K23" s="44">
        <v>330.24</v>
      </c>
      <c r="L23" s="44">
        <v>349.78</v>
      </c>
      <c r="M23" s="44">
        <v>368.85</v>
      </c>
      <c r="N23" s="44">
        <v>399.86</v>
      </c>
      <c r="O23" s="44">
        <v>409.46</v>
      </c>
      <c r="P23" s="44">
        <v>421.89</v>
      </c>
      <c r="Q23" s="44">
        <v>429.86</v>
      </c>
      <c r="S23" s="44">
        <f t="shared" ref="S23:AG23" si="22">$B$22*C23</f>
        <v>514.86354</v>
      </c>
      <c r="T23" s="44">
        <f t="shared" si="22"/>
        <v>562.02417</v>
      </c>
      <c r="U23" s="44">
        <f t="shared" si="22"/>
        <v>606.96648</v>
      </c>
      <c r="V23" s="44">
        <f t="shared" si="22"/>
        <v>651.46086</v>
      </c>
      <c r="W23" s="44">
        <f t="shared" si="22"/>
        <v>691.13466</v>
      </c>
      <c r="X23" s="44">
        <f t="shared" si="22"/>
        <v>743.75577</v>
      </c>
      <c r="Y23" s="44">
        <f t="shared" si="22"/>
        <v>715.4082</v>
      </c>
      <c r="Z23" s="44">
        <f t="shared" si="22"/>
        <v>664.6428</v>
      </c>
      <c r="AA23" s="44">
        <f t="shared" si="22"/>
        <v>704.40192</v>
      </c>
      <c r="AB23" s="44">
        <f t="shared" si="22"/>
        <v>746.08074</v>
      </c>
      <c r="AC23" s="44">
        <f t="shared" si="22"/>
        <v>786.75705</v>
      </c>
      <c r="AD23" s="44">
        <f t="shared" si="22"/>
        <v>852.90138</v>
      </c>
      <c r="AE23" s="44">
        <f t="shared" si="22"/>
        <v>873.37818</v>
      </c>
      <c r="AF23" s="44">
        <f t="shared" si="22"/>
        <v>899.89137</v>
      </c>
      <c r="AG23" s="44">
        <f t="shared" si="22"/>
        <v>916.89138</v>
      </c>
      <c r="AH23" s="44">
        <v>47.0902</v>
      </c>
      <c r="AI23" s="44">
        <f t="shared" si="1"/>
        <v>47090.2</v>
      </c>
    </row>
    <row r="24" spans="1:35">
      <c r="A24" s="44" t="s">
        <v>129</v>
      </c>
      <c r="B24" s="44">
        <v>2.195</v>
      </c>
      <c r="C24" s="44">
        <v>750.13</v>
      </c>
      <c r="D24" s="44">
        <v>778.73</v>
      </c>
      <c r="E24" s="44">
        <v>817.14</v>
      </c>
      <c r="F24" s="44">
        <v>859.2</v>
      </c>
      <c r="G24" s="44">
        <v>891.42</v>
      </c>
      <c r="H24" s="44">
        <v>925.57</v>
      </c>
      <c r="I24" s="44">
        <v>957.56</v>
      </c>
      <c r="J24" s="44">
        <v>1001.33</v>
      </c>
      <c r="K24" s="44">
        <v>1049.99</v>
      </c>
      <c r="L24" s="44">
        <v>1119.85</v>
      </c>
      <c r="M24" s="44">
        <v>1163.55</v>
      </c>
      <c r="N24" s="44">
        <v>1203.27</v>
      </c>
      <c r="O24" s="44">
        <v>1242.3</v>
      </c>
      <c r="P24" s="44">
        <v>1267.75</v>
      </c>
      <c r="Q24" s="44">
        <v>1301.32</v>
      </c>
      <c r="S24" s="44">
        <f t="shared" ref="S24:AG24" si="23">$B$23*C24</f>
        <v>2519.68667</v>
      </c>
      <c r="T24" s="44">
        <f t="shared" si="23"/>
        <v>2615.75407</v>
      </c>
      <c r="U24" s="44">
        <f t="shared" si="23"/>
        <v>2744.77326</v>
      </c>
      <c r="V24" s="44">
        <f t="shared" si="23"/>
        <v>2886.0528</v>
      </c>
      <c r="W24" s="44">
        <f t="shared" si="23"/>
        <v>2994.27978</v>
      </c>
      <c r="X24" s="44">
        <f t="shared" si="23"/>
        <v>3108.98963</v>
      </c>
      <c r="Y24" s="44">
        <f t="shared" si="23"/>
        <v>3216.44404</v>
      </c>
      <c r="Z24" s="44">
        <f t="shared" si="23"/>
        <v>3363.46747</v>
      </c>
      <c r="AA24" s="44">
        <f t="shared" si="23"/>
        <v>3526.91641</v>
      </c>
      <c r="AB24" s="44">
        <f t="shared" si="23"/>
        <v>3761.57615</v>
      </c>
      <c r="AC24" s="44">
        <f t="shared" si="23"/>
        <v>3908.36445</v>
      </c>
      <c r="AD24" s="44">
        <f t="shared" si="23"/>
        <v>4041.78393</v>
      </c>
      <c r="AE24" s="44">
        <f t="shared" si="23"/>
        <v>4172.8857</v>
      </c>
      <c r="AF24" s="44">
        <f t="shared" si="23"/>
        <v>4258.37225</v>
      </c>
      <c r="AG24" s="44">
        <f t="shared" si="23"/>
        <v>4371.13388</v>
      </c>
      <c r="AH24" s="44">
        <v>47.47144</v>
      </c>
      <c r="AI24" s="44">
        <f t="shared" si="1"/>
        <v>47471.44</v>
      </c>
    </row>
    <row r="25" spans="1:35">
      <c r="A25" s="44" t="s">
        <v>130</v>
      </c>
      <c r="B25" s="44">
        <v>3.087</v>
      </c>
      <c r="C25" s="44">
        <v>272.41</v>
      </c>
      <c r="D25" s="44">
        <v>317.71</v>
      </c>
      <c r="E25" s="44">
        <v>363.34</v>
      </c>
      <c r="F25" s="44">
        <v>440.96</v>
      </c>
      <c r="G25" s="44">
        <v>536.05</v>
      </c>
      <c r="H25" s="44">
        <v>624.11</v>
      </c>
      <c r="I25" s="44">
        <v>710.18</v>
      </c>
      <c r="J25" s="44">
        <v>753.53</v>
      </c>
      <c r="K25" s="44">
        <v>862.57</v>
      </c>
      <c r="L25" s="44">
        <v>1046.1</v>
      </c>
      <c r="M25" s="44">
        <v>1148.9</v>
      </c>
      <c r="N25" s="44">
        <v>1255.89</v>
      </c>
      <c r="O25" s="44">
        <v>1274.37</v>
      </c>
      <c r="P25" s="44">
        <v>1243.36</v>
      </c>
      <c r="Q25" s="44">
        <v>1170.23</v>
      </c>
      <c r="S25" s="44">
        <f t="shared" ref="S25:AG25" si="24">$B$24*C25</f>
        <v>597.93995</v>
      </c>
      <c r="T25" s="44">
        <f t="shared" si="24"/>
        <v>697.37345</v>
      </c>
      <c r="U25" s="44">
        <f t="shared" si="24"/>
        <v>797.5313</v>
      </c>
      <c r="V25" s="44">
        <f t="shared" si="24"/>
        <v>967.9072</v>
      </c>
      <c r="W25" s="44">
        <f t="shared" si="24"/>
        <v>1176.62975</v>
      </c>
      <c r="X25" s="44">
        <f t="shared" si="24"/>
        <v>1369.92145</v>
      </c>
      <c r="Y25" s="44">
        <f t="shared" si="24"/>
        <v>1558.8451</v>
      </c>
      <c r="Z25" s="44">
        <f t="shared" si="24"/>
        <v>1653.99835</v>
      </c>
      <c r="AA25" s="44">
        <f t="shared" si="24"/>
        <v>1893.34115</v>
      </c>
      <c r="AB25" s="44">
        <f t="shared" si="24"/>
        <v>2296.1895</v>
      </c>
      <c r="AC25" s="44">
        <f t="shared" si="24"/>
        <v>2521.8355</v>
      </c>
      <c r="AD25" s="44">
        <f t="shared" si="24"/>
        <v>2756.67855</v>
      </c>
      <c r="AE25" s="44">
        <f t="shared" si="24"/>
        <v>2797.24215</v>
      </c>
      <c r="AF25" s="44">
        <f t="shared" si="24"/>
        <v>2729.1752</v>
      </c>
      <c r="AG25" s="44">
        <f t="shared" si="24"/>
        <v>2568.65485</v>
      </c>
      <c r="AH25" s="44">
        <v>44.42152</v>
      </c>
      <c r="AI25" s="44">
        <f t="shared" si="1"/>
        <v>44421.52</v>
      </c>
    </row>
    <row r="26" spans="1:35">
      <c r="A26" s="44" t="s">
        <v>131</v>
      </c>
      <c r="B26" s="44">
        <v>0.169</v>
      </c>
      <c r="C26" s="44">
        <v>660.81</v>
      </c>
      <c r="D26" s="44">
        <v>678.51</v>
      </c>
      <c r="E26" s="44">
        <v>722.83</v>
      </c>
      <c r="F26" s="44">
        <v>775.23</v>
      </c>
      <c r="G26" s="44">
        <v>798.78</v>
      </c>
      <c r="H26" s="44">
        <v>831.35</v>
      </c>
      <c r="I26" s="44">
        <v>885.81</v>
      </c>
      <c r="J26" s="44">
        <v>970.98</v>
      </c>
      <c r="K26" s="44">
        <v>1007.87</v>
      </c>
      <c r="L26" s="44">
        <v>1066.36</v>
      </c>
      <c r="M26" s="44">
        <v>1109.34</v>
      </c>
      <c r="N26" s="44">
        <v>1158.68</v>
      </c>
      <c r="O26" s="44">
        <v>1213.02</v>
      </c>
      <c r="P26" s="44">
        <v>1277.24</v>
      </c>
      <c r="Q26" s="44">
        <v>1303.32</v>
      </c>
      <c r="S26" s="44">
        <f t="shared" ref="S26:AG26" si="25">$B$25*C26</f>
        <v>2039.92047</v>
      </c>
      <c r="T26" s="44">
        <f t="shared" si="25"/>
        <v>2094.56037</v>
      </c>
      <c r="U26" s="44">
        <f t="shared" si="25"/>
        <v>2231.37621</v>
      </c>
      <c r="V26" s="44">
        <f t="shared" si="25"/>
        <v>2393.13501</v>
      </c>
      <c r="W26" s="44">
        <f t="shared" si="25"/>
        <v>2465.83386</v>
      </c>
      <c r="X26" s="44">
        <f t="shared" si="25"/>
        <v>2566.37745</v>
      </c>
      <c r="Y26" s="44">
        <f t="shared" si="25"/>
        <v>2734.49547</v>
      </c>
      <c r="Z26" s="44">
        <f t="shared" si="25"/>
        <v>2997.41526</v>
      </c>
      <c r="AA26" s="44">
        <f t="shared" si="25"/>
        <v>3111.29469</v>
      </c>
      <c r="AB26" s="44">
        <f t="shared" si="25"/>
        <v>3291.85332</v>
      </c>
      <c r="AC26" s="44">
        <f t="shared" si="25"/>
        <v>3424.53258</v>
      </c>
      <c r="AD26" s="44">
        <f t="shared" si="25"/>
        <v>3576.84516</v>
      </c>
      <c r="AE26" s="44">
        <f t="shared" si="25"/>
        <v>3744.59274</v>
      </c>
      <c r="AF26" s="44">
        <f t="shared" si="25"/>
        <v>3942.83988</v>
      </c>
      <c r="AG26" s="44">
        <f t="shared" si="25"/>
        <v>4023.34884</v>
      </c>
      <c r="AH26" s="44">
        <v>40.43968</v>
      </c>
      <c r="AI26" s="44">
        <f t="shared" si="1"/>
        <v>40439.68</v>
      </c>
    </row>
    <row r="27" spans="1:35">
      <c r="A27" s="44" t="s">
        <v>132</v>
      </c>
      <c r="B27" s="44">
        <v>1.115</v>
      </c>
      <c r="C27" s="44">
        <v>1.6</v>
      </c>
      <c r="D27" s="44">
        <v>0.6</v>
      </c>
      <c r="E27" s="44">
        <v>2.31</v>
      </c>
      <c r="F27" s="44">
        <v>2.18</v>
      </c>
      <c r="G27" s="44">
        <v>2.17</v>
      </c>
      <c r="H27" s="44">
        <v>2.59</v>
      </c>
      <c r="I27" s="44">
        <v>3.76</v>
      </c>
      <c r="J27" s="44">
        <v>5.4</v>
      </c>
      <c r="K27" s="44">
        <v>0.79</v>
      </c>
      <c r="L27" s="44">
        <v>0.9</v>
      </c>
      <c r="M27" s="44">
        <v>7.76</v>
      </c>
      <c r="N27" s="44">
        <v>7.79</v>
      </c>
      <c r="O27" s="44">
        <v>9.48</v>
      </c>
      <c r="P27" s="44">
        <v>9.08</v>
      </c>
      <c r="Q27" s="44">
        <v>11.22</v>
      </c>
      <c r="S27" s="44">
        <f t="shared" ref="S27:AG27" si="26">$B$26*C27</f>
        <v>0.2704</v>
      </c>
      <c r="T27" s="44">
        <f t="shared" si="26"/>
        <v>0.1014</v>
      </c>
      <c r="U27" s="44">
        <f t="shared" si="26"/>
        <v>0.39039</v>
      </c>
      <c r="V27" s="44">
        <f t="shared" si="26"/>
        <v>0.36842</v>
      </c>
      <c r="W27" s="44">
        <f t="shared" si="26"/>
        <v>0.36673</v>
      </c>
      <c r="X27" s="44">
        <f t="shared" si="26"/>
        <v>0.43771</v>
      </c>
      <c r="Y27" s="44">
        <f t="shared" si="26"/>
        <v>0.63544</v>
      </c>
      <c r="Z27" s="44">
        <f t="shared" si="26"/>
        <v>0.9126</v>
      </c>
      <c r="AA27" s="44">
        <f t="shared" si="26"/>
        <v>0.13351</v>
      </c>
      <c r="AB27" s="44">
        <f t="shared" si="26"/>
        <v>0.1521</v>
      </c>
      <c r="AC27" s="44">
        <f t="shared" si="26"/>
        <v>1.31144</v>
      </c>
      <c r="AD27" s="44">
        <f t="shared" si="26"/>
        <v>1.31651</v>
      </c>
      <c r="AE27" s="44">
        <f t="shared" si="26"/>
        <v>1.60212</v>
      </c>
      <c r="AF27" s="44">
        <f t="shared" si="26"/>
        <v>1.53452</v>
      </c>
      <c r="AG27" s="44">
        <f t="shared" si="26"/>
        <v>1.89618</v>
      </c>
      <c r="AH27" s="44">
        <v>37.51684</v>
      </c>
      <c r="AI27" s="44">
        <f t="shared" si="1"/>
        <v>37516.84</v>
      </c>
    </row>
    <row r="28" spans="1:35">
      <c r="A28" s="44" t="s">
        <v>133</v>
      </c>
      <c r="B28" s="44">
        <v>0.493</v>
      </c>
      <c r="C28" s="44">
        <v>1025.77</v>
      </c>
      <c r="D28" s="44">
        <v>1082.54</v>
      </c>
      <c r="E28" s="44">
        <v>1104.14</v>
      </c>
      <c r="F28" s="44">
        <v>1126.36</v>
      </c>
      <c r="G28" s="44">
        <v>1149.59</v>
      </c>
      <c r="H28" s="44">
        <v>1168.68</v>
      </c>
      <c r="I28" s="44">
        <v>1174.72</v>
      </c>
      <c r="J28" s="44">
        <v>1183.69</v>
      </c>
      <c r="K28" s="44">
        <v>1213.45</v>
      </c>
      <c r="L28" s="44">
        <v>1249.81</v>
      </c>
      <c r="M28" s="44">
        <v>1279.36</v>
      </c>
      <c r="N28" s="44">
        <v>1307.2</v>
      </c>
      <c r="O28" s="44">
        <v>1326.23</v>
      </c>
      <c r="P28" s="44">
        <v>1328.83</v>
      </c>
      <c r="Q28" s="44">
        <v>1326.99</v>
      </c>
      <c r="S28" s="44">
        <f t="shared" ref="S28:AG28" si="27">$B$27*C28</f>
        <v>1143.73355</v>
      </c>
      <c r="T28" s="44">
        <f t="shared" si="27"/>
        <v>1207.0321</v>
      </c>
      <c r="U28" s="44">
        <f t="shared" si="27"/>
        <v>1231.1161</v>
      </c>
      <c r="V28" s="44">
        <f t="shared" si="27"/>
        <v>1255.8914</v>
      </c>
      <c r="W28" s="44">
        <f t="shared" si="27"/>
        <v>1281.79285</v>
      </c>
      <c r="X28" s="44">
        <f t="shared" si="27"/>
        <v>1303.0782</v>
      </c>
      <c r="Y28" s="44">
        <f t="shared" si="27"/>
        <v>1309.8128</v>
      </c>
      <c r="Z28" s="44">
        <f t="shared" si="27"/>
        <v>1319.81435</v>
      </c>
      <c r="AA28" s="44">
        <f t="shared" si="27"/>
        <v>1352.99675</v>
      </c>
      <c r="AB28" s="44">
        <f t="shared" si="27"/>
        <v>1393.53815</v>
      </c>
      <c r="AC28" s="44">
        <f t="shared" si="27"/>
        <v>1426.4864</v>
      </c>
      <c r="AD28" s="44">
        <f t="shared" si="27"/>
        <v>1457.528</v>
      </c>
      <c r="AE28" s="44">
        <f t="shared" si="27"/>
        <v>1478.74645</v>
      </c>
      <c r="AF28" s="44">
        <f t="shared" si="27"/>
        <v>1481.64545</v>
      </c>
      <c r="AG28" s="44">
        <f t="shared" si="27"/>
        <v>1479.59385</v>
      </c>
      <c r="AH28" s="44">
        <v>33.888</v>
      </c>
      <c r="AI28" s="44">
        <f t="shared" si="1"/>
        <v>33888</v>
      </c>
    </row>
    <row r="29" spans="1:35">
      <c r="A29" s="44" t="s">
        <v>134</v>
      </c>
      <c r="B29" s="44">
        <v>0.829</v>
      </c>
      <c r="C29" s="44">
        <v>282.7</v>
      </c>
      <c r="D29" s="44">
        <v>285.89</v>
      </c>
      <c r="E29" s="44">
        <v>292.72</v>
      </c>
      <c r="F29" s="44">
        <v>304</v>
      </c>
      <c r="G29" s="44">
        <v>307.65</v>
      </c>
      <c r="H29" s="44">
        <v>311.46</v>
      </c>
      <c r="I29" s="44">
        <v>313.27</v>
      </c>
      <c r="J29" s="44">
        <v>322.82</v>
      </c>
      <c r="K29" s="44">
        <v>315.08</v>
      </c>
      <c r="L29" s="44">
        <v>325.76</v>
      </c>
      <c r="M29" s="44">
        <v>331.29</v>
      </c>
      <c r="N29" s="44">
        <v>338.97</v>
      </c>
      <c r="O29" s="44">
        <v>340.57</v>
      </c>
      <c r="P29" s="44">
        <v>344.93</v>
      </c>
      <c r="Q29" s="44">
        <v>344.26</v>
      </c>
      <c r="S29" s="44">
        <f t="shared" ref="S29:AG29" si="28">$B$28*C29</f>
        <v>139.3711</v>
      </c>
      <c r="T29" s="44">
        <f t="shared" si="28"/>
        <v>140.94377</v>
      </c>
      <c r="U29" s="44">
        <f t="shared" si="28"/>
        <v>144.31096</v>
      </c>
      <c r="V29" s="44">
        <f t="shared" si="28"/>
        <v>149.872</v>
      </c>
      <c r="W29" s="44">
        <f t="shared" si="28"/>
        <v>151.67145</v>
      </c>
      <c r="X29" s="44">
        <f t="shared" si="28"/>
        <v>153.54978</v>
      </c>
      <c r="Y29" s="44">
        <f t="shared" si="28"/>
        <v>154.44211</v>
      </c>
      <c r="Z29" s="44">
        <f t="shared" si="28"/>
        <v>159.15026</v>
      </c>
      <c r="AA29" s="44">
        <f t="shared" si="28"/>
        <v>155.33444</v>
      </c>
      <c r="AB29" s="44">
        <f t="shared" si="28"/>
        <v>160.59968</v>
      </c>
      <c r="AC29" s="44">
        <f t="shared" si="28"/>
        <v>163.32597</v>
      </c>
      <c r="AD29" s="44">
        <f t="shared" si="28"/>
        <v>167.11221</v>
      </c>
      <c r="AE29" s="44">
        <f t="shared" si="28"/>
        <v>167.90101</v>
      </c>
      <c r="AF29" s="44">
        <f t="shared" si="28"/>
        <v>170.05049</v>
      </c>
      <c r="AG29" s="44">
        <f t="shared" si="28"/>
        <v>169.72018</v>
      </c>
      <c r="AH29" s="44">
        <v>31.64292</v>
      </c>
      <c r="AI29" s="44">
        <f t="shared" si="1"/>
        <v>31642.92</v>
      </c>
    </row>
    <row r="30" spans="1:35">
      <c r="A30" s="44" t="s">
        <v>135</v>
      </c>
      <c r="B30" s="44">
        <v>0.74</v>
      </c>
      <c r="C30" s="44">
        <v>4.51</v>
      </c>
      <c r="D30" s="44">
        <v>5.09</v>
      </c>
      <c r="E30" s="44">
        <v>5.05</v>
      </c>
      <c r="F30" s="44">
        <v>6.84</v>
      </c>
      <c r="G30" s="44">
        <v>6.85</v>
      </c>
      <c r="H30" s="44">
        <v>7.68</v>
      </c>
      <c r="I30" s="44">
        <v>8.57</v>
      </c>
      <c r="J30" s="44">
        <v>6.2</v>
      </c>
      <c r="K30" s="44">
        <v>6.24</v>
      </c>
      <c r="L30" s="44">
        <v>7.4</v>
      </c>
      <c r="M30" s="44">
        <v>7.59</v>
      </c>
      <c r="N30" s="44">
        <v>7.23</v>
      </c>
      <c r="O30" s="44">
        <v>6.72</v>
      </c>
      <c r="P30" s="44">
        <v>6.31</v>
      </c>
      <c r="Q30" s="44">
        <v>2.65</v>
      </c>
      <c r="S30" s="44">
        <f t="shared" ref="S30:AG30" si="29">$B$29*C30</f>
        <v>3.73879</v>
      </c>
      <c r="T30" s="44">
        <f t="shared" si="29"/>
        <v>4.21961</v>
      </c>
      <c r="U30" s="44">
        <f t="shared" si="29"/>
        <v>4.18645</v>
      </c>
      <c r="V30" s="44">
        <f t="shared" si="29"/>
        <v>5.67036</v>
      </c>
      <c r="W30" s="44">
        <f t="shared" si="29"/>
        <v>5.67865</v>
      </c>
      <c r="X30" s="44">
        <f t="shared" si="29"/>
        <v>6.36672</v>
      </c>
      <c r="Y30" s="44">
        <f t="shared" si="29"/>
        <v>7.10453</v>
      </c>
      <c r="Z30" s="44">
        <f t="shared" si="29"/>
        <v>5.1398</v>
      </c>
      <c r="AA30" s="44">
        <f t="shared" si="29"/>
        <v>5.17296</v>
      </c>
      <c r="AB30" s="44">
        <f t="shared" si="29"/>
        <v>6.1346</v>
      </c>
      <c r="AC30" s="44">
        <f t="shared" si="29"/>
        <v>6.29211</v>
      </c>
      <c r="AD30" s="44">
        <f t="shared" si="29"/>
        <v>5.99367</v>
      </c>
      <c r="AE30" s="44">
        <f t="shared" si="29"/>
        <v>5.57088</v>
      </c>
      <c r="AF30" s="44">
        <f t="shared" si="29"/>
        <v>5.23099</v>
      </c>
      <c r="AG30" s="44">
        <f t="shared" si="29"/>
        <v>2.19685</v>
      </c>
      <c r="AH30" s="44">
        <v>26.74328</v>
      </c>
      <c r="AI30" s="44">
        <f t="shared" si="1"/>
        <v>26743.28</v>
      </c>
    </row>
    <row r="31" spans="1:35">
      <c r="A31" s="44" t="s">
        <v>136</v>
      </c>
      <c r="B31" s="44">
        <v>0.496</v>
      </c>
      <c r="C31" s="44">
        <v>86.92</v>
      </c>
      <c r="D31" s="44">
        <v>98.73</v>
      </c>
      <c r="E31" s="44">
        <v>98.42</v>
      </c>
      <c r="F31" s="44">
        <v>97.86</v>
      </c>
      <c r="G31" s="44">
        <v>98.61</v>
      </c>
      <c r="H31" s="44">
        <v>95.22</v>
      </c>
      <c r="I31" s="44">
        <v>89.74</v>
      </c>
      <c r="J31" s="44">
        <v>84.63</v>
      </c>
      <c r="K31" s="44">
        <v>79.59</v>
      </c>
      <c r="L31" s="44">
        <v>92.36</v>
      </c>
      <c r="M31" s="44">
        <v>102.98</v>
      </c>
      <c r="N31" s="44">
        <v>104.69</v>
      </c>
      <c r="O31" s="44">
        <v>104.04</v>
      </c>
      <c r="P31" s="44">
        <v>104.16</v>
      </c>
      <c r="Q31" s="44">
        <v>96.15</v>
      </c>
      <c r="S31" s="44">
        <f t="shared" ref="S31:AG31" si="30">$B$30*C31</f>
        <v>64.3208</v>
      </c>
      <c r="T31" s="44">
        <f t="shared" si="30"/>
        <v>73.0602</v>
      </c>
      <c r="U31" s="44">
        <f t="shared" si="30"/>
        <v>72.8308</v>
      </c>
      <c r="V31" s="44">
        <f t="shared" si="30"/>
        <v>72.4164</v>
      </c>
      <c r="W31" s="44">
        <f t="shared" si="30"/>
        <v>72.9714</v>
      </c>
      <c r="X31" s="44">
        <f t="shared" si="30"/>
        <v>70.4628</v>
      </c>
      <c r="Y31" s="44">
        <f t="shared" si="30"/>
        <v>66.4076</v>
      </c>
      <c r="Z31" s="44">
        <f t="shared" si="30"/>
        <v>62.6262</v>
      </c>
      <c r="AA31" s="44">
        <f t="shared" si="30"/>
        <v>58.8966</v>
      </c>
      <c r="AB31" s="44">
        <f t="shared" si="30"/>
        <v>68.3464</v>
      </c>
      <c r="AC31" s="44">
        <f t="shared" si="30"/>
        <v>76.2052</v>
      </c>
      <c r="AD31" s="44">
        <f t="shared" si="30"/>
        <v>77.4706</v>
      </c>
      <c r="AE31" s="44">
        <f t="shared" si="30"/>
        <v>76.9896</v>
      </c>
      <c r="AF31" s="44">
        <f t="shared" si="30"/>
        <v>77.0784</v>
      </c>
      <c r="AG31" s="44">
        <f t="shared" si="30"/>
        <v>71.151</v>
      </c>
      <c r="AH31" s="44">
        <v>20.24808</v>
      </c>
      <c r="AI31" s="44">
        <f t="shared" si="1"/>
        <v>20248.08</v>
      </c>
    </row>
    <row r="32" spans="1:35">
      <c r="C32" s="44">
        <v>839.29</v>
      </c>
      <c r="D32" s="44">
        <v>991.72</v>
      </c>
      <c r="E32" s="44">
        <v>990.31</v>
      </c>
      <c r="F32" s="44">
        <v>1015.15</v>
      </c>
      <c r="G32" s="44">
        <v>933.98</v>
      </c>
      <c r="H32" s="44">
        <v>1397.15</v>
      </c>
      <c r="I32" s="44">
        <v>971.78</v>
      </c>
      <c r="J32" s="44">
        <v>692.77</v>
      </c>
      <c r="K32" s="44">
        <v>695.36</v>
      </c>
      <c r="L32" s="44">
        <v>930.67</v>
      </c>
      <c r="M32" s="44">
        <v>935.4</v>
      </c>
      <c r="N32" s="44">
        <v>908.24</v>
      </c>
      <c r="O32" s="44">
        <v>950.05</v>
      </c>
      <c r="P32" s="44">
        <v>1077.1</v>
      </c>
      <c r="Q32" s="44">
        <v>816.1</v>
      </c>
      <c r="S32" s="44">
        <f t="shared" ref="S32:AG32" si="31">$B$31*C32</f>
        <v>416.28784</v>
      </c>
      <c r="T32" s="44">
        <f t="shared" si="31"/>
        <v>491.89312</v>
      </c>
      <c r="U32" s="44">
        <f t="shared" si="31"/>
        <v>491.19376</v>
      </c>
      <c r="V32" s="44">
        <f t="shared" si="31"/>
        <v>503.5144</v>
      </c>
      <c r="W32" s="44">
        <f t="shared" si="31"/>
        <v>463.25408</v>
      </c>
      <c r="X32" s="44">
        <f t="shared" si="31"/>
        <v>692.9864</v>
      </c>
      <c r="Y32" s="44">
        <f t="shared" si="31"/>
        <v>482.00288</v>
      </c>
      <c r="Z32" s="44">
        <f t="shared" si="31"/>
        <v>343.61392</v>
      </c>
      <c r="AA32" s="44">
        <f t="shared" si="31"/>
        <v>344.89856</v>
      </c>
      <c r="AB32" s="44">
        <f t="shared" si="31"/>
        <v>461.61232</v>
      </c>
      <c r="AC32" s="44">
        <f t="shared" si="31"/>
        <v>463.9584</v>
      </c>
      <c r="AD32" s="44">
        <f t="shared" si="31"/>
        <v>450.48704</v>
      </c>
      <c r="AE32" s="44">
        <f t="shared" si="31"/>
        <v>471.2248</v>
      </c>
      <c r="AF32" s="44">
        <f t="shared" si="31"/>
        <v>534.2416</v>
      </c>
      <c r="AG32" s="44">
        <f t="shared" si="31"/>
        <v>404.7856</v>
      </c>
      <c r="AH32" s="44">
        <v>1223.29936</v>
      </c>
      <c r="AI32" s="44">
        <f t="shared" si="1"/>
        <v>1223299.36</v>
      </c>
    </row>
    <row r="33" spans="34:35">
      <c r="AH33" s="44">
        <v>1174.84928</v>
      </c>
      <c r="AI33" s="44">
        <f t="shared" si="1"/>
        <v>1174849.28</v>
      </c>
    </row>
    <row r="34" spans="34:35">
      <c r="AH34" s="44">
        <v>1080.19352</v>
      </c>
      <c r="AI34" s="44">
        <f t="shared" si="1"/>
        <v>1080193.52</v>
      </c>
    </row>
    <row r="35" spans="34:35">
      <c r="AH35" s="44">
        <v>1013.55656</v>
      </c>
      <c r="AI35" s="44">
        <f t="shared" si="1"/>
        <v>1013556.56</v>
      </c>
    </row>
    <row r="36" spans="34:35">
      <c r="AH36" s="44">
        <v>957.62032</v>
      </c>
      <c r="AI36" s="44">
        <f t="shared" si="1"/>
        <v>957620.32</v>
      </c>
    </row>
    <row r="37" spans="34:35">
      <c r="AH37" s="44">
        <v>941.44616</v>
      </c>
      <c r="AI37" s="44">
        <f t="shared" si="1"/>
        <v>941446.16</v>
      </c>
    </row>
    <row r="38" spans="34:35">
      <c r="AH38" s="44">
        <v>860.24232</v>
      </c>
      <c r="AI38" s="44">
        <f t="shared" si="1"/>
        <v>860242.32</v>
      </c>
    </row>
    <row r="39" spans="34:35">
      <c r="AH39" s="44">
        <v>800.85984</v>
      </c>
      <c r="AI39" s="44">
        <f t="shared" si="1"/>
        <v>800859.84</v>
      </c>
    </row>
    <row r="40" spans="34:35">
      <c r="AH40" s="44">
        <v>810.98136</v>
      </c>
      <c r="AI40" s="44">
        <f t="shared" si="1"/>
        <v>810981.36</v>
      </c>
    </row>
    <row r="41" spans="34:35">
      <c r="AH41" s="44">
        <v>767.04904</v>
      </c>
      <c r="AI41" s="44">
        <f t="shared" si="1"/>
        <v>767049.04</v>
      </c>
    </row>
    <row r="42" spans="34:35">
      <c r="AH42" s="44">
        <v>732.71696</v>
      </c>
      <c r="AI42" s="44">
        <f t="shared" si="1"/>
        <v>732716.96</v>
      </c>
    </row>
    <row r="43" spans="34:35">
      <c r="AH43" s="44">
        <v>755.30576</v>
      </c>
      <c r="AI43" s="44">
        <f t="shared" si="1"/>
        <v>755305.76</v>
      </c>
    </row>
    <row r="44" spans="34:35">
      <c r="AH44" s="44">
        <v>684.19448</v>
      </c>
      <c r="AI44" s="44">
        <f t="shared" si="1"/>
        <v>684194.48</v>
      </c>
    </row>
    <row r="45" spans="34:35">
      <c r="AH45" s="44">
        <v>686.01896</v>
      </c>
      <c r="AI45" s="44">
        <f t="shared" si="1"/>
        <v>686018.96</v>
      </c>
    </row>
    <row r="46" spans="34:35">
      <c r="AH46" s="44">
        <v>666.83296</v>
      </c>
      <c r="AI46" s="44">
        <f t="shared" si="1"/>
        <v>666832.96</v>
      </c>
    </row>
    <row r="47" spans="34:35">
      <c r="AH47" s="44">
        <v>624.94374</v>
      </c>
      <c r="AI47" s="44">
        <f t="shared" si="1"/>
        <v>624943.74</v>
      </c>
    </row>
    <row r="48" spans="34:35">
      <c r="AH48" s="44">
        <v>634.8891</v>
      </c>
      <c r="AI48" s="44">
        <f t="shared" si="1"/>
        <v>634889.1</v>
      </c>
    </row>
    <row r="49" spans="34:35">
      <c r="AH49" s="44">
        <v>699.55575</v>
      </c>
      <c r="AI49" s="44">
        <f t="shared" si="1"/>
        <v>699555.75</v>
      </c>
    </row>
    <row r="50" spans="34:35">
      <c r="AH50" s="44">
        <v>734.86614</v>
      </c>
      <c r="AI50" s="44">
        <f t="shared" si="1"/>
        <v>734866.14</v>
      </c>
    </row>
    <row r="51" spans="34:35">
      <c r="AH51" s="44">
        <v>755.76012</v>
      </c>
      <c r="AI51" s="44">
        <f t="shared" si="1"/>
        <v>755760.12</v>
      </c>
    </row>
    <row r="52" spans="34:35">
      <c r="AH52" s="44">
        <v>774.14595</v>
      </c>
      <c r="AI52" s="44">
        <f t="shared" si="1"/>
        <v>774145.95</v>
      </c>
    </row>
    <row r="53" spans="34:35">
      <c r="AH53" s="44">
        <v>784.26579</v>
      </c>
      <c r="AI53" s="44">
        <f t="shared" si="1"/>
        <v>784265.79</v>
      </c>
    </row>
    <row r="54" spans="34:35">
      <c r="AH54" s="44">
        <v>779.7075</v>
      </c>
      <c r="AI54" s="44">
        <f t="shared" si="1"/>
        <v>779707.5</v>
      </c>
    </row>
    <row r="55" spans="34:35">
      <c r="AH55" s="44">
        <v>784.46208</v>
      </c>
      <c r="AI55" s="44">
        <f t="shared" si="1"/>
        <v>784462.08</v>
      </c>
    </row>
    <row r="56" spans="34:35">
      <c r="AH56" s="44">
        <v>792.5754</v>
      </c>
      <c r="AI56" s="44">
        <f t="shared" si="1"/>
        <v>792575.4</v>
      </c>
    </row>
    <row r="57" spans="34:35">
      <c r="AH57" s="44">
        <v>818.00586</v>
      </c>
      <c r="AI57" s="44">
        <f t="shared" si="1"/>
        <v>818005.86</v>
      </c>
    </row>
    <row r="58" spans="34:35">
      <c r="AH58" s="44">
        <v>832.81485</v>
      </c>
      <c r="AI58" s="44">
        <f t="shared" si="1"/>
        <v>832814.85</v>
      </c>
    </row>
    <row r="59" spans="34:35">
      <c r="AH59" s="44">
        <v>847.95099</v>
      </c>
      <c r="AI59" s="44">
        <f t="shared" si="1"/>
        <v>847950.99</v>
      </c>
    </row>
    <row r="60" spans="34:35">
      <c r="AH60" s="44">
        <v>840.27387</v>
      </c>
      <c r="AI60" s="44">
        <f t="shared" si="1"/>
        <v>840273.87</v>
      </c>
    </row>
    <row r="61" spans="34:35">
      <c r="AH61" s="44">
        <v>831.46263</v>
      </c>
      <c r="AI61" s="44">
        <f t="shared" si="1"/>
        <v>831462.63</v>
      </c>
    </row>
    <row r="62" spans="34:35">
      <c r="AH62" s="44">
        <v>8.45625</v>
      </c>
      <c r="AI62" s="44">
        <f t="shared" si="1"/>
        <v>8456.25</v>
      </c>
    </row>
    <row r="63" spans="34:35">
      <c r="AH63" s="44">
        <v>10.7379</v>
      </c>
      <c r="AI63" s="44">
        <f t="shared" si="1"/>
        <v>10737.9</v>
      </c>
    </row>
    <row r="64" spans="34:35">
      <c r="AH64" s="44">
        <v>10.12495</v>
      </c>
      <c r="AI64" s="44">
        <f t="shared" si="1"/>
        <v>10124.95</v>
      </c>
    </row>
    <row r="65" spans="34:35">
      <c r="AH65" s="44">
        <v>10.42015</v>
      </c>
      <c r="AI65" s="44">
        <f t="shared" si="1"/>
        <v>10420.15</v>
      </c>
    </row>
    <row r="66" spans="34:35">
      <c r="AH66" s="44">
        <v>12.8125</v>
      </c>
      <c r="AI66" s="44">
        <f t="shared" ref="AI66:AI129" si="32">AH66*1000</f>
        <v>12812.5</v>
      </c>
    </row>
    <row r="67" spans="34:35">
      <c r="AH67" s="44">
        <v>10.37095</v>
      </c>
      <c r="AI67" s="44">
        <f t="shared" si="32"/>
        <v>10370.95</v>
      </c>
    </row>
    <row r="68" spans="34:35">
      <c r="AH68" s="44">
        <v>10.80965</v>
      </c>
      <c r="AI68" s="44">
        <f t="shared" si="32"/>
        <v>10809.65</v>
      </c>
    </row>
    <row r="69" spans="34:35">
      <c r="AH69" s="44">
        <v>12.37175</v>
      </c>
      <c r="AI69" s="44">
        <f t="shared" si="32"/>
        <v>12371.75</v>
      </c>
    </row>
    <row r="70" spans="34:35">
      <c r="AH70" s="44">
        <v>12.2549</v>
      </c>
      <c r="AI70" s="44">
        <f t="shared" si="32"/>
        <v>12254.9</v>
      </c>
    </row>
    <row r="71" spans="34:35">
      <c r="AH71" s="44">
        <v>17.04575</v>
      </c>
      <c r="AI71" s="44">
        <f t="shared" si="32"/>
        <v>17045.75</v>
      </c>
    </row>
    <row r="72" spans="34:35">
      <c r="AH72" s="44">
        <v>19.98545</v>
      </c>
      <c r="AI72" s="44">
        <f t="shared" si="32"/>
        <v>19985.45</v>
      </c>
    </row>
    <row r="73" spans="34:35">
      <c r="AH73" s="44">
        <v>20.1597</v>
      </c>
      <c r="AI73" s="44">
        <f t="shared" si="32"/>
        <v>20159.7</v>
      </c>
    </row>
    <row r="74" spans="34:35">
      <c r="AH74" s="44">
        <v>21.44915</v>
      </c>
      <c r="AI74" s="44">
        <f t="shared" si="32"/>
        <v>21449.15</v>
      </c>
    </row>
    <row r="75" spans="34:35">
      <c r="AH75" s="44">
        <v>20.3893</v>
      </c>
      <c r="AI75" s="44">
        <f t="shared" si="32"/>
        <v>20389.3</v>
      </c>
    </row>
    <row r="76" spans="34:35">
      <c r="AH76" s="44">
        <v>20.4016</v>
      </c>
      <c r="AI76" s="44">
        <f t="shared" si="32"/>
        <v>20401.6</v>
      </c>
    </row>
    <row r="77" spans="34:35">
      <c r="AH77" s="44">
        <v>2231.86922</v>
      </c>
      <c r="AI77" s="44">
        <f t="shared" si="32"/>
        <v>2231869.22</v>
      </c>
    </row>
    <row r="78" spans="34:35">
      <c r="AH78" s="44">
        <v>2228.24826</v>
      </c>
      <c r="AI78" s="44">
        <f t="shared" si="32"/>
        <v>2228248.26</v>
      </c>
    </row>
    <row r="79" spans="34:35">
      <c r="AH79" s="44">
        <v>2265.49242</v>
      </c>
      <c r="AI79" s="44">
        <f t="shared" si="32"/>
        <v>2265492.42</v>
      </c>
    </row>
    <row r="80" spans="34:35">
      <c r="AH80" s="44">
        <v>2521.35204</v>
      </c>
      <c r="AI80" s="44">
        <f t="shared" si="32"/>
        <v>2521352.04</v>
      </c>
    </row>
    <row r="81" spans="34:35">
      <c r="AH81" s="44">
        <v>2533.12016</v>
      </c>
      <c r="AI81" s="44">
        <f t="shared" si="32"/>
        <v>2533120.16</v>
      </c>
    </row>
    <row r="82" spans="34:35">
      <c r="AH82" s="44">
        <v>2604.37548</v>
      </c>
      <c r="AI82" s="44">
        <f t="shared" si="32"/>
        <v>2604375.48</v>
      </c>
    </row>
    <row r="83" spans="34:35">
      <c r="AH83" s="44">
        <v>2671.68654</v>
      </c>
      <c r="AI83" s="44">
        <f t="shared" si="32"/>
        <v>2671686.54</v>
      </c>
    </row>
    <row r="84" spans="34:35">
      <c r="AH84" s="44">
        <v>2322.19924</v>
      </c>
      <c r="AI84" s="44">
        <f t="shared" si="32"/>
        <v>2322199.24</v>
      </c>
    </row>
    <row r="85" spans="34:35">
      <c r="AH85" s="44">
        <v>2267.56154</v>
      </c>
      <c r="AI85" s="44">
        <f t="shared" si="32"/>
        <v>2267561.54</v>
      </c>
    </row>
    <row r="86" spans="34:35">
      <c r="AH86" s="44">
        <v>2276.41996</v>
      </c>
      <c r="AI86" s="44">
        <f t="shared" si="32"/>
        <v>2276419.96</v>
      </c>
    </row>
    <row r="87" spans="34:35">
      <c r="AH87" s="44">
        <v>2280.81684</v>
      </c>
      <c r="AI87" s="44">
        <f t="shared" si="32"/>
        <v>2280816.84</v>
      </c>
    </row>
    <row r="88" spans="34:35">
      <c r="AH88" s="44">
        <v>2317.28508</v>
      </c>
      <c r="AI88" s="44">
        <f t="shared" si="32"/>
        <v>2317285.08</v>
      </c>
    </row>
    <row r="89" spans="34:35">
      <c r="AH89" s="44">
        <v>2243.96064</v>
      </c>
      <c r="AI89" s="44">
        <f t="shared" si="32"/>
        <v>2243960.64</v>
      </c>
    </row>
    <row r="90" spans="34:35">
      <c r="AH90" s="44">
        <v>2197.08214</v>
      </c>
      <c r="AI90" s="44">
        <f t="shared" si="32"/>
        <v>2197082.14</v>
      </c>
    </row>
    <row r="91" spans="34:35">
      <c r="AH91" s="44">
        <v>2200.83242</v>
      </c>
      <c r="AI91" s="44">
        <f t="shared" si="32"/>
        <v>2200832.42</v>
      </c>
    </row>
    <row r="92" spans="34:35">
      <c r="AH92" s="44">
        <v>217.42692</v>
      </c>
      <c r="AI92" s="44">
        <f t="shared" si="32"/>
        <v>217426.92</v>
      </c>
    </row>
    <row r="93" spans="34:35">
      <c r="AH93" s="44">
        <v>200.5176</v>
      </c>
      <c r="AI93" s="44">
        <f t="shared" si="32"/>
        <v>200517.6</v>
      </c>
    </row>
    <row r="94" spans="34:35">
      <c r="AH94" s="44">
        <v>171.98624</v>
      </c>
      <c r="AI94" s="44">
        <f t="shared" si="32"/>
        <v>171986.24</v>
      </c>
    </row>
    <row r="95" spans="34:35">
      <c r="AH95" s="44">
        <v>152.18388</v>
      </c>
      <c r="AI95" s="44">
        <f t="shared" si="32"/>
        <v>152183.88</v>
      </c>
    </row>
    <row r="96" spans="34:35">
      <c r="AH96" s="44">
        <v>135.6736</v>
      </c>
      <c r="AI96" s="44">
        <f t="shared" si="32"/>
        <v>135673.6</v>
      </c>
    </row>
    <row r="97" spans="34:35">
      <c r="AH97" s="44">
        <v>123.85204</v>
      </c>
      <c r="AI97" s="44">
        <f t="shared" si="32"/>
        <v>123852.04</v>
      </c>
    </row>
    <row r="98" spans="34:35">
      <c r="AH98" s="44">
        <v>102.20412</v>
      </c>
      <c r="AI98" s="44">
        <f t="shared" si="32"/>
        <v>102204.12</v>
      </c>
    </row>
    <row r="99" spans="34:35">
      <c r="AH99" s="44">
        <v>90.2828</v>
      </c>
      <c r="AI99" s="44">
        <f t="shared" si="32"/>
        <v>90282.8</v>
      </c>
    </row>
    <row r="100" spans="34:35">
      <c r="AH100" s="44">
        <v>92.82668</v>
      </c>
      <c r="AI100" s="44">
        <f t="shared" si="32"/>
        <v>92826.68</v>
      </c>
    </row>
    <row r="101" spans="34:35">
      <c r="AH101" s="44">
        <v>122.9542</v>
      </c>
      <c r="AI101" s="44">
        <f t="shared" si="32"/>
        <v>122954.2</v>
      </c>
    </row>
    <row r="102" spans="34:35">
      <c r="AH102" s="44">
        <v>132.13212</v>
      </c>
      <c r="AI102" s="44">
        <f t="shared" si="32"/>
        <v>132132.12</v>
      </c>
    </row>
    <row r="103" spans="34:35">
      <c r="AH103" s="44">
        <v>135.22468</v>
      </c>
      <c r="AI103" s="44">
        <f t="shared" si="32"/>
        <v>135224.68</v>
      </c>
    </row>
    <row r="104" spans="34:35">
      <c r="AH104" s="44">
        <v>143.20548</v>
      </c>
      <c r="AI104" s="44">
        <f t="shared" si="32"/>
        <v>143205.48</v>
      </c>
    </row>
    <row r="105" spans="34:35">
      <c r="AH105" s="44">
        <v>143.35512</v>
      </c>
      <c r="AI105" s="44">
        <f t="shared" si="32"/>
        <v>143355.12</v>
      </c>
    </row>
    <row r="106" spans="34:35">
      <c r="AH106" s="44">
        <v>141.1604</v>
      </c>
      <c r="AI106" s="44">
        <f t="shared" si="32"/>
        <v>141160.4</v>
      </c>
    </row>
    <row r="107" spans="34:35">
      <c r="AH107" s="44">
        <v>91.45992</v>
      </c>
      <c r="AI107" s="44">
        <f t="shared" si="32"/>
        <v>91459.92</v>
      </c>
    </row>
    <row r="108" spans="34:35">
      <c r="AH108" s="44">
        <v>93.5562</v>
      </c>
      <c r="AI108" s="44">
        <f t="shared" si="32"/>
        <v>93556.2</v>
      </c>
    </row>
    <row r="109" spans="34:35">
      <c r="AH109" s="44">
        <v>90.52824</v>
      </c>
      <c r="AI109" s="44">
        <f t="shared" si="32"/>
        <v>90528.24</v>
      </c>
    </row>
    <row r="110" spans="34:35">
      <c r="AH110" s="44">
        <v>91.43404</v>
      </c>
      <c r="AI110" s="44">
        <f t="shared" si="32"/>
        <v>91434.04</v>
      </c>
    </row>
    <row r="111" spans="34:35">
      <c r="AH111" s="44">
        <v>88.61312</v>
      </c>
      <c r="AI111" s="44">
        <f t="shared" si="32"/>
        <v>88613.12</v>
      </c>
    </row>
    <row r="112" spans="34:35">
      <c r="AH112" s="44">
        <v>89.82948</v>
      </c>
      <c r="AI112" s="44">
        <f t="shared" si="32"/>
        <v>89829.48</v>
      </c>
    </row>
    <row r="113" spans="34:35">
      <c r="AH113" s="44">
        <v>87.81084</v>
      </c>
      <c r="AI113" s="44">
        <f t="shared" si="32"/>
        <v>87810.84</v>
      </c>
    </row>
    <row r="114" spans="34:35">
      <c r="AH114" s="44">
        <v>83.54064</v>
      </c>
      <c r="AI114" s="44">
        <f t="shared" si="32"/>
        <v>83540.64</v>
      </c>
    </row>
    <row r="115" spans="34:35">
      <c r="AH115" s="44">
        <v>70.3936</v>
      </c>
      <c r="AI115" s="44">
        <f t="shared" si="32"/>
        <v>70393.6</v>
      </c>
    </row>
    <row r="116" spans="34:35">
      <c r="AH116" s="44">
        <v>52.84696</v>
      </c>
      <c r="AI116" s="44">
        <f t="shared" si="32"/>
        <v>52846.96</v>
      </c>
    </row>
    <row r="117" spans="34:35">
      <c r="AH117" s="44">
        <v>76.88948</v>
      </c>
      <c r="AI117" s="44">
        <f t="shared" si="32"/>
        <v>76889.48</v>
      </c>
    </row>
    <row r="118" spans="34:35">
      <c r="AH118" s="44">
        <v>106.47032</v>
      </c>
      <c r="AI118" s="44">
        <f t="shared" si="32"/>
        <v>106470.32</v>
      </c>
    </row>
    <row r="119" spans="34:35">
      <c r="AH119" s="44">
        <v>116.46</v>
      </c>
      <c r="AI119" s="44">
        <f t="shared" si="32"/>
        <v>116460</v>
      </c>
    </row>
    <row r="120" spans="34:35">
      <c r="AH120" s="44">
        <v>115.86476</v>
      </c>
      <c r="AI120" s="44">
        <f t="shared" si="32"/>
        <v>115864.76</v>
      </c>
    </row>
    <row r="121" spans="34:35">
      <c r="AH121" s="44">
        <v>116.04592</v>
      </c>
      <c r="AI121" s="44">
        <f t="shared" si="32"/>
        <v>116045.92</v>
      </c>
    </row>
    <row r="122" spans="34:35">
      <c r="AH122" s="44">
        <v>255.31464</v>
      </c>
      <c r="AI122" s="44">
        <f t="shared" si="32"/>
        <v>255314.64</v>
      </c>
    </row>
    <row r="123" spans="34:35">
      <c r="AH123" s="44">
        <v>235.32012</v>
      </c>
      <c r="AI123" s="44">
        <f t="shared" si="32"/>
        <v>235320.12</v>
      </c>
    </row>
    <row r="124" spans="34:35">
      <c r="AH124" s="44">
        <v>208.1847</v>
      </c>
      <c r="AI124" s="44">
        <f t="shared" si="32"/>
        <v>208184.7</v>
      </c>
    </row>
    <row r="125" spans="34:35">
      <c r="AH125" s="44">
        <v>208.51428</v>
      </c>
      <c r="AI125" s="44">
        <f t="shared" si="32"/>
        <v>208514.28</v>
      </c>
    </row>
    <row r="126" spans="34:35">
      <c r="AH126" s="44">
        <v>202.03254</v>
      </c>
      <c r="AI126" s="44">
        <f t="shared" si="32"/>
        <v>202032.54</v>
      </c>
    </row>
    <row r="127" spans="34:35">
      <c r="AH127" s="44">
        <v>190.49724</v>
      </c>
      <c r="AI127" s="44">
        <f t="shared" si="32"/>
        <v>190497.24</v>
      </c>
    </row>
    <row r="128" spans="34:35">
      <c r="AH128" s="44">
        <v>174.89712</v>
      </c>
      <c r="AI128" s="44">
        <f t="shared" si="32"/>
        <v>174897.12</v>
      </c>
    </row>
    <row r="129" spans="34:35">
      <c r="AH129" s="44">
        <v>152.04624</v>
      </c>
      <c r="AI129" s="44">
        <f t="shared" si="32"/>
        <v>152046.24</v>
      </c>
    </row>
    <row r="130" spans="34:35">
      <c r="AH130" s="44">
        <v>139.5222</v>
      </c>
      <c r="AI130" s="44">
        <f t="shared" ref="AI130:AI193" si="33">AH130*1000</f>
        <v>139522.2</v>
      </c>
    </row>
    <row r="131" spans="34:35">
      <c r="AH131" s="44">
        <v>160.9449</v>
      </c>
      <c r="AI131" s="44">
        <f t="shared" si="33"/>
        <v>160944.9</v>
      </c>
    </row>
    <row r="132" spans="34:35">
      <c r="AH132" s="44">
        <v>148.53072</v>
      </c>
      <c r="AI132" s="44">
        <f t="shared" si="33"/>
        <v>148530.72</v>
      </c>
    </row>
    <row r="133" spans="34:35">
      <c r="AH133" s="44">
        <v>145.5645</v>
      </c>
      <c r="AI133" s="44">
        <f t="shared" si="33"/>
        <v>145564.5</v>
      </c>
    </row>
    <row r="134" spans="34:35">
      <c r="AH134" s="44">
        <v>140.18136</v>
      </c>
      <c r="AI134" s="44">
        <f t="shared" si="33"/>
        <v>140181.36</v>
      </c>
    </row>
    <row r="135" spans="34:35">
      <c r="AH135" s="44">
        <v>129.19536</v>
      </c>
      <c r="AI135" s="44">
        <f t="shared" si="33"/>
        <v>129195.36</v>
      </c>
    </row>
    <row r="136" spans="34:35">
      <c r="AH136" s="44">
        <v>119.96712</v>
      </c>
      <c r="AI136" s="44">
        <f t="shared" si="33"/>
        <v>119967.12</v>
      </c>
    </row>
    <row r="137" spans="34:35">
      <c r="AH137" s="44">
        <v>1496.7639</v>
      </c>
      <c r="AI137" s="44">
        <f t="shared" si="33"/>
        <v>1496763.9</v>
      </c>
    </row>
    <row r="138" spans="34:35">
      <c r="AH138" s="44">
        <v>1495.22773</v>
      </c>
      <c r="AI138" s="44">
        <f t="shared" si="33"/>
        <v>1495227.73</v>
      </c>
    </row>
    <row r="139" spans="34:35">
      <c r="AH139" s="44">
        <v>1571.10117</v>
      </c>
      <c r="AI139" s="44">
        <f t="shared" si="33"/>
        <v>1571101.17</v>
      </c>
    </row>
    <row r="140" spans="34:35">
      <c r="AH140" s="44">
        <v>1628.80773</v>
      </c>
      <c r="AI140" s="44">
        <f t="shared" si="33"/>
        <v>1628807.73</v>
      </c>
    </row>
    <row r="141" spans="34:35">
      <c r="AH141" s="44">
        <v>1710.02437</v>
      </c>
      <c r="AI141" s="44">
        <f t="shared" si="33"/>
        <v>1710024.37</v>
      </c>
    </row>
    <row r="142" spans="34:35">
      <c r="AH142" s="44">
        <v>1660.19903</v>
      </c>
      <c r="AI142" s="44">
        <f t="shared" si="33"/>
        <v>1660199.03</v>
      </c>
    </row>
    <row r="143" spans="34:35">
      <c r="AH143" s="44">
        <v>1624.26601</v>
      </c>
      <c r="AI143" s="44">
        <f t="shared" si="33"/>
        <v>1624266.01</v>
      </c>
    </row>
    <row r="144" spans="34:35">
      <c r="AH144" s="44">
        <v>1628.00625</v>
      </c>
      <c r="AI144" s="44">
        <f t="shared" si="33"/>
        <v>1628006.25</v>
      </c>
    </row>
    <row r="145" spans="34:35">
      <c r="AH145" s="44">
        <v>1622.06194</v>
      </c>
      <c r="AI145" s="44">
        <f t="shared" si="33"/>
        <v>1622061.94</v>
      </c>
    </row>
    <row r="146" spans="34:35">
      <c r="AH146" s="44">
        <v>1591.47212</v>
      </c>
      <c r="AI146" s="44">
        <f t="shared" si="33"/>
        <v>1591472.12</v>
      </c>
    </row>
    <row r="147" spans="34:35">
      <c r="AH147" s="44">
        <v>1558.34428</v>
      </c>
      <c r="AI147" s="44">
        <f t="shared" si="33"/>
        <v>1558344.28</v>
      </c>
    </row>
    <row r="148" spans="34:35">
      <c r="AH148" s="44">
        <v>1503.30932</v>
      </c>
      <c r="AI148" s="44">
        <f t="shared" si="33"/>
        <v>1503309.32</v>
      </c>
    </row>
    <row r="149" spans="34:35">
      <c r="AH149" s="44">
        <v>1501.83994</v>
      </c>
      <c r="AI149" s="44">
        <f t="shared" si="33"/>
        <v>1501839.94</v>
      </c>
    </row>
    <row r="150" spans="34:35">
      <c r="AH150" s="44">
        <v>1464.50433</v>
      </c>
      <c r="AI150" s="44">
        <f t="shared" si="33"/>
        <v>1464504.33</v>
      </c>
    </row>
    <row r="151" spans="34:35">
      <c r="AH151" s="44">
        <v>1429.10563</v>
      </c>
      <c r="AI151" s="44">
        <f t="shared" si="33"/>
        <v>1429105.63</v>
      </c>
    </row>
    <row r="152" spans="34:35">
      <c r="AH152" s="44">
        <v>5012.41506</v>
      </c>
      <c r="AI152" s="44">
        <f t="shared" si="33"/>
        <v>5012415.06</v>
      </c>
    </row>
    <row r="153" spans="34:35">
      <c r="AH153" s="44">
        <v>5061.83095</v>
      </c>
      <c r="AI153" s="44">
        <f t="shared" si="33"/>
        <v>5061830.95</v>
      </c>
    </row>
    <row r="154" spans="34:35">
      <c r="AH154" s="44">
        <v>5102.11454</v>
      </c>
      <c r="AI154" s="44">
        <f t="shared" si="33"/>
        <v>5102114.54</v>
      </c>
    </row>
    <row r="155" spans="34:35">
      <c r="AH155" s="44">
        <v>5118.95856</v>
      </c>
      <c r="AI155" s="44">
        <f t="shared" si="33"/>
        <v>5118958.56</v>
      </c>
    </row>
    <row r="156" spans="34:35">
      <c r="AH156" s="44">
        <v>5128.59821</v>
      </c>
      <c r="AI156" s="44">
        <f t="shared" si="33"/>
        <v>5128598.21</v>
      </c>
    </row>
    <row r="157" spans="34:35">
      <c r="AH157" s="44">
        <v>5334.48084</v>
      </c>
      <c r="AI157" s="44">
        <f t="shared" si="33"/>
        <v>5334480.84</v>
      </c>
    </row>
    <row r="158" spans="34:35">
      <c r="AH158" s="44">
        <v>5348.17929</v>
      </c>
      <c r="AI158" s="44">
        <f t="shared" si="33"/>
        <v>5348179.29</v>
      </c>
    </row>
    <row r="159" spans="34:35">
      <c r="AH159" s="44">
        <v>5323.42061</v>
      </c>
      <c r="AI159" s="44">
        <f t="shared" si="33"/>
        <v>5323420.61</v>
      </c>
    </row>
    <row r="160" spans="34:35">
      <c r="AH160" s="44">
        <v>5319.46328</v>
      </c>
      <c r="AI160" s="44">
        <f t="shared" si="33"/>
        <v>5319463.28</v>
      </c>
    </row>
    <row r="161" spans="34:35">
      <c r="AH161" s="44">
        <v>5316.82506</v>
      </c>
      <c r="AI161" s="44">
        <f t="shared" si="33"/>
        <v>5316825.06</v>
      </c>
    </row>
    <row r="162" spans="34:35">
      <c r="AH162" s="44">
        <v>5306.06924</v>
      </c>
      <c r="AI162" s="44">
        <f t="shared" si="33"/>
        <v>5306069.24</v>
      </c>
    </row>
    <row r="163" spans="34:35">
      <c r="AH163" s="44">
        <v>5331.74115</v>
      </c>
      <c r="AI163" s="44">
        <f t="shared" si="33"/>
        <v>5331741.15</v>
      </c>
    </row>
    <row r="164" spans="34:35">
      <c r="AH164" s="44">
        <v>5148.5878</v>
      </c>
      <c r="AI164" s="44">
        <f t="shared" si="33"/>
        <v>5148587.8</v>
      </c>
    </row>
    <row r="165" spans="34:35">
      <c r="AH165" s="44">
        <v>5085.77787</v>
      </c>
      <c r="AI165" s="44">
        <f t="shared" si="33"/>
        <v>5085777.87</v>
      </c>
    </row>
    <row r="166" spans="34:35">
      <c r="AH166" s="44">
        <v>5097.95427</v>
      </c>
      <c r="AI166" s="44">
        <f t="shared" si="33"/>
        <v>5097954.27</v>
      </c>
    </row>
    <row r="167" spans="34:35">
      <c r="AH167" s="44">
        <v>1300.81475</v>
      </c>
      <c r="AI167" s="44">
        <f t="shared" si="33"/>
        <v>1300814.75</v>
      </c>
    </row>
    <row r="168" spans="34:35">
      <c r="AH168" s="44">
        <v>1341.6795</v>
      </c>
      <c r="AI168" s="44">
        <f t="shared" si="33"/>
        <v>1341679.5</v>
      </c>
    </row>
    <row r="169" spans="34:35">
      <c r="AH169" s="44">
        <v>1382.65575</v>
      </c>
      <c r="AI169" s="44">
        <f t="shared" si="33"/>
        <v>1382655.75</v>
      </c>
    </row>
    <row r="170" spans="34:35">
      <c r="AH170" s="44">
        <v>1483.842</v>
      </c>
      <c r="AI170" s="44">
        <f t="shared" si="33"/>
        <v>1483842</v>
      </c>
    </row>
    <row r="171" spans="34:35">
      <c r="AH171" s="44">
        <v>1524.9855</v>
      </c>
      <c r="AI171" s="44">
        <f t="shared" si="33"/>
        <v>1524985.5</v>
      </c>
    </row>
    <row r="172" spans="34:35">
      <c r="AH172" s="44">
        <v>1620.987</v>
      </c>
      <c r="AI172" s="44">
        <f t="shared" si="33"/>
        <v>1620987</v>
      </c>
    </row>
    <row r="173" spans="34:35">
      <c r="AH173" s="44">
        <v>1650.0885</v>
      </c>
      <c r="AI173" s="44">
        <f t="shared" si="33"/>
        <v>1650088.5</v>
      </c>
    </row>
    <row r="174" spans="34:35">
      <c r="AH174" s="44">
        <v>1613.57225</v>
      </c>
      <c r="AI174" s="44">
        <f t="shared" si="33"/>
        <v>1613572.25</v>
      </c>
    </row>
    <row r="175" spans="34:35">
      <c r="AH175" s="44">
        <v>1691.7895</v>
      </c>
      <c r="AI175" s="44">
        <f t="shared" si="33"/>
        <v>1691789.5</v>
      </c>
    </row>
    <row r="176" spans="34:35">
      <c r="AH176" s="44">
        <v>1774.46675</v>
      </c>
      <c r="AI176" s="44">
        <f t="shared" si="33"/>
        <v>1774466.75</v>
      </c>
    </row>
    <row r="177" spans="34:35">
      <c r="AH177" s="44">
        <v>1936.58775</v>
      </c>
      <c r="AI177" s="44">
        <f t="shared" si="33"/>
        <v>1936587.75</v>
      </c>
    </row>
    <row r="178" spans="34:35">
      <c r="AH178" s="44">
        <v>2012.575</v>
      </c>
      <c r="AI178" s="44">
        <f t="shared" si="33"/>
        <v>2012575</v>
      </c>
    </row>
    <row r="179" spans="34:35">
      <c r="AH179" s="44">
        <v>2082.2625</v>
      </c>
      <c r="AI179" s="44">
        <f t="shared" si="33"/>
        <v>2082262.5</v>
      </c>
    </row>
    <row r="180" spans="34:35">
      <c r="AH180" s="44">
        <v>2101.16175</v>
      </c>
      <c r="AI180" s="44">
        <f t="shared" si="33"/>
        <v>2101161.75</v>
      </c>
    </row>
    <row r="181" spans="34:35">
      <c r="AH181" s="44">
        <v>2104.06075</v>
      </c>
      <c r="AI181" s="44">
        <f t="shared" si="33"/>
        <v>2104060.75</v>
      </c>
    </row>
    <row r="182" spans="34:35">
      <c r="AH182" s="44">
        <v>5451.3492</v>
      </c>
      <c r="AI182" s="44">
        <f t="shared" si="33"/>
        <v>5451349.2</v>
      </c>
    </row>
    <row r="183" spans="34:35">
      <c r="AH183" s="44">
        <v>5239.22844</v>
      </c>
      <c r="AI183" s="44">
        <f t="shared" si="33"/>
        <v>5239228.44</v>
      </c>
    </row>
    <row r="184" spans="34:35">
      <c r="AH184" s="44">
        <v>5048.97138</v>
      </c>
      <c r="AI184" s="44">
        <f t="shared" si="33"/>
        <v>5048971.38</v>
      </c>
    </row>
    <row r="185" spans="34:35">
      <c r="AH185" s="44">
        <v>4949.68446</v>
      </c>
      <c r="AI185" s="44">
        <f t="shared" si="33"/>
        <v>4949684.46</v>
      </c>
    </row>
    <row r="186" spans="34:35">
      <c r="AH186" s="44">
        <v>4828.27662</v>
      </c>
      <c r="AI186" s="44">
        <f t="shared" si="33"/>
        <v>4828276.62</v>
      </c>
    </row>
    <row r="187" spans="34:35">
      <c r="AH187" s="44">
        <v>4658.6829</v>
      </c>
      <c r="AI187" s="44">
        <f t="shared" si="33"/>
        <v>4658682.9</v>
      </c>
    </row>
    <row r="188" spans="34:35">
      <c r="AH188" s="44">
        <v>4566.85536</v>
      </c>
      <c r="AI188" s="44">
        <f t="shared" si="33"/>
        <v>4566855.36</v>
      </c>
    </row>
    <row r="189" spans="34:35">
      <c r="AH189" s="44">
        <v>4363.7373</v>
      </c>
      <c r="AI189" s="44">
        <f t="shared" si="33"/>
        <v>4363737.3</v>
      </c>
    </row>
    <row r="190" spans="34:35">
      <c r="AH190" s="44">
        <v>4437.55944</v>
      </c>
      <c r="AI190" s="44">
        <f t="shared" si="33"/>
        <v>4437559.44</v>
      </c>
    </row>
    <row r="191" spans="34:35">
      <c r="AH191" s="44">
        <v>4652.93832</v>
      </c>
      <c r="AI191" s="44">
        <f t="shared" si="33"/>
        <v>4652938.32</v>
      </c>
    </row>
    <row r="192" spans="34:35">
      <c r="AH192" s="44">
        <v>4834.70712</v>
      </c>
      <c r="AI192" s="44">
        <f t="shared" si="33"/>
        <v>4834707.12</v>
      </c>
    </row>
    <row r="193" spans="34:35">
      <c r="AH193" s="44">
        <v>4970.51928</v>
      </c>
      <c r="AI193" s="44">
        <f t="shared" si="33"/>
        <v>4970519.28</v>
      </c>
    </row>
    <row r="194" spans="34:35">
      <c r="AH194" s="44">
        <v>5148.2583</v>
      </c>
      <c r="AI194" s="44">
        <f t="shared" ref="AI194:AI257" si="34">AH194*1000</f>
        <v>5148258.3</v>
      </c>
    </row>
    <row r="195" spans="34:35">
      <c r="AH195" s="44">
        <v>5299.50366</v>
      </c>
      <c r="AI195" s="44">
        <f t="shared" si="34"/>
        <v>5299503.66</v>
      </c>
    </row>
    <row r="196" spans="34:35">
      <c r="AH196" s="44">
        <v>5420.9115</v>
      </c>
      <c r="AI196" s="44">
        <f t="shared" si="34"/>
        <v>5420911.5</v>
      </c>
    </row>
    <row r="197" spans="34:35">
      <c r="AH197" s="44">
        <v>3270.66993</v>
      </c>
      <c r="AI197" s="44">
        <f t="shared" si="34"/>
        <v>3270669.93</v>
      </c>
    </row>
    <row r="198" spans="34:35">
      <c r="AH198" s="44">
        <v>3309.26871</v>
      </c>
      <c r="AI198" s="44">
        <f t="shared" si="34"/>
        <v>3309268.71</v>
      </c>
    </row>
    <row r="199" spans="34:35">
      <c r="AH199" s="44">
        <v>3387.69651</v>
      </c>
      <c r="AI199" s="44">
        <f t="shared" si="34"/>
        <v>3387696.51</v>
      </c>
    </row>
    <row r="200" spans="34:35">
      <c r="AH200" s="44">
        <v>3524.09937</v>
      </c>
      <c r="AI200" s="44">
        <f t="shared" si="34"/>
        <v>3524099.37</v>
      </c>
    </row>
    <row r="201" spans="34:35">
      <c r="AH201" s="44">
        <v>3673.72731</v>
      </c>
      <c r="AI201" s="44">
        <f t="shared" si="34"/>
        <v>3673727.31</v>
      </c>
    </row>
    <row r="202" spans="34:35">
      <c r="AH202" s="44">
        <v>3787.6014</v>
      </c>
      <c r="AI202" s="44">
        <f t="shared" si="34"/>
        <v>3787601.4</v>
      </c>
    </row>
    <row r="203" spans="34:35">
      <c r="AH203" s="44">
        <v>3842.65464</v>
      </c>
      <c r="AI203" s="44">
        <f t="shared" si="34"/>
        <v>3842654.64</v>
      </c>
    </row>
    <row r="204" spans="34:35">
      <c r="AH204" s="44">
        <v>3801.05715</v>
      </c>
      <c r="AI204" s="44">
        <f t="shared" si="34"/>
        <v>3801057.15</v>
      </c>
    </row>
    <row r="205" spans="34:35">
      <c r="AH205" s="44">
        <v>3854.41881</v>
      </c>
      <c r="AI205" s="44">
        <f t="shared" si="34"/>
        <v>3854418.81</v>
      </c>
    </row>
    <row r="206" spans="34:35">
      <c r="AH206" s="44">
        <v>3961.52658</v>
      </c>
      <c r="AI206" s="44">
        <f t="shared" si="34"/>
        <v>3961526.58</v>
      </c>
    </row>
    <row r="207" spans="34:35">
      <c r="AH207" s="44">
        <v>4068.94191</v>
      </c>
      <c r="AI207" s="44">
        <f t="shared" si="34"/>
        <v>4068941.91</v>
      </c>
    </row>
    <row r="208" spans="34:35">
      <c r="AH208" s="44">
        <v>4160.05656</v>
      </c>
      <c r="AI208" s="44">
        <f t="shared" si="34"/>
        <v>4160056.56</v>
      </c>
    </row>
    <row r="209" spans="34:35">
      <c r="AH209" s="44">
        <v>4186.27605</v>
      </c>
      <c r="AI209" s="44">
        <f t="shared" si="34"/>
        <v>4186276.05</v>
      </c>
    </row>
    <row r="210" spans="34:35">
      <c r="AH210" s="44">
        <v>4295.99808</v>
      </c>
      <c r="AI210" s="44">
        <f t="shared" si="34"/>
        <v>4295998.08</v>
      </c>
    </row>
    <row r="211" spans="34:35">
      <c r="AH211" s="44">
        <v>4324.98561</v>
      </c>
      <c r="AI211" s="44">
        <f t="shared" si="34"/>
        <v>4324985.61</v>
      </c>
    </row>
    <row r="212" spans="34:35">
      <c r="AH212" s="44">
        <v>1199.82017</v>
      </c>
      <c r="AI212" s="44">
        <f t="shared" si="34"/>
        <v>1199820.17</v>
      </c>
    </row>
    <row r="213" spans="34:35">
      <c r="AH213" s="44">
        <v>1185.6061</v>
      </c>
      <c r="AI213" s="44">
        <f t="shared" si="34"/>
        <v>1185606.1</v>
      </c>
    </row>
    <row r="214" spans="34:35">
      <c r="AH214" s="44">
        <v>1204.5857</v>
      </c>
      <c r="AI214" s="44">
        <f t="shared" si="34"/>
        <v>1204585.7</v>
      </c>
    </row>
    <row r="215" spans="34:35">
      <c r="AH215" s="44">
        <v>1210.21769</v>
      </c>
      <c r="AI215" s="44">
        <f t="shared" si="34"/>
        <v>1210217.69</v>
      </c>
    </row>
    <row r="216" spans="34:35">
      <c r="AH216" s="44">
        <v>1241.1008</v>
      </c>
      <c r="AI216" s="44">
        <f t="shared" si="34"/>
        <v>1241100.8</v>
      </c>
    </row>
    <row r="217" spans="34:35">
      <c r="AH217" s="44">
        <v>1258.53315</v>
      </c>
      <c r="AI217" s="44">
        <f t="shared" si="34"/>
        <v>1258533.15</v>
      </c>
    </row>
    <row r="218" spans="34:35">
      <c r="AH218" s="44">
        <v>1262.74167</v>
      </c>
      <c r="AI218" s="44">
        <f t="shared" si="34"/>
        <v>1262741.67</v>
      </c>
    </row>
    <row r="219" spans="34:35">
      <c r="AH219" s="44">
        <v>1258.61567</v>
      </c>
      <c r="AI219" s="44">
        <f t="shared" si="34"/>
        <v>1258615.67</v>
      </c>
    </row>
    <row r="220" spans="34:35">
      <c r="AH220" s="44">
        <v>1237.96504</v>
      </c>
      <c r="AI220" s="44">
        <f t="shared" si="34"/>
        <v>1237965.04</v>
      </c>
    </row>
    <row r="221" spans="34:35">
      <c r="AH221" s="44">
        <v>1233.42644</v>
      </c>
      <c r="AI221" s="44">
        <f t="shared" si="34"/>
        <v>1233426.44</v>
      </c>
    </row>
    <row r="222" spans="34:35">
      <c r="AH222" s="44">
        <v>1259.33772</v>
      </c>
      <c r="AI222" s="44">
        <f t="shared" si="34"/>
        <v>1259337.72</v>
      </c>
    </row>
    <row r="223" spans="34:35">
      <c r="AH223" s="44">
        <v>1300.43268</v>
      </c>
      <c r="AI223" s="44">
        <f t="shared" si="34"/>
        <v>1300432.68</v>
      </c>
    </row>
    <row r="224" spans="34:35">
      <c r="AH224" s="44">
        <v>1315.12124</v>
      </c>
      <c r="AI224" s="44">
        <f t="shared" si="34"/>
        <v>1315121.24</v>
      </c>
    </row>
    <row r="225" spans="34:35">
      <c r="AH225" s="44">
        <v>1306.72483</v>
      </c>
      <c r="AI225" s="44">
        <f t="shared" si="34"/>
        <v>1306724.83</v>
      </c>
    </row>
    <row r="226" spans="34:35">
      <c r="AH226" s="44">
        <v>1304.10482</v>
      </c>
      <c r="AI226" s="44">
        <f t="shared" si="34"/>
        <v>1304104.82</v>
      </c>
    </row>
    <row r="227" spans="34:35">
      <c r="AH227" s="44">
        <v>2073.88953</v>
      </c>
      <c r="AI227" s="44">
        <f t="shared" si="34"/>
        <v>2073889.53</v>
      </c>
    </row>
    <row r="228" spans="34:35">
      <c r="AH228" s="44">
        <v>2121.92733</v>
      </c>
      <c r="AI228" s="44">
        <f t="shared" si="34"/>
        <v>2121927.33</v>
      </c>
    </row>
    <row r="229" spans="34:35">
      <c r="AH229" s="44">
        <v>2219.06139</v>
      </c>
      <c r="AI229" s="44">
        <f t="shared" si="34"/>
        <v>2219061.39</v>
      </c>
    </row>
    <row r="230" spans="34:35">
      <c r="AH230" s="44">
        <v>2261.80689</v>
      </c>
      <c r="AI230" s="44">
        <f t="shared" si="34"/>
        <v>2261806.89</v>
      </c>
    </row>
    <row r="231" spans="34:35">
      <c r="AH231" s="44">
        <v>2340.33648</v>
      </c>
      <c r="AI231" s="44">
        <f t="shared" si="34"/>
        <v>2340336.48</v>
      </c>
    </row>
    <row r="232" spans="34:35">
      <c r="AH232" s="44">
        <v>2302.23192</v>
      </c>
      <c r="AI232" s="44">
        <f t="shared" si="34"/>
        <v>2302231.92</v>
      </c>
    </row>
    <row r="233" spans="34:35">
      <c r="AH233" s="44">
        <v>2326.45437</v>
      </c>
      <c r="AI233" s="44">
        <f t="shared" si="34"/>
        <v>2326454.37</v>
      </c>
    </row>
    <row r="234" spans="34:35">
      <c r="AH234" s="44">
        <v>2311.67664</v>
      </c>
      <c r="AI234" s="44">
        <f t="shared" si="34"/>
        <v>2311676.64</v>
      </c>
    </row>
    <row r="235" spans="34:35">
      <c r="AH235" s="44">
        <v>2273.36853</v>
      </c>
      <c r="AI235" s="44">
        <f t="shared" si="34"/>
        <v>2273368.53</v>
      </c>
    </row>
    <row r="236" spans="34:35">
      <c r="AH236" s="44">
        <v>2237.99154</v>
      </c>
      <c r="AI236" s="44">
        <f t="shared" si="34"/>
        <v>2237991.54</v>
      </c>
    </row>
    <row r="237" spans="34:35">
      <c r="AH237" s="44">
        <v>2226.34848</v>
      </c>
      <c r="AI237" s="44">
        <f t="shared" si="34"/>
        <v>2226348.48</v>
      </c>
    </row>
    <row r="238" spans="34:35">
      <c r="AH238" s="44">
        <v>2300.96991</v>
      </c>
      <c r="AI238" s="44">
        <f t="shared" si="34"/>
        <v>2300969.91</v>
      </c>
    </row>
    <row r="239" spans="34:35">
      <c r="AH239" s="44">
        <v>2116.92</v>
      </c>
      <c r="AI239" s="44">
        <f t="shared" si="34"/>
        <v>2116920</v>
      </c>
    </row>
    <row r="240" spans="34:35">
      <c r="AH240" s="44">
        <v>2110.77279</v>
      </c>
      <c r="AI240" s="44">
        <f t="shared" si="34"/>
        <v>2110772.79</v>
      </c>
    </row>
    <row r="241" spans="34:35">
      <c r="AH241" s="44">
        <v>2049.78921</v>
      </c>
      <c r="AI241" s="44">
        <f t="shared" si="34"/>
        <v>2049789.21</v>
      </c>
    </row>
    <row r="242" spans="34:35">
      <c r="AH242" s="44">
        <v>3077.11859</v>
      </c>
      <c r="AI242" s="44">
        <f t="shared" si="34"/>
        <v>3077118.59</v>
      </c>
    </row>
    <row r="243" spans="34:35">
      <c r="AH243" s="44">
        <v>3093.2508</v>
      </c>
      <c r="AI243" s="44">
        <f t="shared" si="34"/>
        <v>3093250.8</v>
      </c>
    </row>
    <row r="244" spans="34:35">
      <c r="AH244" s="44">
        <v>3286.49286</v>
      </c>
      <c r="AI244" s="44">
        <f t="shared" si="34"/>
        <v>3286492.86</v>
      </c>
    </row>
    <row r="245" spans="34:35">
      <c r="AH245" s="44">
        <v>3307.04564</v>
      </c>
      <c r="AI245" s="44">
        <f t="shared" si="34"/>
        <v>3307045.64</v>
      </c>
    </row>
    <row r="246" spans="34:35">
      <c r="AH246" s="44">
        <v>3399.70538</v>
      </c>
      <c r="AI246" s="44">
        <f t="shared" si="34"/>
        <v>3399705.38</v>
      </c>
    </row>
    <row r="247" spans="34:35">
      <c r="AH247" s="44">
        <v>3474.33838</v>
      </c>
      <c r="AI247" s="44">
        <f t="shared" si="34"/>
        <v>3474338.38</v>
      </c>
    </row>
    <row r="248" spans="34:35">
      <c r="AH248" s="44">
        <v>3443.33698</v>
      </c>
      <c r="AI248" s="44">
        <f t="shared" si="34"/>
        <v>3443336.98</v>
      </c>
    </row>
    <row r="249" spans="34:35">
      <c r="AH249" s="44">
        <v>3481.17017</v>
      </c>
      <c r="AI249" s="44">
        <f t="shared" si="34"/>
        <v>3481170.17</v>
      </c>
    </row>
    <row r="250" spans="34:35">
      <c r="AH250" s="44">
        <v>3611.83533</v>
      </c>
      <c r="AI250" s="44">
        <f t="shared" si="34"/>
        <v>3611835.33</v>
      </c>
    </row>
    <row r="251" spans="34:35">
      <c r="AH251" s="44">
        <v>3947.91347</v>
      </c>
      <c r="AI251" s="44">
        <f t="shared" si="34"/>
        <v>3947913.47</v>
      </c>
    </row>
    <row r="252" spans="34:35">
      <c r="AH252" s="44">
        <v>4182.66296</v>
      </c>
      <c r="AI252" s="44">
        <f t="shared" si="34"/>
        <v>4182662.96</v>
      </c>
    </row>
    <row r="253" spans="34:35">
      <c r="AH253" s="44">
        <v>4358.68202</v>
      </c>
      <c r="AI253" s="44">
        <f t="shared" si="34"/>
        <v>4358682.02</v>
      </c>
    </row>
    <row r="254" spans="34:35">
      <c r="AH254" s="44">
        <v>4474.42058</v>
      </c>
      <c r="AI254" s="44">
        <f t="shared" si="34"/>
        <v>4474420.58</v>
      </c>
    </row>
    <row r="255" spans="34:35">
      <c r="AH255" s="44">
        <v>4522.7598</v>
      </c>
      <c r="AI255" s="44">
        <f t="shared" si="34"/>
        <v>4522759.8</v>
      </c>
    </row>
    <row r="256" spans="34:35">
      <c r="AH256" s="44">
        <v>4574.54362</v>
      </c>
      <c r="AI256" s="44">
        <f t="shared" si="34"/>
        <v>4574543.62</v>
      </c>
    </row>
    <row r="257" spans="34:35">
      <c r="AH257" s="44">
        <v>2953.32093</v>
      </c>
      <c r="AI257" s="44">
        <f t="shared" si="34"/>
        <v>2953320.93</v>
      </c>
    </row>
    <row r="258" spans="34:35">
      <c r="AH258" s="44">
        <v>3011.40576</v>
      </c>
      <c r="AI258" s="44">
        <f t="shared" ref="AI258:AI321" si="35">AH258*1000</f>
        <v>3011405.76</v>
      </c>
    </row>
    <row r="259" spans="34:35">
      <c r="AH259" s="44">
        <v>3105.51219</v>
      </c>
      <c r="AI259" s="44">
        <f t="shared" si="35"/>
        <v>3105512.19</v>
      </c>
    </row>
    <row r="260" spans="34:35">
      <c r="AH260" s="44">
        <v>3161.74591</v>
      </c>
      <c r="AI260" s="44">
        <f t="shared" si="35"/>
        <v>3161745.91</v>
      </c>
    </row>
    <row r="261" spans="34:35">
      <c r="AH261" s="44">
        <v>3262.30621</v>
      </c>
      <c r="AI261" s="44">
        <f t="shared" si="35"/>
        <v>3262306.21</v>
      </c>
    </row>
    <row r="262" spans="34:35">
      <c r="AH262" s="44">
        <v>3305.38204</v>
      </c>
      <c r="AI262" s="44">
        <f t="shared" si="35"/>
        <v>3305382.04</v>
      </c>
    </row>
    <row r="263" spans="34:35">
      <c r="AH263" s="44">
        <v>3162.29624</v>
      </c>
      <c r="AI263" s="44">
        <f t="shared" si="35"/>
        <v>3162296.24</v>
      </c>
    </row>
    <row r="264" spans="34:35">
      <c r="AH264" s="44">
        <v>3192.4143</v>
      </c>
      <c r="AI264" s="44">
        <f t="shared" si="35"/>
        <v>3192414.3</v>
      </c>
    </row>
    <row r="265" spans="34:35">
      <c r="AH265" s="44">
        <v>3284.76968</v>
      </c>
      <c r="AI265" s="44">
        <f t="shared" si="35"/>
        <v>3284769.68</v>
      </c>
    </row>
    <row r="266" spans="34:35">
      <c r="AH266" s="44">
        <v>3411.79585</v>
      </c>
      <c r="AI266" s="44">
        <f t="shared" si="35"/>
        <v>3411795.85</v>
      </c>
    </row>
    <row r="267" spans="34:35">
      <c r="AH267" s="44">
        <v>3556.28249</v>
      </c>
      <c r="AI267" s="44">
        <f t="shared" si="35"/>
        <v>3556282.49</v>
      </c>
    </row>
    <row r="268" spans="34:35">
      <c r="AH268" s="44">
        <v>3711.77573</v>
      </c>
      <c r="AI268" s="44">
        <f t="shared" si="35"/>
        <v>3711775.73</v>
      </c>
    </row>
    <row r="269" spans="34:35">
      <c r="AH269" s="44">
        <v>3861.86573</v>
      </c>
      <c r="AI269" s="44">
        <f t="shared" si="35"/>
        <v>3861865.73</v>
      </c>
    </row>
    <row r="270" spans="34:35">
      <c r="AH270" s="44">
        <v>3948.66778</v>
      </c>
      <c r="AI270" s="44">
        <f t="shared" si="35"/>
        <v>3948667.78</v>
      </c>
    </row>
    <row r="271" spans="34:35">
      <c r="AH271" s="44">
        <v>4026.06419</v>
      </c>
      <c r="AI271" s="44">
        <f t="shared" si="35"/>
        <v>4026064.19</v>
      </c>
    </row>
    <row r="272" spans="34:35">
      <c r="AH272" s="44">
        <v>13786.52545</v>
      </c>
      <c r="AI272" s="44">
        <f t="shared" si="35"/>
        <v>13786525.45</v>
      </c>
    </row>
    <row r="273" spans="34:35">
      <c r="AH273" s="44">
        <v>13630.58545</v>
      </c>
      <c r="AI273" s="44">
        <f t="shared" si="35"/>
        <v>13630585.45</v>
      </c>
    </row>
    <row r="274" spans="34:35">
      <c r="AH274" s="44">
        <v>13542.99915</v>
      </c>
      <c r="AI274" s="44">
        <f t="shared" si="35"/>
        <v>13542999.15</v>
      </c>
    </row>
    <row r="275" spans="34:35">
      <c r="AH275" s="44">
        <v>13378.0926</v>
      </c>
      <c r="AI275" s="44">
        <f t="shared" si="35"/>
        <v>13378092.6</v>
      </c>
    </row>
    <row r="276" spans="34:35">
      <c r="AH276" s="44">
        <v>13403.8227</v>
      </c>
      <c r="AI276" s="44">
        <f t="shared" si="35"/>
        <v>13403822.7</v>
      </c>
    </row>
    <row r="277" spans="34:35">
      <c r="AH277" s="44">
        <v>13289.4667</v>
      </c>
      <c r="AI277" s="44">
        <f t="shared" si="35"/>
        <v>13289466.7</v>
      </c>
    </row>
    <row r="278" spans="34:35">
      <c r="AH278" s="44">
        <v>13261.6574</v>
      </c>
      <c r="AI278" s="44">
        <f t="shared" si="35"/>
        <v>13261657.4</v>
      </c>
    </row>
    <row r="279" spans="34:35">
      <c r="AH279" s="44">
        <v>13069.3314</v>
      </c>
      <c r="AI279" s="44">
        <f t="shared" si="35"/>
        <v>13069331.4</v>
      </c>
    </row>
    <row r="280" spans="34:35">
      <c r="AH280" s="44">
        <v>13241.1253</v>
      </c>
      <c r="AI280" s="44">
        <f t="shared" si="35"/>
        <v>13241125.3</v>
      </c>
    </row>
    <row r="281" spans="34:35">
      <c r="AH281" s="44">
        <v>13589.1314</v>
      </c>
      <c r="AI281" s="44">
        <f t="shared" si="35"/>
        <v>13589131.4</v>
      </c>
    </row>
    <row r="282" spans="34:35">
      <c r="AH282" s="44">
        <v>14024.204</v>
      </c>
      <c r="AI282" s="44">
        <f t="shared" si="35"/>
        <v>14024204</v>
      </c>
    </row>
    <row r="283" spans="34:35">
      <c r="AH283" s="44">
        <v>14417.9525</v>
      </c>
      <c r="AI283" s="44">
        <f t="shared" si="35"/>
        <v>14417952.5</v>
      </c>
    </row>
    <row r="284" spans="34:35">
      <c r="AH284" s="44">
        <v>14814.68985</v>
      </c>
      <c r="AI284" s="44">
        <f t="shared" si="35"/>
        <v>14814689.85</v>
      </c>
    </row>
    <row r="285" spans="34:35">
      <c r="AH285" s="44">
        <v>15185.6971</v>
      </c>
      <c r="AI285" s="44">
        <f t="shared" si="35"/>
        <v>15185697.1</v>
      </c>
    </row>
    <row r="286" spans="34:35">
      <c r="AH286" s="44">
        <v>15691.9823</v>
      </c>
      <c r="AI286" s="44">
        <f t="shared" si="35"/>
        <v>15691982.3</v>
      </c>
    </row>
    <row r="287" spans="34:35">
      <c r="AH287" s="44">
        <v>12443.9425</v>
      </c>
      <c r="AI287" s="44">
        <f t="shared" si="35"/>
        <v>12443942.5</v>
      </c>
    </row>
    <row r="288" spans="34:35">
      <c r="AH288" s="44">
        <v>12581.6851</v>
      </c>
      <c r="AI288" s="44">
        <f t="shared" si="35"/>
        <v>12581685.1</v>
      </c>
    </row>
    <row r="289" spans="34:35">
      <c r="AH289" s="44">
        <v>12904.6769</v>
      </c>
      <c r="AI289" s="44">
        <f t="shared" si="35"/>
        <v>12904676.9</v>
      </c>
    </row>
    <row r="290" spans="34:35">
      <c r="AH290" s="44">
        <v>13135.4422</v>
      </c>
      <c r="AI290" s="44">
        <f t="shared" si="35"/>
        <v>13135442.2</v>
      </c>
    </row>
    <row r="291" spans="34:35">
      <c r="AH291" s="44">
        <v>13616.4797</v>
      </c>
      <c r="AI291" s="44">
        <f t="shared" si="35"/>
        <v>13616479.7</v>
      </c>
    </row>
    <row r="292" spans="34:35">
      <c r="AH292" s="44">
        <v>14136.1329</v>
      </c>
      <c r="AI292" s="44">
        <f t="shared" si="35"/>
        <v>14136132.9</v>
      </c>
    </row>
    <row r="293" spans="34:35">
      <c r="AH293" s="44">
        <v>14936.4466</v>
      </c>
      <c r="AI293" s="44">
        <f t="shared" si="35"/>
        <v>14936446.6</v>
      </c>
    </row>
    <row r="294" spans="34:35">
      <c r="AH294" s="44">
        <v>15620.3824</v>
      </c>
      <c r="AI294" s="44">
        <f t="shared" si="35"/>
        <v>15620382.4</v>
      </c>
    </row>
    <row r="295" spans="34:35">
      <c r="AH295" s="44">
        <v>16575.6897</v>
      </c>
      <c r="AI295" s="44">
        <f t="shared" si="35"/>
        <v>16575689.7</v>
      </c>
    </row>
    <row r="296" spans="34:35">
      <c r="AH296" s="44">
        <v>17720.2272</v>
      </c>
      <c r="AI296" s="44">
        <f t="shared" si="35"/>
        <v>17720227.2</v>
      </c>
    </row>
    <row r="297" spans="34:35">
      <c r="AH297" s="44">
        <v>18699.8186</v>
      </c>
      <c r="AI297" s="44">
        <f t="shared" si="35"/>
        <v>18699818.6</v>
      </c>
    </row>
    <row r="298" spans="34:35">
      <c r="AH298" s="44">
        <v>19159.8895</v>
      </c>
      <c r="AI298" s="44">
        <f t="shared" si="35"/>
        <v>19159889.5</v>
      </c>
    </row>
    <row r="299" spans="34:35">
      <c r="AH299" s="44">
        <v>19711.1253</v>
      </c>
      <c r="AI299" s="44">
        <f t="shared" si="35"/>
        <v>19711125.3</v>
      </c>
    </row>
    <row r="300" spans="34:35">
      <c r="AH300" s="44">
        <v>20009.3022</v>
      </c>
      <c r="AI300" s="44">
        <f t="shared" si="35"/>
        <v>20009302.2</v>
      </c>
    </row>
    <row r="301" spans="34:35">
      <c r="AH301" s="44">
        <v>20080.8275</v>
      </c>
      <c r="AI301" s="44">
        <f t="shared" si="35"/>
        <v>20080827.5</v>
      </c>
    </row>
    <row r="302" spans="34:35">
      <c r="AH302" s="44">
        <v>1574.62045</v>
      </c>
      <c r="AI302" s="44">
        <f t="shared" si="35"/>
        <v>1574620.45</v>
      </c>
    </row>
    <row r="303" spans="34:35">
      <c r="AH303" s="44">
        <v>1610.17491</v>
      </c>
      <c r="AI303" s="44">
        <f t="shared" si="35"/>
        <v>1610174.91</v>
      </c>
    </row>
    <row r="304" spans="34:35">
      <c r="AH304" s="44">
        <v>1653.19028</v>
      </c>
      <c r="AI304" s="44">
        <f t="shared" si="35"/>
        <v>1653190.28</v>
      </c>
    </row>
    <row r="305" spans="34:35">
      <c r="AH305" s="44">
        <v>1653.00606</v>
      </c>
      <c r="AI305" s="44">
        <f t="shared" si="35"/>
        <v>1653006.06</v>
      </c>
    </row>
    <row r="306" spans="34:35">
      <c r="AH306" s="44">
        <v>1573.14669</v>
      </c>
      <c r="AI306" s="44">
        <f t="shared" si="35"/>
        <v>1573146.69</v>
      </c>
    </row>
    <row r="307" spans="34:35">
      <c r="AH307" s="44">
        <v>1519.17023</v>
      </c>
      <c r="AI307" s="44">
        <f t="shared" si="35"/>
        <v>1519170.23</v>
      </c>
    </row>
    <row r="308" spans="34:35">
      <c r="AH308" s="44">
        <v>1488.86604</v>
      </c>
      <c r="AI308" s="44">
        <f t="shared" si="35"/>
        <v>1488866.04</v>
      </c>
    </row>
    <row r="309" spans="34:35">
      <c r="AH309" s="44">
        <v>1470.9967</v>
      </c>
      <c r="AI309" s="44">
        <f t="shared" si="35"/>
        <v>1470996.7</v>
      </c>
    </row>
    <row r="310" spans="34:35">
      <c r="AH310" s="44">
        <v>1541.82929</v>
      </c>
      <c r="AI310" s="44">
        <f t="shared" si="35"/>
        <v>1541829.29</v>
      </c>
    </row>
    <row r="311" spans="34:35">
      <c r="AH311" s="44">
        <v>1590.46337</v>
      </c>
      <c r="AI311" s="44">
        <f t="shared" si="35"/>
        <v>1590463.37</v>
      </c>
    </row>
    <row r="312" spans="34:35">
      <c r="AH312" s="44">
        <v>1595.80575</v>
      </c>
      <c r="AI312" s="44">
        <f t="shared" si="35"/>
        <v>1595805.75</v>
      </c>
    </row>
    <row r="313" spans="34:35">
      <c r="AH313" s="44">
        <v>1663.13816</v>
      </c>
      <c r="AI313" s="44">
        <f t="shared" si="35"/>
        <v>1663138.16</v>
      </c>
    </row>
    <row r="314" spans="34:35">
      <c r="AH314" s="44">
        <v>1780.85474</v>
      </c>
      <c r="AI314" s="44">
        <f t="shared" si="35"/>
        <v>1780854.74</v>
      </c>
    </row>
    <row r="315" spans="34:35">
      <c r="AH315" s="44">
        <v>1905.94012</v>
      </c>
      <c r="AI315" s="44">
        <f t="shared" si="35"/>
        <v>1905940.12</v>
      </c>
    </row>
    <row r="316" spans="34:35">
      <c r="AH316" s="44">
        <v>1942.5999</v>
      </c>
      <c r="AI316" s="44">
        <f t="shared" si="35"/>
        <v>1942599.9</v>
      </c>
    </row>
    <row r="317" spans="34:35">
      <c r="AH317" s="44">
        <v>514.86354</v>
      </c>
      <c r="AI317" s="44">
        <f t="shared" si="35"/>
        <v>514863.54</v>
      </c>
    </row>
    <row r="318" spans="34:35">
      <c r="AH318" s="44">
        <v>562.02417</v>
      </c>
      <c r="AI318" s="44">
        <f t="shared" si="35"/>
        <v>562024.17</v>
      </c>
    </row>
    <row r="319" spans="34:35">
      <c r="AH319" s="44">
        <v>606.96648</v>
      </c>
      <c r="AI319" s="44">
        <f t="shared" si="35"/>
        <v>606966.48</v>
      </c>
    </row>
    <row r="320" spans="34:35">
      <c r="AH320" s="44">
        <v>651.46086</v>
      </c>
      <c r="AI320" s="44">
        <f t="shared" si="35"/>
        <v>651460.86</v>
      </c>
    </row>
    <row r="321" spans="34:35">
      <c r="AH321" s="44">
        <v>691.13466</v>
      </c>
      <c r="AI321" s="44">
        <f t="shared" si="35"/>
        <v>691134.66</v>
      </c>
    </row>
    <row r="322" spans="34:35">
      <c r="AH322" s="44">
        <v>743.75577</v>
      </c>
      <c r="AI322" s="44">
        <f t="shared" ref="AI322:AI385" si="36">AH322*1000</f>
        <v>743755.77</v>
      </c>
    </row>
    <row r="323" spans="34:35">
      <c r="AH323" s="44">
        <v>715.4082</v>
      </c>
      <c r="AI323" s="44">
        <f t="shared" si="36"/>
        <v>715408.2</v>
      </c>
    </row>
    <row r="324" spans="34:35">
      <c r="AH324" s="44">
        <v>664.6428</v>
      </c>
      <c r="AI324" s="44">
        <f t="shared" si="36"/>
        <v>664642.8</v>
      </c>
    </row>
    <row r="325" spans="34:35">
      <c r="AH325" s="44">
        <v>704.40192</v>
      </c>
      <c r="AI325" s="44">
        <f t="shared" si="36"/>
        <v>704401.92</v>
      </c>
    </row>
    <row r="326" spans="34:35">
      <c r="AH326" s="44">
        <v>746.08074</v>
      </c>
      <c r="AI326" s="44">
        <f t="shared" si="36"/>
        <v>746080.74</v>
      </c>
    </row>
    <row r="327" spans="34:35">
      <c r="AH327" s="44">
        <v>786.75705</v>
      </c>
      <c r="AI327" s="44">
        <f t="shared" si="36"/>
        <v>786757.05</v>
      </c>
    </row>
    <row r="328" spans="34:35">
      <c r="AH328" s="44">
        <v>852.90138</v>
      </c>
      <c r="AI328" s="44">
        <f t="shared" si="36"/>
        <v>852901.38</v>
      </c>
    </row>
    <row r="329" spans="34:35">
      <c r="AH329" s="44">
        <v>873.37818</v>
      </c>
      <c r="AI329" s="44">
        <f t="shared" si="36"/>
        <v>873378.18</v>
      </c>
    </row>
    <row r="330" spans="34:35">
      <c r="AH330" s="44">
        <v>899.89137</v>
      </c>
      <c r="AI330" s="44">
        <f t="shared" si="36"/>
        <v>899891.37</v>
      </c>
    </row>
    <row r="331" spans="34:35">
      <c r="AH331" s="44">
        <v>916.89138</v>
      </c>
      <c r="AI331" s="44">
        <f t="shared" si="36"/>
        <v>916891.38</v>
      </c>
    </row>
    <row r="332" spans="34:35">
      <c r="AH332" s="44">
        <v>2519.68667</v>
      </c>
      <c r="AI332" s="44">
        <f t="shared" si="36"/>
        <v>2519686.67</v>
      </c>
    </row>
    <row r="333" spans="34:35">
      <c r="AH333" s="44">
        <v>2615.75407</v>
      </c>
      <c r="AI333" s="44">
        <f t="shared" si="36"/>
        <v>2615754.07</v>
      </c>
    </row>
    <row r="334" spans="34:35">
      <c r="AH334" s="44">
        <v>2744.77326</v>
      </c>
      <c r="AI334" s="44">
        <f t="shared" si="36"/>
        <v>2744773.26</v>
      </c>
    </row>
    <row r="335" spans="34:35">
      <c r="AH335" s="44">
        <v>2886.0528</v>
      </c>
      <c r="AI335" s="44">
        <f t="shared" si="36"/>
        <v>2886052.8</v>
      </c>
    </row>
    <row r="336" spans="34:35">
      <c r="AH336" s="44">
        <v>2994.27978</v>
      </c>
      <c r="AI336" s="44">
        <f t="shared" si="36"/>
        <v>2994279.78</v>
      </c>
    </row>
    <row r="337" spans="34:35">
      <c r="AH337" s="44">
        <v>3108.98963</v>
      </c>
      <c r="AI337" s="44">
        <f t="shared" si="36"/>
        <v>3108989.63</v>
      </c>
    </row>
    <row r="338" spans="34:35">
      <c r="AH338" s="44">
        <v>3216.44404</v>
      </c>
      <c r="AI338" s="44">
        <f t="shared" si="36"/>
        <v>3216444.04</v>
      </c>
    </row>
    <row r="339" spans="34:35">
      <c r="AH339" s="44">
        <v>3363.46747</v>
      </c>
      <c r="AI339" s="44">
        <f t="shared" si="36"/>
        <v>3363467.47</v>
      </c>
    </row>
    <row r="340" spans="34:35">
      <c r="AH340" s="44">
        <v>3526.91641</v>
      </c>
      <c r="AI340" s="44">
        <f t="shared" si="36"/>
        <v>3526916.41</v>
      </c>
    </row>
    <row r="341" spans="34:35">
      <c r="AH341" s="44">
        <v>3761.57615</v>
      </c>
      <c r="AI341" s="44">
        <f t="shared" si="36"/>
        <v>3761576.15</v>
      </c>
    </row>
    <row r="342" spans="34:35">
      <c r="AH342" s="44">
        <v>3908.36445</v>
      </c>
      <c r="AI342" s="44">
        <f t="shared" si="36"/>
        <v>3908364.45</v>
      </c>
    </row>
    <row r="343" spans="34:35">
      <c r="AH343" s="44">
        <v>4041.78393</v>
      </c>
      <c r="AI343" s="44">
        <f t="shared" si="36"/>
        <v>4041783.93</v>
      </c>
    </row>
    <row r="344" spans="34:35">
      <c r="AH344" s="44">
        <v>4172.8857</v>
      </c>
      <c r="AI344" s="44">
        <f t="shared" si="36"/>
        <v>4172885.7</v>
      </c>
    </row>
    <row r="345" spans="34:35">
      <c r="AH345" s="44">
        <v>4258.37225</v>
      </c>
      <c r="AI345" s="44">
        <f t="shared" si="36"/>
        <v>4258372.25</v>
      </c>
    </row>
    <row r="346" spans="34:35">
      <c r="AH346" s="44">
        <v>4371.13388</v>
      </c>
      <c r="AI346" s="44">
        <f t="shared" si="36"/>
        <v>4371133.88</v>
      </c>
    </row>
    <row r="347" spans="34:35">
      <c r="AH347" s="44">
        <v>597.93995</v>
      </c>
      <c r="AI347" s="44">
        <f t="shared" si="36"/>
        <v>597939.95</v>
      </c>
    </row>
    <row r="348" spans="34:35">
      <c r="AH348" s="44">
        <v>697.37345</v>
      </c>
      <c r="AI348" s="44">
        <f t="shared" si="36"/>
        <v>697373.45</v>
      </c>
    </row>
    <row r="349" spans="34:35">
      <c r="AH349" s="44">
        <v>797.5313</v>
      </c>
      <c r="AI349" s="44">
        <f t="shared" si="36"/>
        <v>797531.3</v>
      </c>
    </row>
    <row r="350" spans="34:35">
      <c r="AH350" s="44">
        <v>967.9072</v>
      </c>
      <c r="AI350" s="44">
        <f t="shared" si="36"/>
        <v>967907.2</v>
      </c>
    </row>
    <row r="351" spans="34:35">
      <c r="AH351" s="44">
        <v>1176.62975</v>
      </c>
      <c r="AI351" s="44">
        <f t="shared" si="36"/>
        <v>1176629.75</v>
      </c>
    </row>
    <row r="352" spans="34:35">
      <c r="AH352" s="44">
        <v>1369.92145</v>
      </c>
      <c r="AI352" s="44">
        <f t="shared" si="36"/>
        <v>1369921.45</v>
      </c>
    </row>
    <row r="353" spans="34:35">
      <c r="AH353" s="44">
        <v>1558.8451</v>
      </c>
      <c r="AI353" s="44">
        <f t="shared" si="36"/>
        <v>1558845.1</v>
      </c>
    </row>
    <row r="354" spans="34:35">
      <c r="AH354" s="44">
        <v>1653.99835</v>
      </c>
      <c r="AI354" s="44">
        <f t="shared" si="36"/>
        <v>1653998.35</v>
      </c>
    </row>
    <row r="355" spans="34:35">
      <c r="AH355" s="44">
        <v>1893.34115</v>
      </c>
      <c r="AI355" s="44">
        <f t="shared" si="36"/>
        <v>1893341.15</v>
      </c>
    </row>
    <row r="356" spans="34:35">
      <c r="AH356" s="44">
        <v>2296.1895</v>
      </c>
      <c r="AI356" s="44">
        <f t="shared" si="36"/>
        <v>2296189.5</v>
      </c>
    </row>
    <row r="357" spans="34:35">
      <c r="AH357" s="44">
        <v>2521.8355</v>
      </c>
      <c r="AI357" s="44">
        <f t="shared" si="36"/>
        <v>2521835.5</v>
      </c>
    </row>
    <row r="358" spans="34:35">
      <c r="AH358" s="44">
        <v>2756.67855</v>
      </c>
      <c r="AI358" s="44">
        <f t="shared" si="36"/>
        <v>2756678.55</v>
      </c>
    </row>
    <row r="359" spans="34:35">
      <c r="AH359" s="44">
        <v>2797.24215</v>
      </c>
      <c r="AI359" s="44">
        <f t="shared" si="36"/>
        <v>2797242.15</v>
      </c>
    </row>
    <row r="360" spans="34:35">
      <c r="AH360" s="44">
        <v>2729.1752</v>
      </c>
      <c r="AI360" s="44">
        <f t="shared" si="36"/>
        <v>2729175.2</v>
      </c>
    </row>
    <row r="361" spans="34:35">
      <c r="AH361" s="44">
        <v>2568.65485</v>
      </c>
      <c r="AI361" s="44">
        <f t="shared" si="36"/>
        <v>2568654.85</v>
      </c>
    </row>
    <row r="362" spans="34:35">
      <c r="AH362" s="44">
        <v>2039.92047</v>
      </c>
      <c r="AI362" s="44">
        <f t="shared" si="36"/>
        <v>2039920.47</v>
      </c>
    </row>
    <row r="363" spans="34:35">
      <c r="AH363" s="44">
        <v>2094.56037</v>
      </c>
      <c r="AI363" s="44">
        <f t="shared" si="36"/>
        <v>2094560.37</v>
      </c>
    </row>
    <row r="364" spans="34:35">
      <c r="AH364" s="44">
        <v>2231.37621</v>
      </c>
      <c r="AI364" s="44">
        <f t="shared" si="36"/>
        <v>2231376.21</v>
      </c>
    </row>
    <row r="365" spans="34:35">
      <c r="AH365" s="44">
        <v>2393.13501</v>
      </c>
      <c r="AI365" s="44">
        <f t="shared" si="36"/>
        <v>2393135.01</v>
      </c>
    </row>
    <row r="366" spans="34:35">
      <c r="AH366" s="44">
        <v>2465.83386</v>
      </c>
      <c r="AI366" s="44">
        <f t="shared" si="36"/>
        <v>2465833.86</v>
      </c>
    </row>
    <row r="367" spans="34:35">
      <c r="AH367" s="44">
        <v>2566.37745</v>
      </c>
      <c r="AI367" s="44">
        <f t="shared" si="36"/>
        <v>2566377.45</v>
      </c>
    </row>
    <row r="368" spans="34:35">
      <c r="AH368" s="44">
        <v>2734.49547</v>
      </c>
      <c r="AI368" s="44">
        <f t="shared" si="36"/>
        <v>2734495.47</v>
      </c>
    </row>
    <row r="369" spans="34:35">
      <c r="AH369" s="44">
        <v>2997.41526</v>
      </c>
      <c r="AI369" s="44">
        <f t="shared" si="36"/>
        <v>2997415.26</v>
      </c>
    </row>
    <row r="370" spans="34:35">
      <c r="AH370" s="44">
        <v>3111.29469</v>
      </c>
      <c r="AI370" s="44">
        <f t="shared" si="36"/>
        <v>3111294.69</v>
      </c>
    </row>
    <row r="371" spans="34:35">
      <c r="AH371" s="44">
        <v>3291.85332</v>
      </c>
      <c r="AI371" s="44">
        <f t="shared" si="36"/>
        <v>3291853.32</v>
      </c>
    </row>
    <row r="372" spans="34:35">
      <c r="AH372" s="44">
        <v>3424.53258</v>
      </c>
      <c r="AI372" s="44">
        <f t="shared" si="36"/>
        <v>3424532.58</v>
      </c>
    </row>
    <row r="373" spans="34:35">
      <c r="AH373" s="44">
        <v>3576.84516</v>
      </c>
      <c r="AI373" s="44">
        <f t="shared" si="36"/>
        <v>3576845.16</v>
      </c>
    </row>
    <row r="374" spans="34:35">
      <c r="AH374" s="44">
        <v>3744.59274</v>
      </c>
      <c r="AI374" s="44">
        <f t="shared" si="36"/>
        <v>3744592.74</v>
      </c>
    </row>
    <row r="375" spans="34:35">
      <c r="AH375" s="44">
        <v>3942.83988</v>
      </c>
      <c r="AI375" s="44">
        <f t="shared" si="36"/>
        <v>3942839.88</v>
      </c>
    </row>
    <row r="376" spans="34:35">
      <c r="AH376" s="44">
        <v>4023.34884</v>
      </c>
      <c r="AI376" s="44">
        <f t="shared" si="36"/>
        <v>4023348.84</v>
      </c>
    </row>
    <row r="377" spans="34:35">
      <c r="AH377" s="44">
        <v>0.2704</v>
      </c>
      <c r="AI377" s="44">
        <f t="shared" si="36"/>
        <v>270.4</v>
      </c>
    </row>
    <row r="378" spans="34:35">
      <c r="AH378" s="44">
        <v>0.1014</v>
      </c>
      <c r="AI378" s="44">
        <f t="shared" si="36"/>
        <v>101.4</v>
      </c>
    </row>
    <row r="379" spans="34:35">
      <c r="AH379" s="44">
        <v>0.39039</v>
      </c>
      <c r="AI379" s="44">
        <f t="shared" si="36"/>
        <v>390.39</v>
      </c>
    </row>
    <row r="380" spans="34:35">
      <c r="AH380" s="44">
        <v>0.36842</v>
      </c>
      <c r="AI380" s="44">
        <f t="shared" si="36"/>
        <v>368.42</v>
      </c>
    </row>
    <row r="381" spans="34:35">
      <c r="AH381" s="44">
        <v>0.36673</v>
      </c>
      <c r="AI381" s="44">
        <f t="shared" si="36"/>
        <v>366.73</v>
      </c>
    </row>
    <row r="382" spans="34:35">
      <c r="AH382" s="44">
        <v>0.43771</v>
      </c>
      <c r="AI382" s="44">
        <f t="shared" si="36"/>
        <v>437.71</v>
      </c>
    </row>
    <row r="383" spans="34:35">
      <c r="AH383" s="44">
        <v>0.63544</v>
      </c>
      <c r="AI383" s="44">
        <f t="shared" si="36"/>
        <v>635.44</v>
      </c>
    </row>
    <row r="384" spans="34:35">
      <c r="AH384" s="44">
        <v>0.9126</v>
      </c>
      <c r="AI384" s="44">
        <f t="shared" si="36"/>
        <v>912.6</v>
      </c>
    </row>
    <row r="385" spans="34:35">
      <c r="AH385" s="44">
        <v>0.13351</v>
      </c>
      <c r="AI385" s="44">
        <f t="shared" si="36"/>
        <v>133.51</v>
      </c>
    </row>
    <row r="386" spans="34:35">
      <c r="AH386" s="44">
        <v>0.1521</v>
      </c>
      <c r="AI386" s="44">
        <f t="shared" ref="AI386:AI449" si="37">AH386*1000</f>
        <v>152.1</v>
      </c>
    </row>
    <row r="387" spans="34:35">
      <c r="AH387" s="44">
        <v>1.31144</v>
      </c>
      <c r="AI387" s="44">
        <f t="shared" si="37"/>
        <v>1311.44</v>
      </c>
    </row>
    <row r="388" spans="34:35">
      <c r="AH388" s="44">
        <v>1.31651</v>
      </c>
      <c r="AI388" s="44">
        <f t="shared" si="37"/>
        <v>1316.51</v>
      </c>
    </row>
    <row r="389" spans="34:35">
      <c r="AH389" s="44">
        <v>1.60212</v>
      </c>
      <c r="AI389" s="44">
        <f t="shared" si="37"/>
        <v>1602.12</v>
      </c>
    </row>
    <row r="390" spans="34:35">
      <c r="AH390" s="44">
        <v>1.53452</v>
      </c>
      <c r="AI390" s="44">
        <f t="shared" si="37"/>
        <v>1534.52</v>
      </c>
    </row>
    <row r="391" spans="34:35">
      <c r="AH391" s="44">
        <v>1.89618</v>
      </c>
      <c r="AI391" s="44">
        <f t="shared" si="37"/>
        <v>1896.18</v>
      </c>
    </row>
    <row r="392" spans="34:35">
      <c r="AH392" s="44">
        <v>1143.73355</v>
      </c>
      <c r="AI392" s="44">
        <f t="shared" si="37"/>
        <v>1143733.55</v>
      </c>
    </row>
    <row r="393" spans="34:35">
      <c r="AH393" s="44">
        <v>1207.0321</v>
      </c>
      <c r="AI393" s="44">
        <f t="shared" si="37"/>
        <v>1207032.1</v>
      </c>
    </row>
    <row r="394" spans="34:35">
      <c r="AH394" s="44">
        <v>1231.1161</v>
      </c>
      <c r="AI394" s="44">
        <f t="shared" si="37"/>
        <v>1231116.1</v>
      </c>
    </row>
    <row r="395" spans="34:35">
      <c r="AH395" s="44">
        <v>1255.8914</v>
      </c>
      <c r="AI395" s="44">
        <f t="shared" si="37"/>
        <v>1255891.4</v>
      </c>
    </row>
    <row r="396" spans="34:35">
      <c r="AH396" s="44">
        <v>1281.79285</v>
      </c>
      <c r="AI396" s="44">
        <f t="shared" si="37"/>
        <v>1281792.85</v>
      </c>
    </row>
    <row r="397" spans="34:35">
      <c r="AH397" s="44">
        <v>1303.0782</v>
      </c>
      <c r="AI397" s="44">
        <f t="shared" si="37"/>
        <v>1303078.2</v>
      </c>
    </row>
    <row r="398" spans="34:35">
      <c r="AH398" s="44">
        <v>1309.8128</v>
      </c>
      <c r="AI398" s="44">
        <f t="shared" si="37"/>
        <v>1309812.8</v>
      </c>
    </row>
    <row r="399" spans="34:35">
      <c r="AH399" s="44">
        <v>1319.81435</v>
      </c>
      <c r="AI399" s="44">
        <f t="shared" si="37"/>
        <v>1319814.35</v>
      </c>
    </row>
    <row r="400" spans="34:35">
      <c r="AH400" s="44">
        <v>1352.99675</v>
      </c>
      <c r="AI400" s="44">
        <f t="shared" si="37"/>
        <v>1352996.75</v>
      </c>
    </row>
    <row r="401" spans="34:35">
      <c r="AH401" s="44">
        <v>1393.53815</v>
      </c>
      <c r="AI401" s="44">
        <f t="shared" si="37"/>
        <v>1393538.15</v>
      </c>
    </row>
    <row r="402" spans="34:35">
      <c r="AH402" s="44">
        <v>1426.4864</v>
      </c>
      <c r="AI402" s="44">
        <f t="shared" si="37"/>
        <v>1426486.4</v>
      </c>
    </row>
    <row r="403" spans="34:35">
      <c r="AH403" s="44">
        <v>1457.528</v>
      </c>
      <c r="AI403" s="44">
        <f t="shared" si="37"/>
        <v>1457528</v>
      </c>
    </row>
    <row r="404" spans="34:35">
      <c r="AH404" s="44">
        <v>1478.74645</v>
      </c>
      <c r="AI404" s="44">
        <f t="shared" si="37"/>
        <v>1478746.45</v>
      </c>
    </row>
    <row r="405" spans="34:35">
      <c r="AH405" s="44">
        <v>1481.64545</v>
      </c>
      <c r="AI405" s="44">
        <f t="shared" si="37"/>
        <v>1481645.45</v>
      </c>
    </row>
    <row r="406" spans="34:35">
      <c r="AH406" s="44">
        <v>1479.59385</v>
      </c>
      <c r="AI406" s="44">
        <f t="shared" si="37"/>
        <v>1479593.85</v>
      </c>
    </row>
    <row r="407" spans="34:35">
      <c r="AH407" s="44">
        <v>139.3711</v>
      </c>
      <c r="AI407" s="44">
        <f t="shared" si="37"/>
        <v>139371.1</v>
      </c>
    </row>
    <row r="408" spans="34:35">
      <c r="AH408" s="44">
        <v>140.94377</v>
      </c>
      <c r="AI408" s="44">
        <f t="shared" si="37"/>
        <v>140943.77</v>
      </c>
    </row>
    <row r="409" spans="34:35">
      <c r="AH409" s="44">
        <v>144.31096</v>
      </c>
      <c r="AI409" s="44">
        <f t="shared" si="37"/>
        <v>144310.96</v>
      </c>
    </row>
    <row r="410" spans="34:35">
      <c r="AH410" s="44">
        <v>149.872</v>
      </c>
      <c r="AI410" s="44">
        <f t="shared" si="37"/>
        <v>149872</v>
      </c>
    </row>
    <row r="411" spans="34:35">
      <c r="AH411" s="44">
        <v>151.67145</v>
      </c>
      <c r="AI411" s="44">
        <f t="shared" si="37"/>
        <v>151671.45</v>
      </c>
    </row>
    <row r="412" spans="34:35">
      <c r="AH412" s="44">
        <v>153.54978</v>
      </c>
      <c r="AI412" s="44">
        <f t="shared" si="37"/>
        <v>153549.78</v>
      </c>
    </row>
    <row r="413" spans="34:35">
      <c r="AH413" s="44">
        <v>154.44211</v>
      </c>
      <c r="AI413" s="44">
        <f t="shared" si="37"/>
        <v>154442.11</v>
      </c>
    </row>
    <row r="414" spans="34:35">
      <c r="AH414" s="44">
        <v>159.15026</v>
      </c>
      <c r="AI414" s="44">
        <f t="shared" si="37"/>
        <v>159150.26</v>
      </c>
    </row>
    <row r="415" spans="34:35">
      <c r="AH415" s="44">
        <v>155.33444</v>
      </c>
      <c r="AI415" s="44">
        <f t="shared" si="37"/>
        <v>155334.44</v>
      </c>
    </row>
    <row r="416" spans="34:35">
      <c r="AH416" s="44">
        <v>160.59968</v>
      </c>
      <c r="AI416" s="44">
        <f t="shared" si="37"/>
        <v>160599.68</v>
      </c>
    </row>
    <row r="417" spans="34:35">
      <c r="AH417" s="44">
        <v>163.32597</v>
      </c>
      <c r="AI417" s="44">
        <f t="shared" si="37"/>
        <v>163325.97</v>
      </c>
    </row>
    <row r="418" spans="34:35">
      <c r="AH418" s="44">
        <v>167.11221</v>
      </c>
      <c r="AI418" s="44">
        <f t="shared" si="37"/>
        <v>167112.21</v>
      </c>
    </row>
    <row r="419" spans="34:35">
      <c r="AH419" s="44">
        <v>167.90101</v>
      </c>
      <c r="AI419" s="44">
        <f t="shared" si="37"/>
        <v>167901.01</v>
      </c>
    </row>
    <row r="420" spans="34:35">
      <c r="AH420" s="44">
        <v>170.05049</v>
      </c>
      <c r="AI420" s="44">
        <f t="shared" si="37"/>
        <v>170050.49</v>
      </c>
    </row>
    <row r="421" spans="34:35">
      <c r="AH421" s="44">
        <v>169.72018</v>
      </c>
      <c r="AI421" s="44">
        <f t="shared" si="37"/>
        <v>169720.18</v>
      </c>
    </row>
    <row r="422" spans="34:35">
      <c r="AH422" s="44">
        <v>3.73879</v>
      </c>
      <c r="AI422" s="44">
        <f t="shared" si="37"/>
        <v>3738.79</v>
      </c>
    </row>
    <row r="423" spans="34:35">
      <c r="AH423" s="44">
        <v>4.21961</v>
      </c>
      <c r="AI423" s="44">
        <f t="shared" si="37"/>
        <v>4219.61</v>
      </c>
    </row>
    <row r="424" spans="34:35">
      <c r="AH424" s="44">
        <v>4.18645</v>
      </c>
      <c r="AI424" s="44">
        <f t="shared" si="37"/>
        <v>4186.45</v>
      </c>
    </row>
    <row r="425" spans="34:35">
      <c r="AH425" s="44">
        <v>5.67036</v>
      </c>
      <c r="AI425" s="44">
        <f t="shared" si="37"/>
        <v>5670.36</v>
      </c>
    </row>
    <row r="426" spans="34:35">
      <c r="AH426" s="44">
        <v>5.67865</v>
      </c>
      <c r="AI426" s="44">
        <f t="shared" si="37"/>
        <v>5678.65</v>
      </c>
    </row>
    <row r="427" spans="34:35">
      <c r="AH427" s="44">
        <v>6.36672</v>
      </c>
      <c r="AI427" s="44">
        <f t="shared" si="37"/>
        <v>6366.72</v>
      </c>
    </row>
    <row r="428" spans="34:35">
      <c r="AH428" s="44">
        <v>7.10453</v>
      </c>
      <c r="AI428" s="44">
        <f t="shared" si="37"/>
        <v>7104.53</v>
      </c>
    </row>
    <row r="429" spans="34:35">
      <c r="AH429" s="44">
        <v>5.1398</v>
      </c>
      <c r="AI429" s="44">
        <f t="shared" si="37"/>
        <v>5139.8</v>
      </c>
    </row>
    <row r="430" spans="34:35">
      <c r="AH430" s="44">
        <v>5.17296</v>
      </c>
      <c r="AI430" s="44">
        <f t="shared" si="37"/>
        <v>5172.96</v>
      </c>
    </row>
    <row r="431" spans="34:35">
      <c r="AH431" s="44">
        <v>6.1346</v>
      </c>
      <c r="AI431" s="44">
        <f t="shared" si="37"/>
        <v>6134.6</v>
      </c>
    </row>
    <row r="432" spans="34:35">
      <c r="AH432" s="44">
        <v>6.29211</v>
      </c>
      <c r="AI432" s="44">
        <f t="shared" si="37"/>
        <v>6292.11</v>
      </c>
    </row>
    <row r="433" spans="34:35">
      <c r="AH433" s="44">
        <v>5.99367</v>
      </c>
      <c r="AI433" s="44">
        <f t="shared" si="37"/>
        <v>5993.67</v>
      </c>
    </row>
    <row r="434" spans="34:35">
      <c r="AH434" s="44">
        <v>5.57088</v>
      </c>
      <c r="AI434" s="44">
        <f t="shared" si="37"/>
        <v>5570.88</v>
      </c>
    </row>
    <row r="435" spans="34:35">
      <c r="AH435" s="44">
        <v>5.23099</v>
      </c>
      <c r="AI435" s="44">
        <f t="shared" si="37"/>
        <v>5230.99</v>
      </c>
    </row>
    <row r="436" spans="34:35">
      <c r="AH436" s="44">
        <v>2.19685</v>
      </c>
      <c r="AI436" s="44">
        <f t="shared" si="37"/>
        <v>2196.85</v>
      </c>
    </row>
    <row r="437" spans="34:35">
      <c r="AH437" s="44">
        <v>64.3208</v>
      </c>
      <c r="AI437" s="44">
        <f t="shared" si="37"/>
        <v>64320.8</v>
      </c>
    </row>
    <row r="438" spans="34:35">
      <c r="AH438" s="44">
        <v>73.0602</v>
      </c>
      <c r="AI438" s="44">
        <f t="shared" si="37"/>
        <v>73060.2</v>
      </c>
    </row>
    <row r="439" spans="34:35">
      <c r="AH439" s="44">
        <v>72.8308</v>
      </c>
      <c r="AI439" s="44">
        <f t="shared" si="37"/>
        <v>72830.8</v>
      </c>
    </row>
    <row r="440" spans="34:35">
      <c r="AH440" s="44">
        <v>72.4164</v>
      </c>
      <c r="AI440" s="44">
        <f t="shared" si="37"/>
        <v>72416.4</v>
      </c>
    </row>
    <row r="441" spans="34:35">
      <c r="AH441" s="44">
        <v>72.9714</v>
      </c>
      <c r="AI441" s="44">
        <f t="shared" si="37"/>
        <v>72971.4</v>
      </c>
    </row>
    <row r="442" spans="34:35">
      <c r="AH442" s="44">
        <v>70.4628</v>
      </c>
      <c r="AI442" s="44">
        <f t="shared" si="37"/>
        <v>70462.8</v>
      </c>
    </row>
    <row r="443" spans="34:35">
      <c r="AH443" s="44">
        <v>66.4076</v>
      </c>
      <c r="AI443" s="44">
        <f t="shared" si="37"/>
        <v>66407.6</v>
      </c>
    </row>
    <row r="444" spans="34:35">
      <c r="AH444" s="44">
        <v>62.6262</v>
      </c>
      <c r="AI444" s="44">
        <f t="shared" si="37"/>
        <v>62626.2</v>
      </c>
    </row>
    <row r="445" spans="34:35">
      <c r="AH445" s="44">
        <v>58.8966</v>
      </c>
      <c r="AI445" s="44">
        <f t="shared" si="37"/>
        <v>58896.6</v>
      </c>
    </row>
    <row r="446" spans="34:35">
      <c r="AH446" s="44">
        <v>68.3464</v>
      </c>
      <c r="AI446" s="44">
        <f t="shared" si="37"/>
        <v>68346.4</v>
      </c>
    </row>
    <row r="447" spans="34:35">
      <c r="AH447" s="44">
        <v>76.2052</v>
      </c>
      <c r="AI447" s="44">
        <f t="shared" si="37"/>
        <v>76205.2</v>
      </c>
    </row>
    <row r="448" spans="34:35">
      <c r="AH448" s="44">
        <v>77.4706</v>
      </c>
      <c r="AI448" s="44">
        <f t="shared" si="37"/>
        <v>77470.6</v>
      </c>
    </row>
    <row r="449" spans="34:35">
      <c r="AH449" s="44">
        <v>76.9896</v>
      </c>
      <c r="AI449" s="44">
        <f t="shared" si="37"/>
        <v>76989.6</v>
      </c>
    </row>
    <row r="450" spans="34:35">
      <c r="AH450" s="44">
        <v>77.0784</v>
      </c>
      <c r="AI450" s="44">
        <f t="shared" ref="AI450:AI466" si="38">AH450*1000</f>
        <v>77078.4</v>
      </c>
    </row>
    <row r="451" spans="34:35">
      <c r="AH451" s="44">
        <v>71.151</v>
      </c>
      <c r="AI451" s="44">
        <f t="shared" si="38"/>
        <v>71151</v>
      </c>
    </row>
    <row r="452" spans="34:35">
      <c r="AH452" s="44">
        <v>416.28784</v>
      </c>
      <c r="AI452" s="44">
        <f t="shared" si="38"/>
        <v>416287.84</v>
      </c>
    </row>
    <row r="453" spans="34:35">
      <c r="AH453" s="44">
        <v>491.89312</v>
      </c>
      <c r="AI453" s="44">
        <f t="shared" si="38"/>
        <v>491893.12</v>
      </c>
    </row>
    <row r="454" spans="34:35">
      <c r="AH454" s="44">
        <v>491.19376</v>
      </c>
      <c r="AI454" s="44">
        <f t="shared" si="38"/>
        <v>491193.76</v>
      </c>
    </row>
    <row r="455" spans="34:35">
      <c r="AH455" s="44">
        <v>503.5144</v>
      </c>
      <c r="AI455" s="44">
        <f t="shared" si="38"/>
        <v>503514.4</v>
      </c>
    </row>
    <row r="456" spans="34:35">
      <c r="AH456" s="44">
        <v>463.25408</v>
      </c>
      <c r="AI456" s="44">
        <f t="shared" si="38"/>
        <v>463254.08</v>
      </c>
    </row>
    <row r="457" spans="34:35">
      <c r="AH457" s="44">
        <v>692.9864</v>
      </c>
      <c r="AI457" s="44">
        <f t="shared" si="38"/>
        <v>692986.4</v>
      </c>
    </row>
    <row r="458" spans="34:35">
      <c r="AH458" s="44">
        <v>482.00288</v>
      </c>
      <c r="AI458" s="44">
        <f t="shared" si="38"/>
        <v>482002.88</v>
      </c>
    </row>
    <row r="459" spans="34:35">
      <c r="AH459" s="44">
        <v>343.61392</v>
      </c>
      <c r="AI459" s="44">
        <f t="shared" si="38"/>
        <v>343613.92</v>
      </c>
    </row>
    <row r="460" spans="34:35">
      <c r="AH460" s="44">
        <v>344.89856</v>
      </c>
      <c r="AI460" s="44">
        <f t="shared" si="38"/>
        <v>344898.56</v>
      </c>
    </row>
    <row r="461" spans="34:35">
      <c r="AH461" s="44">
        <v>461.61232</v>
      </c>
      <c r="AI461" s="44">
        <f t="shared" si="38"/>
        <v>461612.32</v>
      </c>
    </row>
    <row r="462" spans="34:35">
      <c r="AH462" s="44">
        <v>463.9584</v>
      </c>
      <c r="AI462" s="44">
        <f t="shared" si="38"/>
        <v>463958.4</v>
      </c>
    </row>
    <row r="463" spans="34:35">
      <c r="AH463" s="44">
        <v>450.48704</v>
      </c>
      <c r="AI463" s="44">
        <f t="shared" si="38"/>
        <v>450487.04</v>
      </c>
    </row>
    <row r="464" spans="34:35">
      <c r="AH464" s="44">
        <v>471.2248</v>
      </c>
      <c r="AI464" s="44">
        <f t="shared" si="38"/>
        <v>471224.8</v>
      </c>
    </row>
    <row r="465" spans="34:35">
      <c r="AH465" s="44">
        <v>534.2416</v>
      </c>
      <c r="AI465" s="44">
        <f t="shared" si="38"/>
        <v>534241.6</v>
      </c>
    </row>
    <row r="466" spans="34:35">
      <c r="AH466" s="44">
        <v>404.7856</v>
      </c>
      <c r="AI466" s="44">
        <f t="shared" si="38"/>
        <v>404785.6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AI466"/>
  <sheetViews>
    <sheetView topLeftCell="Z1" workbookViewId="0">
      <selection activeCell="AH1" sqref="AH1"/>
    </sheetView>
  </sheetViews>
  <sheetFormatPr defaultColWidth="8.72727272727273" defaultRowHeight="14"/>
  <cols>
    <col min="1" max="2" width="8.72727272727273" style="44"/>
    <col min="3" max="3" width="9.54545454545454" style="44"/>
    <col min="4" max="4" width="8.72727272727273" style="44"/>
    <col min="5" max="5" width="12.8181818181818" style="44"/>
    <col min="6" max="18" width="8.72727272727273" style="44"/>
    <col min="19" max="32" width="12.8181818181818" style="44"/>
    <col min="33" max="33" width="11.7272727272727" style="44"/>
    <col min="34" max="37" width="12.8181818181818" style="44"/>
    <col min="38" max="16384" width="8.72727272727273" style="44"/>
  </cols>
  <sheetData>
    <row r="1" spans="1:35">
      <c r="A1" s="44" t="s">
        <v>106</v>
      </c>
      <c r="B1" s="44">
        <v>0.063</v>
      </c>
      <c r="AH1" s="44" t="s">
        <v>172</v>
      </c>
      <c r="AI1" s="44" t="s">
        <v>161</v>
      </c>
    </row>
    <row r="2" spans="1:35">
      <c r="A2" s="44" t="s">
        <v>107</v>
      </c>
      <c r="B2" s="44">
        <v>0.09</v>
      </c>
      <c r="C2" s="44">
        <v>316.76</v>
      </c>
      <c r="D2" s="44">
        <v>313.62</v>
      </c>
      <c r="E2" s="44">
        <v>298.62</v>
      </c>
      <c r="F2" s="44">
        <v>278.03</v>
      </c>
      <c r="G2" s="44">
        <v>237.29</v>
      </c>
      <c r="H2" s="44">
        <v>194.64</v>
      </c>
      <c r="I2" s="44">
        <v>172.14</v>
      </c>
      <c r="J2" s="44">
        <v>145.55</v>
      </c>
      <c r="K2" s="44">
        <v>120.94</v>
      </c>
      <c r="L2" s="44">
        <v>103.79</v>
      </c>
      <c r="M2" s="44">
        <v>88.55</v>
      </c>
      <c r="N2" s="44">
        <v>98.18</v>
      </c>
      <c r="O2" s="44">
        <v>117.85</v>
      </c>
      <c r="P2" s="44">
        <v>143.81</v>
      </c>
      <c r="Q2" s="44">
        <v>158.98</v>
      </c>
      <c r="S2" s="44">
        <f t="shared" ref="S2:AG2" si="0">$B$1*C2</f>
        <v>19.95588</v>
      </c>
      <c r="T2" s="44">
        <f t="shared" si="0"/>
        <v>19.75806</v>
      </c>
      <c r="U2" s="44">
        <f t="shared" si="0"/>
        <v>18.81306</v>
      </c>
      <c r="V2" s="44">
        <f t="shared" si="0"/>
        <v>17.51589</v>
      </c>
      <c r="W2" s="44">
        <f t="shared" si="0"/>
        <v>14.94927</v>
      </c>
      <c r="X2" s="44">
        <f t="shared" si="0"/>
        <v>12.26232</v>
      </c>
      <c r="Y2" s="44">
        <f t="shared" si="0"/>
        <v>10.84482</v>
      </c>
      <c r="Z2" s="44">
        <f t="shared" si="0"/>
        <v>9.16965</v>
      </c>
      <c r="AA2" s="44">
        <f t="shared" si="0"/>
        <v>7.61922</v>
      </c>
      <c r="AB2" s="44">
        <f t="shared" si="0"/>
        <v>6.53877</v>
      </c>
      <c r="AC2" s="44">
        <f t="shared" si="0"/>
        <v>5.57865</v>
      </c>
      <c r="AD2" s="44">
        <f t="shared" si="0"/>
        <v>6.18534</v>
      </c>
      <c r="AE2" s="44">
        <f t="shared" si="0"/>
        <v>7.42455</v>
      </c>
      <c r="AF2" s="44">
        <f t="shared" si="0"/>
        <v>9.06003</v>
      </c>
      <c r="AG2" s="44">
        <f t="shared" si="0"/>
        <v>10.01574</v>
      </c>
      <c r="AH2" s="44" cm="1">
        <f t="array" ref="AH2:AH466">_xlfn.TOCOL(S2:AG32,0,FALSE)</f>
        <v>19.95588</v>
      </c>
      <c r="AI2" s="44">
        <f t="shared" ref="AI2:AI65" si="1">AH2*1000</f>
        <v>19955.88</v>
      </c>
    </row>
    <row r="3" spans="1:35">
      <c r="A3" s="44" t="s">
        <v>108</v>
      </c>
      <c r="B3" s="44">
        <v>0.067</v>
      </c>
      <c r="C3" s="44">
        <v>440.31</v>
      </c>
      <c r="D3" s="44">
        <v>438.78</v>
      </c>
      <c r="E3" s="44">
        <v>442.45</v>
      </c>
      <c r="F3" s="44">
        <v>448.98</v>
      </c>
      <c r="G3" s="44">
        <v>441.34</v>
      </c>
      <c r="H3" s="44">
        <v>443.01</v>
      </c>
      <c r="I3" s="44">
        <v>433.28</v>
      </c>
      <c r="J3" s="44">
        <v>443.66</v>
      </c>
      <c r="K3" s="44">
        <v>439.52</v>
      </c>
      <c r="L3" s="44">
        <v>429.27</v>
      </c>
      <c r="M3" s="44">
        <v>410.27</v>
      </c>
      <c r="N3" s="44">
        <v>419.17</v>
      </c>
      <c r="O3" s="44">
        <v>437</v>
      </c>
      <c r="P3" s="44">
        <v>443.51</v>
      </c>
      <c r="Q3" s="44">
        <v>453.1</v>
      </c>
      <c r="S3" s="44">
        <f t="shared" ref="S3:AG3" si="2">$B$2*C3</f>
        <v>39.6279</v>
      </c>
      <c r="T3" s="44">
        <f t="shared" si="2"/>
        <v>39.4902</v>
      </c>
      <c r="U3" s="44">
        <f t="shared" si="2"/>
        <v>39.8205</v>
      </c>
      <c r="V3" s="44">
        <f t="shared" si="2"/>
        <v>40.4082</v>
      </c>
      <c r="W3" s="44">
        <f t="shared" si="2"/>
        <v>39.7206</v>
      </c>
      <c r="X3" s="44">
        <f t="shared" si="2"/>
        <v>39.8709</v>
      </c>
      <c r="Y3" s="44">
        <f t="shared" si="2"/>
        <v>38.9952</v>
      </c>
      <c r="Z3" s="44">
        <f t="shared" si="2"/>
        <v>39.9294</v>
      </c>
      <c r="AA3" s="44">
        <f t="shared" si="2"/>
        <v>39.5568</v>
      </c>
      <c r="AB3" s="44">
        <f t="shared" si="2"/>
        <v>38.6343</v>
      </c>
      <c r="AC3" s="44">
        <f t="shared" si="2"/>
        <v>36.9243</v>
      </c>
      <c r="AD3" s="44">
        <f t="shared" si="2"/>
        <v>37.7253</v>
      </c>
      <c r="AE3" s="44">
        <f t="shared" si="2"/>
        <v>39.33</v>
      </c>
      <c r="AF3" s="44">
        <f t="shared" si="2"/>
        <v>39.9159</v>
      </c>
      <c r="AG3" s="44">
        <f t="shared" si="2"/>
        <v>40.779</v>
      </c>
      <c r="AH3" s="44">
        <v>19.75806</v>
      </c>
      <c r="AI3" s="44">
        <f t="shared" si="1"/>
        <v>19758.06</v>
      </c>
    </row>
    <row r="4" spans="1:35">
      <c r="A4" s="44" t="s">
        <v>109</v>
      </c>
      <c r="B4" s="44">
        <v>0.061</v>
      </c>
      <c r="C4" s="44">
        <v>8416.08</v>
      </c>
      <c r="D4" s="44">
        <v>8260.75</v>
      </c>
      <c r="E4" s="44">
        <v>8278.32</v>
      </c>
      <c r="F4" s="44">
        <v>8361.89</v>
      </c>
      <c r="G4" s="44">
        <v>8416.01</v>
      </c>
      <c r="H4" s="44">
        <v>8454.9</v>
      </c>
      <c r="I4" s="44">
        <v>8457.76</v>
      </c>
      <c r="J4" s="44">
        <v>8467.51</v>
      </c>
      <c r="K4" s="44">
        <v>8381.65</v>
      </c>
      <c r="L4" s="44">
        <v>8197.13</v>
      </c>
      <c r="M4" s="44">
        <v>8132.69</v>
      </c>
      <c r="N4" s="44">
        <v>8089.44</v>
      </c>
      <c r="O4" s="44">
        <v>8097.2</v>
      </c>
      <c r="P4" s="44">
        <v>8113.99</v>
      </c>
      <c r="Q4" s="44">
        <v>8098.23</v>
      </c>
      <c r="S4" s="44">
        <f t="shared" ref="S4:AG4" si="3">$B$3*C4</f>
        <v>563.87736</v>
      </c>
      <c r="T4" s="44">
        <f t="shared" si="3"/>
        <v>553.47025</v>
      </c>
      <c r="U4" s="44">
        <f t="shared" si="3"/>
        <v>554.64744</v>
      </c>
      <c r="V4" s="44">
        <f t="shared" si="3"/>
        <v>560.24663</v>
      </c>
      <c r="W4" s="44">
        <f t="shared" si="3"/>
        <v>563.87267</v>
      </c>
      <c r="X4" s="44">
        <f t="shared" si="3"/>
        <v>566.4783</v>
      </c>
      <c r="Y4" s="44">
        <f t="shared" si="3"/>
        <v>566.66992</v>
      </c>
      <c r="Z4" s="44">
        <f t="shared" si="3"/>
        <v>567.32317</v>
      </c>
      <c r="AA4" s="44">
        <f t="shared" si="3"/>
        <v>561.57055</v>
      </c>
      <c r="AB4" s="44">
        <f t="shared" si="3"/>
        <v>549.20771</v>
      </c>
      <c r="AC4" s="44">
        <f t="shared" si="3"/>
        <v>544.89023</v>
      </c>
      <c r="AD4" s="44">
        <f t="shared" si="3"/>
        <v>541.99248</v>
      </c>
      <c r="AE4" s="44">
        <f t="shared" si="3"/>
        <v>542.5124</v>
      </c>
      <c r="AF4" s="44">
        <f t="shared" si="3"/>
        <v>543.63733</v>
      </c>
      <c r="AG4" s="44">
        <f t="shared" si="3"/>
        <v>542.58141</v>
      </c>
      <c r="AH4" s="44">
        <v>18.81306</v>
      </c>
      <c r="AI4" s="44">
        <f t="shared" si="1"/>
        <v>18813.06</v>
      </c>
    </row>
    <row r="5" spans="1:35">
      <c r="A5" s="44" t="s">
        <v>110</v>
      </c>
      <c r="B5" s="44">
        <v>0.015</v>
      </c>
      <c r="C5" s="44">
        <v>3561.48</v>
      </c>
      <c r="D5" s="44">
        <v>3638.11</v>
      </c>
      <c r="E5" s="44">
        <v>3694.41</v>
      </c>
      <c r="F5" s="44">
        <v>3696.23</v>
      </c>
      <c r="G5" s="44">
        <v>3667.89</v>
      </c>
      <c r="H5" s="44">
        <v>3664.57</v>
      </c>
      <c r="I5" s="44">
        <v>3612.65</v>
      </c>
      <c r="J5" s="44">
        <v>3591.54</v>
      </c>
      <c r="K5" s="44">
        <v>3577.62</v>
      </c>
      <c r="L5" s="44">
        <v>3555.16</v>
      </c>
      <c r="M5" s="44">
        <v>3524.42</v>
      </c>
      <c r="N5" s="44">
        <v>3541.51</v>
      </c>
      <c r="O5" s="44">
        <v>3587.95</v>
      </c>
      <c r="P5" s="44">
        <v>3611.59</v>
      </c>
      <c r="Q5" s="44">
        <v>3641.72</v>
      </c>
      <c r="S5" s="44">
        <f t="shared" ref="S5:AG5" si="4">$B$4*C5</f>
        <v>217.25028</v>
      </c>
      <c r="T5" s="44">
        <f t="shared" si="4"/>
        <v>221.92471</v>
      </c>
      <c r="U5" s="44">
        <f t="shared" si="4"/>
        <v>225.35901</v>
      </c>
      <c r="V5" s="44">
        <f t="shared" si="4"/>
        <v>225.47003</v>
      </c>
      <c r="W5" s="44">
        <f t="shared" si="4"/>
        <v>223.74129</v>
      </c>
      <c r="X5" s="44">
        <f t="shared" si="4"/>
        <v>223.53877</v>
      </c>
      <c r="Y5" s="44">
        <f t="shared" si="4"/>
        <v>220.37165</v>
      </c>
      <c r="Z5" s="44">
        <f t="shared" si="4"/>
        <v>219.08394</v>
      </c>
      <c r="AA5" s="44">
        <f t="shared" si="4"/>
        <v>218.23482</v>
      </c>
      <c r="AB5" s="44">
        <f t="shared" si="4"/>
        <v>216.86476</v>
      </c>
      <c r="AC5" s="44">
        <f t="shared" si="4"/>
        <v>214.98962</v>
      </c>
      <c r="AD5" s="44">
        <f t="shared" si="4"/>
        <v>216.03211</v>
      </c>
      <c r="AE5" s="44">
        <f t="shared" si="4"/>
        <v>218.86495</v>
      </c>
      <c r="AF5" s="44">
        <f t="shared" si="4"/>
        <v>220.30699</v>
      </c>
      <c r="AG5" s="44">
        <f t="shared" si="4"/>
        <v>222.14492</v>
      </c>
      <c r="AH5" s="44">
        <v>17.51589</v>
      </c>
      <c r="AI5" s="44">
        <f t="shared" si="1"/>
        <v>17515.89</v>
      </c>
    </row>
    <row r="6" spans="1:35">
      <c r="A6" s="44" t="s">
        <v>111</v>
      </c>
      <c r="B6" s="44">
        <v>0.062</v>
      </c>
      <c r="C6" s="44">
        <v>6895.77</v>
      </c>
      <c r="D6" s="44">
        <v>7362.07</v>
      </c>
      <c r="E6" s="44">
        <v>7539.51</v>
      </c>
      <c r="F6" s="44">
        <v>7670.84</v>
      </c>
      <c r="G6" s="44">
        <v>7823.05</v>
      </c>
      <c r="H6" s="44">
        <v>8079.08</v>
      </c>
      <c r="I6" s="44">
        <v>8423.68</v>
      </c>
      <c r="J6" s="44">
        <v>8957.21</v>
      </c>
      <c r="K6" s="44">
        <v>9014.22</v>
      </c>
      <c r="L6" s="44">
        <v>8824.07</v>
      </c>
      <c r="M6" s="44">
        <v>8885.02</v>
      </c>
      <c r="N6" s="44">
        <v>8882.81</v>
      </c>
      <c r="O6" s="44">
        <v>8743.34</v>
      </c>
      <c r="P6" s="44">
        <v>8750.68</v>
      </c>
      <c r="Q6" s="44">
        <v>8808.87</v>
      </c>
      <c r="S6" s="44">
        <f t="shared" ref="S6:AG6" si="5">$B$5*C6</f>
        <v>103.43655</v>
      </c>
      <c r="T6" s="44">
        <f t="shared" si="5"/>
        <v>110.43105</v>
      </c>
      <c r="U6" s="44">
        <f t="shared" si="5"/>
        <v>113.09265</v>
      </c>
      <c r="V6" s="44">
        <f t="shared" si="5"/>
        <v>115.0626</v>
      </c>
      <c r="W6" s="44">
        <f t="shared" si="5"/>
        <v>117.34575</v>
      </c>
      <c r="X6" s="44">
        <f t="shared" si="5"/>
        <v>121.1862</v>
      </c>
      <c r="Y6" s="44">
        <f t="shared" si="5"/>
        <v>126.3552</v>
      </c>
      <c r="Z6" s="44">
        <f t="shared" si="5"/>
        <v>134.35815</v>
      </c>
      <c r="AA6" s="44">
        <f t="shared" si="5"/>
        <v>135.2133</v>
      </c>
      <c r="AB6" s="44">
        <f t="shared" si="5"/>
        <v>132.36105</v>
      </c>
      <c r="AC6" s="44">
        <f t="shared" si="5"/>
        <v>133.2753</v>
      </c>
      <c r="AD6" s="44">
        <f t="shared" si="5"/>
        <v>133.24215</v>
      </c>
      <c r="AE6" s="44">
        <f t="shared" si="5"/>
        <v>131.1501</v>
      </c>
      <c r="AF6" s="44">
        <f t="shared" si="5"/>
        <v>131.2602</v>
      </c>
      <c r="AG6" s="44">
        <f t="shared" si="5"/>
        <v>132.13305</v>
      </c>
      <c r="AH6" s="44">
        <v>14.94927</v>
      </c>
      <c r="AI6" s="44">
        <f t="shared" si="1"/>
        <v>14949.27</v>
      </c>
    </row>
    <row r="7" spans="1:35">
      <c r="A7" s="44" t="s">
        <v>112</v>
      </c>
      <c r="B7" s="44">
        <v>0.015</v>
      </c>
      <c r="C7" s="44">
        <v>3810.64</v>
      </c>
      <c r="D7" s="44">
        <v>3950.14</v>
      </c>
      <c r="E7" s="44">
        <v>3997.53</v>
      </c>
      <c r="F7" s="44">
        <v>4095.55</v>
      </c>
      <c r="G7" s="44">
        <v>4154.41</v>
      </c>
      <c r="H7" s="44">
        <v>4219.8</v>
      </c>
      <c r="I7" s="44">
        <v>4335.47</v>
      </c>
      <c r="J7" s="44">
        <v>4242.73</v>
      </c>
      <c r="K7" s="44">
        <v>4172.32</v>
      </c>
      <c r="L7" s="44">
        <v>4207.11</v>
      </c>
      <c r="M7" s="44">
        <v>4217.1</v>
      </c>
      <c r="N7" s="44">
        <v>4287.78</v>
      </c>
      <c r="O7" s="44">
        <v>4328.94</v>
      </c>
      <c r="P7" s="44">
        <v>4326.86</v>
      </c>
      <c r="Q7" s="44">
        <v>4361.42</v>
      </c>
      <c r="S7" s="44">
        <f t="shared" ref="S7:AG7" si="6">$B$6*C7</f>
        <v>236.25968</v>
      </c>
      <c r="T7" s="44">
        <f t="shared" si="6"/>
        <v>244.90868</v>
      </c>
      <c r="U7" s="44">
        <f t="shared" si="6"/>
        <v>247.84686</v>
      </c>
      <c r="V7" s="44">
        <f t="shared" si="6"/>
        <v>253.9241</v>
      </c>
      <c r="W7" s="44">
        <f t="shared" si="6"/>
        <v>257.57342</v>
      </c>
      <c r="X7" s="44">
        <f t="shared" si="6"/>
        <v>261.6276</v>
      </c>
      <c r="Y7" s="44">
        <f t="shared" si="6"/>
        <v>268.79914</v>
      </c>
      <c r="Z7" s="44">
        <f t="shared" si="6"/>
        <v>263.04926</v>
      </c>
      <c r="AA7" s="44">
        <f t="shared" si="6"/>
        <v>258.68384</v>
      </c>
      <c r="AB7" s="44">
        <f t="shared" si="6"/>
        <v>260.84082</v>
      </c>
      <c r="AC7" s="44">
        <f t="shared" si="6"/>
        <v>261.4602</v>
      </c>
      <c r="AD7" s="44">
        <f t="shared" si="6"/>
        <v>265.84236</v>
      </c>
      <c r="AE7" s="44">
        <f t="shared" si="6"/>
        <v>268.39428</v>
      </c>
      <c r="AF7" s="44">
        <f t="shared" si="6"/>
        <v>268.26532</v>
      </c>
      <c r="AG7" s="44">
        <f t="shared" si="6"/>
        <v>270.40804</v>
      </c>
      <c r="AH7" s="44">
        <v>12.26232</v>
      </c>
      <c r="AI7" s="44">
        <f t="shared" si="1"/>
        <v>12262.32</v>
      </c>
    </row>
    <row r="8" spans="1:35">
      <c r="A8" s="44" t="s">
        <v>113</v>
      </c>
      <c r="B8" s="44">
        <v>0.104</v>
      </c>
      <c r="C8" s="44">
        <v>5091.09</v>
      </c>
      <c r="D8" s="44">
        <v>5258.93</v>
      </c>
      <c r="E8" s="44">
        <v>5297.23</v>
      </c>
      <c r="F8" s="44">
        <v>5431.98</v>
      </c>
      <c r="G8" s="44">
        <v>5632.95</v>
      </c>
      <c r="H8" s="44">
        <v>5890.5</v>
      </c>
      <c r="I8" s="44">
        <v>5997.91</v>
      </c>
      <c r="J8" s="44">
        <v>6063.25</v>
      </c>
      <c r="K8" s="44">
        <v>6086.2</v>
      </c>
      <c r="L8" s="44">
        <v>6080.89</v>
      </c>
      <c r="M8" s="44">
        <v>6117.05</v>
      </c>
      <c r="N8" s="44">
        <v>6150.99</v>
      </c>
      <c r="O8" s="44">
        <v>6187.06</v>
      </c>
      <c r="P8" s="44">
        <v>6226.36</v>
      </c>
      <c r="Q8" s="44">
        <v>6292.47</v>
      </c>
      <c r="S8" s="44">
        <f t="shared" ref="S8:AG8" si="7">$B$7*C8</f>
        <v>76.36635</v>
      </c>
      <c r="T8" s="44">
        <f t="shared" si="7"/>
        <v>78.88395</v>
      </c>
      <c r="U8" s="44">
        <f t="shared" si="7"/>
        <v>79.45845</v>
      </c>
      <c r="V8" s="44">
        <f t="shared" si="7"/>
        <v>81.4797</v>
      </c>
      <c r="W8" s="44">
        <f t="shared" si="7"/>
        <v>84.49425</v>
      </c>
      <c r="X8" s="44">
        <f t="shared" si="7"/>
        <v>88.3575</v>
      </c>
      <c r="Y8" s="44">
        <f t="shared" si="7"/>
        <v>89.96865</v>
      </c>
      <c r="Z8" s="44">
        <f t="shared" si="7"/>
        <v>90.94875</v>
      </c>
      <c r="AA8" s="44">
        <f t="shared" si="7"/>
        <v>91.293</v>
      </c>
      <c r="AB8" s="44">
        <f t="shared" si="7"/>
        <v>91.21335</v>
      </c>
      <c r="AC8" s="44">
        <f t="shared" si="7"/>
        <v>91.75575</v>
      </c>
      <c r="AD8" s="44">
        <f t="shared" si="7"/>
        <v>92.26485</v>
      </c>
      <c r="AE8" s="44">
        <f t="shared" si="7"/>
        <v>92.8059</v>
      </c>
      <c r="AF8" s="44">
        <f t="shared" si="7"/>
        <v>93.3954</v>
      </c>
      <c r="AG8" s="44">
        <f t="shared" si="7"/>
        <v>94.38705</v>
      </c>
      <c r="AH8" s="44">
        <v>10.84482</v>
      </c>
      <c r="AI8" s="44">
        <f t="shared" si="1"/>
        <v>10844.82</v>
      </c>
    </row>
    <row r="9" spans="1:35">
      <c r="A9" s="44" t="s">
        <v>114</v>
      </c>
      <c r="B9" s="44">
        <v>0.767</v>
      </c>
      <c r="C9" s="44">
        <v>12840.66</v>
      </c>
      <c r="D9" s="44">
        <v>13347.65</v>
      </c>
      <c r="E9" s="44">
        <v>13749.58</v>
      </c>
      <c r="F9" s="44">
        <v>13929.68</v>
      </c>
      <c r="G9" s="44">
        <v>14211.99</v>
      </c>
      <c r="H9" s="44">
        <v>14497.68</v>
      </c>
      <c r="I9" s="44">
        <v>14811.88</v>
      </c>
      <c r="J9" s="44">
        <v>14829.46</v>
      </c>
      <c r="K9" s="44">
        <v>14767.59</v>
      </c>
      <c r="L9" s="44">
        <v>14673.33</v>
      </c>
      <c r="M9" s="44">
        <v>14770.08</v>
      </c>
      <c r="N9" s="44">
        <v>14910.13</v>
      </c>
      <c r="O9" s="44">
        <v>15065.03</v>
      </c>
      <c r="P9" s="44">
        <v>15209.41</v>
      </c>
      <c r="Q9" s="44">
        <v>15304.22</v>
      </c>
      <c r="S9" s="44">
        <f t="shared" ref="S9:AG9" si="8">$B$8*C9</f>
        <v>1335.42864</v>
      </c>
      <c r="T9" s="44">
        <f t="shared" si="8"/>
        <v>1388.1556</v>
      </c>
      <c r="U9" s="44">
        <f t="shared" si="8"/>
        <v>1429.95632</v>
      </c>
      <c r="V9" s="44">
        <f t="shared" si="8"/>
        <v>1448.68672</v>
      </c>
      <c r="W9" s="44">
        <f t="shared" si="8"/>
        <v>1478.04696</v>
      </c>
      <c r="X9" s="44">
        <f t="shared" si="8"/>
        <v>1507.75872</v>
      </c>
      <c r="Y9" s="44">
        <f t="shared" si="8"/>
        <v>1540.43552</v>
      </c>
      <c r="Z9" s="44">
        <f t="shared" si="8"/>
        <v>1542.26384</v>
      </c>
      <c r="AA9" s="44">
        <f t="shared" si="8"/>
        <v>1535.82936</v>
      </c>
      <c r="AB9" s="44">
        <f t="shared" si="8"/>
        <v>1526.02632</v>
      </c>
      <c r="AC9" s="44">
        <f t="shared" si="8"/>
        <v>1536.08832</v>
      </c>
      <c r="AD9" s="44">
        <f t="shared" si="8"/>
        <v>1550.65352</v>
      </c>
      <c r="AE9" s="44">
        <f t="shared" si="8"/>
        <v>1566.76312</v>
      </c>
      <c r="AF9" s="44">
        <f t="shared" si="8"/>
        <v>1581.77864</v>
      </c>
      <c r="AG9" s="44">
        <f t="shared" si="8"/>
        <v>1591.63888</v>
      </c>
      <c r="AH9" s="44">
        <v>9.16965</v>
      </c>
      <c r="AI9" s="44">
        <f t="shared" si="1"/>
        <v>9169.65</v>
      </c>
    </row>
    <row r="10" spans="1:35">
      <c r="A10" s="44" t="s">
        <v>115</v>
      </c>
      <c r="B10" s="44">
        <v>0.701</v>
      </c>
      <c r="C10" s="44">
        <v>415.4</v>
      </c>
      <c r="D10" s="44">
        <v>415.58</v>
      </c>
      <c r="E10" s="44">
        <v>420.03</v>
      </c>
      <c r="F10" s="44">
        <v>401.64</v>
      </c>
      <c r="G10" s="44">
        <v>391.3</v>
      </c>
      <c r="H10" s="44">
        <v>369.91</v>
      </c>
      <c r="I10" s="44">
        <v>350.64</v>
      </c>
      <c r="J10" s="44">
        <v>303.78</v>
      </c>
      <c r="K10" s="44">
        <v>284.95</v>
      </c>
      <c r="L10" s="44">
        <v>282.27</v>
      </c>
      <c r="M10" s="44">
        <v>261.39</v>
      </c>
      <c r="N10" s="44">
        <v>255.16</v>
      </c>
      <c r="O10" s="44">
        <v>264.35</v>
      </c>
      <c r="P10" s="44">
        <v>269.17</v>
      </c>
      <c r="Q10" s="44">
        <v>273.2</v>
      </c>
      <c r="S10" s="44">
        <f t="shared" ref="S10:AG10" si="9">$B$9*C10</f>
        <v>318.6118</v>
      </c>
      <c r="T10" s="44">
        <f t="shared" si="9"/>
        <v>318.74986</v>
      </c>
      <c r="U10" s="44">
        <f t="shared" si="9"/>
        <v>322.16301</v>
      </c>
      <c r="V10" s="44">
        <f t="shared" si="9"/>
        <v>308.05788</v>
      </c>
      <c r="W10" s="44">
        <f t="shared" si="9"/>
        <v>300.1271</v>
      </c>
      <c r="X10" s="44">
        <f t="shared" si="9"/>
        <v>283.72097</v>
      </c>
      <c r="Y10" s="44">
        <f t="shared" si="9"/>
        <v>268.94088</v>
      </c>
      <c r="Z10" s="44">
        <f t="shared" si="9"/>
        <v>232.99926</v>
      </c>
      <c r="AA10" s="44">
        <f t="shared" si="9"/>
        <v>218.55665</v>
      </c>
      <c r="AB10" s="44">
        <f t="shared" si="9"/>
        <v>216.50109</v>
      </c>
      <c r="AC10" s="44">
        <f t="shared" si="9"/>
        <v>200.48613</v>
      </c>
      <c r="AD10" s="44">
        <f t="shared" si="9"/>
        <v>195.70772</v>
      </c>
      <c r="AE10" s="44">
        <f t="shared" si="9"/>
        <v>202.75645</v>
      </c>
      <c r="AF10" s="44">
        <f t="shared" si="9"/>
        <v>206.45339</v>
      </c>
      <c r="AG10" s="44">
        <f t="shared" si="9"/>
        <v>209.5444</v>
      </c>
      <c r="AH10" s="44">
        <v>7.61922</v>
      </c>
      <c r="AI10" s="44">
        <f t="shared" si="1"/>
        <v>7619.22</v>
      </c>
    </row>
    <row r="11" spans="1:35">
      <c r="A11" s="44" t="s">
        <v>116</v>
      </c>
      <c r="B11" s="44">
        <v>2.445</v>
      </c>
      <c r="C11" s="44">
        <v>7407.98</v>
      </c>
      <c r="D11" s="44">
        <v>7462.35</v>
      </c>
      <c r="E11" s="44">
        <v>7508.44</v>
      </c>
      <c r="F11" s="44">
        <v>7569.22</v>
      </c>
      <c r="G11" s="44">
        <v>7597.93</v>
      </c>
      <c r="H11" s="44">
        <v>7615.79</v>
      </c>
      <c r="I11" s="44">
        <v>7693.7</v>
      </c>
      <c r="J11" s="44">
        <v>7639.9</v>
      </c>
      <c r="K11" s="44">
        <v>7556.4</v>
      </c>
      <c r="L11" s="44">
        <v>7520.23</v>
      </c>
      <c r="M11" s="44">
        <v>7442.63</v>
      </c>
      <c r="N11" s="44">
        <v>7478.4</v>
      </c>
      <c r="O11" s="44">
        <v>7514.45</v>
      </c>
      <c r="P11" s="44">
        <v>7534.24</v>
      </c>
      <c r="Q11" s="44">
        <v>7589.96</v>
      </c>
      <c r="S11" s="44">
        <f t="shared" ref="S11:AG11" si="10">$B$10*C11</f>
        <v>5192.99398</v>
      </c>
      <c r="T11" s="44">
        <f t="shared" si="10"/>
        <v>5231.10735</v>
      </c>
      <c r="U11" s="44">
        <f t="shared" si="10"/>
        <v>5263.41644</v>
      </c>
      <c r="V11" s="44">
        <f t="shared" si="10"/>
        <v>5306.02322</v>
      </c>
      <c r="W11" s="44">
        <f t="shared" si="10"/>
        <v>5326.14893</v>
      </c>
      <c r="X11" s="44">
        <f t="shared" si="10"/>
        <v>5338.66879</v>
      </c>
      <c r="Y11" s="44">
        <f t="shared" si="10"/>
        <v>5393.2837</v>
      </c>
      <c r="Z11" s="44">
        <f t="shared" si="10"/>
        <v>5355.5699</v>
      </c>
      <c r="AA11" s="44">
        <f t="shared" si="10"/>
        <v>5297.0364</v>
      </c>
      <c r="AB11" s="44">
        <f t="shared" si="10"/>
        <v>5271.68123</v>
      </c>
      <c r="AC11" s="44">
        <f t="shared" si="10"/>
        <v>5217.28363</v>
      </c>
      <c r="AD11" s="44">
        <f t="shared" si="10"/>
        <v>5242.3584</v>
      </c>
      <c r="AE11" s="44">
        <f t="shared" si="10"/>
        <v>5267.62945</v>
      </c>
      <c r="AF11" s="44">
        <f t="shared" si="10"/>
        <v>5281.50224</v>
      </c>
      <c r="AG11" s="44">
        <f t="shared" si="10"/>
        <v>5320.56196</v>
      </c>
      <c r="AH11" s="44">
        <v>6.53877</v>
      </c>
      <c r="AI11" s="44">
        <f t="shared" si="1"/>
        <v>6538.77</v>
      </c>
    </row>
    <row r="12" spans="1:35">
      <c r="A12" s="44" t="s">
        <v>117</v>
      </c>
      <c r="B12" s="44">
        <v>0.574</v>
      </c>
      <c r="C12" s="44">
        <v>2444.08</v>
      </c>
      <c r="D12" s="44">
        <v>2322.55</v>
      </c>
      <c r="E12" s="44">
        <v>2267.84</v>
      </c>
      <c r="F12" s="44">
        <v>2095.67</v>
      </c>
      <c r="G12" s="44">
        <v>2062.45</v>
      </c>
      <c r="H12" s="44">
        <v>1986.77</v>
      </c>
      <c r="I12" s="44">
        <v>1977.8</v>
      </c>
      <c r="J12" s="44">
        <v>1946.46</v>
      </c>
      <c r="K12" s="44">
        <v>1981.11</v>
      </c>
      <c r="L12" s="44">
        <v>1978.68</v>
      </c>
      <c r="M12" s="44">
        <v>1999.62</v>
      </c>
      <c r="N12" s="44">
        <v>2014.5</v>
      </c>
      <c r="O12" s="44">
        <v>2014.59</v>
      </c>
      <c r="P12" s="44">
        <v>2027.16</v>
      </c>
      <c r="Q12" s="44">
        <v>2041.38</v>
      </c>
      <c r="S12" s="44">
        <f t="shared" ref="S12:AG12" si="11">$B$11*C12</f>
        <v>5975.7756</v>
      </c>
      <c r="T12" s="44">
        <f t="shared" si="11"/>
        <v>5678.63475</v>
      </c>
      <c r="U12" s="44">
        <f t="shared" si="11"/>
        <v>5544.8688</v>
      </c>
      <c r="V12" s="44">
        <f t="shared" si="11"/>
        <v>5123.91315</v>
      </c>
      <c r="W12" s="44">
        <f t="shared" si="11"/>
        <v>5042.69025</v>
      </c>
      <c r="X12" s="44">
        <f t="shared" si="11"/>
        <v>4857.65265</v>
      </c>
      <c r="Y12" s="44">
        <f t="shared" si="11"/>
        <v>4835.721</v>
      </c>
      <c r="Z12" s="44">
        <f t="shared" si="11"/>
        <v>4759.0947</v>
      </c>
      <c r="AA12" s="44">
        <f t="shared" si="11"/>
        <v>4843.81395</v>
      </c>
      <c r="AB12" s="44">
        <f t="shared" si="11"/>
        <v>4837.8726</v>
      </c>
      <c r="AC12" s="44">
        <f t="shared" si="11"/>
        <v>4889.0709</v>
      </c>
      <c r="AD12" s="44">
        <f t="shared" si="11"/>
        <v>4925.4525</v>
      </c>
      <c r="AE12" s="44">
        <f t="shared" si="11"/>
        <v>4925.67255</v>
      </c>
      <c r="AF12" s="44">
        <f t="shared" si="11"/>
        <v>4956.4062</v>
      </c>
      <c r="AG12" s="44">
        <f t="shared" si="11"/>
        <v>4991.1741</v>
      </c>
      <c r="AH12" s="44">
        <v>5.57865</v>
      </c>
      <c r="AI12" s="44">
        <f t="shared" si="1"/>
        <v>5578.65</v>
      </c>
    </row>
    <row r="13" spans="1:35">
      <c r="A13" s="44" t="s">
        <v>118</v>
      </c>
      <c r="B13" s="44">
        <v>1.451</v>
      </c>
      <c r="C13" s="44">
        <v>9344.68</v>
      </c>
      <c r="D13" s="44">
        <v>9386.19</v>
      </c>
      <c r="E13" s="44">
        <v>9392.44</v>
      </c>
      <c r="F13" s="44">
        <v>9336.3</v>
      </c>
      <c r="G13" s="44">
        <v>9364.9</v>
      </c>
      <c r="H13" s="44">
        <v>9500.18</v>
      </c>
      <c r="I13" s="44">
        <v>9598.29</v>
      </c>
      <c r="J13" s="44">
        <v>8790.1</v>
      </c>
      <c r="K13" s="44">
        <v>8726.68</v>
      </c>
      <c r="L13" s="44">
        <v>8771.11</v>
      </c>
      <c r="M13" s="44">
        <v>8781.96</v>
      </c>
      <c r="N13" s="44">
        <v>8817.99</v>
      </c>
      <c r="O13" s="44">
        <v>8886.77</v>
      </c>
      <c r="P13" s="44">
        <v>8933.59</v>
      </c>
      <c r="Q13" s="44">
        <v>9043.96</v>
      </c>
      <c r="S13" s="44">
        <f t="shared" ref="S13:AG13" si="12">$B$12*C13</f>
        <v>5363.84632</v>
      </c>
      <c r="T13" s="44">
        <f t="shared" si="12"/>
        <v>5387.67306</v>
      </c>
      <c r="U13" s="44">
        <f t="shared" si="12"/>
        <v>5391.26056</v>
      </c>
      <c r="V13" s="44">
        <f t="shared" si="12"/>
        <v>5359.0362</v>
      </c>
      <c r="W13" s="44">
        <f t="shared" si="12"/>
        <v>5375.4526</v>
      </c>
      <c r="X13" s="44">
        <f t="shared" si="12"/>
        <v>5453.10332</v>
      </c>
      <c r="Y13" s="44">
        <f t="shared" si="12"/>
        <v>5509.41846</v>
      </c>
      <c r="Z13" s="44">
        <f t="shared" si="12"/>
        <v>5045.5174</v>
      </c>
      <c r="AA13" s="44">
        <f t="shared" si="12"/>
        <v>5009.11432</v>
      </c>
      <c r="AB13" s="44">
        <f t="shared" si="12"/>
        <v>5034.61714</v>
      </c>
      <c r="AC13" s="44">
        <f t="shared" si="12"/>
        <v>5040.84504</v>
      </c>
      <c r="AD13" s="44">
        <f t="shared" si="12"/>
        <v>5061.52626</v>
      </c>
      <c r="AE13" s="44">
        <f t="shared" si="12"/>
        <v>5101.00598</v>
      </c>
      <c r="AF13" s="44">
        <f t="shared" si="12"/>
        <v>5127.88066</v>
      </c>
      <c r="AG13" s="44">
        <f t="shared" si="12"/>
        <v>5191.23304</v>
      </c>
      <c r="AH13" s="44">
        <v>6.18534</v>
      </c>
      <c r="AI13" s="44">
        <f t="shared" si="1"/>
        <v>6185.34</v>
      </c>
    </row>
    <row r="14" spans="1:35">
      <c r="A14" s="44" t="s">
        <v>119</v>
      </c>
      <c r="B14" s="44">
        <v>0.86</v>
      </c>
      <c r="C14" s="44">
        <v>2075.31</v>
      </c>
      <c r="D14" s="44">
        <v>1945.91</v>
      </c>
      <c r="E14" s="44">
        <v>1878.97</v>
      </c>
      <c r="F14" s="44">
        <v>1761.23</v>
      </c>
      <c r="G14" s="44">
        <v>1740.96</v>
      </c>
      <c r="H14" s="44">
        <v>1670.17</v>
      </c>
      <c r="I14" s="44">
        <v>1617.17</v>
      </c>
      <c r="J14" s="44">
        <v>1548.8</v>
      </c>
      <c r="K14" s="44">
        <v>1549.34</v>
      </c>
      <c r="L14" s="44">
        <v>1577.31</v>
      </c>
      <c r="M14" s="44">
        <v>1599.29</v>
      </c>
      <c r="N14" s="44">
        <v>1631.27</v>
      </c>
      <c r="O14" s="44">
        <v>1651.87</v>
      </c>
      <c r="P14" s="44">
        <v>1682.14</v>
      </c>
      <c r="Q14" s="44">
        <v>1712.25</v>
      </c>
      <c r="S14" s="44">
        <f t="shared" ref="S14:AG14" si="13">$B$13*C14</f>
        <v>3011.27481</v>
      </c>
      <c r="T14" s="44">
        <f t="shared" si="13"/>
        <v>2823.51541</v>
      </c>
      <c r="U14" s="44">
        <f t="shared" si="13"/>
        <v>2726.38547</v>
      </c>
      <c r="V14" s="44">
        <f t="shared" si="13"/>
        <v>2555.54473</v>
      </c>
      <c r="W14" s="44">
        <f t="shared" si="13"/>
        <v>2526.13296</v>
      </c>
      <c r="X14" s="44">
        <f t="shared" si="13"/>
        <v>2423.41667</v>
      </c>
      <c r="Y14" s="44">
        <f t="shared" si="13"/>
        <v>2346.51367</v>
      </c>
      <c r="Z14" s="44">
        <f t="shared" si="13"/>
        <v>2247.3088</v>
      </c>
      <c r="AA14" s="44">
        <f t="shared" si="13"/>
        <v>2248.09234</v>
      </c>
      <c r="AB14" s="44">
        <f t="shared" si="13"/>
        <v>2288.67681</v>
      </c>
      <c r="AC14" s="44">
        <f t="shared" si="13"/>
        <v>2320.56979</v>
      </c>
      <c r="AD14" s="44">
        <f t="shared" si="13"/>
        <v>2366.97277</v>
      </c>
      <c r="AE14" s="44">
        <f t="shared" si="13"/>
        <v>2396.86337</v>
      </c>
      <c r="AF14" s="44">
        <f t="shared" si="13"/>
        <v>2440.78514</v>
      </c>
      <c r="AG14" s="44">
        <f t="shared" si="13"/>
        <v>2484.47475</v>
      </c>
      <c r="AH14" s="44">
        <v>7.42455</v>
      </c>
      <c r="AI14" s="44">
        <f t="shared" si="1"/>
        <v>7424.55</v>
      </c>
    </row>
    <row r="15" spans="1:35">
      <c r="A15" s="44" t="s">
        <v>120</v>
      </c>
      <c r="B15" s="44">
        <v>0.019</v>
      </c>
      <c r="C15" s="44">
        <v>5488.36</v>
      </c>
      <c r="D15" s="44">
        <v>5505</v>
      </c>
      <c r="E15" s="44">
        <v>5546.41</v>
      </c>
      <c r="F15" s="44">
        <v>5596.83</v>
      </c>
      <c r="G15" s="44">
        <v>5636.98</v>
      </c>
      <c r="H15" s="44">
        <v>5667.34</v>
      </c>
      <c r="I15" s="44">
        <v>5688.41</v>
      </c>
      <c r="J15" s="44">
        <v>5668.88</v>
      </c>
      <c r="K15" s="44">
        <v>5638.46</v>
      </c>
      <c r="L15" s="44">
        <v>5555.81</v>
      </c>
      <c r="M15" s="44">
        <v>5521.18</v>
      </c>
      <c r="N15" s="44">
        <v>5644.37</v>
      </c>
      <c r="O15" s="44">
        <v>5672.94</v>
      </c>
      <c r="P15" s="44">
        <v>5730.55</v>
      </c>
      <c r="Q15" s="44">
        <v>5797.01</v>
      </c>
      <c r="S15" s="44">
        <f t="shared" ref="S15:AG15" si="14">$B$14*C15</f>
        <v>4719.9896</v>
      </c>
      <c r="T15" s="44">
        <f t="shared" si="14"/>
        <v>4734.3</v>
      </c>
      <c r="U15" s="44">
        <f t="shared" si="14"/>
        <v>4769.9126</v>
      </c>
      <c r="V15" s="44">
        <f t="shared" si="14"/>
        <v>4813.2738</v>
      </c>
      <c r="W15" s="44">
        <f t="shared" si="14"/>
        <v>4847.8028</v>
      </c>
      <c r="X15" s="44">
        <f t="shared" si="14"/>
        <v>4873.9124</v>
      </c>
      <c r="Y15" s="44">
        <f t="shared" si="14"/>
        <v>4892.0326</v>
      </c>
      <c r="Z15" s="44">
        <f t="shared" si="14"/>
        <v>4875.2368</v>
      </c>
      <c r="AA15" s="44">
        <f t="shared" si="14"/>
        <v>4849.0756</v>
      </c>
      <c r="AB15" s="44">
        <f t="shared" si="14"/>
        <v>4777.9966</v>
      </c>
      <c r="AC15" s="44">
        <f t="shared" si="14"/>
        <v>4748.2148</v>
      </c>
      <c r="AD15" s="44">
        <f t="shared" si="14"/>
        <v>4854.1582</v>
      </c>
      <c r="AE15" s="44">
        <f t="shared" si="14"/>
        <v>4878.7284</v>
      </c>
      <c r="AF15" s="44">
        <f t="shared" si="14"/>
        <v>4928.273</v>
      </c>
      <c r="AG15" s="44">
        <f t="shared" si="14"/>
        <v>4985.4286</v>
      </c>
      <c r="AH15" s="44">
        <v>9.06003</v>
      </c>
      <c r="AI15" s="44">
        <f t="shared" si="1"/>
        <v>9060.03</v>
      </c>
    </row>
    <row r="16" spans="1:35">
      <c r="A16" s="44" t="s">
        <v>121</v>
      </c>
      <c r="B16" s="44">
        <v>0.234</v>
      </c>
      <c r="C16" s="44">
        <v>10909.98</v>
      </c>
      <c r="D16" s="44">
        <v>10677.4</v>
      </c>
      <c r="E16" s="44">
        <v>10782.86</v>
      </c>
      <c r="F16" s="44">
        <v>10862.27</v>
      </c>
      <c r="G16" s="44">
        <v>11136.63</v>
      </c>
      <c r="H16" s="44">
        <v>11316.65</v>
      </c>
      <c r="I16" s="44">
        <v>11381.01</v>
      </c>
      <c r="J16" s="44">
        <v>11278.61</v>
      </c>
      <c r="K16" s="44">
        <v>11107.79</v>
      </c>
      <c r="L16" s="44">
        <v>11076.8</v>
      </c>
      <c r="M16" s="44">
        <v>10933.09</v>
      </c>
      <c r="N16" s="44">
        <v>10889.06</v>
      </c>
      <c r="O16" s="44">
        <v>10948.59</v>
      </c>
      <c r="P16" s="44">
        <v>10964.14</v>
      </c>
      <c r="Q16" s="44">
        <v>11002.72</v>
      </c>
      <c r="S16" s="44">
        <f t="shared" ref="S16:AG16" si="15">$B$15*C16</f>
        <v>207.28962</v>
      </c>
      <c r="T16" s="44">
        <f t="shared" si="15"/>
        <v>202.8706</v>
      </c>
      <c r="U16" s="44">
        <f t="shared" si="15"/>
        <v>204.87434</v>
      </c>
      <c r="V16" s="44">
        <f t="shared" si="15"/>
        <v>206.38313</v>
      </c>
      <c r="W16" s="44">
        <f t="shared" si="15"/>
        <v>211.59597</v>
      </c>
      <c r="X16" s="44">
        <f t="shared" si="15"/>
        <v>215.01635</v>
      </c>
      <c r="Y16" s="44">
        <f t="shared" si="15"/>
        <v>216.23919</v>
      </c>
      <c r="Z16" s="44">
        <f t="shared" si="15"/>
        <v>214.29359</v>
      </c>
      <c r="AA16" s="44">
        <f t="shared" si="15"/>
        <v>211.04801</v>
      </c>
      <c r="AB16" s="44">
        <f t="shared" si="15"/>
        <v>210.4592</v>
      </c>
      <c r="AC16" s="44">
        <f t="shared" si="15"/>
        <v>207.72871</v>
      </c>
      <c r="AD16" s="44">
        <f t="shared" si="15"/>
        <v>206.89214</v>
      </c>
      <c r="AE16" s="44">
        <f t="shared" si="15"/>
        <v>208.02321</v>
      </c>
      <c r="AF16" s="44">
        <f t="shared" si="15"/>
        <v>208.31866</v>
      </c>
      <c r="AG16" s="44">
        <f t="shared" si="15"/>
        <v>209.05168</v>
      </c>
      <c r="AH16" s="44">
        <v>10.01574</v>
      </c>
      <c r="AI16" s="44">
        <f t="shared" si="1"/>
        <v>10015.74</v>
      </c>
    </row>
    <row r="17" spans="1:35">
      <c r="A17" s="44" t="s">
        <v>122</v>
      </c>
      <c r="B17" s="44">
        <v>0.791</v>
      </c>
      <c r="C17" s="44">
        <v>14235.7</v>
      </c>
      <c r="D17" s="44">
        <v>14320.79</v>
      </c>
      <c r="E17" s="44">
        <v>14373.32</v>
      </c>
      <c r="F17" s="44">
        <v>14386.89</v>
      </c>
      <c r="G17" s="44">
        <v>14586.5</v>
      </c>
      <c r="H17" s="44">
        <v>14731.54</v>
      </c>
      <c r="I17" s="44">
        <v>14879.73</v>
      </c>
      <c r="J17" s="44">
        <v>14902.72</v>
      </c>
      <c r="K17" s="44">
        <v>14732.53</v>
      </c>
      <c r="L17" s="44">
        <v>14783.35</v>
      </c>
      <c r="M17" s="44">
        <v>14713.98</v>
      </c>
      <c r="N17" s="44">
        <v>14687.99</v>
      </c>
      <c r="O17" s="44">
        <v>14705.13</v>
      </c>
      <c r="P17" s="44">
        <v>14711.51</v>
      </c>
      <c r="Q17" s="44">
        <v>14747.14</v>
      </c>
      <c r="S17" s="44">
        <f t="shared" ref="S17:AG17" si="16">$B$16*C17</f>
        <v>3331.1538</v>
      </c>
      <c r="T17" s="44">
        <f t="shared" si="16"/>
        <v>3351.06486</v>
      </c>
      <c r="U17" s="44">
        <f t="shared" si="16"/>
        <v>3363.35688</v>
      </c>
      <c r="V17" s="44">
        <f t="shared" si="16"/>
        <v>3366.53226</v>
      </c>
      <c r="W17" s="44">
        <f t="shared" si="16"/>
        <v>3413.241</v>
      </c>
      <c r="X17" s="44">
        <f t="shared" si="16"/>
        <v>3447.18036</v>
      </c>
      <c r="Y17" s="44">
        <f t="shared" si="16"/>
        <v>3481.85682</v>
      </c>
      <c r="Z17" s="44">
        <f t="shared" si="16"/>
        <v>3487.23648</v>
      </c>
      <c r="AA17" s="44">
        <f t="shared" si="16"/>
        <v>3447.41202</v>
      </c>
      <c r="AB17" s="44">
        <f t="shared" si="16"/>
        <v>3459.3039</v>
      </c>
      <c r="AC17" s="44">
        <f t="shared" si="16"/>
        <v>3443.07132</v>
      </c>
      <c r="AD17" s="44">
        <f t="shared" si="16"/>
        <v>3436.98966</v>
      </c>
      <c r="AE17" s="44">
        <f t="shared" si="16"/>
        <v>3441.00042</v>
      </c>
      <c r="AF17" s="44">
        <f t="shared" si="16"/>
        <v>3442.49334</v>
      </c>
      <c r="AG17" s="44">
        <f t="shared" si="16"/>
        <v>3450.83076</v>
      </c>
      <c r="AH17" s="44">
        <v>39.6279</v>
      </c>
      <c r="AI17" s="44">
        <f t="shared" si="1"/>
        <v>39627.9</v>
      </c>
    </row>
    <row r="18" spans="1:35">
      <c r="A18" s="44" t="s">
        <v>123</v>
      </c>
      <c r="B18" s="44">
        <v>0.577</v>
      </c>
      <c r="C18" s="44">
        <v>7328.5</v>
      </c>
      <c r="D18" s="44">
        <v>7377.94</v>
      </c>
      <c r="E18" s="44">
        <v>7454.98</v>
      </c>
      <c r="F18" s="44">
        <v>7684.4</v>
      </c>
      <c r="G18" s="44">
        <v>7731.26</v>
      </c>
      <c r="H18" s="44">
        <v>7791.42</v>
      </c>
      <c r="I18" s="44">
        <v>7983.43</v>
      </c>
      <c r="J18" s="44">
        <v>7908.5</v>
      </c>
      <c r="K18" s="44">
        <v>7956.14</v>
      </c>
      <c r="L18" s="44">
        <v>7952.9</v>
      </c>
      <c r="M18" s="44">
        <v>7815.89</v>
      </c>
      <c r="N18" s="44">
        <v>7974.39</v>
      </c>
      <c r="O18" s="44">
        <v>8109.24</v>
      </c>
      <c r="P18" s="44">
        <v>8191.92</v>
      </c>
      <c r="Q18" s="44">
        <v>8309.25</v>
      </c>
      <c r="S18" s="44">
        <f t="shared" ref="S18:AG18" si="17">$B$17*C18</f>
        <v>5796.8435</v>
      </c>
      <c r="T18" s="44">
        <f t="shared" si="17"/>
        <v>5835.95054</v>
      </c>
      <c r="U18" s="44">
        <f t="shared" si="17"/>
        <v>5896.88918</v>
      </c>
      <c r="V18" s="44">
        <f t="shared" si="17"/>
        <v>6078.3604</v>
      </c>
      <c r="W18" s="44">
        <f t="shared" si="17"/>
        <v>6115.42666</v>
      </c>
      <c r="X18" s="44">
        <f t="shared" si="17"/>
        <v>6163.01322</v>
      </c>
      <c r="Y18" s="44">
        <f t="shared" si="17"/>
        <v>6314.89313</v>
      </c>
      <c r="Z18" s="44">
        <f t="shared" si="17"/>
        <v>6255.6235</v>
      </c>
      <c r="AA18" s="44">
        <f t="shared" si="17"/>
        <v>6293.30674</v>
      </c>
      <c r="AB18" s="44">
        <f t="shared" si="17"/>
        <v>6290.7439</v>
      </c>
      <c r="AC18" s="44">
        <f t="shared" si="17"/>
        <v>6182.36899</v>
      </c>
      <c r="AD18" s="44">
        <f t="shared" si="17"/>
        <v>6307.74249</v>
      </c>
      <c r="AE18" s="44">
        <f t="shared" si="17"/>
        <v>6414.40884</v>
      </c>
      <c r="AF18" s="44">
        <f t="shared" si="17"/>
        <v>6479.80872</v>
      </c>
      <c r="AG18" s="44">
        <f t="shared" si="17"/>
        <v>6572.61675</v>
      </c>
      <c r="AH18" s="44">
        <v>39.4902</v>
      </c>
      <c r="AI18" s="44">
        <f t="shared" si="1"/>
        <v>39490.2</v>
      </c>
    </row>
    <row r="19" spans="1:35">
      <c r="A19" s="44" t="s">
        <v>124</v>
      </c>
      <c r="B19" s="44">
        <v>1.619</v>
      </c>
      <c r="C19" s="44">
        <v>7852.21</v>
      </c>
      <c r="D19" s="44">
        <v>8057.99</v>
      </c>
      <c r="E19" s="44">
        <v>8178.06</v>
      </c>
      <c r="F19" s="44">
        <v>8299.62</v>
      </c>
      <c r="G19" s="44">
        <v>8352.67</v>
      </c>
      <c r="H19" s="44">
        <v>8398.63</v>
      </c>
      <c r="I19" s="44">
        <v>8355.22</v>
      </c>
      <c r="J19" s="44">
        <v>8341.5</v>
      </c>
      <c r="K19" s="44">
        <v>8321.97</v>
      </c>
      <c r="L19" s="44">
        <v>8111.09</v>
      </c>
      <c r="M19" s="44">
        <v>8122.79</v>
      </c>
      <c r="N19" s="44">
        <v>8400.13</v>
      </c>
      <c r="O19" s="44">
        <v>8504.26</v>
      </c>
      <c r="P19" s="44">
        <v>8591.54</v>
      </c>
      <c r="Q19" s="44">
        <v>8714.95</v>
      </c>
      <c r="S19" s="44">
        <f t="shared" ref="S19:AG19" si="18">$B$18*C19</f>
        <v>4530.72517</v>
      </c>
      <c r="T19" s="44">
        <f t="shared" si="18"/>
        <v>4649.46023</v>
      </c>
      <c r="U19" s="44">
        <f t="shared" si="18"/>
        <v>4718.74062</v>
      </c>
      <c r="V19" s="44">
        <f t="shared" si="18"/>
        <v>4788.88074</v>
      </c>
      <c r="W19" s="44">
        <f t="shared" si="18"/>
        <v>4819.49059</v>
      </c>
      <c r="X19" s="44">
        <f t="shared" si="18"/>
        <v>4846.00951</v>
      </c>
      <c r="Y19" s="44">
        <f t="shared" si="18"/>
        <v>4820.96194</v>
      </c>
      <c r="Z19" s="44">
        <f t="shared" si="18"/>
        <v>4813.0455</v>
      </c>
      <c r="AA19" s="44">
        <f t="shared" si="18"/>
        <v>4801.77669</v>
      </c>
      <c r="AB19" s="44">
        <f t="shared" si="18"/>
        <v>4680.09893</v>
      </c>
      <c r="AC19" s="44">
        <f t="shared" si="18"/>
        <v>4686.84983</v>
      </c>
      <c r="AD19" s="44">
        <f t="shared" si="18"/>
        <v>4846.87501</v>
      </c>
      <c r="AE19" s="44">
        <f t="shared" si="18"/>
        <v>4906.95802</v>
      </c>
      <c r="AF19" s="44">
        <f t="shared" si="18"/>
        <v>4957.31858</v>
      </c>
      <c r="AG19" s="44">
        <f t="shared" si="18"/>
        <v>5028.52615</v>
      </c>
      <c r="AH19" s="44">
        <v>39.8205</v>
      </c>
      <c r="AI19" s="44">
        <f t="shared" si="1"/>
        <v>39820.5</v>
      </c>
    </row>
    <row r="20" spans="1:35">
      <c r="A20" s="44" t="s">
        <v>125</v>
      </c>
      <c r="B20" s="44">
        <v>1.428</v>
      </c>
      <c r="C20" s="44">
        <v>4277.45</v>
      </c>
      <c r="D20" s="44">
        <v>4262.77</v>
      </c>
      <c r="E20" s="44">
        <v>4244.73</v>
      </c>
      <c r="F20" s="44">
        <v>4248.43</v>
      </c>
      <c r="G20" s="44">
        <v>4178.17</v>
      </c>
      <c r="H20" s="44">
        <v>4225.19</v>
      </c>
      <c r="I20" s="44">
        <v>4194.55</v>
      </c>
      <c r="J20" s="44">
        <v>4181.56</v>
      </c>
      <c r="K20" s="44">
        <v>4227.51</v>
      </c>
      <c r="L20" s="44">
        <v>4279.36</v>
      </c>
      <c r="M20" s="44">
        <v>4357.38</v>
      </c>
      <c r="N20" s="44">
        <v>4451.81</v>
      </c>
      <c r="O20" s="44">
        <v>4498.36</v>
      </c>
      <c r="P20" s="44">
        <v>4553.47</v>
      </c>
      <c r="Q20" s="44">
        <v>4587.27</v>
      </c>
      <c r="S20" s="44">
        <f t="shared" ref="S20:AG20" si="19">$B$19*C20</f>
        <v>6925.19155</v>
      </c>
      <c r="T20" s="44">
        <f t="shared" si="19"/>
        <v>6901.42463</v>
      </c>
      <c r="U20" s="44">
        <f t="shared" si="19"/>
        <v>6872.21787</v>
      </c>
      <c r="V20" s="44">
        <f t="shared" si="19"/>
        <v>6878.20817</v>
      </c>
      <c r="W20" s="44">
        <f t="shared" si="19"/>
        <v>6764.45723</v>
      </c>
      <c r="X20" s="44">
        <f t="shared" si="19"/>
        <v>6840.58261</v>
      </c>
      <c r="Y20" s="44">
        <f t="shared" si="19"/>
        <v>6790.97645</v>
      </c>
      <c r="Z20" s="44">
        <f t="shared" si="19"/>
        <v>6769.94564</v>
      </c>
      <c r="AA20" s="44">
        <f t="shared" si="19"/>
        <v>6844.33869</v>
      </c>
      <c r="AB20" s="44">
        <f t="shared" si="19"/>
        <v>6928.28384</v>
      </c>
      <c r="AC20" s="44">
        <f t="shared" si="19"/>
        <v>7054.59822</v>
      </c>
      <c r="AD20" s="44">
        <f t="shared" si="19"/>
        <v>7207.48039</v>
      </c>
      <c r="AE20" s="44">
        <f t="shared" si="19"/>
        <v>7282.84484</v>
      </c>
      <c r="AF20" s="44">
        <f t="shared" si="19"/>
        <v>7372.06793</v>
      </c>
      <c r="AG20" s="44">
        <f t="shared" si="19"/>
        <v>7426.79013</v>
      </c>
      <c r="AH20" s="44">
        <v>40.4082</v>
      </c>
      <c r="AI20" s="44">
        <f t="shared" si="1"/>
        <v>40408.2</v>
      </c>
    </row>
    <row r="21" spans="1:35">
      <c r="A21" s="44" t="s">
        <v>126</v>
      </c>
      <c r="B21" s="44">
        <v>1.508</v>
      </c>
      <c r="C21" s="44">
        <v>5964.99</v>
      </c>
      <c r="D21" s="44">
        <v>5896.37</v>
      </c>
      <c r="E21" s="44">
        <v>5899.88</v>
      </c>
      <c r="F21" s="44">
        <v>6036.16</v>
      </c>
      <c r="G21" s="44">
        <v>6076.46</v>
      </c>
      <c r="H21" s="44">
        <v>5855.03</v>
      </c>
      <c r="I21" s="44">
        <v>6078.81</v>
      </c>
      <c r="J21" s="44">
        <v>5966.74</v>
      </c>
      <c r="K21" s="44">
        <v>5969.88</v>
      </c>
      <c r="L21" s="44">
        <v>5972.38</v>
      </c>
      <c r="M21" s="44">
        <v>5989.21</v>
      </c>
      <c r="N21" s="44">
        <v>6107.32</v>
      </c>
      <c r="O21" s="44">
        <v>6177.52</v>
      </c>
      <c r="P21" s="44">
        <v>6271.4</v>
      </c>
      <c r="Q21" s="44">
        <v>6352.35</v>
      </c>
      <c r="S21" s="44">
        <f t="shared" ref="S21:AG21" si="20">$B$20*C21</f>
        <v>8518.00572</v>
      </c>
      <c r="T21" s="44">
        <f t="shared" si="20"/>
        <v>8420.01636</v>
      </c>
      <c r="U21" s="44">
        <f t="shared" si="20"/>
        <v>8425.02864</v>
      </c>
      <c r="V21" s="44">
        <f t="shared" si="20"/>
        <v>8619.63648</v>
      </c>
      <c r="W21" s="44">
        <f t="shared" si="20"/>
        <v>8677.18488</v>
      </c>
      <c r="X21" s="44">
        <f t="shared" si="20"/>
        <v>8360.98284</v>
      </c>
      <c r="Y21" s="44">
        <f t="shared" si="20"/>
        <v>8680.54068</v>
      </c>
      <c r="Z21" s="44">
        <f t="shared" si="20"/>
        <v>8520.50472</v>
      </c>
      <c r="AA21" s="44">
        <f t="shared" si="20"/>
        <v>8524.98864</v>
      </c>
      <c r="AB21" s="44">
        <f t="shared" si="20"/>
        <v>8528.55864</v>
      </c>
      <c r="AC21" s="44">
        <f t="shared" si="20"/>
        <v>8552.59188</v>
      </c>
      <c r="AD21" s="44">
        <f t="shared" si="20"/>
        <v>8721.25296</v>
      </c>
      <c r="AE21" s="44">
        <f t="shared" si="20"/>
        <v>8821.49856</v>
      </c>
      <c r="AF21" s="44">
        <f t="shared" si="20"/>
        <v>8955.5592</v>
      </c>
      <c r="AG21" s="44">
        <f t="shared" si="20"/>
        <v>9071.1558</v>
      </c>
      <c r="AH21" s="44">
        <v>39.7206</v>
      </c>
      <c r="AI21" s="44">
        <f t="shared" si="1"/>
        <v>39720.6</v>
      </c>
    </row>
    <row r="22" spans="1:35">
      <c r="A22" s="44" t="s">
        <v>127</v>
      </c>
      <c r="B22" s="44">
        <v>0.398</v>
      </c>
      <c r="C22" s="44">
        <v>800.44</v>
      </c>
      <c r="D22" s="44">
        <v>786.75</v>
      </c>
      <c r="E22" s="44">
        <v>782.4</v>
      </c>
      <c r="F22" s="44">
        <v>786.57</v>
      </c>
      <c r="G22" s="44">
        <v>772.48</v>
      </c>
      <c r="H22" s="44">
        <v>779.4</v>
      </c>
      <c r="I22" s="44">
        <v>757.5</v>
      </c>
      <c r="J22" s="44">
        <v>731.9</v>
      </c>
      <c r="K22" s="44">
        <v>709.44</v>
      </c>
      <c r="L22" s="44">
        <v>712.94</v>
      </c>
      <c r="M22" s="44">
        <v>676.24</v>
      </c>
      <c r="N22" s="44">
        <v>676.86</v>
      </c>
      <c r="O22" s="44">
        <v>684.78</v>
      </c>
      <c r="P22" s="44">
        <v>687.18</v>
      </c>
      <c r="Q22" s="44">
        <v>702.36</v>
      </c>
      <c r="S22" s="44">
        <f t="shared" ref="S22:AG22" si="21">$B$21*C22</f>
        <v>1207.06352</v>
      </c>
      <c r="T22" s="44">
        <f t="shared" si="21"/>
        <v>1186.419</v>
      </c>
      <c r="U22" s="44">
        <f t="shared" si="21"/>
        <v>1179.8592</v>
      </c>
      <c r="V22" s="44">
        <f t="shared" si="21"/>
        <v>1186.14756</v>
      </c>
      <c r="W22" s="44">
        <f t="shared" si="21"/>
        <v>1164.89984</v>
      </c>
      <c r="X22" s="44">
        <f t="shared" si="21"/>
        <v>1175.3352</v>
      </c>
      <c r="Y22" s="44">
        <f t="shared" si="21"/>
        <v>1142.31</v>
      </c>
      <c r="Z22" s="44">
        <f t="shared" si="21"/>
        <v>1103.7052</v>
      </c>
      <c r="AA22" s="44">
        <f t="shared" si="21"/>
        <v>1069.83552</v>
      </c>
      <c r="AB22" s="44">
        <f t="shared" si="21"/>
        <v>1075.11352</v>
      </c>
      <c r="AC22" s="44">
        <f t="shared" si="21"/>
        <v>1019.76992</v>
      </c>
      <c r="AD22" s="44">
        <f t="shared" si="21"/>
        <v>1020.70488</v>
      </c>
      <c r="AE22" s="44">
        <f t="shared" si="21"/>
        <v>1032.64824</v>
      </c>
      <c r="AF22" s="44">
        <f t="shared" si="21"/>
        <v>1036.26744</v>
      </c>
      <c r="AG22" s="44">
        <f t="shared" si="21"/>
        <v>1059.15888</v>
      </c>
      <c r="AH22" s="44">
        <v>39.8709</v>
      </c>
      <c r="AI22" s="44">
        <f t="shared" si="1"/>
        <v>39870.9</v>
      </c>
    </row>
    <row r="23" spans="1:35">
      <c r="A23" s="44" t="s">
        <v>128</v>
      </c>
      <c r="B23" s="44">
        <v>0.373</v>
      </c>
      <c r="C23" s="44">
        <v>3110.74</v>
      </c>
      <c r="D23" s="44">
        <v>3129.85</v>
      </c>
      <c r="E23" s="44">
        <v>3225.78</v>
      </c>
      <c r="F23" s="44">
        <v>3320.31</v>
      </c>
      <c r="G23" s="44">
        <v>3318.49</v>
      </c>
      <c r="H23" s="44">
        <v>3288.58</v>
      </c>
      <c r="I23" s="44">
        <v>3311.32</v>
      </c>
      <c r="J23" s="44">
        <v>3333.1</v>
      </c>
      <c r="K23" s="44">
        <v>3339.56</v>
      </c>
      <c r="L23" s="44">
        <v>3348.49</v>
      </c>
      <c r="M23" s="44">
        <v>3345.74</v>
      </c>
      <c r="N23" s="44">
        <v>3372.54</v>
      </c>
      <c r="O23" s="44">
        <v>3409.26</v>
      </c>
      <c r="P23" s="44">
        <v>3479.02</v>
      </c>
      <c r="Q23" s="44">
        <v>3506.19</v>
      </c>
      <c r="S23" s="44">
        <f t="shared" ref="S23:AG23" si="22">$B$22*C23</f>
        <v>1238.07452</v>
      </c>
      <c r="T23" s="44">
        <f t="shared" si="22"/>
        <v>1245.6803</v>
      </c>
      <c r="U23" s="44">
        <f t="shared" si="22"/>
        <v>1283.86044</v>
      </c>
      <c r="V23" s="44">
        <f t="shared" si="22"/>
        <v>1321.48338</v>
      </c>
      <c r="W23" s="44">
        <f t="shared" si="22"/>
        <v>1320.75902</v>
      </c>
      <c r="X23" s="44">
        <f t="shared" si="22"/>
        <v>1308.85484</v>
      </c>
      <c r="Y23" s="44">
        <f t="shared" si="22"/>
        <v>1317.90536</v>
      </c>
      <c r="Z23" s="44">
        <f t="shared" si="22"/>
        <v>1326.5738</v>
      </c>
      <c r="AA23" s="44">
        <f t="shared" si="22"/>
        <v>1329.14488</v>
      </c>
      <c r="AB23" s="44">
        <f t="shared" si="22"/>
        <v>1332.69902</v>
      </c>
      <c r="AC23" s="44">
        <f t="shared" si="22"/>
        <v>1331.60452</v>
      </c>
      <c r="AD23" s="44">
        <f t="shared" si="22"/>
        <v>1342.27092</v>
      </c>
      <c r="AE23" s="44">
        <f t="shared" si="22"/>
        <v>1356.88548</v>
      </c>
      <c r="AF23" s="44">
        <f t="shared" si="22"/>
        <v>1384.64996</v>
      </c>
      <c r="AG23" s="44">
        <f t="shared" si="22"/>
        <v>1395.46362</v>
      </c>
      <c r="AH23" s="44">
        <v>38.9952</v>
      </c>
      <c r="AI23" s="44">
        <f t="shared" si="1"/>
        <v>38995.2</v>
      </c>
    </row>
    <row r="24" spans="1:35">
      <c r="A24" s="44" t="s">
        <v>129</v>
      </c>
      <c r="B24" s="44">
        <v>0.574</v>
      </c>
      <c r="C24" s="44">
        <v>9157.82</v>
      </c>
      <c r="D24" s="44">
        <v>9158.73</v>
      </c>
      <c r="E24" s="44">
        <v>9215.4</v>
      </c>
      <c r="F24" s="44">
        <v>9319.58</v>
      </c>
      <c r="G24" s="44">
        <v>9371.69</v>
      </c>
      <c r="H24" s="44">
        <v>9377.7</v>
      </c>
      <c r="I24" s="44">
        <v>9451.06</v>
      </c>
      <c r="J24" s="44">
        <v>9493.82</v>
      </c>
      <c r="K24" s="44">
        <v>9575.05</v>
      </c>
      <c r="L24" s="44">
        <v>9615.32</v>
      </c>
      <c r="M24" s="44">
        <v>9692.98</v>
      </c>
      <c r="N24" s="44">
        <v>9849.89</v>
      </c>
      <c r="O24" s="44">
        <v>9999.92</v>
      </c>
      <c r="P24" s="44">
        <v>10227.36</v>
      </c>
      <c r="Q24" s="44">
        <v>10264.41</v>
      </c>
      <c r="S24" s="44">
        <f t="shared" ref="S24:AG24" si="23">$B$23*C24</f>
        <v>3415.86686</v>
      </c>
      <c r="T24" s="44">
        <f t="shared" si="23"/>
        <v>3416.20629</v>
      </c>
      <c r="U24" s="44">
        <f t="shared" si="23"/>
        <v>3437.3442</v>
      </c>
      <c r="V24" s="44">
        <f t="shared" si="23"/>
        <v>3476.20334</v>
      </c>
      <c r="W24" s="44">
        <f t="shared" si="23"/>
        <v>3495.64037</v>
      </c>
      <c r="X24" s="44">
        <f t="shared" si="23"/>
        <v>3497.8821</v>
      </c>
      <c r="Y24" s="44">
        <f t="shared" si="23"/>
        <v>3525.24538</v>
      </c>
      <c r="Z24" s="44">
        <f t="shared" si="23"/>
        <v>3541.19486</v>
      </c>
      <c r="AA24" s="44">
        <f t="shared" si="23"/>
        <v>3571.49365</v>
      </c>
      <c r="AB24" s="44">
        <f t="shared" si="23"/>
        <v>3586.51436</v>
      </c>
      <c r="AC24" s="44">
        <f t="shared" si="23"/>
        <v>3615.48154</v>
      </c>
      <c r="AD24" s="44">
        <f t="shared" si="23"/>
        <v>3674.00897</v>
      </c>
      <c r="AE24" s="44">
        <f t="shared" si="23"/>
        <v>3729.97016</v>
      </c>
      <c r="AF24" s="44">
        <f t="shared" si="23"/>
        <v>3814.80528</v>
      </c>
      <c r="AG24" s="44">
        <f t="shared" si="23"/>
        <v>3828.62493</v>
      </c>
      <c r="AH24" s="44">
        <v>39.9294</v>
      </c>
      <c r="AI24" s="44">
        <f t="shared" si="1"/>
        <v>39929.4</v>
      </c>
    </row>
    <row r="25" spans="1:35">
      <c r="A25" s="44" t="s">
        <v>130</v>
      </c>
      <c r="B25" s="44">
        <v>0.509</v>
      </c>
      <c r="C25" s="44">
        <v>4802.59</v>
      </c>
      <c r="D25" s="44">
        <v>4896.93</v>
      </c>
      <c r="E25" s="44">
        <v>4998.1</v>
      </c>
      <c r="F25" s="44">
        <v>5201.03</v>
      </c>
      <c r="G25" s="44">
        <v>5388.73</v>
      </c>
      <c r="H25" s="44">
        <v>5510.5</v>
      </c>
      <c r="I25" s="44">
        <v>5532.9</v>
      </c>
      <c r="J25" s="44">
        <v>5604.8</v>
      </c>
      <c r="K25" s="44">
        <v>5659.37</v>
      </c>
      <c r="L25" s="44">
        <v>5477.16</v>
      </c>
      <c r="M25" s="44">
        <v>5481.56</v>
      </c>
      <c r="N25" s="44">
        <v>5475.35</v>
      </c>
      <c r="O25" s="44">
        <v>5422.88</v>
      </c>
      <c r="P25" s="44">
        <v>5359.45</v>
      </c>
      <c r="Q25" s="44">
        <v>5344.29</v>
      </c>
      <c r="S25" s="44">
        <f t="shared" ref="S25:AG25" si="24">$B$24*C25</f>
        <v>2756.68666</v>
      </c>
      <c r="T25" s="44">
        <f t="shared" si="24"/>
        <v>2810.83782</v>
      </c>
      <c r="U25" s="44">
        <f t="shared" si="24"/>
        <v>2868.9094</v>
      </c>
      <c r="V25" s="44">
        <f t="shared" si="24"/>
        <v>2985.39122</v>
      </c>
      <c r="W25" s="44">
        <f t="shared" si="24"/>
        <v>3093.13102</v>
      </c>
      <c r="X25" s="44">
        <f t="shared" si="24"/>
        <v>3163.027</v>
      </c>
      <c r="Y25" s="44">
        <f t="shared" si="24"/>
        <v>3175.8846</v>
      </c>
      <c r="Z25" s="44">
        <f t="shared" si="24"/>
        <v>3217.1552</v>
      </c>
      <c r="AA25" s="44">
        <f t="shared" si="24"/>
        <v>3248.47838</v>
      </c>
      <c r="AB25" s="44">
        <f t="shared" si="24"/>
        <v>3143.88984</v>
      </c>
      <c r="AC25" s="44">
        <f t="shared" si="24"/>
        <v>3146.41544</v>
      </c>
      <c r="AD25" s="44">
        <f t="shared" si="24"/>
        <v>3142.8509</v>
      </c>
      <c r="AE25" s="44">
        <f t="shared" si="24"/>
        <v>3112.73312</v>
      </c>
      <c r="AF25" s="44">
        <f t="shared" si="24"/>
        <v>3076.3243</v>
      </c>
      <c r="AG25" s="44">
        <f t="shared" si="24"/>
        <v>3067.62246</v>
      </c>
      <c r="AH25" s="44">
        <v>39.5568</v>
      </c>
      <c r="AI25" s="44">
        <f t="shared" si="1"/>
        <v>39556.8</v>
      </c>
    </row>
    <row r="26" spans="1:35">
      <c r="A26" s="44" t="s">
        <v>131</v>
      </c>
      <c r="B26" s="44">
        <v>0.015</v>
      </c>
      <c r="C26" s="44">
        <v>6381.56</v>
      </c>
      <c r="D26" s="44">
        <v>6257.06</v>
      </c>
      <c r="E26" s="44">
        <v>6484.91</v>
      </c>
      <c r="F26" s="44">
        <v>6674.13</v>
      </c>
      <c r="G26" s="44">
        <v>6848.56</v>
      </c>
      <c r="H26" s="44">
        <v>6842.84</v>
      </c>
      <c r="I26" s="44">
        <v>6818.64</v>
      </c>
      <c r="J26" s="44">
        <v>6786.62</v>
      </c>
      <c r="K26" s="44">
        <v>6790.8</v>
      </c>
      <c r="L26" s="44">
        <v>6890.77</v>
      </c>
      <c r="M26" s="44">
        <v>6938.86</v>
      </c>
      <c r="N26" s="44">
        <v>6989.67</v>
      </c>
      <c r="O26" s="44">
        <v>7057.24</v>
      </c>
      <c r="P26" s="44">
        <v>7130.63</v>
      </c>
      <c r="Q26" s="44">
        <v>7218.08</v>
      </c>
      <c r="S26" s="44">
        <f t="shared" ref="S26:AG26" si="25">$B$25*C26</f>
        <v>3248.21404</v>
      </c>
      <c r="T26" s="44">
        <f t="shared" si="25"/>
        <v>3184.84354</v>
      </c>
      <c r="U26" s="44">
        <f t="shared" si="25"/>
        <v>3300.81919</v>
      </c>
      <c r="V26" s="44">
        <f t="shared" si="25"/>
        <v>3397.13217</v>
      </c>
      <c r="W26" s="44">
        <f t="shared" si="25"/>
        <v>3485.91704</v>
      </c>
      <c r="X26" s="44">
        <f t="shared" si="25"/>
        <v>3483.00556</v>
      </c>
      <c r="Y26" s="44">
        <f t="shared" si="25"/>
        <v>3470.68776</v>
      </c>
      <c r="Z26" s="44">
        <f t="shared" si="25"/>
        <v>3454.38958</v>
      </c>
      <c r="AA26" s="44">
        <f t="shared" si="25"/>
        <v>3456.5172</v>
      </c>
      <c r="AB26" s="44">
        <f t="shared" si="25"/>
        <v>3507.40193</v>
      </c>
      <c r="AC26" s="44">
        <f t="shared" si="25"/>
        <v>3531.87974</v>
      </c>
      <c r="AD26" s="44">
        <f t="shared" si="25"/>
        <v>3557.74203</v>
      </c>
      <c r="AE26" s="44">
        <f t="shared" si="25"/>
        <v>3592.13516</v>
      </c>
      <c r="AF26" s="44">
        <f t="shared" si="25"/>
        <v>3629.49067</v>
      </c>
      <c r="AG26" s="44">
        <f t="shared" si="25"/>
        <v>3674.00272</v>
      </c>
      <c r="AH26" s="44">
        <v>38.6343</v>
      </c>
      <c r="AI26" s="44">
        <f t="shared" si="1"/>
        <v>38634.3</v>
      </c>
    </row>
    <row r="27" spans="1:35">
      <c r="A27" s="44" t="s">
        <v>132</v>
      </c>
      <c r="B27" s="44">
        <v>0.179</v>
      </c>
      <c r="C27" s="44">
        <v>214.62</v>
      </c>
      <c r="D27" s="44">
        <v>218.86</v>
      </c>
      <c r="E27" s="44">
        <v>219.04</v>
      </c>
      <c r="F27" s="44">
        <v>220.24</v>
      </c>
      <c r="G27" s="44">
        <v>225.77</v>
      </c>
      <c r="H27" s="44">
        <v>227.1</v>
      </c>
      <c r="I27" s="44">
        <v>229.69</v>
      </c>
      <c r="J27" s="44">
        <v>263.15</v>
      </c>
      <c r="K27" s="44">
        <v>254.05</v>
      </c>
      <c r="L27" s="44">
        <v>270.38</v>
      </c>
      <c r="M27" s="44">
        <v>271.53</v>
      </c>
      <c r="N27" s="44">
        <v>272.08</v>
      </c>
      <c r="O27" s="44">
        <v>274.19</v>
      </c>
      <c r="P27" s="44">
        <v>277.24</v>
      </c>
      <c r="Q27" s="44">
        <v>281.4</v>
      </c>
      <c r="S27" s="44">
        <f t="shared" ref="S27:AG27" si="26">$B$26*C27</f>
        <v>3.2193</v>
      </c>
      <c r="T27" s="44">
        <f t="shared" si="26"/>
        <v>3.2829</v>
      </c>
      <c r="U27" s="44">
        <f t="shared" si="26"/>
        <v>3.2856</v>
      </c>
      <c r="V27" s="44">
        <f t="shared" si="26"/>
        <v>3.3036</v>
      </c>
      <c r="W27" s="44">
        <f t="shared" si="26"/>
        <v>3.38655</v>
      </c>
      <c r="X27" s="44">
        <f t="shared" si="26"/>
        <v>3.4065</v>
      </c>
      <c r="Y27" s="44">
        <f t="shared" si="26"/>
        <v>3.44535</v>
      </c>
      <c r="Z27" s="44">
        <f t="shared" si="26"/>
        <v>3.94725</v>
      </c>
      <c r="AA27" s="44">
        <f t="shared" si="26"/>
        <v>3.81075</v>
      </c>
      <c r="AB27" s="44">
        <f t="shared" si="26"/>
        <v>4.0557</v>
      </c>
      <c r="AC27" s="44">
        <f t="shared" si="26"/>
        <v>4.07295</v>
      </c>
      <c r="AD27" s="44">
        <f t="shared" si="26"/>
        <v>4.0812</v>
      </c>
      <c r="AE27" s="44">
        <f t="shared" si="26"/>
        <v>4.11285</v>
      </c>
      <c r="AF27" s="44">
        <f t="shared" si="26"/>
        <v>4.1586</v>
      </c>
      <c r="AG27" s="44">
        <f t="shared" si="26"/>
        <v>4.221</v>
      </c>
      <c r="AH27" s="44">
        <v>36.9243</v>
      </c>
      <c r="AI27" s="44">
        <f t="shared" si="1"/>
        <v>36924.3</v>
      </c>
    </row>
    <row r="28" spans="1:35">
      <c r="A28" s="44" t="s">
        <v>133</v>
      </c>
      <c r="B28" s="44">
        <v>0.029</v>
      </c>
      <c r="C28" s="44">
        <v>4207.83</v>
      </c>
      <c r="D28" s="44">
        <v>4237.57</v>
      </c>
      <c r="E28" s="44">
        <v>4193.6</v>
      </c>
      <c r="F28" s="44">
        <v>4182.84</v>
      </c>
      <c r="G28" s="44">
        <v>4108.22</v>
      </c>
      <c r="H28" s="44">
        <v>4053.87</v>
      </c>
      <c r="I28" s="44">
        <v>4050</v>
      </c>
      <c r="J28" s="44">
        <v>4160.15</v>
      </c>
      <c r="K28" s="44">
        <v>4063.88</v>
      </c>
      <c r="L28" s="44">
        <v>4091.01</v>
      </c>
      <c r="M28" s="44">
        <v>4132.09</v>
      </c>
      <c r="N28" s="44">
        <v>4160.85</v>
      </c>
      <c r="O28" s="44">
        <v>4189.27</v>
      </c>
      <c r="P28" s="44">
        <v>4212.23</v>
      </c>
      <c r="Q28" s="44">
        <v>4239.94</v>
      </c>
      <c r="S28" s="44">
        <f t="shared" ref="S28:AG28" si="27">$B$27*C28</f>
        <v>753.20157</v>
      </c>
      <c r="T28" s="44">
        <f t="shared" si="27"/>
        <v>758.52503</v>
      </c>
      <c r="U28" s="44">
        <f t="shared" si="27"/>
        <v>750.6544</v>
      </c>
      <c r="V28" s="44">
        <f t="shared" si="27"/>
        <v>748.72836</v>
      </c>
      <c r="W28" s="44">
        <f t="shared" si="27"/>
        <v>735.37138</v>
      </c>
      <c r="X28" s="44">
        <f t="shared" si="27"/>
        <v>725.64273</v>
      </c>
      <c r="Y28" s="44">
        <f t="shared" si="27"/>
        <v>724.95</v>
      </c>
      <c r="Z28" s="44">
        <f t="shared" si="27"/>
        <v>744.66685</v>
      </c>
      <c r="AA28" s="44">
        <f t="shared" si="27"/>
        <v>727.43452</v>
      </c>
      <c r="AB28" s="44">
        <f t="shared" si="27"/>
        <v>732.29079</v>
      </c>
      <c r="AC28" s="44">
        <f t="shared" si="27"/>
        <v>739.64411</v>
      </c>
      <c r="AD28" s="44">
        <f t="shared" si="27"/>
        <v>744.79215</v>
      </c>
      <c r="AE28" s="44">
        <f t="shared" si="27"/>
        <v>749.87933</v>
      </c>
      <c r="AF28" s="44">
        <f t="shared" si="27"/>
        <v>753.98917</v>
      </c>
      <c r="AG28" s="44">
        <f t="shared" si="27"/>
        <v>758.94926</v>
      </c>
      <c r="AH28" s="44">
        <v>37.7253</v>
      </c>
      <c r="AI28" s="44">
        <f t="shared" si="1"/>
        <v>37725.3</v>
      </c>
    </row>
    <row r="29" spans="1:35">
      <c r="A29" s="44" t="s">
        <v>134</v>
      </c>
      <c r="B29" s="44">
        <v>0.016</v>
      </c>
      <c r="C29" s="44">
        <v>3693.94</v>
      </c>
      <c r="D29" s="44">
        <v>3723.47</v>
      </c>
      <c r="E29" s="44">
        <v>3774.33</v>
      </c>
      <c r="F29" s="44">
        <v>3770.7</v>
      </c>
      <c r="G29" s="44">
        <v>3779.84</v>
      </c>
      <c r="H29" s="44">
        <v>3775.83</v>
      </c>
      <c r="I29" s="44">
        <v>3768.38</v>
      </c>
      <c r="J29" s="44">
        <v>3749.2</v>
      </c>
      <c r="K29" s="44">
        <v>3752.03</v>
      </c>
      <c r="L29" s="44">
        <v>3773.55</v>
      </c>
      <c r="M29" s="44">
        <v>3831.57</v>
      </c>
      <c r="N29" s="44">
        <v>3931.82</v>
      </c>
      <c r="O29" s="44">
        <v>3997.94</v>
      </c>
      <c r="P29" s="44">
        <v>4061.94</v>
      </c>
      <c r="Q29" s="44">
        <v>4139.59</v>
      </c>
      <c r="S29" s="44">
        <f t="shared" ref="S29:AG29" si="28">$B$28*C29</f>
        <v>107.12426</v>
      </c>
      <c r="T29" s="44">
        <f t="shared" si="28"/>
        <v>107.98063</v>
      </c>
      <c r="U29" s="44">
        <f t="shared" si="28"/>
        <v>109.45557</v>
      </c>
      <c r="V29" s="44">
        <f t="shared" si="28"/>
        <v>109.3503</v>
      </c>
      <c r="W29" s="44">
        <f t="shared" si="28"/>
        <v>109.61536</v>
      </c>
      <c r="X29" s="44">
        <f t="shared" si="28"/>
        <v>109.49907</v>
      </c>
      <c r="Y29" s="44">
        <f t="shared" si="28"/>
        <v>109.28302</v>
      </c>
      <c r="Z29" s="44">
        <f t="shared" si="28"/>
        <v>108.7268</v>
      </c>
      <c r="AA29" s="44">
        <f t="shared" si="28"/>
        <v>108.80887</v>
      </c>
      <c r="AB29" s="44">
        <f t="shared" si="28"/>
        <v>109.43295</v>
      </c>
      <c r="AC29" s="44">
        <f t="shared" si="28"/>
        <v>111.11553</v>
      </c>
      <c r="AD29" s="44">
        <f t="shared" si="28"/>
        <v>114.02278</v>
      </c>
      <c r="AE29" s="44">
        <f t="shared" si="28"/>
        <v>115.94026</v>
      </c>
      <c r="AF29" s="44">
        <f t="shared" si="28"/>
        <v>117.79626</v>
      </c>
      <c r="AG29" s="44">
        <f t="shared" si="28"/>
        <v>120.04811</v>
      </c>
      <c r="AH29" s="44">
        <v>39.33</v>
      </c>
      <c r="AI29" s="44">
        <f t="shared" si="1"/>
        <v>39330</v>
      </c>
    </row>
    <row r="30" spans="1:35">
      <c r="A30" s="44" t="s">
        <v>135</v>
      </c>
      <c r="B30" s="44">
        <v>0.016</v>
      </c>
      <c r="C30" s="44">
        <v>514.06</v>
      </c>
      <c r="D30" s="44">
        <v>526.75</v>
      </c>
      <c r="E30" s="44">
        <v>540.05</v>
      </c>
      <c r="F30" s="44">
        <v>554.21</v>
      </c>
      <c r="G30" s="44">
        <v>555.77</v>
      </c>
      <c r="H30" s="44">
        <v>553.7</v>
      </c>
      <c r="I30" s="44">
        <v>558.39</v>
      </c>
      <c r="J30" s="44">
        <v>557.75</v>
      </c>
      <c r="K30" s="44">
        <v>555.31</v>
      </c>
      <c r="L30" s="44">
        <v>557.25</v>
      </c>
      <c r="M30" s="44">
        <v>553.54</v>
      </c>
      <c r="N30" s="44">
        <v>571.42</v>
      </c>
      <c r="O30" s="44">
        <v>583.87</v>
      </c>
      <c r="P30" s="44">
        <v>586.19</v>
      </c>
      <c r="Q30" s="44">
        <v>598.8</v>
      </c>
      <c r="S30" s="44">
        <f t="shared" ref="S30:AG30" si="29">$B$29*C30</f>
        <v>8.22496</v>
      </c>
      <c r="T30" s="44">
        <f t="shared" si="29"/>
        <v>8.428</v>
      </c>
      <c r="U30" s="44">
        <f t="shared" si="29"/>
        <v>8.6408</v>
      </c>
      <c r="V30" s="44">
        <f t="shared" si="29"/>
        <v>8.86736</v>
      </c>
      <c r="W30" s="44">
        <f t="shared" si="29"/>
        <v>8.89232</v>
      </c>
      <c r="X30" s="44">
        <f t="shared" si="29"/>
        <v>8.8592</v>
      </c>
      <c r="Y30" s="44">
        <f t="shared" si="29"/>
        <v>8.93424</v>
      </c>
      <c r="Z30" s="44">
        <f t="shared" si="29"/>
        <v>8.924</v>
      </c>
      <c r="AA30" s="44">
        <f t="shared" si="29"/>
        <v>8.88496</v>
      </c>
      <c r="AB30" s="44">
        <f t="shared" si="29"/>
        <v>8.916</v>
      </c>
      <c r="AC30" s="44">
        <f t="shared" si="29"/>
        <v>8.85664</v>
      </c>
      <c r="AD30" s="44">
        <f t="shared" si="29"/>
        <v>9.14272</v>
      </c>
      <c r="AE30" s="44">
        <f t="shared" si="29"/>
        <v>9.34192</v>
      </c>
      <c r="AF30" s="44">
        <f t="shared" si="29"/>
        <v>9.37904</v>
      </c>
      <c r="AG30" s="44">
        <f t="shared" si="29"/>
        <v>9.5808</v>
      </c>
      <c r="AH30" s="44">
        <v>39.9159</v>
      </c>
      <c r="AI30" s="44">
        <f t="shared" si="1"/>
        <v>39915.9</v>
      </c>
    </row>
    <row r="31" spans="1:35">
      <c r="A31" s="44" t="s">
        <v>136</v>
      </c>
      <c r="B31" s="44">
        <v>0.01</v>
      </c>
      <c r="C31" s="44">
        <v>1205.32</v>
      </c>
      <c r="D31" s="44">
        <v>1205.86</v>
      </c>
      <c r="E31" s="44">
        <v>1205.76</v>
      </c>
      <c r="F31" s="44">
        <v>1176.46</v>
      </c>
      <c r="G31" s="44">
        <v>1147.08</v>
      </c>
      <c r="H31" s="44">
        <v>1126.76</v>
      </c>
      <c r="I31" s="44">
        <v>1132.43</v>
      </c>
      <c r="J31" s="44">
        <v>1118.85</v>
      </c>
      <c r="K31" s="44">
        <v>1132.63</v>
      </c>
      <c r="L31" s="44">
        <v>1164.57</v>
      </c>
      <c r="M31" s="44">
        <v>1152.96</v>
      </c>
      <c r="N31" s="44">
        <v>1174.23</v>
      </c>
      <c r="O31" s="44">
        <v>1175.91</v>
      </c>
      <c r="P31" s="44">
        <v>1189.49</v>
      </c>
      <c r="Q31" s="44">
        <v>1199.1</v>
      </c>
      <c r="S31" s="44">
        <f t="shared" ref="S31:AG31" si="30">$B$30*C31</f>
        <v>19.28512</v>
      </c>
      <c r="T31" s="44">
        <f t="shared" si="30"/>
        <v>19.29376</v>
      </c>
      <c r="U31" s="44">
        <f t="shared" si="30"/>
        <v>19.29216</v>
      </c>
      <c r="V31" s="44">
        <f t="shared" si="30"/>
        <v>18.82336</v>
      </c>
      <c r="W31" s="44">
        <f t="shared" si="30"/>
        <v>18.35328</v>
      </c>
      <c r="X31" s="44">
        <f t="shared" si="30"/>
        <v>18.02816</v>
      </c>
      <c r="Y31" s="44">
        <f t="shared" si="30"/>
        <v>18.11888</v>
      </c>
      <c r="Z31" s="44">
        <f t="shared" si="30"/>
        <v>17.9016</v>
      </c>
      <c r="AA31" s="44">
        <f t="shared" si="30"/>
        <v>18.12208</v>
      </c>
      <c r="AB31" s="44">
        <f t="shared" si="30"/>
        <v>18.63312</v>
      </c>
      <c r="AC31" s="44">
        <f t="shared" si="30"/>
        <v>18.44736</v>
      </c>
      <c r="AD31" s="44">
        <f t="shared" si="30"/>
        <v>18.78768</v>
      </c>
      <c r="AE31" s="44">
        <f t="shared" si="30"/>
        <v>18.81456</v>
      </c>
      <c r="AF31" s="44">
        <f t="shared" si="30"/>
        <v>19.03184</v>
      </c>
      <c r="AG31" s="44">
        <f t="shared" si="30"/>
        <v>19.1856</v>
      </c>
      <c r="AH31" s="44">
        <v>40.779</v>
      </c>
      <c r="AI31" s="44">
        <f t="shared" si="1"/>
        <v>40779</v>
      </c>
    </row>
    <row r="32" spans="1:35">
      <c r="C32" s="44">
        <v>4036.09</v>
      </c>
      <c r="D32" s="44">
        <v>4236.75</v>
      </c>
      <c r="E32" s="44">
        <v>4475.41</v>
      </c>
      <c r="F32" s="44">
        <v>4673.34</v>
      </c>
      <c r="G32" s="44">
        <v>4744.47</v>
      </c>
      <c r="H32" s="44">
        <v>5074.23</v>
      </c>
      <c r="I32" s="44">
        <v>5175.47</v>
      </c>
      <c r="J32" s="44">
        <v>5921.27</v>
      </c>
      <c r="K32" s="44">
        <v>5886.96</v>
      </c>
      <c r="L32" s="44">
        <v>6068.89</v>
      </c>
      <c r="M32" s="44">
        <v>6169.99</v>
      </c>
      <c r="N32" s="44">
        <v>6280.01</v>
      </c>
      <c r="O32" s="44">
        <v>6387.42</v>
      </c>
      <c r="P32" s="44">
        <v>6493.13</v>
      </c>
      <c r="Q32" s="44">
        <v>6839.83</v>
      </c>
      <c r="S32" s="44">
        <f t="shared" ref="S32:AG32" si="31">$B$31*C32</f>
        <v>40.3609</v>
      </c>
      <c r="T32" s="44">
        <f t="shared" si="31"/>
        <v>42.3675</v>
      </c>
      <c r="U32" s="44">
        <f t="shared" si="31"/>
        <v>44.7541</v>
      </c>
      <c r="V32" s="44">
        <f t="shared" si="31"/>
        <v>46.7334</v>
      </c>
      <c r="W32" s="44">
        <f t="shared" si="31"/>
        <v>47.4447</v>
      </c>
      <c r="X32" s="44">
        <f t="shared" si="31"/>
        <v>50.7423</v>
      </c>
      <c r="Y32" s="44">
        <f t="shared" si="31"/>
        <v>51.7547</v>
      </c>
      <c r="Z32" s="44">
        <f t="shared" si="31"/>
        <v>59.2127</v>
      </c>
      <c r="AA32" s="44">
        <f t="shared" si="31"/>
        <v>58.8696</v>
      </c>
      <c r="AB32" s="44">
        <f t="shared" si="31"/>
        <v>60.6889</v>
      </c>
      <c r="AC32" s="44">
        <f t="shared" si="31"/>
        <v>61.6999</v>
      </c>
      <c r="AD32" s="44">
        <f t="shared" si="31"/>
        <v>62.8001</v>
      </c>
      <c r="AE32" s="44">
        <f t="shared" si="31"/>
        <v>63.8742</v>
      </c>
      <c r="AF32" s="44">
        <f t="shared" si="31"/>
        <v>64.9313</v>
      </c>
      <c r="AG32" s="44">
        <f t="shared" si="31"/>
        <v>68.3983</v>
      </c>
      <c r="AH32" s="44">
        <v>563.87736</v>
      </c>
      <c r="AI32" s="44">
        <f t="shared" si="1"/>
        <v>563877.36</v>
      </c>
    </row>
    <row r="33" spans="34:35">
      <c r="AH33" s="44">
        <v>553.47025</v>
      </c>
      <c r="AI33" s="44">
        <f t="shared" si="1"/>
        <v>553470.25</v>
      </c>
    </row>
    <row r="34" spans="34:35">
      <c r="AH34" s="44">
        <v>554.64744</v>
      </c>
      <c r="AI34" s="44">
        <f t="shared" si="1"/>
        <v>554647.44</v>
      </c>
    </row>
    <row r="35" spans="34:35">
      <c r="AH35" s="44">
        <v>560.24663</v>
      </c>
      <c r="AI35" s="44">
        <f t="shared" si="1"/>
        <v>560246.63</v>
      </c>
    </row>
    <row r="36" spans="34:35">
      <c r="AH36" s="44">
        <v>563.87267</v>
      </c>
      <c r="AI36" s="44">
        <f t="shared" si="1"/>
        <v>563872.67</v>
      </c>
    </row>
    <row r="37" spans="34:35">
      <c r="AH37" s="44">
        <v>566.4783</v>
      </c>
      <c r="AI37" s="44">
        <f t="shared" si="1"/>
        <v>566478.3</v>
      </c>
    </row>
    <row r="38" spans="34:35">
      <c r="AH38" s="44">
        <v>566.66992</v>
      </c>
      <c r="AI38" s="44">
        <f t="shared" si="1"/>
        <v>566669.92</v>
      </c>
    </row>
    <row r="39" spans="34:35">
      <c r="AH39" s="44">
        <v>567.32317</v>
      </c>
      <c r="AI39" s="44">
        <f t="shared" si="1"/>
        <v>567323.17</v>
      </c>
    </row>
    <row r="40" spans="34:35">
      <c r="AH40" s="44">
        <v>561.57055</v>
      </c>
      <c r="AI40" s="44">
        <f t="shared" si="1"/>
        <v>561570.55</v>
      </c>
    </row>
    <row r="41" spans="34:35">
      <c r="AH41" s="44">
        <v>549.20771</v>
      </c>
      <c r="AI41" s="44">
        <f t="shared" si="1"/>
        <v>549207.71</v>
      </c>
    </row>
    <row r="42" spans="34:35">
      <c r="AH42" s="44">
        <v>544.89023</v>
      </c>
      <c r="AI42" s="44">
        <f t="shared" si="1"/>
        <v>544890.23</v>
      </c>
    </row>
    <row r="43" spans="34:35">
      <c r="AH43" s="44">
        <v>541.99248</v>
      </c>
      <c r="AI43" s="44">
        <f t="shared" si="1"/>
        <v>541992.48</v>
      </c>
    </row>
    <row r="44" spans="34:35">
      <c r="AH44" s="44">
        <v>542.5124</v>
      </c>
      <c r="AI44" s="44">
        <f t="shared" si="1"/>
        <v>542512.4</v>
      </c>
    </row>
    <row r="45" spans="34:35">
      <c r="AH45" s="44">
        <v>543.63733</v>
      </c>
      <c r="AI45" s="44">
        <f t="shared" si="1"/>
        <v>543637.33</v>
      </c>
    </row>
    <row r="46" spans="34:35">
      <c r="AH46" s="44">
        <v>542.58141</v>
      </c>
      <c r="AI46" s="44">
        <f t="shared" si="1"/>
        <v>542581.41</v>
      </c>
    </row>
    <row r="47" spans="34:35">
      <c r="AH47" s="44">
        <v>217.25028</v>
      </c>
      <c r="AI47" s="44">
        <f t="shared" si="1"/>
        <v>217250.28</v>
      </c>
    </row>
    <row r="48" spans="34:35">
      <c r="AH48" s="44">
        <v>221.92471</v>
      </c>
      <c r="AI48" s="44">
        <f t="shared" si="1"/>
        <v>221924.71</v>
      </c>
    </row>
    <row r="49" spans="34:35">
      <c r="AH49" s="44">
        <v>225.35901</v>
      </c>
      <c r="AI49" s="44">
        <f t="shared" si="1"/>
        <v>225359.01</v>
      </c>
    </row>
    <row r="50" spans="34:35">
      <c r="AH50" s="44">
        <v>225.47003</v>
      </c>
      <c r="AI50" s="44">
        <f t="shared" si="1"/>
        <v>225470.03</v>
      </c>
    </row>
    <row r="51" spans="34:35">
      <c r="AH51" s="44">
        <v>223.74129</v>
      </c>
      <c r="AI51" s="44">
        <f t="shared" si="1"/>
        <v>223741.29</v>
      </c>
    </row>
    <row r="52" spans="34:35">
      <c r="AH52" s="44">
        <v>223.53877</v>
      </c>
      <c r="AI52" s="44">
        <f t="shared" si="1"/>
        <v>223538.77</v>
      </c>
    </row>
    <row r="53" spans="34:35">
      <c r="AH53" s="44">
        <v>220.37165</v>
      </c>
      <c r="AI53" s="44">
        <f t="shared" si="1"/>
        <v>220371.65</v>
      </c>
    </row>
    <row r="54" spans="34:35">
      <c r="AH54" s="44">
        <v>219.08394</v>
      </c>
      <c r="AI54" s="44">
        <f t="shared" si="1"/>
        <v>219083.94</v>
      </c>
    </row>
    <row r="55" spans="34:35">
      <c r="AH55" s="44">
        <v>218.23482</v>
      </c>
      <c r="AI55" s="44">
        <f t="shared" si="1"/>
        <v>218234.82</v>
      </c>
    </row>
    <row r="56" spans="34:35">
      <c r="AH56" s="44">
        <v>216.86476</v>
      </c>
      <c r="AI56" s="44">
        <f t="shared" si="1"/>
        <v>216864.76</v>
      </c>
    </row>
    <row r="57" spans="34:35">
      <c r="AH57" s="44">
        <v>214.98962</v>
      </c>
      <c r="AI57" s="44">
        <f t="shared" si="1"/>
        <v>214989.62</v>
      </c>
    </row>
    <row r="58" spans="34:35">
      <c r="AH58" s="44">
        <v>216.03211</v>
      </c>
      <c r="AI58" s="44">
        <f t="shared" si="1"/>
        <v>216032.11</v>
      </c>
    </row>
    <row r="59" spans="34:35">
      <c r="AH59" s="44">
        <v>218.86495</v>
      </c>
      <c r="AI59" s="44">
        <f t="shared" si="1"/>
        <v>218864.95</v>
      </c>
    </row>
    <row r="60" spans="34:35">
      <c r="AH60" s="44">
        <v>220.30699</v>
      </c>
      <c r="AI60" s="44">
        <f t="shared" si="1"/>
        <v>220306.99</v>
      </c>
    </row>
    <row r="61" spans="34:35">
      <c r="AH61" s="44">
        <v>222.14492</v>
      </c>
      <c r="AI61" s="44">
        <f t="shared" si="1"/>
        <v>222144.92</v>
      </c>
    </row>
    <row r="62" spans="34:35">
      <c r="AH62" s="44">
        <v>103.43655</v>
      </c>
      <c r="AI62" s="44">
        <f t="shared" si="1"/>
        <v>103436.55</v>
      </c>
    </row>
    <row r="63" spans="34:35">
      <c r="AH63" s="44">
        <v>110.43105</v>
      </c>
      <c r="AI63" s="44">
        <f t="shared" si="1"/>
        <v>110431.05</v>
      </c>
    </row>
    <row r="64" spans="34:35">
      <c r="AH64" s="44">
        <v>113.09265</v>
      </c>
      <c r="AI64" s="44">
        <f t="shared" si="1"/>
        <v>113092.65</v>
      </c>
    </row>
    <row r="65" spans="34:35">
      <c r="AH65" s="44">
        <v>115.0626</v>
      </c>
      <c r="AI65" s="44">
        <f t="shared" si="1"/>
        <v>115062.6</v>
      </c>
    </row>
    <row r="66" spans="34:35">
      <c r="AH66" s="44">
        <v>117.34575</v>
      </c>
      <c r="AI66" s="44">
        <f t="shared" ref="AI66:AI129" si="32">AH66*1000</f>
        <v>117345.75</v>
      </c>
    </row>
    <row r="67" spans="34:35">
      <c r="AH67" s="44">
        <v>121.1862</v>
      </c>
      <c r="AI67" s="44">
        <f t="shared" si="32"/>
        <v>121186.2</v>
      </c>
    </row>
    <row r="68" spans="34:35">
      <c r="AH68" s="44">
        <v>126.3552</v>
      </c>
      <c r="AI68" s="44">
        <f t="shared" si="32"/>
        <v>126355.2</v>
      </c>
    </row>
    <row r="69" spans="34:35">
      <c r="AH69" s="44">
        <v>134.35815</v>
      </c>
      <c r="AI69" s="44">
        <f t="shared" si="32"/>
        <v>134358.15</v>
      </c>
    </row>
    <row r="70" spans="34:35">
      <c r="AH70" s="44">
        <v>135.2133</v>
      </c>
      <c r="AI70" s="44">
        <f t="shared" si="32"/>
        <v>135213.3</v>
      </c>
    </row>
    <row r="71" spans="34:35">
      <c r="AH71" s="44">
        <v>132.36105</v>
      </c>
      <c r="AI71" s="44">
        <f t="shared" si="32"/>
        <v>132361.05</v>
      </c>
    </row>
    <row r="72" spans="34:35">
      <c r="AH72" s="44">
        <v>133.2753</v>
      </c>
      <c r="AI72" s="44">
        <f t="shared" si="32"/>
        <v>133275.3</v>
      </c>
    </row>
    <row r="73" spans="34:35">
      <c r="AH73" s="44">
        <v>133.24215</v>
      </c>
      <c r="AI73" s="44">
        <f t="shared" si="32"/>
        <v>133242.15</v>
      </c>
    </row>
    <row r="74" spans="34:35">
      <c r="AH74" s="44">
        <v>131.1501</v>
      </c>
      <c r="AI74" s="44">
        <f t="shared" si="32"/>
        <v>131150.1</v>
      </c>
    </row>
    <row r="75" spans="34:35">
      <c r="AH75" s="44">
        <v>131.2602</v>
      </c>
      <c r="AI75" s="44">
        <f t="shared" si="32"/>
        <v>131260.2</v>
      </c>
    </row>
    <row r="76" spans="34:35">
      <c r="AH76" s="44">
        <v>132.13305</v>
      </c>
      <c r="AI76" s="44">
        <f t="shared" si="32"/>
        <v>132133.05</v>
      </c>
    </row>
    <row r="77" spans="34:35">
      <c r="AH77" s="44">
        <v>236.25968</v>
      </c>
      <c r="AI77" s="44">
        <f t="shared" si="32"/>
        <v>236259.68</v>
      </c>
    </row>
    <row r="78" spans="34:35">
      <c r="AH78" s="44">
        <v>244.90868</v>
      </c>
      <c r="AI78" s="44">
        <f t="shared" si="32"/>
        <v>244908.68</v>
      </c>
    </row>
    <row r="79" spans="34:35">
      <c r="AH79" s="44">
        <v>247.84686</v>
      </c>
      <c r="AI79" s="44">
        <f t="shared" si="32"/>
        <v>247846.86</v>
      </c>
    </row>
    <row r="80" spans="34:35">
      <c r="AH80" s="44">
        <v>253.9241</v>
      </c>
      <c r="AI80" s="44">
        <f t="shared" si="32"/>
        <v>253924.1</v>
      </c>
    </row>
    <row r="81" spans="34:35">
      <c r="AH81" s="44">
        <v>257.57342</v>
      </c>
      <c r="AI81" s="44">
        <f t="shared" si="32"/>
        <v>257573.42</v>
      </c>
    </row>
    <row r="82" spans="34:35">
      <c r="AH82" s="44">
        <v>261.6276</v>
      </c>
      <c r="AI82" s="44">
        <f t="shared" si="32"/>
        <v>261627.6</v>
      </c>
    </row>
    <row r="83" spans="34:35">
      <c r="AH83" s="44">
        <v>268.79914</v>
      </c>
      <c r="AI83" s="44">
        <f t="shared" si="32"/>
        <v>268799.14</v>
      </c>
    </row>
    <row r="84" spans="34:35">
      <c r="AH84" s="44">
        <v>263.04926</v>
      </c>
      <c r="AI84" s="44">
        <f t="shared" si="32"/>
        <v>263049.26</v>
      </c>
    </row>
    <row r="85" spans="34:35">
      <c r="AH85" s="44">
        <v>258.68384</v>
      </c>
      <c r="AI85" s="44">
        <f t="shared" si="32"/>
        <v>258683.84</v>
      </c>
    </row>
    <row r="86" spans="34:35">
      <c r="AH86" s="44">
        <v>260.84082</v>
      </c>
      <c r="AI86" s="44">
        <f t="shared" si="32"/>
        <v>260840.82</v>
      </c>
    </row>
    <row r="87" spans="34:35">
      <c r="AH87" s="44">
        <v>261.4602</v>
      </c>
      <c r="AI87" s="44">
        <f t="shared" si="32"/>
        <v>261460.2</v>
      </c>
    </row>
    <row r="88" spans="34:35">
      <c r="AH88" s="44">
        <v>265.84236</v>
      </c>
      <c r="AI88" s="44">
        <f t="shared" si="32"/>
        <v>265842.36</v>
      </c>
    </row>
    <row r="89" spans="34:35">
      <c r="AH89" s="44">
        <v>268.39428</v>
      </c>
      <c r="AI89" s="44">
        <f t="shared" si="32"/>
        <v>268394.28</v>
      </c>
    </row>
    <row r="90" spans="34:35">
      <c r="AH90" s="44">
        <v>268.26532</v>
      </c>
      <c r="AI90" s="44">
        <f t="shared" si="32"/>
        <v>268265.32</v>
      </c>
    </row>
    <row r="91" spans="34:35">
      <c r="AH91" s="44">
        <v>270.40804</v>
      </c>
      <c r="AI91" s="44">
        <f t="shared" si="32"/>
        <v>270408.04</v>
      </c>
    </row>
    <row r="92" spans="34:35">
      <c r="AH92" s="44">
        <v>76.36635</v>
      </c>
      <c r="AI92" s="44">
        <f t="shared" si="32"/>
        <v>76366.35</v>
      </c>
    </row>
    <row r="93" spans="34:35">
      <c r="AH93" s="44">
        <v>78.88395</v>
      </c>
      <c r="AI93" s="44">
        <f t="shared" si="32"/>
        <v>78883.95</v>
      </c>
    </row>
    <row r="94" spans="34:35">
      <c r="AH94" s="44">
        <v>79.45845</v>
      </c>
      <c r="AI94" s="44">
        <f t="shared" si="32"/>
        <v>79458.45</v>
      </c>
    </row>
    <row r="95" spans="34:35">
      <c r="AH95" s="44">
        <v>81.4797</v>
      </c>
      <c r="AI95" s="44">
        <f t="shared" si="32"/>
        <v>81479.7</v>
      </c>
    </row>
    <row r="96" spans="34:35">
      <c r="AH96" s="44">
        <v>84.49425</v>
      </c>
      <c r="AI96" s="44">
        <f t="shared" si="32"/>
        <v>84494.25</v>
      </c>
    </row>
    <row r="97" spans="34:35">
      <c r="AH97" s="44">
        <v>88.3575</v>
      </c>
      <c r="AI97" s="44">
        <f t="shared" si="32"/>
        <v>88357.5</v>
      </c>
    </row>
    <row r="98" spans="34:35">
      <c r="AH98" s="44">
        <v>89.96865</v>
      </c>
      <c r="AI98" s="44">
        <f t="shared" si="32"/>
        <v>89968.65</v>
      </c>
    </row>
    <row r="99" spans="34:35">
      <c r="AH99" s="44">
        <v>90.94875</v>
      </c>
      <c r="AI99" s="44">
        <f t="shared" si="32"/>
        <v>90948.75</v>
      </c>
    </row>
    <row r="100" spans="34:35">
      <c r="AH100" s="44">
        <v>91.293</v>
      </c>
      <c r="AI100" s="44">
        <f t="shared" si="32"/>
        <v>91293</v>
      </c>
    </row>
    <row r="101" spans="34:35">
      <c r="AH101" s="44">
        <v>91.21335</v>
      </c>
      <c r="AI101" s="44">
        <f t="shared" si="32"/>
        <v>91213.35</v>
      </c>
    </row>
    <row r="102" spans="34:35">
      <c r="AH102" s="44">
        <v>91.75575</v>
      </c>
      <c r="AI102" s="44">
        <f t="shared" si="32"/>
        <v>91755.75</v>
      </c>
    </row>
    <row r="103" spans="34:35">
      <c r="AH103" s="44">
        <v>92.26485</v>
      </c>
      <c r="AI103" s="44">
        <f t="shared" si="32"/>
        <v>92264.85</v>
      </c>
    </row>
    <row r="104" spans="34:35">
      <c r="AH104" s="44">
        <v>92.8059</v>
      </c>
      <c r="AI104" s="44">
        <f t="shared" si="32"/>
        <v>92805.9</v>
      </c>
    </row>
    <row r="105" spans="34:35">
      <c r="AH105" s="44">
        <v>93.3954</v>
      </c>
      <c r="AI105" s="44">
        <f t="shared" si="32"/>
        <v>93395.4</v>
      </c>
    </row>
    <row r="106" spans="34:35">
      <c r="AH106" s="44">
        <v>94.38705</v>
      </c>
      <c r="AI106" s="44">
        <f t="shared" si="32"/>
        <v>94387.05</v>
      </c>
    </row>
    <row r="107" spans="34:35">
      <c r="AH107" s="44">
        <v>1335.42864</v>
      </c>
      <c r="AI107" s="44">
        <f t="shared" si="32"/>
        <v>1335428.64</v>
      </c>
    </row>
    <row r="108" spans="34:35">
      <c r="AH108" s="44">
        <v>1388.1556</v>
      </c>
      <c r="AI108" s="44">
        <f t="shared" si="32"/>
        <v>1388155.6</v>
      </c>
    </row>
    <row r="109" spans="34:35">
      <c r="AH109" s="44">
        <v>1429.95632</v>
      </c>
      <c r="AI109" s="44">
        <f t="shared" si="32"/>
        <v>1429956.32</v>
      </c>
    </row>
    <row r="110" spans="34:35">
      <c r="AH110" s="44">
        <v>1448.68672</v>
      </c>
      <c r="AI110" s="44">
        <f t="shared" si="32"/>
        <v>1448686.72</v>
      </c>
    </row>
    <row r="111" spans="34:35">
      <c r="AH111" s="44">
        <v>1478.04696</v>
      </c>
      <c r="AI111" s="44">
        <f t="shared" si="32"/>
        <v>1478046.96</v>
      </c>
    </row>
    <row r="112" spans="34:35">
      <c r="AH112" s="44">
        <v>1507.75872</v>
      </c>
      <c r="AI112" s="44">
        <f t="shared" si="32"/>
        <v>1507758.72</v>
      </c>
    </row>
    <row r="113" spans="34:35">
      <c r="AH113" s="44">
        <v>1540.43552</v>
      </c>
      <c r="AI113" s="44">
        <f t="shared" si="32"/>
        <v>1540435.52</v>
      </c>
    </row>
    <row r="114" spans="34:35">
      <c r="AH114" s="44">
        <v>1542.26384</v>
      </c>
      <c r="AI114" s="44">
        <f t="shared" si="32"/>
        <v>1542263.84</v>
      </c>
    </row>
    <row r="115" spans="34:35">
      <c r="AH115" s="44">
        <v>1535.82936</v>
      </c>
      <c r="AI115" s="44">
        <f t="shared" si="32"/>
        <v>1535829.36</v>
      </c>
    </row>
    <row r="116" spans="34:35">
      <c r="AH116" s="44">
        <v>1526.02632</v>
      </c>
      <c r="AI116" s="44">
        <f t="shared" si="32"/>
        <v>1526026.32</v>
      </c>
    </row>
    <row r="117" spans="34:35">
      <c r="AH117" s="44">
        <v>1536.08832</v>
      </c>
      <c r="AI117" s="44">
        <f t="shared" si="32"/>
        <v>1536088.32</v>
      </c>
    </row>
    <row r="118" spans="34:35">
      <c r="AH118" s="44">
        <v>1550.65352</v>
      </c>
      <c r="AI118" s="44">
        <f t="shared" si="32"/>
        <v>1550653.52</v>
      </c>
    </row>
    <row r="119" spans="34:35">
      <c r="AH119" s="44">
        <v>1566.76312</v>
      </c>
      <c r="AI119" s="44">
        <f t="shared" si="32"/>
        <v>1566763.12</v>
      </c>
    </row>
    <row r="120" spans="34:35">
      <c r="AH120" s="44">
        <v>1581.77864</v>
      </c>
      <c r="AI120" s="44">
        <f t="shared" si="32"/>
        <v>1581778.64</v>
      </c>
    </row>
    <row r="121" spans="34:35">
      <c r="AH121" s="44">
        <v>1591.63888</v>
      </c>
      <c r="AI121" s="44">
        <f t="shared" si="32"/>
        <v>1591638.88</v>
      </c>
    </row>
    <row r="122" spans="34:35">
      <c r="AH122" s="44">
        <v>318.6118</v>
      </c>
      <c r="AI122" s="44">
        <f t="shared" si="32"/>
        <v>318611.8</v>
      </c>
    </row>
    <row r="123" spans="34:35">
      <c r="AH123" s="44">
        <v>318.74986</v>
      </c>
      <c r="AI123" s="44">
        <f t="shared" si="32"/>
        <v>318749.86</v>
      </c>
    </row>
    <row r="124" spans="34:35">
      <c r="AH124" s="44">
        <v>322.16301</v>
      </c>
      <c r="AI124" s="44">
        <f t="shared" si="32"/>
        <v>322163.01</v>
      </c>
    </row>
    <row r="125" spans="34:35">
      <c r="AH125" s="44">
        <v>308.05788</v>
      </c>
      <c r="AI125" s="44">
        <f t="shared" si="32"/>
        <v>308057.88</v>
      </c>
    </row>
    <row r="126" spans="34:35">
      <c r="AH126" s="44">
        <v>300.1271</v>
      </c>
      <c r="AI126" s="44">
        <f t="shared" si="32"/>
        <v>300127.1</v>
      </c>
    </row>
    <row r="127" spans="34:35">
      <c r="AH127" s="44">
        <v>283.72097</v>
      </c>
      <c r="AI127" s="44">
        <f t="shared" si="32"/>
        <v>283720.97</v>
      </c>
    </row>
    <row r="128" spans="34:35">
      <c r="AH128" s="44">
        <v>268.94088</v>
      </c>
      <c r="AI128" s="44">
        <f t="shared" si="32"/>
        <v>268940.88</v>
      </c>
    </row>
    <row r="129" spans="34:35">
      <c r="AH129" s="44">
        <v>232.99926</v>
      </c>
      <c r="AI129" s="44">
        <f t="shared" si="32"/>
        <v>232999.26</v>
      </c>
    </row>
    <row r="130" spans="34:35">
      <c r="AH130" s="44">
        <v>218.55665</v>
      </c>
      <c r="AI130" s="44">
        <f t="shared" ref="AI130:AI193" si="33">AH130*1000</f>
        <v>218556.65</v>
      </c>
    </row>
    <row r="131" spans="34:35">
      <c r="AH131" s="44">
        <v>216.50109</v>
      </c>
      <c r="AI131" s="44">
        <f t="shared" si="33"/>
        <v>216501.09</v>
      </c>
    </row>
    <row r="132" spans="34:35">
      <c r="AH132" s="44">
        <v>200.48613</v>
      </c>
      <c r="AI132" s="44">
        <f t="shared" si="33"/>
        <v>200486.13</v>
      </c>
    </row>
    <row r="133" spans="34:35">
      <c r="AH133" s="44">
        <v>195.70772</v>
      </c>
      <c r="AI133" s="44">
        <f t="shared" si="33"/>
        <v>195707.72</v>
      </c>
    </row>
    <row r="134" spans="34:35">
      <c r="AH134" s="44">
        <v>202.75645</v>
      </c>
      <c r="AI134" s="44">
        <f t="shared" si="33"/>
        <v>202756.45</v>
      </c>
    </row>
    <row r="135" spans="34:35">
      <c r="AH135" s="44">
        <v>206.45339</v>
      </c>
      <c r="AI135" s="44">
        <f t="shared" si="33"/>
        <v>206453.39</v>
      </c>
    </row>
    <row r="136" spans="34:35">
      <c r="AH136" s="44">
        <v>209.5444</v>
      </c>
      <c r="AI136" s="44">
        <f t="shared" si="33"/>
        <v>209544.4</v>
      </c>
    </row>
    <row r="137" spans="34:35">
      <c r="AH137" s="44">
        <v>5192.99398</v>
      </c>
      <c r="AI137" s="44">
        <f t="shared" si="33"/>
        <v>5192993.98</v>
      </c>
    </row>
    <row r="138" spans="34:35">
      <c r="AH138" s="44">
        <v>5231.10735</v>
      </c>
      <c r="AI138" s="44">
        <f t="shared" si="33"/>
        <v>5231107.35</v>
      </c>
    </row>
    <row r="139" spans="34:35">
      <c r="AH139" s="44">
        <v>5263.41644</v>
      </c>
      <c r="AI139" s="44">
        <f t="shared" si="33"/>
        <v>5263416.44</v>
      </c>
    </row>
    <row r="140" spans="34:35">
      <c r="AH140" s="44">
        <v>5306.02322</v>
      </c>
      <c r="AI140" s="44">
        <f t="shared" si="33"/>
        <v>5306023.22</v>
      </c>
    </row>
    <row r="141" spans="34:35">
      <c r="AH141" s="44">
        <v>5326.14893</v>
      </c>
      <c r="AI141" s="44">
        <f t="shared" si="33"/>
        <v>5326148.93</v>
      </c>
    </row>
    <row r="142" spans="34:35">
      <c r="AH142" s="44">
        <v>5338.66879</v>
      </c>
      <c r="AI142" s="44">
        <f t="shared" si="33"/>
        <v>5338668.79</v>
      </c>
    </row>
    <row r="143" spans="34:35">
      <c r="AH143" s="44">
        <v>5393.2837</v>
      </c>
      <c r="AI143" s="44">
        <f t="shared" si="33"/>
        <v>5393283.7</v>
      </c>
    </row>
    <row r="144" spans="34:35">
      <c r="AH144" s="44">
        <v>5355.5699</v>
      </c>
      <c r="AI144" s="44">
        <f t="shared" si="33"/>
        <v>5355569.9</v>
      </c>
    </row>
    <row r="145" spans="34:35">
      <c r="AH145" s="44">
        <v>5297.0364</v>
      </c>
      <c r="AI145" s="44">
        <f t="shared" si="33"/>
        <v>5297036.4</v>
      </c>
    </row>
    <row r="146" spans="34:35">
      <c r="AH146" s="44">
        <v>5271.68123</v>
      </c>
      <c r="AI146" s="44">
        <f t="shared" si="33"/>
        <v>5271681.23</v>
      </c>
    </row>
    <row r="147" spans="34:35">
      <c r="AH147" s="44">
        <v>5217.28363</v>
      </c>
      <c r="AI147" s="44">
        <f t="shared" si="33"/>
        <v>5217283.63</v>
      </c>
    </row>
    <row r="148" spans="34:35">
      <c r="AH148" s="44">
        <v>5242.3584</v>
      </c>
      <c r="AI148" s="44">
        <f t="shared" si="33"/>
        <v>5242358.4</v>
      </c>
    </row>
    <row r="149" spans="34:35">
      <c r="AH149" s="44">
        <v>5267.62945</v>
      </c>
      <c r="AI149" s="44">
        <f t="shared" si="33"/>
        <v>5267629.45</v>
      </c>
    </row>
    <row r="150" spans="34:35">
      <c r="AH150" s="44">
        <v>5281.50224</v>
      </c>
      <c r="AI150" s="44">
        <f t="shared" si="33"/>
        <v>5281502.24</v>
      </c>
    </row>
    <row r="151" spans="34:35">
      <c r="AH151" s="44">
        <v>5320.56196</v>
      </c>
      <c r="AI151" s="44">
        <f t="shared" si="33"/>
        <v>5320561.96</v>
      </c>
    </row>
    <row r="152" spans="34:35">
      <c r="AH152" s="44">
        <v>5975.7756</v>
      </c>
      <c r="AI152" s="44">
        <f t="shared" si="33"/>
        <v>5975775.6</v>
      </c>
    </row>
    <row r="153" spans="34:35">
      <c r="AH153" s="44">
        <v>5678.63475</v>
      </c>
      <c r="AI153" s="44">
        <f t="shared" si="33"/>
        <v>5678634.75</v>
      </c>
    </row>
    <row r="154" spans="34:35">
      <c r="AH154" s="44">
        <v>5544.8688</v>
      </c>
      <c r="AI154" s="44">
        <f t="shared" si="33"/>
        <v>5544868.8</v>
      </c>
    </row>
    <row r="155" spans="34:35">
      <c r="AH155" s="44">
        <v>5123.91315</v>
      </c>
      <c r="AI155" s="44">
        <f t="shared" si="33"/>
        <v>5123913.15</v>
      </c>
    </row>
    <row r="156" spans="34:35">
      <c r="AH156" s="44">
        <v>5042.69025</v>
      </c>
      <c r="AI156" s="44">
        <f t="shared" si="33"/>
        <v>5042690.25</v>
      </c>
    </row>
    <row r="157" spans="34:35">
      <c r="AH157" s="44">
        <v>4857.65265</v>
      </c>
      <c r="AI157" s="44">
        <f t="shared" si="33"/>
        <v>4857652.65</v>
      </c>
    </row>
    <row r="158" spans="34:35">
      <c r="AH158" s="44">
        <v>4835.721</v>
      </c>
      <c r="AI158" s="44">
        <f t="shared" si="33"/>
        <v>4835721</v>
      </c>
    </row>
    <row r="159" spans="34:35">
      <c r="AH159" s="44">
        <v>4759.0947</v>
      </c>
      <c r="AI159" s="44">
        <f t="shared" si="33"/>
        <v>4759094.7</v>
      </c>
    </row>
    <row r="160" spans="34:35">
      <c r="AH160" s="44">
        <v>4843.81395</v>
      </c>
      <c r="AI160" s="44">
        <f t="shared" si="33"/>
        <v>4843813.95</v>
      </c>
    </row>
    <row r="161" spans="34:35">
      <c r="AH161" s="44">
        <v>4837.8726</v>
      </c>
      <c r="AI161" s="44">
        <f t="shared" si="33"/>
        <v>4837872.6</v>
      </c>
    </row>
    <row r="162" spans="34:35">
      <c r="AH162" s="44">
        <v>4889.0709</v>
      </c>
      <c r="AI162" s="44">
        <f t="shared" si="33"/>
        <v>4889070.9</v>
      </c>
    </row>
    <row r="163" spans="34:35">
      <c r="AH163" s="44">
        <v>4925.4525</v>
      </c>
      <c r="AI163" s="44">
        <f t="shared" si="33"/>
        <v>4925452.5</v>
      </c>
    </row>
    <row r="164" spans="34:35">
      <c r="AH164" s="44">
        <v>4925.67255</v>
      </c>
      <c r="AI164" s="44">
        <f t="shared" si="33"/>
        <v>4925672.55</v>
      </c>
    </row>
    <row r="165" spans="34:35">
      <c r="AH165" s="44">
        <v>4956.4062</v>
      </c>
      <c r="AI165" s="44">
        <f t="shared" si="33"/>
        <v>4956406.2</v>
      </c>
    </row>
    <row r="166" spans="34:35">
      <c r="AH166" s="44">
        <v>4991.1741</v>
      </c>
      <c r="AI166" s="44">
        <f t="shared" si="33"/>
        <v>4991174.1</v>
      </c>
    </row>
    <row r="167" spans="34:35">
      <c r="AH167" s="44">
        <v>5363.84632</v>
      </c>
      <c r="AI167" s="44">
        <f t="shared" si="33"/>
        <v>5363846.32</v>
      </c>
    </row>
    <row r="168" spans="34:35">
      <c r="AH168" s="44">
        <v>5387.67306</v>
      </c>
      <c r="AI168" s="44">
        <f t="shared" si="33"/>
        <v>5387673.06</v>
      </c>
    </row>
    <row r="169" spans="34:35">
      <c r="AH169" s="44">
        <v>5391.26056</v>
      </c>
      <c r="AI169" s="44">
        <f t="shared" si="33"/>
        <v>5391260.56</v>
      </c>
    </row>
    <row r="170" spans="34:35">
      <c r="AH170" s="44">
        <v>5359.0362</v>
      </c>
      <c r="AI170" s="44">
        <f t="shared" si="33"/>
        <v>5359036.2</v>
      </c>
    </row>
    <row r="171" spans="34:35">
      <c r="AH171" s="44">
        <v>5375.4526</v>
      </c>
      <c r="AI171" s="44">
        <f t="shared" si="33"/>
        <v>5375452.6</v>
      </c>
    </row>
    <row r="172" spans="34:35">
      <c r="AH172" s="44">
        <v>5453.10332</v>
      </c>
      <c r="AI172" s="44">
        <f t="shared" si="33"/>
        <v>5453103.32</v>
      </c>
    </row>
    <row r="173" spans="34:35">
      <c r="AH173" s="44">
        <v>5509.41846</v>
      </c>
      <c r="AI173" s="44">
        <f t="shared" si="33"/>
        <v>5509418.46</v>
      </c>
    </row>
    <row r="174" spans="34:35">
      <c r="AH174" s="44">
        <v>5045.5174</v>
      </c>
      <c r="AI174" s="44">
        <f t="shared" si="33"/>
        <v>5045517.4</v>
      </c>
    </row>
    <row r="175" spans="34:35">
      <c r="AH175" s="44">
        <v>5009.11432</v>
      </c>
      <c r="AI175" s="44">
        <f t="shared" si="33"/>
        <v>5009114.32</v>
      </c>
    </row>
    <row r="176" spans="34:35">
      <c r="AH176" s="44">
        <v>5034.61714</v>
      </c>
      <c r="AI176" s="44">
        <f t="shared" si="33"/>
        <v>5034617.14</v>
      </c>
    </row>
    <row r="177" spans="34:35">
      <c r="AH177" s="44">
        <v>5040.84504</v>
      </c>
      <c r="AI177" s="44">
        <f t="shared" si="33"/>
        <v>5040845.04</v>
      </c>
    </row>
    <row r="178" spans="34:35">
      <c r="AH178" s="44">
        <v>5061.52626</v>
      </c>
      <c r="AI178" s="44">
        <f t="shared" si="33"/>
        <v>5061526.26</v>
      </c>
    </row>
    <row r="179" spans="34:35">
      <c r="AH179" s="44">
        <v>5101.00598</v>
      </c>
      <c r="AI179" s="44">
        <f t="shared" si="33"/>
        <v>5101005.98</v>
      </c>
    </row>
    <row r="180" spans="34:35">
      <c r="AH180" s="44">
        <v>5127.88066</v>
      </c>
      <c r="AI180" s="44">
        <f t="shared" si="33"/>
        <v>5127880.66</v>
      </c>
    </row>
    <row r="181" spans="34:35">
      <c r="AH181" s="44">
        <v>5191.23304</v>
      </c>
      <c r="AI181" s="44">
        <f t="shared" si="33"/>
        <v>5191233.04</v>
      </c>
    </row>
    <row r="182" spans="34:35">
      <c r="AH182" s="44">
        <v>3011.27481</v>
      </c>
      <c r="AI182" s="44">
        <f t="shared" si="33"/>
        <v>3011274.81</v>
      </c>
    </row>
    <row r="183" spans="34:35">
      <c r="AH183" s="44">
        <v>2823.51541</v>
      </c>
      <c r="AI183" s="44">
        <f t="shared" si="33"/>
        <v>2823515.41</v>
      </c>
    </row>
    <row r="184" spans="34:35">
      <c r="AH184" s="44">
        <v>2726.38547</v>
      </c>
      <c r="AI184" s="44">
        <f t="shared" si="33"/>
        <v>2726385.47</v>
      </c>
    </row>
    <row r="185" spans="34:35">
      <c r="AH185" s="44">
        <v>2555.54473</v>
      </c>
      <c r="AI185" s="44">
        <f t="shared" si="33"/>
        <v>2555544.73</v>
      </c>
    </row>
    <row r="186" spans="34:35">
      <c r="AH186" s="44">
        <v>2526.13296</v>
      </c>
      <c r="AI186" s="44">
        <f t="shared" si="33"/>
        <v>2526132.96</v>
      </c>
    </row>
    <row r="187" spans="34:35">
      <c r="AH187" s="44">
        <v>2423.41667</v>
      </c>
      <c r="AI187" s="44">
        <f t="shared" si="33"/>
        <v>2423416.67</v>
      </c>
    </row>
    <row r="188" spans="34:35">
      <c r="AH188" s="44">
        <v>2346.51367</v>
      </c>
      <c r="AI188" s="44">
        <f t="shared" si="33"/>
        <v>2346513.67</v>
      </c>
    </row>
    <row r="189" spans="34:35">
      <c r="AH189" s="44">
        <v>2247.3088</v>
      </c>
      <c r="AI189" s="44">
        <f t="shared" si="33"/>
        <v>2247308.8</v>
      </c>
    </row>
    <row r="190" spans="34:35">
      <c r="AH190" s="44">
        <v>2248.09234</v>
      </c>
      <c r="AI190" s="44">
        <f t="shared" si="33"/>
        <v>2248092.34</v>
      </c>
    </row>
    <row r="191" spans="34:35">
      <c r="AH191" s="44">
        <v>2288.67681</v>
      </c>
      <c r="AI191" s="44">
        <f t="shared" si="33"/>
        <v>2288676.81</v>
      </c>
    </row>
    <row r="192" spans="34:35">
      <c r="AH192" s="44">
        <v>2320.56979</v>
      </c>
      <c r="AI192" s="44">
        <f t="shared" si="33"/>
        <v>2320569.79</v>
      </c>
    </row>
    <row r="193" spans="34:35">
      <c r="AH193" s="44">
        <v>2366.97277</v>
      </c>
      <c r="AI193" s="44">
        <f t="shared" si="33"/>
        <v>2366972.77</v>
      </c>
    </row>
    <row r="194" spans="34:35">
      <c r="AH194" s="44">
        <v>2396.86337</v>
      </c>
      <c r="AI194" s="44">
        <f t="shared" ref="AI194:AI257" si="34">AH194*1000</f>
        <v>2396863.37</v>
      </c>
    </row>
    <row r="195" spans="34:35">
      <c r="AH195" s="44">
        <v>2440.78514</v>
      </c>
      <c r="AI195" s="44">
        <f t="shared" si="34"/>
        <v>2440785.14</v>
      </c>
    </row>
    <row r="196" spans="34:35">
      <c r="AH196" s="44">
        <v>2484.47475</v>
      </c>
      <c r="AI196" s="44">
        <f t="shared" si="34"/>
        <v>2484474.75</v>
      </c>
    </row>
    <row r="197" spans="34:35">
      <c r="AH197" s="44">
        <v>4719.9896</v>
      </c>
      <c r="AI197" s="44">
        <f t="shared" si="34"/>
        <v>4719989.6</v>
      </c>
    </row>
    <row r="198" spans="34:35">
      <c r="AH198" s="44">
        <v>4734.3</v>
      </c>
      <c r="AI198" s="44">
        <f t="shared" si="34"/>
        <v>4734300</v>
      </c>
    </row>
    <row r="199" spans="34:35">
      <c r="AH199" s="44">
        <v>4769.9126</v>
      </c>
      <c r="AI199" s="44">
        <f t="shared" si="34"/>
        <v>4769912.6</v>
      </c>
    </row>
    <row r="200" spans="34:35">
      <c r="AH200" s="44">
        <v>4813.2738</v>
      </c>
      <c r="AI200" s="44">
        <f t="shared" si="34"/>
        <v>4813273.8</v>
      </c>
    </row>
    <row r="201" spans="34:35">
      <c r="AH201" s="44">
        <v>4847.8028</v>
      </c>
      <c r="AI201" s="44">
        <f t="shared" si="34"/>
        <v>4847802.8</v>
      </c>
    </row>
    <row r="202" spans="34:35">
      <c r="AH202" s="44">
        <v>4873.9124</v>
      </c>
      <c r="AI202" s="44">
        <f t="shared" si="34"/>
        <v>4873912.4</v>
      </c>
    </row>
    <row r="203" spans="34:35">
      <c r="AH203" s="44">
        <v>4892.0326</v>
      </c>
      <c r="AI203" s="44">
        <f t="shared" si="34"/>
        <v>4892032.6</v>
      </c>
    </row>
    <row r="204" spans="34:35">
      <c r="AH204" s="44">
        <v>4875.2368</v>
      </c>
      <c r="AI204" s="44">
        <f t="shared" si="34"/>
        <v>4875236.8</v>
      </c>
    </row>
    <row r="205" spans="34:35">
      <c r="AH205" s="44">
        <v>4849.0756</v>
      </c>
      <c r="AI205" s="44">
        <f t="shared" si="34"/>
        <v>4849075.6</v>
      </c>
    </row>
    <row r="206" spans="34:35">
      <c r="AH206" s="44">
        <v>4777.9966</v>
      </c>
      <c r="AI206" s="44">
        <f t="shared" si="34"/>
        <v>4777996.6</v>
      </c>
    </row>
    <row r="207" spans="34:35">
      <c r="AH207" s="44">
        <v>4748.2148</v>
      </c>
      <c r="AI207" s="44">
        <f t="shared" si="34"/>
        <v>4748214.8</v>
      </c>
    </row>
    <row r="208" spans="34:35">
      <c r="AH208" s="44">
        <v>4854.1582</v>
      </c>
      <c r="AI208" s="44">
        <f t="shared" si="34"/>
        <v>4854158.2</v>
      </c>
    </row>
    <row r="209" spans="34:35">
      <c r="AH209" s="44">
        <v>4878.7284</v>
      </c>
      <c r="AI209" s="44">
        <f t="shared" si="34"/>
        <v>4878728.4</v>
      </c>
    </row>
    <row r="210" spans="34:35">
      <c r="AH210" s="44">
        <v>4928.273</v>
      </c>
      <c r="AI210" s="44">
        <f t="shared" si="34"/>
        <v>4928273</v>
      </c>
    </row>
    <row r="211" spans="34:35">
      <c r="AH211" s="44">
        <v>4985.4286</v>
      </c>
      <c r="AI211" s="44">
        <f t="shared" si="34"/>
        <v>4985428.6</v>
      </c>
    </row>
    <row r="212" spans="34:35">
      <c r="AH212" s="44">
        <v>207.28962</v>
      </c>
      <c r="AI212" s="44">
        <f t="shared" si="34"/>
        <v>207289.62</v>
      </c>
    </row>
    <row r="213" spans="34:35">
      <c r="AH213" s="44">
        <v>202.8706</v>
      </c>
      <c r="AI213" s="44">
        <f t="shared" si="34"/>
        <v>202870.6</v>
      </c>
    </row>
    <row r="214" spans="34:35">
      <c r="AH214" s="44">
        <v>204.87434</v>
      </c>
      <c r="AI214" s="44">
        <f t="shared" si="34"/>
        <v>204874.34</v>
      </c>
    </row>
    <row r="215" spans="34:35">
      <c r="AH215" s="44">
        <v>206.38313</v>
      </c>
      <c r="AI215" s="44">
        <f t="shared" si="34"/>
        <v>206383.13</v>
      </c>
    </row>
    <row r="216" spans="34:35">
      <c r="AH216" s="44">
        <v>211.59597</v>
      </c>
      <c r="AI216" s="44">
        <f t="shared" si="34"/>
        <v>211595.97</v>
      </c>
    </row>
    <row r="217" spans="34:35">
      <c r="AH217" s="44">
        <v>215.01635</v>
      </c>
      <c r="AI217" s="44">
        <f t="shared" si="34"/>
        <v>215016.35</v>
      </c>
    </row>
    <row r="218" spans="34:35">
      <c r="AH218" s="44">
        <v>216.23919</v>
      </c>
      <c r="AI218" s="44">
        <f t="shared" si="34"/>
        <v>216239.19</v>
      </c>
    </row>
    <row r="219" spans="34:35">
      <c r="AH219" s="44">
        <v>214.29359</v>
      </c>
      <c r="AI219" s="44">
        <f t="shared" si="34"/>
        <v>214293.59</v>
      </c>
    </row>
    <row r="220" spans="34:35">
      <c r="AH220" s="44">
        <v>211.04801</v>
      </c>
      <c r="AI220" s="44">
        <f t="shared" si="34"/>
        <v>211048.01</v>
      </c>
    </row>
    <row r="221" spans="34:35">
      <c r="AH221" s="44">
        <v>210.4592</v>
      </c>
      <c r="AI221" s="44">
        <f t="shared" si="34"/>
        <v>210459.2</v>
      </c>
    </row>
    <row r="222" spans="34:35">
      <c r="AH222" s="44">
        <v>207.72871</v>
      </c>
      <c r="AI222" s="44">
        <f t="shared" si="34"/>
        <v>207728.71</v>
      </c>
    </row>
    <row r="223" spans="34:35">
      <c r="AH223" s="44">
        <v>206.89214</v>
      </c>
      <c r="AI223" s="44">
        <f t="shared" si="34"/>
        <v>206892.14</v>
      </c>
    </row>
    <row r="224" spans="34:35">
      <c r="AH224" s="44">
        <v>208.02321</v>
      </c>
      <c r="AI224" s="44">
        <f t="shared" si="34"/>
        <v>208023.21</v>
      </c>
    </row>
    <row r="225" spans="34:35">
      <c r="AH225" s="44">
        <v>208.31866</v>
      </c>
      <c r="AI225" s="44">
        <f t="shared" si="34"/>
        <v>208318.66</v>
      </c>
    </row>
    <row r="226" spans="34:35">
      <c r="AH226" s="44">
        <v>209.05168</v>
      </c>
      <c r="AI226" s="44">
        <f t="shared" si="34"/>
        <v>209051.68</v>
      </c>
    </row>
    <row r="227" spans="34:35">
      <c r="AH227" s="44">
        <v>3331.1538</v>
      </c>
      <c r="AI227" s="44">
        <f t="shared" si="34"/>
        <v>3331153.8</v>
      </c>
    </row>
    <row r="228" spans="34:35">
      <c r="AH228" s="44">
        <v>3351.06486</v>
      </c>
      <c r="AI228" s="44">
        <f t="shared" si="34"/>
        <v>3351064.86</v>
      </c>
    </row>
    <row r="229" spans="34:35">
      <c r="AH229" s="44">
        <v>3363.35688</v>
      </c>
      <c r="AI229" s="44">
        <f t="shared" si="34"/>
        <v>3363356.88</v>
      </c>
    </row>
    <row r="230" spans="34:35">
      <c r="AH230" s="44">
        <v>3366.53226</v>
      </c>
      <c r="AI230" s="44">
        <f t="shared" si="34"/>
        <v>3366532.26</v>
      </c>
    </row>
    <row r="231" spans="34:35">
      <c r="AH231" s="44">
        <v>3413.241</v>
      </c>
      <c r="AI231" s="44">
        <f t="shared" si="34"/>
        <v>3413241</v>
      </c>
    </row>
    <row r="232" spans="34:35">
      <c r="AH232" s="44">
        <v>3447.18036</v>
      </c>
      <c r="AI232" s="44">
        <f t="shared" si="34"/>
        <v>3447180.36</v>
      </c>
    </row>
    <row r="233" spans="34:35">
      <c r="AH233" s="44">
        <v>3481.85682</v>
      </c>
      <c r="AI233" s="44">
        <f t="shared" si="34"/>
        <v>3481856.82</v>
      </c>
    </row>
    <row r="234" spans="34:35">
      <c r="AH234" s="44">
        <v>3487.23648</v>
      </c>
      <c r="AI234" s="44">
        <f t="shared" si="34"/>
        <v>3487236.48</v>
      </c>
    </row>
    <row r="235" spans="34:35">
      <c r="AH235" s="44">
        <v>3447.41202</v>
      </c>
      <c r="AI235" s="44">
        <f t="shared" si="34"/>
        <v>3447412.02</v>
      </c>
    </row>
    <row r="236" spans="34:35">
      <c r="AH236" s="44">
        <v>3459.3039</v>
      </c>
      <c r="AI236" s="44">
        <f t="shared" si="34"/>
        <v>3459303.9</v>
      </c>
    </row>
    <row r="237" spans="34:35">
      <c r="AH237" s="44">
        <v>3443.07132</v>
      </c>
      <c r="AI237" s="44">
        <f t="shared" si="34"/>
        <v>3443071.32</v>
      </c>
    </row>
    <row r="238" spans="34:35">
      <c r="AH238" s="44">
        <v>3436.98966</v>
      </c>
      <c r="AI238" s="44">
        <f t="shared" si="34"/>
        <v>3436989.66</v>
      </c>
    </row>
    <row r="239" spans="34:35">
      <c r="AH239" s="44">
        <v>3441.00042</v>
      </c>
      <c r="AI239" s="44">
        <f t="shared" si="34"/>
        <v>3441000.42</v>
      </c>
    </row>
    <row r="240" spans="34:35">
      <c r="AH240" s="44">
        <v>3442.49334</v>
      </c>
      <c r="AI240" s="44">
        <f t="shared" si="34"/>
        <v>3442493.34</v>
      </c>
    </row>
    <row r="241" spans="34:35">
      <c r="AH241" s="44">
        <v>3450.83076</v>
      </c>
      <c r="AI241" s="44">
        <f t="shared" si="34"/>
        <v>3450830.76</v>
      </c>
    </row>
    <row r="242" spans="34:35">
      <c r="AH242" s="44">
        <v>5796.8435</v>
      </c>
      <c r="AI242" s="44">
        <f t="shared" si="34"/>
        <v>5796843.5</v>
      </c>
    </row>
    <row r="243" spans="34:35">
      <c r="AH243" s="44">
        <v>5835.95054</v>
      </c>
      <c r="AI243" s="44">
        <f t="shared" si="34"/>
        <v>5835950.54</v>
      </c>
    </row>
    <row r="244" spans="34:35">
      <c r="AH244" s="44">
        <v>5896.88918</v>
      </c>
      <c r="AI244" s="44">
        <f t="shared" si="34"/>
        <v>5896889.18</v>
      </c>
    </row>
    <row r="245" spans="34:35">
      <c r="AH245" s="44">
        <v>6078.3604</v>
      </c>
      <c r="AI245" s="44">
        <f t="shared" si="34"/>
        <v>6078360.4</v>
      </c>
    </row>
    <row r="246" spans="34:35">
      <c r="AH246" s="44">
        <v>6115.42666</v>
      </c>
      <c r="AI246" s="44">
        <f t="shared" si="34"/>
        <v>6115426.66</v>
      </c>
    </row>
    <row r="247" spans="34:35">
      <c r="AH247" s="44">
        <v>6163.01322</v>
      </c>
      <c r="AI247" s="44">
        <f t="shared" si="34"/>
        <v>6163013.22</v>
      </c>
    </row>
    <row r="248" spans="34:35">
      <c r="AH248" s="44">
        <v>6314.89313</v>
      </c>
      <c r="AI248" s="44">
        <f t="shared" si="34"/>
        <v>6314893.13</v>
      </c>
    </row>
    <row r="249" spans="34:35">
      <c r="AH249" s="44">
        <v>6255.6235</v>
      </c>
      <c r="AI249" s="44">
        <f t="shared" si="34"/>
        <v>6255623.5</v>
      </c>
    </row>
    <row r="250" spans="34:35">
      <c r="AH250" s="44">
        <v>6293.30674</v>
      </c>
      <c r="AI250" s="44">
        <f t="shared" si="34"/>
        <v>6293306.74</v>
      </c>
    </row>
    <row r="251" spans="34:35">
      <c r="AH251" s="44">
        <v>6290.7439</v>
      </c>
      <c r="AI251" s="44">
        <f t="shared" si="34"/>
        <v>6290743.9</v>
      </c>
    </row>
    <row r="252" spans="34:35">
      <c r="AH252" s="44">
        <v>6182.36899</v>
      </c>
      <c r="AI252" s="44">
        <f t="shared" si="34"/>
        <v>6182368.99</v>
      </c>
    </row>
    <row r="253" spans="34:35">
      <c r="AH253" s="44">
        <v>6307.74249</v>
      </c>
      <c r="AI253" s="44">
        <f t="shared" si="34"/>
        <v>6307742.49</v>
      </c>
    </row>
    <row r="254" spans="34:35">
      <c r="AH254" s="44">
        <v>6414.40884</v>
      </c>
      <c r="AI254" s="44">
        <f t="shared" si="34"/>
        <v>6414408.84</v>
      </c>
    </row>
    <row r="255" spans="34:35">
      <c r="AH255" s="44">
        <v>6479.80872</v>
      </c>
      <c r="AI255" s="44">
        <f t="shared" si="34"/>
        <v>6479808.72</v>
      </c>
    </row>
    <row r="256" spans="34:35">
      <c r="AH256" s="44">
        <v>6572.61675</v>
      </c>
      <c r="AI256" s="44">
        <f t="shared" si="34"/>
        <v>6572616.75</v>
      </c>
    </row>
    <row r="257" spans="34:35">
      <c r="AH257" s="44">
        <v>4530.72517</v>
      </c>
      <c r="AI257" s="44">
        <f t="shared" si="34"/>
        <v>4530725.17</v>
      </c>
    </row>
    <row r="258" spans="34:35">
      <c r="AH258" s="44">
        <v>4649.46023</v>
      </c>
      <c r="AI258" s="44">
        <f t="shared" ref="AI258:AI321" si="35">AH258*1000</f>
        <v>4649460.23</v>
      </c>
    </row>
    <row r="259" spans="34:35">
      <c r="AH259" s="44">
        <v>4718.74062</v>
      </c>
      <c r="AI259" s="44">
        <f t="shared" si="35"/>
        <v>4718740.62</v>
      </c>
    </row>
    <row r="260" spans="34:35">
      <c r="AH260" s="44">
        <v>4788.88074</v>
      </c>
      <c r="AI260" s="44">
        <f t="shared" si="35"/>
        <v>4788880.74</v>
      </c>
    </row>
    <row r="261" spans="34:35">
      <c r="AH261" s="44">
        <v>4819.49059</v>
      </c>
      <c r="AI261" s="44">
        <f t="shared" si="35"/>
        <v>4819490.59</v>
      </c>
    </row>
    <row r="262" spans="34:35">
      <c r="AH262" s="44">
        <v>4846.00951</v>
      </c>
      <c r="AI262" s="44">
        <f t="shared" si="35"/>
        <v>4846009.51</v>
      </c>
    </row>
    <row r="263" spans="34:35">
      <c r="AH263" s="44">
        <v>4820.96194</v>
      </c>
      <c r="AI263" s="44">
        <f t="shared" si="35"/>
        <v>4820961.94</v>
      </c>
    </row>
    <row r="264" spans="34:35">
      <c r="AH264" s="44">
        <v>4813.0455</v>
      </c>
      <c r="AI264" s="44">
        <f t="shared" si="35"/>
        <v>4813045.5</v>
      </c>
    </row>
    <row r="265" spans="34:35">
      <c r="AH265" s="44">
        <v>4801.77669</v>
      </c>
      <c r="AI265" s="44">
        <f t="shared" si="35"/>
        <v>4801776.69</v>
      </c>
    </row>
    <row r="266" spans="34:35">
      <c r="AH266" s="44">
        <v>4680.09893</v>
      </c>
      <c r="AI266" s="44">
        <f t="shared" si="35"/>
        <v>4680098.93</v>
      </c>
    </row>
    <row r="267" spans="34:35">
      <c r="AH267" s="44">
        <v>4686.84983</v>
      </c>
      <c r="AI267" s="44">
        <f t="shared" si="35"/>
        <v>4686849.83</v>
      </c>
    </row>
    <row r="268" spans="34:35">
      <c r="AH268" s="44">
        <v>4846.87501</v>
      </c>
      <c r="AI268" s="44">
        <f t="shared" si="35"/>
        <v>4846875.01</v>
      </c>
    </row>
    <row r="269" spans="34:35">
      <c r="AH269" s="44">
        <v>4906.95802</v>
      </c>
      <c r="AI269" s="44">
        <f t="shared" si="35"/>
        <v>4906958.02</v>
      </c>
    </row>
    <row r="270" spans="34:35">
      <c r="AH270" s="44">
        <v>4957.31858</v>
      </c>
      <c r="AI270" s="44">
        <f t="shared" si="35"/>
        <v>4957318.58</v>
      </c>
    </row>
    <row r="271" spans="34:35">
      <c r="AH271" s="44">
        <v>5028.52615</v>
      </c>
      <c r="AI271" s="44">
        <f t="shared" si="35"/>
        <v>5028526.15</v>
      </c>
    </row>
    <row r="272" spans="34:35">
      <c r="AH272" s="44">
        <v>6925.19155</v>
      </c>
      <c r="AI272" s="44">
        <f t="shared" si="35"/>
        <v>6925191.55</v>
      </c>
    </row>
    <row r="273" spans="34:35">
      <c r="AH273" s="44">
        <v>6901.42463</v>
      </c>
      <c r="AI273" s="44">
        <f t="shared" si="35"/>
        <v>6901424.63</v>
      </c>
    </row>
    <row r="274" spans="34:35">
      <c r="AH274" s="44">
        <v>6872.21787</v>
      </c>
      <c r="AI274" s="44">
        <f t="shared" si="35"/>
        <v>6872217.87</v>
      </c>
    </row>
    <row r="275" spans="34:35">
      <c r="AH275" s="44">
        <v>6878.20817</v>
      </c>
      <c r="AI275" s="44">
        <f t="shared" si="35"/>
        <v>6878208.17</v>
      </c>
    </row>
    <row r="276" spans="34:35">
      <c r="AH276" s="44">
        <v>6764.45723</v>
      </c>
      <c r="AI276" s="44">
        <f t="shared" si="35"/>
        <v>6764457.23</v>
      </c>
    </row>
    <row r="277" spans="34:35">
      <c r="AH277" s="44">
        <v>6840.58261</v>
      </c>
      <c r="AI277" s="44">
        <f t="shared" si="35"/>
        <v>6840582.61</v>
      </c>
    </row>
    <row r="278" spans="34:35">
      <c r="AH278" s="44">
        <v>6790.97645</v>
      </c>
      <c r="AI278" s="44">
        <f t="shared" si="35"/>
        <v>6790976.45</v>
      </c>
    </row>
    <row r="279" spans="34:35">
      <c r="AH279" s="44">
        <v>6769.94564</v>
      </c>
      <c r="AI279" s="44">
        <f t="shared" si="35"/>
        <v>6769945.64</v>
      </c>
    </row>
    <row r="280" spans="34:35">
      <c r="AH280" s="44">
        <v>6844.33869</v>
      </c>
      <c r="AI280" s="44">
        <f t="shared" si="35"/>
        <v>6844338.69</v>
      </c>
    </row>
    <row r="281" spans="34:35">
      <c r="AH281" s="44">
        <v>6928.28384</v>
      </c>
      <c r="AI281" s="44">
        <f t="shared" si="35"/>
        <v>6928283.84</v>
      </c>
    </row>
    <row r="282" spans="34:35">
      <c r="AH282" s="44">
        <v>7054.59822</v>
      </c>
      <c r="AI282" s="44">
        <f t="shared" si="35"/>
        <v>7054598.22</v>
      </c>
    </row>
    <row r="283" spans="34:35">
      <c r="AH283" s="44">
        <v>7207.48039</v>
      </c>
      <c r="AI283" s="44">
        <f t="shared" si="35"/>
        <v>7207480.39</v>
      </c>
    </row>
    <row r="284" spans="34:35">
      <c r="AH284" s="44">
        <v>7282.84484</v>
      </c>
      <c r="AI284" s="44">
        <f t="shared" si="35"/>
        <v>7282844.84</v>
      </c>
    </row>
    <row r="285" spans="34:35">
      <c r="AH285" s="44">
        <v>7372.06793</v>
      </c>
      <c r="AI285" s="44">
        <f t="shared" si="35"/>
        <v>7372067.93</v>
      </c>
    </row>
    <row r="286" spans="34:35">
      <c r="AH286" s="44">
        <v>7426.79013</v>
      </c>
      <c r="AI286" s="44">
        <f t="shared" si="35"/>
        <v>7426790.13</v>
      </c>
    </row>
    <row r="287" spans="34:35">
      <c r="AH287" s="44">
        <v>8518.00572</v>
      </c>
      <c r="AI287" s="44">
        <f t="shared" si="35"/>
        <v>8518005.72</v>
      </c>
    </row>
    <row r="288" spans="34:35">
      <c r="AH288" s="44">
        <v>8420.01636</v>
      </c>
      <c r="AI288" s="44">
        <f t="shared" si="35"/>
        <v>8420016.36</v>
      </c>
    </row>
    <row r="289" spans="34:35">
      <c r="AH289" s="44">
        <v>8425.02864</v>
      </c>
      <c r="AI289" s="44">
        <f t="shared" si="35"/>
        <v>8425028.64</v>
      </c>
    </row>
    <row r="290" spans="34:35">
      <c r="AH290" s="44">
        <v>8619.63648</v>
      </c>
      <c r="AI290" s="44">
        <f t="shared" si="35"/>
        <v>8619636.48</v>
      </c>
    </row>
    <row r="291" spans="34:35">
      <c r="AH291" s="44">
        <v>8677.18488</v>
      </c>
      <c r="AI291" s="44">
        <f t="shared" si="35"/>
        <v>8677184.88</v>
      </c>
    </row>
    <row r="292" spans="34:35">
      <c r="AH292" s="44">
        <v>8360.98284</v>
      </c>
      <c r="AI292" s="44">
        <f t="shared" si="35"/>
        <v>8360982.84</v>
      </c>
    </row>
    <row r="293" spans="34:35">
      <c r="AH293" s="44">
        <v>8680.54068</v>
      </c>
      <c r="AI293" s="44">
        <f t="shared" si="35"/>
        <v>8680540.68</v>
      </c>
    </row>
    <row r="294" spans="34:35">
      <c r="AH294" s="44">
        <v>8520.50472</v>
      </c>
      <c r="AI294" s="44">
        <f t="shared" si="35"/>
        <v>8520504.72</v>
      </c>
    </row>
    <row r="295" spans="34:35">
      <c r="AH295" s="44">
        <v>8524.98864</v>
      </c>
      <c r="AI295" s="44">
        <f t="shared" si="35"/>
        <v>8524988.64</v>
      </c>
    </row>
    <row r="296" spans="34:35">
      <c r="AH296" s="44">
        <v>8528.55864</v>
      </c>
      <c r="AI296" s="44">
        <f t="shared" si="35"/>
        <v>8528558.64</v>
      </c>
    </row>
    <row r="297" spans="34:35">
      <c r="AH297" s="44">
        <v>8552.59188</v>
      </c>
      <c r="AI297" s="44">
        <f t="shared" si="35"/>
        <v>8552591.88</v>
      </c>
    </row>
    <row r="298" spans="34:35">
      <c r="AH298" s="44">
        <v>8721.25296</v>
      </c>
      <c r="AI298" s="44">
        <f t="shared" si="35"/>
        <v>8721252.96</v>
      </c>
    </row>
    <row r="299" spans="34:35">
      <c r="AH299" s="44">
        <v>8821.49856</v>
      </c>
      <c r="AI299" s="44">
        <f t="shared" si="35"/>
        <v>8821498.56</v>
      </c>
    </row>
    <row r="300" spans="34:35">
      <c r="AH300" s="44">
        <v>8955.5592</v>
      </c>
      <c r="AI300" s="44">
        <f t="shared" si="35"/>
        <v>8955559.2</v>
      </c>
    </row>
    <row r="301" spans="34:35">
      <c r="AH301" s="44">
        <v>9071.1558</v>
      </c>
      <c r="AI301" s="44">
        <f t="shared" si="35"/>
        <v>9071155.8</v>
      </c>
    </row>
    <row r="302" spans="34:35">
      <c r="AH302" s="44">
        <v>1207.06352</v>
      </c>
      <c r="AI302" s="44">
        <f t="shared" si="35"/>
        <v>1207063.52</v>
      </c>
    </row>
    <row r="303" spans="34:35">
      <c r="AH303" s="44">
        <v>1186.419</v>
      </c>
      <c r="AI303" s="44">
        <f t="shared" si="35"/>
        <v>1186419</v>
      </c>
    </row>
    <row r="304" spans="34:35">
      <c r="AH304" s="44">
        <v>1179.8592</v>
      </c>
      <c r="AI304" s="44">
        <f t="shared" si="35"/>
        <v>1179859.2</v>
      </c>
    </row>
    <row r="305" spans="34:35">
      <c r="AH305" s="44">
        <v>1186.14756</v>
      </c>
      <c r="AI305" s="44">
        <f t="shared" si="35"/>
        <v>1186147.56</v>
      </c>
    </row>
    <row r="306" spans="34:35">
      <c r="AH306" s="44">
        <v>1164.89984</v>
      </c>
      <c r="AI306" s="44">
        <f t="shared" si="35"/>
        <v>1164899.84</v>
      </c>
    </row>
    <row r="307" spans="34:35">
      <c r="AH307" s="44">
        <v>1175.3352</v>
      </c>
      <c r="AI307" s="44">
        <f t="shared" si="35"/>
        <v>1175335.2</v>
      </c>
    </row>
    <row r="308" spans="34:35">
      <c r="AH308" s="44">
        <v>1142.31</v>
      </c>
      <c r="AI308" s="44">
        <f t="shared" si="35"/>
        <v>1142310</v>
      </c>
    </row>
    <row r="309" spans="34:35">
      <c r="AH309" s="44">
        <v>1103.7052</v>
      </c>
      <c r="AI309" s="44">
        <f t="shared" si="35"/>
        <v>1103705.2</v>
      </c>
    </row>
    <row r="310" spans="34:35">
      <c r="AH310" s="44">
        <v>1069.83552</v>
      </c>
      <c r="AI310" s="44">
        <f t="shared" si="35"/>
        <v>1069835.52</v>
      </c>
    </row>
    <row r="311" spans="34:35">
      <c r="AH311" s="44">
        <v>1075.11352</v>
      </c>
      <c r="AI311" s="44">
        <f t="shared" si="35"/>
        <v>1075113.52</v>
      </c>
    </row>
    <row r="312" spans="34:35">
      <c r="AH312" s="44">
        <v>1019.76992</v>
      </c>
      <c r="AI312" s="44">
        <f t="shared" si="35"/>
        <v>1019769.92</v>
      </c>
    </row>
    <row r="313" spans="34:35">
      <c r="AH313" s="44">
        <v>1020.70488</v>
      </c>
      <c r="AI313" s="44">
        <f t="shared" si="35"/>
        <v>1020704.88</v>
      </c>
    </row>
    <row r="314" spans="34:35">
      <c r="AH314" s="44">
        <v>1032.64824</v>
      </c>
      <c r="AI314" s="44">
        <f t="shared" si="35"/>
        <v>1032648.24</v>
      </c>
    </row>
    <row r="315" spans="34:35">
      <c r="AH315" s="44">
        <v>1036.26744</v>
      </c>
      <c r="AI315" s="44">
        <f t="shared" si="35"/>
        <v>1036267.44</v>
      </c>
    </row>
    <row r="316" spans="34:35">
      <c r="AH316" s="44">
        <v>1059.15888</v>
      </c>
      <c r="AI316" s="44">
        <f t="shared" si="35"/>
        <v>1059158.88</v>
      </c>
    </row>
    <row r="317" spans="34:35">
      <c r="AH317" s="44">
        <v>1238.07452</v>
      </c>
      <c r="AI317" s="44">
        <f t="shared" si="35"/>
        <v>1238074.52</v>
      </c>
    </row>
    <row r="318" spans="34:35">
      <c r="AH318" s="44">
        <v>1245.6803</v>
      </c>
      <c r="AI318" s="44">
        <f t="shared" si="35"/>
        <v>1245680.3</v>
      </c>
    </row>
    <row r="319" spans="34:35">
      <c r="AH319" s="44">
        <v>1283.86044</v>
      </c>
      <c r="AI319" s="44">
        <f t="shared" si="35"/>
        <v>1283860.44</v>
      </c>
    </row>
    <row r="320" spans="34:35">
      <c r="AH320" s="44">
        <v>1321.48338</v>
      </c>
      <c r="AI320" s="44">
        <f t="shared" si="35"/>
        <v>1321483.38</v>
      </c>
    </row>
    <row r="321" spans="34:35">
      <c r="AH321" s="44">
        <v>1320.75902</v>
      </c>
      <c r="AI321" s="44">
        <f t="shared" si="35"/>
        <v>1320759.02</v>
      </c>
    </row>
    <row r="322" spans="34:35">
      <c r="AH322" s="44">
        <v>1308.85484</v>
      </c>
      <c r="AI322" s="44">
        <f t="shared" ref="AI322:AI385" si="36">AH322*1000</f>
        <v>1308854.84</v>
      </c>
    </row>
    <row r="323" spans="34:35">
      <c r="AH323" s="44">
        <v>1317.90536</v>
      </c>
      <c r="AI323" s="44">
        <f t="shared" si="36"/>
        <v>1317905.36</v>
      </c>
    </row>
    <row r="324" spans="34:35">
      <c r="AH324" s="44">
        <v>1326.5738</v>
      </c>
      <c r="AI324" s="44">
        <f t="shared" si="36"/>
        <v>1326573.8</v>
      </c>
    </row>
    <row r="325" spans="34:35">
      <c r="AH325" s="44">
        <v>1329.14488</v>
      </c>
      <c r="AI325" s="44">
        <f t="shared" si="36"/>
        <v>1329144.88</v>
      </c>
    </row>
    <row r="326" spans="34:35">
      <c r="AH326" s="44">
        <v>1332.69902</v>
      </c>
      <c r="AI326" s="44">
        <f t="shared" si="36"/>
        <v>1332699.02</v>
      </c>
    </row>
    <row r="327" spans="34:35">
      <c r="AH327" s="44">
        <v>1331.60452</v>
      </c>
      <c r="AI327" s="44">
        <f t="shared" si="36"/>
        <v>1331604.52</v>
      </c>
    </row>
    <row r="328" spans="34:35">
      <c r="AH328" s="44">
        <v>1342.27092</v>
      </c>
      <c r="AI328" s="44">
        <f t="shared" si="36"/>
        <v>1342270.92</v>
      </c>
    </row>
    <row r="329" spans="34:35">
      <c r="AH329" s="44">
        <v>1356.88548</v>
      </c>
      <c r="AI329" s="44">
        <f t="shared" si="36"/>
        <v>1356885.48</v>
      </c>
    </row>
    <row r="330" spans="34:35">
      <c r="AH330" s="44">
        <v>1384.64996</v>
      </c>
      <c r="AI330" s="44">
        <f t="shared" si="36"/>
        <v>1384649.96</v>
      </c>
    </row>
    <row r="331" spans="34:35">
      <c r="AH331" s="44">
        <v>1395.46362</v>
      </c>
      <c r="AI331" s="44">
        <f t="shared" si="36"/>
        <v>1395463.62</v>
      </c>
    </row>
    <row r="332" spans="34:35">
      <c r="AH332" s="44">
        <v>3415.86686</v>
      </c>
      <c r="AI332" s="44">
        <f t="shared" si="36"/>
        <v>3415866.86</v>
      </c>
    </row>
    <row r="333" spans="34:35">
      <c r="AH333" s="44">
        <v>3416.20629</v>
      </c>
      <c r="AI333" s="44">
        <f t="shared" si="36"/>
        <v>3416206.29</v>
      </c>
    </row>
    <row r="334" spans="34:35">
      <c r="AH334" s="44">
        <v>3437.3442</v>
      </c>
      <c r="AI334" s="44">
        <f t="shared" si="36"/>
        <v>3437344.2</v>
      </c>
    </row>
    <row r="335" spans="34:35">
      <c r="AH335" s="44">
        <v>3476.20334</v>
      </c>
      <c r="AI335" s="44">
        <f t="shared" si="36"/>
        <v>3476203.34</v>
      </c>
    </row>
    <row r="336" spans="34:35">
      <c r="AH336" s="44">
        <v>3495.64037</v>
      </c>
      <c r="AI336" s="44">
        <f t="shared" si="36"/>
        <v>3495640.37</v>
      </c>
    </row>
    <row r="337" spans="34:35">
      <c r="AH337" s="44">
        <v>3497.8821</v>
      </c>
      <c r="AI337" s="44">
        <f t="shared" si="36"/>
        <v>3497882.1</v>
      </c>
    </row>
    <row r="338" spans="34:35">
      <c r="AH338" s="44">
        <v>3525.24538</v>
      </c>
      <c r="AI338" s="44">
        <f t="shared" si="36"/>
        <v>3525245.38</v>
      </c>
    </row>
    <row r="339" spans="34:35">
      <c r="AH339" s="44">
        <v>3541.19486</v>
      </c>
      <c r="AI339" s="44">
        <f t="shared" si="36"/>
        <v>3541194.86</v>
      </c>
    </row>
    <row r="340" spans="34:35">
      <c r="AH340" s="44">
        <v>3571.49365</v>
      </c>
      <c r="AI340" s="44">
        <f t="shared" si="36"/>
        <v>3571493.65</v>
      </c>
    </row>
    <row r="341" spans="34:35">
      <c r="AH341" s="44">
        <v>3586.51436</v>
      </c>
      <c r="AI341" s="44">
        <f t="shared" si="36"/>
        <v>3586514.36</v>
      </c>
    </row>
    <row r="342" spans="34:35">
      <c r="AH342" s="44">
        <v>3615.48154</v>
      </c>
      <c r="AI342" s="44">
        <f t="shared" si="36"/>
        <v>3615481.54</v>
      </c>
    </row>
    <row r="343" spans="34:35">
      <c r="AH343" s="44">
        <v>3674.00897</v>
      </c>
      <c r="AI343" s="44">
        <f t="shared" si="36"/>
        <v>3674008.97</v>
      </c>
    </row>
    <row r="344" spans="34:35">
      <c r="AH344" s="44">
        <v>3729.97016</v>
      </c>
      <c r="AI344" s="44">
        <f t="shared" si="36"/>
        <v>3729970.16</v>
      </c>
    </row>
    <row r="345" spans="34:35">
      <c r="AH345" s="44">
        <v>3814.80528</v>
      </c>
      <c r="AI345" s="44">
        <f t="shared" si="36"/>
        <v>3814805.28</v>
      </c>
    </row>
    <row r="346" spans="34:35">
      <c r="AH346" s="44">
        <v>3828.62493</v>
      </c>
      <c r="AI346" s="44">
        <f t="shared" si="36"/>
        <v>3828624.93</v>
      </c>
    </row>
    <row r="347" spans="34:35">
      <c r="AH347" s="44">
        <v>2756.68666</v>
      </c>
      <c r="AI347" s="44">
        <f t="shared" si="36"/>
        <v>2756686.66</v>
      </c>
    </row>
    <row r="348" spans="34:35">
      <c r="AH348" s="44">
        <v>2810.83782</v>
      </c>
      <c r="AI348" s="44">
        <f t="shared" si="36"/>
        <v>2810837.82</v>
      </c>
    </row>
    <row r="349" spans="34:35">
      <c r="AH349" s="44">
        <v>2868.9094</v>
      </c>
      <c r="AI349" s="44">
        <f t="shared" si="36"/>
        <v>2868909.4</v>
      </c>
    </row>
    <row r="350" spans="34:35">
      <c r="AH350" s="44">
        <v>2985.39122</v>
      </c>
      <c r="AI350" s="44">
        <f t="shared" si="36"/>
        <v>2985391.22</v>
      </c>
    </row>
    <row r="351" spans="34:35">
      <c r="AH351" s="44">
        <v>3093.13102</v>
      </c>
      <c r="AI351" s="44">
        <f t="shared" si="36"/>
        <v>3093131.02</v>
      </c>
    </row>
    <row r="352" spans="34:35">
      <c r="AH352" s="44">
        <v>3163.027</v>
      </c>
      <c r="AI352" s="44">
        <f t="shared" si="36"/>
        <v>3163027</v>
      </c>
    </row>
    <row r="353" spans="34:35">
      <c r="AH353" s="44">
        <v>3175.8846</v>
      </c>
      <c r="AI353" s="44">
        <f t="shared" si="36"/>
        <v>3175884.6</v>
      </c>
    </row>
    <row r="354" spans="34:35">
      <c r="AH354" s="44">
        <v>3217.1552</v>
      </c>
      <c r="AI354" s="44">
        <f t="shared" si="36"/>
        <v>3217155.2</v>
      </c>
    </row>
    <row r="355" spans="34:35">
      <c r="AH355" s="44">
        <v>3248.47838</v>
      </c>
      <c r="AI355" s="44">
        <f t="shared" si="36"/>
        <v>3248478.38</v>
      </c>
    </row>
    <row r="356" spans="34:35">
      <c r="AH356" s="44">
        <v>3143.88984</v>
      </c>
      <c r="AI356" s="44">
        <f t="shared" si="36"/>
        <v>3143889.84</v>
      </c>
    </row>
    <row r="357" spans="34:35">
      <c r="AH357" s="44">
        <v>3146.41544</v>
      </c>
      <c r="AI357" s="44">
        <f t="shared" si="36"/>
        <v>3146415.44</v>
      </c>
    </row>
    <row r="358" spans="34:35">
      <c r="AH358" s="44">
        <v>3142.8509</v>
      </c>
      <c r="AI358" s="44">
        <f t="shared" si="36"/>
        <v>3142850.9</v>
      </c>
    </row>
    <row r="359" spans="34:35">
      <c r="AH359" s="44">
        <v>3112.73312</v>
      </c>
      <c r="AI359" s="44">
        <f t="shared" si="36"/>
        <v>3112733.12</v>
      </c>
    </row>
    <row r="360" spans="34:35">
      <c r="AH360" s="44">
        <v>3076.3243</v>
      </c>
      <c r="AI360" s="44">
        <f t="shared" si="36"/>
        <v>3076324.3</v>
      </c>
    </row>
    <row r="361" spans="34:35">
      <c r="AH361" s="44">
        <v>3067.62246</v>
      </c>
      <c r="AI361" s="44">
        <f t="shared" si="36"/>
        <v>3067622.46</v>
      </c>
    </row>
    <row r="362" spans="34:35">
      <c r="AH362" s="44">
        <v>3248.21404</v>
      </c>
      <c r="AI362" s="44">
        <f t="shared" si="36"/>
        <v>3248214.04</v>
      </c>
    </row>
    <row r="363" spans="34:35">
      <c r="AH363" s="44">
        <v>3184.84354</v>
      </c>
      <c r="AI363" s="44">
        <f t="shared" si="36"/>
        <v>3184843.54</v>
      </c>
    </row>
    <row r="364" spans="34:35">
      <c r="AH364" s="44">
        <v>3300.81919</v>
      </c>
      <c r="AI364" s="44">
        <f t="shared" si="36"/>
        <v>3300819.19</v>
      </c>
    </row>
    <row r="365" spans="34:35">
      <c r="AH365" s="44">
        <v>3397.13217</v>
      </c>
      <c r="AI365" s="44">
        <f t="shared" si="36"/>
        <v>3397132.17</v>
      </c>
    </row>
    <row r="366" spans="34:35">
      <c r="AH366" s="44">
        <v>3485.91704</v>
      </c>
      <c r="AI366" s="44">
        <f t="shared" si="36"/>
        <v>3485917.04</v>
      </c>
    </row>
    <row r="367" spans="34:35">
      <c r="AH367" s="44">
        <v>3483.00556</v>
      </c>
      <c r="AI367" s="44">
        <f t="shared" si="36"/>
        <v>3483005.56</v>
      </c>
    </row>
    <row r="368" spans="34:35">
      <c r="AH368" s="44">
        <v>3470.68776</v>
      </c>
      <c r="AI368" s="44">
        <f t="shared" si="36"/>
        <v>3470687.76</v>
      </c>
    </row>
    <row r="369" spans="34:35">
      <c r="AH369" s="44">
        <v>3454.38958</v>
      </c>
      <c r="AI369" s="44">
        <f t="shared" si="36"/>
        <v>3454389.58</v>
      </c>
    </row>
    <row r="370" spans="34:35">
      <c r="AH370" s="44">
        <v>3456.5172</v>
      </c>
      <c r="AI370" s="44">
        <f t="shared" si="36"/>
        <v>3456517.2</v>
      </c>
    </row>
    <row r="371" spans="34:35">
      <c r="AH371" s="44">
        <v>3507.40193</v>
      </c>
      <c r="AI371" s="44">
        <f t="shared" si="36"/>
        <v>3507401.93</v>
      </c>
    </row>
    <row r="372" spans="34:35">
      <c r="AH372" s="44">
        <v>3531.87974</v>
      </c>
      <c r="AI372" s="44">
        <f t="shared" si="36"/>
        <v>3531879.74</v>
      </c>
    </row>
    <row r="373" spans="34:35">
      <c r="AH373" s="44">
        <v>3557.74203</v>
      </c>
      <c r="AI373" s="44">
        <f t="shared" si="36"/>
        <v>3557742.03</v>
      </c>
    </row>
    <row r="374" spans="34:35">
      <c r="AH374" s="44">
        <v>3592.13516</v>
      </c>
      <c r="AI374" s="44">
        <f t="shared" si="36"/>
        <v>3592135.16</v>
      </c>
    </row>
    <row r="375" spans="34:35">
      <c r="AH375" s="44">
        <v>3629.49067</v>
      </c>
      <c r="AI375" s="44">
        <f t="shared" si="36"/>
        <v>3629490.67</v>
      </c>
    </row>
    <row r="376" spans="34:35">
      <c r="AH376" s="44">
        <v>3674.00272</v>
      </c>
      <c r="AI376" s="44">
        <f t="shared" si="36"/>
        <v>3674002.72</v>
      </c>
    </row>
    <row r="377" spans="34:35">
      <c r="AH377" s="44">
        <v>3.2193</v>
      </c>
      <c r="AI377" s="44">
        <f t="shared" si="36"/>
        <v>3219.3</v>
      </c>
    </row>
    <row r="378" spans="34:35">
      <c r="AH378" s="44">
        <v>3.2829</v>
      </c>
      <c r="AI378" s="44">
        <f t="shared" si="36"/>
        <v>3282.9</v>
      </c>
    </row>
    <row r="379" spans="34:35">
      <c r="AH379" s="44">
        <v>3.2856</v>
      </c>
      <c r="AI379" s="44">
        <f t="shared" si="36"/>
        <v>3285.6</v>
      </c>
    </row>
    <row r="380" spans="34:35">
      <c r="AH380" s="44">
        <v>3.3036</v>
      </c>
      <c r="AI380" s="44">
        <f t="shared" si="36"/>
        <v>3303.6</v>
      </c>
    </row>
    <row r="381" spans="34:35">
      <c r="AH381" s="44">
        <v>3.38655</v>
      </c>
      <c r="AI381" s="44">
        <f t="shared" si="36"/>
        <v>3386.55</v>
      </c>
    </row>
    <row r="382" spans="34:35">
      <c r="AH382" s="44">
        <v>3.4065</v>
      </c>
      <c r="AI382" s="44">
        <f t="shared" si="36"/>
        <v>3406.5</v>
      </c>
    </row>
    <row r="383" spans="34:35">
      <c r="AH383" s="44">
        <v>3.44535</v>
      </c>
      <c r="AI383" s="44">
        <f t="shared" si="36"/>
        <v>3445.35</v>
      </c>
    </row>
    <row r="384" spans="34:35">
      <c r="AH384" s="44">
        <v>3.94725</v>
      </c>
      <c r="AI384" s="44">
        <f t="shared" si="36"/>
        <v>3947.25</v>
      </c>
    </row>
    <row r="385" spans="34:35">
      <c r="AH385" s="44">
        <v>3.81075</v>
      </c>
      <c r="AI385" s="44">
        <f t="shared" si="36"/>
        <v>3810.75</v>
      </c>
    </row>
    <row r="386" spans="34:35">
      <c r="AH386" s="44">
        <v>4.0557</v>
      </c>
      <c r="AI386" s="44">
        <f t="shared" ref="AI386:AI449" si="37">AH386*1000</f>
        <v>4055.7</v>
      </c>
    </row>
    <row r="387" spans="34:35">
      <c r="AH387" s="44">
        <v>4.07295</v>
      </c>
      <c r="AI387" s="44">
        <f t="shared" si="37"/>
        <v>4072.95</v>
      </c>
    </row>
    <row r="388" spans="34:35">
      <c r="AH388" s="44">
        <v>4.0812</v>
      </c>
      <c r="AI388" s="44">
        <f t="shared" si="37"/>
        <v>4081.2</v>
      </c>
    </row>
    <row r="389" spans="34:35">
      <c r="AH389" s="44">
        <v>4.11285</v>
      </c>
      <c r="AI389" s="44">
        <f t="shared" si="37"/>
        <v>4112.85</v>
      </c>
    </row>
    <row r="390" spans="34:35">
      <c r="AH390" s="44">
        <v>4.1586</v>
      </c>
      <c r="AI390" s="44">
        <f t="shared" si="37"/>
        <v>4158.6</v>
      </c>
    </row>
    <row r="391" spans="34:35">
      <c r="AH391" s="44">
        <v>4.221</v>
      </c>
      <c r="AI391" s="44">
        <f t="shared" si="37"/>
        <v>4221</v>
      </c>
    </row>
    <row r="392" spans="34:35">
      <c r="AH392" s="44">
        <v>753.20157</v>
      </c>
      <c r="AI392" s="44">
        <f t="shared" si="37"/>
        <v>753201.57</v>
      </c>
    </row>
    <row r="393" spans="34:35">
      <c r="AH393" s="44">
        <v>758.52503</v>
      </c>
      <c r="AI393" s="44">
        <f t="shared" si="37"/>
        <v>758525.03</v>
      </c>
    </row>
    <row r="394" spans="34:35">
      <c r="AH394" s="44">
        <v>750.6544</v>
      </c>
      <c r="AI394" s="44">
        <f t="shared" si="37"/>
        <v>750654.4</v>
      </c>
    </row>
    <row r="395" spans="34:35">
      <c r="AH395" s="44">
        <v>748.72836</v>
      </c>
      <c r="AI395" s="44">
        <f t="shared" si="37"/>
        <v>748728.36</v>
      </c>
    </row>
    <row r="396" spans="34:35">
      <c r="AH396" s="44">
        <v>735.37138</v>
      </c>
      <c r="AI396" s="44">
        <f t="shared" si="37"/>
        <v>735371.38</v>
      </c>
    </row>
    <row r="397" spans="34:35">
      <c r="AH397" s="44">
        <v>725.64273</v>
      </c>
      <c r="AI397" s="44">
        <f t="shared" si="37"/>
        <v>725642.73</v>
      </c>
    </row>
    <row r="398" spans="34:35">
      <c r="AH398" s="44">
        <v>724.95</v>
      </c>
      <c r="AI398" s="44">
        <f t="shared" si="37"/>
        <v>724950</v>
      </c>
    </row>
    <row r="399" spans="34:35">
      <c r="AH399" s="44">
        <v>744.66685</v>
      </c>
      <c r="AI399" s="44">
        <f t="shared" si="37"/>
        <v>744666.85</v>
      </c>
    </row>
    <row r="400" spans="34:35">
      <c r="AH400" s="44">
        <v>727.43452</v>
      </c>
      <c r="AI400" s="44">
        <f t="shared" si="37"/>
        <v>727434.52</v>
      </c>
    </row>
    <row r="401" spans="34:35">
      <c r="AH401" s="44">
        <v>732.29079</v>
      </c>
      <c r="AI401" s="44">
        <f t="shared" si="37"/>
        <v>732290.79</v>
      </c>
    </row>
    <row r="402" spans="34:35">
      <c r="AH402" s="44">
        <v>739.64411</v>
      </c>
      <c r="AI402" s="44">
        <f t="shared" si="37"/>
        <v>739644.11</v>
      </c>
    </row>
    <row r="403" spans="34:35">
      <c r="AH403" s="44">
        <v>744.79215</v>
      </c>
      <c r="AI403" s="44">
        <f t="shared" si="37"/>
        <v>744792.15</v>
      </c>
    </row>
    <row r="404" spans="34:35">
      <c r="AH404" s="44">
        <v>749.87933</v>
      </c>
      <c r="AI404" s="44">
        <f t="shared" si="37"/>
        <v>749879.33</v>
      </c>
    </row>
    <row r="405" spans="34:35">
      <c r="AH405" s="44">
        <v>753.98917</v>
      </c>
      <c r="AI405" s="44">
        <f t="shared" si="37"/>
        <v>753989.17</v>
      </c>
    </row>
    <row r="406" spans="34:35">
      <c r="AH406" s="44">
        <v>758.94926</v>
      </c>
      <c r="AI406" s="44">
        <f t="shared" si="37"/>
        <v>758949.26</v>
      </c>
    </row>
    <row r="407" spans="34:35">
      <c r="AH407" s="44">
        <v>107.12426</v>
      </c>
      <c r="AI407" s="44">
        <f t="shared" si="37"/>
        <v>107124.26</v>
      </c>
    </row>
    <row r="408" spans="34:35">
      <c r="AH408" s="44">
        <v>107.98063</v>
      </c>
      <c r="AI408" s="44">
        <f t="shared" si="37"/>
        <v>107980.63</v>
      </c>
    </row>
    <row r="409" spans="34:35">
      <c r="AH409" s="44">
        <v>109.45557</v>
      </c>
      <c r="AI409" s="44">
        <f t="shared" si="37"/>
        <v>109455.57</v>
      </c>
    </row>
    <row r="410" spans="34:35">
      <c r="AH410" s="44">
        <v>109.3503</v>
      </c>
      <c r="AI410" s="44">
        <f t="shared" si="37"/>
        <v>109350.3</v>
      </c>
    </row>
    <row r="411" spans="34:35">
      <c r="AH411" s="44">
        <v>109.61536</v>
      </c>
      <c r="AI411" s="44">
        <f t="shared" si="37"/>
        <v>109615.36</v>
      </c>
    </row>
    <row r="412" spans="34:35">
      <c r="AH412" s="44">
        <v>109.49907</v>
      </c>
      <c r="AI412" s="44">
        <f t="shared" si="37"/>
        <v>109499.07</v>
      </c>
    </row>
    <row r="413" spans="34:35">
      <c r="AH413" s="44">
        <v>109.28302</v>
      </c>
      <c r="AI413" s="44">
        <f t="shared" si="37"/>
        <v>109283.02</v>
      </c>
    </row>
    <row r="414" spans="34:35">
      <c r="AH414" s="44">
        <v>108.7268</v>
      </c>
      <c r="AI414" s="44">
        <f t="shared" si="37"/>
        <v>108726.8</v>
      </c>
    </row>
    <row r="415" spans="34:35">
      <c r="AH415" s="44">
        <v>108.80887</v>
      </c>
      <c r="AI415" s="44">
        <f t="shared" si="37"/>
        <v>108808.87</v>
      </c>
    </row>
    <row r="416" spans="34:35">
      <c r="AH416" s="44">
        <v>109.43295</v>
      </c>
      <c r="AI416" s="44">
        <f t="shared" si="37"/>
        <v>109432.95</v>
      </c>
    </row>
    <row r="417" spans="34:35">
      <c r="AH417" s="44">
        <v>111.11553</v>
      </c>
      <c r="AI417" s="44">
        <f t="shared" si="37"/>
        <v>111115.53</v>
      </c>
    </row>
    <row r="418" spans="34:35">
      <c r="AH418" s="44">
        <v>114.02278</v>
      </c>
      <c r="AI418" s="44">
        <f t="shared" si="37"/>
        <v>114022.78</v>
      </c>
    </row>
    <row r="419" spans="34:35">
      <c r="AH419" s="44">
        <v>115.94026</v>
      </c>
      <c r="AI419" s="44">
        <f t="shared" si="37"/>
        <v>115940.26</v>
      </c>
    </row>
    <row r="420" spans="34:35">
      <c r="AH420" s="44">
        <v>117.79626</v>
      </c>
      <c r="AI420" s="44">
        <f t="shared" si="37"/>
        <v>117796.26</v>
      </c>
    </row>
    <row r="421" spans="34:35">
      <c r="AH421" s="44">
        <v>120.04811</v>
      </c>
      <c r="AI421" s="44">
        <f t="shared" si="37"/>
        <v>120048.11</v>
      </c>
    </row>
    <row r="422" spans="34:35">
      <c r="AH422" s="44">
        <v>8.22496</v>
      </c>
      <c r="AI422" s="44">
        <f t="shared" si="37"/>
        <v>8224.96</v>
      </c>
    </row>
    <row r="423" spans="34:35">
      <c r="AH423" s="44">
        <v>8.428</v>
      </c>
      <c r="AI423" s="44">
        <f t="shared" si="37"/>
        <v>8428</v>
      </c>
    </row>
    <row r="424" spans="34:35">
      <c r="AH424" s="44">
        <v>8.6408</v>
      </c>
      <c r="AI424" s="44">
        <f t="shared" si="37"/>
        <v>8640.8</v>
      </c>
    </row>
    <row r="425" spans="34:35">
      <c r="AH425" s="44">
        <v>8.86736</v>
      </c>
      <c r="AI425" s="44">
        <f t="shared" si="37"/>
        <v>8867.36</v>
      </c>
    </row>
    <row r="426" spans="34:35">
      <c r="AH426" s="44">
        <v>8.89232</v>
      </c>
      <c r="AI426" s="44">
        <f t="shared" si="37"/>
        <v>8892.32</v>
      </c>
    </row>
    <row r="427" spans="34:35">
      <c r="AH427" s="44">
        <v>8.8592</v>
      </c>
      <c r="AI427" s="44">
        <f t="shared" si="37"/>
        <v>8859.2</v>
      </c>
    </row>
    <row r="428" spans="34:35">
      <c r="AH428" s="44">
        <v>8.93424</v>
      </c>
      <c r="AI428" s="44">
        <f t="shared" si="37"/>
        <v>8934.24</v>
      </c>
    </row>
    <row r="429" spans="34:35">
      <c r="AH429" s="44">
        <v>8.924</v>
      </c>
      <c r="AI429" s="44">
        <f t="shared" si="37"/>
        <v>8924</v>
      </c>
    </row>
    <row r="430" spans="34:35">
      <c r="AH430" s="44">
        <v>8.88496</v>
      </c>
      <c r="AI430" s="44">
        <f t="shared" si="37"/>
        <v>8884.96</v>
      </c>
    </row>
    <row r="431" spans="34:35">
      <c r="AH431" s="44">
        <v>8.916</v>
      </c>
      <c r="AI431" s="44">
        <f t="shared" si="37"/>
        <v>8916</v>
      </c>
    </row>
    <row r="432" spans="34:35">
      <c r="AH432" s="44">
        <v>8.85664</v>
      </c>
      <c r="AI432" s="44">
        <f t="shared" si="37"/>
        <v>8856.64</v>
      </c>
    </row>
    <row r="433" spans="34:35">
      <c r="AH433" s="44">
        <v>9.14272</v>
      </c>
      <c r="AI433" s="44">
        <f t="shared" si="37"/>
        <v>9142.72</v>
      </c>
    </row>
    <row r="434" spans="34:35">
      <c r="AH434" s="44">
        <v>9.34192</v>
      </c>
      <c r="AI434" s="44">
        <f t="shared" si="37"/>
        <v>9341.92</v>
      </c>
    </row>
    <row r="435" spans="34:35">
      <c r="AH435" s="44">
        <v>9.37904</v>
      </c>
      <c r="AI435" s="44">
        <f t="shared" si="37"/>
        <v>9379.04</v>
      </c>
    </row>
    <row r="436" spans="34:35">
      <c r="AH436" s="44">
        <v>9.5808</v>
      </c>
      <c r="AI436" s="44">
        <f t="shared" si="37"/>
        <v>9580.8</v>
      </c>
    </row>
    <row r="437" spans="34:35">
      <c r="AH437" s="44">
        <v>19.28512</v>
      </c>
      <c r="AI437" s="44">
        <f t="shared" si="37"/>
        <v>19285.12</v>
      </c>
    </row>
    <row r="438" spans="34:35">
      <c r="AH438" s="44">
        <v>19.29376</v>
      </c>
      <c r="AI438" s="44">
        <f t="shared" si="37"/>
        <v>19293.76</v>
      </c>
    </row>
    <row r="439" spans="34:35">
      <c r="AH439" s="44">
        <v>19.29216</v>
      </c>
      <c r="AI439" s="44">
        <f t="shared" si="37"/>
        <v>19292.16</v>
      </c>
    </row>
    <row r="440" spans="34:35">
      <c r="AH440" s="44">
        <v>18.82336</v>
      </c>
      <c r="AI440" s="44">
        <f t="shared" si="37"/>
        <v>18823.36</v>
      </c>
    </row>
    <row r="441" spans="34:35">
      <c r="AH441" s="44">
        <v>18.35328</v>
      </c>
      <c r="AI441" s="44">
        <f t="shared" si="37"/>
        <v>18353.28</v>
      </c>
    </row>
    <row r="442" spans="34:35">
      <c r="AH442" s="44">
        <v>18.02816</v>
      </c>
      <c r="AI442" s="44">
        <f t="shared" si="37"/>
        <v>18028.16</v>
      </c>
    </row>
    <row r="443" spans="34:35">
      <c r="AH443" s="44">
        <v>18.11888</v>
      </c>
      <c r="AI443" s="44">
        <f t="shared" si="37"/>
        <v>18118.88</v>
      </c>
    </row>
    <row r="444" spans="34:35">
      <c r="AH444" s="44">
        <v>17.9016</v>
      </c>
      <c r="AI444" s="44">
        <f t="shared" si="37"/>
        <v>17901.6</v>
      </c>
    </row>
    <row r="445" spans="34:35">
      <c r="AH445" s="44">
        <v>18.12208</v>
      </c>
      <c r="AI445" s="44">
        <f t="shared" si="37"/>
        <v>18122.08</v>
      </c>
    </row>
    <row r="446" spans="34:35">
      <c r="AH446" s="44">
        <v>18.63312</v>
      </c>
      <c r="AI446" s="44">
        <f t="shared" si="37"/>
        <v>18633.12</v>
      </c>
    </row>
    <row r="447" spans="34:35">
      <c r="AH447" s="44">
        <v>18.44736</v>
      </c>
      <c r="AI447" s="44">
        <f t="shared" si="37"/>
        <v>18447.36</v>
      </c>
    </row>
    <row r="448" spans="34:35">
      <c r="AH448" s="44">
        <v>18.78768</v>
      </c>
      <c r="AI448" s="44">
        <f t="shared" si="37"/>
        <v>18787.68</v>
      </c>
    </row>
    <row r="449" spans="34:35">
      <c r="AH449" s="44">
        <v>18.81456</v>
      </c>
      <c r="AI449" s="44">
        <f t="shared" si="37"/>
        <v>18814.56</v>
      </c>
    </row>
    <row r="450" spans="34:35">
      <c r="AH450" s="44">
        <v>19.03184</v>
      </c>
      <c r="AI450" s="44">
        <f t="shared" ref="AI450:AI466" si="38">AH450*1000</f>
        <v>19031.84</v>
      </c>
    </row>
    <row r="451" spans="34:35">
      <c r="AH451" s="44">
        <v>19.1856</v>
      </c>
      <c r="AI451" s="44">
        <f t="shared" si="38"/>
        <v>19185.6</v>
      </c>
    </row>
    <row r="452" spans="34:35">
      <c r="AH452" s="44">
        <v>40.3609</v>
      </c>
      <c r="AI452" s="44">
        <f t="shared" si="38"/>
        <v>40360.9</v>
      </c>
    </row>
    <row r="453" spans="34:35">
      <c r="AH453" s="44">
        <v>42.3675</v>
      </c>
      <c r="AI453" s="44">
        <f t="shared" si="38"/>
        <v>42367.5</v>
      </c>
    </row>
    <row r="454" spans="34:35">
      <c r="AH454" s="44">
        <v>44.7541</v>
      </c>
      <c r="AI454" s="44">
        <f t="shared" si="38"/>
        <v>44754.1</v>
      </c>
    </row>
    <row r="455" spans="34:35">
      <c r="AH455" s="44">
        <v>46.7334</v>
      </c>
      <c r="AI455" s="44">
        <f t="shared" si="38"/>
        <v>46733.4</v>
      </c>
    </row>
    <row r="456" spans="34:35">
      <c r="AH456" s="44">
        <v>47.4447</v>
      </c>
      <c r="AI456" s="44">
        <f t="shared" si="38"/>
        <v>47444.7</v>
      </c>
    </row>
    <row r="457" spans="34:35">
      <c r="AH457" s="44">
        <v>50.7423</v>
      </c>
      <c r="AI457" s="44">
        <f t="shared" si="38"/>
        <v>50742.3</v>
      </c>
    </row>
    <row r="458" spans="34:35">
      <c r="AH458" s="44">
        <v>51.7547</v>
      </c>
      <c r="AI458" s="44">
        <f t="shared" si="38"/>
        <v>51754.7</v>
      </c>
    </row>
    <row r="459" spans="34:35">
      <c r="AH459" s="44">
        <v>59.2127</v>
      </c>
      <c r="AI459" s="44">
        <f t="shared" si="38"/>
        <v>59212.7</v>
      </c>
    </row>
    <row r="460" spans="34:35">
      <c r="AH460" s="44">
        <v>58.8696</v>
      </c>
      <c r="AI460" s="44">
        <f t="shared" si="38"/>
        <v>58869.6</v>
      </c>
    </row>
    <row r="461" spans="34:35">
      <c r="AH461" s="44">
        <v>60.6889</v>
      </c>
      <c r="AI461" s="44">
        <f t="shared" si="38"/>
        <v>60688.9</v>
      </c>
    </row>
    <row r="462" spans="34:35">
      <c r="AH462" s="44">
        <v>61.6999</v>
      </c>
      <c r="AI462" s="44">
        <f t="shared" si="38"/>
        <v>61699.9</v>
      </c>
    </row>
    <row r="463" spans="34:35">
      <c r="AH463" s="44">
        <v>62.8001</v>
      </c>
      <c r="AI463" s="44">
        <f t="shared" si="38"/>
        <v>62800.1</v>
      </c>
    </row>
    <row r="464" spans="34:35">
      <c r="AH464" s="44">
        <v>63.8742</v>
      </c>
      <c r="AI464" s="44">
        <f t="shared" si="38"/>
        <v>63874.2</v>
      </c>
    </row>
    <row r="465" spans="34:35">
      <c r="AH465" s="44">
        <v>64.9313</v>
      </c>
      <c r="AI465" s="44">
        <f t="shared" si="38"/>
        <v>64931.3</v>
      </c>
    </row>
    <row r="466" spans="34:35">
      <c r="AH466" s="44">
        <v>68.3983</v>
      </c>
      <c r="AI466" s="44">
        <f t="shared" si="38"/>
        <v>68398.3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57</vt:i4>
      </vt:variant>
    </vt:vector>
  </HeadingPairs>
  <TitlesOfParts>
    <vt:vector size="57" baseType="lpstr">
      <vt:lpstr>报告</vt:lpstr>
      <vt:lpstr>报告 (2)</vt:lpstr>
      <vt:lpstr>农作物种植面积</vt:lpstr>
      <vt:lpstr>茶园面积</vt:lpstr>
      <vt:lpstr>果园面积</vt:lpstr>
      <vt:lpstr>种植业汇总数据</vt:lpstr>
      <vt:lpstr>园区总磷排污</vt:lpstr>
      <vt:lpstr>园区氮排污</vt:lpstr>
      <vt:lpstr>粮食总磷排污</vt:lpstr>
      <vt:lpstr>粮食总氮排污</vt:lpstr>
      <vt:lpstr>畜牧养殖业 规模化率 养殖户率</vt:lpstr>
      <vt:lpstr>畜禽养殖业不同类别存栏量</vt:lpstr>
      <vt:lpstr>生猪存栏规模化 CODcr</vt:lpstr>
      <vt:lpstr>生猪存栏 养殖户CODcr</vt:lpstr>
      <vt:lpstr>生猪存栏规模化 总氮</vt:lpstr>
      <vt:lpstr>生猪存栏 养殖户总氮 </vt:lpstr>
      <vt:lpstr>生猪存栏规模化 总磷</vt:lpstr>
      <vt:lpstr>生猪存栏 养殖户总磷</vt:lpstr>
      <vt:lpstr>肉牛 规模CODcr</vt:lpstr>
      <vt:lpstr>肉牛养殖CODcr</vt:lpstr>
      <vt:lpstr>肉牛规模 总氮</vt:lpstr>
      <vt:lpstr>肉牛养殖 总氮</vt:lpstr>
      <vt:lpstr>肉牛规模 总磷</vt:lpstr>
      <vt:lpstr>肉牛养殖 总磷</vt:lpstr>
      <vt:lpstr>奶牛规模CODcr</vt:lpstr>
      <vt:lpstr>奶牛养殖 CODcr</vt:lpstr>
      <vt:lpstr>奶牛规模 总氮</vt:lpstr>
      <vt:lpstr>奶牛养殖 总氮</vt:lpstr>
      <vt:lpstr>奶牛规模 总磷</vt:lpstr>
      <vt:lpstr>奶牛养殖 总磷</vt:lpstr>
      <vt:lpstr>家禽规模 CODcr</vt:lpstr>
      <vt:lpstr>家禽养殖 CODcr</vt:lpstr>
      <vt:lpstr>家禽规模 总氮</vt:lpstr>
      <vt:lpstr>家禽养殖 总氮</vt:lpstr>
      <vt:lpstr>家禽规模 总磷</vt:lpstr>
      <vt:lpstr>家禽养殖 总磷</vt:lpstr>
      <vt:lpstr>畜牧业最终化学需氧量</vt:lpstr>
      <vt:lpstr>畜牧业最终氮</vt:lpstr>
      <vt:lpstr>畜牧业最终磷</vt:lpstr>
      <vt:lpstr>人工养殖海水产品产量</vt:lpstr>
      <vt:lpstr>人工养殖淡水产品产量</vt:lpstr>
      <vt:lpstr>汇总数据</vt:lpstr>
      <vt:lpstr>水产养殖水产品产量</vt:lpstr>
      <vt:lpstr>水产养殖业磷</vt:lpstr>
      <vt:lpstr>水产养殖业氮</vt:lpstr>
      <vt:lpstr>水产养殖业化学需氧量</vt:lpstr>
      <vt:lpstr>农业面源污染最终数据</vt:lpstr>
      <vt:lpstr>各省份逐年人均农业面源污染</vt:lpstr>
      <vt:lpstr>全国逐年人均农业面源污染</vt:lpstr>
      <vt:lpstr>排污系数</vt:lpstr>
      <vt:lpstr>畜禽规模化养殖排污系数</vt:lpstr>
      <vt:lpstr>畜禽养殖户养殖排污系数</vt:lpstr>
      <vt:lpstr>生猪规模化 养殖户</vt:lpstr>
      <vt:lpstr>肉牛规模化 养殖户</vt:lpstr>
      <vt:lpstr>奶牛规模化 养殖户</vt:lpstr>
      <vt:lpstr>家禽规模化 养殖户</vt:lpstr>
      <vt:lpstr>规模化养殖占比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蒽娜</cp:lastModifiedBy>
  <dcterms:created xsi:type="dcterms:W3CDTF">2026-03-11T13:21:11Z</dcterms:created>
  <dcterms:modified xsi:type="dcterms:W3CDTF">2026-03-11T13:26:56Z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47428EA237DD4D99A9508D072BC76511_11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1</vt:i4>
  </property>
</Properties>
</file>